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C2401B59-FA47-4BE3-9635-545655C53716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pHEM5DD-avxOR" sheetId="22" r:id="rId2"/>
    <sheet name="pHEM" sheetId="21" r:id="rId3"/>
    <sheet name="HEM5DD-avxOR" sheetId="20" r:id="rId4"/>
    <sheet name="PSTB" sheetId="19" r:id="rId5"/>
    <sheet name="HEM-Ori" sheetId="1" r:id="rId6"/>
    <sheet name="Rein" sheetId="2" r:id="rId7"/>
    <sheet name="HEM0PS" sheetId="3" r:id="rId8"/>
    <sheet name="HEM1SS" sheetId="4" r:id="rId9"/>
    <sheet name="HEM2SD" sheetId="5" r:id="rId10"/>
    <sheet name="HEM3PD" sheetId="6" r:id="rId11"/>
    <sheet name="HEM4DS" sheetId="7" r:id="rId12"/>
    <sheet name="HEM5DD" sheetId="8" r:id="rId13"/>
    <sheet name="HEM5_VAS" sheetId="17" r:id="rId14"/>
    <sheet name="HEM_RAS" sheetId="18" r:id="rId15"/>
    <sheet name="BIOPSC" sheetId="9" r:id="rId16"/>
    <sheet name="BIOPSR" sheetId="10" r:id="rId17"/>
    <sheet name="Simple" sheetId="11" r:id="rId18"/>
    <sheet name="Simple2" sheetId="12" r:id="rId19"/>
    <sheet name="Tama" sheetId="13" r:id="rId20"/>
    <sheet name="AdaRein-ORI" sheetId="14" r:id="rId21"/>
    <sheet name="OpIndex" sheetId="15" r:id="rId2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53" i="16" l="1"/>
  <c r="Z253" i="16"/>
  <c r="L263" i="16"/>
  <c r="T253" i="16"/>
  <c r="E263" i="16"/>
  <c r="F263" i="16"/>
  <c r="G263" i="16"/>
  <c r="H263" i="16"/>
  <c r="I263" i="16"/>
  <c r="J263" i="16"/>
  <c r="D263" i="16"/>
  <c r="X246" i="16"/>
  <c r="U253" i="16"/>
  <c r="V253" i="16"/>
  <c r="W253" i="16"/>
  <c r="X253" i="16"/>
  <c r="Y253" i="16"/>
  <c r="T246" i="16"/>
  <c r="T249" i="16"/>
  <c r="U249" i="16"/>
  <c r="V249" i="16"/>
  <c r="V250" i="16" s="1"/>
  <c r="W249" i="16"/>
  <c r="X249" i="16"/>
  <c r="X250" i="16" s="1"/>
  <c r="Y249" i="16"/>
  <c r="Y250" i="16" s="1"/>
  <c r="Z249" i="16"/>
  <c r="T250" i="16"/>
  <c r="U250" i="16"/>
  <c r="W250" i="16"/>
  <c r="Z250" i="16"/>
  <c r="AA245" i="16"/>
  <c r="Y245" i="16"/>
  <c r="X245" i="16"/>
  <c r="W245" i="16"/>
  <c r="V245" i="16"/>
  <c r="U245" i="16"/>
  <c r="T245" i="16"/>
  <c r="Y246" i="16"/>
  <c r="W246" i="16"/>
  <c r="V246" i="16"/>
  <c r="U246" i="16"/>
  <c r="Z246" i="16"/>
  <c r="Z245" i="16"/>
  <c r="AE240" i="16"/>
  <c r="AE241" i="16"/>
  <c r="AE239" i="16"/>
  <c r="AE235" i="16"/>
  <c r="AE236" i="16"/>
  <c r="AE234" i="16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57" i="20"/>
  <c r="S158" i="20"/>
  <c r="S159" i="20"/>
  <c r="S160" i="20"/>
  <c r="S161" i="20"/>
  <c r="S162" i="20"/>
  <c r="S163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0" i="20"/>
  <c r="S291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V176" i="16"/>
  <c r="V175" i="16"/>
  <c r="T175" i="16"/>
  <c r="T171" i="16"/>
  <c r="V172" i="16"/>
  <c r="V173" i="16"/>
  <c r="V174" i="16"/>
  <c r="U171" i="16"/>
  <c r="V171" i="16" s="1"/>
  <c r="U172" i="16"/>
  <c r="U173" i="16"/>
  <c r="U174" i="16"/>
  <c r="T172" i="16"/>
  <c r="T173" i="16"/>
  <c r="T174" i="16"/>
  <c r="L171" i="16"/>
  <c r="M171" i="16"/>
  <c r="N171" i="16"/>
  <c r="O171" i="16"/>
  <c r="P171" i="16"/>
  <c r="Q171" i="16"/>
  <c r="R171" i="16"/>
  <c r="S171" i="16"/>
  <c r="L172" i="16"/>
  <c r="M172" i="16"/>
  <c r="N172" i="16"/>
  <c r="O172" i="16"/>
  <c r="P172" i="16"/>
  <c r="Q172" i="16"/>
  <c r="R172" i="16"/>
  <c r="S172" i="16"/>
  <c r="L173" i="16"/>
  <c r="M173" i="16"/>
  <c r="N173" i="16"/>
  <c r="O173" i="16"/>
  <c r="P173" i="16"/>
  <c r="Q173" i="16"/>
  <c r="R173" i="16"/>
  <c r="S173" i="16"/>
  <c r="L174" i="16"/>
  <c r="M174" i="16"/>
  <c r="N174" i="16"/>
  <c r="O174" i="16"/>
  <c r="P174" i="16"/>
  <c r="Q174" i="16"/>
  <c r="R174" i="16"/>
  <c r="S174" i="16"/>
  <c r="K172" i="16"/>
  <c r="K173" i="16"/>
  <c r="K174" i="16"/>
  <c r="K171" i="16"/>
  <c r="U166" i="16"/>
  <c r="U167" i="16"/>
  <c r="U168" i="16"/>
  <c r="U165" i="16"/>
  <c r="S216" i="16"/>
  <c r="S213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V207" i="16"/>
  <c r="Q207" i="16"/>
  <c r="R207" i="16"/>
  <c r="S207" i="16"/>
  <c r="T207" i="16"/>
  <c r="U207" i="16"/>
  <c r="P207" i="16"/>
  <c r="V204" i="16"/>
  <c r="Q204" i="16"/>
  <c r="R204" i="16"/>
  <c r="S204" i="16"/>
  <c r="T204" i="16"/>
  <c r="U204" i="16"/>
  <c r="P204" i="16"/>
  <c r="V203" i="16"/>
  <c r="Q203" i="16"/>
  <c r="R203" i="16"/>
  <c r="S203" i="16"/>
  <c r="T203" i="16"/>
  <c r="U203" i="16"/>
  <c r="P203" i="16"/>
  <c r="V200" i="16"/>
  <c r="Q200" i="16"/>
  <c r="R200" i="16"/>
  <c r="S200" i="16"/>
  <c r="T200" i="16"/>
  <c r="U200" i="16"/>
  <c r="P200" i="16"/>
  <c r="V201" i="16"/>
  <c r="Q201" i="16"/>
  <c r="R201" i="16"/>
  <c r="S201" i="16"/>
  <c r="T201" i="16"/>
  <c r="U201" i="16"/>
  <c r="P201" i="16"/>
  <c r="V202" i="16"/>
  <c r="Q202" i="16"/>
  <c r="R202" i="16"/>
  <c r="S202" i="16"/>
  <c r="T202" i="16"/>
  <c r="U202" i="16"/>
  <c r="P202" i="16"/>
  <c r="V191" i="16"/>
  <c r="Q191" i="16"/>
  <c r="R191" i="16"/>
  <c r="S191" i="16"/>
  <c r="T191" i="16"/>
  <c r="U191" i="16"/>
  <c r="P191" i="16"/>
  <c r="V192" i="16"/>
  <c r="Q192" i="16"/>
  <c r="R192" i="16"/>
  <c r="S192" i="16"/>
  <c r="T192" i="16"/>
  <c r="U192" i="16"/>
  <c r="P192" i="16"/>
  <c r="T169" i="16"/>
  <c r="T166" i="16"/>
  <c r="S168" i="16"/>
  <c r="S167" i="16"/>
  <c r="S166" i="16"/>
  <c r="S165" i="16"/>
  <c r="T165" i="16" s="1"/>
  <c r="T167" i="16"/>
  <c r="T168" i="16"/>
  <c r="E174" i="16"/>
  <c r="E173" i="16"/>
  <c r="E170" i="16"/>
  <c r="E169" i="16"/>
  <c r="U156" i="16"/>
  <c r="U159" i="16"/>
  <c r="U160" i="16"/>
  <c r="U155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W143" i="16"/>
  <c r="W146" i="16"/>
  <c r="W147" i="16"/>
  <c r="W142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AD120" i="16"/>
  <c r="AD123" i="16"/>
  <c r="AD124" i="16"/>
  <c r="AD119" i="16"/>
  <c r="Y123" i="16"/>
  <c r="Z123" i="16"/>
  <c r="AA123" i="16"/>
  <c r="AB123" i="16"/>
  <c r="AC123" i="16"/>
  <c r="Y124" i="16"/>
  <c r="Z124" i="16"/>
  <c r="AA124" i="16"/>
  <c r="AB124" i="16"/>
  <c r="AC124" i="16"/>
  <c r="X124" i="16"/>
  <c r="X123" i="16"/>
  <c r="Y120" i="16"/>
  <c r="Z120" i="16"/>
  <c r="AA120" i="16"/>
  <c r="AB120" i="16"/>
  <c r="AC120" i="16"/>
  <c r="X120" i="16"/>
  <c r="Y119" i="16"/>
  <c r="Z119" i="16"/>
  <c r="AA119" i="16"/>
  <c r="AB119" i="16"/>
  <c r="AC119" i="16"/>
  <c r="X119" i="16"/>
  <c r="W131" i="16"/>
  <c r="W133" i="16"/>
  <c r="W134" i="16"/>
  <c r="W130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W123" i="16"/>
  <c r="W124" i="16"/>
  <c r="W120" i="16"/>
  <c r="W119" i="16"/>
  <c r="R119" i="16"/>
  <c r="S119" i="16"/>
  <c r="T119" i="16"/>
  <c r="U119" i="16"/>
  <c r="V119" i="16"/>
  <c r="R120" i="16"/>
  <c r="S120" i="16"/>
  <c r="T120" i="16"/>
  <c r="U120" i="16"/>
  <c r="V120" i="16"/>
  <c r="R123" i="16"/>
  <c r="S123" i="16"/>
  <c r="T123" i="16"/>
  <c r="U123" i="16"/>
  <c r="V123" i="16"/>
  <c r="R124" i="16"/>
  <c r="S124" i="16"/>
  <c r="T124" i="16"/>
  <c r="U124" i="16"/>
  <c r="V124" i="16"/>
  <c r="Q124" i="16"/>
  <c r="Q123" i="16"/>
  <c r="Q120" i="16"/>
  <c r="Q119" i="16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902" i="2"/>
  <c r="K906" i="2"/>
  <c r="K907" i="2"/>
  <c r="K908" i="2"/>
  <c r="K910" i="2"/>
  <c r="K911" i="2"/>
  <c r="K912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H328" i="1" s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O315" i="1" s="1"/>
  <c r="AK315" i="1"/>
  <c r="AJ315" i="1"/>
  <c r="AI315" i="1"/>
  <c r="AC315" i="1"/>
  <c r="N315" i="1"/>
  <c r="H315" i="1"/>
  <c r="AO314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O312" i="1"/>
  <c r="AN312" i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O301" i="1" s="1"/>
  <c r="AK301" i="1"/>
  <c r="AJ301" i="1"/>
  <c r="AI301" i="1"/>
  <c r="AC301" i="1"/>
  <c r="H301" i="1"/>
  <c r="AN300" i="1"/>
  <c r="AO300" i="1" s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O247" i="1" s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O244" i="1"/>
  <c r="AN244" i="1"/>
  <c r="AM244" i="1"/>
  <c r="AL244" i="1"/>
  <c r="AK244" i="1"/>
  <c r="AJ244" i="1"/>
  <c r="AI244" i="1"/>
  <c r="AC244" i="1"/>
  <c r="T244" i="1"/>
  <c r="S244" i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AF111" i="16" s="1"/>
  <c r="W111" i="16"/>
  <c r="AE110" i="16"/>
  <c r="AD110" i="16"/>
  <c r="AC110" i="16"/>
  <c r="AB110" i="16"/>
  <c r="AA110" i="16"/>
  <c r="Z110" i="16"/>
  <c r="Y110" i="16"/>
  <c r="X110" i="16"/>
  <c r="AF110" i="16" s="1"/>
  <c r="W110" i="16"/>
  <c r="AE109" i="16"/>
  <c r="AD109" i="16"/>
  <c r="AC109" i="16"/>
  <c r="AB109" i="16"/>
  <c r="AA109" i="16"/>
  <c r="Z109" i="16"/>
  <c r="Y109" i="16"/>
  <c r="X109" i="16"/>
  <c r="W109" i="16"/>
  <c r="AF109" i="16" s="1"/>
  <c r="AE106" i="16"/>
  <c r="AD106" i="16"/>
  <c r="AC106" i="16"/>
  <c r="AB106" i="16"/>
  <c r="AA106" i="16"/>
  <c r="Z106" i="16"/>
  <c r="Y106" i="16"/>
  <c r="X106" i="16"/>
  <c r="W106" i="16"/>
  <c r="AF106" i="16" s="1"/>
  <c r="AE105" i="16"/>
  <c r="AD105" i="16"/>
  <c r="AC105" i="16"/>
  <c r="AB105" i="16"/>
  <c r="AA105" i="16"/>
  <c r="Z105" i="16"/>
  <c r="Y105" i="16"/>
  <c r="X105" i="16"/>
  <c r="AF105" i="16" s="1"/>
  <c r="W105" i="16"/>
  <c r="V97" i="16"/>
  <c r="U97" i="16"/>
  <c r="T97" i="16"/>
  <c r="S97" i="16"/>
  <c r="R97" i="16"/>
  <c r="Q97" i="16"/>
  <c r="W97" i="16" s="1"/>
  <c r="V96" i="16"/>
  <c r="U96" i="16"/>
  <c r="T96" i="16"/>
  <c r="S96" i="16"/>
  <c r="R96" i="16"/>
  <c r="Q96" i="16"/>
  <c r="W96" i="16" s="1"/>
  <c r="W95" i="16"/>
  <c r="V95" i="16"/>
  <c r="U95" i="16"/>
  <c r="T95" i="16"/>
  <c r="S95" i="16"/>
  <c r="R95" i="16"/>
  <c r="Q95" i="16"/>
  <c r="V92" i="16"/>
  <c r="W92" i="16" s="1"/>
  <c r="U92" i="16"/>
  <c r="T92" i="16"/>
  <c r="S92" i="16"/>
  <c r="R92" i="16"/>
  <c r="Q92" i="16"/>
  <c r="V91" i="16"/>
  <c r="U91" i="16"/>
  <c r="W91" i="16" s="1"/>
  <c r="T91" i="16"/>
  <c r="S91" i="16"/>
  <c r="R91" i="16"/>
  <c r="Q91" i="16"/>
  <c r="V83" i="16"/>
  <c r="U83" i="16"/>
  <c r="T83" i="16"/>
  <c r="W83" i="16" s="1"/>
  <c r="S83" i="16"/>
  <c r="R83" i="16"/>
  <c r="Q83" i="16"/>
  <c r="V82" i="16"/>
  <c r="U82" i="16"/>
  <c r="T82" i="16"/>
  <c r="S82" i="16"/>
  <c r="R82" i="16"/>
  <c r="Q82" i="16"/>
  <c r="W82" i="16" s="1"/>
  <c r="V81" i="16"/>
  <c r="U81" i="16"/>
  <c r="T81" i="16"/>
  <c r="S81" i="16"/>
  <c r="R81" i="16"/>
  <c r="Q81" i="16"/>
  <c r="W81" i="16" s="1"/>
  <c r="V78" i="16"/>
  <c r="U78" i="16"/>
  <c r="T78" i="16"/>
  <c r="S78" i="16"/>
  <c r="R78" i="16"/>
  <c r="Q78" i="16"/>
  <c r="W78" i="16" s="1"/>
  <c r="V77" i="16"/>
  <c r="U77" i="16"/>
  <c r="T77" i="16"/>
  <c r="S77" i="16"/>
  <c r="R77" i="16"/>
  <c r="Q77" i="16"/>
  <c r="W77" i="16" s="1"/>
  <c r="W69" i="16"/>
  <c r="R69" i="16"/>
  <c r="Q69" i="16"/>
  <c r="V68" i="16"/>
  <c r="U68" i="16"/>
  <c r="T68" i="16"/>
  <c r="S68" i="16"/>
  <c r="R68" i="16"/>
  <c r="Q68" i="16"/>
  <c r="W68" i="16" s="1"/>
  <c r="I68" i="16"/>
  <c r="V67" i="16"/>
  <c r="U67" i="16"/>
  <c r="T67" i="16"/>
  <c r="S67" i="16"/>
  <c r="R67" i="16"/>
  <c r="Q67" i="16"/>
  <c r="W67" i="16" s="1"/>
  <c r="I67" i="16"/>
  <c r="V66" i="16"/>
  <c r="U66" i="16"/>
  <c r="T66" i="16"/>
  <c r="S66" i="16"/>
  <c r="R66" i="16"/>
  <c r="Q66" i="16"/>
  <c r="W66" i="16" s="1"/>
  <c r="I66" i="16"/>
  <c r="S65" i="16"/>
  <c r="R65" i="16"/>
  <c r="Q65" i="16"/>
  <c r="I65" i="16"/>
  <c r="V64" i="16"/>
  <c r="W64" i="16" s="1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M19" i="16" s="1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L2" i="16" s="1"/>
  <c r="K4" i="16"/>
  <c r="K2" i="16" s="1"/>
  <c r="J4" i="16"/>
  <c r="J2" i="16" s="1"/>
  <c r="I4" i="16"/>
  <c r="H4" i="16"/>
  <c r="G4" i="16"/>
  <c r="F4" i="16"/>
  <c r="E4" i="16"/>
  <c r="E2" i="16" s="1"/>
  <c r="D4" i="16"/>
  <c r="D2" i="16" s="1"/>
  <c r="C4" i="16"/>
  <c r="L3" i="16"/>
  <c r="K3" i="16"/>
  <c r="J3" i="16"/>
  <c r="I3" i="16"/>
  <c r="H3" i="16"/>
  <c r="G3" i="16"/>
  <c r="F3" i="16"/>
  <c r="E3" i="16"/>
  <c r="D3" i="16"/>
  <c r="C3" i="16"/>
  <c r="I2" i="16"/>
  <c r="H2" i="16"/>
  <c r="G2" i="16"/>
  <c r="F2" i="16"/>
  <c r="AA246" i="16" l="1"/>
  <c r="AQ247" i="1"/>
  <c r="AQ244" i="1"/>
  <c r="AQ248" i="1"/>
  <c r="AQ249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<sst xmlns="http://schemas.openxmlformats.org/spreadsheetml/2006/main" count="199796" uniqueCount="1997">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</sst>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06/relationships/rdRichValue" Target="richData/rdrichvalue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64"/>
  <sheetViews>
    <sheetView tabSelected="1" topLeftCell="M244" zoomScaleNormal="100" workbookViewId="0">
      <selection activeCell="AA253" sqref="AA253"/>
    </sheetView>
  </sheetViews>
  <sheetFormatPr defaultColWidth="9" defaultRowHeight="13.8"/>
  <cols>
    <col min="3" max="4" width="10.33203125"/>
  </cols>
  <sheetData>
    <row r="1" spans="1:16">
      <c r="A1" t="s">
        <v>0</v>
      </c>
      <c r="G1" s="24"/>
    </row>
    <row r="2" spans="1:16">
      <c r="D2" s="24">
        <f>1-D4</f>
        <v>0.49132481617647061</v>
      </c>
      <c r="E2" s="24">
        <f t="shared" ref="E2:L2" si="0">1-E4</f>
        <v>0.74244136029411767</v>
      </c>
      <c r="F2" s="24">
        <f t="shared" si="0"/>
        <v>0.87496764705882357</v>
      </c>
      <c r="G2" s="24">
        <f t="shared" si="0"/>
        <v>0.93708180147058828</v>
      </c>
      <c r="H2" s="24">
        <f t="shared" si="0"/>
        <v>0.96781488970588236</v>
      </c>
      <c r="I2" s="24">
        <f t="shared" si="0"/>
        <v>0.98358566176470585</v>
      </c>
      <c r="J2" s="24">
        <f t="shared" si="0"/>
        <v>0.9919959558823529</v>
      </c>
      <c r="K2" s="24">
        <f t="shared" si="0"/>
        <v>0.99629540441176467</v>
      </c>
      <c r="L2" s="24">
        <f t="shared" si="0"/>
        <v>0.99854908088235295</v>
      </c>
    </row>
    <row r="3" spans="1:16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16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16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16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1" t="s">
        <v>9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1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1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16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25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25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25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25">
      <c r="B20" s="1"/>
      <c r="G20">
        <f>1-G17/5.93</f>
        <v>0.92169409780775713</v>
      </c>
      <c r="L20">
        <f>1-L17/5.93</f>
        <v>0.95328937605396291</v>
      </c>
    </row>
    <row r="21" spans="1:25">
      <c r="B21" s="1" t="s">
        <v>17</v>
      </c>
    </row>
    <row r="22" spans="1:25">
      <c r="B22" s="1" t="s">
        <v>18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1:25">
      <c r="B23" s="1" t="s">
        <v>19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1:25">
      <c r="B24" s="1" t="s">
        <v>20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</row>
    <row r="25" spans="1:25">
      <c r="B25" s="1" t="s">
        <v>21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</row>
    <row r="26" spans="1:25">
      <c r="C26">
        <f>C23/SUM(C22:C25)</f>
        <v>0.9536429874654665</v>
      </c>
      <c r="D26">
        <f t="shared" ref="D26:L26" si="7">D23/SUM(D22:D25)</f>
        <v>0.88461707655281241</v>
      </c>
      <c r="E26">
        <f t="shared" si="7"/>
        <v>0.78111643236005979</v>
      </c>
      <c r="F26">
        <f t="shared" si="7"/>
        <v>0.64900557910588352</v>
      </c>
      <c r="G26">
        <f t="shared" si="7"/>
        <v>0.5010856421907014</v>
      </c>
      <c r="H26">
        <f t="shared" si="7"/>
        <v>0.38999545643757505</v>
      </c>
      <c r="I26">
        <f t="shared" si="7"/>
        <v>0.30173861456996048</v>
      </c>
      <c r="J26">
        <f t="shared" si="7"/>
        <v>0.23107304322538541</v>
      </c>
      <c r="K26">
        <f t="shared" si="7"/>
        <v>0.15814436093115011</v>
      </c>
      <c r="L26">
        <f t="shared" si="7"/>
        <v>5.6092557340085378E-2</v>
      </c>
    </row>
    <row r="27" spans="1:25">
      <c r="C27">
        <f>C24/SUM(C22:C25)</f>
        <v>2.8857639955523387E-2</v>
      </c>
      <c r="D27">
        <f t="shared" ref="D27:L27" si="8">D24/SUM(D22:D25)</f>
        <v>8.304362378667858E-2</v>
      </c>
      <c r="E27">
        <f t="shared" si="8"/>
        <v>0.16449096245944694</v>
      </c>
      <c r="F27">
        <f t="shared" si="8"/>
        <v>0.26716520389276971</v>
      </c>
      <c r="G27">
        <f t="shared" si="8"/>
        <v>0.38659794941541503</v>
      </c>
      <c r="H27">
        <f t="shared" si="8"/>
        <v>0.46949147469888697</v>
      </c>
      <c r="I27">
        <f t="shared" si="8"/>
        <v>0.5349370815507225</v>
      </c>
      <c r="J27">
        <f t="shared" si="8"/>
        <v>0.59432453361016335</v>
      </c>
      <c r="K27">
        <f t="shared" si="8"/>
        <v>0.67289333534021434</v>
      </c>
      <c r="L27">
        <f t="shared" si="8"/>
        <v>0.75159591180438756</v>
      </c>
    </row>
    <row r="29" spans="1:25">
      <c r="O29" t="s">
        <v>22</v>
      </c>
      <c r="P29">
        <f>AVERAGE(P30:P39)</f>
        <v>5.9255921000000003</v>
      </c>
      <c r="S29">
        <f t="shared" ref="S29:Y29" si="9">AVERAGE(S30:S39)</f>
        <v>4.4377300000000001E-2</v>
      </c>
      <c r="V29">
        <f t="shared" si="9"/>
        <v>5.4443529000000002</v>
      </c>
      <c r="Y29">
        <f t="shared" si="9"/>
        <v>0.43455950000000004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5.9074330000000002</v>
      </c>
      <c r="Q30" t="s">
        <v>25</v>
      </c>
      <c r="R30" t="s">
        <v>26</v>
      </c>
      <c r="S30">
        <v>4.4148E-2</v>
      </c>
      <c r="T30" t="s">
        <v>25</v>
      </c>
      <c r="U30" t="s">
        <v>27</v>
      </c>
      <c r="V30">
        <v>5.4264809999999999</v>
      </c>
      <c r="W30" t="s">
        <v>25</v>
      </c>
      <c r="X30" t="s">
        <v>28</v>
      </c>
      <c r="Y30">
        <v>0.43452299999999999</v>
      </c>
    </row>
    <row r="31" spans="1:25">
      <c r="B31" t="s">
        <v>29</v>
      </c>
      <c r="N31">
        <v>960</v>
      </c>
      <c r="O31" t="s">
        <v>24</v>
      </c>
      <c r="P31">
        <v>6.1407249999999998</v>
      </c>
      <c r="Q31" t="s">
        <v>25</v>
      </c>
      <c r="R31" t="s">
        <v>26</v>
      </c>
      <c r="S31">
        <v>4.5109000000000003E-2</v>
      </c>
      <c r="T31" t="s">
        <v>25</v>
      </c>
      <c r="U31" t="s">
        <v>27</v>
      </c>
      <c r="V31">
        <v>5.6584700000000003</v>
      </c>
      <c r="W31" t="s">
        <v>25</v>
      </c>
      <c r="X31" t="s">
        <v>28</v>
      </c>
      <c r="Y31">
        <v>0.43478299999999998</v>
      </c>
    </row>
    <row r="32" spans="1:25">
      <c r="B32" t="s">
        <v>30</v>
      </c>
      <c r="N32">
        <v>959</v>
      </c>
      <c r="O32" t="s">
        <v>24</v>
      </c>
      <c r="P32">
        <v>5.8759639999999997</v>
      </c>
      <c r="Q32" t="s">
        <v>25</v>
      </c>
      <c r="R32" t="s">
        <v>26</v>
      </c>
      <c r="S32">
        <v>4.4066000000000001E-2</v>
      </c>
      <c r="T32" t="s">
        <v>25</v>
      </c>
      <c r="U32" t="s">
        <v>27</v>
      </c>
      <c r="V32">
        <v>5.3948029999999996</v>
      </c>
      <c r="W32" t="s">
        <v>25</v>
      </c>
      <c r="X32" t="s">
        <v>28</v>
      </c>
      <c r="Y32">
        <v>0.43487799999999999</v>
      </c>
    </row>
    <row r="33" spans="1:25">
      <c r="B33" t="s">
        <v>31</v>
      </c>
      <c r="N33">
        <v>958</v>
      </c>
      <c r="O33" t="s">
        <v>24</v>
      </c>
      <c r="P33">
        <v>5.8509450000000003</v>
      </c>
      <c r="Q33" t="s">
        <v>25</v>
      </c>
      <c r="R33" t="s">
        <v>26</v>
      </c>
      <c r="S33">
        <v>4.4041999999999998E-2</v>
      </c>
      <c r="T33" t="s">
        <v>25</v>
      </c>
      <c r="U33" t="s">
        <v>27</v>
      </c>
      <c r="V33">
        <v>5.3704710000000002</v>
      </c>
      <c r="W33" t="s">
        <v>25</v>
      </c>
      <c r="X33" t="s">
        <v>28</v>
      </c>
      <c r="Y33">
        <v>0.434112</v>
      </c>
    </row>
    <row r="34" spans="1:25">
      <c r="B34" t="s">
        <v>32</v>
      </c>
      <c r="N34">
        <v>957</v>
      </c>
      <c r="O34" t="s">
        <v>24</v>
      </c>
      <c r="P34">
        <v>5.8498150000000004</v>
      </c>
      <c r="Q34" t="s">
        <v>25</v>
      </c>
      <c r="R34" t="s">
        <v>26</v>
      </c>
      <c r="S34">
        <v>4.4297000000000003E-2</v>
      </c>
      <c r="T34" t="s">
        <v>25</v>
      </c>
      <c r="U34" t="s">
        <v>27</v>
      </c>
      <c r="V34">
        <v>5.3690040000000003</v>
      </c>
      <c r="W34" t="s">
        <v>25</v>
      </c>
      <c r="X34" t="s">
        <v>28</v>
      </c>
      <c r="Y34">
        <v>0.43423200000000001</v>
      </c>
    </row>
    <row r="35" spans="1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4.3888999999999997E-2</v>
      </c>
      <c r="T35" t="s">
        <v>25</v>
      </c>
      <c r="U35" t="s">
        <v>27</v>
      </c>
      <c r="V35">
        <v>5.3445530000000003</v>
      </c>
      <c r="W35" t="s">
        <v>25</v>
      </c>
      <c r="X35" t="s">
        <v>28</v>
      </c>
      <c r="Y35">
        <v>0.43439</v>
      </c>
    </row>
    <row r="36" spans="1:25">
      <c r="B36" t="s">
        <v>34</v>
      </c>
      <c r="N36">
        <v>955</v>
      </c>
      <c r="O36" t="s">
        <v>24</v>
      </c>
      <c r="P36">
        <v>5.8280370000000001</v>
      </c>
      <c r="Q36" t="s">
        <v>25</v>
      </c>
      <c r="R36" t="s">
        <v>26</v>
      </c>
      <c r="S36">
        <v>4.3965999999999998E-2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0.43451899999999999</v>
      </c>
    </row>
    <row r="37" spans="1:25">
      <c r="B37" t="s">
        <v>35</v>
      </c>
      <c r="N37">
        <v>954</v>
      </c>
      <c r="O37" t="s">
        <v>24</v>
      </c>
      <c r="P37">
        <v>6.1414470000000003</v>
      </c>
      <c r="Q37" t="s">
        <v>25</v>
      </c>
      <c r="R37" t="s">
        <v>26</v>
      </c>
      <c r="S37">
        <v>4.5407000000000003E-2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0.43512800000000001</v>
      </c>
    </row>
    <row r="38" spans="1:25">
      <c r="B38" t="s">
        <v>36</v>
      </c>
      <c r="N38">
        <v>953</v>
      </c>
      <c r="O38" t="s">
        <v>24</v>
      </c>
      <c r="P38">
        <v>5.8505820000000002</v>
      </c>
      <c r="Q38" t="s">
        <v>25</v>
      </c>
      <c r="R38" t="s">
        <v>26</v>
      </c>
      <c r="S38">
        <v>4.4088000000000002E-2</v>
      </c>
      <c r="T38" t="s">
        <v>25</v>
      </c>
      <c r="U38" t="s">
        <v>27</v>
      </c>
      <c r="V38">
        <v>5.3688650000000004</v>
      </c>
      <c r="W38" t="s">
        <v>25</v>
      </c>
      <c r="X38" t="s">
        <v>28</v>
      </c>
      <c r="Y38">
        <v>0.43530799999999997</v>
      </c>
    </row>
    <row r="39" spans="1:25">
      <c r="B39" t="s">
        <v>37</v>
      </c>
      <c r="N39">
        <v>952</v>
      </c>
      <c r="O39" t="s">
        <v>24</v>
      </c>
      <c r="P39">
        <v>5.9858219999999998</v>
      </c>
      <c r="Q39" t="s">
        <v>25</v>
      </c>
      <c r="R39" t="s">
        <v>26</v>
      </c>
      <c r="S39">
        <v>4.4761000000000002E-2</v>
      </c>
      <c r="T39" t="s">
        <v>25</v>
      </c>
      <c r="U39" t="s">
        <v>27</v>
      </c>
      <c r="V39">
        <v>5.5049789999999996</v>
      </c>
      <c r="W39" t="s">
        <v>25</v>
      </c>
      <c r="X39" t="s">
        <v>28</v>
      </c>
      <c r="Y39">
        <v>0.433722</v>
      </c>
    </row>
    <row r="40" spans="1:25">
      <c r="B40" t="s">
        <v>38</v>
      </c>
    </row>
    <row r="41" spans="1:25">
      <c r="H41" s="1" t="s">
        <v>39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40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42</v>
      </c>
    </row>
    <row r="47" spans="1:25">
      <c r="B47" t="s">
        <v>43</v>
      </c>
    </row>
    <row r="48" spans="1:25">
      <c r="B48" t="s">
        <v>44</v>
      </c>
    </row>
    <row r="49" spans="1:23">
      <c r="B49" t="s">
        <v>45</v>
      </c>
    </row>
    <row r="50" spans="1:23">
      <c r="B50" t="s">
        <v>46</v>
      </c>
    </row>
    <row r="51" spans="1:23">
      <c r="G51">
        <f>1-7.167826/51.786706</f>
        <v>0.86158945888545224</v>
      </c>
    </row>
    <row r="53" spans="1:23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48</v>
      </c>
    </row>
    <row r="55" spans="1:23">
      <c r="B55" t="s">
        <v>49</v>
      </c>
      <c r="J55">
        <f>1-0.118743/1.395555</f>
        <v>0.9149134215419672</v>
      </c>
    </row>
    <row r="56" spans="1:23">
      <c r="B56" t="s">
        <v>50</v>
      </c>
    </row>
    <row r="57" spans="1:23">
      <c r="B57" t="s">
        <v>51</v>
      </c>
    </row>
    <row r="58" spans="1:23">
      <c r="B58" t="s">
        <v>52</v>
      </c>
    </row>
    <row r="59" spans="1:23">
      <c r="A59" s="1" t="s">
        <v>53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55</v>
      </c>
      <c r="D63" t="s">
        <v>56</v>
      </c>
    </row>
    <row r="64" spans="1:23">
      <c r="B64" s="1" t="s">
        <v>57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0">1-D65/D64</f>
        <v>0.95621777756263415</v>
      </c>
      <c r="S64">
        <f t="shared" si="10"/>
        <v>0.95070751570395051</v>
      </c>
      <c r="T64">
        <f t="shared" si="10"/>
        <v>0.94912354676368049</v>
      </c>
      <c r="U64">
        <f t="shared" si="10"/>
        <v>0.93997201975105171</v>
      </c>
      <c r="V64">
        <f t="shared" si="10"/>
        <v>0.88594809482570835</v>
      </c>
      <c r="W64">
        <f>AVERAGE(Q64:V64)</f>
        <v>0.9389147882597525</v>
      </c>
    </row>
    <row r="65" spans="1:23">
      <c r="B65" s="1" t="s">
        <v>58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1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59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1"/>
        <v>TAMA=[0.892801, 3.896153, 12.482383, 25.350876, 48.453852, 76.326296]</v>
      </c>
      <c r="Q66">
        <f>1-C65/C66</f>
        <v>0.90113026307094191</v>
      </c>
      <c r="R66">
        <f t="shared" ref="R66:V66" si="12">1-D65/D66</f>
        <v>0.92037581686345482</v>
      </c>
      <c r="S66">
        <f t="shared" si="12"/>
        <v>0.92147372821359508</v>
      </c>
      <c r="T66">
        <f t="shared" si="12"/>
        <v>0.92935869356151635</v>
      </c>
      <c r="U66">
        <f t="shared" si="12"/>
        <v>0.93718396217497835</v>
      </c>
      <c r="V66">
        <f t="shared" si="12"/>
        <v>0.89432436234033941</v>
      </c>
      <c r="W66">
        <f t="shared" ref="W66:W69" si="13">AVERAGE(Q66:V66)</f>
        <v>0.91730780437080428</v>
      </c>
    </row>
    <row r="67" spans="1:23">
      <c r="B67" s="1" t="s">
        <v>60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1"/>
        <v>AdaRein=[1.771185, 7.530486, 18.873681, 33.771292, 51.144931, 69.162622]</v>
      </c>
      <c r="Q67">
        <f>1-C65/C67</f>
        <v>0.95016274415151436</v>
      </c>
      <c r="R67">
        <f t="shared" ref="R67:V67" si="14">1-D65/D67</f>
        <v>0.9588037213003251</v>
      </c>
      <c r="S67">
        <f t="shared" si="14"/>
        <v>0.94806550984940352</v>
      </c>
      <c r="T67">
        <f t="shared" si="14"/>
        <v>0.94697215019194414</v>
      </c>
      <c r="U67">
        <f t="shared" si="14"/>
        <v>0.94048913664581935</v>
      </c>
      <c r="V67">
        <f t="shared" si="14"/>
        <v>0.8833787706891737</v>
      </c>
      <c r="W67">
        <f t="shared" si="13"/>
        <v>0.93797867213802999</v>
      </c>
    </row>
    <row r="68" spans="1:23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1"/>
        <v>OpIndex=[5.785857, 19.654474, 58.63391, 101.669787, 161.303878, 230.510626]</v>
      </c>
      <c r="Q68">
        <f>1-C65/C68</f>
        <v>0.98474366027366389</v>
      </c>
      <c r="R68">
        <f t="shared" ref="R68:V68" si="15">1-D65/D68</f>
        <v>0.98421590931408287</v>
      </c>
      <c r="S68">
        <f t="shared" si="15"/>
        <v>0.98328279659330242</v>
      </c>
      <c r="T68">
        <f t="shared" si="15"/>
        <v>0.98238592749289422</v>
      </c>
      <c r="U68">
        <f t="shared" si="15"/>
        <v>0.98113077603751098</v>
      </c>
      <c r="V68">
        <f t="shared" si="15"/>
        <v>0.96500885820335247</v>
      </c>
      <c r="W68">
        <f t="shared" si="13"/>
        <v>0.98012798798580114</v>
      </c>
    </row>
    <row r="69" spans="1:23">
      <c r="B69" t="s">
        <v>62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3"/>
        <v>0.99609929478055903</v>
      </c>
    </row>
    <row r="72" spans="1:23">
      <c r="A72" t="s">
        <v>63</v>
      </c>
      <c r="D72" s="28" t="s">
        <v>64</v>
      </c>
    </row>
    <row r="73" spans="1:23">
      <c r="B73" s="28" t="s">
        <v>65</v>
      </c>
      <c r="I73" t="s">
        <v>66</v>
      </c>
    </row>
    <row r="74" spans="1:23">
      <c r="B74" s="28" t="s">
        <v>67</v>
      </c>
      <c r="I74" t="s">
        <v>68</v>
      </c>
    </row>
    <row r="75" spans="1:23">
      <c r="B75" s="28" t="s">
        <v>69</v>
      </c>
      <c r="I75" t="s">
        <v>70</v>
      </c>
    </row>
    <row r="76" spans="1:23">
      <c r="B76" s="28" t="s">
        <v>71</v>
      </c>
      <c r="I76" t="s">
        <v>72</v>
      </c>
    </row>
    <row r="77" spans="1:23">
      <c r="B77" s="28" t="s">
        <v>73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74</v>
      </c>
      <c r="Q77">
        <f>1-C80/C77</f>
        <v>0.92586258226994844</v>
      </c>
      <c r="R77">
        <f t="shared" ref="R77:V77" si="16">1-D80/D77</f>
        <v>0.91512425055589453</v>
      </c>
      <c r="S77">
        <f t="shared" si="16"/>
        <v>0.91922179514117175</v>
      </c>
      <c r="T77">
        <f t="shared" si="16"/>
        <v>0.925109210784683</v>
      </c>
      <c r="U77">
        <f t="shared" si="16"/>
        <v>0.92734062280240259</v>
      </c>
      <c r="V77">
        <f t="shared" si="16"/>
        <v>0.93149334355961488</v>
      </c>
      <c r="W77">
        <f>AVERAGE(Q77:V77)</f>
        <v>0.92402530085228596</v>
      </c>
    </row>
    <row r="78" spans="1:23">
      <c r="B78" s="28" t="s">
        <v>75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76</v>
      </c>
      <c r="Q78">
        <f>1-C80/C78</f>
        <v>0.92633746846558562</v>
      </c>
      <c r="R78">
        <f t="shared" ref="R78:V78" si="17">1-D80/D78</f>
        <v>0.921820598014779</v>
      </c>
      <c r="S78">
        <f t="shared" si="17"/>
        <v>0.92209758700538003</v>
      </c>
      <c r="T78">
        <f t="shared" si="17"/>
        <v>0.92557895044831895</v>
      </c>
      <c r="U78">
        <f t="shared" si="17"/>
        <v>0.92769867711749077</v>
      </c>
      <c r="V78">
        <f t="shared" si="17"/>
        <v>0.93189043740891742</v>
      </c>
      <c r="W78">
        <f t="shared" ref="W78:W83" si="18">AVERAGE(Q78:V78)</f>
        <v>0.92590395307674511</v>
      </c>
    </row>
    <row r="79" spans="1:23">
      <c r="B79" s="28" t="s">
        <v>77</v>
      </c>
      <c r="I79" t="s">
        <v>78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79</v>
      </c>
    </row>
    <row r="81" spans="1:23">
      <c r="B81" s="28" t="s">
        <v>59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80</v>
      </c>
      <c r="Q81">
        <f>1-C80/C81</f>
        <v>0.95999430946832931</v>
      </c>
      <c r="R81">
        <f t="shared" ref="R81:V81" si="19">1-D80/D81</f>
        <v>0.95487050306582844</v>
      </c>
      <c r="S81">
        <f t="shared" si="19"/>
        <v>0.95837334336699909</v>
      </c>
      <c r="T81">
        <f t="shared" si="19"/>
        <v>0.961470125768916</v>
      </c>
      <c r="U81">
        <f t="shared" si="19"/>
        <v>0.96146204901368293</v>
      </c>
      <c r="V81">
        <f t="shared" si="19"/>
        <v>0.96291310710046341</v>
      </c>
      <c r="W81">
        <f t="shared" si="18"/>
        <v>0.95984723963070318</v>
      </c>
    </row>
    <row r="82" spans="1:23">
      <c r="B82" s="28" t="s">
        <v>81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82</v>
      </c>
      <c r="Q82">
        <f>1-C80/C82</f>
        <v>0.98433644485063132</v>
      </c>
      <c r="R82">
        <f t="shared" ref="R82:V82" si="20">1-D80/D82</f>
        <v>0.98546226385832592</v>
      </c>
      <c r="S82">
        <f t="shared" si="20"/>
        <v>0.9866976225076296</v>
      </c>
      <c r="T82">
        <f t="shared" si="20"/>
        <v>0.9877886800069372</v>
      </c>
      <c r="U82">
        <f t="shared" si="20"/>
        <v>0.98835676247138249</v>
      </c>
      <c r="V82">
        <f t="shared" si="20"/>
        <v>0.99046096218732504</v>
      </c>
      <c r="W82">
        <f t="shared" si="18"/>
        <v>0.98718378931370532</v>
      </c>
    </row>
    <row r="83" spans="1:23">
      <c r="B83" s="28" t="s">
        <v>62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83</v>
      </c>
      <c r="Q83">
        <f>1-C80/C83</f>
        <v>0.99646162079933753</v>
      </c>
      <c r="R83">
        <f t="shared" ref="R83:V83" si="21">1-D80/D83</f>
        <v>0.99600809298866855</v>
      </c>
      <c r="S83">
        <f t="shared" si="21"/>
        <v>0.99548903592325688</v>
      </c>
      <c r="T83">
        <f t="shared" si="21"/>
        <v>0.99485830407779807</v>
      </c>
      <c r="U83">
        <f t="shared" si="21"/>
        <v>0.99431874151049082</v>
      </c>
      <c r="V83">
        <f t="shared" si="21"/>
        <v>0.99375045918427807</v>
      </c>
      <c r="W83">
        <f t="shared" si="18"/>
        <v>0.99514770908063832</v>
      </c>
    </row>
    <row r="86" spans="1:23">
      <c r="A86" t="s">
        <v>84</v>
      </c>
      <c r="D86" s="28" t="s">
        <v>85</v>
      </c>
    </row>
    <row r="87" spans="1:23">
      <c r="B87" s="28" t="s">
        <v>65</v>
      </c>
      <c r="I87" t="s">
        <v>86</v>
      </c>
    </row>
    <row r="88" spans="1:23">
      <c r="B88" s="28" t="s">
        <v>67</v>
      </c>
      <c r="I88" t="s">
        <v>87</v>
      </c>
    </row>
    <row r="89" spans="1:23">
      <c r="B89" s="28" t="s">
        <v>69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88</v>
      </c>
    </row>
    <row r="90" spans="1:23">
      <c r="B90" s="28" t="s">
        <v>71</v>
      </c>
      <c r="I90" t="s">
        <v>89</v>
      </c>
    </row>
    <row r="91" spans="1:23">
      <c r="B91" s="28" t="s">
        <v>73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90</v>
      </c>
      <c r="Q91">
        <f>1-C94/C91</f>
        <v>0.90773646764115112</v>
      </c>
      <c r="R91">
        <f t="shared" ref="R91:V91" si="22">1-D94/D91</f>
        <v>0.89639970117137246</v>
      </c>
      <c r="S91">
        <f t="shared" si="22"/>
        <v>0.87720472113597248</v>
      </c>
      <c r="T91">
        <f t="shared" si="22"/>
        <v>0.85744928471680737</v>
      </c>
      <c r="U91">
        <f t="shared" si="22"/>
        <v>0.83580564897585941</v>
      </c>
      <c r="V91">
        <f t="shared" si="22"/>
        <v>0.81767854350517455</v>
      </c>
      <c r="W91">
        <f>AVERAGE(Q91:V91)</f>
        <v>0.86537906119105623</v>
      </c>
    </row>
    <row r="92" spans="1:23">
      <c r="B92" s="28" t="s">
        <v>75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91</v>
      </c>
      <c r="Q92">
        <f>1-C94/C92</f>
        <v>0.9079780242555564</v>
      </c>
      <c r="R92">
        <f t="shared" ref="R92:V92" si="23">1-D94/D92</f>
        <v>0.89630210422442114</v>
      </c>
      <c r="S92">
        <f t="shared" si="23"/>
        <v>0.87723057880714117</v>
      </c>
      <c r="T92">
        <f t="shared" si="23"/>
        <v>0.85736756654762414</v>
      </c>
      <c r="U92">
        <f t="shared" si="23"/>
        <v>0.83556329000579144</v>
      </c>
      <c r="V92">
        <f t="shared" si="23"/>
        <v>0.82174339510402639</v>
      </c>
      <c r="W92">
        <f t="shared" ref="W92:W97" si="24">AVERAGE(Q92:V92)</f>
        <v>0.86603082649076013</v>
      </c>
    </row>
    <row r="93" spans="1:23">
      <c r="B93" s="28" t="s">
        <v>77</v>
      </c>
      <c r="I93" t="s">
        <v>92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93</v>
      </c>
    </row>
    <row r="95" spans="1:23">
      <c r="B95" s="28" t="s">
        <v>59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94</v>
      </c>
      <c r="Q95">
        <f>1-C94/C95</f>
        <v>0.65431237759568495</v>
      </c>
      <c r="R95">
        <f t="shared" ref="R95:V95" si="25">1-D94/D95</f>
        <v>0.6614179076310942</v>
      </c>
      <c r="S95">
        <f t="shared" si="25"/>
        <v>0.65518343633697396</v>
      </c>
      <c r="T95">
        <f t="shared" si="25"/>
        <v>0.6493650587060309</v>
      </c>
      <c r="U95">
        <f t="shared" si="25"/>
        <v>0.65114333623968723</v>
      </c>
      <c r="V95">
        <f t="shared" si="25"/>
        <v>0.65886656072675764</v>
      </c>
      <c r="W95">
        <f t="shared" si="24"/>
        <v>0.6550481128727047</v>
      </c>
    </row>
    <row r="96" spans="1:23">
      <c r="B96" s="28" t="s">
        <v>81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95</v>
      </c>
      <c r="Q96">
        <f>1-C94/C96</f>
        <v>0.78967987296602249</v>
      </c>
      <c r="R96">
        <f t="shared" ref="R96:V96" si="26">1-D94/D96</f>
        <v>0.83629056359632903</v>
      </c>
      <c r="S96">
        <f t="shared" si="26"/>
        <v>0.86083495932929299</v>
      </c>
      <c r="T96">
        <f t="shared" si="26"/>
        <v>0.88009112822309032</v>
      </c>
      <c r="U96">
        <f t="shared" si="26"/>
        <v>0.89728667331026957</v>
      </c>
      <c r="V96">
        <f t="shared" si="26"/>
        <v>0.91098496266703677</v>
      </c>
      <c r="W96">
        <f t="shared" si="24"/>
        <v>0.86252802668200668</v>
      </c>
    </row>
    <row r="97" spans="1:32">
      <c r="B97" s="28" t="s">
        <v>62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96</v>
      </c>
      <c r="Q97">
        <f>1-C94/C97</f>
        <v>0.8109318052336244</v>
      </c>
      <c r="R97">
        <f t="shared" ref="R97:V97" si="27">1-D94/D97</f>
        <v>0.89564444033050239</v>
      </c>
      <c r="S97">
        <f t="shared" si="27"/>
        <v>0.95284561623895436</v>
      </c>
      <c r="T97">
        <f t="shared" si="27"/>
        <v>0.97384534126304012</v>
      </c>
      <c r="U97">
        <f t="shared" si="27"/>
        <v>0.98349328411087489</v>
      </c>
      <c r="V97">
        <f t="shared" si="27"/>
        <v>0.98767173967198107</v>
      </c>
      <c r="W97">
        <f t="shared" si="24"/>
        <v>0.93407203780816284</v>
      </c>
    </row>
    <row r="100" spans="1:32">
      <c r="A100" t="s">
        <v>97</v>
      </c>
      <c r="D100" s="28" t="s">
        <v>98</v>
      </c>
    </row>
    <row r="101" spans="1:32">
      <c r="B101" s="28" t="s">
        <v>65</v>
      </c>
      <c r="L101" t="s">
        <v>99</v>
      </c>
    </row>
    <row r="102" spans="1:32">
      <c r="B102" s="28" t="s">
        <v>67</v>
      </c>
      <c r="L102" t="s">
        <v>100</v>
      </c>
    </row>
    <row r="103" spans="1:32">
      <c r="B103" s="28" t="s">
        <v>69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101</v>
      </c>
    </row>
    <row r="104" spans="1:32">
      <c r="B104" s="28" t="s">
        <v>71</v>
      </c>
      <c r="L104" t="s">
        <v>102</v>
      </c>
      <c r="AF104" s="28" t="s">
        <v>1898</v>
      </c>
    </row>
    <row r="105" spans="1:32">
      <c r="B105" s="28" t="s">
        <v>73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103</v>
      </c>
      <c r="W105">
        <f>1-C108/C105</f>
        <v>0.9401344360627667</v>
      </c>
      <c r="X105">
        <f t="shared" ref="X105:AE105" si="28">1-D108/D105</f>
        <v>0.94356544247789265</v>
      </c>
      <c r="Y105">
        <f t="shared" si="28"/>
        <v>0.94498185986031269</v>
      </c>
      <c r="Z105">
        <f t="shared" si="28"/>
        <v>0.93673048226983879</v>
      </c>
      <c r="AA105">
        <f t="shared" si="28"/>
        <v>0.92883664284224221</v>
      </c>
      <c r="AB105">
        <f t="shared" si="28"/>
        <v>0.93012031561828346</v>
      </c>
      <c r="AC105">
        <f t="shared" si="28"/>
        <v>0.93222127619195183</v>
      </c>
      <c r="AD105">
        <f t="shared" si="28"/>
        <v>0.94484252929464141</v>
      </c>
      <c r="AE105">
        <f t="shared" si="28"/>
        <v>0.94212269926896164</v>
      </c>
      <c r="AF105">
        <f>AVERAGE(W105:AE105)</f>
        <v>0.9381728537652102</v>
      </c>
    </row>
    <row r="106" spans="1:32">
      <c r="B106" s="28" t="s">
        <v>75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104</v>
      </c>
      <c r="W106">
        <f>1-C108/C106</f>
        <v>0.94101459533132714</v>
      </c>
      <c r="X106">
        <f t="shared" ref="X106:AE106" si="29">1-D108/D106</f>
        <v>0.94243370651621816</v>
      </c>
      <c r="Y106">
        <f t="shared" si="29"/>
        <v>0.94418051266797742</v>
      </c>
      <c r="Z106">
        <f t="shared" si="29"/>
        <v>0.93660816273641201</v>
      </c>
      <c r="AA106">
        <f t="shared" si="29"/>
        <v>0.93014955296432578</v>
      </c>
      <c r="AB106">
        <f t="shared" si="29"/>
        <v>0.92288046253556344</v>
      </c>
      <c r="AC106">
        <f t="shared" si="29"/>
        <v>0.92801857097643281</v>
      </c>
      <c r="AD106">
        <f t="shared" si="29"/>
        <v>0.94497195057927919</v>
      </c>
      <c r="AE106">
        <f t="shared" si="29"/>
        <v>0.94245465689844898</v>
      </c>
      <c r="AF106">
        <f t="shared" ref="AF106:AF111" si="30">AVERAGE(W106:AE106)</f>
        <v>0.93696801902288718</v>
      </c>
    </row>
    <row r="107" spans="1:32">
      <c r="B107" s="28" t="s">
        <v>77</v>
      </c>
      <c r="L107" t="s">
        <v>105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106</v>
      </c>
    </row>
    <row r="109" spans="1:32">
      <c r="B109" s="28" t="s">
        <v>59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107</v>
      </c>
      <c r="W109">
        <f>1-C108/C109</f>
        <v>0.83509585270949982</v>
      </c>
      <c r="X109">
        <f t="shared" ref="X109:AE109" si="31">1-D108/D109</f>
        <v>0.88666733282044496</v>
      </c>
      <c r="Y109">
        <f t="shared" si="31"/>
        <v>0.90405535691658445</v>
      </c>
      <c r="Z109">
        <f t="shared" si="31"/>
        <v>0.91970402175854615</v>
      </c>
      <c r="AA109">
        <f t="shared" si="31"/>
        <v>0.92565809276979061</v>
      </c>
      <c r="AB109">
        <f t="shared" si="31"/>
        <v>0.93487401238812495</v>
      </c>
      <c r="AC109">
        <f t="shared" si="31"/>
        <v>0.95170681436908133</v>
      </c>
      <c r="AD109">
        <f t="shared" si="31"/>
        <v>0.96734254266104747</v>
      </c>
      <c r="AE109">
        <f t="shared" si="31"/>
        <v>0.97671216880951117</v>
      </c>
      <c r="AF109">
        <f t="shared" si="30"/>
        <v>0.92242402168918103</v>
      </c>
    </row>
    <row r="110" spans="1:32">
      <c r="B110" s="28" t="s">
        <v>81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108</v>
      </c>
      <c r="W110">
        <f>1-C108/C110</f>
        <v>0.96904987693657019</v>
      </c>
      <c r="X110">
        <f t="shared" ref="X110:AE110" si="32">1-D108/D110</f>
        <v>0.97343351735450501</v>
      </c>
      <c r="Y110">
        <f t="shared" si="32"/>
        <v>0.9766514136536335</v>
      </c>
      <c r="Z110">
        <f t="shared" si="32"/>
        <v>0.97862746114724031</v>
      </c>
      <c r="AA110">
        <f t="shared" si="32"/>
        <v>0.97985404258858688</v>
      </c>
      <c r="AB110">
        <f t="shared" si="32"/>
        <v>0.98082721305674814</v>
      </c>
      <c r="AC110">
        <f t="shared" si="32"/>
        <v>0.98371069561133506</v>
      </c>
      <c r="AD110">
        <f t="shared" si="32"/>
        <v>0.9870761664778599</v>
      </c>
      <c r="AE110">
        <f t="shared" si="32"/>
        <v>0.99065555074878686</v>
      </c>
      <c r="AF110">
        <f t="shared" si="30"/>
        <v>0.97998732639725161</v>
      </c>
    </row>
    <row r="111" spans="1:32">
      <c r="B111" s="28" t="s">
        <v>62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109</v>
      </c>
      <c r="W111">
        <f>1-C108/C111</f>
        <v>0.99253657554541974</v>
      </c>
      <c r="X111">
        <f t="shared" ref="X111:AE111" si="33">1-D108/D111</f>
        <v>0.99582403108668127</v>
      </c>
      <c r="Y111">
        <f t="shared" si="33"/>
        <v>0.99154999994177495</v>
      </c>
      <c r="Z111">
        <f t="shared" si="33"/>
        <v>0.99645968919409533</v>
      </c>
      <c r="AA111">
        <f t="shared" si="33"/>
        <v>0.97023334209439316</v>
      </c>
      <c r="AB111">
        <f t="shared" si="33"/>
        <v>0.99621177927646276</v>
      </c>
      <c r="AC111">
        <f t="shared" si="33"/>
        <v>0.99776582721818818</v>
      </c>
      <c r="AD111">
        <f t="shared" si="33"/>
        <v>0.99691869256662768</v>
      </c>
      <c r="AE111">
        <f t="shared" si="33"/>
        <v>0.99884451523696605</v>
      </c>
      <c r="AF111">
        <f t="shared" si="30"/>
        <v>0.99292716135117887</v>
      </c>
    </row>
    <row r="114" spans="1:30">
      <c r="A114" t="s">
        <v>110</v>
      </c>
      <c r="D114" s="28" t="s">
        <v>1917</v>
      </c>
    </row>
    <row r="115" spans="1:30">
      <c r="B115" s="28" t="s">
        <v>65</v>
      </c>
      <c r="I115" t="s">
        <v>111</v>
      </c>
    </row>
    <row r="116" spans="1:30">
      <c r="B116" s="28" t="s">
        <v>67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112</v>
      </c>
    </row>
    <row r="117" spans="1:30">
      <c r="B117" s="28" t="s">
        <v>69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113</v>
      </c>
    </row>
    <row r="118" spans="1:30">
      <c r="B118" s="28" t="s">
        <v>71</v>
      </c>
      <c r="I118" t="s">
        <v>114</v>
      </c>
      <c r="W118" s="28" t="s">
        <v>1898</v>
      </c>
      <c r="AD118" s="28" t="s">
        <v>1899</v>
      </c>
    </row>
    <row r="119" spans="1:30">
      <c r="B119" s="28" t="s">
        <v>73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115</v>
      </c>
      <c r="Q119">
        <f>1-C117/C119</f>
        <v>0.93127445637784023</v>
      </c>
      <c r="R119">
        <f t="shared" ref="R119:V119" si="34">1-D117/D119</f>
        <v>0.92654682983707259</v>
      </c>
      <c r="S119">
        <f t="shared" si="34"/>
        <v>0.90918498964127181</v>
      </c>
      <c r="T119">
        <f t="shared" si="34"/>
        <v>0.89811334103661933</v>
      </c>
      <c r="U119">
        <f t="shared" si="34"/>
        <v>0.88898198908760573</v>
      </c>
      <c r="V119">
        <f t="shared" si="34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5">1-R119</f>
        <v>7.3453170162927406E-2</v>
      </c>
      <c r="Z119">
        <f t="shared" si="35"/>
        <v>9.0815010358728188E-2</v>
      </c>
      <c r="AA119">
        <f t="shared" si="35"/>
        <v>0.10188665896338067</v>
      </c>
      <c r="AB119">
        <f t="shared" si="35"/>
        <v>0.11101801091239427</v>
      </c>
      <c r="AC119">
        <f t="shared" si="35"/>
        <v>0.1415068600727627</v>
      </c>
      <c r="AD119">
        <f>AVERAGE(X119:AC119)</f>
        <v>9.7900875682058838E-2</v>
      </c>
    </row>
    <row r="120" spans="1:30">
      <c r="B120" s="28" t="s">
        <v>75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116</v>
      </c>
      <c r="Q120">
        <f>1-C117/C120</f>
        <v>0.93019220109797596</v>
      </c>
      <c r="R120">
        <f t="shared" ref="R120:V120" si="36">1-D117/D120</f>
        <v>0.92335083041064092</v>
      </c>
      <c r="S120">
        <f t="shared" si="36"/>
        <v>0.90540683139221867</v>
      </c>
      <c r="T120">
        <f t="shared" si="36"/>
        <v>0.8925891134545002</v>
      </c>
      <c r="U120">
        <f t="shared" si="36"/>
        <v>0.88440118205628526</v>
      </c>
      <c r="V120">
        <f t="shared" si="36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5"/>
        <v>7.6649169589359079E-2</v>
      </c>
      <c r="Z120">
        <f t="shared" si="35"/>
        <v>9.4593168607781331E-2</v>
      </c>
      <c r="AA120">
        <f t="shared" si="35"/>
        <v>0.1074108865454998</v>
      </c>
      <c r="AB120">
        <f t="shared" si="35"/>
        <v>0.11559881794371474</v>
      </c>
      <c r="AC120">
        <f t="shared" si="35"/>
        <v>0.15411526022170707</v>
      </c>
      <c r="AD120">
        <f t="shared" ref="AD120:AD124" si="37">AVERAGE(X120:AC120)</f>
        <v>0.10302918363501434</v>
      </c>
    </row>
    <row r="121" spans="1:30">
      <c r="B121" s="28" t="s">
        <v>77</v>
      </c>
      <c r="I121" t="s">
        <v>117</v>
      </c>
    </row>
    <row r="122" spans="1:30">
      <c r="B122" s="28" t="s">
        <v>14</v>
      </c>
      <c r="I122" t="s">
        <v>118</v>
      </c>
    </row>
    <row r="123" spans="1:30">
      <c r="B123" s="28" t="s">
        <v>59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119</v>
      </c>
      <c r="Q123">
        <f>1-C117/C123</f>
        <v>0.94131695010536154</v>
      </c>
      <c r="R123">
        <f t="shared" ref="R123:V123" si="38">1-D117/D123</f>
        <v>0.81614341164135928</v>
      </c>
      <c r="S123">
        <f t="shared" si="38"/>
        <v>0.44648029716779847</v>
      </c>
      <c r="T123">
        <f t="shared" si="38"/>
        <v>-0.38043270591216816</v>
      </c>
      <c r="U123">
        <f t="shared" si="38"/>
        <v>-1.5491540292753645</v>
      </c>
      <c r="V123">
        <f t="shared" si="38"/>
        <v>-4.2017043915209626</v>
      </c>
      <c r="W123">
        <f t="shared" ref="W123:W124" si="39">AVERAGE(Q123:V123)</f>
        <v>-0.65455841129899606</v>
      </c>
      <c r="X123">
        <f>1-Q123</f>
        <v>5.8683049894638462E-2</v>
      </c>
      <c r="Y123">
        <f t="shared" ref="Y123:AC124" si="40">1-R123</f>
        <v>0.18385658835864072</v>
      </c>
      <c r="Z123">
        <f t="shared" si="40"/>
        <v>0.55351970283220153</v>
      </c>
      <c r="AA123">
        <f t="shared" si="40"/>
        <v>1.3804327059121682</v>
      </c>
      <c r="AB123">
        <f t="shared" si="40"/>
        <v>2.5491540292753645</v>
      </c>
      <c r="AC123">
        <f t="shared" si="40"/>
        <v>5.2017043915209626</v>
      </c>
      <c r="AD123">
        <f t="shared" si="37"/>
        <v>1.6545584112989962</v>
      </c>
    </row>
    <row r="124" spans="1:30">
      <c r="B124" s="28" t="s">
        <v>81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120</v>
      </c>
      <c r="Q124">
        <f>1-C117/C124</f>
        <v>0.96796184666884932</v>
      </c>
      <c r="R124">
        <f t="shared" ref="R124:V124" si="41">1-D117/D124</f>
        <v>0.81013765743441746</v>
      </c>
      <c r="S124">
        <f t="shared" si="41"/>
        <v>0.3164276427388083</v>
      </c>
      <c r="T124">
        <f t="shared" si="41"/>
        <v>-0.86212983111522057</v>
      </c>
      <c r="U124">
        <f t="shared" si="41"/>
        <v>-2.4855619912203388</v>
      </c>
      <c r="V124">
        <f t="shared" si="41"/>
        <v>-6.1634913902291029</v>
      </c>
      <c r="W124">
        <f t="shared" si="39"/>
        <v>-1.2361093442870978</v>
      </c>
      <c r="X124">
        <f>1-Q124</f>
        <v>3.2038153331150676E-2</v>
      </c>
      <c r="Y124">
        <f t="shared" si="40"/>
        <v>0.18986234256558254</v>
      </c>
      <c r="Z124">
        <f t="shared" si="40"/>
        <v>0.6835723572611917</v>
      </c>
      <c r="AA124">
        <f t="shared" si="40"/>
        <v>1.8621298311152206</v>
      </c>
      <c r="AB124">
        <f t="shared" si="40"/>
        <v>3.4855619912203388</v>
      </c>
      <c r="AC124">
        <f t="shared" si="40"/>
        <v>7.1634913902291029</v>
      </c>
      <c r="AD124">
        <f t="shared" si="37"/>
        <v>2.2361093442870978</v>
      </c>
    </row>
    <row r="125" spans="1:30">
      <c r="B125" s="28" t="s">
        <v>62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121</v>
      </c>
    </row>
    <row r="128" spans="1:30">
      <c r="A128" t="s">
        <v>122</v>
      </c>
      <c r="D128" s="28" t="s">
        <v>1918</v>
      </c>
    </row>
    <row r="129" spans="1:23">
      <c r="B129" s="28" t="s">
        <v>1890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1889</v>
      </c>
      <c r="W129" s="28" t="s">
        <v>1898</v>
      </c>
    </row>
    <row r="130" spans="1:23">
      <c r="B130" s="28" t="s">
        <v>1891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123</v>
      </c>
      <c r="Q130">
        <f>1-C132/C130</f>
        <v>0.93513700094923291</v>
      </c>
      <c r="R130">
        <f t="shared" ref="R130:V130" si="42">1-D132/D130</f>
        <v>0.98300022320130476</v>
      </c>
      <c r="S130">
        <f t="shared" si="42"/>
        <v>0.99041349776927834</v>
      </c>
      <c r="T130">
        <f t="shared" si="42"/>
        <v>0.9942873003251701</v>
      </c>
      <c r="U130">
        <f t="shared" si="42"/>
        <v>0.9969443714443198</v>
      </c>
      <c r="V130">
        <f t="shared" si="42"/>
        <v>0.99796176117377466</v>
      </c>
      <c r="W130">
        <f>AVERAGE(Q130:V130)</f>
        <v>0.98295735914384663</v>
      </c>
    </row>
    <row r="131" spans="1:23">
      <c r="B131" s="28" t="s">
        <v>1893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124</v>
      </c>
      <c r="Q131">
        <f>1-C132/C131</f>
        <v>0.9333366051334544</v>
      </c>
      <c r="R131">
        <f t="shared" ref="R131:V131" si="43">1-D132/D131</f>
        <v>0.98161158648579683</v>
      </c>
      <c r="S131">
        <f t="shared" si="43"/>
        <v>0.98926140677336671</v>
      </c>
      <c r="T131">
        <f t="shared" si="43"/>
        <v>0.99397815075230134</v>
      </c>
      <c r="U131">
        <f t="shared" si="43"/>
        <v>0.99660173718702405</v>
      </c>
      <c r="V131">
        <f t="shared" si="43"/>
        <v>0.99790126568485549</v>
      </c>
      <c r="W131">
        <f t="shared" ref="W131:W134" si="44">AVERAGE(Q131:V131)</f>
        <v>0.98211512533613321</v>
      </c>
    </row>
    <row r="132" spans="1:23">
      <c r="B132" s="28" t="s">
        <v>1892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125</v>
      </c>
    </row>
    <row r="133" spans="1:23">
      <c r="B133" s="28" t="s">
        <v>1894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126</v>
      </c>
      <c r="Q133">
        <f>1-C132/C133</f>
        <v>0.94061317997171934</v>
      </c>
      <c r="R133">
        <f t="shared" ref="R133:V133" si="45">1-D132/D133</f>
        <v>0.95522687773305748</v>
      </c>
      <c r="S133">
        <f t="shared" si="45"/>
        <v>0.94013657833470521</v>
      </c>
      <c r="T133">
        <f t="shared" si="45"/>
        <v>0.92793343583890275</v>
      </c>
      <c r="U133">
        <f t="shared" si="45"/>
        <v>0.92279863022528319</v>
      </c>
      <c r="V133">
        <f t="shared" si="45"/>
        <v>0.93076389008505034</v>
      </c>
      <c r="W133">
        <f t="shared" si="44"/>
        <v>0.93624543203145316</v>
      </c>
    </row>
    <row r="134" spans="1:23">
      <c r="B134" s="28" t="s">
        <v>1895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127</v>
      </c>
      <c r="Q134">
        <f>1-C132/C134</f>
        <v>0.96895257892057607</v>
      </c>
      <c r="R134">
        <f t="shared" ref="R134:V134" si="46">1-D132/D134</f>
        <v>0.9740589135869725</v>
      </c>
      <c r="S134">
        <f t="shared" si="46"/>
        <v>0.95322162102473496</v>
      </c>
      <c r="T134">
        <f t="shared" si="46"/>
        <v>0.92308955530024372</v>
      </c>
      <c r="U134">
        <f t="shared" si="46"/>
        <v>0.90704805371077946</v>
      </c>
      <c r="V134">
        <f t="shared" si="46"/>
        <v>0.90804586576380464</v>
      </c>
      <c r="W134">
        <f t="shared" si="44"/>
        <v>0.93906943138451859</v>
      </c>
    </row>
    <row r="137" spans="1:23">
      <c r="A137" t="s">
        <v>128</v>
      </c>
      <c r="C137" s="28" t="s">
        <v>1901</v>
      </c>
    </row>
    <row r="138" spans="1:23">
      <c r="I138" t="s">
        <v>129</v>
      </c>
    </row>
    <row r="139" spans="1:23">
      <c r="I139" t="s">
        <v>130</v>
      </c>
    </row>
    <row r="140" spans="1:23">
      <c r="B140" s="28" t="s">
        <v>1890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131</v>
      </c>
    </row>
    <row r="141" spans="1:23">
      <c r="I141" t="s">
        <v>132</v>
      </c>
      <c r="W141" s="28" t="s">
        <v>1898</v>
      </c>
    </row>
    <row r="142" spans="1:23">
      <c r="B142" s="28" t="s">
        <v>1891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133</v>
      </c>
      <c r="Q142">
        <f>1-C140/C142</f>
        <v>0.9588745197119285</v>
      </c>
      <c r="R142">
        <f t="shared" ref="R142:V142" si="47">1-D140/D142</f>
        <v>0.95820099467093467</v>
      </c>
      <c r="S142">
        <f t="shared" si="47"/>
        <v>0.92359821258055297</v>
      </c>
      <c r="T142">
        <f t="shared" si="47"/>
        <v>0.90968606311280942</v>
      </c>
      <c r="U142">
        <f t="shared" si="47"/>
        <v>0.90125774002010639</v>
      </c>
      <c r="V142">
        <f t="shared" si="47"/>
        <v>0.89771135501070043</v>
      </c>
      <c r="W142">
        <f>AVERAGE(Q142:V142)</f>
        <v>0.92488814751783865</v>
      </c>
    </row>
    <row r="143" spans="1:23">
      <c r="B143" s="28" t="s">
        <v>1893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134</v>
      </c>
      <c r="Q143">
        <f>1-C140/C143</f>
        <v>0.96075655775504587</v>
      </c>
      <c r="R143">
        <f t="shared" ref="R143:V143" si="48">1-D140/D143</f>
        <v>0.95226557444254001</v>
      </c>
      <c r="S143">
        <f t="shared" si="48"/>
        <v>0.92310359135889763</v>
      </c>
      <c r="T143">
        <f t="shared" si="48"/>
        <v>0.90697620284796909</v>
      </c>
      <c r="U143">
        <f t="shared" si="48"/>
        <v>0.89700117960949077</v>
      </c>
      <c r="V143">
        <f t="shared" si="48"/>
        <v>0.89419670378119742</v>
      </c>
      <c r="W143">
        <f t="shared" ref="W143:W147" si="49">AVERAGE(Q143:V143)</f>
        <v>0.92238330163252369</v>
      </c>
    </row>
    <row r="144" spans="1:23">
      <c r="I144" t="s">
        <v>135</v>
      </c>
    </row>
    <row r="145" spans="1:23">
      <c r="B145" s="28" t="s">
        <v>1900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136</v>
      </c>
    </row>
    <row r="146" spans="1:23">
      <c r="B146" s="28" t="s">
        <v>1894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137</v>
      </c>
      <c r="Q146">
        <f>1-C140/C146</f>
        <v>0.72253469111904756</v>
      </c>
      <c r="R146">
        <f t="shared" ref="R146:V146" si="50">1-D140/D146</f>
        <v>0.81023406755364369</v>
      </c>
      <c r="S146">
        <f t="shared" si="50"/>
        <v>0.82433370427345365</v>
      </c>
      <c r="T146">
        <f t="shared" si="50"/>
        <v>0.83863282660424121</v>
      </c>
      <c r="U146">
        <f t="shared" si="50"/>
        <v>0.84760384407592226</v>
      </c>
      <c r="V146">
        <f t="shared" si="50"/>
        <v>0.84390865287462979</v>
      </c>
      <c r="W146">
        <f t="shared" si="49"/>
        <v>0.81454129775015627</v>
      </c>
    </row>
    <row r="147" spans="1:23">
      <c r="B147" s="28" t="s">
        <v>1895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138</v>
      </c>
      <c r="Q147">
        <f>1-C140/C147</f>
        <v>0.76210480598976216</v>
      </c>
      <c r="R147">
        <f t="shared" ref="R147:V147" si="51">1-D140/D147</f>
        <v>0.76610835170736968</v>
      </c>
      <c r="S147">
        <f t="shared" si="51"/>
        <v>0.87402222663842077</v>
      </c>
      <c r="T147">
        <f t="shared" si="51"/>
        <v>0.94261978377776501</v>
      </c>
      <c r="U147">
        <f t="shared" si="51"/>
        <v>0.96201264058325597</v>
      </c>
      <c r="V147">
        <f t="shared" si="51"/>
        <v>0.96832720738596634</v>
      </c>
      <c r="W147">
        <f t="shared" si="49"/>
        <v>0.87919916934709008</v>
      </c>
    </row>
    <row r="150" spans="1:23">
      <c r="A150" t="s">
        <v>139</v>
      </c>
      <c r="C150" t="s">
        <v>140</v>
      </c>
      <c r="E150" s="28" t="s">
        <v>1902</v>
      </c>
    </row>
    <row r="151" spans="1:23">
      <c r="I151" t="s">
        <v>141</v>
      </c>
    </row>
    <row r="152" spans="1:23">
      <c r="B152" s="28" t="s">
        <v>1903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142</v>
      </c>
    </row>
    <row r="153" spans="1:23">
      <c r="I153" t="s">
        <v>143</v>
      </c>
    </row>
    <row r="154" spans="1:23">
      <c r="I154" t="s">
        <v>144</v>
      </c>
    </row>
    <row r="155" spans="1:23">
      <c r="B155" s="28" t="s">
        <v>1891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145</v>
      </c>
      <c r="P155">
        <f>1-C152/C155</f>
        <v>0.98753575507247815</v>
      </c>
      <c r="Q155">
        <f t="shared" ref="Q155:T155" si="52">1-D152/D155</f>
        <v>0.99355652760485269</v>
      </c>
      <c r="R155">
        <f t="shared" si="52"/>
        <v>0.99377456673198583</v>
      </c>
      <c r="S155">
        <f t="shared" si="52"/>
        <v>0.99390616781211383</v>
      </c>
      <c r="T155">
        <f t="shared" si="52"/>
        <v>0.99411828895851073</v>
      </c>
      <c r="U155">
        <f>AVERAGE(P155:T155)</f>
        <v>0.99257826123598814</v>
      </c>
    </row>
    <row r="156" spans="1:23">
      <c r="B156" s="28" t="s">
        <v>1893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146</v>
      </c>
      <c r="P156">
        <f>1-C152/C156</f>
        <v>0.98763024749726969</v>
      </c>
      <c r="Q156">
        <f t="shared" ref="Q156:T156" si="53">1-D152/D156</f>
        <v>0.99341359666655737</v>
      </c>
      <c r="R156">
        <f t="shared" si="53"/>
        <v>0.99356760619970919</v>
      </c>
      <c r="S156">
        <f t="shared" si="53"/>
        <v>0.99378979634968723</v>
      </c>
      <c r="T156">
        <f t="shared" si="53"/>
        <v>0.99348892152710633</v>
      </c>
      <c r="U156">
        <f t="shared" ref="U156:U160" si="54">AVERAGE(P156:T156)</f>
        <v>0.99237803364806587</v>
      </c>
    </row>
    <row r="157" spans="1:23">
      <c r="I157" t="s">
        <v>147</v>
      </c>
    </row>
    <row r="158" spans="1:23">
      <c r="B158" s="28" t="s">
        <v>1900</v>
      </c>
      <c r="I158" t="s">
        <v>148</v>
      </c>
    </row>
    <row r="159" spans="1:23">
      <c r="B159" s="28" t="s">
        <v>1894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149</v>
      </c>
      <c r="P159">
        <f>1-C152/C159</f>
        <v>0.91461242045435387</v>
      </c>
      <c r="Q159">
        <f t="shared" ref="Q159:T159" si="55">1-D152/D159</f>
        <v>0.88188197862468831</v>
      </c>
      <c r="R159">
        <f t="shared" si="55"/>
        <v>0.8859387462366608</v>
      </c>
      <c r="S159">
        <f t="shared" si="55"/>
        <v>0.88954140933109815</v>
      </c>
      <c r="T159">
        <f t="shared" si="55"/>
        <v>0.88193495213339246</v>
      </c>
      <c r="U159">
        <f t="shared" si="54"/>
        <v>0.89078190135603885</v>
      </c>
    </row>
    <row r="160" spans="1:23">
      <c r="B160" s="28" t="s">
        <v>1895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150</v>
      </c>
      <c r="P160">
        <f>1-C152/C160</f>
        <v>0.9119753170660112</v>
      </c>
      <c r="Q160">
        <f t="shared" ref="Q160:T160" si="56">1-D152/D160</f>
        <v>0.87364046334777612</v>
      </c>
      <c r="R160">
        <f t="shared" si="56"/>
        <v>0.87756182179107733</v>
      </c>
      <c r="S160">
        <f t="shared" si="56"/>
        <v>0.88144584258573899</v>
      </c>
      <c r="T160">
        <f t="shared" si="56"/>
        <v>0.87371441979186582</v>
      </c>
      <c r="U160">
        <f t="shared" si="54"/>
        <v>0.883667572916494</v>
      </c>
    </row>
    <row r="161" spans="1:22">
      <c r="I161" t="s">
        <v>151</v>
      </c>
    </row>
    <row r="164" spans="1:22">
      <c r="A164" t="s">
        <v>152</v>
      </c>
      <c r="K164" s="28" t="s">
        <v>1908</v>
      </c>
      <c r="L164" s="28" t="s">
        <v>1909</v>
      </c>
      <c r="M164" s="28" t="s">
        <v>1910</v>
      </c>
      <c r="N164" s="28" t="s">
        <v>1911</v>
      </c>
      <c r="O164" s="28" t="s">
        <v>1912</v>
      </c>
      <c r="P164" s="28" t="s">
        <v>1913</v>
      </c>
      <c r="Q164" s="28" t="s">
        <v>1914</v>
      </c>
      <c r="R164" s="28" t="s">
        <v>1915</v>
      </c>
      <c r="S164" s="28" t="s">
        <v>1916</v>
      </c>
      <c r="T164" s="28" t="s">
        <v>1919</v>
      </c>
      <c r="U164" s="28" t="s">
        <v>1922</v>
      </c>
      <c r="V164" s="28" t="s">
        <v>1920</v>
      </c>
    </row>
    <row r="165" spans="1:22">
      <c r="B165" t="s">
        <v>153</v>
      </c>
      <c r="J165" s="28" t="s">
        <v>1904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1921</v>
      </c>
    </row>
    <row r="166" spans="1:22">
      <c r="B166" t="s">
        <v>154</v>
      </c>
      <c r="J166" s="28" t="s">
        <v>1905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7">K166*L166*M166*N166*O166*P166*Q166*R166*S166*T166</f>
        <v>0.47341323432809557</v>
      </c>
    </row>
    <row r="167" spans="1:22">
      <c r="B167" t="s">
        <v>155</v>
      </c>
      <c r="J167" s="28" t="s">
        <v>1906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7"/>
        <v>-0.11214963965404823</v>
      </c>
    </row>
    <row r="168" spans="1:22">
      <c r="B168" t="s">
        <v>156</v>
      </c>
      <c r="J168" s="28" t="s">
        <v>1907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58">AVERAGE(K168:S168)</f>
        <v>0.67397952556484286</v>
      </c>
      <c r="U168">
        <f t="shared" si="57"/>
        <v>-0.39279683425961398</v>
      </c>
    </row>
    <row r="169" spans="1:22">
      <c r="B169" t="s">
        <v>157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158</v>
      </c>
      <c r="E170">
        <f>1-0.796377/7.816089</f>
        <v>0.89811055119766414</v>
      </c>
      <c r="J170" s="28" t="s">
        <v>1923</v>
      </c>
      <c r="T170" s="28" t="s">
        <v>1919</v>
      </c>
      <c r="U170" s="28" t="s">
        <v>1922</v>
      </c>
      <c r="V170" s="28" t="s">
        <v>1920</v>
      </c>
    </row>
    <row r="171" spans="1:22">
      <c r="B171" t="s">
        <v>159</v>
      </c>
      <c r="J171" s="28" t="s">
        <v>1904</v>
      </c>
      <c r="K171">
        <f>1/(1-K165)</f>
        <v>16.370574342154981</v>
      </c>
      <c r="L171">
        <f t="shared" ref="L171:S171" si="59">1/(1-L165)</f>
        <v>13.162276537031715</v>
      </c>
      <c r="M171">
        <f t="shared" si="59"/>
        <v>7.4282649404132908</v>
      </c>
      <c r="N171">
        <f t="shared" si="59"/>
        <v>16.17412513594725</v>
      </c>
      <c r="O171">
        <f t="shared" si="59"/>
        <v>10.214413232089784</v>
      </c>
      <c r="P171">
        <f t="shared" si="59"/>
        <v>58.676352358792023</v>
      </c>
      <c r="Q171">
        <f t="shared" si="59"/>
        <v>13.313478059105179</v>
      </c>
      <c r="R171">
        <f t="shared" si="59"/>
        <v>134.73931538105555</v>
      </c>
      <c r="S171">
        <f t="shared" si="59"/>
        <v>12.868211914708732</v>
      </c>
      <c r="T171">
        <f>AVERAGE(K171:S171)</f>
        <v>31.438556877922053</v>
      </c>
      <c r="U171">
        <f t="shared" si="57"/>
        <v>11260205403906.354</v>
      </c>
      <c r="V171">
        <f>U171^(1/9)</f>
        <v>28.194981407130978</v>
      </c>
    </row>
    <row r="172" spans="1:22">
      <c r="B172" t="s">
        <v>160</v>
      </c>
      <c r="J172" s="28" t="s">
        <v>1905</v>
      </c>
      <c r="K172">
        <f t="shared" ref="K172:S174" si="60">1/(1-K166)</f>
        <v>16.123485814839768</v>
      </c>
      <c r="L172">
        <f t="shared" si="60"/>
        <v>13.495996635768597</v>
      </c>
      <c r="M172">
        <f t="shared" si="60"/>
        <v>7.4644037415893285</v>
      </c>
      <c r="N172">
        <f t="shared" si="60"/>
        <v>15.864962269916667</v>
      </c>
      <c r="O172">
        <f t="shared" si="60"/>
        <v>9.705987805771084</v>
      </c>
      <c r="P172">
        <f t="shared" si="60"/>
        <v>55.913167902726329</v>
      </c>
      <c r="Q172">
        <f t="shared" si="60"/>
        <v>12.883825530242207</v>
      </c>
      <c r="R172">
        <f t="shared" si="60"/>
        <v>131.19973951948015</v>
      </c>
      <c r="S172">
        <f t="shared" si="60"/>
        <v>9.8145589337713108</v>
      </c>
      <c r="T172">
        <f t="shared" ref="T172:T174" si="61">AVERAGE(K172:S172)</f>
        <v>30.27401423934505</v>
      </c>
      <c r="U172">
        <f t="shared" si="57"/>
        <v>7023773739308.4619</v>
      </c>
      <c r="V172">
        <f t="shared" ref="V172:V174" si="62">U172^(1/9)</f>
        <v>26.7544928886336</v>
      </c>
    </row>
    <row r="173" spans="1:22">
      <c r="B173" t="s">
        <v>161</v>
      </c>
      <c r="E173">
        <f>1-0.796377/2.613308</f>
        <v>0.69526094895817869</v>
      </c>
      <c r="J173" s="28" t="s">
        <v>1894</v>
      </c>
      <c r="K173">
        <f t="shared" si="60"/>
        <v>12.093039644081419</v>
      </c>
      <c r="L173">
        <f t="shared" si="60"/>
        <v>24.904888002784961</v>
      </c>
      <c r="M173">
        <f t="shared" si="60"/>
        <v>2.8989550059512403</v>
      </c>
      <c r="N173">
        <f t="shared" si="60"/>
        <v>12.890588320953693</v>
      </c>
      <c r="O173">
        <f t="shared" si="60"/>
        <v>0.6043908714077364</v>
      </c>
      <c r="P173">
        <f t="shared" si="60"/>
        <v>15.685150599614252</v>
      </c>
      <c r="Q173">
        <f t="shared" si="60"/>
        <v>5.3920360051524225</v>
      </c>
      <c r="R173">
        <f t="shared" si="60"/>
        <v>9.1559916572059059</v>
      </c>
      <c r="S173">
        <f t="shared" si="60"/>
        <v>3.2814960753512472</v>
      </c>
      <c r="T173">
        <f t="shared" si="61"/>
        <v>9.6562817980558755</v>
      </c>
      <c r="U173">
        <f t="shared" si="57"/>
        <v>166909426.39426914</v>
      </c>
      <c r="V173">
        <f t="shared" si="62"/>
        <v>8.1961327698477948</v>
      </c>
    </row>
    <row r="174" spans="1:22">
      <c r="B174" t="s">
        <v>162</v>
      </c>
      <c r="E174">
        <f>1-0.796377/3.795195</f>
        <v>0.79016177034381629</v>
      </c>
      <c r="J174" s="28" t="s">
        <v>1907</v>
      </c>
      <c r="K174">
        <f t="shared" si="60"/>
        <v>50.32203076797078</v>
      </c>
      <c r="L174">
        <f t="shared" si="60"/>
        <v>78.026182970710181</v>
      </c>
      <c r="M174">
        <f t="shared" si="60"/>
        <v>7.2742099779629248</v>
      </c>
      <c r="N174">
        <f t="shared" si="60"/>
        <v>49.968336057940185</v>
      </c>
      <c r="O174">
        <f t="shared" si="60"/>
        <v>0.44720532229554882</v>
      </c>
      <c r="P174">
        <f t="shared" si="60"/>
        <v>16.412123220296312</v>
      </c>
      <c r="Q174">
        <f t="shared" si="60"/>
        <v>8.2780887730254307</v>
      </c>
      <c r="R174">
        <f t="shared" si="60"/>
        <v>8.5960555029267791</v>
      </c>
      <c r="S174">
        <f t="shared" si="60"/>
        <v>4.765575851638105</v>
      </c>
      <c r="T174">
        <f t="shared" si="61"/>
        <v>24.898867604974029</v>
      </c>
      <c r="U174">
        <f t="shared" si="57"/>
        <v>88445399298.004395</v>
      </c>
      <c r="V174">
        <f t="shared" si="62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163</v>
      </c>
    </row>
    <row r="178" spans="1:22">
      <c r="B178" t="s">
        <v>164</v>
      </c>
    </row>
    <row r="179" spans="1:22">
      <c r="B179" t="s">
        <v>165</v>
      </c>
    </row>
    <row r="180" spans="1:22">
      <c r="B180" t="s">
        <v>166</v>
      </c>
    </row>
    <row r="181" spans="1:22">
      <c r="B181" t="s">
        <v>167</v>
      </c>
    </row>
    <row r="182" spans="1:22">
      <c r="B182" t="s">
        <v>168</v>
      </c>
    </row>
    <row r="183" spans="1:22">
      <c r="B183" t="s">
        <v>169</v>
      </c>
    </row>
    <row r="184" spans="1:22">
      <c r="B184" t="s">
        <v>170</v>
      </c>
    </row>
    <row r="185" spans="1:22">
      <c r="B185" t="s">
        <v>171</v>
      </c>
    </row>
    <row r="186" spans="1:22">
      <c r="B186" t="s">
        <v>172</v>
      </c>
    </row>
    <row r="187" spans="1:22">
      <c r="B187" t="s">
        <v>173</v>
      </c>
    </row>
    <row r="189" spans="1:22">
      <c r="B189" s="1" t="s">
        <v>174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73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3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3"/>
        <v>HEM5DD=[0.000265, 0.000378, 0.000529, 0.000645, 0.00085, 0.000977]</v>
      </c>
      <c r="P191">
        <f>C191/C190</f>
        <v>1.606060606060606</v>
      </c>
      <c r="Q191">
        <f t="shared" ref="Q191:U191" si="64">D191/D190</f>
        <v>1.488188976377953</v>
      </c>
      <c r="R191">
        <f t="shared" si="64"/>
        <v>1.3776041666666665</v>
      </c>
      <c r="S191">
        <f t="shared" si="64"/>
        <v>1.277227722772277</v>
      </c>
      <c r="T191">
        <f t="shared" si="64"/>
        <v>1.2878787878787878</v>
      </c>
      <c r="U191">
        <f t="shared" si="64"/>
        <v>1.2445859872611464</v>
      </c>
      <c r="V191">
        <f>AVERAGE(P191:U191)</f>
        <v>1.3802577078362397</v>
      </c>
    </row>
    <row r="192" spans="1:22">
      <c r="B192" s="1" t="s">
        <v>175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3"/>
        <v>HEM5_VAS=[0.000272, 0.000393, 0.000545, 0.000699, 0.000901, 0.001056]</v>
      </c>
      <c r="P192">
        <f t="shared" ref="P192:U192" si="65">C192/C190</f>
        <v>1.6484848484848484</v>
      </c>
      <c r="Q192">
        <f t="shared" si="65"/>
        <v>1.5472440944881891</v>
      </c>
      <c r="R192">
        <f t="shared" si="65"/>
        <v>1.4192708333333333</v>
      </c>
      <c r="S192">
        <f t="shared" si="65"/>
        <v>1.3841584158415841</v>
      </c>
      <c r="T192">
        <f t="shared" si="65"/>
        <v>1.3651515151515152</v>
      </c>
      <c r="U192">
        <f t="shared" si="65"/>
        <v>1.3452229299363059</v>
      </c>
      <c r="V192">
        <f>AVERAGE(P192:U192)</f>
        <v>1.4515887728726291</v>
      </c>
    </row>
    <row r="193" spans="2:22">
      <c r="B193" s="1" t="s">
        <v>59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3"/>
        <v>TAMA=[0.00177, 0.003401, 0.005107, 0.00671, 0.010561, 0.010403]</v>
      </c>
    </row>
    <row r="194" spans="2:22">
      <c r="B194" s="1" t="s">
        <v>176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6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177</v>
      </c>
      <c r="I195" t="str">
        <f t="shared" si="66"/>
        <v>PSTree=[, , , , , ]</v>
      </c>
    </row>
    <row r="196" spans="2:22">
      <c r="B196" s="1" t="s">
        <v>178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6"/>
        <v>Simple=[0.000047, 0.000063, 0.000066, 0.00008, 0.000082, 0.000102]</v>
      </c>
    </row>
    <row r="197" spans="2:22">
      <c r="B197" s="1" t="s">
        <v>61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6"/>
        <v>OpIndex=[0.000077, 0.000126, 0.000142, 0.000199, 0.000292, 0.000338]</v>
      </c>
    </row>
    <row r="199" spans="2:22">
      <c r="B199" s="1" t="s">
        <v>179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73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6"/>
        <v>REIN=[0.005311, 0.018142, 0.038255, 0.06831, 0.100127, 0.147233]</v>
      </c>
      <c r="P200">
        <f>C200/C190</f>
        <v>32.187878787878788</v>
      </c>
      <c r="Q200">
        <f t="shared" ref="Q200:U200" si="67">D200/D190</f>
        <v>71.425196850393689</v>
      </c>
      <c r="R200">
        <f t="shared" si="67"/>
        <v>99.622395833333329</v>
      </c>
      <c r="S200">
        <f t="shared" si="67"/>
        <v>135.26732673267324</v>
      </c>
      <c r="T200">
        <f t="shared" si="67"/>
        <v>151.70757575757574</v>
      </c>
      <c r="U200">
        <f t="shared" si="67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6"/>
        <v>HEM5DD=[0.006488, 0.020792, 0.042179, 0.070735, 0.106108, 0.147778]</v>
      </c>
      <c r="P201">
        <f>C201/C191</f>
        <v>24.483018867924528</v>
      </c>
      <c r="Q201">
        <f t="shared" ref="Q201:U201" si="68">D201/D191</f>
        <v>55.005291005291006</v>
      </c>
      <c r="R201">
        <f t="shared" si="68"/>
        <v>79.733459357277894</v>
      </c>
      <c r="S201">
        <f t="shared" si="68"/>
        <v>109.66666666666669</v>
      </c>
      <c r="T201">
        <f t="shared" si="68"/>
        <v>124.83294117647058</v>
      </c>
      <c r="U201">
        <f t="shared" si="68"/>
        <v>151.25690890481064</v>
      </c>
      <c r="V201">
        <f>AVERAGE(P201:U201)</f>
        <v>90.829714329740227</v>
      </c>
    </row>
    <row r="202" spans="2:22">
      <c r="B202" s="1" t="s">
        <v>175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6"/>
        <v>HEM5_VAS=[0.006647, 0.021293, 0.044461, 0.072869, 0.111524, 0.155858]</v>
      </c>
      <c r="P202">
        <f>C202/C192</f>
        <v>24.4375</v>
      </c>
      <c r="Q202">
        <f t="shared" ref="Q202:U202" si="69">D202/D192</f>
        <v>54.180661577608141</v>
      </c>
      <c r="R202">
        <f t="shared" si="69"/>
        <v>81.579816513761472</v>
      </c>
      <c r="S202">
        <f t="shared" si="69"/>
        <v>104.2474964234621</v>
      </c>
      <c r="T202">
        <f t="shared" si="69"/>
        <v>123.7780244173141</v>
      </c>
      <c r="U202">
        <f t="shared" si="69"/>
        <v>147.592803030303</v>
      </c>
      <c r="V202">
        <f>AVERAGE(P202:U202)</f>
        <v>89.302716993741456</v>
      </c>
    </row>
    <row r="203" spans="2:22">
      <c r="B203" s="1" t="s">
        <v>59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6"/>
        <v>TAMA=[0.628874, 2.782717, 6.655962, 12.237263, 19.474132, 28.560867]</v>
      </c>
      <c r="P203">
        <f>C203/C193</f>
        <v>355.29604519774011</v>
      </c>
      <c r="Q203">
        <f t="shared" ref="Q203:U203" si="70">D203/D193</f>
        <v>818.20552778594526</v>
      </c>
      <c r="R203">
        <f t="shared" si="70"/>
        <v>1303.3017427060895</v>
      </c>
      <c r="S203">
        <f t="shared" si="70"/>
        <v>1823.7351713859912</v>
      </c>
      <c r="T203">
        <f t="shared" si="70"/>
        <v>1843.9666698229337</v>
      </c>
      <c r="U203">
        <f t="shared" si="70"/>
        <v>2745.4452561761027</v>
      </c>
      <c r="V203">
        <f>AVERAGE(P203:U203)</f>
        <v>1481.6584021791339</v>
      </c>
    </row>
    <row r="204" spans="2:22">
      <c r="B204" s="1" t="s">
        <v>176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6"/>
        <v>AdaREIN=[0.005446, 0.01934, 0.040243, 0.067881, 0.10472, 0.148732]</v>
      </c>
      <c r="P204">
        <f>C204/C194</f>
        <v>33.617283950617285</v>
      </c>
      <c r="Q204">
        <f t="shared" ref="Q204:U204" si="71">D204/D194</f>
        <v>74.099616858237539</v>
      </c>
      <c r="R204">
        <f t="shared" si="71"/>
        <v>101.36775818639799</v>
      </c>
      <c r="S204">
        <f t="shared" si="71"/>
        <v>135.49101796407183</v>
      </c>
      <c r="T204">
        <f t="shared" si="71"/>
        <v>156.76646706586826</v>
      </c>
      <c r="U204">
        <f t="shared" si="71"/>
        <v>193.15844155844158</v>
      </c>
      <c r="V204">
        <f>AVERAGE(P204:U204)</f>
        <v>115.75009759727241</v>
      </c>
    </row>
    <row r="205" spans="2:22">
      <c r="B205" s="1" t="s">
        <v>177</v>
      </c>
      <c r="I205" t="str">
        <f t="shared" si="66"/>
        <v>PSTree=[, , , , , ]</v>
      </c>
    </row>
    <row r="206" spans="2:22">
      <c r="B206" s="1" t="s">
        <v>178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6"/>
        <v>Simple=[1.087727, 1.100354, 1.101376, 1.103331, 1.101528, 1.163857]</v>
      </c>
    </row>
    <row r="207" spans="2:22">
      <c r="B207" s="1" t="s">
        <v>61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6"/>
        <v>OpIndex=[0.062944, 0.44489, 1.795943, 4.787199, 11.153163, 0.575641]</v>
      </c>
      <c r="P207">
        <f>C207/C197</f>
        <v>817.4545454545455</v>
      </c>
      <c r="Q207">
        <f t="shared" ref="Q207:U207" si="72">D207/D197</f>
        <v>3530.8730158730159</v>
      </c>
      <c r="R207">
        <f t="shared" si="72"/>
        <v>12647.485915492958</v>
      </c>
      <c r="S207">
        <f t="shared" si="72"/>
        <v>24056.276381909549</v>
      </c>
      <c r="T207">
        <f t="shared" si="72"/>
        <v>38195.763698630137</v>
      </c>
      <c r="U207">
        <f t="shared" si="72"/>
        <v>1703.0798816568047</v>
      </c>
      <c r="V207">
        <f>AVERAGE(P207:U207)</f>
        <v>13491.822239836169</v>
      </c>
    </row>
    <row r="208" spans="2:22">
      <c r="B208" s="1" t="s">
        <v>180</v>
      </c>
    </row>
    <row r="209" spans="1:19">
      <c r="B209" s="1" t="s">
        <v>181</v>
      </c>
    </row>
    <row r="211" spans="1:19">
      <c r="A211" s="28" t="s">
        <v>1931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6"/>
        <v>REIN=[46, 153, 458, 763, 1069, 1374]</v>
      </c>
      <c r="M213">
        <f t="shared" ref="M213:R213" si="73">C215/C213</f>
        <v>1.5</v>
      </c>
      <c r="N213">
        <f t="shared" si="73"/>
        <v>1.4901960784313726</v>
      </c>
      <c r="O213">
        <f t="shared" si="73"/>
        <v>1.4868995633187774</v>
      </c>
      <c r="P213">
        <f t="shared" si="73"/>
        <v>1.4862385321100917</v>
      </c>
      <c r="Q213">
        <f t="shared" si="73"/>
        <v>1.4845650140318054</v>
      </c>
      <c r="R213">
        <f t="shared" si="73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6"/>
        <v>HEM5DD=[69, 227, 680, 1133, 1586, 2039]</v>
      </c>
    </row>
    <row r="215" spans="1:19">
      <c r="B215" s="1" t="s">
        <v>175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6"/>
        <v>HEM5_VAS=[69, 228, 681, 1134, 1587, 2040]</v>
      </c>
    </row>
    <row r="216" spans="1:19">
      <c r="B216" s="1" t="s">
        <v>59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6"/>
        <v>TAMA=[146, 487, 1461, 2435, 3409, 4384]</v>
      </c>
      <c r="M216">
        <f>C215/C216</f>
        <v>0.4726027397260274</v>
      </c>
      <c r="N216">
        <f t="shared" ref="N216:R216" si="74">D215/D216</f>
        <v>0.46817248459958932</v>
      </c>
      <c r="O216">
        <f t="shared" si="74"/>
        <v>0.46611909650924027</v>
      </c>
      <c r="P216">
        <f t="shared" si="74"/>
        <v>0.46570841889117043</v>
      </c>
      <c r="Q216">
        <f t="shared" si="74"/>
        <v>0.46553241419771196</v>
      </c>
      <c r="R216">
        <f t="shared" si="74"/>
        <v>0.46532846715328469</v>
      </c>
      <c r="S216">
        <f t="shared" ref="S216" si="75">AVERAGE(M216:R216)</f>
        <v>0.46724393684617072</v>
      </c>
    </row>
    <row r="217" spans="1:19">
      <c r="B217" s="1" t="s">
        <v>176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6"/>
        <v>AdaREIN=[45, 152, 457, 762, 1068, 1373]</v>
      </c>
    </row>
    <row r="218" spans="1:19">
      <c r="B218" s="1" t="s">
        <v>177</v>
      </c>
      <c r="I218" t="str">
        <f t="shared" si="66"/>
        <v>PSTree=[, , , , , ]</v>
      </c>
    </row>
    <row r="219" spans="1:19">
      <c r="B219" s="1" t="s">
        <v>178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6"/>
        <v>Simple=[36, 122, 366, 610, 854, 1098]</v>
      </c>
    </row>
    <row r="220" spans="1:19">
      <c r="B220" s="1" t="s">
        <v>61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6"/>
        <v>OpIndex=[34, 114, 343, 572, 801, 1029]</v>
      </c>
    </row>
    <row r="222" spans="1:19">
      <c r="A222" s="28" t="s">
        <v>1932</v>
      </c>
    </row>
    <row r="223" spans="1:19">
      <c r="B223" s="28" t="s">
        <v>1929</v>
      </c>
    </row>
    <row r="224" spans="1:19">
      <c r="B224" t="s">
        <v>1924</v>
      </c>
    </row>
    <row r="225" spans="2:31">
      <c r="B225" t="s">
        <v>1925</v>
      </c>
    </row>
    <row r="226" spans="2:31">
      <c r="B226" t="s">
        <v>1926</v>
      </c>
    </row>
    <row r="227" spans="2:31">
      <c r="B227" t="s">
        <v>1927</v>
      </c>
    </row>
    <row r="228" spans="2:31">
      <c r="B228" t="s">
        <v>1928</v>
      </c>
    </row>
    <row r="229" spans="2:31">
      <c r="B229" s="28" t="s">
        <v>1935</v>
      </c>
      <c r="D229" s="28" t="s">
        <v>1966</v>
      </c>
      <c r="Q229" s="28" t="s">
        <v>1972</v>
      </c>
    </row>
    <row r="230" spans="2:31">
      <c r="B230" s="28" t="s">
        <v>1963</v>
      </c>
      <c r="I230" s="28" t="s">
        <v>1933</v>
      </c>
    </row>
    <row r="231" spans="2:31">
      <c r="B231" s="28" t="s">
        <v>1964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1934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1965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1936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1983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</row>
    <row r="234" spans="2:31">
      <c r="B234" s="28" t="s">
        <v>1930</v>
      </c>
      <c r="X234" s="28" t="s">
        <v>1968</v>
      </c>
      <c r="Y234">
        <f>C232/C231</f>
        <v>1.6633300764768013</v>
      </c>
      <c r="Z234">
        <f>D232/D231</f>
        <v>1.6456384046618719</v>
      </c>
      <c r="AA234">
        <f>E232/E231</f>
        <v>1.6261814207162695</v>
      </c>
      <c r="AB234">
        <f>F232/F231</f>
        <v>1.5686479674779912</v>
      </c>
      <c r="AC234">
        <f>G232/G231</f>
        <v>1.5074894657660944</v>
      </c>
      <c r="AD234">
        <f>H232/H231</f>
        <v>1.4169719857956147</v>
      </c>
      <c r="AE234">
        <f>AVERAGE(Y234:AD234)</f>
        <v>1.5713765534824404</v>
      </c>
    </row>
    <row r="235" spans="2:31">
      <c r="B235" t="s">
        <v>1937</v>
      </c>
      <c r="X235" s="28" t="s">
        <v>1969</v>
      </c>
      <c r="Y235">
        <f>C241/C240</f>
        <v>1.7572831906809319</v>
      </c>
      <c r="Z235">
        <f>D241/D240</f>
        <v>1.7222133309897485</v>
      </c>
      <c r="AA235">
        <f>E241/E240</f>
        <v>1.6787546568549772</v>
      </c>
      <c r="AB235">
        <f>F241/F240</f>
        <v>1.6080682857972828</v>
      </c>
      <c r="AC235">
        <f>G241/G240</f>
        <v>1.5152333827784592</v>
      </c>
      <c r="AD235">
        <f>H241/H240</f>
        <v>1.4120688153432479</v>
      </c>
      <c r="AE235">
        <f t="shared" ref="AE235:AE236" si="76">AVERAGE(Y235:AD235)</f>
        <v>1.6156036104074414</v>
      </c>
    </row>
    <row r="236" spans="2:31">
      <c r="B236" t="s">
        <v>1938</v>
      </c>
      <c r="X236" s="28" t="s">
        <v>1970</v>
      </c>
      <c r="Y236">
        <f>C231/C240</f>
        <v>1.0383726808396607</v>
      </c>
      <c r="Z236">
        <f>D231/D240</f>
        <v>1.0547453741178792</v>
      </c>
      <c r="AA236">
        <f>E231/E240</f>
        <v>1.03332766683282</v>
      </c>
      <c r="AB236">
        <f>F231/F240</f>
        <v>1.0257378146994174</v>
      </c>
      <c r="AC236">
        <f>G231/G240</f>
        <v>0.99488144772472109</v>
      </c>
      <c r="AD236">
        <f>H231/H240</f>
        <v>0.99694022910350688</v>
      </c>
      <c r="AE236">
        <f t="shared" si="76"/>
        <v>1.0240008688863342</v>
      </c>
    </row>
    <row r="237" spans="2:31">
      <c r="B237" t="s">
        <v>1939</v>
      </c>
    </row>
    <row r="238" spans="2:31">
      <c r="B238" s="28" t="s">
        <v>1935</v>
      </c>
      <c r="D238" s="28" t="s">
        <v>1971</v>
      </c>
      <c r="Q238" s="28" t="s">
        <v>1972</v>
      </c>
      <c r="X238" s="28" t="s">
        <v>1982</v>
      </c>
    </row>
    <row r="239" spans="2:31">
      <c r="B239" s="28" t="s">
        <v>1963</v>
      </c>
      <c r="I239" t="s">
        <v>1940</v>
      </c>
      <c r="X239" s="28" t="s">
        <v>1968</v>
      </c>
      <c r="Y239">
        <f>Q232/Q231</f>
        <v>2.4778604758670975</v>
      </c>
      <c r="Z239">
        <f>R232/R231</f>
        <v>2.4688869309418577</v>
      </c>
      <c r="AA239">
        <f>S232/S231</f>
        <v>2.4937914547677527</v>
      </c>
      <c r="AB239">
        <f>T232/T231</f>
        <v>2.5386169045005489</v>
      </c>
      <c r="AC239">
        <f>U232/U231</f>
        <v>2.5781872448156471</v>
      </c>
      <c r="AD239">
        <f>V232/V231</f>
        <v>2.5783513933799029</v>
      </c>
      <c r="AE239">
        <f>AVERAGE(Y239:AD239)</f>
        <v>2.5226157340454676</v>
      </c>
    </row>
    <row r="240" spans="2:31">
      <c r="B240" s="28" t="s">
        <v>1964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1941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1969</v>
      </c>
      <c r="Y240">
        <f>Q241/Q240</f>
        <v>2.8449325943918833</v>
      </c>
      <c r="Z240">
        <f t="shared" ref="Z240:AD240" si="77">R241/R240</f>
        <v>2.9039868918565537</v>
      </c>
      <c r="AA240">
        <f t="shared" si="77"/>
        <v>2.8551348043775766</v>
      </c>
      <c r="AB240">
        <f t="shared" si="77"/>
        <v>2.9096369082205804</v>
      </c>
      <c r="AC240">
        <f t="shared" si="77"/>
        <v>2.9130886342400419</v>
      </c>
      <c r="AD240">
        <f t="shared" si="77"/>
        <v>3.0096470638902644</v>
      </c>
      <c r="AE240">
        <f t="shared" ref="AE240:AE241" si="78">AVERAGE(Y240:AD240)</f>
        <v>2.90607114949615</v>
      </c>
    </row>
    <row r="241" spans="1:31">
      <c r="B241" s="28" t="s">
        <v>1965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1942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1970</v>
      </c>
      <c r="Y241">
        <f>Q231/Q240</f>
        <v>1.1321046809073518</v>
      </c>
      <c r="Z241">
        <f t="shared" ref="Z241:AD241" si="79">R231/R240</f>
        <v>1.1781306072707076</v>
      </c>
      <c r="AA241">
        <f t="shared" si="79"/>
        <v>1.1490658166197407</v>
      </c>
      <c r="AB241">
        <f t="shared" si="79"/>
        <v>1.1421844304252788</v>
      </c>
      <c r="AC241">
        <f t="shared" si="79"/>
        <v>1.1195765063860974</v>
      </c>
      <c r="AD241">
        <f t="shared" si="79"/>
        <v>1.1631889862687252</v>
      </c>
      <c r="AE241">
        <f t="shared" si="78"/>
        <v>1.1473751713129836</v>
      </c>
    </row>
    <row r="243" spans="1:31">
      <c r="A243" s="28" t="s">
        <v>1943</v>
      </c>
      <c r="C243" s="28" t="s">
        <v>1947</v>
      </c>
      <c r="AC243" s="28" t="s">
        <v>1989</v>
      </c>
    </row>
    <row r="244" spans="1:31">
      <c r="B244" s="28" t="s">
        <v>1990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1944</v>
      </c>
      <c r="T244" s="28" t="s">
        <v>1987</v>
      </c>
    </row>
    <row r="245" spans="1:31">
      <c r="B245" s="28" t="s">
        <v>1977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1945</v>
      </c>
      <c r="S245" t="s">
        <v>1985</v>
      </c>
      <c r="T245" s="35">
        <f>ROUND(C245/C246,3)</f>
        <v>6.2409999999999997</v>
      </c>
      <c r="U245" s="35">
        <f>ROUND(D245/D246,3)</f>
        <v>10.31</v>
      </c>
      <c r="V245" s="35">
        <f>ROUND(E245/E246,3)</f>
        <v>11.247999999999999</v>
      </c>
      <c r="W245" s="35">
        <f>ROUND(F245/F246,3)</f>
        <v>5.9290000000000003</v>
      </c>
      <c r="X245" s="35">
        <f>ROUND(G245/G246,3)</f>
        <v>3.198</v>
      </c>
      <c r="Y245" s="35">
        <f>ROUND(H245/H246,3)</f>
        <v>1.502</v>
      </c>
      <c r="Z245" s="35">
        <f t="shared" ref="U245:Z245" si="80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1979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1946</v>
      </c>
      <c r="S246" s="28" t="s">
        <v>1986</v>
      </c>
      <c r="T246" s="37">
        <f>ROUND(T245/64,3)</f>
        <v>9.8000000000000004E-2</v>
      </c>
      <c r="U246" s="37">
        <f>ROUND(U245/32,3)</f>
        <v>0.32200000000000001</v>
      </c>
      <c r="V246" s="37">
        <f>ROUND(V245/16,3)</f>
        <v>0.70299999999999996</v>
      </c>
      <c r="W246" s="37">
        <f>ROUND(W245/8,3)</f>
        <v>0.74099999999999999</v>
      </c>
      <c r="X246" s="37">
        <f>ROUND(X245/4,3)</f>
        <v>0.8</v>
      </c>
      <c r="Y246" s="37">
        <f>ROUND(Y245/2,3)</f>
        <v>0.751</v>
      </c>
      <c r="Z246" s="37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1948</v>
      </c>
      <c r="C247" s="28" t="s">
        <v>1975</v>
      </c>
      <c r="T247" s="35"/>
      <c r="U247" s="35"/>
      <c r="V247" s="35"/>
      <c r="W247" s="35"/>
      <c r="X247" s="35"/>
      <c r="Y247" s="35"/>
      <c r="Z247" s="36"/>
    </row>
    <row r="248" spans="1:31">
      <c r="B248" s="28" t="s">
        <v>1973</v>
      </c>
      <c r="J248" t="s">
        <v>1949</v>
      </c>
      <c r="T248" s="36" t="s">
        <v>1987</v>
      </c>
      <c r="U248" s="35"/>
      <c r="V248" s="35"/>
      <c r="W248" s="35"/>
      <c r="X248" s="35"/>
      <c r="Y248" s="35"/>
      <c r="Z248" s="35"/>
    </row>
    <row r="249" spans="1:31">
      <c r="B249" s="28" t="s">
        <v>1974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1950</v>
      </c>
      <c r="S249" t="s">
        <v>1985</v>
      </c>
      <c r="T249" s="35">
        <f>C251/C252</f>
        <v>6.1730879566041343</v>
      </c>
      <c r="U249" s="35">
        <f>D251/D252</f>
        <v>9.9345525360048956</v>
      </c>
      <c r="V249" s="35">
        <f>E251/E252</f>
        <v>10.539413657538434</v>
      </c>
      <c r="W249" s="35">
        <f>F251/F252</f>
        <v>6.4295830605338598</v>
      </c>
      <c r="X249" s="35">
        <f>G251/G252</f>
        <v>3.0381903474976806</v>
      </c>
      <c r="Y249" s="35">
        <f>H251/H252</f>
        <v>1.6182075831325948</v>
      </c>
      <c r="Z249" s="35">
        <f>I251/I252</f>
        <v>0.99415117140253118</v>
      </c>
    </row>
    <row r="250" spans="1:31">
      <c r="A250" s="28" t="s">
        <v>1954</v>
      </c>
      <c r="B250" s="28" t="s">
        <v>1976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1951</v>
      </c>
      <c r="S250" s="28" t="s">
        <v>1986</v>
      </c>
      <c r="T250" s="37">
        <f>T249/64</f>
        <v>9.6454499321939599E-2</v>
      </c>
      <c r="U250" s="37">
        <f>U249/32</f>
        <v>0.31045476675015299</v>
      </c>
      <c r="V250" s="37">
        <f>V249/16</f>
        <v>0.65871335359615213</v>
      </c>
      <c r="W250" s="37">
        <f>W249/8</f>
        <v>0.80369788256673247</v>
      </c>
      <c r="X250" s="37">
        <f>X249/4</f>
        <v>0.75954758687442014</v>
      </c>
      <c r="Y250" s="37">
        <f>Y249/2</f>
        <v>0.80910379156629741</v>
      </c>
      <c r="Z250" s="37">
        <f>Z249</f>
        <v>0.99415117140253118</v>
      </c>
    </row>
    <row r="251" spans="1:31">
      <c r="B251" s="28" t="s">
        <v>1978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1952</v>
      </c>
      <c r="T251" s="35"/>
      <c r="U251" s="35"/>
      <c r="V251" s="35"/>
      <c r="W251" s="35"/>
      <c r="X251" s="35"/>
      <c r="Y251" s="35"/>
      <c r="Z251" s="35"/>
    </row>
    <row r="252" spans="1:31">
      <c r="B252" s="28" t="s">
        <v>1980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1953</v>
      </c>
      <c r="T252" s="36" t="s">
        <v>1988</v>
      </c>
      <c r="U252" s="35"/>
      <c r="V252" s="35"/>
      <c r="W252" s="35"/>
      <c r="X252" s="35"/>
      <c r="Y252" s="35"/>
      <c r="Z252" s="35"/>
    </row>
    <row r="253" spans="1:31">
      <c r="A253" s="28" t="s">
        <v>1961</v>
      </c>
      <c r="S253" t="s">
        <v>1985</v>
      </c>
      <c r="T253" s="35">
        <f>ROUND(C251/C249,3)</f>
        <v>7.9370000000000003</v>
      </c>
      <c r="U253" s="35">
        <f t="shared" ref="U253:Z253" si="81">ROUND(D251/D249,3)</f>
        <v>13.278</v>
      </c>
      <c r="V253" s="35">
        <f t="shared" si="81"/>
        <v>13.974</v>
      </c>
      <c r="W253" s="35">
        <f t="shared" si="81"/>
        <v>9.6980000000000004</v>
      </c>
      <c r="X253" s="35">
        <f t="shared" si="81"/>
        <v>4.8319999999999999</v>
      </c>
      <c r="Y253" s="35">
        <f t="shared" si="81"/>
        <v>2.2890000000000001</v>
      </c>
      <c r="Z253" s="35">
        <f t="shared" si="81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1955</v>
      </c>
    </row>
    <row r="255" spans="1:31">
      <c r="B255" t="s">
        <v>1956</v>
      </c>
    </row>
    <row r="256" spans="1:31">
      <c r="A256" s="28" t="s">
        <v>1960</v>
      </c>
      <c r="B256" t="s">
        <v>1957</v>
      </c>
    </row>
    <row r="257" spans="1:12">
      <c r="B257" t="s">
        <v>1958</v>
      </c>
    </row>
    <row r="258" spans="1:12">
      <c r="B258" t="s">
        <v>1959</v>
      </c>
    </row>
    <row r="260" spans="1:12">
      <c r="A260" s="28" t="s">
        <v>1981</v>
      </c>
    </row>
    <row r="261" spans="1:12">
      <c r="B261" t="s">
        <v>1991</v>
      </c>
      <c r="C261" t="s">
        <v>188</v>
      </c>
      <c r="D261" s="28" t="s">
        <v>1995</v>
      </c>
      <c r="E261" t="s">
        <v>1992</v>
      </c>
      <c r="F261" t="s">
        <v>1993</v>
      </c>
      <c r="H261" s="28" t="s">
        <v>1996</v>
      </c>
      <c r="I261">
        <v>1320.44</v>
      </c>
    </row>
    <row r="262" spans="1:12">
      <c r="B262" t="s">
        <v>1994</v>
      </c>
      <c r="C262" t="s">
        <v>188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12">
      <c r="D263">
        <f>1320.44/D262</f>
        <v>2.6079896823753614</v>
      </c>
      <c r="E263">
        <f t="shared" ref="E263:J263" si="82">1320.44/E262</f>
        <v>3.6877440717455743</v>
      </c>
      <c r="F263">
        <f t="shared" si="82"/>
        <v>6.1042565354721665</v>
      </c>
      <c r="G263">
        <f t="shared" si="82"/>
        <v>7.2290451431817013</v>
      </c>
      <c r="H263">
        <f t="shared" si="82"/>
        <v>6.4642288251234747</v>
      </c>
      <c r="I263">
        <f t="shared" si="82"/>
        <v>2.8762946751391323</v>
      </c>
      <c r="J263">
        <f t="shared" si="82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1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16" sqref="V10:V16"/>
    </sheetView>
  </sheetViews>
  <sheetFormatPr defaultRowHeight="13.8"/>
  <sheetData>
    <row r="1" spans="1:54">
      <c r="A1">
        <v>1376</v>
      </c>
      <c r="B1" t="s">
        <v>289</v>
      </c>
      <c r="C1">
        <v>1</v>
      </c>
      <c r="D1" t="s">
        <v>182</v>
      </c>
      <c r="E1">
        <v>118928</v>
      </c>
      <c r="F1" t="s">
        <v>183</v>
      </c>
      <c r="G1" t="s">
        <v>184</v>
      </c>
      <c r="H1">
        <v>0</v>
      </c>
      <c r="I1" t="s">
        <v>185</v>
      </c>
      <c r="J1">
        <v>4.5979999999999997E-3</v>
      </c>
      <c r="K1" t="s">
        <v>25</v>
      </c>
      <c r="L1" t="s">
        <v>290</v>
      </c>
      <c r="M1">
        <v>152746.15113400001</v>
      </c>
      <c r="N1" t="s">
        <v>25</v>
      </c>
      <c r="O1" t="s">
        <v>291</v>
      </c>
      <c r="P1">
        <v>5.7369999999999999E-3</v>
      </c>
      <c r="Q1" t="s">
        <v>25</v>
      </c>
      <c r="R1" t="s">
        <v>186</v>
      </c>
      <c r="S1" t="e">
        <f>-nan</f>
        <v>#NAME?</v>
      </c>
      <c r="T1" t="s">
        <v>25</v>
      </c>
      <c r="U1" t="s">
        <v>24</v>
      </c>
      <c r="V1">
        <v>4771.6139489999996</v>
      </c>
      <c r="W1" t="s">
        <v>25</v>
      </c>
      <c r="X1" t="s">
        <v>1881</v>
      </c>
      <c r="Y1">
        <v>0</v>
      </c>
      <c r="Z1" t="s">
        <v>25</v>
      </c>
      <c r="AA1" t="s">
        <v>1984</v>
      </c>
      <c r="AB1">
        <v>16.862248000000001</v>
      </c>
      <c r="AC1" t="s">
        <v>25</v>
      </c>
      <c r="AD1" t="s">
        <v>28</v>
      </c>
      <c r="AE1">
        <v>1.1910229999999999</v>
      </c>
      <c r="AF1" t="s">
        <v>25</v>
      </c>
      <c r="AG1" t="s">
        <v>1967</v>
      </c>
      <c r="AH1">
        <v>2</v>
      </c>
      <c r="AI1" t="s">
        <v>1962</v>
      </c>
      <c r="AJ1">
        <v>256</v>
      </c>
      <c r="AK1" t="s">
        <v>288</v>
      </c>
      <c r="AL1">
        <v>1000</v>
      </c>
      <c r="AM1" t="s">
        <v>189</v>
      </c>
      <c r="AN1">
        <v>134217728</v>
      </c>
      <c r="AO1" t="s">
        <v>190</v>
      </c>
      <c r="AP1">
        <v>10</v>
      </c>
      <c r="AQ1" t="s">
        <v>191</v>
      </c>
      <c r="AR1">
        <v>1000</v>
      </c>
      <c r="AS1" t="s">
        <v>192</v>
      </c>
      <c r="AT1">
        <v>64</v>
      </c>
      <c r="AU1" t="s">
        <v>193</v>
      </c>
      <c r="AV1">
        <v>2048</v>
      </c>
      <c r="AW1" t="s">
        <v>194</v>
      </c>
      <c r="AX1">
        <v>32</v>
      </c>
      <c r="AY1" t="s">
        <v>195</v>
      </c>
      <c r="AZ1">
        <v>0</v>
      </c>
      <c r="BA1" t="s">
        <v>203</v>
      </c>
      <c r="BB1">
        <v>1000000</v>
      </c>
    </row>
    <row r="2" spans="1:54">
      <c r="A2">
        <v>1382</v>
      </c>
      <c r="B2" t="s">
        <v>289</v>
      </c>
      <c r="C2">
        <v>1</v>
      </c>
      <c r="D2" t="s">
        <v>182</v>
      </c>
      <c r="E2">
        <v>118928</v>
      </c>
      <c r="F2" t="s">
        <v>183</v>
      </c>
      <c r="G2" t="s">
        <v>184</v>
      </c>
      <c r="H2">
        <v>0</v>
      </c>
      <c r="I2" t="s">
        <v>185</v>
      </c>
      <c r="J2">
        <v>4.5019999999999999E-3</v>
      </c>
      <c r="K2" t="s">
        <v>25</v>
      </c>
      <c r="L2" t="s">
        <v>290</v>
      </c>
      <c r="M2">
        <v>148516.024408</v>
      </c>
      <c r="N2" t="s">
        <v>25</v>
      </c>
      <c r="O2" t="s">
        <v>291</v>
      </c>
      <c r="P2">
        <v>5.6090000000000003E-3</v>
      </c>
      <c r="Q2" t="s">
        <v>25</v>
      </c>
      <c r="R2" t="s">
        <v>186</v>
      </c>
      <c r="S2" t="e">
        <f>-nan</f>
        <v>#NAME?</v>
      </c>
      <c r="T2" t="s">
        <v>25</v>
      </c>
      <c r="U2" t="s">
        <v>24</v>
      </c>
      <c r="V2">
        <v>4630.1168520000001</v>
      </c>
      <c r="W2" t="s">
        <v>25</v>
      </c>
      <c r="X2" t="s">
        <v>1881</v>
      </c>
      <c r="Y2">
        <v>0</v>
      </c>
      <c r="Z2" t="s">
        <v>25</v>
      </c>
      <c r="AA2" t="s">
        <v>1984</v>
      </c>
      <c r="AB2">
        <v>7.1398760000000001</v>
      </c>
      <c r="AC2" t="s">
        <v>25</v>
      </c>
      <c r="AD2" t="s">
        <v>28</v>
      </c>
      <c r="AE2">
        <v>1.1872210000000001</v>
      </c>
      <c r="AF2" t="s">
        <v>25</v>
      </c>
      <c r="AG2" t="s">
        <v>1967</v>
      </c>
      <c r="AH2">
        <v>1</v>
      </c>
      <c r="AI2" t="s">
        <v>1962</v>
      </c>
      <c r="AJ2">
        <v>256</v>
      </c>
      <c r="AK2" t="s">
        <v>288</v>
      </c>
      <c r="AL2">
        <v>1000</v>
      </c>
      <c r="AM2" t="s">
        <v>189</v>
      </c>
      <c r="AN2">
        <v>134217728</v>
      </c>
      <c r="AO2" t="s">
        <v>190</v>
      </c>
      <c r="AP2">
        <v>10</v>
      </c>
      <c r="AQ2" t="s">
        <v>191</v>
      </c>
      <c r="AR2">
        <v>1000</v>
      </c>
      <c r="AS2" t="s">
        <v>192</v>
      </c>
      <c r="AT2">
        <v>64</v>
      </c>
      <c r="AU2" t="s">
        <v>193</v>
      </c>
      <c r="AV2">
        <v>2048</v>
      </c>
      <c r="AW2" t="s">
        <v>194</v>
      </c>
      <c r="AX2">
        <v>32</v>
      </c>
      <c r="AY2" t="s">
        <v>195</v>
      </c>
      <c r="AZ2">
        <v>0</v>
      </c>
      <c r="BA2" t="s">
        <v>203</v>
      </c>
      <c r="BB2">
        <v>1000000</v>
      </c>
    </row>
    <row r="3" spans="1:54">
      <c r="A3">
        <v>1381</v>
      </c>
      <c r="B3" t="s">
        <v>289</v>
      </c>
      <c r="C3">
        <v>4</v>
      </c>
      <c r="D3" t="s">
        <v>182</v>
      </c>
      <c r="E3">
        <v>2180</v>
      </c>
      <c r="F3" t="s">
        <v>183</v>
      </c>
      <c r="G3" t="s">
        <v>184</v>
      </c>
      <c r="H3">
        <v>109.976</v>
      </c>
      <c r="I3" t="s">
        <v>185</v>
      </c>
      <c r="J3">
        <v>3.1930000000000001E-3</v>
      </c>
      <c r="K3" t="s">
        <v>25</v>
      </c>
      <c r="L3" t="s">
        <v>290</v>
      </c>
      <c r="M3">
        <v>2130.3871610000001</v>
      </c>
      <c r="N3" t="s">
        <v>25</v>
      </c>
      <c r="O3" t="s">
        <v>291</v>
      </c>
      <c r="P3">
        <v>5.2249999999999996E-3</v>
      </c>
      <c r="Q3" t="s">
        <v>25</v>
      </c>
      <c r="R3" t="s">
        <v>186</v>
      </c>
      <c r="S3" t="e">
        <f>-nan</f>
        <v>#NAME?</v>
      </c>
      <c r="T3" t="s">
        <v>25</v>
      </c>
      <c r="U3" t="s">
        <v>24</v>
      </c>
      <c r="V3">
        <v>2.6941609999999998</v>
      </c>
      <c r="W3" t="s">
        <v>25</v>
      </c>
      <c r="X3" t="s">
        <v>1881</v>
      </c>
      <c r="Y3">
        <v>0</v>
      </c>
      <c r="Z3" t="s">
        <v>25</v>
      </c>
      <c r="AA3" t="s">
        <v>1984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1967</v>
      </c>
      <c r="AH3">
        <v>64</v>
      </c>
      <c r="AI3" t="s">
        <v>1962</v>
      </c>
      <c r="AJ3">
        <v>256</v>
      </c>
      <c r="AK3" t="s">
        <v>288</v>
      </c>
      <c r="AL3">
        <v>1000</v>
      </c>
      <c r="AM3" t="s">
        <v>189</v>
      </c>
      <c r="AN3">
        <v>1048576</v>
      </c>
      <c r="AO3" t="s">
        <v>190</v>
      </c>
      <c r="AP3">
        <v>10</v>
      </c>
      <c r="AQ3" t="s">
        <v>191</v>
      </c>
      <c r="AR3">
        <v>1000</v>
      </c>
      <c r="AS3" t="s">
        <v>192</v>
      </c>
      <c r="AT3">
        <v>512</v>
      </c>
      <c r="AU3" t="s">
        <v>193</v>
      </c>
      <c r="AV3">
        <v>512</v>
      </c>
      <c r="AW3" t="s">
        <v>194</v>
      </c>
      <c r="AX3">
        <v>1</v>
      </c>
      <c r="AY3" t="s">
        <v>195</v>
      </c>
      <c r="AZ3">
        <v>0</v>
      </c>
      <c r="BA3" t="s">
        <v>203</v>
      </c>
      <c r="BB3">
        <v>1000000</v>
      </c>
    </row>
    <row r="4" spans="1:54">
      <c r="A4">
        <v>1380</v>
      </c>
      <c r="B4" t="s">
        <v>289</v>
      </c>
      <c r="C4">
        <v>4</v>
      </c>
      <c r="D4" t="s">
        <v>182</v>
      </c>
      <c r="E4">
        <v>2180</v>
      </c>
      <c r="F4" t="s">
        <v>183</v>
      </c>
      <c r="G4" t="s">
        <v>184</v>
      </c>
      <c r="H4">
        <v>110.64</v>
      </c>
      <c r="I4" t="s">
        <v>185</v>
      </c>
      <c r="J4">
        <v>2.3809999999999999E-3</v>
      </c>
      <c r="K4" t="s">
        <v>25</v>
      </c>
      <c r="L4" t="s">
        <v>290</v>
      </c>
      <c r="M4">
        <v>2022.6087319999999</v>
      </c>
      <c r="N4" t="s">
        <v>25</v>
      </c>
      <c r="O4" t="s">
        <v>291</v>
      </c>
      <c r="P4">
        <v>4.3099999999999996E-3</v>
      </c>
      <c r="Q4" t="s">
        <v>25</v>
      </c>
      <c r="R4" t="s">
        <v>186</v>
      </c>
      <c r="S4" t="e">
        <f>-nan</f>
        <v>#NAME?</v>
      </c>
      <c r="T4" t="s">
        <v>25</v>
      </c>
      <c r="U4" t="s">
        <v>24</v>
      </c>
      <c r="V4">
        <v>1.656512</v>
      </c>
      <c r="W4" t="s">
        <v>25</v>
      </c>
      <c r="X4" t="s">
        <v>1881</v>
      </c>
      <c r="Y4">
        <v>0</v>
      </c>
      <c r="Z4" t="s">
        <v>25</v>
      </c>
      <c r="AA4" t="s">
        <v>1984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1967</v>
      </c>
      <c r="AH4">
        <v>32</v>
      </c>
      <c r="AI4" t="s">
        <v>1962</v>
      </c>
      <c r="AJ4">
        <v>256</v>
      </c>
      <c r="AK4" t="s">
        <v>288</v>
      </c>
      <c r="AL4">
        <v>1000</v>
      </c>
      <c r="AM4" t="s">
        <v>189</v>
      </c>
      <c r="AN4">
        <v>1048576</v>
      </c>
      <c r="AO4" t="s">
        <v>190</v>
      </c>
      <c r="AP4">
        <v>10</v>
      </c>
      <c r="AQ4" t="s">
        <v>191</v>
      </c>
      <c r="AR4">
        <v>1000</v>
      </c>
      <c r="AS4" t="s">
        <v>192</v>
      </c>
      <c r="AT4">
        <v>512</v>
      </c>
      <c r="AU4" t="s">
        <v>193</v>
      </c>
      <c r="AV4">
        <v>512</v>
      </c>
      <c r="AW4" t="s">
        <v>194</v>
      </c>
      <c r="AX4">
        <v>1</v>
      </c>
      <c r="AY4" t="s">
        <v>195</v>
      </c>
      <c r="AZ4">
        <v>0</v>
      </c>
      <c r="BA4" t="s">
        <v>203</v>
      </c>
      <c r="BB4">
        <v>1000000</v>
      </c>
    </row>
    <row r="5" spans="1:54">
      <c r="A5">
        <v>1379</v>
      </c>
      <c r="B5" t="s">
        <v>289</v>
      </c>
      <c r="C5">
        <v>4</v>
      </c>
      <c r="D5" t="s">
        <v>182</v>
      </c>
      <c r="E5">
        <v>2180</v>
      </c>
      <c r="F5" t="s">
        <v>183</v>
      </c>
      <c r="G5" t="s">
        <v>184</v>
      </c>
      <c r="H5">
        <v>110.94199999999999</v>
      </c>
      <c r="I5" t="s">
        <v>185</v>
      </c>
      <c r="J5">
        <v>2.4009999999999999E-3</v>
      </c>
      <c r="K5" t="s">
        <v>25</v>
      </c>
      <c r="L5" t="s">
        <v>290</v>
      </c>
      <c r="M5">
        <v>2038.365172</v>
      </c>
      <c r="N5" t="s">
        <v>25</v>
      </c>
      <c r="O5" t="s">
        <v>291</v>
      </c>
      <c r="P5">
        <v>4.3449999999999999E-3</v>
      </c>
      <c r="Q5" t="s">
        <v>25</v>
      </c>
      <c r="R5" t="s">
        <v>186</v>
      </c>
      <c r="S5" t="e">
        <f>-nan</f>
        <v>#NAME?</v>
      </c>
      <c r="T5" t="s">
        <v>25</v>
      </c>
      <c r="U5" t="s">
        <v>24</v>
      </c>
      <c r="V5">
        <v>1.700612</v>
      </c>
      <c r="W5" t="s">
        <v>25</v>
      </c>
      <c r="X5" t="s">
        <v>1881</v>
      </c>
      <c r="Y5">
        <v>0</v>
      </c>
      <c r="Z5" t="s">
        <v>25</v>
      </c>
      <c r="AA5" t="s">
        <v>1984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1967</v>
      </c>
      <c r="AH5">
        <v>16</v>
      </c>
      <c r="AI5" t="s">
        <v>1962</v>
      </c>
      <c r="AJ5">
        <v>256</v>
      </c>
      <c r="AK5" t="s">
        <v>288</v>
      </c>
      <c r="AL5">
        <v>1000</v>
      </c>
      <c r="AM5" t="s">
        <v>189</v>
      </c>
      <c r="AN5">
        <v>1048576</v>
      </c>
      <c r="AO5" t="s">
        <v>190</v>
      </c>
      <c r="AP5">
        <v>10</v>
      </c>
      <c r="AQ5" t="s">
        <v>191</v>
      </c>
      <c r="AR5">
        <v>1000</v>
      </c>
      <c r="AS5" t="s">
        <v>192</v>
      </c>
      <c r="AT5">
        <v>512</v>
      </c>
      <c r="AU5" t="s">
        <v>193</v>
      </c>
      <c r="AV5">
        <v>512</v>
      </c>
      <c r="AW5" t="s">
        <v>194</v>
      </c>
      <c r="AX5">
        <v>1</v>
      </c>
      <c r="AY5" t="s">
        <v>195</v>
      </c>
      <c r="AZ5">
        <v>0</v>
      </c>
      <c r="BA5" t="s">
        <v>203</v>
      </c>
      <c r="BB5">
        <v>1000000</v>
      </c>
    </row>
    <row r="6" spans="1:54">
      <c r="A6">
        <v>1378</v>
      </c>
      <c r="B6" t="s">
        <v>289</v>
      </c>
      <c r="C6">
        <v>4</v>
      </c>
      <c r="D6" t="s">
        <v>182</v>
      </c>
      <c r="E6">
        <v>2180</v>
      </c>
      <c r="F6" t="s">
        <v>183</v>
      </c>
      <c r="G6" t="s">
        <v>184</v>
      </c>
      <c r="H6">
        <v>111.498</v>
      </c>
      <c r="I6" t="s">
        <v>185</v>
      </c>
      <c r="J6">
        <v>2.4859999999999999E-3</v>
      </c>
      <c r="K6" t="s">
        <v>25</v>
      </c>
      <c r="L6" t="s">
        <v>290</v>
      </c>
      <c r="M6">
        <v>2112.817618</v>
      </c>
      <c r="N6" t="s">
        <v>25</v>
      </c>
      <c r="O6" t="s">
        <v>291</v>
      </c>
      <c r="P6">
        <v>4.5009999999999998E-3</v>
      </c>
      <c r="Q6" t="s">
        <v>25</v>
      </c>
      <c r="R6" t="s">
        <v>186</v>
      </c>
      <c r="S6" t="e">
        <f>-nan</f>
        <v>#NAME?</v>
      </c>
      <c r="T6" t="s">
        <v>25</v>
      </c>
      <c r="U6" t="s">
        <v>24</v>
      </c>
      <c r="V6">
        <v>2.1212819999999999</v>
      </c>
      <c r="W6" t="s">
        <v>25</v>
      </c>
      <c r="X6" t="s">
        <v>1881</v>
      </c>
      <c r="Y6">
        <v>0</v>
      </c>
      <c r="Z6" t="s">
        <v>25</v>
      </c>
      <c r="AA6" t="s">
        <v>1984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1967</v>
      </c>
      <c r="AH6">
        <v>8</v>
      </c>
      <c r="AI6" t="s">
        <v>1962</v>
      </c>
      <c r="AJ6">
        <v>256</v>
      </c>
      <c r="AK6" t="s">
        <v>288</v>
      </c>
      <c r="AL6">
        <v>1000</v>
      </c>
      <c r="AM6" t="s">
        <v>189</v>
      </c>
      <c r="AN6">
        <v>1048576</v>
      </c>
      <c r="AO6" t="s">
        <v>190</v>
      </c>
      <c r="AP6">
        <v>10</v>
      </c>
      <c r="AQ6" t="s">
        <v>191</v>
      </c>
      <c r="AR6">
        <v>1000</v>
      </c>
      <c r="AS6" t="s">
        <v>192</v>
      </c>
      <c r="AT6">
        <v>512</v>
      </c>
      <c r="AU6" t="s">
        <v>193</v>
      </c>
      <c r="AV6">
        <v>512</v>
      </c>
      <c r="AW6" t="s">
        <v>194</v>
      </c>
      <c r="AX6">
        <v>1</v>
      </c>
      <c r="AY6" t="s">
        <v>195</v>
      </c>
      <c r="AZ6">
        <v>0</v>
      </c>
      <c r="BA6" t="s">
        <v>203</v>
      </c>
      <c r="BB6">
        <v>1000000</v>
      </c>
    </row>
    <row r="7" spans="1:54">
      <c r="A7">
        <v>1377</v>
      </c>
      <c r="B7" t="s">
        <v>289</v>
      </c>
      <c r="C7">
        <v>4</v>
      </c>
      <c r="D7" t="s">
        <v>182</v>
      </c>
      <c r="E7">
        <v>2180</v>
      </c>
      <c r="F7" t="s">
        <v>183</v>
      </c>
      <c r="G7" t="s">
        <v>184</v>
      </c>
      <c r="H7">
        <v>110.696</v>
      </c>
      <c r="I7" t="s">
        <v>185</v>
      </c>
      <c r="J7">
        <v>2.4290000000000002E-3</v>
      </c>
      <c r="K7" t="s">
        <v>25</v>
      </c>
      <c r="L7" t="s">
        <v>290</v>
      </c>
      <c r="M7">
        <v>2064.3107890000001</v>
      </c>
      <c r="N7" t="s">
        <v>25</v>
      </c>
      <c r="O7" t="s">
        <v>291</v>
      </c>
      <c r="P7">
        <v>4.398E-3</v>
      </c>
      <c r="Q7" t="s">
        <v>25</v>
      </c>
      <c r="R7" t="s">
        <v>186</v>
      </c>
      <c r="S7" t="e">
        <f>-nan</f>
        <v>#NAME?</v>
      </c>
      <c r="T7" t="s">
        <v>25</v>
      </c>
      <c r="U7" t="s">
        <v>24</v>
      </c>
      <c r="V7">
        <v>4.5318350000000001</v>
      </c>
      <c r="W7" t="s">
        <v>25</v>
      </c>
      <c r="X7" t="s">
        <v>1881</v>
      </c>
      <c r="Y7">
        <v>0</v>
      </c>
      <c r="Z7" t="s">
        <v>25</v>
      </c>
      <c r="AA7" t="s">
        <v>1984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1967</v>
      </c>
      <c r="AH7">
        <v>4</v>
      </c>
      <c r="AI7" t="s">
        <v>1962</v>
      </c>
      <c r="AJ7">
        <v>256</v>
      </c>
      <c r="AK7" t="s">
        <v>288</v>
      </c>
      <c r="AL7">
        <v>1000</v>
      </c>
      <c r="AM7" t="s">
        <v>189</v>
      </c>
      <c r="AN7">
        <v>1048576</v>
      </c>
      <c r="AO7" t="s">
        <v>190</v>
      </c>
      <c r="AP7">
        <v>10</v>
      </c>
      <c r="AQ7" t="s">
        <v>191</v>
      </c>
      <c r="AR7">
        <v>1000</v>
      </c>
      <c r="AS7" t="s">
        <v>192</v>
      </c>
      <c r="AT7">
        <v>512</v>
      </c>
      <c r="AU7" t="s">
        <v>193</v>
      </c>
      <c r="AV7">
        <v>512</v>
      </c>
      <c r="AW7" t="s">
        <v>194</v>
      </c>
      <c r="AX7">
        <v>1</v>
      </c>
      <c r="AY7" t="s">
        <v>195</v>
      </c>
      <c r="AZ7">
        <v>0</v>
      </c>
      <c r="BA7" t="s">
        <v>203</v>
      </c>
      <c r="BB7">
        <v>1000000</v>
      </c>
    </row>
    <row r="8" spans="1:54">
      <c r="A8">
        <v>1376</v>
      </c>
      <c r="B8" t="s">
        <v>289</v>
      </c>
      <c r="C8">
        <v>4</v>
      </c>
      <c r="D8" t="s">
        <v>182</v>
      </c>
      <c r="E8">
        <v>2180</v>
      </c>
      <c r="F8" t="s">
        <v>183</v>
      </c>
      <c r="G8" t="s">
        <v>184</v>
      </c>
      <c r="H8">
        <v>109.901</v>
      </c>
      <c r="I8" t="s">
        <v>185</v>
      </c>
      <c r="J8">
        <v>2.7789999999999998E-3</v>
      </c>
      <c r="K8" t="s">
        <v>25</v>
      </c>
      <c r="L8" t="s">
        <v>290</v>
      </c>
      <c r="M8">
        <v>2064.4886670000001</v>
      </c>
      <c r="N8" t="s">
        <v>25</v>
      </c>
      <c r="O8" t="s">
        <v>291</v>
      </c>
      <c r="P8">
        <v>4.7470000000000004E-3</v>
      </c>
      <c r="Q8" t="s">
        <v>25</v>
      </c>
      <c r="R8" t="s">
        <v>186</v>
      </c>
      <c r="S8" t="e">
        <f>-nan</f>
        <v>#NAME?</v>
      </c>
      <c r="T8" t="s">
        <v>25</v>
      </c>
      <c r="U8" t="s">
        <v>24</v>
      </c>
      <c r="V8">
        <v>9.5525319999999994</v>
      </c>
      <c r="W8" t="s">
        <v>25</v>
      </c>
      <c r="X8" t="s">
        <v>1881</v>
      </c>
      <c r="Y8">
        <v>0</v>
      </c>
      <c r="Z8" t="s">
        <v>25</v>
      </c>
      <c r="AA8" t="s">
        <v>1984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1967</v>
      </c>
      <c r="AH8">
        <v>2</v>
      </c>
      <c r="AI8" t="s">
        <v>1962</v>
      </c>
      <c r="AJ8">
        <v>256</v>
      </c>
      <c r="AK8" t="s">
        <v>288</v>
      </c>
      <c r="AL8">
        <v>1000</v>
      </c>
      <c r="AM8" t="s">
        <v>189</v>
      </c>
      <c r="AN8">
        <v>1048576</v>
      </c>
      <c r="AO8" t="s">
        <v>190</v>
      </c>
      <c r="AP8">
        <v>10</v>
      </c>
      <c r="AQ8" t="s">
        <v>191</v>
      </c>
      <c r="AR8">
        <v>1000</v>
      </c>
      <c r="AS8" t="s">
        <v>192</v>
      </c>
      <c r="AT8">
        <v>512</v>
      </c>
      <c r="AU8" t="s">
        <v>193</v>
      </c>
      <c r="AV8">
        <v>512</v>
      </c>
      <c r="AW8" t="s">
        <v>194</v>
      </c>
      <c r="AX8">
        <v>1</v>
      </c>
      <c r="AY8" t="s">
        <v>195</v>
      </c>
      <c r="AZ8">
        <v>0</v>
      </c>
      <c r="BA8" t="s">
        <v>203</v>
      </c>
      <c r="BB8">
        <v>1000000</v>
      </c>
    </row>
    <row r="9" spans="1:54">
      <c r="A9">
        <v>1375</v>
      </c>
      <c r="B9" t="s">
        <v>289</v>
      </c>
      <c r="C9">
        <v>4</v>
      </c>
      <c r="D9" t="s">
        <v>182</v>
      </c>
      <c r="E9">
        <v>2180</v>
      </c>
      <c r="F9" t="s">
        <v>183</v>
      </c>
      <c r="G9" t="s">
        <v>184</v>
      </c>
      <c r="H9">
        <v>108.41500000000001</v>
      </c>
      <c r="I9" t="s">
        <v>185</v>
      </c>
      <c r="J9">
        <v>2.2399999999999998E-3</v>
      </c>
      <c r="K9" t="s">
        <v>25</v>
      </c>
      <c r="L9" t="s">
        <v>290</v>
      </c>
      <c r="M9">
        <v>2036.121449</v>
      </c>
      <c r="N9" t="s">
        <v>25</v>
      </c>
      <c r="O9" t="s">
        <v>291</v>
      </c>
      <c r="P9">
        <v>4.182E-3</v>
      </c>
      <c r="Q9" t="s">
        <v>25</v>
      </c>
      <c r="R9" t="s">
        <v>186</v>
      </c>
      <c r="S9" t="e">
        <f>-nan</f>
        <v>#NAME?</v>
      </c>
      <c r="T9" t="s">
        <v>25</v>
      </c>
      <c r="U9" t="s">
        <v>24</v>
      </c>
      <c r="V9">
        <v>13.080584</v>
      </c>
      <c r="W9" t="s">
        <v>25</v>
      </c>
      <c r="X9" t="s">
        <v>1881</v>
      </c>
      <c r="Y9">
        <v>0</v>
      </c>
      <c r="Z9" t="s">
        <v>25</v>
      </c>
      <c r="AA9" t="s">
        <v>1984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1967</v>
      </c>
      <c r="AH9">
        <v>1</v>
      </c>
      <c r="AI9" t="s">
        <v>1962</v>
      </c>
      <c r="AJ9">
        <v>256</v>
      </c>
      <c r="AK9" t="s">
        <v>288</v>
      </c>
      <c r="AL9">
        <v>1000</v>
      </c>
      <c r="AM9" t="s">
        <v>189</v>
      </c>
      <c r="AN9">
        <v>1048576</v>
      </c>
      <c r="AO9" t="s">
        <v>190</v>
      </c>
      <c r="AP9">
        <v>10</v>
      </c>
      <c r="AQ9" t="s">
        <v>191</v>
      </c>
      <c r="AR9">
        <v>1000</v>
      </c>
      <c r="AS9" t="s">
        <v>192</v>
      </c>
      <c r="AT9">
        <v>512</v>
      </c>
      <c r="AU9" t="s">
        <v>193</v>
      </c>
      <c r="AV9">
        <v>512</v>
      </c>
      <c r="AW9" t="s">
        <v>194</v>
      </c>
      <c r="AX9">
        <v>1</v>
      </c>
      <c r="AY9" t="s">
        <v>195</v>
      </c>
      <c r="AZ9">
        <v>0</v>
      </c>
      <c r="BA9" t="s">
        <v>203</v>
      </c>
      <c r="BB9">
        <v>1000000</v>
      </c>
    </row>
    <row r="10" spans="1:54">
      <c r="A10">
        <v>1373</v>
      </c>
      <c r="B10" t="s">
        <v>289</v>
      </c>
      <c r="C10">
        <v>4</v>
      </c>
      <c r="D10" t="s">
        <v>182</v>
      </c>
      <c r="E10">
        <v>2180</v>
      </c>
      <c r="F10" t="s">
        <v>183</v>
      </c>
      <c r="G10" t="s">
        <v>184</v>
      </c>
      <c r="H10">
        <v>109.627</v>
      </c>
      <c r="I10" t="s">
        <v>185</v>
      </c>
      <c r="J10">
        <v>3.1589999999999999E-3</v>
      </c>
      <c r="K10" t="s">
        <v>25</v>
      </c>
      <c r="L10" t="s">
        <v>290</v>
      </c>
      <c r="M10">
        <v>2142.7017999999998</v>
      </c>
      <c r="N10" t="s">
        <v>25</v>
      </c>
      <c r="O10" t="s">
        <v>291</v>
      </c>
      <c r="P10">
        <v>5.2030000000000002E-3</v>
      </c>
      <c r="Q10" t="s">
        <v>25</v>
      </c>
      <c r="R10" t="s">
        <v>186</v>
      </c>
      <c r="S10" t="e">
        <f>-nan</f>
        <v>#NAME?</v>
      </c>
      <c r="T10" t="s">
        <v>25</v>
      </c>
      <c r="U10" t="s">
        <v>24</v>
      </c>
      <c r="V10">
        <v>2.7735859999999999</v>
      </c>
      <c r="W10" t="s">
        <v>25</v>
      </c>
      <c r="X10" t="s">
        <v>1881</v>
      </c>
      <c r="Y10">
        <v>0</v>
      </c>
      <c r="Z10" t="s">
        <v>25</v>
      </c>
      <c r="AA10" t="s">
        <v>1984</v>
      </c>
      <c r="AB10">
        <v>2.469557</v>
      </c>
      <c r="AC10" t="s">
        <v>25</v>
      </c>
      <c r="AD10" t="s">
        <v>28</v>
      </c>
      <c r="AE10">
        <v>8.0750000000000006E-3</v>
      </c>
      <c r="AF10" t="s">
        <v>25</v>
      </c>
      <c r="AG10" t="s">
        <v>1967</v>
      </c>
      <c r="AH10">
        <v>64</v>
      </c>
      <c r="AI10" t="s">
        <v>1962</v>
      </c>
      <c r="AJ10">
        <v>256</v>
      </c>
      <c r="AK10" t="s">
        <v>288</v>
      </c>
      <c r="AL10">
        <v>1000</v>
      </c>
      <c r="AM10" t="s">
        <v>189</v>
      </c>
      <c r="AN10">
        <v>1048576</v>
      </c>
      <c r="AO10" t="s">
        <v>190</v>
      </c>
      <c r="AP10">
        <v>10</v>
      </c>
      <c r="AQ10" t="s">
        <v>191</v>
      </c>
      <c r="AR10">
        <v>1000</v>
      </c>
      <c r="AS10" t="s">
        <v>192</v>
      </c>
      <c r="AT10">
        <v>512</v>
      </c>
      <c r="AU10" t="s">
        <v>193</v>
      </c>
      <c r="AV10">
        <v>512</v>
      </c>
      <c r="AW10" t="s">
        <v>194</v>
      </c>
      <c r="AX10">
        <v>1</v>
      </c>
      <c r="AY10" t="s">
        <v>195</v>
      </c>
      <c r="AZ10">
        <v>0</v>
      </c>
      <c r="BA10" t="s">
        <v>203</v>
      </c>
      <c r="BB10">
        <v>1000000</v>
      </c>
    </row>
    <row r="11" spans="1:54">
      <c r="A11">
        <v>1372</v>
      </c>
      <c r="B11" t="s">
        <v>289</v>
      </c>
      <c r="C11">
        <v>4</v>
      </c>
      <c r="D11" t="s">
        <v>182</v>
      </c>
      <c r="E11">
        <v>2180</v>
      </c>
      <c r="F11" t="s">
        <v>183</v>
      </c>
      <c r="G11" t="s">
        <v>184</v>
      </c>
      <c r="H11">
        <v>110.167</v>
      </c>
      <c r="I11" t="s">
        <v>185</v>
      </c>
      <c r="J11">
        <v>2.4260000000000002E-3</v>
      </c>
      <c r="K11" t="s">
        <v>25</v>
      </c>
      <c r="L11" t="s">
        <v>290</v>
      </c>
      <c r="M11">
        <v>2074.7324079999999</v>
      </c>
      <c r="N11" t="s">
        <v>25</v>
      </c>
      <c r="O11" t="s">
        <v>291</v>
      </c>
      <c r="P11">
        <v>4.4039999999999999E-3</v>
      </c>
      <c r="Q11" t="s">
        <v>25</v>
      </c>
      <c r="R11" t="s">
        <v>186</v>
      </c>
      <c r="S11" t="e">
        <f>-nan</f>
        <v>#NAME?</v>
      </c>
      <c r="T11" t="s">
        <v>25</v>
      </c>
      <c r="U11" t="s">
        <v>24</v>
      </c>
      <c r="V11">
        <v>1.6302049999999999</v>
      </c>
      <c r="W11" t="s">
        <v>25</v>
      </c>
      <c r="X11" t="s">
        <v>1881</v>
      </c>
      <c r="Y11">
        <v>0</v>
      </c>
      <c r="Z11" t="s">
        <v>25</v>
      </c>
      <c r="AA11" t="s">
        <v>1984</v>
      </c>
      <c r="AB11">
        <v>1.5193239999999999</v>
      </c>
      <c r="AC11" t="s">
        <v>25</v>
      </c>
      <c r="AD11" t="s">
        <v>28</v>
      </c>
      <c r="AE11">
        <v>7.9360000000000003E-3</v>
      </c>
      <c r="AF11" t="s">
        <v>25</v>
      </c>
      <c r="AG11" t="s">
        <v>1967</v>
      </c>
      <c r="AH11">
        <v>32</v>
      </c>
      <c r="AI11" t="s">
        <v>1962</v>
      </c>
      <c r="AJ11">
        <v>256</v>
      </c>
      <c r="AK11" t="s">
        <v>288</v>
      </c>
      <c r="AL11">
        <v>1000</v>
      </c>
      <c r="AM11" t="s">
        <v>189</v>
      </c>
      <c r="AN11">
        <v>1048576</v>
      </c>
      <c r="AO11" t="s">
        <v>190</v>
      </c>
      <c r="AP11">
        <v>10</v>
      </c>
      <c r="AQ11" t="s">
        <v>191</v>
      </c>
      <c r="AR11">
        <v>1000</v>
      </c>
      <c r="AS11" t="s">
        <v>192</v>
      </c>
      <c r="AT11">
        <v>512</v>
      </c>
      <c r="AU11" t="s">
        <v>193</v>
      </c>
      <c r="AV11">
        <v>512</v>
      </c>
      <c r="AW11" t="s">
        <v>194</v>
      </c>
      <c r="AX11">
        <v>1</v>
      </c>
      <c r="AY11" t="s">
        <v>195</v>
      </c>
      <c r="AZ11">
        <v>0</v>
      </c>
      <c r="BA11" t="s">
        <v>203</v>
      </c>
      <c r="BB11">
        <v>1000000</v>
      </c>
    </row>
    <row r="12" spans="1:54">
      <c r="A12">
        <v>1371</v>
      </c>
      <c r="B12" t="s">
        <v>289</v>
      </c>
      <c r="C12">
        <v>4</v>
      </c>
      <c r="D12" t="s">
        <v>182</v>
      </c>
      <c r="E12">
        <v>2180</v>
      </c>
      <c r="F12" t="s">
        <v>183</v>
      </c>
      <c r="G12" t="s">
        <v>184</v>
      </c>
      <c r="H12">
        <v>108.066</v>
      </c>
      <c r="I12" t="s">
        <v>185</v>
      </c>
      <c r="J12">
        <v>2.3479999999999998E-3</v>
      </c>
      <c r="K12" t="s">
        <v>25</v>
      </c>
      <c r="L12" t="s">
        <v>290</v>
      </c>
      <c r="M12">
        <v>2028.1175009999999</v>
      </c>
      <c r="N12" t="s">
        <v>25</v>
      </c>
      <c r="O12" t="s">
        <v>291</v>
      </c>
      <c r="P12">
        <v>4.2820000000000002E-3</v>
      </c>
      <c r="Q12" t="s">
        <v>25</v>
      </c>
      <c r="R12" t="s">
        <v>186</v>
      </c>
      <c r="S12" t="e">
        <f>-nan</f>
        <v>#NAME?</v>
      </c>
      <c r="T12" t="s">
        <v>25</v>
      </c>
      <c r="U12" t="s">
        <v>24</v>
      </c>
      <c r="V12">
        <v>1.5643</v>
      </c>
      <c r="W12" t="s">
        <v>25</v>
      </c>
      <c r="X12" t="s">
        <v>1881</v>
      </c>
      <c r="Y12">
        <v>0</v>
      </c>
      <c r="Z12" t="s">
        <v>25</v>
      </c>
      <c r="AA12" t="s">
        <v>1984</v>
      </c>
      <c r="AB12">
        <v>1.51311</v>
      </c>
      <c r="AC12" t="s">
        <v>25</v>
      </c>
      <c r="AD12" t="s">
        <v>28</v>
      </c>
      <c r="AE12">
        <v>7.9179999999999997E-3</v>
      </c>
      <c r="AF12" t="s">
        <v>25</v>
      </c>
      <c r="AG12" t="s">
        <v>1967</v>
      </c>
      <c r="AH12">
        <v>16</v>
      </c>
      <c r="AI12" t="s">
        <v>1962</v>
      </c>
      <c r="AJ12">
        <v>256</v>
      </c>
      <c r="AK12" t="s">
        <v>288</v>
      </c>
      <c r="AL12">
        <v>1000</v>
      </c>
      <c r="AM12" t="s">
        <v>189</v>
      </c>
      <c r="AN12">
        <v>1048576</v>
      </c>
      <c r="AO12" t="s">
        <v>190</v>
      </c>
      <c r="AP12">
        <v>10</v>
      </c>
      <c r="AQ12" t="s">
        <v>191</v>
      </c>
      <c r="AR12">
        <v>1000</v>
      </c>
      <c r="AS12" t="s">
        <v>192</v>
      </c>
      <c r="AT12">
        <v>512</v>
      </c>
      <c r="AU12" t="s">
        <v>193</v>
      </c>
      <c r="AV12">
        <v>512</v>
      </c>
      <c r="AW12" t="s">
        <v>194</v>
      </c>
      <c r="AX12">
        <v>1</v>
      </c>
      <c r="AY12" t="s">
        <v>195</v>
      </c>
      <c r="AZ12">
        <v>0</v>
      </c>
      <c r="BA12" t="s">
        <v>203</v>
      </c>
      <c r="BB12">
        <v>1000000</v>
      </c>
    </row>
    <row r="13" spans="1:54">
      <c r="A13">
        <v>1370</v>
      </c>
      <c r="B13" t="s">
        <v>289</v>
      </c>
      <c r="C13">
        <v>4</v>
      </c>
      <c r="D13" t="s">
        <v>182</v>
      </c>
      <c r="E13">
        <v>2180</v>
      </c>
      <c r="F13" t="s">
        <v>183</v>
      </c>
      <c r="G13" t="s">
        <v>184</v>
      </c>
      <c r="H13">
        <v>109.78100000000001</v>
      </c>
      <c r="I13" t="s">
        <v>185</v>
      </c>
      <c r="J13">
        <v>3.1389999999999999E-3</v>
      </c>
      <c r="K13" t="s">
        <v>25</v>
      </c>
      <c r="L13" t="s">
        <v>290</v>
      </c>
      <c r="M13">
        <v>2127.433916</v>
      </c>
      <c r="N13" t="s">
        <v>25</v>
      </c>
      <c r="O13" t="s">
        <v>291</v>
      </c>
      <c r="P13">
        <v>5.1679999999999999E-3</v>
      </c>
      <c r="Q13" t="s">
        <v>25</v>
      </c>
      <c r="R13" t="s">
        <v>186</v>
      </c>
      <c r="S13" t="e">
        <f>-nan</f>
        <v>#NAME?</v>
      </c>
      <c r="T13" t="s">
        <v>25</v>
      </c>
      <c r="U13" t="s">
        <v>24</v>
      </c>
      <c r="V13">
        <v>2.2560349999999998</v>
      </c>
      <c r="W13" t="s">
        <v>25</v>
      </c>
      <c r="X13" t="s">
        <v>1881</v>
      </c>
      <c r="Y13">
        <v>0</v>
      </c>
      <c r="Z13" t="s">
        <v>25</v>
      </c>
      <c r="AA13" t="s">
        <v>1984</v>
      </c>
      <c r="AB13">
        <v>2.2208489999999999</v>
      </c>
      <c r="AC13" t="s">
        <v>25</v>
      </c>
      <c r="AD13" t="s">
        <v>28</v>
      </c>
      <c r="AE13">
        <v>7.9380000000000006E-3</v>
      </c>
      <c r="AF13" t="s">
        <v>25</v>
      </c>
      <c r="AG13" t="s">
        <v>1967</v>
      </c>
      <c r="AH13">
        <v>8</v>
      </c>
      <c r="AI13" t="s">
        <v>1962</v>
      </c>
      <c r="AJ13">
        <v>256</v>
      </c>
      <c r="AK13" t="s">
        <v>288</v>
      </c>
      <c r="AL13">
        <v>1000</v>
      </c>
      <c r="AM13" t="s">
        <v>189</v>
      </c>
      <c r="AN13">
        <v>1048576</v>
      </c>
      <c r="AO13" t="s">
        <v>190</v>
      </c>
      <c r="AP13">
        <v>10</v>
      </c>
      <c r="AQ13" t="s">
        <v>191</v>
      </c>
      <c r="AR13">
        <v>1000</v>
      </c>
      <c r="AS13" t="s">
        <v>192</v>
      </c>
      <c r="AT13">
        <v>512</v>
      </c>
      <c r="AU13" t="s">
        <v>193</v>
      </c>
      <c r="AV13">
        <v>512</v>
      </c>
      <c r="AW13" t="s">
        <v>194</v>
      </c>
      <c r="AX13">
        <v>1</v>
      </c>
      <c r="AY13" t="s">
        <v>195</v>
      </c>
      <c r="AZ13">
        <v>0</v>
      </c>
      <c r="BA13" t="s">
        <v>203</v>
      </c>
      <c r="BB13">
        <v>1000000</v>
      </c>
    </row>
    <row r="14" spans="1:54">
      <c r="A14">
        <v>1369</v>
      </c>
      <c r="B14" t="s">
        <v>289</v>
      </c>
      <c r="C14">
        <v>4</v>
      </c>
      <c r="D14" t="s">
        <v>182</v>
      </c>
      <c r="E14">
        <v>2180</v>
      </c>
      <c r="F14" t="s">
        <v>183</v>
      </c>
      <c r="G14" t="s">
        <v>184</v>
      </c>
      <c r="H14">
        <v>109.176</v>
      </c>
      <c r="I14" t="s">
        <v>185</v>
      </c>
      <c r="J14">
        <v>2.6159999999999998E-3</v>
      </c>
      <c r="K14" t="s">
        <v>25</v>
      </c>
      <c r="L14" t="s">
        <v>290</v>
      </c>
      <c r="M14">
        <v>2183.1754900000001</v>
      </c>
      <c r="N14" t="s">
        <v>25</v>
      </c>
      <c r="O14" t="s">
        <v>291</v>
      </c>
      <c r="P14">
        <v>4.6979999999999999E-3</v>
      </c>
      <c r="Q14" t="s">
        <v>25</v>
      </c>
      <c r="R14" t="s">
        <v>186</v>
      </c>
      <c r="S14" t="e">
        <f>-nan</f>
        <v>#NAME?</v>
      </c>
      <c r="T14" t="s">
        <v>25</v>
      </c>
      <c r="U14" t="s">
        <v>24</v>
      </c>
      <c r="V14">
        <v>4.4694289999999999</v>
      </c>
      <c r="W14" t="s">
        <v>25</v>
      </c>
      <c r="X14" t="s">
        <v>1881</v>
      </c>
      <c r="Y14">
        <v>0</v>
      </c>
      <c r="Z14" t="s">
        <v>25</v>
      </c>
      <c r="AA14" t="s">
        <v>1984</v>
      </c>
      <c r="AB14">
        <v>4.4468759999999996</v>
      </c>
      <c r="AC14" t="s">
        <v>25</v>
      </c>
      <c r="AD14" t="s">
        <v>28</v>
      </c>
      <c r="AE14">
        <v>7.9520000000000007E-3</v>
      </c>
      <c r="AF14" t="s">
        <v>25</v>
      </c>
      <c r="AG14" t="s">
        <v>1967</v>
      </c>
      <c r="AH14">
        <v>4</v>
      </c>
      <c r="AI14" t="s">
        <v>1962</v>
      </c>
      <c r="AJ14">
        <v>256</v>
      </c>
      <c r="AK14" t="s">
        <v>288</v>
      </c>
      <c r="AL14">
        <v>1000</v>
      </c>
      <c r="AM14" t="s">
        <v>189</v>
      </c>
      <c r="AN14">
        <v>1048576</v>
      </c>
      <c r="AO14" t="s">
        <v>190</v>
      </c>
      <c r="AP14">
        <v>10</v>
      </c>
      <c r="AQ14" t="s">
        <v>191</v>
      </c>
      <c r="AR14">
        <v>1000</v>
      </c>
      <c r="AS14" t="s">
        <v>192</v>
      </c>
      <c r="AT14">
        <v>512</v>
      </c>
      <c r="AU14" t="s">
        <v>193</v>
      </c>
      <c r="AV14">
        <v>512</v>
      </c>
      <c r="AW14" t="s">
        <v>194</v>
      </c>
      <c r="AX14">
        <v>1</v>
      </c>
      <c r="AY14" t="s">
        <v>195</v>
      </c>
      <c r="AZ14">
        <v>0</v>
      </c>
      <c r="BA14" t="s">
        <v>203</v>
      </c>
      <c r="BB14">
        <v>1000000</v>
      </c>
    </row>
    <row r="15" spans="1:54">
      <c r="A15">
        <v>1368</v>
      </c>
      <c r="B15" t="s">
        <v>289</v>
      </c>
      <c r="C15">
        <v>4</v>
      </c>
      <c r="D15" t="s">
        <v>182</v>
      </c>
      <c r="E15">
        <v>2180</v>
      </c>
      <c r="F15" t="s">
        <v>183</v>
      </c>
      <c r="G15" t="s">
        <v>184</v>
      </c>
      <c r="H15">
        <v>110.51</v>
      </c>
      <c r="I15" t="s">
        <v>185</v>
      </c>
      <c r="J15">
        <v>2.6150000000000001E-3</v>
      </c>
      <c r="K15" t="s">
        <v>25</v>
      </c>
      <c r="L15" t="s">
        <v>290</v>
      </c>
      <c r="M15">
        <v>2064.3323009999999</v>
      </c>
      <c r="N15" t="s">
        <v>25</v>
      </c>
      <c r="O15" t="s">
        <v>291</v>
      </c>
      <c r="P15">
        <v>4.5830000000000003E-3</v>
      </c>
      <c r="Q15" t="s">
        <v>25</v>
      </c>
      <c r="R15" t="s">
        <v>186</v>
      </c>
      <c r="S15" t="e">
        <f>-nan</f>
        <v>#NAME?</v>
      </c>
      <c r="T15" t="s">
        <v>25</v>
      </c>
      <c r="U15" t="s">
        <v>24</v>
      </c>
      <c r="V15">
        <v>9.5273230000000009</v>
      </c>
      <c r="W15" t="s">
        <v>25</v>
      </c>
      <c r="X15" t="s">
        <v>1881</v>
      </c>
      <c r="Y15">
        <v>0</v>
      </c>
      <c r="Z15" t="s">
        <v>25</v>
      </c>
      <c r="AA15" t="s">
        <v>1984</v>
      </c>
      <c r="AB15">
        <v>9.5095500000000008</v>
      </c>
      <c r="AC15" t="s">
        <v>25</v>
      </c>
      <c r="AD15" t="s">
        <v>28</v>
      </c>
      <c r="AE15">
        <v>7.9749999999999995E-3</v>
      </c>
      <c r="AF15" t="s">
        <v>25</v>
      </c>
      <c r="AG15" t="s">
        <v>1967</v>
      </c>
      <c r="AH15">
        <v>2</v>
      </c>
      <c r="AI15" t="s">
        <v>1962</v>
      </c>
      <c r="AJ15">
        <v>256</v>
      </c>
      <c r="AK15" t="s">
        <v>288</v>
      </c>
      <c r="AL15">
        <v>1000</v>
      </c>
      <c r="AM15" t="s">
        <v>189</v>
      </c>
      <c r="AN15">
        <v>1048576</v>
      </c>
      <c r="AO15" t="s">
        <v>190</v>
      </c>
      <c r="AP15">
        <v>10</v>
      </c>
      <c r="AQ15" t="s">
        <v>191</v>
      </c>
      <c r="AR15">
        <v>1000</v>
      </c>
      <c r="AS15" t="s">
        <v>192</v>
      </c>
      <c r="AT15">
        <v>512</v>
      </c>
      <c r="AU15" t="s">
        <v>193</v>
      </c>
      <c r="AV15">
        <v>512</v>
      </c>
      <c r="AW15" t="s">
        <v>194</v>
      </c>
      <c r="AX15">
        <v>1</v>
      </c>
      <c r="AY15" t="s">
        <v>195</v>
      </c>
      <c r="AZ15">
        <v>0</v>
      </c>
      <c r="BA15" t="s">
        <v>203</v>
      </c>
      <c r="BB15">
        <v>1000000</v>
      </c>
    </row>
    <row r="16" spans="1:54">
      <c r="A16">
        <v>1367</v>
      </c>
      <c r="B16" t="s">
        <v>289</v>
      </c>
      <c r="C16">
        <v>4</v>
      </c>
      <c r="D16" t="s">
        <v>182</v>
      </c>
      <c r="E16">
        <v>2180</v>
      </c>
      <c r="F16" t="s">
        <v>183</v>
      </c>
      <c r="G16" t="s">
        <v>184</v>
      </c>
      <c r="H16">
        <v>109.465</v>
      </c>
      <c r="I16" t="s">
        <v>185</v>
      </c>
      <c r="J16">
        <v>2.3419999999999999E-3</v>
      </c>
      <c r="K16" t="s">
        <v>25</v>
      </c>
      <c r="L16" t="s">
        <v>290</v>
      </c>
      <c r="M16">
        <v>2022.562966</v>
      </c>
      <c r="N16" t="s">
        <v>25</v>
      </c>
      <c r="O16" t="s">
        <v>291</v>
      </c>
      <c r="P16">
        <v>4.2709999999999996E-3</v>
      </c>
      <c r="Q16" t="s">
        <v>25</v>
      </c>
      <c r="R16" t="s">
        <v>186</v>
      </c>
      <c r="S16" t="e">
        <f>-nan</f>
        <v>#NAME?</v>
      </c>
      <c r="T16" t="s">
        <v>25</v>
      </c>
      <c r="U16" t="s">
        <v>24</v>
      </c>
      <c r="V16">
        <v>13.089387</v>
      </c>
      <c r="W16" t="s">
        <v>25</v>
      </c>
      <c r="X16" t="s">
        <v>1881</v>
      </c>
      <c r="Y16">
        <v>0</v>
      </c>
      <c r="Z16" t="s">
        <v>25</v>
      </c>
      <c r="AA16" t="s">
        <v>1984</v>
      </c>
      <c r="AB16">
        <v>13.075576</v>
      </c>
      <c r="AC16" t="s">
        <v>25</v>
      </c>
      <c r="AD16" t="s">
        <v>28</v>
      </c>
      <c r="AE16">
        <v>7.9679999999999994E-3</v>
      </c>
      <c r="AF16" t="s">
        <v>25</v>
      </c>
      <c r="AG16" t="s">
        <v>1967</v>
      </c>
      <c r="AH16">
        <v>1</v>
      </c>
      <c r="AI16" t="s">
        <v>1962</v>
      </c>
      <c r="AJ16">
        <v>256</v>
      </c>
      <c r="AK16" t="s">
        <v>288</v>
      </c>
      <c r="AL16">
        <v>1000</v>
      </c>
      <c r="AM16" t="s">
        <v>189</v>
      </c>
      <c r="AN16">
        <v>1048576</v>
      </c>
      <c r="AO16" t="s">
        <v>190</v>
      </c>
      <c r="AP16">
        <v>10</v>
      </c>
      <c r="AQ16" t="s">
        <v>191</v>
      </c>
      <c r="AR16">
        <v>1000</v>
      </c>
      <c r="AS16" t="s">
        <v>192</v>
      </c>
      <c r="AT16">
        <v>512</v>
      </c>
      <c r="AU16" t="s">
        <v>193</v>
      </c>
      <c r="AV16">
        <v>512</v>
      </c>
      <c r="AW16" t="s">
        <v>194</v>
      </c>
      <c r="AX16">
        <v>1</v>
      </c>
      <c r="AY16" t="s">
        <v>195</v>
      </c>
      <c r="AZ16">
        <v>0</v>
      </c>
      <c r="BA16" t="s">
        <v>203</v>
      </c>
      <c r="BB16">
        <v>1000000</v>
      </c>
    </row>
    <row r="17" spans="1:54">
      <c r="A17">
        <v>1374</v>
      </c>
      <c r="B17" t="s">
        <v>289</v>
      </c>
      <c r="C17">
        <v>4</v>
      </c>
      <c r="D17" t="s">
        <v>182</v>
      </c>
      <c r="E17">
        <v>2180</v>
      </c>
      <c r="F17" t="s">
        <v>183</v>
      </c>
      <c r="G17" t="s">
        <v>184</v>
      </c>
      <c r="H17">
        <v>110.218</v>
      </c>
      <c r="I17" t="s">
        <v>185</v>
      </c>
      <c r="J17">
        <v>2.552E-3</v>
      </c>
      <c r="K17" t="s">
        <v>25</v>
      </c>
      <c r="L17" t="s">
        <v>290</v>
      </c>
      <c r="M17">
        <v>2000.90587</v>
      </c>
      <c r="N17" t="s">
        <v>25</v>
      </c>
      <c r="O17" t="s">
        <v>291</v>
      </c>
      <c r="P17">
        <v>4.4609999999999997E-3</v>
      </c>
      <c r="Q17" t="s">
        <v>25</v>
      </c>
      <c r="R17" t="s">
        <v>186</v>
      </c>
      <c r="S17" t="e">
        <f>-nan</f>
        <v>#NAME?</v>
      </c>
      <c r="T17" t="s">
        <v>25</v>
      </c>
      <c r="U17" t="s">
        <v>24</v>
      </c>
      <c r="V17">
        <v>2.0212569999999999</v>
      </c>
      <c r="W17" t="s">
        <v>25</v>
      </c>
      <c r="X17" t="s">
        <v>1881</v>
      </c>
      <c r="Y17">
        <v>0</v>
      </c>
      <c r="Z17" t="s">
        <v>25</v>
      </c>
      <c r="AA17" t="s">
        <v>1984</v>
      </c>
      <c r="AB17">
        <v>1.9828349999999999</v>
      </c>
      <c r="AC17" t="s">
        <v>25</v>
      </c>
      <c r="AD17" t="s">
        <v>28</v>
      </c>
      <c r="AE17">
        <v>7.9319999999999998E-3</v>
      </c>
      <c r="AF17" t="s">
        <v>25</v>
      </c>
      <c r="AG17" t="s">
        <v>1967</v>
      </c>
      <c r="AH17">
        <v>10</v>
      </c>
      <c r="AI17" t="s">
        <v>1962</v>
      </c>
      <c r="AJ17">
        <v>256</v>
      </c>
      <c r="AK17" t="s">
        <v>288</v>
      </c>
      <c r="AL17">
        <v>1000</v>
      </c>
      <c r="AM17" t="s">
        <v>189</v>
      </c>
      <c r="AN17">
        <v>1048576</v>
      </c>
      <c r="AO17" t="s">
        <v>190</v>
      </c>
      <c r="AP17">
        <v>10</v>
      </c>
      <c r="AQ17" t="s">
        <v>191</v>
      </c>
      <c r="AR17">
        <v>1000</v>
      </c>
      <c r="AS17" t="s">
        <v>192</v>
      </c>
      <c r="AT17">
        <v>512</v>
      </c>
      <c r="AU17" t="s">
        <v>193</v>
      </c>
      <c r="AV17">
        <v>512</v>
      </c>
      <c r="AW17" t="s">
        <v>194</v>
      </c>
      <c r="AX17">
        <v>1</v>
      </c>
      <c r="AY17" t="s">
        <v>195</v>
      </c>
      <c r="AZ17">
        <v>0</v>
      </c>
      <c r="BA17" t="s">
        <v>203</v>
      </c>
      <c r="BB17">
        <v>1000000</v>
      </c>
    </row>
    <row r="18" spans="1:54">
      <c r="A18">
        <v>1374</v>
      </c>
      <c r="B18" t="s">
        <v>289</v>
      </c>
      <c r="C18">
        <v>4</v>
      </c>
      <c r="D18" t="s">
        <v>182</v>
      </c>
      <c r="E18">
        <v>2180</v>
      </c>
      <c r="F18" t="s">
        <v>183</v>
      </c>
      <c r="G18" t="s">
        <v>184</v>
      </c>
      <c r="H18">
        <v>108.212</v>
      </c>
      <c r="I18" t="s">
        <v>185</v>
      </c>
      <c r="J18">
        <v>2.457E-3</v>
      </c>
      <c r="K18" t="s">
        <v>25</v>
      </c>
      <c r="L18" t="s">
        <v>290</v>
      </c>
      <c r="M18">
        <v>1970.38438</v>
      </c>
      <c r="N18" t="s">
        <v>25</v>
      </c>
      <c r="O18" t="s">
        <v>291</v>
      </c>
      <c r="P18">
        <v>4.3369999999999997E-3</v>
      </c>
      <c r="Q18" t="s">
        <v>25</v>
      </c>
      <c r="R18" t="s">
        <v>186</v>
      </c>
      <c r="S18" t="e">
        <f>-nan</f>
        <v>#NAME?</v>
      </c>
      <c r="T18" t="s">
        <v>25</v>
      </c>
      <c r="U18" t="s">
        <v>24</v>
      </c>
      <c r="V18">
        <v>2.7338360000000002</v>
      </c>
      <c r="W18" t="s">
        <v>25</v>
      </c>
      <c r="X18" t="s">
        <v>1881</v>
      </c>
      <c r="Y18">
        <v>0</v>
      </c>
      <c r="Z18" t="s">
        <v>25</v>
      </c>
      <c r="AA18" t="s">
        <v>1984</v>
      </c>
      <c r="AB18">
        <v>2.6985130000000002</v>
      </c>
      <c r="AC18" t="s">
        <v>25</v>
      </c>
      <c r="AD18" t="s">
        <v>28</v>
      </c>
      <c r="AE18">
        <v>7.9360000000000003E-3</v>
      </c>
      <c r="AF18" t="s">
        <v>25</v>
      </c>
      <c r="AG18" t="s">
        <v>1967</v>
      </c>
      <c r="AH18">
        <v>10</v>
      </c>
      <c r="AI18" t="s">
        <v>1962</v>
      </c>
      <c r="AJ18">
        <v>256</v>
      </c>
      <c r="AK18" t="s">
        <v>288</v>
      </c>
      <c r="AL18">
        <v>1000</v>
      </c>
      <c r="AM18" t="s">
        <v>189</v>
      </c>
      <c r="AN18">
        <v>1048576</v>
      </c>
      <c r="AO18" t="s">
        <v>190</v>
      </c>
      <c r="AP18">
        <v>10</v>
      </c>
      <c r="AQ18" t="s">
        <v>191</v>
      </c>
      <c r="AR18">
        <v>1000</v>
      </c>
      <c r="AS18" t="s">
        <v>192</v>
      </c>
      <c r="AT18">
        <v>512</v>
      </c>
      <c r="AU18" t="s">
        <v>193</v>
      </c>
      <c r="AV18">
        <v>512</v>
      </c>
      <c r="AW18" t="s">
        <v>194</v>
      </c>
      <c r="AX18">
        <v>1</v>
      </c>
      <c r="AY18" t="s">
        <v>195</v>
      </c>
      <c r="AZ18">
        <v>0</v>
      </c>
      <c r="BA18" t="s">
        <v>203</v>
      </c>
      <c r="BB18">
        <v>1000000</v>
      </c>
    </row>
    <row r="19" spans="1:54">
      <c r="A19">
        <v>1360</v>
      </c>
      <c r="B19" t="s">
        <v>289</v>
      </c>
      <c r="C19">
        <v>4</v>
      </c>
      <c r="D19" t="s">
        <v>182</v>
      </c>
      <c r="E19">
        <v>2180</v>
      </c>
      <c r="F19" t="s">
        <v>183</v>
      </c>
      <c r="G19" t="s">
        <v>184</v>
      </c>
      <c r="H19">
        <v>109.871</v>
      </c>
      <c r="I19" t="s">
        <v>185</v>
      </c>
      <c r="J19">
        <v>2.5010000000000002E-3</v>
      </c>
      <c r="K19" t="s">
        <v>25</v>
      </c>
      <c r="L19" t="s">
        <v>290</v>
      </c>
      <c r="M19">
        <v>2033.830686</v>
      </c>
      <c r="N19" t="s">
        <v>25</v>
      </c>
      <c r="O19" t="s">
        <v>291</v>
      </c>
      <c r="P19">
        <v>4.4400000000000004E-3</v>
      </c>
      <c r="Q19" t="s">
        <v>25</v>
      </c>
      <c r="R19" t="s">
        <v>186</v>
      </c>
      <c r="S19" t="e">
        <f>-nan</f>
        <v>#NAME?</v>
      </c>
      <c r="T19" t="s">
        <v>25</v>
      </c>
      <c r="U19" t="s">
        <v>24</v>
      </c>
      <c r="V19">
        <v>1.931654</v>
      </c>
      <c r="W19" t="s">
        <v>25</v>
      </c>
      <c r="X19" t="s">
        <v>1881</v>
      </c>
      <c r="Y19">
        <v>0</v>
      </c>
      <c r="Z19" t="s">
        <v>25</v>
      </c>
      <c r="AA19" t="s">
        <v>1984</v>
      </c>
      <c r="AB19">
        <v>1.8939589999999999</v>
      </c>
      <c r="AC19" t="s">
        <v>25</v>
      </c>
      <c r="AD19" t="s">
        <v>28</v>
      </c>
      <c r="AE19">
        <v>7.9389999999999999E-3</v>
      </c>
      <c r="AF19" t="s">
        <v>25</v>
      </c>
      <c r="AG19" t="s">
        <v>1967</v>
      </c>
      <c r="AH19">
        <v>10</v>
      </c>
      <c r="AI19" t="s">
        <v>1962</v>
      </c>
      <c r="AJ19">
        <v>256</v>
      </c>
      <c r="AK19" t="s">
        <v>288</v>
      </c>
      <c r="AL19">
        <v>1000</v>
      </c>
      <c r="AM19" t="s">
        <v>189</v>
      </c>
      <c r="AN19">
        <v>1048576</v>
      </c>
      <c r="AO19" t="s">
        <v>190</v>
      </c>
      <c r="AP19">
        <v>10</v>
      </c>
      <c r="AQ19" t="s">
        <v>191</v>
      </c>
      <c r="AR19">
        <v>1000</v>
      </c>
      <c r="AS19" t="s">
        <v>192</v>
      </c>
      <c r="AT19">
        <v>512</v>
      </c>
      <c r="AU19" t="s">
        <v>193</v>
      </c>
      <c r="AV19">
        <v>512</v>
      </c>
      <c r="AW19" t="s">
        <v>194</v>
      </c>
      <c r="AX19">
        <v>1</v>
      </c>
      <c r="AY19" t="s">
        <v>195</v>
      </c>
      <c r="AZ19">
        <v>0</v>
      </c>
      <c r="BA19" t="s">
        <v>203</v>
      </c>
      <c r="BB19">
        <v>1000000</v>
      </c>
    </row>
    <row r="20" spans="1:54">
      <c r="A20">
        <v>1360</v>
      </c>
      <c r="B20" t="s">
        <v>289</v>
      </c>
      <c r="C20">
        <v>4</v>
      </c>
      <c r="D20" t="s">
        <v>182</v>
      </c>
      <c r="E20">
        <v>2180</v>
      </c>
      <c r="F20" t="s">
        <v>183</v>
      </c>
      <c r="G20" t="s">
        <v>184</v>
      </c>
      <c r="H20">
        <v>110.09699999999999</v>
      </c>
      <c r="I20" t="s">
        <v>185</v>
      </c>
      <c r="J20">
        <v>2.3140000000000001E-3</v>
      </c>
      <c r="K20" t="s">
        <v>25</v>
      </c>
      <c r="L20" t="s">
        <v>290</v>
      </c>
      <c r="M20">
        <v>2036.7085609999999</v>
      </c>
      <c r="N20" t="s">
        <v>25</v>
      </c>
      <c r="O20" t="s">
        <v>291</v>
      </c>
      <c r="P20">
        <v>4.2570000000000004E-3</v>
      </c>
      <c r="Q20" t="s">
        <v>25</v>
      </c>
      <c r="R20" t="s">
        <v>186</v>
      </c>
      <c r="S20" t="e">
        <f>-nan</f>
        <v>#NAME?</v>
      </c>
      <c r="T20" t="s">
        <v>25</v>
      </c>
      <c r="U20" t="s">
        <v>24</v>
      </c>
      <c r="V20">
        <v>12.932145999999999</v>
      </c>
      <c r="W20" t="s">
        <v>25</v>
      </c>
      <c r="X20" t="s">
        <v>1881</v>
      </c>
      <c r="Y20">
        <v>0</v>
      </c>
      <c r="Z20" t="s">
        <v>25</v>
      </c>
      <c r="AA20" t="s">
        <v>1984</v>
      </c>
      <c r="AB20">
        <v>12.918495999999999</v>
      </c>
      <c r="AC20" t="s">
        <v>25</v>
      </c>
      <c r="AD20" t="s">
        <v>28</v>
      </c>
      <c r="AE20">
        <v>7.9290000000000003E-3</v>
      </c>
      <c r="AF20" t="s">
        <v>25</v>
      </c>
      <c r="AG20" t="s">
        <v>1967</v>
      </c>
      <c r="AH20">
        <v>1</v>
      </c>
      <c r="AI20" t="s">
        <v>1962</v>
      </c>
      <c r="AJ20">
        <v>256</v>
      </c>
      <c r="AK20" t="s">
        <v>288</v>
      </c>
      <c r="AL20">
        <v>1000</v>
      </c>
      <c r="AM20" t="s">
        <v>189</v>
      </c>
      <c r="AN20">
        <v>1048576</v>
      </c>
      <c r="AO20" t="s">
        <v>190</v>
      </c>
      <c r="AP20">
        <v>10</v>
      </c>
      <c r="AQ20" t="s">
        <v>191</v>
      </c>
      <c r="AR20">
        <v>1000</v>
      </c>
      <c r="AS20" t="s">
        <v>192</v>
      </c>
      <c r="AT20">
        <v>512</v>
      </c>
      <c r="AU20" t="s">
        <v>193</v>
      </c>
      <c r="AV20">
        <v>512</v>
      </c>
      <c r="AW20" t="s">
        <v>194</v>
      </c>
      <c r="AX20">
        <v>1</v>
      </c>
      <c r="AY20" t="s">
        <v>195</v>
      </c>
      <c r="AZ20">
        <v>0</v>
      </c>
      <c r="BA20" t="s">
        <v>203</v>
      </c>
      <c r="BB20">
        <v>1000000</v>
      </c>
    </row>
    <row r="21" spans="1:54">
      <c r="A21">
        <v>1359</v>
      </c>
      <c r="B21" t="s">
        <v>289</v>
      </c>
      <c r="C21">
        <v>4</v>
      </c>
      <c r="D21" t="s">
        <v>182</v>
      </c>
      <c r="E21">
        <v>1170</v>
      </c>
      <c r="F21" t="s">
        <v>183</v>
      </c>
      <c r="G21" t="s">
        <v>184</v>
      </c>
      <c r="H21">
        <v>111.008</v>
      </c>
      <c r="I21" t="s">
        <v>185</v>
      </c>
      <c r="J21">
        <v>1.792E-3</v>
      </c>
      <c r="K21" t="s">
        <v>25</v>
      </c>
      <c r="L21" t="s">
        <v>290</v>
      </c>
      <c r="M21">
        <v>1368.4525160000001</v>
      </c>
      <c r="N21" t="s">
        <v>25</v>
      </c>
      <c r="O21" t="s">
        <v>291</v>
      </c>
      <c r="P21">
        <v>3.0969999999999999E-3</v>
      </c>
      <c r="Q21" t="s">
        <v>25</v>
      </c>
      <c r="R21" t="s">
        <v>186</v>
      </c>
      <c r="S21" t="e">
        <f>-nan</f>
        <v>#NAME?</v>
      </c>
      <c r="T21" t="s">
        <v>25</v>
      </c>
      <c r="U21" t="s">
        <v>24</v>
      </c>
      <c r="V21">
        <v>6.8962479999999999</v>
      </c>
      <c r="W21" t="s">
        <v>25</v>
      </c>
      <c r="X21" t="s">
        <v>1881</v>
      </c>
      <c r="Y21">
        <v>0</v>
      </c>
      <c r="Z21" t="s">
        <v>25</v>
      </c>
      <c r="AA21" t="s">
        <v>1984</v>
      </c>
      <c r="AB21">
        <v>6.8826130000000001</v>
      </c>
      <c r="AC21" t="s">
        <v>25</v>
      </c>
      <c r="AD21" t="s">
        <v>28</v>
      </c>
      <c r="AE21">
        <v>7.9469999999999992E-3</v>
      </c>
      <c r="AF21" t="s">
        <v>25</v>
      </c>
      <c r="AG21" t="s">
        <v>1967</v>
      </c>
      <c r="AH21">
        <v>1</v>
      </c>
      <c r="AI21" t="s">
        <v>1962</v>
      </c>
      <c r="AJ21">
        <v>256</v>
      </c>
      <c r="AK21" t="s">
        <v>288</v>
      </c>
      <c r="AL21">
        <v>1000</v>
      </c>
      <c r="AM21" t="s">
        <v>189</v>
      </c>
      <c r="AN21">
        <v>1048576</v>
      </c>
      <c r="AO21" t="s">
        <v>190</v>
      </c>
      <c r="AP21">
        <v>10</v>
      </c>
      <c r="AQ21" t="s">
        <v>191</v>
      </c>
      <c r="AR21">
        <v>1000</v>
      </c>
      <c r="AS21" t="s">
        <v>192</v>
      </c>
      <c r="AT21">
        <v>256</v>
      </c>
      <c r="AU21" t="s">
        <v>193</v>
      </c>
      <c r="AV21">
        <v>256</v>
      </c>
      <c r="AW21" t="s">
        <v>194</v>
      </c>
      <c r="AX21">
        <v>1</v>
      </c>
      <c r="AY21" t="s">
        <v>195</v>
      </c>
      <c r="AZ21">
        <v>0</v>
      </c>
      <c r="BA21" t="s">
        <v>203</v>
      </c>
      <c r="BB21">
        <v>1000000</v>
      </c>
    </row>
    <row r="22" spans="1:54">
      <c r="A22">
        <v>1358</v>
      </c>
      <c r="B22" t="s">
        <v>289</v>
      </c>
      <c r="C22">
        <v>4</v>
      </c>
      <c r="D22" t="s">
        <v>182</v>
      </c>
      <c r="E22">
        <v>665</v>
      </c>
      <c r="F22" t="s">
        <v>183</v>
      </c>
      <c r="G22" t="s">
        <v>184</v>
      </c>
      <c r="H22">
        <v>108.491</v>
      </c>
      <c r="I22" t="s">
        <v>185</v>
      </c>
      <c r="J22">
        <v>1.366E-3</v>
      </c>
      <c r="K22" t="s">
        <v>25</v>
      </c>
      <c r="L22" t="s">
        <v>290</v>
      </c>
      <c r="M22">
        <v>988.71966699999996</v>
      </c>
      <c r="N22" t="s">
        <v>25</v>
      </c>
      <c r="O22" t="s">
        <v>291</v>
      </c>
      <c r="P22">
        <v>2.3080000000000002E-3</v>
      </c>
      <c r="Q22" t="s">
        <v>25</v>
      </c>
      <c r="R22" t="s">
        <v>186</v>
      </c>
      <c r="S22" t="e">
        <f>-nan</f>
        <v>#NAME?</v>
      </c>
      <c r="T22" t="s">
        <v>25</v>
      </c>
      <c r="U22" t="s">
        <v>24</v>
      </c>
      <c r="V22">
        <v>3.6178430000000001</v>
      </c>
      <c r="W22" t="s">
        <v>25</v>
      </c>
      <c r="X22" t="s">
        <v>1881</v>
      </c>
      <c r="Y22">
        <v>0</v>
      </c>
      <c r="Z22" t="s">
        <v>25</v>
      </c>
      <c r="AA22" t="s">
        <v>1984</v>
      </c>
      <c r="AB22">
        <v>3.604282</v>
      </c>
      <c r="AC22" t="s">
        <v>25</v>
      </c>
      <c r="AD22" t="s">
        <v>28</v>
      </c>
      <c r="AE22">
        <v>7.9469999999999992E-3</v>
      </c>
      <c r="AF22" t="s">
        <v>25</v>
      </c>
      <c r="AG22" t="s">
        <v>1967</v>
      </c>
      <c r="AH22">
        <v>1</v>
      </c>
      <c r="AI22" t="s">
        <v>1962</v>
      </c>
      <c r="AJ22">
        <v>256</v>
      </c>
      <c r="AK22" t="s">
        <v>288</v>
      </c>
      <c r="AL22">
        <v>1000</v>
      </c>
      <c r="AM22" t="s">
        <v>189</v>
      </c>
      <c r="AN22">
        <v>1048576</v>
      </c>
      <c r="AO22" t="s">
        <v>190</v>
      </c>
      <c r="AP22">
        <v>10</v>
      </c>
      <c r="AQ22" t="s">
        <v>191</v>
      </c>
      <c r="AR22">
        <v>1000</v>
      </c>
      <c r="AS22" t="s">
        <v>192</v>
      </c>
      <c r="AT22">
        <v>128</v>
      </c>
      <c r="AU22" t="s">
        <v>193</v>
      </c>
      <c r="AV22">
        <v>128</v>
      </c>
      <c r="AW22" t="s">
        <v>194</v>
      </c>
      <c r="AX22">
        <v>1</v>
      </c>
      <c r="AY22" t="s">
        <v>195</v>
      </c>
      <c r="AZ22">
        <v>0</v>
      </c>
      <c r="BA22" t="s">
        <v>203</v>
      </c>
      <c r="BB22">
        <v>1000000</v>
      </c>
    </row>
    <row r="23" spans="1:54">
      <c r="A23">
        <v>1357</v>
      </c>
      <c r="B23" t="s">
        <v>289</v>
      </c>
      <c r="C23">
        <v>4</v>
      </c>
      <c r="D23" t="s">
        <v>182</v>
      </c>
      <c r="E23">
        <v>412</v>
      </c>
      <c r="F23" t="s">
        <v>183</v>
      </c>
      <c r="G23" t="s">
        <v>184</v>
      </c>
      <c r="H23">
        <v>110.40600000000001</v>
      </c>
      <c r="I23" t="s">
        <v>185</v>
      </c>
      <c r="J23">
        <v>1.0529999999999999E-3</v>
      </c>
      <c r="K23" t="s">
        <v>25</v>
      </c>
      <c r="L23" t="s">
        <v>290</v>
      </c>
      <c r="M23">
        <v>774.31362100000001</v>
      </c>
      <c r="N23" t="s">
        <v>25</v>
      </c>
      <c r="O23" t="s">
        <v>291</v>
      </c>
      <c r="P23">
        <v>1.792E-3</v>
      </c>
      <c r="Q23" t="s">
        <v>25</v>
      </c>
      <c r="R23" t="s">
        <v>186</v>
      </c>
      <c r="S23" t="e">
        <f>-nan</f>
        <v>#NAME?</v>
      </c>
      <c r="T23" t="s">
        <v>25</v>
      </c>
      <c r="U23" t="s">
        <v>24</v>
      </c>
      <c r="V23">
        <v>1.9437789999999999</v>
      </c>
      <c r="W23" t="s">
        <v>25</v>
      </c>
      <c r="X23" t="s">
        <v>1881</v>
      </c>
      <c r="Y23">
        <v>0</v>
      </c>
      <c r="Z23" t="s">
        <v>25</v>
      </c>
      <c r="AA23" t="s">
        <v>1984</v>
      </c>
      <c r="AB23">
        <v>1.9302010000000001</v>
      </c>
      <c r="AC23" t="s">
        <v>25</v>
      </c>
      <c r="AD23" t="s">
        <v>28</v>
      </c>
      <c r="AE23">
        <v>7.9179999999999997E-3</v>
      </c>
      <c r="AF23" t="s">
        <v>25</v>
      </c>
      <c r="AG23" t="s">
        <v>1967</v>
      </c>
      <c r="AH23">
        <v>1</v>
      </c>
      <c r="AI23" t="s">
        <v>1962</v>
      </c>
      <c r="AJ23">
        <v>256</v>
      </c>
      <c r="AK23" t="s">
        <v>288</v>
      </c>
      <c r="AL23">
        <v>1000</v>
      </c>
      <c r="AM23" t="s">
        <v>189</v>
      </c>
      <c r="AN23">
        <v>1048576</v>
      </c>
      <c r="AO23" t="s">
        <v>190</v>
      </c>
      <c r="AP23">
        <v>10</v>
      </c>
      <c r="AQ23" t="s">
        <v>191</v>
      </c>
      <c r="AR23">
        <v>1000</v>
      </c>
      <c r="AS23" t="s">
        <v>192</v>
      </c>
      <c r="AT23">
        <v>64</v>
      </c>
      <c r="AU23" t="s">
        <v>193</v>
      </c>
      <c r="AV23">
        <v>64</v>
      </c>
      <c r="AW23" t="s">
        <v>194</v>
      </c>
      <c r="AX23">
        <v>1</v>
      </c>
      <c r="AY23" t="s">
        <v>195</v>
      </c>
      <c r="AZ23">
        <v>0</v>
      </c>
      <c r="BA23" t="s">
        <v>203</v>
      </c>
      <c r="BB23">
        <v>1000000</v>
      </c>
    </row>
    <row r="24" spans="1:54">
      <c r="A24">
        <v>1356</v>
      </c>
      <c r="B24" t="s">
        <v>289</v>
      </c>
      <c r="C24">
        <v>4</v>
      </c>
      <c r="D24" t="s">
        <v>182</v>
      </c>
      <c r="E24">
        <v>286</v>
      </c>
      <c r="F24" t="s">
        <v>183</v>
      </c>
      <c r="G24" t="s">
        <v>184</v>
      </c>
      <c r="H24">
        <v>117.327</v>
      </c>
      <c r="I24" t="s">
        <v>185</v>
      </c>
      <c r="J24">
        <v>9.1E-4</v>
      </c>
      <c r="K24" t="s">
        <v>25</v>
      </c>
      <c r="L24" t="s">
        <v>290</v>
      </c>
      <c r="M24">
        <v>718.22638800000004</v>
      </c>
      <c r="N24" t="s">
        <v>25</v>
      </c>
      <c r="O24" t="s">
        <v>291</v>
      </c>
      <c r="P24">
        <v>1.5950000000000001E-3</v>
      </c>
      <c r="Q24" t="s">
        <v>25</v>
      </c>
      <c r="R24" t="s">
        <v>186</v>
      </c>
      <c r="S24" t="e">
        <f>-nan</f>
        <v>#NAME?</v>
      </c>
      <c r="T24" t="s">
        <v>25</v>
      </c>
      <c r="U24" t="s">
        <v>24</v>
      </c>
      <c r="V24">
        <v>1.1455880000000001</v>
      </c>
      <c r="W24" t="s">
        <v>25</v>
      </c>
      <c r="X24" t="s">
        <v>1881</v>
      </c>
      <c r="Y24">
        <v>0</v>
      </c>
      <c r="Z24" t="s">
        <v>25</v>
      </c>
      <c r="AA24" t="s">
        <v>1984</v>
      </c>
      <c r="AB24">
        <v>1.132082</v>
      </c>
      <c r="AC24" t="s">
        <v>25</v>
      </c>
      <c r="AD24" t="s">
        <v>28</v>
      </c>
      <c r="AE24">
        <v>7.9220000000000002E-3</v>
      </c>
      <c r="AF24" t="s">
        <v>25</v>
      </c>
      <c r="AG24" t="s">
        <v>1967</v>
      </c>
      <c r="AH24">
        <v>1</v>
      </c>
      <c r="AI24" t="s">
        <v>1962</v>
      </c>
      <c r="AJ24">
        <v>256</v>
      </c>
      <c r="AK24" t="s">
        <v>288</v>
      </c>
      <c r="AL24">
        <v>1000</v>
      </c>
      <c r="AM24" t="s">
        <v>189</v>
      </c>
      <c r="AN24">
        <v>1048576</v>
      </c>
      <c r="AO24" t="s">
        <v>190</v>
      </c>
      <c r="AP24">
        <v>10</v>
      </c>
      <c r="AQ24" t="s">
        <v>191</v>
      </c>
      <c r="AR24">
        <v>1000</v>
      </c>
      <c r="AS24" t="s">
        <v>192</v>
      </c>
      <c r="AT24">
        <v>32</v>
      </c>
      <c r="AU24" t="s">
        <v>193</v>
      </c>
      <c r="AV24">
        <v>32</v>
      </c>
      <c r="AW24" t="s">
        <v>194</v>
      </c>
      <c r="AX24">
        <v>1</v>
      </c>
      <c r="AY24" t="s">
        <v>195</v>
      </c>
      <c r="AZ24">
        <v>0</v>
      </c>
      <c r="BA24" t="s">
        <v>203</v>
      </c>
      <c r="BB24">
        <v>1000000</v>
      </c>
    </row>
    <row r="25" spans="1:54">
      <c r="A25">
        <v>1355</v>
      </c>
      <c r="B25" t="s">
        <v>289</v>
      </c>
      <c r="C25">
        <v>4</v>
      </c>
      <c r="D25" t="s">
        <v>182</v>
      </c>
      <c r="E25">
        <v>223</v>
      </c>
      <c r="F25" t="s">
        <v>183</v>
      </c>
      <c r="G25" t="s">
        <v>184</v>
      </c>
      <c r="H25">
        <v>112.71599999999999</v>
      </c>
      <c r="I25" t="s">
        <v>185</v>
      </c>
      <c r="J25">
        <v>8.2899999999999998E-4</v>
      </c>
      <c r="K25" t="s">
        <v>25</v>
      </c>
      <c r="L25" t="s">
        <v>290</v>
      </c>
      <c r="M25">
        <v>608.75169200000005</v>
      </c>
      <c r="N25" t="s">
        <v>25</v>
      </c>
      <c r="O25" t="s">
        <v>291</v>
      </c>
      <c r="P25">
        <v>1.4090000000000001E-3</v>
      </c>
      <c r="Q25" t="s">
        <v>25</v>
      </c>
      <c r="R25" t="s">
        <v>186</v>
      </c>
      <c r="S25" t="e">
        <f>-nan</f>
        <v>#NAME?</v>
      </c>
      <c r="T25" t="s">
        <v>25</v>
      </c>
      <c r="U25" t="s">
        <v>24</v>
      </c>
      <c r="V25">
        <v>0.74434800000000001</v>
      </c>
      <c r="W25" t="s">
        <v>25</v>
      </c>
      <c r="X25" t="s">
        <v>1881</v>
      </c>
      <c r="Y25">
        <v>0</v>
      </c>
      <c r="Z25" t="s">
        <v>25</v>
      </c>
      <c r="AA25" t="s">
        <v>1984</v>
      </c>
      <c r="AB25">
        <v>0.73092699999999999</v>
      </c>
      <c r="AC25" t="s">
        <v>25</v>
      </c>
      <c r="AD25" t="s">
        <v>28</v>
      </c>
      <c r="AE25">
        <v>7.9139999999999992E-3</v>
      </c>
      <c r="AF25" t="s">
        <v>25</v>
      </c>
      <c r="AG25" t="s">
        <v>1967</v>
      </c>
      <c r="AH25">
        <v>1</v>
      </c>
      <c r="AI25" t="s">
        <v>1962</v>
      </c>
      <c r="AJ25">
        <v>256</v>
      </c>
      <c r="AK25" t="s">
        <v>288</v>
      </c>
      <c r="AL25">
        <v>1000</v>
      </c>
      <c r="AM25" t="s">
        <v>189</v>
      </c>
      <c r="AN25">
        <v>1048576</v>
      </c>
      <c r="AO25" t="s">
        <v>190</v>
      </c>
      <c r="AP25">
        <v>10</v>
      </c>
      <c r="AQ25" t="s">
        <v>191</v>
      </c>
      <c r="AR25">
        <v>1000</v>
      </c>
      <c r="AS25" t="s">
        <v>192</v>
      </c>
      <c r="AT25">
        <v>16</v>
      </c>
      <c r="AU25" t="s">
        <v>193</v>
      </c>
      <c r="AV25">
        <v>16</v>
      </c>
      <c r="AW25" t="s">
        <v>194</v>
      </c>
      <c r="AX25">
        <v>1</v>
      </c>
      <c r="AY25" t="s">
        <v>195</v>
      </c>
      <c r="AZ25">
        <v>0</v>
      </c>
      <c r="BA25" t="s">
        <v>203</v>
      </c>
      <c r="BB25">
        <v>1000000</v>
      </c>
    </row>
    <row r="26" spans="1:54">
      <c r="A26">
        <v>1351</v>
      </c>
      <c r="B26" t="s">
        <v>289</v>
      </c>
      <c r="C26">
        <v>4</v>
      </c>
      <c r="D26" t="s">
        <v>182</v>
      </c>
      <c r="E26">
        <v>554</v>
      </c>
      <c r="F26" t="s">
        <v>183</v>
      </c>
      <c r="G26" t="s">
        <v>184</v>
      </c>
      <c r="H26">
        <v>112.755</v>
      </c>
      <c r="I26" t="s">
        <v>185</v>
      </c>
      <c r="J26">
        <v>1.1770000000000001E-3</v>
      </c>
      <c r="K26" t="s">
        <v>25</v>
      </c>
      <c r="L26" t="s">
        <v>290</v>
      </c>
      <c r="M26">
        <v>918.19358299999999</v>
      </c>
      <c r="N26" t="s">
        <v>25</v>
      </c>
      <c r="O26" t="s">
        <v>291</v>
      </c>
      <c r="P26">
        <v>2.052E-3</v>
      </c>
      <c r="Q26" t="s">
        <v>25</v>
      </c>
      <c r="R26" t="s">
        <v>186</v>
      </c>
      <c r="S26" t="e">
        <f>-nan</f>
        <v>#NAME?</v>
      </c>
      <c r="T26" t="s">
        <v>25</v>
      </c>
      <c r="U26" t="s">
        <v>24</v>
      </c>
      <c r="V26">
        <v>4.5803989999999999</v>
      </c>
      <c r="W26" t="s">
        <v>25</v>
      </c>
      <c r="X26" t="s">
        <v>1881</v>
      </c>
      <c r="Y26">
        <v>0</v>
      </c>
      <c r="Z26" t="s">
        <v>25</v>
      </c>
      <c r="AA26" t="s">
        <v>1984</v>
      </c>
      <c r="AB26">
        <v>0</v>
      </c>
      <c r="AC26" t="s">
        <v>25</v>
      </c>
      <c r="AD26" t="s">
        <v>28</v>
      </c>
      <c r="AE26">
        <v>8.7349999999999997E-3</v>
      </c>
      <c r="AF26" t="s">
        <v>25</v>
      </c>
      <c r="AG26" t="s">
        <v>1967</v>
      </c>
      <c r="AH26">
        <v>10</v>
      </c>
      <c r="AI26" t="s">
        <v>1962</v>
      </c>
      <c r="AJ26">
        <v>512</v>
      </c>
      <c r="AK26" t="s">
        <v>288</v>
      </c>
      <c r="AL26">
        <v>1000</v>
      </c>
      <c r="AM26" t="s">
        <v>189</v>
      </c>
      <c r="AN26">
        <v>1048576</v>
      </c>
      <c r="AO26" t="s">
        <v>190</v>
      </c>
      <c r="AP26">
        <v>10</v>
      </c>
      <c r="AQ26" t="s">
        <v>191</v>
      </c>
      <c r="AR26">
        <v>1000</v>
      </c>
      <c r="AS26" t="s">
        <v>192</v>
      </c>
      <c r="AT26">
        <v>100</v>
      </c>
      <c r="AU26" t="s">
        <v>193</v>
      </c>
      <c r="AV26">
        <v>100</v>
      </c>
      <c r="AW26" t="s">
        <v>194</v>
      </c>
      <c r="AX26">
        <v>1</v>
      </c>
      <c r="AY26" t="s">
        <v>195</v>
      </c>
      <c r="AZ26">
        <v>0</v>
      </c>
      <c r="BA26" t="s">
        <v>203</v>
      </c>
      <c r="BB26">
        <v>1000000</v>
      </c>
    </row>
    <row r="27" spans="1:54">
      <c r="A27">
        <v>1351</v>
      </c>
      <c r="B27" t="s">
        <v>289</v>
      </c>
      <c r="C27">
        <v>4</v>
      </c>
      <c r="D27" t="s">
        <v>182</v>
      </c>
      <c r="E27">
        <v>554</v>
      </c>
      <c r="F27" t="s">
        <v>183</v>
      </c>
      <c r="G27" t="s">
        <v>184</v>
      </c>
      <c r="H27">
        <v>110.503</v>
      </c>
      <c r="I27" t="s">
        <v>185</v>
      </c>
      <c r="J27">
        <v>1.2229999999999999E-3</v>
      </c>
      <c r="K27" t="s">
        <v>25</v>
      </c>
      <c r="L27" t="s">
        <v>290</v>
      </c>
      <c r="M27">
        <v>914.11175900000001</v>
      </c>
      <c r="N27" t="s">
        <v>25</v>
      </c>
      <c r="O27" t="s">
        <v>291</v>
      </c>
      <c r="P27">
        <v>2.0950000000000001E-3</v>
      </c>
      <c r="Q27" t="s">
        <v>25</v>
      </c>
      <c r="R27" t="s">
        <v>186</v>
      </c>
      <c r="S27" t="e">
        <f>-nan</f>
        <v>#NAME?</v>
      </c>
      <c r="T27" t="s">
        <v>25</v>
      </c>
      <c r="U27" t="s">
        <v>24</v>
      </c>
      <c r="V27">
        <v>4.5460269999999996</v>
      </c>
      <c r="W27" t="s">
        <v>25</v>
      </c>
      <c r="X27" t="s">
        <v>1881</v>
      </c>
      <c r="Y27">
        <v>0</v>
      </c>
      <c r="Z27" t="s">
        <v>25</v>
      </c>
      <c r="AA27" t="s">
        <v>1984</v>
      </c>
      <c r="AB27">
        <v>0</v>
      </c>
      <c r="AC27" t="s">
        <v>25</v>
      </c>
      <c r="AD27" t="s">
        <v>28</v>
      </c>
      <c r="AE27">
        <v>8.7069999999999995E-3</v>
      </c>
      <c r="AF27" t="s">
        <v>25</v>
      </c>
      <c r="AG27" t="s">
        <v>1967</v>
      </c>
      <c r="AH27">
        <v>10</v>
      </c>
      <c r="AI27" t="s">
        <v>1962</v>
      </c>
      <c r="AJ27">
        <v>512</v>
      </c>
      <c r="AK27" t="s">
        <v>288</v>
      </c>
      <c r="AL27">
        <v>1000</v>
      </c>
      <c r="AM27" t="s">
        <v>189</v>
      </c>
      <c r="AN27">
        <v>1048576</v>
      </c>
      <c r="AO27" t="s">
        <v>190</v>
      </c>
      <c r="AP27">
        <v>10</v>
      </c>
      <c r="AQ27" t="s">
        <v>191</v>
      </c>
      <c r="AR27">
        <v>1000</v>
      </c>
      <c r="AS27" t="s">
        <v>192</v>
      </c>
      <c r="AT27">
        <v>100</v>
      </c>
      <c r="AU27" t="s">
        <v>193</v>
      </c>
      <c r="AV27">
        <v>100</v>
      </c>
      <c r="AW27" t="s">
        <v>194</v>
      </c>
      <c r="AX27">
        <v>1</v>
      </c>
      <c r="AY27" t="s">
        <v>195</v>
      </c>
      <c r="AZ27">
        <v>0</v>
      </c>
      <c r="BA27" t="s">
        <v>203</v>
      </c>
      <c r="BB27">
        <v>1000000</v>
      </c>
    </row>
    <row r="28" spans="1:54">
      <c r="A28">
        <v>1351</v>
      </c>
      <c r="B28" t="s">
        <v>289</v>
      </c>
      <c r="C28">
        <v>4</v>
      </c>
      <c r="D28" t="s">
        <v>182</v>
      </c>
      <c r="E28">
        <v>554</v>
      </c>
      <c r="F28" t="s">
        <v>183</v>
      </c>
      <c r="G28" t="s">
        <v>184</v>
      </c>
      <c r="H28">
        <v>108.79300000000001</v>
      </c>
      <c r="I28" t="s">
        <v>185</v>
      </c>
      <c r="J28">
        <v>1.199E-3</v>
      </c>
      <c r="K28" t="s">
        <v>25</v>
      </c>
      <c r="L28" t="s">
        <v>290</v>
      </c>
      <c r="M28">
        <v>905.45955100000003</v>
      </c>
      <c r="N28" t="s">
        <v>25</v>
      </c>
      <c r="O28" t="s">
        <v>291</v>
      </c>
      <c r="P28">
        <v>2.0630000000000002E-3</v>
      </c>
      <c r="Q28" t="s">
        <v>25</v>
      </c>
      <c r="R28" t="s">
        <v>186</v>
      </c>
      <c r="S28" t="e">
        <f>-nan</f>
        <v>#NAME?</v>
      </c>
      <c r="T28" t="s">
        <v>25</v>
      </c>
      <c r="U28" t="s">
        <v>24</v>
      </c>
      <c r="V28">
        <v>4.520797</v>
      </c>
      <c r="W28" t="s">
        <v>25</v>
      </c>
      <c r="X28" t="s">
        <v>1881</v>
      </c>
      <c r="Y28">
        <v>0</v>
      </c>
      <c r="Z28" t="s">
        <v>25</v>
      </c>
      <c r="AA28" t="s">
        <v>1984</v>
      </c>
      <c r="AB28">
        <v>0</v>
      </c>
      <c r="AC28" t="s">
        <v>25</v>
      </c>
      <c r="AD28" t="s">
        <v>28</v>
      </c>
      <c r="AE28">
        <v>8.7209999999999996E-3</v>
      </c>
      <c r="AF28" t="s">
        <v>25</v>
      </c>
      <c r="AG28" t="s">
        <v>1967</v>
      </c>
      <c r="AH28">
        <v>10</v>
      </c>
      <c r="AI28" t="s">
        <v>1962</v>
      </c>
      <c r="AJ28">
        <v>512</v>
      </c>
      <c r="AK28" t="s">
        <v>288</v>
      </c>
      <c r="AL28">
        <v>1000</v>
      </c>
      <c r="AM28" t="s">
        <v>189</v>
      </c>
      <c r="AN28">
        <v>1048576</v>
      </c>
      <c r="AO28" t="s">
        <v>190</v>
      </c>
      <c r="AP28">
        <v>10</v>
      </c>
      <c r="AQ28" t="s">
        <v>191</v>
      </c>
      <c r="AR28">
        <v>1000</v>
      </c>
      <c r="AS28" t="s">
        <v>192</v>
      </c>
      <c r="AT28">
        <v>100</v>
      </c>
      <c r="AU28" t="s">
        <v>193</v>
      </c>
      <c r="AV28">
        <v>100</v>
      </c>
      <c r="AW28" t="s">
        <v>194</v>
      </c>
      <c r="AX28">
        <v>1</v>
      </c>
      <c r="AY28" t="s">
        <v>195</v>
      </c>
      <c r="AZ28">
        <v>0</v>
      </c>
      <c r="BA28" t="s">
        <v>203</v>
      </c>
      <c r="BB28">
        <v>1000000</v>
      </c>
    </row>
    <row r="29" spans="1:54">
      <c r="A29">
        <v>1351</v>
      </c>
      <c r="B29" t="s">
        <v>289</v>
      </c>
      <c r="C29">
        <v>4</v>
      </c>
      <c r="D29" t="s">
        <v>182</v>
      </c>
      <c r="E29">
        <v>554</v>
      </c>
      <c r="F29" t="s">
        <v>183</v>
      </c>
      <c r="G29" t="s">
        <v>184</v>
      </c>
      <c r="H29">
        <v>111.68899999999999</v>
      </c>
      <c r="I29" t="s">
        <v>185</v>
      </c>
      <c r="J29">
        <v>1.142E-3</v>
      </c>
      <c r="K29" t="s">
        <v>25</v>
      </c>
      <c r="L29" t="s">
        <v>290</v>
      </c>
      <c r="M29">
        <v>905.97107200000005</v>
      </c>
      <c r="N29" t="s">
        <v>25</v>
      </c>
      <c r="O29" t="s">
        <v>291</v>
      </c>
      <c r="P29">
        <v>2.006E-3</v>
      </c>
      <c r="Q29" t="s">
        <v>25</v>
      </c>
      <c r="R29" t="s">
        <v>186</v>
      </c>
      <c r="S29" t="e">
        <f>-nan</f>
        <v>#NAME?</v>
      </c>
      <c r="T29" t="s">
        <v>25</v>
      </c>
      <c r="U29" t="s">
        <v>24</v>
      </c>
      <c r="V29">
        <v>4.5259729999999996</v>
      </c>
      <c r="W29" t="s">
        <v>25</v>
      </c>
      <c r="X29" t="s">
        <v>1881</v>
      </c>
      <c r="Y29">
        <v>0</v>
      </c>
      <c r="Z29" t="s">
        <v>25</v>
      </c>
      <c r="AA29" t="s">
        <v>1984</v>
      </c>
      <c r="AB29">
        <v>0</v>
      </c>
      <c r="AC29" t="s">
        <v>25</v>
      </c>
      <c r="AD29" t="s">
        <v>28</v>
      </c>
      <c r="AE29">
        <v>8.7139999999999995E-3</v>
      </c>
      <c r="AF29" t="s">
        <v>25</v>
      </c>
      <c r="AG29" t="s">
        <v>1967</v>
      </c>
      <c r="AH29">
        <v>5</v>
      </c>
      <c r="AI29" t="s">
        <v>1962</v>
      </c>
      <c r="AJ29">
        <v>512</v>
      </c>
      <c r="AK29" t="s">
        <v>288</v>
      </c>
      <c r="AL29">
        <v>1000</v>
      </c>
      <c r="AM29" t="s">
        <v>189</v>
      </c>
      <c r="AN29">
        <v>1048576</v>
      </c>
      <c r="AO29" t="s">
        <v>190</v>
      </c>
      <c r="AP29">
        <v>10</v>
      </c>
      <c r="AQ29" t="s">
        <v>191</v>
      </c>
      <c r="AR29">
        <v>1000</v>
      </c>
      <c r="AS29" t="s">
        <v>192</v>
      </c>
      <c r="AT29">
        <v>100</v>
      </c>
      <c r="AU29" t="s">
        <v>193</v>
      </c>
      <c r="AV29">
        <v>100</v>
      </c>
      <c r="AW29" t="s">
        <v>194</v>
      </c>
      <c r="AX29">
        <v>1</v>
      </c>
      <c r="AY29" t="s">
        <v>195</v>
      </c>
      <c r="AZ29">
        <v>0</v>
      </c>
      <c r="BA29" t="s">
        <v>203</v>
      </c>
      <c r="BB29">
        <v>1000000</v>
      </c>
    </row>
    <row r="30" spans="1:54">
      <c r="A30">
        <v>1350</v>
      </c>
      <c r="B30" t="s">
        <v>289</v>
      </c>
      <c r="C30">
        <v>4</v>
      </c>
      <c r="D30" t="s">
        <v>182</v>
      </c>
      <c r="E30">
        <v>4387</v>
      </c>
      <c r="F30" t="s">
        <v>183</v>
      </c>
      <c r="G30" t="s">
        <v>184</v>
      </c>
      <c r="H30">
        <v>867.91800000000001</v>
      </c>
      <c r="I30" t="s">
        <v>185</v>
      </c>
      <c r="J30">
        <v>1.4270000000000001E-3</v>
      </c>
      <c r="K30" t="s">
        <v>25</v>
      </c>
      <c r="L30" t="s">
        <v>290</v>
      </c>
      <c r="M30">
        <v>9325.549379</v>
      </c>
      <c r="N30" t="s">
        <v>25</v>
      </c>
      <c r="O30" t="s">
        <v>291</v>
      </c>
      <c r="P30">
        <v>2.539E-3</v>
      </c>
      <c r="Q30" t="s">
        <v>25</v>
      </c>
      <c r="R30" t="s">
        <v>186</v>
      </c>
      <c r="S30" t="e">
        <f>-nan</f>
        <v>#NAME?</v>
      </c>
      <c r="T30" t="s">
        <v>25</v>
      </c>
      <c r="U30" t="s">
        <v>24</v>
      </c>
      <c r="V30">
        <v>91.35078</v>
      </c>
      <c r="W30" t="s">
        <v>25</v>
      </c>
      <c r="X30" t="s">
        <v>1881</v>
      </c>
      <c r="Y30">
        <v>0</v>
      </c>
      <c r="Z30" t="s">
        <v>25</v>
      </c>
      <c r="AA30" t="s">
        <v>1984</v>
      </c>
      <c r="AB30">
        <v>0</v>
      </c>
      <c r="AC30" t="s">
        <v>25</v>
      </c>
      <c r="AD30" t="s">
        <v>28</v>
      </c>
      <c r="AE30">
        <v>9.9701999999999999E-2</v>
      </c>
      <c r="AF30" t="s">
        <v>25</v>
      </c>
      <c r="AG30" t="s">
        <v>1967</v>
      </c>
      <c r="AH30">
        <v>5</v>
      </c>
      <c r="AI30" t="s">
        <v>1962</v>
      </c>
      <c r="AJ30">
        <v>512</v>
      </c>
      <c r="AK30" t="s">
        <v>288</v>
      </c>
      <c r="AL30">
        <v>1000</v>
      </c>
      <c r="AM30" t="s">
        <v>189</v>
      </c>
      <c r="AN30">
        <v>8388608</v>
      </c>
      <c r="AO30" t="s">
        <v>190</v>
      </c>
      <c r="AP30">
        <v>10</v>
      </c>
      <c r="AQ30" t="s">
        <v>191</v>
      </c>
      <c r="AR30">
        <v>1000</v>
      </c>
      <c r="AS30" t="s">
        <v>192</v>
      </c>
      <c r="AT30">
        <v>100</v>
      </c>
      <c r="AU30" t="s">
        <v>193</v>
      </c>
      <c r="AV30">
        <v>100</v>
      </c>
      <c r="AW30" t="s">
        <v>194</v>
      </c>
      <c r="AX30">
        <v>1</v>
      </c>
      <c r="AY30" t="s">
        <v>195</v>
      </c>
      <c r="AZ30">
        <v>0</v>
      </c>
      <c r="BA30" t="s">
        <v>203</v>
      </c>
      <c r="BB30">
        <v>1000000</v>
      </c>
    </row>
    <row r="31" spans="1:54">
      <c r="A31">
        <v>1348</v>
      </c>
      <c r="B31" t="s">
        <v>289</v>
      </c>
      <c r="C31">
        <v>4</v>
      </c>
      <c r="D31" t="s">
        <v>182</v>
      </c>
      <c r="E31">
        <v>238</v>
      </c>
      <c r="F31" t="s">
        <v>183</v>
      </c>
      <c r="G31" t="s">
        <v>184</v>
      </c>
      <c r="H31">
        <v>115.973</v>
      </c>
      <c r="I31" t="s">
        <v>185</v>
      </c>
      <c r="J31">
        <v>7.5299999999999998E-4</v>
      </c>
      <c r="K31" t="s">
        <v>25</v>
      </c>
      <c r="L31" t="s">
        <v>290</v>
      </c>
      <c r="M31">
        <v>694.78151500000001</v>
      </c>
      <c r="N31" t="s">
        <v>25</v>
      </c>
      <c r="O31" t="s">
        <v>291</v>
      </c>
      <c r="P31">
        <v>1.4159999999999999E-3</v>
      </c>
      <c r="Q31" t="s">
        <v>25</v>
      </c>
      <c r="R31" t="s">
        <v>186</v>
      </c>
      <c r="S31" t="e">
        <f>-nan</f>
        <v>#NAME?</v>
      </c>
      <c r="T31" t="s">
        <v>25</v>
      </c>
      <c r="U31" t="s">
        <v>24</v>
      </c>
      <c r="V31">
        <v>1.082417</v>
      </c>
      <c r="W31" t="s">
        <v>25</v>
      </c>
      <c r="X31" t="s">
        <v>1881</v>
      </c>
      <c r="Y31">
        <v>0</v>
      </c>
      <c r="Z31" t="s">
        <v>25</v>
      </c>
      <c r="AA31" t="s">
        <v>1984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1967</v>
      </c>
      <c r="AH31">
        <v>8</v>
      </c>
      <c r="AI31" t="s">
        <v>1962</v>
      </c>
      <c r="AJ31">
        <v>256</v>
      </c>
      <c r="AK31" t="s">
        <v>288</v>
      </c>
      <c r="AL31">
        <v>1000</v>
      </c>
      <c r="AM31" t="s">
        <v>189</v>
      </c>
      <c r="AN31">
        <v>1048576</v>
      </c>
      <c r="AO31" t="s">
        <v>190</v>
      </c>
      <c r="AP31">
        <v>10</v>
      </c>
      <c r="AQ31" t="s">
        <v>191</v>
      </c>
      <c r="AR31">
        <v>1000</v>
      </c>
      <c r="AS31" t="s">
        <v>192</v>
      </c>
      <c r="AT31">
        <v>20</v>
      </c>
      <c r="AU31" t="s">
        <v>193</v>
      </c>
      <c r="AV31">
        <v>20</v>
      </c>
      <c r="AW31" t="s">
        <v>194</v>
      </c>
      <c r="AX31">
        <v>1</v>
      </c>
      <c r="AY31" t="s">
        <v>195</v>
      </c>
      <c r="AZ31">
        <v>0</v>
      </c>
      <c r="BA31" t="s">
        <v>203</v>
      </c>
      <c r="BB31">
        <v>1000000</v>
      </c>
    </row>
    <row r="32" spans="1:54">
      <c r="A32">
        <v>1347</v>
      </c>
      <c r="B32" t="s">
        <v>289</v>
      </c>
      <c r="C32">
        <v>4</v>
      </c>
      <c r="D32" t="s">
        <v>182</v>
      </c>
      <c r="E32">
        <v>238</v>
      </c>
      <c r="F32" t="s">
        <v>183</v>
      </c>
      <c r="G32" t="s">
        <v>184</v>
      </c>
      <c r="H32">
        <v>107.136</v>
      </c>
      <c r="I32" t="s">
        <v>185</v>
      </c>
      <c r="J32">
        <v>4.0900000000000002E-4</v>
      </c>
      <c r="K32" t="s">
        <v>25</v>
      </c>
      <c r="L32" t="s">
        <v>290</v>
      </c>
      <c r="M32">
        <v>484.23688700000002</v>
      </c>
      <c r="N32" t="s">
        <v>25</v>
      </c>
      <c r="O32" t="s">
        <v>291</v>
      </c>
      <c r="P32">
        <v>8.7100000000000003E-4</v>
      </c>
      <c r="Q32" t="s">
        <v>25</v>
      </c>
      <c r="R32" t="s">
        <v>186</v>
      </c>
      <c r="S32" t="e">
        <f>-nan</f>
        <v>#NAME?</v>
      </c>
      <c r="T32" t="s">
        <v>25</v>
      </c>
      <c r="U32" t="s">
        <v>24</v>
      </c>
      <c r="V32">
        <v>0.67262699999999997</v>
      </c>
      <c r="W32" t="s">
        <v>25</v>
      </c>
      <c r="X32" t="s">
        <v>1881</v>
      </c>
      <c r="Y32">
        <v>0</v>
      </c>
      <c r="Z32" t="s">
        <v>25</v>
      </c>
      <c r="AA32" t="s">
        <v>1984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1967</v>
      </c>
      <c r="AH32">
        <v>8</v>
      </c>
      <c r="AI32" t="s">
        <v>1962</v>
      </c>
      <c r="AJ32">
        <v>256</v>
      </c>
      <c r="AK32" t="s">
        <v>288</v>
      </c>
      <c r="AL32">
        <v>1000</v>
      </c>
      <c r="AM32" t="s">
        <v>189</v>
      </c>
      <c r="AN32">
        <v>1048576</v>
      </c>
      <c r="AO32" t="s">
        <v>190</v>
      </c>
      <c r="AP32">
        <v>10</v>
      </c>
      <c r="AQ32" t="s">
        <v>191</v>
      </c>
      <c r="AR32">
        <v>1000</v>
      </c>
      <c r="AS32" t="s">
        <v>192</v>
      </c>
      <c r="AT32">
        <v>20</v>
      </c>
      <c r="AU32" t="s">
        <v>193</v>
      </c>
      <c r="AV32">
        <v>20</v>
      </c>
      <c r="AW32" t="s">
        <v>194</v>
      </c>
      <c r="AX32">
        <v>1</v>
      </c>
      <c r="AY32" t="s">
        <v>195</v>
      </c>
      <c r="AZ32">
        <v>0</v>
      </c>
      <c r="BA32" t="s">
        <v>203</v>
      </c>
      <c r="BB32">
        <v>1000000</v>
      </c>
    </row>
    <row r="33" spans="1:57">
      <c r="A33">
        <v>1346</v>
      </c>
      <c r="B33" t="s">
        <v>289</v>
      </c>
      <c r="C33">
        <v>4</v>
      </c>
      <c r="D33" t="s">
        <v>182</v>
      </c>
      <c r="E33">
        <v>2180</v>
      </c>
      <c r="F33" t="s">
        <v>183</v>
      </c>
      <c r="G33" t="s">
        <v>184</v>
      </c>
      <c r="H33">
        <v>110.233</v>
      </c>
      <c r="I33" t="s">
        <v>185</v>
      </c>
      <c r="J33">
        <v>2.5079999999999998E-3</v>
      </c>
      <c r="K33" t="s">
        <v>25</v>
      </c>
      <c r="L33" t="s">
        <v>290</v>
      </c>
      <c r="M33">
        <v>2054.0755260000001</v>
      </c>
      <c r="N33" t="s">
        <v>25</v>
      </c>
      <c r="O33" t="s">
        <v>291</v>
      </c>
      <c r="P33">
        <v>4.4669999999999996E-3</v>
      </c>
      <c r="Q33" t="s">
        <v>25</v>
      </c>
      <c r="R33" t="s">
        <v>186</v>
      </c>
      <c r="S33" t="e">
        <f>-nan</f>
        <v>#NAME?</v>
      </c>
      <c r="T33" t="s">
        <v>25</v>
      </c>
      <c r="U33" t="s">
        <v>24</v>
      </c>
      <c r="V33">
        <v>4.7586009999999996</v>
      </c>
      <c r="W33" t="s">
        <v>25</v>
      </c>
      <c r="X33" t="s">
        <v>1881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292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1967</v>
      </c>
      <c r="AM33">
        <v>128</v>
      </c>
      <c r="AN33" t="s">
        <v>288</v>
      </c>
      <c r="AO33">
        <v>1000</v>
      </c>
      <c r="AP33" t="s">
        <v>189</v>
      </c>
      <c r="AQ33">
        <v>1048576</v>
      </c>
      <c r="AR33" t="s">
        <v>190</v>
      </c>
      <c r="AS33">
        <v>10</v>
      </c>
      <c r="AT33" t="s">
        <v>191</v>
      </c>
      <c r="AU33">
        <v>1000</v>
      </c>
      <c r="AV33" t="s">
        <v>192</v>
      </c>
      <c r="AW33">
        <v>512</v>
      </c>
      <c r="AX33" t="s">
        <v>193</v>
      </c>
      <c r="AY33">
        <v>512</v>
      </c>
      <c r="AZ33" t="s">
        <v>194</v>
      </c>
      <c r="BA33">
        <v>1</v>
      </c>
      <c r="BB33" t="s">
        <v>195</v>
      </c>
      <c r="BC33">
        <v>0</v>
      </c>
      <c r="BD33" t="s">
        <v>203</v>
      </c>
      <c r="BE33">
        <v>1000000</v>
      </c>
    </row>
    <row r="34" spans="1:57">
      <c r="A34">
        <v>1345</v>
      </c>
      <c r="B34" t="s">
        <v>289</v>
      </c>
      <c r="C34">
        <v>1</v>
      </c>
      <c r="D34" t="s">
        <v>182</v>
      </c>
      <c r="E34">
        <v>388</v>
      </c>
      <c r="F34" t="s">
        <v>183</v>
      </c>
      <c r="G34" t="s">
        <v>184</v>
      </c>
      <c r="H34">
        <v>110.255</v>
      </c>
      <c r="I34" t="s">
        <v>185</v>
      </c>
      <c r="J34">
        <v>2.4510000000000001E-3</v>
      </c>
      <c r="K34" t="s">
        <v>25</v>
      </c>
      <c r="L34" t="s">
        <v>290</v>
      </c>
      <c r="M34">
        <v>329.99767200000002</v>
      </c>
      <c r="N34" t="s">
        <v>25</v>
      </c>
      <c r="O34" t="s">
        <v>291</v>
      </c>
      <c r="P34">
        <v>2.7659999999999998E-3</v>
      </c>
      <c r="Q34" t="s">
        <v>25</v>
      </c>
      <c r="R34" t="s">
        <v>186</v>
      </c>
      <c r="S34" t="e">
        <f>-nan</f>
        <v>#NAME?</v>
      </c>
      <c r="T34" t="s">
        <v>25</v>
      </c>
      <c r="U34" t="s">
        <v>24</v>
      </c>
      <c r="V34">
        <v>4.5507689999999998</v>
      </c>
      <c r="W34" t="s">
        <v>25</v>
      </c>
      <c r="X34" t="s">
        <v>1881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292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1967</v>
      </c>
      <c r="AM34">
        <v>128</v>
      </c>
      <c r="AN34" t="s">
        <v>288</v>
      </c>
      <c r="AO34">
        <v>1000</v>
      </c>
      <c r="AP34" t="s">
        <v>189</v>
      </c>
      <c r="AQ34">
        <v>1048576</v>
      </c>
      <c r="AR34" t="s">
        <v>190</v>
      </c>
      <c r="AS34">
        <v>10</v>
      </c>
      <c r="AT34" t="s">
        <v>191</v>
      </c>
      <c r="AU34">
        <v>1000</v>
      </c>
      <c r="AV34" t="s">
        <v>192</v>
      </c>
      <c r="AW34">
        <v>512</v>
      </c>
      <c r="AX34" t="s">
        <v>193</v>
      </c>
      <c r="AY34">
        <v>512</v>
      </c>
      <c r="AZ34" t="s">
        <v>194</v>
      </c>
      <c r="BA34">
        <v>1</v>
      </c>
      <c r="BB34" t="s">
        <v>195</v>
      </c>
      <c r="BC34">
        <v>0</v>
      </c>
      <c r="BD34" t="s">
        <v>203</v>
      </c>
      <c r="BE34">
        <v>1000000</v>
      </c>
    </row>
    <row r="35" spans="1:57">
      <c r="A35">
        <v>1345</v>
      </c>
      <c r="B35" t="s">
        <v>289</v>
      </c>
      <c r="C35">
        <v>1</v>
      </c>
      <c r="D35" t="s">
        <v>182</v>
      </c>
      <c r="E35">
        <v>388</v>
      </c>
      <c r="F35" t="s">
        <v>183</v>
      </c>
      <c r="G35" t="s">
        <v>184</v>
      </c>
      <c r="H35">
        <v>110.039</v>
      </c>
      <c r="I35" t="s">
        <v>185</v>
      </c>
      <c r="J35">
        <v>2.4220000000000001E-3</v>
      </c>
      <c r="K35" t="s">
        <v>25</v>
      </c>
      <c r="L35" t="s">
        <v>290</v>
      </c>
      <c r="M35">
        <v>307.07183700000002</v>
      </c>
      <c r="N35" t="s">
        <v>25</v>
      </c>
      <c r="O35" t="s">
        <v>291</v>
      </c>
      <c r="P35">
        <v>2.715E-3</v>
      </c>
      <c r="Q35" t="s">
        <v>25</v>
      </c>
      <c r="R35" t="s">
        <v>186</v>
      </c>
      <c r="S35" t="e">
        <f>-nan</f>
        <v>#NAME?</v>
      </c>
      <c r="T35" t="s">
        <v>25</v>
      </c>
      <c r="U35" t="s">
        <v>24</v>
      </c>
      <c r="V35">
        <v>4.9887180000000004</v>
      </c>
      <c r="W35" t="s">
        <v>25</v>
      </c>
      <c r="X35" t="s">
        <v>1881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292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1967</v>
      </c>
      <c r="AM35">
        <v>128</v>
      </c>
      <c r="AN35" t="s">
        <v>288</v>
      </c>
      <c r="AO35">
        <v>1000</v>
      </c>
      <c r="AP35" t="s">
        <v>189</v>
      </c>
      <c r="AQ35">
        <v>1048576</v>
      </c>
      <c r="AR35" t="s">
        <v>190</v>
      </c>
      <c r="AS35">
        <v>10</v>
      </c>
      <c r="AT35" t="s">
        <v>191</v>
      </c>
      <c r="AU35">
        <v>1000</v>
      </c>
      <c r="AV35" t="s">
        <v>192</v>
      </c>
      <c r="AW35">
        <v>512</v>
      </c>
      <c r="AX35" t="s">
        <v>193</v>
      </c>
      <c r="AY35">
        <v>512</v>
      </c>
      <c r="AZ35" t="s">
        <v>194</v>
      </c>
      <c r="BA35">
        <v>1</v>
      </c>
      <c r="BB35" t="s">
        <v>195</v>
      </c>
      <c r="BC35">
        <v>0</v>
      </c>
      <c r="BD35" t="s">
        <v>203</v>
      </c>
      <c r="BE35">
        <v>1000000</v>
      </c>
    </row>
    <row r="36" spans="1:57">
      <c r="A36">
        <v>1344</v>
      </c>
      <c r="B36" t="s">
        <v>289</v>
      </c>
      <c r="C36">
        <v>4</v>
      </c>
      <c r="D36" t="s">
        <v>182</v>
      </c>
      <c r="E36">
        <v>2180</v>
      </c>
      <c r="F36" t="s">
        <v>183</v>
      </c>
      <c r="G36" t="s">
        <v>184</v>
      </c>
      <c r="H36">
        <v>109.867</v>
      </c>
      <c r="I36" t="s">
        <v>185</v>
      </c>
      <c r="J36">
        <v>2.5040000000000001E-3</v>
      </c>
      <c r="K36" t="s">
        <v>25</v>
      </c>
      <c r="L36" t="s">
        <v>290</v>
      </c>
      <c r="M36">
        <v>2013.078299</v>
      </c>
      <c r="N36" t="s">
        <v>25</v>
      </c>
      <c r="O36" t="s">
        <v>291</v>
      </c>
      <c r="P36">
        <v>4.4229999999999998E-3</v>
      </c>
      <c r="Q36" t="s">
        <v>25</v>
      </c>
      <c r="R36" t="s">
        <v>186</v>
      </c>
      <c r="S36" t="e">
        <f>-nan</f>
        <v>#NAME?</v>
      </c>
      <c r="T36" t="s">
        <v>25</v>
      </c>
      <c r="U36" t="s">
        <v>24</v>
      </c>
      <c r="V36">
        <v>2.5369700000000002</v>
      </c>
      <c r="W36" t="s">
        <v>25</v>
      </c>
      <c r="X36" t="s">
        <v>1881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292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1967</v>
      </c>
      <c r="AM36">
        <v>64</v>
      </c>
      <c r="AN36" t="s">
        <v>288</v>
      </c>
      <c r="AO36">
        <v>1000</v>
      </c>
      <c r="AP36" t="s">
        <v>189</v>
      </c>
      <c r="AQ36">
        <v>1048576</v>
      </c>
      <c r="AR36" t="s">
        <v>190</v>
      </c>
      <c r="AS36">
        <v>10</v>
      </c>
      <c r="AT36" t="s">
        <v>191</v>
      </c>
      <c r="AU36">
        <v>1000</v>
      </c>
      <c r="AV36" t="s">
        <v>192</v>
      </c>
      <c r="AW36">
        <v>512</v>
      </c>
      <c r="AX36" t="s">
        <v>193</v>
      </c>
      <c r="AY36">
        <v>512</v>
      </c>
      <c r="AZ36" t="s">
        <v>194</v>
      </c>
      <c r="BA36">
        <v>1</v>
      </c>
      <c r="BB36" t="s">
        <v>195</v>
      </c>
      <c r="BC36">
        <v>0</v>
      </c>
      <c r="BD36" t="s">
        <v>203</v>
      </c>
      <c r="BE36">
        <v>1000000</v>
      </c>
    </row>
    <row r="37" spans="1:57">
      <c r="A37">
        <v>1343</v>
      </c>
      <c r="B37" t="s">
        <v>289</v>
      </c>
      <c r="C37">
        <v>4</v>
      </c>
      <c r="D37" t="s">
        <v>182</v>
      </c>
      <c r="E37">
        <v>2180</v>
      </c>
      <c r="F37" t="s">
        <v>183</v>
      </c>
      <c r="G37" t="s">
        <v>184</v>
      </c>
      <c r="H37">
        <v>107.95399999999999</v>
      </c>
      <c r="I37" t="s">
        <v>185</v>
      </c>
      <c r="J37">
        <v>2.3440000000000002E-3</v>
      </c>
      <c r="K37" t="s">
        <v>25</v>
      </c>
      <c r="L37" t="s">
        <v>290</v>
      </c>
      <c r="M37">
        <v>2002.5896929999999</v>
      </c>
      <c r="N37" t="s">
        <v>25</v>
      </c>
      <c r="O37" t="s">
        <v>291</v>
      </c>
      <c r="P37">
        <v>4.254E-3</v>
      </c>
      <c r="Q37" t="s">
        <v>25</v>
      </c>
      <c r="R37" t="s">
        <v>186</v>
      </c>
      <c r="S37" t="e">
        <f>-nan</f>
        <v>#NAME?</v>
      </c>
      <c r="T37" t="s">
        <v>25</v>
      </c>
      <c r="U37" t="s">
        <v>24</v>
      </c>
      <c r="V37">
        <v>1.729193</v>
      </c>
      <c r="W37" t="s">
        <v>25</v>
      </c>
      <c r="X37" t="s">
        <v>1881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292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1967</v>
      </c>
      <c r="AM37">
        <v>32</v>
      </c>
      <c r="AN37" t="s">
        <v>288</v>
      </c>
      <c r="AO37">
        <v>1000</v>
      </c>
      <c r="AP37" t="s">
        <v>189</v>
      </c>
      <c r="AQ37">
        <v>1048576</v>
      </c>
      <c r="AR37" t="s">
        <v>190</v>
      </c>
      <c r="AS37">
        <v>10</v>
      </c>
      <c r="AT37" t="s">
        <v>191</v>
      </c>
      <c r="AU37">
        <v>1000</v>
      </c>
      <c r="AV37" t="s">
        <v>192</v>
      </c>
      <c r="AW37">
        <v>512</v>
      </c>
      <c r="AX37" t="s">
        <v>193</v>
      </c>
      <c r="AY37">
        <v>512</v>
      </c>
      <c r="AZ37" t="s">
        <v>194</v>
      </c>
      <c r="BA37">
        <v>1</v>
      </c>
      <c r="BB37" t="s">
        <v>195</v>
      </c>
      <c r="BC37">
        <v>0</v>
      </c>
      <c r="BD37" t="s">
        <v>203</v>
      </c>
      <c r="BE37">
        <v>1000000</v>
      </c>
    </row>
    <row r="38" spans="1:57">
      <c r="A38">
        <v>1342</v>
      </c>
      <c r="B38" t="s">
        <v>289</v>
      </c>
      <c r="C38">
        <v>4</v>
      </c>
      <c r="D38" t="s">
        <v>182</v>
      </c>
      <c r="E38">
        <v>2180</v>
      </c>
      <c r="F38" t="s">
        <v>183</v>
      </c>
      <c r="G38" t="s">
        <v>184</v>
      </c>
      <c r="H38">
        <v>111.61199999999999</v>
      </c>
      <c r="I38" t="s">
        <v>185</v>
      </c>
      <c r="J38">
        <v>2.2009999999999998E-3</v>
      </c>
      <c r="K38" t="s">
        <v>25</v>
      </c>
      <c r="L38" t="s">
        <v>290</v>
      </c>
      <c r="M38">
        <v>1963.1518450000001</v>
      </c>
      <c r="N38" t="s">
        <v>25</v>
      </c>
      <c r="O38" t="s">
        <v>291</v>
      </c>
      <c r="P38">
        <v>4.0730000000000002E-3</v>
      </c>
      <c r="Q38" t="s">
        <v>25</v>
      </c>
      <c r="R38" t="s">
        <v>186</v>
      </c>
      <c r="S38" t="e">
        <f>-nan</f>
        <v>#NAME?</v>
      </c>
      <c r="T38" t="s">
        <v>25</v>
      </c>
      <c r="U38" t="s">
        <v>24</v>
      </c>
      <c r="V38">
        <v>1.6092</v>
      </c>
      <c r="W38" t="s">
        <v>25</v>
      </c>
      <c r="X38" t="s">
        <v>1881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292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1967</v>
      </c>
      <c r="AM38">
        <v>16</v>
      </c>
      <c r="AN38" t="s">
        <v>288</v>
      </c>
      <c r="AO38">
        <v>1000</v>
      </c>
      <c r="AP38" t="s">
        <v>189</v>
      </c>
      <c r="AQ38">
        <v>1048576</v>
      </c>
      <c r="AR38" t="s">
        <v>190</v>
      </c>
      <c r="AS38">
        <v>10</v>
      </c>
      <c r="AT38" t="s">
        <v>191</v>
      </c>
      <c r="AU38">
        <v>1000</v>
      </c>
      <c r="AV38" t="s">
        <v>192</v>
      </c>
      <c r="AW38">
        <v>512</v>
      </c>
      <c r="AX38" t="s">
        <v>193</v>
      </c>
      <c r="AY38">
        <v>512</v>
      </c>
      <c r="AZ38" t="s">
        <v>194</v>
      </c>
      <c r="BA38">
        <v>1</v>
      </c>
      <c r="BB38" t="s">
        <v>195</v>
      </c>
      <c r="BC38">
        <v>0</v>
      </c>
      <c r="BD38" t="s">
        <v>203</v>
      </c>
      <c r="BE38">
        <v>1000000</v>
      </c>
    </row>
    <row r="39" spans="1:57">
      <c r="A39">
        <v>1341</v>
      </c>
      <c r="B39" t="s">
        <v>289</v>
      </c>
      <c r="C39">
        <v>4</v>
      </c>
      <c r="D39" t="s">
        <v>182</v>
      </c>
      <c r="E39">
        <v>2180</v>
      </c>
      <c r="F39" t="s">
        <v>183</v>
      </c>
      <c r="G39" t="s">
        <v>184</v>
      </c>
      <c r="H39">
        <v>107.66500000000001</v>
      </c>
      <c r="I39" t="s">
        <v>185</v>
      </c>
      <c r="J39">
        <v>2.3149999999999998E-3</v>
      </c>
      <c r="K39" t="s">
        <v>25</v>
      </c>
      <c r="L39" t="s">
        <v>290</v>
      </c>
      <c r="M39">
        <v>1961.8666479999999</v>
      </c>
      <c r="N39" t="s">
        <v>25</v>
      </c>
      <c r="O39" t="s">
        <v>291</v>
      </c>
      <c r="P39">
        <v>4.1859999999999996E-3</v>
      </c>
      <c r="Q39" t="s">
        <v>25</v>
      </c>
      <c r="R39" t="s">
        <v>186</v>
      </c>
      <c r="S39" t="e">
        <f>-nan</f>
        <v>#NAME?</v>
      </c>
      <c r="T39" t="s">
        <v>25</v>
      </c>
      <c r="U39" t="s">
        <v>24</v>
      </c>
      <c r="V39">
        <v>2.1937069999999999</v>
      </c>
      <c r="W39" t="s">
        <v>25</v>
      </c>
      <c r="X39" t="s">
        <v>1881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292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1967</v>
      </c>
      <c r="AM39">
        <v>8</v>
      </c>
      <c r="AN39" t="s">
        <v>288</v>
      </c>
      <c r="AO39">
        <v>1000</v>
      </c>
      <c r="AP39" t="s">
        <v>189</v>
      </c>
      <c r="AQ39">
        <v>1048576</v>
      </c>
      <c r="AR39" t="s">
        <v>190</v>
      </c>
      <c r="AS39">
        <v>10</v>
      </c>
      <c r="AT39" t="s">
        <v>191</v>
      </c>
      <c r="AU39">
        <v>1000</v>
      </c>
      <c r="AV39" t="s">
        <v>192</v>
      </c>
      <c r="AW39">
        <v>512</v>
      </c>
      <c r="AX39" t="s">
        <v>193</v>
      </c>
      <c r="AY39">
        <v>512</v>
      </c>
      <c r="AZ39" t="s">
        <v>194</v>
      </c>
      <c r="BA39">
        <v>1</v>
      </c>
      <c r="BB39" t="s">
        <v>195</v>
      </c>
      <c r="BC39">
        <v>0</v>
      </c>
      <c r="BD39" t="s">
        <v>203</v>
      </c>
      <c r="BE39">
        <v>1000000</v>
      </c>
    </row>
    <row r="40" spans="1:57">
      <c r="A40">
        <v>1340</v>
      </c>
      <c r="B40" t="s">
        <v>289</v>
      </c>
      <c r="C40">
        <v>4</v>
      </c>
      <c r="D40" t="s">
        <v>182</v>
      </c>
      <c r="E40">
        <v>2180</v>
      </c>
      <c r="F40" t="s">
        <v>183</v>
      </c>
      <c r="G40" t="s">
        <v>184</v>
      </c>
      <c r="H40">
        <v>109.411</v>
      </c>
      <c r="I40" t="s">
        <v>185</v>
      </c>
      <c r="J40">
        <v>2.3500000000000001E-3</v>
      </c>
      <c r="K40" t="s">
        <v>25</v>
      </c>
      <c r="L40" t="s">
        <v>290</v>
      </c>
      <c r="M40">
        <v>1978.8617320000001</v>
      </c>
      <c r="N40" t="s">
        <v>25</v>
      </c>
      <c r="O40" t="s">
        <v>291</v>
      </c>
      <c r="P40">
        <v>4.2370000000000003E-3</v>
      </c>
      <c r="Q40" t="s">
        <v>25</v>
      </c>
      <c r="R40" t="s">
        <v>186</v>
      </c>
      <c r="S40" t="e">
        <f>-nan</f>
        <v>#NAME?</v>
      </c>
      <c r="T40" t="s">
        <v>25</v>
      </c>
      <c r="U40" t="s">
        <v>24</v>
      </c>
      <c r="V40">
        <v>4.3127170000000001</v>
      </c>
      <c r="W40" t="s">
        <v>25</v>
      </c>
      <c r="X40" t="s">
        <v>1881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292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1967</v>
      </c>
      <c r="AM40">
        <v>4</v>
      </c>
      <c r="AN40" t="s">
        <v>288</v>
      </c>
      <c r="AO40">
        <v>1000</v>
      </c>
      <c r="AP40" t="s">
        <v>189</v>
      </c>
      <c r="AQ40">
        <v>1048576</v>
      </c>
      <c r="AR40" t="s">
        <v>190</v>
      </c>
      <c r="AS40">
        <v>10</v>
      </c>
      <c r="AT40" t="s">
        <v>191</v>
      </c>
      <c r="AU40">
        <v>1000</v>
      </c>
      <c r="AV40" t="s">
        <v>192</v>
      </c>
      <c r="AW40">
        <v>512</v>
      </c>
      <c r="AX40" t="s">
        <v>193</v>
      </c>
      <c r="AY40">
        <v>512</v>
      </c>
      <c r="AZ40" t="s">
        <v>194</v>
      </c>
      <c r="BA40">
        <v>1</v>
      </c>
      <c r="BB40" t="s">
        <v>195</v>
      </c>
      <c r="BC40">
        <v>0</v>
      </c>
      <c r="BD40" t="s">
        <v>203</v>
      </c>
      <c r="BE40">
        <v>1000000</v>
      </c>
    </row>
    <row r="41" spans="1:57">
      <c r="A41">
        <v>1339</v>
      </c>
      <c r="B41" t="s">
        <v>289</v>
      </c>
      <c r="C41">
        <v>4</v>
      </c>
      <c r="D41" t="s">
        <v>182</v>
      </c>
      <c r="E41">
        <v>2180</v>
      </c>
      <c r="F41" t="s">
        <v>183</v>
      </c>
      <c r="G41" t="s">
        <v>184</v>
      </c>
      <c r="H41">
        <v>108.506</v>
      </c>
      <c r="I41" t="s">
        <v>185</v>
      </c>
      <c r="J41">
        <v>2.2620000000000001E-3</v>
      </c>
      <c r="K41" t="s">
        <v>25</v>
      </c>
      <c r="L41" t="s">
        <v>290</v>
      </c>
      <c r="M41">
        <v>1933.081657</v>
      </c>
      <c r="N41" t="s">
        <v>25</v>
      </c>
      <c r="O41" t="s">
        <v>291</v>
      </c>
      <c r="P41">
        <v>4.1050000000000001E-3</v>
      </c>
      <c r="Q41" t="s">
        <v>25</v>
      </c>
      <c r="R41" t="s">
        <v>186</v>
      </c>
      <c r="S41" t="e">
        <f>-nan</f>
        <v>#NAME?</v>
      </c>
      <c r="T41" t="s">
        <v>25</v>
      </c>
      <c r="U41" t="s">
        <v>24</v>
      </c>
      <c r="V41">
        <v>6.4695869999999998</v>
      </c>
      <c r="W41" t="s">
        <v>25</v>
      </c>
      <c r="X41" t="s">
        <v>1881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292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1967</v>
      </c>
      <c r="AM41">
        <v>2</v>
      </c>
      <c r="AN41" t="s">
        <v>288</v>
      </c>
      <c r="AO41">
        <v>1000</v>
      </c>
      <c r="AP41" t="s">
        <v>189</v>
      </c>
      <c r="AQ41">
        <v>1048576</v>
      </c>
      <c r="AR41" t="s">
        <v>190</v>
      </c>
      <c r="AS41">
        <v>10</v>
      </c>
      <c r="AT41" t="s">
        <v>191</v>
      </c>
      <c r="AU41">
        <v>1000</v>
      </c>
      <c r="AV41" t="s">
        <v>192</v>
      </c>
      <c r="AW41">
        <v>512</v>
      </c>
      <c r="AX41" t="s">
        <v>193</v>
      </c>
      <c r="AY41">
        <v>512</v>
      </c>
      <c r="AZ41" t="s">
        <v>194</v>
      </c>
      <c r="BA41">
        <v>1</v>
      </c>
      <c r="BB41" t="s">
        <v>195</v>
      </c>
      <c r="BC41">
        <v>0</v>
      </c>
      <c r="BD41" t="s">
        <v>203</v>
      </c>
      <c r="BE41">
        <v>1000000</v>
      </c>
    </row>
    <row r="42" spans="1:57">
      <c r="A42">
        <v>1338</v>
      </c>
      <c r="B42" t="s">
        <v>289</v>
      </c>
      <c r="C42">
        <v>4</v>
      </c>
      <c r="D42" t="s">
        <v>182</v>
      </c>
      <c r="E42">
        <v>2180</v>
      </c>
      <c r="F42" t="s">
        <v>183</v>
      </c>
      <c r="G42" t="s">
        <v>184</v>
      </c>
      <c r="H42">
        <v>109.66</v>
      </c>
      <c r="I42" t="s">
        <v>185</v>
      </c>
      <c r="J42">
        <v>2.3270000000000001E-3</v>
      </c>
      <c r="K42" t="s">
        <v>25</v>
      </c>
      <c r="L42" t="s">
        <v>290</v>
      </c>
      <c r="M42">
        <v>1974.333439</v>
      </c>
      <c r="N42" t="s">
        <v>25</v>
      </c>
      <c r="O42" t="s">
        <v>291</v>
      </c>
      <c r="P42">
        <v>4.2100000000000002E-3</v>
      </c>
      <c r="Q42" t="s">
        <v>25</v>
      </c>
      <c r="R42" t="s">
        <v>186</v>
      </c>
      <c r="S42" t="e">
        <f>-nan</f>
        <v>#NAME?</v>
      </c>
      <c r="T42" t="s">
        <v>25</v>
      </c>
      <c r="U42" t="s">
        <v>24</v>
      </c>
      <c r="V42">
        <v>12.541638000000001</v>
      </c>
      <c r="W42" t="s">
        <v>25</v>
      </c>
      <c r="X42" t="s">
        <v>1881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292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1967</v>
      </c>
      <c r="AM42">
        <v>1</v>
      </c>
      <c r="AN42" t="s">
        <v>288</v>
      </c>
      <c r="AO42">
        <v>1000</v>
      </c>
      <c r="AP42" t="s">
        <v>189</v>
      </c>
      <c r="AQ42">
        <v>1048576</v>
      </c>
      <c r="AR42" t="s">
        <v>190</v>
      </c>
      <c r="AS42">
        <v>10</v>
      </c>
      <c r="AT42" t="s">
        <v>191</v>
      </c>
      <c r="AU42">
        <v>1000</v>
      </c>
      <c r="AV42" t="s">
        <v>192</v>
      </c>
      <c r="AW42">
        <v>512</v>
      </c>
      <c r="AX42" t="s">
        <v>193</v>
      </c>
      <c r="AY42">
        <v>512</v>
      </c>
      <c r="AZ42" t="s">
        <v>194</v>
      </c>
      <c r="BA42">
        <v>1</v>
      </c>
      <c r="BB42" t="s">
        <v>195</v>
      </c>
      <c r="BC42">
        <v>0</v>
      </c>
      <c r="BD42" t="s">
        <v>203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22" sqref="V22:V28"/>
    </sheetView>
  </sheetViews>
  <sheetFormatPr defaultRowHeight="13.8"/>
  <sheetData>
    <row r="1" spans="1:52">
      <c r="A1">
        <v>1381</v>
      </c>
      <c r="B1" t="s">
        <v>289</v>
      </c>
      <c r="C1">
        <v>4</v>
      </c>
      <c r="D1" t="s">
        <v>182</v>
      </c>
      <c r="E1">
        <v>2180</v>
      </c>
      <c r="F1" t="s">
        <v>183</v>
      </c>
      <c r="G1" t="s">
        <v>184</v>
      </c>
      <c r="H1">
        <v>109.976</v>
      </c>
      <c r="I1" t="s">
        <v>185</v>
      </c>
      <c r="J1">
        <v>2.3180000000000002E-3</v>
      </c>
      <c r="K1" t="s">
        <v>25</v>
      </c>
      <c r="L1" t="s">
        <v>290</v>
      </c>
      <c r="M1">
        <v>2006.994813</v>
      </c>
      <c r="N1" t="s">
        <v>25</v>
      </c>
      <c r="O1" t="s">
        <v>291</v>
      </c>
      <c r="P1">
        <v>4.2319999999999997E-3</v>
      </c>
      <c r="Q1" t="s">
        <v>25</v>
      </c>
      <c r="R1" t="s">
        <v>186</v>
      </c>
      <c r="S1" t="e">
        <f>-nan</f>
        <v>#NAME?</v>
      </c>
      <c r="T1" t="s">
        <v>25</v>
      </c>
      <c r="U1" t="s">
        <v>24</v>
      </c>
      <c r="V1">
        <v>3.5850059999999999</v>
      </c>
      <c r="W1" t="s">
        <v>25</v>
      </c>
      <c r="X1" t="s">
        <v>1881</v>
      </c>
      <c r="Y1">
        <v>0</v>
      </c>
      <c r="Z1" t="s">
        <v>25</v>
      </c>
      <c r="AA1" t="s">
        <v>1984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1967</v>
      </c>
      <c r="AH1">
        <v>64</v>
      </c>
      <c r="AI1" t="s">
        <v>288</v>
      </c>
      <c r="AJ1">
        <v>1000</v>
      </c>
      <c r="AK1" t="s">
        <v>189</v>
      </c>
      <c r="AL1">
        <v>1048576</v>
      </c>
      <c r="AM1" t="s">
        <v>190</v>
      </c>
      <c r="AN1">
        <v>10</v>
      </c>
      <c r="AO1" t="s">
        <v>191</v>
      </c>
      <c r="AP1">
        <v>1000</v>
      </c>
      <c r="AQ1" t="s">
        <v>192</v>
      </c>
      <c r="AR1">
        <v>512</v>
      </c>
      <c r="AS1" t="s">
        <v>193</v>
      </c>
      <c r="AT1">
        <v>512</v>
      </c>
      <c r="AU1" t="s">
        <v>194</v>
      </c>
      <c r="AV1">
        <v>1</v>
      </c>
      <c r="AW1" t="s">
        <v>195</v>
      </c>
      <c r="AX1">
        <v>0</v>
      </c>
      <c r="AY1" t="s">
        <v>203</v>
      </c>
      <c r="AZ1">
        <v>1000000</v>
      </c>
    </row>
    <row r="2" spans="1:52">
      <c r="A2">
        <v>1380</v>
      </c>
      <c r="B2" t="s">
        <v>289</v>
      </c>
      <c r="C2">
        <v>4</v>
      </c>
      <c r="D2" t="s">
        <v>182</v>
      </c>
      <c r="E2">
        <v>2180</v>
      </c>
      <c r="F2" t="s">
        <v>183</v>
      </c>
      <c r="G2" t="s">
        <v>184</v>
      </c>
      <c r="H2">
        <v>110.64</v>
      </c>
      <c r="I2" t="s">
        <v>185</v>
      </c>
      <c r="J2">
        <v>2.3440000000000002E-3</v>
      </c>
      <c r="K2" t="s">
        <v>25</v>
      </c>
      <c r="L2" t="s">
        <v>290</v>
      </c>
      <c r="M2">
        <v>1993.136403</v>
      </c>
      <c r="N2" t="s">
        <v>25</v>
      </c>
      <c r="O2" t="s">
        <v>291</v>
      </c>
      <c r="P2">
        <v>4.2449999999999996E-3</v>
      </c>
      <c r="Q2" t="s">
        <v>25</v>
      </c>
      <c r="R2" t="s">
        <v>186</v>
      </c>
      <c r="S2" t="e">
        <f>-nan</f>
        <v>#NAME?</v>
      </c>
      <c r="T2" t="s">
        <v>25</v>
      </c>
      <c r="U2" t="s">
        <v>24</v>
      </c>
      <c r="V2">
        <v>2.1332089999999999</v>
      </c>
      <c r="W2" t="s">
        <v>25</v>
      </c>
      <c r="X2" t="s">
        <v>1881</v>
      </c>
      <c r="Y2">
        <v>0</v>
      </c>
      <c r="Z2" t="s">
        <v>25</v>
      </c>
      <c r="AA2" t="s">
        <v>1984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1967</v>
      </c>
      <c r="AH2">
        <v>32</v>
      </c>
      <c r="AI2" t="s">
        <v>288</v>
      </c>
      <c r="AJ2">
        <v>1000</v>
      </c>
      <c r="AK2" t="s">
        <v>189</v>
      </c>
      <c r="AL2">
        <v>1048576</v>
      </c>
      <c r="AM2" t="s">
        <v>190</v>
      </c>
      <c r="AN2">
        <v>10</v>
      </c>
      <c r="AO2" t="s">
        <v>191</v>
      </c>
      <c r="AP2">
        <v>1000</v>
      </c>
      <c r="AQ2" t="s">
        <v>192</v>
      </c>
      <c r="AR2">
        <v>512</v>
      </c>
      <c r="AS2" t="s">
        <v>193</v>
      </c>
      <c r="AT2">
        <v>512</v>
      </c>
      <c r="AU2" t="s">
        <v>194</v>
      </c>
      <c r="AV2">
        <v>1</v>
      </c>
      <c r="AW2" t="s">
        <v>195</v>
      </c>
      <c r="AX2">
        <v>0</v>
      </c>
      <c r="AY2" t="s">
        <v>203</v>
      </c>
      <c r="AZ2">
        <v>1000000</v>
      </c>
    </row>
    <row r="3" spans="1:52">
      <c r="A3">
        <v>1379</v>
      </c>
      <c r="B3" t="s">
        <v>289</v>
      </c>
      <c r="C3">
        <v>4</v>
      </c>
      <c r="D3" t="s">
        <v>182</v>
      </c>
      <c r="E3">
        <v>2180</v>
      </c>
      <c r="F3" t="s">
        <v>183</v>
      </c>
      <c r="G3" t="s">
        <v>184</v>
      </c>
      <c r="H3">
        <v>110.94199999999999</v>
      </c>
      <c r="I3" t="s">
        <v>185</v>
      </c>
      <c r="J3">
        <v>2.3140000000000001E-3</v>
      </c>
      <c r="K3" t="s">
        <v>25</v>
      </c>
      <c r="L3" t="s">
        <v>290</v>
      </c>
      <c r="M3">
        <v>1994.9838810000001</v>
      </c>
      <c r="N3" t="s">
        <v>25</v>
      </c>
      <c r="O3" t="s">
        <v>291</v>
      </c>
      <c r="P3">
        <v>4.2160000000000001E-3</v>
      </c>
      <c r="Q3" t="s">
        <v>25</v>
      </c>
      <c r="R3" t="s">
        <v>186</v>
      </c>
      <c r="S3" t="e">
        <f>-nan</f>
        <v>#NAME?</v>
      </c>
      <c r="T3" t="s">
        <v>25</v>
      </c>
      <c r="U3" t="s">
        <v>24</v>
      </c>
      <c r="V3">
        <v>1.9864170000000001</v>
      </c>
      <c r="W3" t="s">
        <v>25</v>
      </c>
      <c r="X3" t="s">
        <v>1881</v>
      </c>
      <c r="Y3">
        <v>0</v>
      </c>
      <c r="Z3" t="s">
        <v>25</v>
      </c>
      <c r="AA3" t="s">
        <v>1984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1967</v>
      </c>
      <c r="AH3">
        <v>16</v>
      </c>
      <c r="AI3" t="s">
        <v>288</v>
      </c>
      <c r="AJ3">
        <v>1000</v>
      </c>
      <c r="AK3" t="s">
        <v>189</v>
      </c>
      <c r="AL3">
        <v>1048576</v>
      </c>
      <c r="AM3" t="s">
        <v>190</v>
      </c>
      <c r="AN3">
        <v>10</v>
      </c>
      <c r="AO3" t="s">
        <v>191</v>
      </c>
      <c r="AP3">
        <v>1000</v>
      </c>
      <c r="AQ3" t="s">
        <v>192</v>
      </c>
      <c r="AR3">
        <v>512</v>
      </c>
      <c r="AS3" t="s">
        <v>193</v>
      </c>
      <c r="AT3">
        <v>512</v>
      </c>
      <c r="AU3" t="s">
        <v>194</v>
      </c>
      <c r="AV3">
        <v>1</v>
      </c>
      <c r="AW3" t="s">
        <v>195</v>
      </c>
      <c r="AX3">
        <v>0</v>
      </c>
      <c r="AY3" t="s">
        <v>203</v>
      </c>
      <c r="AZ3">
        <v>1000000</v>
      </c>
    </row>
    <row r="4" spans="1:52">
      <c r="A4">
        <v>1378</v>
      </c>
      <c r="B4" t="s">
        <v>289</v>
      </c>
      <c r="C4">
        <v>4</v>
      </c>
      <c r="D4" t="s">
        <v>182</v>
      </c>
      <c r="E4">
        <v>2180</v>
      </c>
      <c r="F4" t="s">
        <v>183</v>
      </c>
      <c r="G4" t="s">
        <v>184</v>
      </c>
      <c r="H4">
        <v>111.498</v>
      </c>
      <c r="I4" t="s">
        <v>185</v>
      </c>
      <c r="J4">
        <v>2.346E-3</v>
      </c>
      <c r="K4" t="s">
        <v>25</v>
      </c>
      <c r="L4" t="s">
        <v>290</v>
      </c>
      <c r="M4">
        <v>2044.2159819999999</v>
      </c>
      <c r="N4" t="s">
        <v>25</v>
      </c>
      <c r="O4" t="s">
        <v>291</v>
      </c>
      <c r="P4">
        <v>4.2950000000000002E-3</v>
      </c>
      <c r="Q4" t="s">
        <v>25</v>
      </c>
      <c r="R4" t="s">
        <v>186</v>
      </c>
      <c r="S4" t="e">
        <f>-nan</f>
        <v>#NAME?</v>
      </c>
      <c r="T4" t="s">
        <v>25</v>
      </c>
      <c r="U4" t="s">
        <v>24</v>
      </c>
      <c r="V4">
        <v>3.6274320000000002</v>
      </c>
      <c r="W4" t="s">
        <v>25</v>
      </c>
      <c r="X4" t="s">
        <v>1881</v>
      </c>
      <c r="Y4">
        <v>0</v>
      </c>
      <c r="Z4" t="s">
        <v>25</v>
      </c>
      <c r="AA4" t="s">
        <v>1984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1967</v>
      </c>
      <c r="AH4">
        <v>8</v>
      </c>
      <c r="AI4" t="s">
        <v>288</v>
      </c>
      <c r="AJ4">
        <v>1000</v>
      </c>
      <c r="AK4" t="s">
        <v>189</v>
      </c>
      <c r="AL4">
        <v>1048576</v>
      </c>
      <c r="AM4" t="s">
        <v>190</v>
      </c>
      <c r="AN4">
        <v>10</v>
      </c>
      <c r="AO4" t="s">
        <v>191</v>
      </c>
      <c r="AP4">
        <v>1000</v>
      </c>
      <c r="AQ4" t="s">
        <v>192</v>
      </c>
      <c r="AR4">
        <v>512</v>
      </c>
      <c r="AS4" t="s">
        <v>193</v>
      </c>
      <c r="AT4">
        <v>512</v>
      </c>
      <c r="AU4" t="s">
        <v>194</v>
      </c>
      <c r="AV4">
        <v>1</v>
      </c>
      <c r="AW4" t="s">
        <v>195</v>
      </c>
      <c r="AX4">
        <v>0</v>
      </c>
      <c r="AY4" t="s">
        <v>203</v>
      </c>
      <c r="AZ4">
        <v>1000000</v>
      </c>
    </row>
    <row r="5" spans="1:52">
      <c r="A5">
        <v>1377</v>
      </c>
      <c r="B5" t="s">
        <v>289</v>
      </c>
      <c r="C5">
        <v>4</v>
      </c>
      <c r="D5" t="s">
        <v>182</v>
      </c>
      <c r="E5">
        <v>2180</v>
      </c>
      <c r="F5" t="s">
        <v>183</v>
      </c>
      <c r="G5" t="s">
        <v>184</v>
      </c>
      <c r="H5">
        <v>110.696</v>
      </c>
      <c r="I5" t="s">
        <v>185</v>
      </c>
      <c r="J5">
        <v>2.3180000000000002E-3</v>
      </c>
      <c r="K5" t="s">
        <v>25</v>
      </c>
      <c r="L5" t="s">
        <v>290</v>
      </c>
      <c r="M5">
        <v>2011.7677510000001</v>
      </c>
      <c r="N5" t="s">
        <v>25</v>
      </c>
      <c r="O5" t="s">
        <v>291</v>
      </c>
      <c r="P5">
        <v>4.2360000000000002E-3</v>
      </c>
      <c r="Q5" t="s">
        <v>25</v>
      </c>
      <c r="R5" t="s">
        <v>186</v>
      </c>
      <c r="S5" t="e">
        <f>-nan</f>
        <v>#NAME?</v>
      </c>
      <c r="T5" t="s">
        <v>25</v>
      </c>
      <c r="U5" t="s">
        <v>24</v>
      </c>
      <c r="V5">
        <v>6.8192079999999997</v>
      </c>
      <c r="W5" t="s">
        <v>25</v>
      </c>
      <c r="X5" t="s">
        <v>1881</v>
      </c>
      <c r="Y5">
        <v>0</v>
      </c>
      <c r="Z5" t="s">
        <v>25</v>
      </c>
      <c r="AA5" t="s">
        <v>1984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1967</v>
      </c>
      <c r="AH5">
        <v>4</v>
      </c>
      <c r="AI5" t="s">
        <v>288</v>
      </c>
      <c r="AJ5">
        <v>1000</v>
      </c>
      <c r="AK5" t="s">
        <v>189</v>
      </c>
      <c r="AL5">
        <v>1048576</v>
      </c>
      <c r="AM5" t="s">
        <v>190</v>
      </c>
      <c r="AN5">
        <v>10</v>
      </c>
      <c r="AO5" t="s">
        <v>191</v>
      </c>
      <c r="AP5">
        <v>1000</v>
      </c>
      <c r="AQ5" t="s">
        <v>192</v>
      </c>
      <c r="AR5">
        <v>512</v>
      </c>
      <c r="AS5" t="s">
        <v>193</v>
      </c>
      <c r="AT5">
        <v>512</v>
      </c>
      <c r="AU5" t="s">
        <v>194</v>
      </c>
      <c r="AV5">
        <v>1</v>
      </c>
      <c r="AW5" t="s">
        <v>195</v>
      </c>
      <c r="AX5">
        <v>0</v>
      </c>
      <c r="AY5" t="s">
        <v>203</v>
      </c>
      <c r="AZ5">
        <v>1000000</v>
      </c>
    </row>
    <row r="6" spans="1:52">
      <c r="A6">
        <v>1376</v>
      </c>
      <c r="B6" t="s">
        <v>289</v>
      </c>
      <c r="C6">
        <v>4</v>
      </c>
      <c r="D6" t="s">
        <v>182</v>
      </c>
      <c r="E6">
        <v>2180</v>
      </c>
      <c r="F6" t="s">
        <v>183</v>
      </c>
      <c r="G6" t="s">
        <v>184</v>
      </c>
      <c r="H6">
        <v>109.901</v>
      </c>
      <c r="I6" t="s">
        <v>185</v>
      </c>
      <c r="J6">
        <v>2.3289999999999999E-3</v>
      </c>
      <c r="K6" t="s">
        <v>25</v>
      </c>
      <c r="L6" t="s">
        <v>290</v>
      </c>
      <c r="M6">
        <v>1985.5517139999999</v>
      </c>
      <c r="N6" t="s">
        <v>25</v>
      </c>
      <c r="O6" t="s">
        <v>291</v>
      </c>
      <c r="P6">
        <v>4.2230000000000002E-3</v>
      </c>
      <c r="Q6" t="s">
        <v>25</v>
      </c>
      <c r="R6" t="s">
        <v>186</v>
      </c>
      <c r="S6" t="e">
        <f>-nan</f>
        <v>#NAME?</v>
      </c>
      <c r="T6" t="s">
        <v>25</v>
      </c>
      <c r="U6" t="s">
        <v>24</v>
      </c>
      <c r="V6">
        <v>13.492278000000001</v>
      </c>
      <c r="W6" t="s">
        <v>25</v>
      </c>
      <c r="X6" t="s">
        <v>1881</v>
      </c>
      <c r="Y6">
        <v>0</v>
      </c>
      <c r="Z6" t="s">
        <v>25</v>
      </c>
      <c r="AA6" t="s">
        <v>1984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1967</v>
      </c>
      <c r="AH6">
        <v>2</v>
      </c>
      <c r="AI6" t="s">
        <v>288</v>
      </c>
      <c r="AJ6">
        <v>1000</v>
      </c>
      <c r="AK6" t="s">
        <v>189</v>
      </c>
      <c r="AL6">
        <v>1048576</v>
      </c>
      <c r="AM6" t="s">
        <v>190</v>
      </c>
      <c r="AN6">
        <v>10</v>
      </c>
      <c r="AO6" t="s">
        <v>191</v>
      </c>
      <c r="AP6">
        <v>1000</v>
      </c>
      <c r="AQ6" t="s">
        <v>192</v>
      </c>
      <c r="AR6">
        <v>512</v>
      </c>
      <c r="AS6" t="s">
        <v>193</v>
      </c>
      <c r="AT6">
        <v>512</v>
      </c>
      <c r="AU6" t="s">
        <v>194</v>
      </c>
      <c r="AV6">
        <v>1</v>
      </c>
      <c r="AW6" t="s">
        <v>195</v>
      </c>
      <c r="AX6">
        <v>0</v>
      </c>
      <c r="AY6" t="s">
        <v>203</v>
      </c>
      <c r="AZ6">
        <v>1000000</v>
      </c>
    </row>
    <row r="7" spans="1:52">
      <c r="A7">
        <v>1375</v>
      </c>
      <c r="B7" t="s">
        <v>289</v>
      </c>
      <c r="C7">
        <v>4</v>
      </c>
      <c r="D7" t="s">
        <v>182</v>
      </c>
      <c r="E7">
        <v>2180</v>
      </c>
      <c r="F7" t="s">
        <v>183</v>
      </c>
      <c r="G7" t="s">
        <v>184</v>
      </c>
      <c r="H7">
        <v>108.41500000000001</v>
      </c>
      <c r="I7" t="s">
        <v>185</v>
      </c>
      <c r="J7">
        <v>2.3649999999999999E-3</v>
      </c>
      <c r="K7" t="s">
        <v>25</v>
      </c>
      <c r="L7" t="s">
        <v>290</v>
      </c>
      <c r="M7">
        <v>2084.5189869999999</v>
      </c>
      <c r="N7" t="s">
        <v>25</v>
      </c>
      <c r="O7" t="s">
        <v>291</v>
      </c>
      <c r="P7">
        <v>4.3530000000000001E-3</v>
      </c>
      <c r="Q7" t="s">
        <v>25</v>
      </c>
      <c r="R7" t="s">
        <v>186</v>
      </c>
      <c r="S7" t="e">
        <f>-nan</f>
        <v>#NAME?</v>
      </c>
      <c r="T7" t="s">
        <v>25</v>
      </c>
      <c r="U7" t="s">
        <v>24</v>
      </c>
      <c r="V7">
        <v>25.354208</v>
      </c>
      <c r="W7" t="s">
        <v>25</v>
      </c>
      <c r="X7" t="s">
        <v>1881</v>
      </c>
      <c r="Y7">
        <v>0</v>
      </c>
      <c r="Z7" t="s">
        <v>25</v>
      </c>
      <c r="AA7" t="s">
        <v>1984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1967</v>
      </c>
      <c r="AH7">
        <v>1</v>
      </c>
      <c r="AI7" t="s">
        <v>288</v>
      </c>
      <c r="AJ7">
        <v>1000</v>
      </c>
      <c r="AK7" t="s">
        <v>189</v>
      </c>
      <c r="AL7">
        <v>1048576</v>
      </c>
      <c r="AM7" t="s">
        <v>190</v>
      </c>
      <c r="AN7">
        <v>10</v>
      </c>
      <c r="AO7" t="s">
        <v>191</v>
      </c>
      <c r="AP7">
        <v>1000</v>
      </c>
      <c r="AQ7" t="s">
        <v>192</v>
      </c>
      <c r="AR7">
        <v>512</v>
      </c>
      <c r="AS7" t="s">
        <v>193</v>
      </c>
      <c r="AT7">
        <v>512</v>
      </c>
      <c r="AU7" t="s">
        <v>194</v>
      </c>
      <c r="AV7">
        <v>1</v>
      </c>
      <c r="AW7" t="s">
        <v>195</v>
      </c>
      <c r="AX7">
        <v>0</v>
      </c>
      <c r="AY7" t="s">
        <v>203</v>
      </c>
      <c r="AZ7">
        <v>1000000</v>
      </c>
    </row>
    <row r="8" spans="1:52">
      <c r="A8">
        <v>1373</v>
      </c>
      <c r="B8" t="s">
        <v>289</v>
      </c>
      <c r="C8">
        <v>4</v>
      </c>
      <c r="D8" t="s">
        <v>182</v>
      </c>
      <c r="E8">
        <v>2180</v>
      </c>
      <c r="F8" t="s">
        <v>183</v>
      </c>
      <c r="G8" t="s">
        <v>184</v>
      </c>
      <c r="H8">
        <v>109.627</v>
      </c>
      <c r="I8" t="s">
        <v>185</v>
      </c>
      <c r="J8">
        <v>2.3700000000000001E-3</v>
      </c>
      <c r="K8" t="s">
        <v>25</v>
      </c>
      <c r="L8" t="s">
        <v>290</v>
      </c>
      <c r="M8">
        <v>1994.6115090000001</v>
      </c>
      <c r="N8" t="s">
        <v>25</v>
      </c>
      <c r="O8" t="s">
        <v>291</v>
      </c>
      <c r="P8">
        <v>4.2719999999999998E-3</v>
      </c>
      <c r="Q8" t="s">
        <v>25</v>
      </c>
      <c r="R8" t="s">
        <v>186</v>
      </c>
      <c r="S8" t="e">
        <f>-nan</f>
        <v>#NAME?</v>
      </c>
      <c r="T8" t="s">
        <v>25</v>
      </c>
      <c r="U8" t="s">
        <v>24</v>
      </c>
      <c r="V8">
        <v>3.5660539999999998</v>
      </c>
      <c r="W8" t="s">
        <v>25</v>
      </c>
      <c r="X8" t="s">
        <v>1881</v>
      </c>
      <c r="Y8">
        <v>0</v>
      </c>
      <c r="Z8" t="s">
        <v>25</v>
      </c>
      <c r="AA8" t="s">
        <v>1984</v>
      </c>
      <c r="AB8">
        <v>3.1779060000000001</v>
      </c>
      <c r="AC8" t="s">
        <v>25</v>
      </c>
      <c r="AD8" t="s">
        <v>28</v>
      </c>
      <c r="AE8">
        <v>8.8470000000000007E-3</v>
      </c>
      <c r="AF8" t="s">
        <v>25</v>
      </c>
      <c r="AG8" t="s">
        <v>1967</v>
      </c>
      <c r="AH8">
        <v>64</v>
      </c>
      <c r="AI8" t="s">
        <v>288</v>
      </c>
      <c r="AJ8">
        <v>1000</v>
      </c>
      <c r="AK8" t="s">
        <v>189</v>
      </c>
      <c r="AL8">
        <v>1048576</v>
      </c>
      <c r="AM8" t="s">
        <v>190</v>
      </c>
      <c r="AN8">
        <v>10</v>
      </c>
      <c r="AO8" t="s">
        <v>191</v>
      </c>
      <c r="AP8">
        <v>1000</v>
      </c>
      <c r="AQ8" t="s">
        <v>192</v>
      </c>
      <c r="AR8">
        <v>512</v>
      </c>
      <c r="AS8" t="s">
        <v>193</v>
      </c>
      <c r="AT8">
        <v>512</v>
      </c>
      <c r="AU8" t="s">
        <v>194</v>
      </c>
      <c r="AV8">
        <v>1</v>
      </c>
      <c r="AW8" t="s">
        <v>195</v>
      </c>
      <c r="AX8">
        <v>0</v>
      </c>
      <c r="AY8" t="s">
        <v>203</v>
      </c>
      <c r="AZ8">
        <v>1000000</v>
      </c>
    </row>
    <row r="9" spans="1:52">
      <c r="A9">
        <v>1372</v>
      </c>
      <c r="B9" t="s">
        <v>289</v>
      </c>
      <c r="C9">
        <v>4</v>
      </c>
      <c r="D9" t="s">
        <v>182</v>
      </c>
      <c r="E9">
        <v>2180</v>
      </c>
      <c r="F9" t="s">
        <v>183</v>
      </c>
      <c r="G9" t="s">
        <v>184</v>
      </c>
      <c r="H9">
        <v>110.167</v>
      </c>
      <c r="I9" t="s">
        <v>185</v>
      </c>
      <c r="J9">
        <v>2.3440000000000002E-3</v>
      </c>
      <c r="K9" t="s">
        <v>25</v>
      </c>
      <c r="L9" t="s">
        <v>290</v>
      </c>
      <c r="M9">
        <v>2036.2227029999999</v>
      </c>
      <c r="N9" t="s">
        <v>25</v>
      </c>
      <c r="O9" t="s">
        <v>291</v>
      </c>
      <c r="P9">
        <v>4.2859999999999999E-3</v>
      </c>
      <c r="Q9" t="s">
        <v>25</v>
      </c>
      <c r="R9" t="s">
        <v>186</v>
      </c>
      <c r="S9" t="e">
        <f>-nan</f>
        <v>#NAME?</v>
      </c>
      <c r="T9" t="s">
        <v>25</v>
      </c>
      <c r="U9" t="s">
        <v>24</v>
      </c>
      <c r="V9">
        <v>2.178801</v>
      </c>
      <c r="W9" t="s">
        <v>25</v>
      </c>
      <c r="X9" t="s">
        <v>1881</v>
      </c>
      <c r="Y9">
        <v>0</v>
      </c>
      <c r="Z9" t="s">
        <v>25</v>
      </c>
      <c r="AA9" t="s">
        <v>1984</v>
      </c>
      <c r="AB9">
        <v>2.02704</v>
      </c>
      <c r="AC9" t="s">
        <v>25</v>
      </c>
      <c r="AD9" t="s">
        <v>28</v>
      </c>
      <c r="AE9">
        <v>8.8459999999999997E-3</v>
      </c>
      <c r="AF9" t="s">
        <v>25</v>
      </c>
      <c r="AG9" t="s">
        <v>1967</v>
      </c>
      <c r="AH9">
        <v>32</v>
      </c>
      <c r="AI9" t="s">
        <v>288</v>
      </c>
      <c r="AJ9">
        <v>1000</v>
      </c>
      <c r="AK9" t="s">
        <v>189</v>
      </c>
      <c r="AL9">
        <v>1048576</v>
      </c>
      <c r="AM9" t="s">
        <v>190</v>
      </c>
      <c r="AN9">
        <v>10</v>
      </c>
      <c r="AO9" t="s">
        <v>191</v>
      </c>
      <c r="AP9">
        <v>1000</v>
      </c>
      <c r="AQ9" t="s">
        <v>192</v>
      </c>
      <c r="AR9">
        <v>512</v>
      </c>
      <c r="AS9" t="s">
        <v>193</v>
      </c>
      <c r="AT9">
        <v>512</v>
      </c>
      <c r="AU9" t="s">
        <v>194</v>
      </c>
      <c r="AV9">
        <v>1</v>
      </c>
      <c r="AW9" t="s">
        <v>195</v>
      </c>
      <c r="AX9">
        <v>0</v>
      </c>
      <c r="AY9" t="s">
        <v>203</v>
      </c>
      <c r="AZ9">
        <v>1000000</v>
      </c>
    </row>
    <row r="10" spans="1:52">
      <c r="A10">
        <v>1371</v>
      </c>
      <c r="B10" t="s">
        <v>289</v>
      </c>
      <c r="C10">
        <v>4</v>
      </c>
      <c r="D10" t="s">
        <v>182</v>
      </c>
      <c r="E10">
        <v>2180</v>
      </c>
      <c r="F10" t="s">
        <v>183</v>
      </c>
      <c r="G10" t="s">
        <v>184</v>
      </c>
      <c r="H10">
        <v>108.066</v>
      </c>
      <c r="I10" t="s">
        <v>185</v>
      </c>
      <c r="J10">
        <v>2.3389999999999999E-3</v>
      </c>
      <c r="K10" t="s">
        <v>25</v>
      </c>
      <c r="L10" t="s">
        <v>290</v>
      </c>
      <c r="M10">
        <v>1998.9145719999999</v>
      </c>
      <c r="N10" t="s">
        <v>25</v>
      </c>
      <c r="O10" t="s">
        <v>291</v>
      </c>
      <c r="P10">
        <v>4.2459999999999998E-3</v>
      </c>
      <c r="Q10" t="s">
        <v>25</v>
      </c>
      <c r="R10" t="s">
        <v>186</v>
      </c>
      <c r="S10" t="e">
        <f>-nan</f>
        <v>#NAME?</v>
      </c>
      <c r="T10" t="s">
        <v>25</v>
      </c>
      <c r="U10" t="s">
        <v>24</v>
      </c>
      <c r="V10">
        <v>2.0740780000000001</v>
      </c>
      <c r="W10" t="s">
        <v>25</v>
      </c>
      <c r="X10" t="s">
        <v>1881</v>
      </c>
      <c r="Y10">
        <v>0</v>
      </c>
      <c r="Z10" t="s">
        <v>25</v>
      </c>
      <c r="AA10" t="s">
        <v>1984</v>
      </c>
      <c r="AB10">
        <v>2.0139819999999999</v>
      </c>
      <c r="AC10" t="s">
        <v>25</v>
      </c>
      <c r="AD10" t="s">
        <v>28</v>
      </c>
      <c r="AE10">
        <v>8.7790000000000003E-3</v>
      </c>
      <c r="AF10" t="s">
        <v>25</v>
      </c>
      <c r="AG10" t="s">
        <v>1967</v>
      </c>
      <c r="AH10">
        <v>16</v>
      </c>
      <c r="AI10" t="s">
        <v>288</v>
      </c>
      <c r="AJ10">
        <v>1000</v>
      </c>
      <c r="AK10" t="s">
        <v>189</v>
      </c>
      <c r="AL10">
        <v>1048576</v>
      </c>
      <c r="AM10" t="s">
        <v>190</v>
      </c>
      <c r="AN10">
        <v>10</v>
      </c>
      <c r="AO10" t="s">
        <v>191</v>
      </c>
      <c r="AP10">
        <v>1000</v>
      </c>
      <c r="AQ10" t="s">
        <v>192</v>
      </c>
      <c r="AR10">
        <v>512</v>
      </c>
      <c r="AS10" t="s">
        <v>193</v>
      </c>
      <c r="AT10">
        <v>512</v>
      </c>
      <c r="AU10" t="s">
        <v>194</v>
      </c>
      <c r="AV10">
        <v>1</v>
      </c>
      <c r="AW10" t="s">
        <v>195</v>
      </c>
      <c r="AX10">
        <v>0</v>
      </c>
      <c r="AY10" t="s">
        <v>203</v>
      </c>
      <c r="AZ10">
        <v>1000000</v>
      </c>
    </row>
    <row r="11" spans="1:52">
      <c r="A11">
        <v>1370</v>
      </c>
      <c r="B11" t="s">
        <v>289</v>
      </c>
      <c r="C11">
        <v>4</v>
      </c>
      <c r="D11" t="s">
        <v>182</v>
      </c>
      <c r="E11">
        <v>2180</v>
      </c>
      <c r="F11" t="s">
        <v>183</v>
      </c>
      <c r="G11" t="s">
        <v>184</v>
      </c>
      <c r="H11">
        <v>109.78100000000001</v>
      </c>
      <c r="I11" t="s">
        <v>185</v>
      </c>
      <c r="J11">
        <v>2.2889999999999998E-3</v>
      </c>
      <c r="K11" t="s">
        <v>25</v>
      </c>
      <c r="L11" t="s">
        <v>290</v>
      </c>
      <c r="M11">
        <v>1994.7395039999999</v>
      </c>
      <c r="N11" t="s">
        <v>25</v>
      </c>
      <c r="O11" t="s">
        <v>291</v>
      </c>
      <c r="P11">
        <v>4.1910000000000003E-3</v>
      </c>
      <c r="Q11" t="s">
        <v>25</v>
      </c>
      <c r="R11" t="s">
        <v>186</v>
      </c>
      <c r="S11" t="e">
        <f>-nan</f>
        <v>#NAME?</v>
      </c>
      <c r="T11" t="s">
        <v>25</v>
      </c>
      <c r="U11" t="s">
        <v>24</v>
      </c>
      <c r="V11">
        <v>3.4029880000000001</v>
      </c>
      <c r="W11" t="s">
        <v>25</v>
      </c>
      <c r="X11" t="s">
        <v>1881</v>
      </c>
      <c r="Y11">
        <v>0</v>
      </c>
      <c r="Z11" t="s">
        <v>25</v>
      </c>
      <c r="AA11" t="s">
        <v>1984</v>
      </c>
      <c r="AB11">
        <v>3.364954</v>
      </c>
      <c r="AC11" t="s">
        <v>25</v>
      </c>
      <c r="AD11" t="s">
        <v>28</v>
      </c>
      <c r="AE11">
        <v>8.7989999999999995E-3</v>
      </c>
      <c r="AF11" t="s">
        <v>25</v>
      </c>
      <c r="AG11" t="s">
        <v>1967</v>
      </c>
      <c r="AH11">
        <v>8</v>
      </c>
      <c r="AI11" t="s">
        <v>288</v>
      </c>
      <c r="AJ11">
        <v>1000</v>
      </c>
      <c r="AK11" t="s">
        <v>189</v>
      </c>
      <c r="AL11">
        <v>1048576</v>
      </c>
      <c r="AM11" t="s">
        <v>190</v>
      </c>
      <c r="AN11">
        <v>10</v>
      </c>
      <c r="AO11" t="s">
        <v>191</v>
      </c>
      <c r="AP11">
        <v>1000</v>
      </c>
      <c r="AQ11" t="s">
        <v>192</v>
      </c>
      <c r="AR11">
        <v>512</v>
      </c>
      <c r="AS11" t="s">
        <v>193</v>
      </c>
      <c r="AT11">
        <v>512</v>
      </c>
      <c r="AU11" t="s">
        <v>194</v>
      </c>
      <c r="AV11">
        <v>1</v>
      </c>
      <c r="AW11" t="s">
        <v>195</v>
      </c>
      <c r="AX11">
        <v>0</v>
      </c>
      <c r="AY11" t="s">
        <v>203</v>
      </c>
      <c r="AZ11">
        <v>1000000</v>
      </c>
    </row>
    <row r="12" spans="1:52">
      <c r="A12">
        <v>1369</v>
      </c>
      <c r="B12" t="s">
        <v>289</v>
      </c>
      <c r="C12">
        <v>4</v>
      </c>
      <c r="D12" t="s">
        <v>182</v>
      </c>
      <c r="E12">
        <v>2180</v>
      </c>
      <c r="F12" t="s">
        <v>183</v>
      </c>
      <c r="G12" t="s">
        <v>184</v>
      </c>
      <c r="H12">
        <v>109.176</v>
      </c>
      <c r="I12" t="s">
        <v>185</v>
      </c>
      <c r="J12">
        <v>2.3219999999999998E-3</v>
      </c>
      <c r="K12" t="s">
        <v>25</v>
      </c>
      <c r="L12" t="s">
        <v>290</v>
      </c>
      <c r="M12">
        <v>2041.1482229999999</v>
      </c>
      <c r="N12" t="s">
        <v>25</v>
      </c>
      <c r="O12" t="s">
        <v>291</v>
      </c>
      <c r="P12">
        <v>4.2680000000000001E-3</v>
      </c>
      <c r="Q12" t="s">
        <v>25</v>
      </c>
      <c r="R12" t="s">
        <v>186</v>
      </c>
      <c r="S12" t="e">
        <f>-nan</f>
        <v>#NAME?</v>
      </c>
      <c r="T12" t="s">
        <v>25</v>
      </c>
      <c r="U12" t="s">
        <v>24</v>
      </c>
      <c r="V12">
        <v>7.1081050000000001</v>
      </c>
      <c r="W12" t="s">
        <v>25</v>
      </c>
      <c r="X12" t="s">
        <v>1881</v>
      </c>
      <c r="Y12">
        <v>0</v>
      </c>
      <c r="Z12" t="s">
        <v>25</v>
      </c>
      <c r="AA12" t="s">
        <v>1984</v>
      </c>
      <c r="AB12">
        <v>7.0834910000000004</v>
      </c>
      <c r="AC12" t="s">
        <v>25</v>
      </c>
      <c r="AD12" t="s">
        <v>28</v>
      </c>
      <c r="AE12">
        <v>8.8140000000000007E-3</v>
      </c>
      <c r="AF12" t="s">
        <v>25</v>
      </c>
      <c r="AG12" t="s">
        <v>1967</v>
      </c>
      <c r="AH12">
        <v>4</v>
      </c>
      <c r="AI12" t="s">
        <v>288</v>
      </c>
      <c r="AJ12">
        <v>1000</v>
      </c>
      <c r="AK12" t="s">
        <v>189</v>
      </c>
      <c r="AL12">
        <v>1048576</v>
      </c>
      <c r="AM12" t="s">
        <v>190</v>
      </c>
      <c r="AN12">
        <v>10</v>
      </c>
      <c r="AO12" t="s">
        <v>191</v>
      </c>
      <c r="AP12">
        <v>1000</v>
      </c>
      <c r="AQ12" t="s">
        <v>192</v>
      </c>
      <c r="AR12">
        <v>512</v>
      </c>
      <c r="AS12" t="s">
        <v>193</v>
      </c>
      <c r="AT12">
        <v>512</v>
      </c>
      <c r="AU12" t="s">
        <v>194</v>
      </c>
      <c r="AV12">
        <v>1</v>
      </c>
      <c r="AW12" t="s">
        <v>195</v>
      </c>
      <c r="AX12">
        <v>0</v>
      </c>
      <c r="AY12" t="s">
        <v>203</v>
      </c>
      <c r="AZ12">
        <v>1000000</v>
      </c>
    </row>
    <row r="13" spans="1:52">
      <c r="A13">
        <v>1368</v>
      </c>
      <c r="B13" t="s">
        <v>289</v>
      </c>
      <c r="C13">
        <v>4</v>
      </c>
      <c r="D13" t="s">
        <v>182</v>
      </c>
      <c r="E13">
        <v>2180</v>
      </c>
      <c r="F13" t="s">
        <v>183</v>
      </c>
      <c r="G13" t="s">
        <v>184</v>
      </c>
      <c r="H13">
        <v>110.51</v>
      </c>
      <c r="I13" t="s">
        <v>185</v>
      </c>
      <c r="J13">
        <v>2.3370000000000001E-3</v>
      </c>
      <c r="K13" t="s">
        <v>25</v>
      </c>
      <c r="L13" t="s">
        <v>290</v>
      </c>
      <c r="M13">
        <v>1995.7411750000001</v>
      </c>
      <c r="N13" t="s">
        <v>25</v>
      </c>
      <c r="O13" t="s">
        <v>291</v>
      </c>
      <c r="P13">
        <v>4.2399999999999998E-3</v>
      </c>
      <c r="Q13" t="s">
        <v>25</v>
      </c>
      <c r="R13" t="s">
        <v>186</v>
      </c>
      <c r="S13" t="e">
        <f>-nan</f>
        <v>#NAME?</v>
      </c>
      <c r="T13" t="s">
        <v>25</v>
      </c>
      <c r="U13" t="s">
        <v>24</v>
      </c>
      <c r="V13">
        <v>13.475671</v>
      </c>
      <c r="W13" t="s">
        <v>25</v>
      </c>
      <c r="X13" t="s">
        <v>1881</v>
      </c>
      <c r="Y13">
        <v>0</v>
      </c>
      <c r="Z13" t="s">
        <v>25</v>
      </c>
      <c r="AA13" t="s">
        <v>1984</v>
      </c>
      <c r="AB13">
        <v>13.457025</v>
      </c>
      <c r="AC13" t="s">
        <v>25</v>
      </c>
      <c r="AD13" t="s">
        <v>28</v>
      </c>
      <c r="AE13">
        <v>8.7950000000000007E-3</v>
      </c>
      <c r="AF13" t="s">
        <v>25</v>
      </c>
      <c r="AG13" t="s">
        <v>1967</v>
      </c>
      <c r="AH13">
        <v>2</v>
      </c>
      <c r="AI13" t="s">
        <v>288</v>
      </c>
      <c r="AJ13">
        <v>1000</v>
      </c>
      <c r="AK13" t="s">
        <v>189</v>
      </c>
      <c r="AL13">
        <v>1048576</v>
      </c>
      <c r="AM13" t="s">
        <v>190</v>
      </c>
      <c r="AN13">
        <v>10</v>
      </c>
      <c r="AO13" t="s">
        <v>191</v>
      </c>
      <c r="AP13">
        <v>1000</v>
      </c>
      <c r="AQ13" t="s">
        <v>192</v>
      </c>
      <c r="AR13">
        <v>512</v>
      </c>
      <c r="AS13" t="s">
        <v>193</v>
      </c>
      <c r="AT13">
        <v>512</v>
      </c>
      <c r="AU13" t="s">
        <v>194</v>
      </c>
      <c r="AV13">
        <v>1</v>
      </c>
      <c r="AW13" t="s">
        <v>195</v>
      </c>
      <c r="AX13">
        <v>0</v>
      </c>
      <c r="AY13" t="s">
        <v>203</v>
      </c>
      <c r="AZ13">
        <v>1000000</v>
      </c>
    </row>
    <row r="14" spans="1:52">
      <c r="A14">
        <v>1367</v>
      </c>
      <c r="B14" t="s">
        <v>289</v>
      </c>
      <c r="C14">
        <v>4</v>
      </c>
      <c r="D14" t="s">
        <v>182</v>
      </c>
      <c r="E14">
        <v>2180</v>
      </c>
      <c r="F14" t="s">
        <v>183</v>
      </c>
      <c r="G14" t="s">
        <v>184</v>
      </c>
      <c r="H14">
        <v>109.465</v>
      </c>
      <c r="I14" t="s">
        <v>185</v>
      </c>
      <c r="J14">
        <v>2.3609999999999998E-3</v>
      </c>
      <c r="K14" t="s">
        <v>25</v>
      </c>
      <c r="L14" t="s">
        <v>290</v>
      </c>
      <c r="M14">
        <v>2016.0345669999999</v>
      </c>
      <c r="N14" t="s">
        <v>25</v>
      </c>
      <c r="O14" t="s">
        <v>291</v>
      </c>
      <c r="P14">
        <v>4.2839999999999996E-3</v>
      </c>
      <c r="Q14" t="s">
        <v>25</v>
      </c>
      <c r="R14" t="s">
        <v>186</v>
      </c>
      <c r="S14" t="e">
        <f>-nan</f>
        <v>#NAME?</v>
      </c>
      <c r="T14" t="s">
        <v>25</v>
      </c>
      <c r="U14" t="s">
        <v>24</v>
      </c>
      <c r="V14">
        <v>22.085619000000001</v>
      </c>
      <c r="W14" t="s">
        <v>25</v>
      </c>
      <c r="X14" t="s">
        <v>1881</v>
      </c>
      <c r="Y14">
        <v>0</v>
      </c>
      <c r="Z14" t="s">
        <v>25</v>
      </c>
      <c r="AA14" t="s">
        <v>1984</v>
      </c>
      <c r="AB14">
        <v>22.060628000000001</v>
      </c>
      <c r="AC14" t="s">
        <v>25</v>
      </c>
      <c r="AD14" t="s">
        <v>28</v>
      </c>
      <c r="AE14">
        <v>1.8398999999999999E-2</v>
      </c>
      <c r="AF14" t="s">
        <v>25</v>
      </c>
      <c r="AG14" t="s">
        <v>1967</v>
      </c>
      <c r="AH14">
        <v>1</v>
      </c>
      <c r="AI14" t="s">
        <v>288</v>
      </c>
      <c r="AJ14">
        <v>1000</v>
      </c>
      <c r="AK14" t="s">
        <v>189</v>
      </c>
      <c r="AL14">
        <v>1048576</v>
      </c>
      <c r="AM14" t="s">
        <v>190</v>
      </c>
      <c r="AN14">
        <v>10</v>
      </c>
      <c r="AO14" t="s">
        <v>191</v>
      </c>
      <c r="AP14">
        <v>1000</v>
      </c>
      <c r="AQ14" t="s">
        <v>192</v>
      </c>
      <c r="AR14">
        <v>512</v>
      </c>
      <c r="AS14" t="s">
        <v>193</v>
      </c>
      <c r="AT14">
        <v>512</v>
      </c>
      <c r="AU14" t="s">
        <v>194</v>
      </c>
      <c r="AV14">
        <v>1</v>
      </c>
      <c r="AW14" t="s">
        <v>195</v>
      </c>
      <c r="AX14">
        <v>0</v>
      </c>
      <c r="AY14" t="s">
        <v>203</v>
      </c>
      <c r="AZ14">
        <v>1000000</v>
      </c>
    </row>
    <row r="15" spans="1:52">
      <c r="A15">
        <v>1373</v>
      </c>
      <c r="B15" t="s">
        <v>289</v>
      </c>
      <c r="C15">
        <v>4</v>
      </c>
      <c r="D15" t="s">
        <v>182</v>
      </c>
      <c r="E15">
        <v>2180</v>
      </c>
      <c r="F15" t="s">
        <v>183</v>
      </c>
      <c r="G15" t="s">
        <v>184</v>
      </c>
      <c r="H15">
        <v>109.14100000000001</v>
      </c>
      <c r="I15" t="s">
        <v>185</v>
      </c>
      <c r="J15">
        <v>2.3470000000000001E-3</v>
      </c>
      <c r="K15" t="s">
        <v>25</v>
      </c>
      <c r="L15" t="s">
        <v>290</v>
      </c>
      <c r="M15">
        <v>1988.043373</v>
      </c>
      <c r="N15" t="s">
        <v>25</v>
      </c>
      <c r="O15" t="s">
        <v>291</v>
      </c>
      <c r="P15">
        <v>4.2430000000000002E-3</v>
      </c>
      <c r="Q15" t="s">
        <v>25</v>
      </c>
      <c r="R15" t="s">
        <v>186</v>
      </c>
      <c r="S15" t="e">
        <f>-nan</f>
        <v>#NAME?</v>
      </c>
      <c r="T15" t="s">
        <v>25</v>
      </c>
      <c r="U15" t="s">
        <v>24</v>
      </c>
      <c r="V15">
        <v>3.3890039999999999</v>
      </c>
      <c r="W15" t="s">
        <v>25</v>
      </c>
      <c r="X15" t="s">
        <v>1881</v>
      </c>
      <c r="Y15">
        <v>0</v>
      </c>
      <c r="Z15" t="s">
        <v>25</v>
      </c>
      <c r="AA15" t="s">
        <v>1984</v>
      </c>
      <c r="AB15">
        <v>2.9898009999999999</v>
      </c>
      <c r="AC15" t="s">
        <v>25</v>
      </c>
      <c r="AD15" t="s">
        <v>28</v>
      </c>
      <c r="AE15">
        <v>8.8190000000000004E-3</v>
      </c>
      <c r="AF15" t="s">
        <v>25</v>
      </c>
      <c r="AG15" t="s">
        <v>1967</v>
      </c>
      <c r="AH15">
        <v>64</v>
      </c>
      <c r="AI15" t="s">
        <v>288</v>
      </c>
      <c r="AJ15">
        <v>1000</v>
      </c>
      <c r="AK15" t="s">
        <v>189</v>
      </c>
      <c r="AL15">
        <v>1048576</v>
      </c>
      <c r="AM15" t="s">
        <v>190</v>
      </c>
      <c r="AN15">
        <v>10</v>
      </c>
      <c r="AO15" t="s">
        <v>191</v>
      </c>
      <c r="AP15">
        <v>1000</v>
      </c>
      <c r="AQ15" t="s">
        <v>192</v>
      </c>
      <c r="AR15">
        <v>512</v>
      </c>
      <c r="AS15" t="s">
        <v>193</v>
      </c>
      <c r="AT15">
        <v>512</v>
      </c>
      <c r="AU15" t="s">
        <v>194</v>
      </c>
      <c r="AV15">
        <v>1</v>
      </c>
      <c r="AW15" t="s">
        <v>195</v>
      </c>
      <c r="AX15">
        <v>0</v>
      </c>
      <c r="AY15" t="s">
        <v>203</v>
      </c>
      <c r="AZ15">
        <v>1000000</v>
      </c>
    </row>
    <row r="16" spans="1:52">
      <c r="A16">
        <v>1372</v>
      </c>
      <c r="B16" t="s">
        <v>289</v>
      </c>
      <c r="C16">
        <v>4</v>
      </c>
      <c r="D16" t="s">
        <v>182</v>
      </c>
      <c r="E16">
        <v>2180</v>
      </c>
      <c r="F16" t="s">
        <v>183</v>
      </c>
      <c r="G16" t="s">
        <v>184</v>
      </c>
      <c r="H16">
        <v>110.911</v>
      </c>
      <c r="I16" t="s">
        <v>185</v>
      </c>
      <c r="J16">
        <v>2.3630000000000001E-3</v>
      </c>
      <c r="K16" t="s">
        <v>25</v>
      </c>
      <c r="L16" t="s">
        <v>290</v>
      </c>
      <c r="M16">
        <v>2001.4692500000001</v>
      </c>
      <c r="N16" t="s">
        <v>25</v>
      </c>
      <c r="O16" t="s">
        <v>291</v>
      </c>
      <c r="P16">
        <v>4.2719999999999998E-3</v>
      </c>
      <c r="Q16" t="s">
        <v>25</v>
      </c>
      <c r="R16" t="s">
        <v>186</v>
      </c>
      <c r="S16" t="e">
        <f>-nan</f>
        <v>#NAME?</v>
      </c>
      <c r="T16" t="s">
        <v>25</v>
      </c>
      <c r="U16" t="s">
        <v>24</v>
      </c>
      <c r="V16">
        <v>2.0975459999999999</v>
      </c>
      <c r="W16" t="s">
        <v>25</v>
      </c>
      <c r="X16" t="s">
        <v>1881</v>
      </c>
      <c r="Y16">
        <v>0</v>
      </c>
      <c r="Z16" t="s">
        <v>25</v>
      </c>
      <c r="AA16" t="s">
        <v>1984</v>
      </c>
      <c r="AB16">
        <v>1.948996</v>
      </c>
      <c r="AC16" t="s">
        <v>25</v>
      </c>
      <c r="AD16" t="s">
        <v>28</v>
      </c>
      <c r="AE16">
        <v>8.7760000000000008E-3</v>
      </c>
      <c r="AF16" t="s">
        <v>25</v>
      </c>
      <c r="AG16" t="s">
        <v>1967</v>
      </c>
      <c r="AH16">
        <v>32</v>
      </c>
      <c r="AI16" t="s">
        <v>288</v>
      </c>
      <c r="AJ16">
        <v>1000</v>
      </c>
      <c r="AK16" t="s">
        <v>189</v>
      </c>
      <c r="AL16">
        <v>1048576</v>
      </c>
      <c r="AM16" t="s">
        <v>190</v>
      </c>
      <c r="AN16">
        <v>10</v>
      </c>
      <c r="AO16" t="s">
        <v>191</v>
      </c>
      <c r="AP16">
        <v>1000</v>
      </c>
      <c r="AQ16" t="s">
        <v>192</v>
      </c>
      <c r="AR16">
        <v>512</v>
      </c>
      <c r="AS16" t="s">
        <v>193</v>
      </c>
      <c r="AT16">
        <v>512</v>
      </c>
      <c r="AU16" t="s">
        <v>194</v>
      </c>
      <c r="AV16">
        <v>1</v>
      </c>
      <c r="AW16" t="s">
        <v>195</v>
      </c>
      <c r="AX16">
        <v>0</v>
      </c>
      <c r="AY16" t="s">
        <v>203</v>
      </c>
      <c r="AZ16">
        <v>1000000</v>
      </c>
    </row>
    <row r="17" spans="1:52">
      <c r="A17">
        <v>1371</v>
      </c>
      <c r="B17" t="s">
        <v>289</v>
      </c>
      <c r="C17">
        <v>4</v>
      </c>
      <c r="D17" t="s">
        <v>182</v>
      </c>
      <c r="E17">
        <v>2180</v>
      </c>
      <c r="F17" t="s">
        <v>183</v>
      </c>
      <c r="G17" t="s">
        <v>184</v>
      </c>
      <c r="H17">
        <v>110</v>
      </c>
      <c r="I17" t="s">
        <v>185</v>
      </c>
      <c r="J17">
        <v>2.3530000000000001E-3</v>
      </c>
      <c r="K17" t="s">
        <v>25</v>
      </c>
      <c r="L17" t="s">
        <v>290</v>
      </c>
      <c r="M17">
        <v>1997.450531</v>
      </c>
      <c r="N17" t="s">
        <v>25</v>
      </c>
      <c r="O17" t="s">
        <v>291</v>
      </c>
      <c r="P17">
        <v>4.2579999999999996E-3</v>
      </c>
      <c r="Q17" t="s">
        <v>25</v>
      </c>
      <c r="R17" t="s">
        <v>186</v>
      </c>
      <c r="S17" t="e">
        <f>-nan</f>
        <v>#NAME?</v>
      </c>
      <c r="T17" t="s">
        <v>25</v>
      </c>
      <c r="U17" t="s">
        <v>24</v>
      </c>
      <c r="V17">
        <v>1.9986360000000001</v>
      </c>
      <c r="W17" t="s">
        <v>25</v>
      </c>
      <c r="X17" t="s">
        <v>1881</v>
      </c>
      <c r="Y17">
        <v>0</v>
      </c>
      <c r="Z17" t="s">
        <v>25</v>
      </c>
      <c r="AA17" t="s">
        <v>1984</v>
      </c>
      <c r="AB17">
        <v>1.943127</v>
      </c>
      <c r="AC17" t="s">
        <v>25</v>
      </c>
      <c r="AD17" t="s">
        <v>28</v>
      </c>
      <c r="AE17">
        <v>8.7760000000000008E-3</v>
      </c>
      <c r="AF17" t="s">
        <v>25</v>
      </c>
      <c r="AG17" t="s">
        <v>1967</v>
      </c>
      <c r="AH17">
        <v>16</v>
      </c>
      <c r="AI17" t="s">
        <v>288</v>
      </c>
      <c r="AJ17">
        <v>1000</v>
      </c>
      <c r="AK17" t="s">
        <v>189</v>
      </c>
      <c r="AL17">
        <v>1048576</v>
      </c>
      <c r="AM17" t="s">
        <v>190</v>
      </c>
      <c r="AN17">
        <v>10</v>
      </c>
      <c r="AO17" t="s">
        <v>191</v>
      </c>
      <c r="AP17">
        <v>1000</v>
      </c>
      <c r="AQ17" t="s">
        <v>192</v>
      </c>
      <c r="AR17">
        <v>512</v>
      </c>
      <c r="AS17" t="s">
        <v>193</v>
      </c>
      <c r="AT17">
        <v>512</v>
      </c>
      <c r="AU17" t="s">
        <v>194</v>
      </c>
      <c r="AV17">
        <v>1</v>
      </c>
      <c r="AW17" t="s">
        <v>195</v>
      </c>
      <c r="AX17">
        <v>0</v>
      </c>
      <c r="AY17" t="s">
        <v>203</v>
      </c>
      <c r="AZ17">
        <v>1000000</v>
      </c>
    </row>
    <row r="18" spans="1:52">
      <c r="A18">
        <v>1370</v>
      </c>
      <c r="B18" t="s">
        <v>289</v>
      </c>
      <c r="C18">
        <v>4</v>
      </c>
      <c r="D18" t="s">
        <v>182</v>
      </c>
      <c r="E18">
        <v>2180</v>
      </c>
      <c r="F18" t="s">
        <v>183</v>
      </c>
      <c r="G18" t="s">
        <v>184</v>
      </c>
      <c r="H18">
        <v>109.047</v>
      </c>
      <c r="I18" t="s">
        <v>185</v>
      </c>
      <c r="J18">
        <v>2.6450000000000002E-3</v>
      </c>
      <c r="K18" t="s">
        <v>25</v>
      </c>
      <c r="L18" t="s">
        <v>290</v>
      </c>
      <c r="M18">
        <v>2043.078964</v>
      </c>
      <c r="N18" t="s">
        <v>25</v>
      </c>
      <c r="O18" t="s">
        <v>291</v>
      </c>
      <c r="P18">
        <v>4.5929999999999999E-3</v>
      </c>
      <c r="Q18" t="s">
        <v>25</v>
      </c>
      <c r="R18" t="s">
        <v>186</v>
      </c>
      <c r="S18" t="e">
        <f>-nan</f>
        <v>#NAME?</v>
      </c>
      <c r="T18" t="s">
        <v>25</v>
      </c>
      <c r="U18" t="s">
        <v>24</v>
      </c>
      <c r="V18">
        <v>3.534071</v>
      </c>
      <c r="W18" t="s">
        <v>25</v>
      </c>
      <c r="X18" t="s">
        <v>1881</v>
      </c>
      <c r="Y18">
        <v>0</v>
      </c>
      <c r="Z18" t="s">
        <v>25</v>
      </c>
      <c r="AA18" t="s">
        <v>1984</v>
      </c>
      <c r="AB18">
        <v>3.4983300000000002</v>
      </c>
      <c r="AC18" t="s">
        <v>25</v>
      </c>
      <c r="AD18" t="s">
        <v>28</v>
      </c>
      <c r="AE18">
        <v>8.7760000000000008E-3</v>
      </c>
      <c r="AF18" t="s">
        <v>25</v>
      </c>
      <c r="AG18" t="s">
        <v>1967</v>
      </c>
      <c r="AH18">
        <v>8</v>
      </c>
      <c r="AI18" t="s">
        <v>288</v>
      </c>
      <c r="AJ18">
        <v>1000</v>
      </c>
      <c r="AK18" t="s">
        <v>189</v>
      </c>
      <c r="AL18">
        <v>1048576</v>
      </c>
      <c r="AM18" t="s">
        <v>190</v>
      </c>
      <c r="AN18">
        <v>10</v>
      </c>
      <c r="AO18" t="s">
        <v>191</v>
      </c>
      <c r="AP18">
        <v>1000</v>
      </c>
      <c r="AQ18" t="s">
        <v>192</v>
      </c>
      <c r="AR18">
        <v>512</v>
      </c>
      <c r="AS18" t="s">
        <v>193</v>
      </c>
      <c r="AT18">
        <v>512</v>
      </c>
      <c r="AU18" t="s">
        <v>194</v>
      </c>
      <c r="AV18">
        <v>1</v>
      </c>
      <c r="AW18" t="s">
        <v>195</v>
      </c>
      <c r="AX18">
        <v>0</v>
      </c>
      <c r="AY18" t="s">
        <v>203</v>
      </c>
      <c r="AZ18">
        <v>1000000</v>
      </c>
    </row>
    <row r="19" spans="1:52">
      <c r="A19">
        <v>1369</v>
      </c>
      <c r="B19" t="s">
        <v>289</v>
      </c>
      <c r="C19">
        <v>4</v>
      </c>
      <c r="D19" t="s">
        <v>182</v>
      </c>
      <c r="E19">
        <v>2180</v>
      </c>
      <c r="F19" t="s">
        <v>183</v>
      </c>
      <c r="G19" t="s">
        <v>184</v>
      </c>
      <c r="H19">
        <v>109.413</v>
      </c>
      <c r="I19" t="s">
        <v>185</v>
      </c>
      <c r="J19">
        <v>2.346E-3</v>
      </c>
      <c r="K19" t="s">
        <v>25</v>
      </c>
      <c r="L19" t="s">
        <v>290</v>
      </c>
      <c r="M19">
        <v>1993.827047</v>
      </c>
      <c r="N19" t="s">
        <v>25</v>
      </c>
      <c r="O19" t="s">
        <v>291</v>
      </c>
      <c r="P19">
        <v>4.2469999999999999E-3</v>
      </c>
      <c r="Q19" t="s">
        <v>25</v>
      </c>
      <c r="R19" t="s">
        <v>186</v>
      </c>
      <c r="S19" t="e">
        <f>-nan</f>
        <v>#NAME?</v>
      </c>
      <c r="T19" t="s">
        <v>25</v>
      </c>
      <c r="U19" t="s">
        <v>24</v>
      </c>
      <c r="V19">
        <v>6.8595829999999998</v>
      </c>
      <c r="W19" t="s">
        <v>25</v>
      </c>
      <c r="X19" t="s">
        <v>1881</v>
      </c>
      <c r="Y19">
        <v>0</v>
      </c>
      <c r="Z19" t="s">
        <v>25</v>
      </c>
      <c r="AA19" t="s">
        <v>1984</v>
      </c>
      <c r="AB19">
        <v>6.8355709999999998</v>
      </c>
      <c r="AC19" t="s">
        <v>25</v>
      </c>
      <c r="AD19" t="s">
        <v>28</v>
      </c>
      <c r="AE19">
        <v>8.7709999999999993E-3</v>
      </c>
      <c r="AF19" t="s">
        <v>25</v>
      </c>
      <c r="AG19" t="s">
        <v>1967</v>
      </c>
      <c r="AH19">
        <v>4</v>
      </c>
      <c r="AI19" t="s">
        <v>288</v>
      </c>
      <c r="AJ19">
        <v>1000</v>
      </c>
      <c r="AK19" t="s">
        <v>189</v>
      </c>
      <c r="AL19">
        <v>1048576</v>
      </c>
      <c r="AM19" t="s">
        <v>190</v>
      </c>
      <c r="AN19">
        <v>10</v>
      </c>
      <c r="AO19" t="s">
        <v>191</v>
      </c>
      <c r="AP19">
        <v>1000</v>
      </c>
      <c r="AQ19" t="s">
        <v>192</v>
      </c>
      <c r="AR19">
        <v>512</v>
      </c>
      <c r="AS19" t="s">
        <v>193</v>
      </c>
      <c r="AT19">
        <v>512</v>
      </c>
      <c r="AU19" t="s">
        <v>194</v>
      </c>
      <c r="AV19">
        <v>1</v>
      </c>
      <c r="AW19" t="s">
        <v>195</v>
      </c>
      <c r="AX19">
        <v>0</v>
      </c>
      <c r="AY19" t="s">
        <v>203</v>
      </c>
      <c r="AZ19">
        <v>1000000</v>
      </c>
    </row>
    <row r="20" spans="1:52">
      <c r="A20">
        <v>1368</v>
      </c>
      <c r="B20" t="s">
        <v>289</v>
      </c>
      <c r="C20">
        <v>4</v>
      </c>
      <c r="D20" t="s">
        <v>182</v>
      </c>
      <c r="E20">
        <v>2180</v>
      </c>
      <c r="F20" t="s">
        <v>183</v>
      </c>
      <c r="G20" t="s">
        <v>184</v>
      </c>
      <c r="H20">
        <v>107.74</v>
      </c>
      <c r="I20" t="s">
        <v>185</v>
      </c>
      <c r="J20">
        <v>2.3939999999999999E-3</v>
      </c>
      <c r="K20" t="s">
        <v>25</v>
      </c>
      <c r="L20" t="s">
        <v>290</v>
      </c>
      <c r="M20">
        <v>2008.524684</v>
      </c>
      <c r="N20" t="s">
        <v>25</v>
      </c>
      <c r="O20" t="s">
        <v>291</v>
      </c>
      <c r="P20">
        <v>4.3090000000000003E-3</v>
      </c>
      <c r="Q20" t="s">
        <v>25</v>
      </c>
      <c r="R20" t="s">
        <v>186</v>
      </c>
      <c r="S20" t="e">
        <f>-nan</f>
        <v>#NAME?</v>
      </c>
      <c r="T20" t="s">
        <v>25</v>
      </c>
      <c r="U20" t="s">
        <v>24</v>
      </c>
      <c r="V20">
        <v>13.480980000000001</v>
      </c>
      <c r="W20" t="s">
        <v>25</v>
      </c>
      <c r="X20" t="s">
        <v>1881</v>
      </c>
      <c r="Y20">
        <v>0</v>
      </c>
      <c r="Z20" t="s">
        <v>25</v>
      </c>
      <c r="AA20" t="s">
        <v>1984</v>
      </c>
      <c r="AB20">
        <v>13.462044000000001</v>
      </c>
      <c r="AC20" t="s">
        <v>25</v>
      </c>
      <c r="AD20" t="s">
        <v>28</v>
      </c>
      <c r="AE20">
        <v>8.8739999999999999E-3</v>
      </c>
      <c r="AF20" t="s">
        <v>25</v>
      </c>
      <c r="AG20" t="s">
        <v>1967</v>
      </c>
      <c r="AH20">
        <v>2</v>
      </c>
      <c r="AI20" t="s">
        <v>288</v>
      </c>
      <c r="AJ20">
        <v>1000</v>
      </c>
      <c r="AK20" t="s">
        <v>189</v>
      </c>
      <c r="AL20">
        <v>1048576</v>
      </c>
      <c r="AM20" t="s">
        <v>190</v>
      </c>
      <c r="AN20">
        <v>10</v>
      </c>
      <c r="AO20" t="s">
        <v>191</v>
      </c>
      <c r="AP20">
        <v>1000</v>
      </c>
      <c r="AQ20" t="s">
        <v>192</v>
      </c>
      <c r="AR20">
        <v>512</v>
      </c>
      <c r="AS20" t="s">
        <v>193</v>
      </c>
      <c r="AT20">
        <v>512</v>
      </c>
      <c r="AU20" t="s">
        <v>194</v>
      </c>
      <c r="AV20">
        <v>1</v>
      </c>
      <c r="AW20" t="s">
        <v>195</v>
      </c>
      <c r="AX20">
        <v>0</v>
      </c>
      <c r="AY20" t="s">
        <v>203</v>
      </c>
      <c r="AZ20">
        <v>1000000</v>
      </c>
    </row>
    <row r="21" spans="1:52">
      <c r="A21">
        <v>1367</v>
      </c>
      <c r="B21" t="s">
        <v>289</v>
      </c>
      <c r="C21">
        <v>4</v>
      </c>
      <c r="D21" t="s">
        <v>182</v>
      </c>
      <c r="E21">
        <v>2180</v>
      </c>
      <c r="F21" t="s">
        <v>183</v>
      </c>
      <c r="G21" t="s">
        <v>184</v>
      </c>
      <c r="H21">
        <v>109.97499999999999</v>
      </c>
      <c r="I21" t="s">
        <v>185</v>
      </c>
      <c r="J21">
        <v>2.3410000000000002E-3</v>
      </c>
      <c r="K21" t="s">
        <v>25</v>
      </c>
      <c r="L21" t="s">
        <v>290</v>
      </c>
      <c r="M21">
        <v>1981.62005</v>
      </c>
      <c r="N21" t="s">
        <v>25</v>
      </c>
      <c r="O21" t="s">
        <v>291</v>
      </c>
      <c r="P21">
        <v>4.2310000000000004E-3</v>
      </c>
      <c r="Q21" t="s">
        <v>25</v>
      </c>
      <c r="R21" t="s">
        <v>186</v>
      </c>
      <c r="S21" t="e">
        <f>-nan</f>
        <v>#NAME?</v>
      </c>
      <c r="T21" t="s">
        <v>25</v>
      </c>
      <c r="U21" t="s">
        <v>24</v>
      </c>
      <c r="V21">
        <v>22.037842999999999</v>
      </c>
      <c r="W21" t="s">
        <v>25</v>
      </c>
      <c r="X21" t="s">
        <v>1881</v>
      </c>
      <c r="Y21">
        <v>0</v>
      </c>
      <c r="Z21" t="s">
        <v>25</v>
      </c>
      <c r="AA21" t="s">
        <v>1984</v>
      </c>
      <c r="AB21">
        <v>22.013023</v>
      </c>
      <c r="AC21" t="s">
        <v>25</v>
      </c>
      <c r="AD21" t="s">
        <v>28</v>
      </c>
      <c r="AE21">
        <v>1.8360000000000001E-2</v>
      </c>
      <c r="AF21" t="s">
        <v>25</v>
      </c>
      <c r="AG21" t="s">
        <v>1967</v>
      </c>
      <c r="AH21">
        <v>1</v>
      </c>
      <c r="AI21" t="s">
        <v>288</v>
      </c>
      <c r="AJ21">
        <v>1000</v>
      </c>
      <c r="AK21" t="s">
        <v>189</v>
      </c>
      <c r="AL21">
        <v>1048576</v>
      </c>
      <c r="AM21" t="s">
        <v>190</v>
      </c>
      <c r="AN21">
        <v>10</v>
      </c>
      <c r="AO21" t="s">
        <v>191</v>
      </c>
      <c r="AP21">
        <v>1000</v>
      </c>
      <c r="AQ21" t="s">
        <v>192</v>
      </c>
      <c r="AR21">
        <v>512</v>
      </c>
      <c r="AS21" t="s">
        <v>193</v>
      </c>
      <c r="AT21">
        <v>512</v>
      </c>
      <c r="AU21" t="s">
        <v>194</v>
      </c>
      <c r="AV21">
        <v>1</v>
      </c>
      <c r="AW21" t="s">
        <v>195</v>
      </c>
      <c r="AX21">
        <v>0</v>
      </c>
      <c r="AY21" t="s">
        <v>203</v>
      </c>
      <c r="AZ21">
        <v>1000000</v>
      </c>
    </row>
    <row r="22" spans="1:52">
      <c r="A22">
        <v>1373</v>
      </c>
      <c r="B22" t="s">
        <v>289</v>
      </c>
      <c r="C22">
        <v>4</v>
      </c>
      <c r="D22" t="s">
        <v>182</v>
      </c>
      <c r="E22">
        <v>2180</v>
      </c>
      <c r="F22" t="s">
        <v>183</v>
      </c>
      <c r="G22" t="s">
        <v>184</v>
      </c>
      <c r="H22">
        <v>110.357</v>
      </c>
      <c r="I22" t="s">
        <v>185</v>
      </c>
      <c r="J22">
        <v>2.369E-3</v>
      </c>
      <c r="K22" t="s">
        <v>25</v>
      </c>
      <c r="L22" t="s">
        <v>290</v>
      </c>
      <c r="M22">
        <v>1987.172116</v>
      </c>
      <c r="N22" t="s">
        <v>25</v>
      </c>
      <c r="O22" t="s">
        <v>291</v>
      </c>
      <c r="P22">
        <v>4.2640000000000004E-3</v>
      </c>
      <c r="Q22" t="s">
        <v>25</v>
      </c>
      <c r="R22" t="s">
        <v>186</v>
      </c>
      <c r="S22" t="e">
        <f>-nan</f>
        <v>#NAME?</v>
      </c>
      <c r="T22" t="s">
        <v>25</v>
      </c>
      <c r="U22" t="s">
        <v>24</v>
      </c>
      <c r="V22">
        <v>3.5018699999999998</v>
      </c>
      <c r="W22" t="s">
        <v>25</v>
      </c>
      <c r="X22" t="s">
        <v>1881</v>
      </c>
      <c r="Y22">
        <v>0</v>
      </c>
      <c r="Z22" t="s">
        <v>25</v>
      </c>
      <c r="AA22" t="s">
        <v>1984</v>
      </c>
      <c r="AB22">
        <v>3.1125759999999998</v>
      </c>
      <c r="AC22" t="s">
        <v>25</v>
      </c>
      <c r="AD22" t="s">
        <v>28</v>
      </c>
      <c r="AE22">
        <v>8.8330000000000006E-3</v>
      </c>
      <c r="AF22" t="s">
        <v>25</v>
      </c>
      <c r="AG22" t="s">
        <v>1967</v>
      </c>
      <c r="AH22">
        <v>64</v>
      </c>
      <c r="AI22" t="s">
        <v>288</v>
      </c>
      <c r="AJ22">
        <v>1000</v>
      </c>
      <c r="AK22" t="s">
        <v>189</v>
      </c>
      <c r="AL22">
        <v>1048576</v>
      </c>
      <c r="AM22" t="s">
        <v>190</v>
      </c>
      <c r="AN22">
        <v>10</v>
      </c>
      <c r="AO22" t="s">
        <v>191</v>
      </c>
      <c r="AP22">
        <v>1000</v>
      </c>
      <c r="AQ22" t="s">
        <v>192</v>
      </c>
      <c r="AR22">
        <v>512</v>
      </c>
      <c r="AS22" t="s">
        <v>193</v>
      </c>
      <c r="AT22">
        <v>512</v>
      </c>
      <c r="AU22" t="s">
        <v>194</v>
      </c>
      <c r="AV22">
        <v>1</v>
      </c>
      <c r="AW22" t="s">
        <v>195</v>
      </c>
      <c r="AX22">
        <v>0</v>
      </c>
      <c r="AY22" t="s">
        <v>203</v>
      </c>
      <c r="AZ22">
        <v>1000000</v>
      </c>
    </row>
    <row r="23" spans="1:52">
      <c r="A23">
        <v>1372</v>
      </c>
      <c r="B23" t="s">
        <v>289</v>
      </c>
      <c r="C23">
        <v>4</v>
      </c>
      <c r="D23" t="s">
        <v>182</v>
      </c>
      <c r="E23">
        <v>2180</v>
      </c>
      <c r="F23" t="s">
        <v>183</v>
      </c>
      <c r="G23" t="s">
        <v>184</v>
      </c>
      <c r="H23">
        <v>110.883</v>
      </c>
      <c r="I23" t="s">
        <v>185</v>
      </c>
      <c r="J23">
        <v>2.3530000000000001E-3</v>
      </c>
      <c r="K23" t="s">
        <v>25</v>
      </c>
      <c r="L23" t="s">
        <v>290</v>
      </c>
      <c r="M23">
        <v>2005.7512830000001</v>
      </c>
      <c r="N23" t="s">
        <v>25</v>
      </c>
      <c r="O23" t="s">
        <v>291</v>
      </c>
      <c r="P23">
        <v>4.2659999999999998E-3</v>
      </c>
      <c r="Q23" t="s">
        <v>25</v>
      </c>
      <c r="R23" t="s">
        <v>186</v>
      </c>
      <c r="S23" t="e">
        <f>-nan</f>
        <v>#NAME?</v>
      </c>
      <c r="T23" t="s">
        <v>25</v>
      </c>
      <c r="U23" t="s">
        <v>24</v>
      </c>
      <c r="V23">
        <v>2.1104289999999999</v>
      </c>
      <c r="W23" t="s">
        <v>25</v>
      </c>
      <c r="X23" t="s">
        <v>1881</v>
      </c>
      <c r="Y23">
        <v>0</v>
      </c>
      <c r="Z23" t="s">
        <v>25</v>
      </c>
      <c r="AA23" t="s">
        <v>1984</v>
      </c>
      <c r="AB23">
        <v>1.983967</v>
      </c>
      <c r="AC23" t="s">
        <v>25</v>
      </c>
      <c r="AD23" t="s">
        <v>28</v>
      </c>
      <c r="AE23">
        <v>8.796E-3</v>
      </c>
      <c r="AF23" t="s">
        <v>25</v>
      </c>
      <c r="AG23" t="s">
        <v>1967</v>
      </c>
      <c r="AH23">
        <v>32</v>
      </c>
      <c r="AI23" t="s">
        <v>288</v>
      </c>
      <c r="AJ23">
        <v>1000</v>
      </c>
      <c r="AK23" t="s">
        <v>189</v>
      </c>
      <c r="AL23">
        <v>1048576</v>
      </c>
      <c r="AM23" t="s">
        <v>190</v>
      </c>
      <c r="AN23">
        <v>10</v>
      </c>
      <c r="AO23" t="s">
        <v>191</v>
      </c>
      <c r="AP23">
        <v>1000</v>
      </c>
      <c r="AQ23" t="s">
        <v>192</v>
      </c>
      <c r="AR23">
        <v>512</v>
      </c>
      <c r="AS23" t="s">
        <v>193</v>
      </c>
      <c r="AT23">
        <v>512</v>
      </c>
      <c r="AU23" t="s">
        <v>194</v>
      </c>
      <c r="AV23">
        <v>1</v>
      </c>
      <c r="AW23" t="s">
        <v>195</v>
      </c>
      <c r="AX23">
        <v>0</v>
      </c>
      <c r="AY23" t="s">
        <v>203</v>
      </c>
      <c r="AZ23">
        <v>1000000</v>
      </c>
    </row>
    <row r="24" spans="1:52">
      <c r="A24">
        <v>1371</v>
      </c>
      <c r="B24" t="s">
        <v>289</v>
      </c>
      <c r="C24">
        <v>4</v>
      </c>
      <c r="D24" t="s">
        <v>182</v>
      </c>
      <c r="E24">
        <v>2180</v>
      </c>
      <c r="F24" t="s">
        <v>183</v>
      </c>
      <c r="G24" t="s">
        <v>184</v>
      </c>
      <c r="H24">
        <v>111.342</v>
      </c>
      <c r="I24" t="s">
        <v>185</v>
      </c>
      <c r="J24">
        <v>2.4399999999999999E-3</v>
      </c>
      <c r="K24" t="s">
        <v>25</v>
      </c>
      <c r="L24" t="s">
        <v>290</v>
      </c>
      <c r="M24">
        <v>2031.9259489999999</v>
      </c>
      <c r="N24" t="s">
        <v>25</v>
      </c>
      <c r="O24" t="s">
        <v>291</v>
      </c>
      <c r="P24">
        <v>4.3779999999999999E-3</v>
      </c>
      <c r="Q24" t="s">
        <v>25</v>
      </c>
      <c r="R24" t="s">
        <v>186</v>
      </c>
      <c r="S24" t="e">
        <f>-nan</f>
        <v>#NAME?</v>
      </c>
      <c r="T24" t="s">
        <v>25</v>
      </c>
      <c r="U24" t="s">
        <v>24</v>
      </c>
      <c r="V24">
        <v>1.9398599999999999</v>
      </c>
      <c r="W24" t="s">
        <v>25</v>
      </c>
      <c r="X24" t="s">
        <v>1881</v>
      </c>
      <c r="Y24">
        <v>0</v>
      </c>
      <c r="Z24" t="s">
        <v>25</v>
      </c>
      <c r="AA24" t="s">
        <v>1984</v>
      </c>
      <c r="AB24">
        <v>1.886466</v>
      </c>
      <c r="AC24" t="s">
        <v>25</v>
      </c>
      <c r="AD24" t="s">
        <v>28</v>
      </c>
      <c r="AE24">
        <v>8.7679999999999998E-3</v>
      </c>
      <c r="AF24" t="s">
        <v>25</v>
      </c>
      <c r="AG24" t="s">
        <v>1967</v>
      </c>
      <c r="AH24">
        <v>16</v>
      </c>
      <c r="AI24" t="s">
        <v>288</v>
      </c>
      <c r="AJ24">
        <v>1000</v>
      </c>
      <c r="AK24" t="s">
        <v>189</v>
      </c>
      <c r="AL24">
        <v>1048576</v>
      </c>
      <c r="AM24" t="s">
        <v>190</v>
      </c>
      <c r="AN24">
        <v>10</v>
      </c>
      <c r="AO24" t="s">
        <v>191</v>
      </c>
      <c r="AP24">
        <v>1000</v>
      </c>
      <c r="AQ24" t="s">
        <v>192</v>
      </c>
      <c r="AR24">
        <v>512</v>
      </c>
      <c r="AS24" t="s">
        <v>193</v>
      </c>
      <c r="AT24">
        <v>512</v>
      </c>
      <c r="AU24" t="s">
        <v>194</v>
      </c>
      <c r="AV24">
        <v>1</v>
      </c>
      <c r="AW24" t="s">
        <v>195</v>
      </c>
      <c r="AX24">
        <v>0</v>
      </c>
      <c r="AY24" t="s">
        <v>203</v>
      </c>
      <c r="AZ24">
        <v>1000000</v>
      </c>
    </row>
    <row r="25" spans="1:52">
      <c r="A25">
        <v>1370</v>
      </c>
      <c r="B25" t="s">
        <v>289</v>
      </c>
      <c r="C25">
        <v>4</v>
      </c>
      <c r="D25" t="s">
        <v>182</v>
      </c>
      <c r="E25">
        <v>2180</v>
      </c>
      <c r="F25" t="s">
        <v>183</v>
      </c>
      <c r="G25" t="s">
        <v>184</v>
      </c>
      <c r="H25">
        <v>109.834</v>
      </c>
      <c r="I25" t="s">
        <v>185</v>
      </c>
      <c r="J25">
        <v>2.366E-3</v>
      </c>
      <c r="K25" t="s">
        <v>25</v>
      </c>
      <c r="L25" t="s">
        <v>290</v>
      </c>
      <c r="M25">
        <v>2073.0698080000002</v>
      </c>
      <c r="N25" t="s">
        <v>25</v>
      </c>
      <c r="O25" t="s">
        <v>291</v>
      </c>
      <c r="P25">
        <v>4.3429999999999996E-3</v>
      </c>
      <c r="Q25" t="s">
        <v>25</v>
      </c>
      <c r="R25" t="s">
        <v>186</v>
      </c>
      <c r="S25" t="e">
        <f>-nan</f>
        <v>#NAME?</v>
      </c>
      <c r="T25" t="s">
        <v>25</v>
      </c>
      <c r="U25" t="s">
        <v>24</v>
      </c>
      <c r="V25">
        <v>3.7097630000000001</v>
      </c>
      <c r="W25" t="s">
        <v>25</v>
      </c>
      <c r="X25" t="s">
        <v>1881</v>
      </c>
      <c r="Y25">
        <v>0</v>
      </c>
      <c r="Z25" t="s">
        <v>25</v>
      </c>
      <c r="AA25" t="s">
        <v>1984</v>
      </c>
      <c r="AB25">
        <v>3.6724939999999999</v>
      </c>
      <c r="AC25" t="s">
        <v>25</v>
      </c>
      <c r="AD25" t="s">
        <v>28</v>
      </c>
      <c r="AE25">
        <v>8.7829999999999991E-3</v>
      </c>
      <c r="AF25" t="s">
        <v>25</v>
      </c>
      <c r="AG25" t="s">
        <v>1967</v>
      </c>
      <c r="AH25">
        <v>8</v>
      </c>
      <c r="AI25" t="s">
        <v>288</v>
      </c>
      <c r="AJ25">
        <v>1000</v>
      </c>
      <c r="AK25" t="s">
        <v>189</v>
      </c>
      <c r="AL25">
        <v>1048576</v>
      </c>
      <c r="AM25" t="s">
        <v>190</v>
      </c>
      <c r="AN25">
        <v>10</v>
      </c>
      <c r="AO25" t="s">
        <v>191</v>
      </c>
      <c r="AP25">
        <v>1000</v>
      </c>
      <c r="AQ25" t="s">
        <v>192</v>
      </c>
      <c r="AR25">
        <v>512</v>
      </c>
      <c r="AS25" t="s">
        <v>193</v>
      </c>
      <c r="AT25">
        <v>512</v>
      </c>
      <c r="AU25" t="s">
        <v>194</v>
      </c>
      <c r="AV25">
        <v>1</v>
      </c>
      <c r="AW25" t="s">
        <v>195</v>
      </c>
      <c r="AX25">
        <v>0</v>
      </c>
      <c r="AY25" t="s">
        <v>203</v>
      </c>
      <c r="AZ25">
        <v>1000000</v>
      </c>
    </row>
    <row r="26" spans="1:52">
      <c r="A26">
        <v>1369</v>
      </c>
      <c r="B26" t="s">
        <v>289</v>
      </c>
      <c r="C26">
        <v>4</v>
      </c>
      <c r="D26" t="s">
        <v>182</v>
      </c>
      <c r="E26">
        <v>2180</v>
      </c>
      <c r="F26" t="s">
        <v>183</v>
      </c>
      <c r="G26" t="s">
        <v>184</v>
      </c>
      <c r="H26">
        <v>108.991</v>
      </c>
      <c r="I26" t="s">
        <v>185</v>
      </c>
      <c r="J26">
        <v>2.343E-3</v>
      </c>
      <c r="K26" t="s">
        <v>25</v>
      </c>
      <c r="L26" t="s">
        <v>290</v>
      </c>
      <c r="M26">
        <v>1999.348381</v>
      </c>
      <c r="N26" t="s">
        <v>25</v>
      </c>
      <c r="O26" t="s">
        <v>291</v>
      </c>
      <c r="P26">
        <v>4.2500000000000003E-3</v>
      </c>
      <c r="Q26" t="s">
        <v>25</v>
      </c>
      <c r="R26" t="s">
        <v>186</v>
      </c>
      <c r="S26" t="e">
        <f>-nan</f>
        <v>#NAME?</v>
      </c>
      <c r="T26" t="s">
        <v>25</v>
      </c>
      <c r="U26" t="s">
        <v>24</v>
      </c>
      <c r="V26">
        <v>6.8252309999999996</v>
      </c>
      <c r="W26" t="s">
        <v>25</v>
      </c>
      <c r="X26" t="s">
        <v>1881</v>
      </c>
      <c r="Y26">
        <v>0</v>
      </c>
      <c r="Z26" t="s">
        <v>25</v>
      </c>
      <c r="AA26" t="s">
        <v>1984</v>
      </c>
      <c r="AB26">
        <v>6.8014919999999996</v>
      </c>
      <c r="AC26" t="s">
        <v>25</v>
      </c>
      <c r="AD26" t="s">
        <v>28</v>
      </c>
      <c r="AE26">
        <v>8.744E-3</v>
      </c>
      <c r="AF26" t="s">
        <v>25</v>
      </c>
      <c r="AG26" t="s">
        <v>1967</v>
      </c>
      <c r="AH26">
        <v>4</v>
      </c>
      <c r="AI26" t="s">
        <v>288</v>
      </c>
      <c r="AJ26">
        <v>1000</v>
      </c>
      <c r="AK26" t="s">
        <v>189</v>
      </c>
      <c r="AL26">
        <v>1048576</v>
      </c>
      <c r="AM26" t="s">
        <v>190</v>
      </c>
      <c r="AN26">
        <v>10</v>
      </c>
      <c r="AO26" t="s">
        <v>191</v>
      </c>
      <c r="AP26">
        <v>1000</v>
      </c>
      <c r="AQ26" t="s">
        <v>192</v>
      </c>
      <c r="AR26">
        <v>512</v>
      </c>
      <c r="AS26" t="s">
        <v>193</v>
      </c>
      <c r="AT26">
        <v>512</v>
      </c>
      <c r="AU26" t="s">
        <v>194</v>
      </c>
      <c r="AV26">
        <v>1</v>
      </c>
      <c r="AW26" t="s">
        <v>195</v>
      </c>
      <c r="AX26">
        <v>0</v>
      </c>
      <c r="AY26" t="s">
        <v>203</v>
      </c>
      <c r="AZ26">
        <v>1000000</v>
      </c>
    </row>
    <row r="27" spans="1:52">
      <c r="A27">
        <v>1368</v>
      </c>
      <c r="B27" t="s">
        <v>289</v>
      </c>
      <c r="C27">
        <v>4</v>
      </c>
      <c r="D27" t="s">
        <v>182</v>
      </c>
      <c r="E27">
        <v>2180</v>
      </c>
      <c r="F27" t="s">
        <v>183</v>
      </c>
      <c r="G27" t="s">
        <v>184</v>
      </c>
      <c r="H27">
        <v>110.627</v>
      </c>
      <c r="I27" t="s">
        <v>185</v>
      </c>
      <c r="J27">
        <v>2.3670000000000002E-3</v>
      </c>
      <c r="K27" t="s">
        <v>25</v>
      </c>
      <c r="L27" t="s">
        <v>290</v>
      </c>
      <c r="M27">
        <v>2017.305449</v>
      </c>
      <c r="N27" t="s">
        <v>25</v>
      </c>
      <c r="O27" t="s">
        <v>291</v>
      </c>
      <c r="P27">
        <v>4.2909999999999997E-3</v>
      </c>
      <c r="Q27" t="s">
        <v>25</v>
      </c>
      <c r="R27" t="s">
        <v>186</v>
      </c>
      <c r="S27" t="e">
        <f>-nan</f>
        <v>#NAME?</v>
      </c>
      <c r="T27" t="s">
        <v>25</v>
      </c>
      <c r="U27" t="s">
        <v>24</v>
      </c>
      <c r="V27">
        <v>14.407773000000001</v>
      </c>
      <c r="W27" t="s">
        <v>25</v>
      </c>
      <c r="X27" t="s">
        <v>1881</v>
      </c>
      <c r="Y27">
        <v>0</v>
      </c>
      <c r="Z27" t="s">
        <v>25</v>
      </c>
      <c r="AA27" t="s">
        <v>1984</v>
      </c>
      <c r="AB27">
        <v>14.388275</v>
      </c>
      <c r="AC27" t="s">
        <v>25</v>
      </c>
      <c r="AD27" t="s">
        <v>28</v>
      </c>
      <c r="AE27">
        <v>8.8880000000000001E-3</v>
      </c>
      <c r="AF27" t="s">
        <v>25</v>
      </c>
      <c r="AG27" t="s">
        <v>1967</v>
      </c>
      <c r="AH27">
        <v>2</v>
      </c>
      <c r="AI27" t="s">
        <v>288</v>
      </c>
      <c r="AJ27">
        <v>1000</v>
      </c>
      <c r="AK27" t="s">
        <v>189</v>
      </c>
      <c r="AL27">
        <v>1048576</v>
      </c>
      <c r="AM27" t="s">
        <v>190</v>
      </c>
      <c r="AN27">
        <v>10</v>
      </c>
      <c r="AO27" t="s">
        <v>191</v>
      </c>
      <c r="AP27">
        <v>1000</v>
      </c>
      <c r="AQ27" t="s">
        <v>192</v>
      </c>
      <c r="AR27">
        <v>512</v>
      </c>
      <c r="AS27" t="s">
        <v>193</v>
      </c>
      <c r="AT27">
        <v>512</v>
      </c>
      <c r="AU27" t="s">
        <v>194</v>
      </c>
      <c r="AV27">
        <v>1</v>
      </c>
      <c r="AW27" t="s">
        <v>195</v>
      </c>
      <c r="AX27">
        <v>0</v>
      </c>
      <c r="AY27" t="s">
        <v>203</v>
      </c>
      <c r="AZ27">
        <v>1000000</v>
      </c>
    </row>
    <row r="28" spans="1:52">
      <c r="A28">
        <v>1367</v>
      </c>
      <c r="B28" t="s">
        <v>289</v>
      </c>
      <c r="C28">
        <v>4</v>
      </c>
      <c r="D28" t="s">
        <v>182</v>
      </c>
      <c r="E28">
        <v>2180</v>
      </c>
      <c r="F28" t="s">
        <v>183</v>
      </c>
      <c r="G28" t="s">
        <v>184</v>
      </c>
      <c r="H28">
        <v>111.37</v>
      </c>
      <c r="I28" t="s">
        <v>185</v>
      </c>
      <c r="J28">
        <v>2.3649999999999999E-3</v>
      </c>
      <c r="K28" t="s">
        <v>25</v>
      </c>
      <c r="L28" t="s">
        <v>290</v>
      </c>
      <c r="M28">
        <v>1995.9144510000001</v>
      </c>
      <c r="N28" t="s">
        <v>25</v>
      </c>
      <c r="O28" t="s">
        <v>291</v>
      </c>
      <c r="P28">
        <v>4.2690000000000002E-3</v>
      </c>
      <c r="Q28" t="s">
        <v>25</v>
      </c>
      <c r="R28" t="s">
        <v>186</v>
      </c>
      <c r="S28" t="e">
        <f>-nan</f>
        <v>#NAME?</v>
      </c>
      <c r="T28" t="s">
        <v>25</v>
      </c>
      <c r="U28" t="s">
        <v>24</v>
      </c>
      <c r="V28">
        <v>22.023357000000001</v>
      </c>
      <c r="W28" t="s">
        <v>25</v>
      </c>
      <c r="X28" t="s">
        <v>1881</v>
      </c>
      <c r="Y28">
        <v>0</v>
      </c>
      <c r="Z28" t="s">
        <v>25</v>
      </c>
      <c r="AA28" t="s">
        <v>1984</v>
      </c>
      <c r="AB28">
        <v>21.998284000000002</v>
      </c>
      <c r="AC28" t="s">
        <v>25</v>
      </c>
      <c r="AD28" t="s">
        <v>28</v>
      </c>
      <c r="AE28">
        <v>1.8530999999999999E-2</v>
      </c>
      <c r="AF28" t="s">
        <v>25</v>
      </c>
      <c r="AG28" t="s">
        <v>1967</v>
      </c>
      <c r="AH28">
        <v>1</v>
      </c>
      <c r="AI28" t="s">
        <v>288</v>
      </c>
      <c r="AJ28">
        <v>1000</v>
      </c>
      <c r="AK28" t="s">
        <v>189</v>
      </c>
      <c r="AL28">
        <v>1048576</v>
      </c>
      <c r="AM28" t="s">
        <v>190</v>
      </c>
      <c r="AN28">
        <v>10</v>
      </c>
      <c r="AO28" t="s">
        <v>191</v>
      </c>
      <c r="AP28">
        <v>1000</v>
      </c>
      <c r="AQ28" t="s">
        <v>192</v>
      </c>
      <c r="AR28">
        <v>512</v>
      </c>
      <c r="AS28" t="s">
        <v>193</v>
      </c>
      <c r="AT28">
        <v>512</v>
      </c>
      <c r="AU28" t="s">
        <v>194</v>
      </c>
      <c r="AV28">
        <v>1</v>
      </c>
      <c r="AW28" t="s">
        <v>195</v>
      </c>
      <c r="AX28">
        <v>0</v>
      </c>
      <c r="AY28" t="s">
        <v>203</v>
      </c>
      <c r="AZ28">
        <v>1000000</v>
      </c>
    </row>
    <row r="29" spans="1:52">
      <c r="A29">
        <v>1360</v>
      </c>
      <c r="B29" t="s">
        <v>289</v>
      </c>
      <c r="C29">
        <v>4</v>
      </c>
      <c r="D29" t="s">
        <v>182</v>
      </c>
      <c r="E29">
        <v>2180</v>
      </c>
      <c r="F29" t="s">
        <v>183</v>
      </c>
      <c r="G29" t="s">
        <v>184</v>
      </c>
      <c r="H29">
        <v>109.871</v>
      </c>
      <c r="I29" t="s">
        <v>185</v>
      </c>
      <c r="J29">
        <v>2.3440000000000002E-3</v>
      </c>
      <c r="K29" t="s">
        <v>25</v>
      </c>
      <c r="L29" t="s">
        <v>290</v>
      </c>
      <c r="M29">
        <v>1998.958406</v>
      </c>
      <c r="N29" t="s">
        <v>25</v>
      </c>
      <c r="O29" t="s">
        <v>291</v>
      </c>
      <c r="P29">
        <v>4.2500000000000003E-3</v>
      </c>
      <c r="Q29" t="s">
        <v>25</v>
      </c>
      <c r="R29" t="s">
        <v>186</v>
      </c>
      <c r="S29" t="e">
        <f>-nan</f>
        <v>#NAME?</v>
      </c>
      <c r="T29" t="s">
        <v>25</v>
      </c>
      <c r="U29" t="s">
        <v>24</v>
      </c>
      <c r="V29">
        <v>2.8695140000000001</v>
      </c>
      <c r="W29" t="s">
        <v>25</v>
      </c>
      <c r="X29" t="s">
        <v>1881</v>
      </c>
      <c r="Y29">
        <v>0</v>
      </c>
      <c r="Z29" t="s">
        <v>25</v>
      </c>
      <c r="AA29" t="s">
        <v>1984</v>
      </c>
      <c r="AB29">
        <v>2.821358</v>
      </c>
      <c r="AC29" t="s">
        <v>25</v>
      </c>
      <c r="AD29" t="s">
        <v>28</v>
      </c>
      <c r="AE29">
        <v>8.7530000000000004E-3</v>
      </c>
      <c r="AF29" t="s">
        <v>25</v>
      </c>
      <c r="AG29" t="s">
        <v>1967</v>
      </c>
      <c r="AH29">
        <v>10</v>
      </c>
      <c r="AI29" t="s">
        <v>288</v>
      </c>
      <c r="AJ29">
        <v>1000</v>
      </c>
      <c r="AK29" t="s">
        <v>189</v>
      </c>
      <c r="AL29">
        <v>1048576</v>
      </c>
      <c r="AM29" t="s">
        <v>190</v>
      </c>
      <c r="AN29">
        <v>10</v>
      </c>
      <c r="AO29" t="s">
        <v>191</v>
      </c>
      <c r="AP29">
        <v>1000</v>
      </c>
      <c r="AQ29" t="s">
        <v>192</v>
      </c>
      <c r="AR29">
        <v>512</v>
      </c>
      <c r="AS29" t="s">
        <v>193</v>
      </c>
      <c r="AT29">
        <v>512</v>
      </c>
      <c r="AU29" t="s">
        <v>194</v>
      </c>
      <c r="AV29">
        <v>1</v>
      </c>
      <c r="AW29" t="s">
        <v>195</v>
      </c>
      <c r="AX29">
        <v>0</v>
      </c>
      <c r="AY29" t="s">
        <v>203</v>
      </c>
      <c r="AZ29">
        <v>1000000</v>
      </c>
    </row>
    <row r="30" spans="1:52">
      <c r="A30">
        <v>1360</v>
      </c>
      <c r="B30" t="s">
        <v>289</v>
      </c>
      <c r="C30">
        <v>4</v>
      </c>
      <c r="D30" t="s">
        <v>182</v>
      </c>
      <c r="E30">
        <v>2180</v>
      </c>
      <c r="F30" t="s">
        <v>183</v>
      </c>
      <c r="G30" t="s">
        <v>184</v>
      </c>
      <c r="H30">
        <v>110.09699999999999</v>
      </c>
      <c r="I30" t="s">
        <v>185</v>
      </c>
      <c r="J30">
        <v>2.3400000000000001E-3</v>
      </c>
      <c r="K30" t="s">
        <v>25</v>
      </c>
      <c r="L30" t="s">
        <v>290</v>
      </c>
      <c r="M30">
        <v>2077.2199639999999</v>
      </c>
      <c r="N30" t="s">
        <v>25</v>
      </c>
      <c r="O30" t="s">
        <v>291</v>
      </c>
      <c r="P30">
        <v>4.3210000000000002E-3</v>
      </c>
      <c r="Q30" t="s">
        <v>25</v>
      </c>
      <c r="R30" t="s">
        <v>186</v>
      </c>
      <c r="S30" t="e">
        <f>-nan</f>
        <v>#NAME?</v>
      </c>
      <c r="T30" t="s">
        <v>25</v>
      </c>
      <c r="U30" t="s">
        <v>24</v>
      </c>
      <c r="V30">
        <v>21.508737</v>
      </c>
      <c r="W30" t="s">
        <v>25</v>
      </c>
      <c r="X30" t="s">
        <v>1881</v>
      </c>
      <c r="Y30">
        <v>0</v>
      </c>
      <c r="Z30" t="s">
        <v>25</v>
      </c>
      <c r="AA30" t="s">
        <v>1984</v>
      </c>
      <c r="AB30">
        <v>21.483851999999999</v>
      </c>
      <c r="AC30" t="s">
        <v>25</v>
      </c>
      <c r="AD30" t="s">
        <v>28</v>
      </c>
      <c r="AE30">
        <v>1.8307E-2</v>
      </c>
      <c r="AF30" t="s">
        <v>25</v>
      </c>
      <c r="AG30" t="s">
        <v>1967</v>
      </c>
      <c r="AH30">
        <v>1</v>
      </c>
      <c r="AI30" t="s">
        <v>288</v>
      </c>
      <c r="AJ30">
        <v>1000</v>
      </c>
      <c r="AK30" t="s">
        <v>189</v>
      </c>
      <c r="AL30">
        <v>1048576</v>
      </c>
      <c r="AM30" t="s">
        <v>190</v>
      </c>
      <c r="AN30">
        <v>10</v>
      </c>
      <c r="AO30" t="s">
        <v>191</v>
      </c>
      <c r="AP30">
        <v>1000</v>
      </c>
      <c r="AQ30" t="s">
        <v>192</v>
      </c>
      <c r="AR30">
        <v>512</v>
      </c>
      <c r="AS30" t="s">
        <v>193</v>
      </c>
      <c r="AT30">
        <v>512</v>
      </c>
      <c r="AU30" t="s">
        <v>194</v>
      </c>
      <c r="AV30">
        <v>1</v>
      </c>
      <c r="AW30" t="s">
        <v>195</v>
      </c>
      <c r="AX30">
        <v>0</v>
      </c>
      <c r="AY30" t="s">
        <v>203</v>
      </c>
      <c r="AZ30">
        <v>1000000</v>
      </c>
    </row>
    <row r="31" spans="1:52">
      <c r="A31">
        <v>1359</v>
      </c>
      <c r="B31" t="s">
        <v>289</v>
      </c>
      <c r="C31">
        <v>4</v>
      </c>
      <c r="D31" t="s">
        <v>182</v>
      </c>
      <c r="E31">
        <v>1170</v>
      </c>
      <c r="F31" t="s">
        <v>183</v>
      </c>
      <c r="G31" t="s">
        <v>184</v>
      </c>
      <c r="H31">
        <v>111.008</v>
      </c>
      <c r="I31" t="s">
        <v>185</v>
      </c>
      <c r="J31">
        <v>1.8090000000000001E-3</v>
      </c>
      <c r="K31" t="s">
        <v>25</v>
      </c>
      <c r="L31" t="s">
        <v>290</v>
      </c>
      <c r="M31">
        <v>1364.5517789999999</v>
      </c>
      <c r="N31" t="s">
        <v>25</v>
      </c>
      <c r="O31" t="s">
        <v>291</v>
      </c>
      <c r="P31">
        <v>3.1110000000000001E-3</v>
      </c>
      <c r="Q31" t="s">
        <v>25</v>
      </c>
      <c r="R31" t="s">
        <v>186</v>
      </c>
      <c r="S31" t="e">
        <f>-nan</f>
        <v>#NAME?</v>
      </c>
      <c r="T31" t="s">
        <v>25</v>
      </c>
      <c r="U31" t="s">
        <v>24</v>
      </c>
      <c r="V31">
        <v>11.315405999999999</v>
      </c>
      <c r="W31" t="s">
        <v>25</v>
      </c>
      <c r="X31" t="s">
        <v>1881</v>
      </c>
      <c r="Y31">
        <v>0</v>
      </c>
      <c r="Z31" t="s">
        <v>25</v>
      </c>
      <c r="AA31" t="s">
        <v>1984</v>
      </c>
      <c r="AB31">
        <v>11.290355999999999</v>
      </c>
      <c r="AC31" t="s">
        <v>25</v>
      </c>
      <c r="AD31" t="s">
        <v>28</v>
      </c>
      <c r="AE31">
        <v>1.8523000000000001E-2</v>
      </c>
      <c r="AF31" t="s">
        <v>25</v>
      </c>
      <c r="AG31" t="s">
        <v>1967</v>
      </c>
      <c r="AH31">
        <v>1</v>
      </c>
      <c r="AI31" t="s">
        <v>288</v>
      </c>
      <c r="AJ31">
        <v>1000</v>
      </c>
      <c r="AK31" t="s">
        <v>189</v>
      </c>
      <c r="AL31">
        <v>1048576</v>
      </c>
      <c r="AM31" t="s">
        <v>190</v>
      </c>
      <c r="AN31">
        <v>10</v>
      </c>
      <c r="AO31" t="s">
        <v>191</v>
      </c>
      <c r="AP31">
        <v>1000</v>
      </c>
      <c r="AQ31" t="s">
        <v>192</v>
      </c>
      <c r="AR31">
        <v>256</v>
      </c>
      <c r="AS31" t="s">
        <v>193</v>
      </c>
      <c r="AT31">
        <v>256</v>
      </c>
      <c r="AU31" t="s">
        <v>194</v>
      </c>
      <c r="AV31">
        <v>1</v>
      </c>
      <c r="AW31" t="s">
        <v>195</v>
      </c>
      <c r="AX31">
        <v>0</v>
      </c>
      <c r="AY31" t="s">
        <v>203</v>
      </c>
      <c r="AZ31">
        <v>1000000</v>
      </c>
    </row>
    <row r="32" spans="1:52">
      <c r="A32">
        <v>1358</v>
      </c>
      <c r="B32" t="s">
        <v>289</v>
      </c>
      <c r="C32">
        <v>4</v>
      </c>
      <c r="D32" t="s">
        <v>182</v>
      </c>
      <c r="E32">
        <v>665</v>
      </c>
      <c r="F32" t="s">
        <v>183</v>
      </c>
      <c r="G32" t="s">
        <v>184</v>
      </c>
      <c r="H32">
        <v>108.491</v>
      </c>
      <c r="I32" t="s">
        <v>185</v>
      </c>
      <c r="J32">
        <v>1.3140000000000001E-3</v>
      </c>
      <c r="K32" t="s">
        <v>25</v>
      </c>
      <c r="L32" t="s">
        <v>290</v>
      </c>
      <c r="M32">
        <v>1030.0467169999999</v>
      </c>
      <c r="N32" t="s">
        <v>25</v>
      </c>
      <c r="O32" t="s">
        <v>291</v>
      </c>
      <c r="P32">
        <v>2.2959999999999999E-3</v>
      </c>
      <c r="Q32" t="s">
        <v>25</v>
      </c>
      <c r="R32" t="s">
        <v>186</v>
      </c>
      <c r="S32" t="e">
        <f>-nan</f>
        <v>#NAME?</v>
      </c>
      <c r="T32" t="s">
        <v>25</v>
      </c>
      <c r="U32" t="s">
        <v>24</v>
      </c>
      <c r="V32">
        <v>5.7067050000000004</v>
      </c>
      <c r="W32" t="s">
        <v>25</v>
      </c>
      <c r="X32" t="s">
        <v>1881</v>
      </c>
      <c r="Y32">
        <v>0</v>
      </c>
      <c r="Z32" t="s">
        <v>25</v>
      </c>
      <c r="AA32" t="s">
        <v>1984</v>
      </c>
      <c r="AB32">
        <v>5.6819750000000004</v>
      </c>
      <c r="AC32" t="s">
        <v>25</v>
      </c>
      <c r="AD32" t="s">
        <v>28</v>
      </c>
      <c r="AE32">
        <v>1.8415000000000001E-2</v>
      </c>
      <c r="AF32" t="s">
        <v>25</v>
      </c>
      <c r="AG32" t="s">
        <v>1967</v>
      </c>
      <c r="AH32">
        <v>1</v>
      </c>
      <c r="AI32" t="s">
        <v>288</v>
      </c>
      <c r="AJ32">
        <v>1000</v>
      </c>
      <c r="AK32" t="s">
        <v>189</v>
      </c>
      <c r="AL32">
        <v>1048576</v>
      </c>
      <c r="AM32" t="s">
        <v>190</v>
      </c>
      <c r="AN32">
        <v>10</v>
      </c>
      <c r="AO32" t="s">
        <v>191</v>
      </c>
      <c r="AP32">
        <v>1000</v>
      </c>
      <c r="AQ32" t="s">
        <v>192</v>
      </c>
      <c r="AR32">
        <v>128</v>
      </c>
      <c r="AS32" t="s">
        <v>193</v>
      </c>
      <c r="AT32">
        <v>128</v>
      </c>
      <c r="AU32" t="s">
        <v>194</v>
      </c>
      <c r="AV32">
        <v>1</v>
      </c>
      <c r="AW32" t="s">
        <v>195</v>
      </c>
      <c r="AX32">
        <v>0</v>
      </c>
      <c r="AY32" t="s">
        <v>203</v>
      </c>
      <c r="AZ32">
        <v>1000000</v>
      </c>
    </row>
    <row r="33" spans="1:52">
      <c r="A33">
        <v>1357</v>
      </c>
      <c r="B33" t="s">
        <v>289</v>
      </c>
      <c r="C33">
        <v>4</v>
      </c>
      <c r="D33" t="s">
        <v>182</v>
      </c>
      <c r="E33">
        <v>412</v>
      </c>
      <c r="F33" t="s">
        <v>183</v>
      </c>
      <c r="G33" t="s">
        <v>184</v>
      </c>
      <c r="H33">
        <v>110.40600000000001</v>
      </c>
      <c r="I33" t="s">
        <v>185</v>
      </c>
      <c r="J33">
        <v>9.9299999999999996E-4</v>
      </c>
      <c r="K33" t="s">
        <v>25</v>
      </c>
      <c r="L33" t="s">
        <v>290</v>
      </c>
      <c r="M33">
        <v>807.683178</v>
      </c>
      <c r="N33" t="s">
        <v>25</v>
      </c>
      <c r="O33" t="s">
        <v>291</v>
      </c>
      <c r="P33">
        <v>1.763E-3</v>
      </c>
      <c r="Q33" t="s">
        <v>25</v>
      </c>
      <c r="R33" t="s">
        <v>186</v>
      </c>
      <c r="S33" t="e">
        <f>-nan</f>
        <v>#NAME?</v>
      </c>
      <c r="T33" t="s">
        <v>25</v>
      </c>
      <c r="U33" t="s">
        <v>24</v>
      </c>
      <c r="V33">
        <v>3.181073</v>
      </c>
      <c r="W33" t="s">
        <v>25</v>
      </c>
      <c r="X33" t="s">
        <v>1881</v>
      </c>
      <c r="Y33">
        <v>0</v>
      </c>
      <c r="Z33" t="s">
        <v>25</v>
      </c>
      <c r="AA33" t="s">
        <v>1984</v>
      </c>
      <c r="AB33">
        <v>3.156126</v>
      </c>
      <c r="AC33" t="s">
        <v>25</v>
      </c>
      <c r="AD33" t="s">
        <v>28</v>
      </c>
      <c r="AE33">
        <v>1.8509000000000001E-2</v>
      </c>
      <c r="AF33" t="s">
        <v>25</v>
      </c>
      <c r="AG33" t="s">
        <v>1967</v>
      </c>
      <c r="AH33">
        <v>1</v>
      </c>
      <c r="AI33" t="s">
        <v>288</v>
      </c>
      <c r="AJ33">
        <v>1000</v>
      </c>
      <c r="AK33" t="s">
        <v>189</v>
      </c>
      <c r="AL33">
        <v>1048576</v>
      </c>
      <c r="AM33" t="s">
        <v>190</v>
      </c>
      <c r="AN33">
        <v>10</v>
      </c>
      <c r="AO33" t="s">
        <v>191</v>
      </c>
      <c r="AP33">
        <v>1000</v>
      </c>
      <c r="AQ33" t="s">
        <v>192</v>
      </c>
      <c r="AR33">
        <v>64</v>
      </c>
      <c r="AS33" t="s">
        <v>193</v>
      </c>
      <c r="AT33">
        <v>64</v>
      </c>
      <c r="AU33" t="s">
        <v>194</v>
      </c>
      <c r="AV33">
        <v>1</v>
      </c>
      <c r="AW33" t="s">
        <v>195</v>
      </c>
      <c r="AX33">
        <v>0</v>
      </c>
      <c r="AY33" t="s">
        <v>203</v>
      </c>
      <c r="AZ33">
        <v>1000000</v>
      </c>
    </row>
    <row r="34" spans="1:52">
      <c r="A34">
        <v>1356</v>
      </c>
      <c r="B34" t="s">
        <v>289</v>
      </c>
      <c r="C34">
        <v>4</v>
      </c>
      <c r="D34" t="s">
        <v>182</v>
      </c>
      <c r="E34">
        <v>286</v>
      </c>
      <c r="F34" t="s">
        <v>183</v>
      </c>
      <c r="G34" t="s">
        <v>184</v>
      </c>
      <c r="H34">
        <v>117.327</v>
      </c>
      <c r="I34" t="s">
        <v>185</v>
      </c>
      <c r="J34">
        <v>8.6899999999999998E-4</v>
      </c>
      <c r="K34" t="s">
        <v>25</v>
      </c>
      <c r="L34" t="s">
        <v>290</v>
      </c>
      <c r="M34">
        <v>741.84546799999998</v>
      </c>
      <c r="N34" t="s">
        <v>25</v>
      </c>
      <c r="O34" t="s">
        <v>291</v>
      </c>
      <c r="P34">
        <v>1.5759999999999999E-3</v>
      </c>
      <c r="Q34" t="s">
        <v>25</v>
      </c>
      <c r="R34" t="s">
        <v>186</v>
      </c>
      <c r="S34" t="e">
        <f>-nan</f>
        <v>#NAME?</v>
      </c>
      <c r="T34" t="s">
        <v>25</v>
      </c>
      <c r="U34" t="s">
        <v>24</v>
      </c>
      <c r="V34">
        <v>1.7800009999999999</v>
      </c>
      <c r="W34" t="s">
        <v>25</v>
      </c>
      <c r="X34" t="s">
        <v>1881</v>
      </c>
      <c r="Y34">
        <v>0</v>
      </c>
      <c r="Z34" t="s">
        <v>25</v>
      </c>
      <c r="AA34" t="s">
        <v>1984</v>
      </c>
      <c r="AB34">
        <v>1.755039</v>
      </c>
      <c r="AC34" t="s">
        <v>25</v>
      </c>
      <c r="AD34" t="s">
        <v>28</v>
      </c>
      <c r="AE34">
        <v>1.8217000000000001E-2</v>
      </c>
      <c r="AF34" t="s">
        <v>25</v>
      </c>
      <c r="AG34" t="s">
        <v>1967</v>
      </c>
      <c r="AH34">
        <v>1</v>
      </c>
      <c r="AI34" t="s">
        <v>288</v>
      </c>
      <c r="AJ34">
        <v>1000</v>
      </c>
      <c r="AK34" t="s">
        <v>189</v>
      </c>
      <c r="AL34">
        <v>1048576</v>
      </c>
      <c r="AM34" t="s">
        <v>190</v>
      </c>
      <c r="AN34">
        <v>10</v>
      </c>
      <c r="AO34" t="s">
        <v>191</v>
      </c>
      <c r="AP34">
        <v>1000</v>
      </c>
      <c r="AQ34" t="s">
        <v>192</v>
      </c>
      <c r="AR34">
        <v>32</v>
      </c>
      <c r="AS34" t="s">
        <v>193</v>
      </c>
      <c r="AT34">
        <v>32</v>
      </c>
      <c r="AU34" t="s">
        <v>194</v>
      </c>
      <c r="AV34">
        <v>1</v>
      </c>
      <c r="AW34" t="s">
        <v>195</v>
      </c>
      <c r="AX34">
        <v>0</v>
      </c>
      <c r="AY34" t="s">
        <v>203</v>
      </c>
      <c r="AZ34">
        <v>1000000</v>
      </c>
    </row>
    <row r="35" spans="1:52">
      <c r="A35">
        <v>1355</v>
      </c>
      <c r="B35" t="s">
        <v>289</v>
      </c>
      <c r="C35">
        <v>4</v>
      </c>
      <c r="D35" t="s">
        <v>182</v>
      </c>
      <c r="E35">
        <v>223</v>
      </c>
      <c r="F35" t="s">
        <v>183</v>
      </c>
      <c r="G35" t="s">
        <v>184</v>
      </c>
      <c r="H35">
        <v>112.71599999999999</v>
      </c>
      <c r="I35" t="s">
        <v>185</v>
      </c>
      <c r="J35">
        <v>7.7300000000000003E-4</v>
      </c>
      <c r="K35" t="s">
        <v>25</v>
      </c>
      <c r="L35" t="s">
        <v>290</v>
      </c>
      <c r="M35">
        <v>626.65953100000002</v>
      </c>
      <c r="N35" t="s">
        <v>25</v>
      </c>
      <c r="O35" t="s">
        <v>291</v>
      </c>
      <c r="P35">
        <v>1.3699999999999999E-3</v>
      </c>
      <c r="Q35" t="s">
        <v>25</v>
      </c>
      <c r="R35" t="s">
        <v>186</v>
      </c>
      <c r="S35" t="e">
        <f>-nan</f>
        <v>#NAME?</v>
      </c>
      <c r="T35" t="s">
        <v>25</v>
      </c>
      <c r="U35" t="s">
        <v>24</v>
      </c>
      <c r="V35">
        <v>1.074935</v>
      </c>
      <c r="W35" t="s">
        <v>25</v>
      </c>
      <c r="X35" t="s">
        <v>1881</v>
      </c>
      <c r="Y35">
        <v>0</v>
      </c>
      <c r="Z35" t="s">
        <v>25</v>
      </c>
      <c r="AA35" t="s">
        <v>1984</v>
      </c>
      <c r="AB35">
        <v>1.0501910000000001</v>
      </c>
      <c r="AC35" t="s">
        <v>25</v>
      </c>
      <c r="AD35" t="s">
        <v>28</v>
      </c>
      <c r="AE35">
        <v>1.8432E-2</v>
      </c>
      <c r="AF35" t="s">
        <v>25</v>
      </c>
      <c r="AG35" t="s">
        <v>1967</v>
      </c>
      <c r="AH35">
        <v>1</v>
      </c>
      <c r="AI35" t="s">
        <v>288</v>
      </c>
      <c r="AJ35">
        <v>1000</v>
      </c>
      <c r="AK35" t="s">
        <v>189</v>
      </c>
      <c r="AL35">
        <v>1048576</v>
      </c>
      <c r="AM35" t="s">
        <v>190</v>
      </c>
      <c r="AN35">
        <v>10</v>
      </c>
      <c r="AO35" t="s">
        <v>191</v>
      </c>
      <c r="AP35">
        <v>1000</v>
      </c>
      <c r="AQ35" t="s">
        <v>192</v>
      </c>
      <c r="AR35">
        <v>16</v>
      </c>
      <c r="AS35" t="s">
        <v>193</v>
      </c>
      <c r="AT35">
        <v>16</v>
      </c>
      <c r="AU35" t="s">
        <v>194</v>
      </c>
      <c r="AV35">
        <v>1</v>
      </c>
      <c r="AW35" t="s">
        <v>195</v>
      </c>
      <c r="AX35">
        <v>0</v>
      </c>
      <c r="AY35" t="s">
        <v>203</v>
      </c>
      <c r="AZ35">
        <v>1000000</v>
      </c>
    </row>
    <row r="36" spans="1:52">
      <c r="A36">
        <v>1354</v>
      </c>
      <c r="B36" t="s">
        <v>289</v>
      </c>
      <c r="C36">
        <v>4</v>
      </c>
      <c r="D36" t="s">
        <v>182</v>
      </c>
      <c r="E36">
        <v>70087</v>
      </c>
      <c r="F36" t="s">
        <v>183</v>
      </c>
      <c r="G36" t="s">
        <v>184</v>
      </c>
      <c r="H36">
        <v>71422416.540000007</v>
      </c>
      <c r="I36" t="s">
        <v>185</v>
      </c>
      <c r="J36">
        <v>1.371E-3</v>
      </c>
      <c r="K36" t="s">
        <v>25</v>
      </c>
      <c r="L36" t="s">
        <v>290</v>
      </c>
      <c r="M36">
        <v>352690.49665400002</v>
      </c>
      <c r="N36" t="s">
        <v>25</v>
      </c>
      <c r="O36" t="s">
        <v>291</v>
      </c>
      <c r="P36">
        <v>3.999E-3</v>
      </c>
      <c r="Q36" t="s">
        <v>25</v>
      </c>
      <c r="R36" t="s">
        <v>186</v>
      </c>
      <c r="S36" t="e">
        <f>-nan</f>
        <v>#NAME?</v>
      </c>
      <c r="T36" t="s">
        <v>25</v>
      </c>
      <c r="U36" t="s">
        <v>24</v>
      </c>
      <c r="V36">
        <v>708.74827500000004</v>
      </c>
      <c r="W36" t="s">
        <v>25</v>
      </c>
      <c r="X36" t="s">
        <v>1881</v>
      </c>
      <c r="Y36">
        <v>0</v>
      </c>
      <c r="Z36" t="s">
        <v>25</v>
      </c>
      <c r="AA36" t="s">
        <v>1984</v>
      </c>
      <c r="AB36">
        <v>23.301487999999999</v>
      </c>
      <c r="AC36" t="s">
        <v>25</v>
      </c>
      <c r="AD36" t="s">
        <v>28</v>
      </c>
      <c r="AE36">
        <v>1.9891220000000001</v>
      </c>
      <c r="AF36" t="s">
        <v>25</v>
      </c>
      <c r="AG36" t="s">
        <v>1967</v>
      </c>
      <c r="AH36">
        <v>10</v>
      </c>
      <c r="AI36" t="s">
        <v>288</v>
      </c>
      <c r="AJ36">
        <v>1000</v>
      </c>
      <c r="AK36" t="s">
        <v>189</v>
      </c>
      <c r="AL36">
        <v>134217728</v>
      </c>
      <c r="AM36" t="s">
        <v>190</v>
      </c>
      <c r="AN36">
        <v>10</v>
      </c>
      <c r="AO36" t="s">
        <v>191</v>
      </c>
      <c r="AP36">
        <v>1000</v>
      </c>
      <c r="AQ36" t="s">
        <v>192</v>
      </c>
      <c r="AR36">
        <v>100</v>
      </c>
      <c r="AS36" t="s">
        <v>193</v>
      </c>
      <c r="AT36">
        <v>100</v>
      </c>
      <c r="AU36" t="s">
        <v>194</v>
      </c>
      <c r="AV36">
        <v>1</v>
      </c>
      <c r="AW36" t="s">
        <v>195</v>
      </c>
      <c r="AX36">
        <v>0</v>
      </c>
      <c r="AY36" t="s">
        <v>203</v>
      </c>
      <c r="AZ36">
        <v>1000000</v>
      </c>
    </row>
    <row r="37" spans="1:52">
      <c r="A37">
        <v>1353</v>
      </c>
      <c r="B37" t="s">
        <v>289</v>
      </c>
      <c r="C37">
        <v>4</v>
      </c>
      <c r="D37" t="s">
        <v>182</v>
      </c>
      <c r="E37">
        <v>70087</v>
      </c>
      <c r="F37" t="s">
        <v>183</v>
      </c>
      <c r="G37" t="s">
        <v>184</v>
      </c>
      <c r="H37">
        <v>13711.721</v>
      </c>
      <c r="I37" t="s">
        <v>185</v>
      </c>
      <c r="J37">
        <v>1.4419999999999999E-3</v>
      </c>
      <c r="K37" t="s">
        <v>25</v>
      </c>
      <c r="L37" t="s">
        <v>290</v>
      </c>
      <c r="M37">
        <v>350115.25505500002</v>
      </c>
      <c r="N37" t="s">
        <v>25</v>
      </c>
      <c r="O37" t="s">
        <v>291</v>
      </c>
      <c r="P37">
        <v>4.0509999999999999E-3</v>
      </c>
      <c r="Q37" t="s">
        <v>25</v>
      </c>
      <c r="R37" t="s">
        <v>186</v>
      </c>
      <c r="S37" t="e">
        <f>-nan</f>
        <v>#NAME?</v>
      </c>
      <c r="T37" t="s">
        <v>25</v>
      </c>
      <c r="U37" t="s">
        <v>24</v>
      </c>
      <c r="V37">
        <v>848.822316</v>
      </c>
      <c r="W37" t="s">
        <v>25</v>
      </c>
      <c r="X37" t="s">
        <v>1881</v>
      </c>
      <c r="Y37">
        <v>0</v>
      </c>
      <c r="Z37" t="s">
        <v>25</v>
      </c>
      <c r="AA37" t="s">
        <v>1984</v>
      </c>
      <c r="AB37">
        <v>174.04667499999999</v>
      </c>
      <c r="AC37" t="s">
        <v>25</v>
      </c>
      <c r="AD37" t="s">
        <v>28</v>
      </c>
      <c r="AE37">
        <v>1.7333130000000001</v>
      </c>
      <c r="AF37" t="s">
        <v>25</v>
      </c>
      <c r="AG37" t="s">
        <v>1967</v>
      </c>
      <c r="AH37">
        <v>10</v>
      </c>
      <c r="AI37" t="s">
        <v>288</v>
      </c>
      <c r="AJ37">
        <v>1000</v>
      </c>
      <c r="AK37" t="s">
        <v>189</v>
      </c>
      <c r="AL37">
        <v>134217728</v>
      </c>
      <c r="AM37" t="s">
        <v>190</v>
      </c>
      <c r="AN37">
        <v>10</v>
      </c>
      <c r="AO37" t="s">
        <v>191</v>
      </c>
      <c r="AP37">
        <v>1000</v>
      </c>
      <c r="AQ37" t="s">
        <v>192</v>
      </c>
      <c r="AR37">
        <v>100</v>
      </c>
      <c r="AS37" t="s">
        <v>193</v>
      </c>
      <c r="AT37">
        <v>100</v>
      </c>
      <c r="AU37" t="s">
        <v>194</v>
      </c>
      <c r="AV37">
        <v>1</v>
      </c>
      <c r="AW37" t="s">
        <v>195</v>
      </c>
      <c r="AX37">
        <v>0</v>
      </c>
      <c r="AY37" t="s">
        <v>203</v>
      </c>
      <c r="AZ37">
        <v>1000000</v>
      </c>
    </row>
    <row r="38" spans="1:52">
      <c r="A38">
        <v>1352</v>
      </c>
      <c r="B38" t="s">
        <v>289</v>
      </c>
      <c r="C38">
        <v>4</v>
      </c>
      <c r="D38" t="s">
        <v>182</v>
      </c>
      <c r="E38">
        <v>70087</v>
      </c>
      <c r="F38" t="s">
        <v>183</v>
      </c>
      <c r="G38" t="s">
        <v>184</v>
      </c>
      <c r="H38">
        <v>14227.252</v>
      </c>
      <c r="I38" t="s">
        <v>185</v>
      </c>
      <c r="J38">
        <v>1.41E-3</v>
      </c>
      <c r="K38" t="s">
        <v>25</v>
      </c>
      <c r="L38" t="s">
        <v>290</v>
      </c>
      <c r="M38">
        <v>349697.67312400002</v>
      </c>
      <c r="N38" t="s">
        <v>25</v>
      </c>
      <c r="O38" t="s">
        <v>291</v>
      </c>
      <c r="P38">
        <v>4.0159999999999996E-3</v>
      </c>
      <c r="Q38" t="s">
        <v>25</v>
      </c>
      <c r="R38" t="s">
        <v>186</v>
      </c>
      <c r="S38" t="e">
        <f>-nan</f>
        <v>#NAME?</v>
      </c>
      <c r="T38" t="s">
        <v>25</v>
      </c>
      <c r="U38" t="s">
        <v>24</v>
      </c>
      <c r="V38">
        <v>396.43194199999999</v>
      </c>
      <c r="W38" t="s">
        <v>25</v>
      </c>
      <c r="X38" t="s">
        <v>1881</v>
      </c>
      <c r="Y38">
        <v>0</v>
      </c>
      <c r="Z38" t="s">
        <v>25</v>
      </c>
      <c r="AA38" t="s">
        <v>1984</v>
      </c>
      <c r="AB38">
        <v>393.62948</v>
      </c>
      <c r="AC38" t="s">
        <v>25</v>
      </c>
      <c r="AD38" t="s">
        <v>28</v>
      </c>
      <c r="AE38">
        <v>1.3470789999999999</v>
      </c>
      <c r="AF38" t="s">
        <v>25</v>
      </c>
      <c r="AG38" t="s">
        <v>1967</v>
      </c>
      <c r="AH38">
        <v>10</v>
      </c>
      <c r="AI38" t="s">
        <v>288</v>
      </c>
      <c r="AJ38">
        <v>1000</v>
      </c>
      <c r="AK38" t="s">
        <v>189</v>
      </c>
      <c r="AL38">
        <v>134217728</v>
      </c>
      <c r="AM38" t="s">
        <v>190</v>
      </c>
      <c r="AN38">
        <v>10</v>
      </c>
      <c r="AO38" t="s">
        <v>191</v>
      </c>
      <c r="AP38">
        <v>1000</v>
      </c>
      <c r="AQ38" t="s">
        <v>192</v>
      </c>
      <c r="AR38">
        <v>100</v>
      </c>
      <c r="AS38" t="s">
        <v>193</v>
      </c>
      <c r="AT38">
        <v>100</v>
      </c>
      <c r="AU38" t="s">
        <v>194</v>
      </c>
      <c r="AV38">
        <v>1</v>
      </c>
      <c r="AW38" t="s">
        <v>195</v>
      </c>
      <c r="AX38">
        <v>0</v>
      </c>
      <c r="AY38" t="s">
        <v>203</v>
      </c>
      <c r="AZ38">
        <v>1000000</v>
      </c>
    </row>
    <row r="39" spans="1:52">
      <c r="A39">
        <v>1351</v>
      </c>
      <c r="B39" t="s">
        <v>289</v>
      </c>
      <c r="C39">
        <v>4</v>
      </c>
      <c r="D39" t="s">
        <v>182</v>
      </c>
      <c r="E39">
        <v>4387</v>
      </c>
      <c r="F39" t="s">
        <v>183</v>
      </c>
      <c r="G39" t="s">
        <v>184</v>
      </c>
      <c r="H39">
        <v>885.90800000000002</v>
      </c>
      <c r="I39" t="s">
        <v>185</v>
      </c>
      <c r="J39">
        <v>1.389E-3</v>
      </c>
      <c r="K39" t="s">
        <v>25</v>
      </c>
      <c r="L39" t="s">
        <v>290</v>
      </c>
      <c r="M39">
        <v>9604.2980989999996</v>
      </c>
      <c r="N39" t="s">
        <v>25</v>
      </c>
      <c r="O39" t="s">
        <v>291</v>
      </c>
      <c r="P39">
        <v>2.5339999999999998E-3</v>
      </c>
      <c r="Q39" t="s">
        <v>25</v>
      </c>
      <c r="R39" t="s">
        <v>186</v>
      </c>
      <c r="S39" t="e">
        <f>-nan</f>
        <v>#NAME?</v>
      </c>
      <c r="T39" t="s">
        <v>25</v>
      </c>
      <c r="U39" t="s">
        <v>24</v>
      </c>
      <c r="V39">
        <v>17.063821000000001</v>
      </c>
      <c r="W39" t="s">
        <v>25</v>
      </c>
      <c r="X39" t="s">
        <v>1881</v>
      </c>
      <c r="Y39">
        <v>0</v>
      </c>
      <c r="Z39" t="s">
        <v>25</v>
      </c>
      <c r="AA39" t="s">
        <v>1984</v>
      </c>
      <c r="AB39">
        <v>16.925630999999999</v>
      </c>
      <c r="AC39" t="s">
        <v>25</v>
      </c>
      <c r="AD39" t="s">
        <v>28</v>
      </c>
      <c r="AE39">
        <v>6.4756999999999995E-2</v>
      </c>
      <c r="AF39" t="s">
        <v>25</v>
      </c>
      <c r="AG39" t="s">
        <v>1967</v>
      </c>
      <c r="AH39">
        <v>10</v>
      </c>
      <c r="AI39" t="s">
        <v>288</v>
      </c>
      <c r="AJ39">
        <v>1000</v>
      </c>
      <c r="AK39" t="s">
        <v>189</v>
      </c>
      <c r="AL39">
        <v>8388608</v>
      </c>
      <c r="AM39" t="s">
        <v>190</v>
      </c>
      <c r="AN39">
        <v>10</v>
      </c>
      <c r="AO39" t="s">
        <v>191</v>
      </c>
      <c r="AP39">
        <v>1000</v>
      </c>
      <c r="AQ39" t="s">
        <v>192</v>
      </c>
      <c r="AR39">
        <v>100</v>
      </c>
      <c r="AS39" t="s">
        <v>193</v>
      </c>
      <c r="AT39">
        <v>100</v>
      </c>
      <c r="AU39" t="s">
        <v>194</v>
      </c>
      <c r="AV39">
        <v>1</v>
      </c>
      <c r="AW39" t="s">
        <v>195</v>
      </c>
      <c r="AX39">
        <v>0</v>
      </c>
      <c r="AY39" t="s">
        <v>203</v>
      </c>
      <c r="AZ39">
        <v>1000000</v>
      </c>
    </row>
    <row r="40" spans="1:52">
      <c r="A40">
        <v>1351</v>
      </c>
      <c r="B40" t="s">
        <v>289</v>
      </c>
      <c r="C40">
        <v>4</v>
      </c>
      <c r="D40" t="s">
        <v>182</v>
      </c>
      <c r="E40">
        <v>4387</v>
      </c>
      <c r="F40" t="s">
        <v>183</v>
      </c>
      <c r="G40" t="s">
        <v>184</v>
      </c>
      <c r="H40">
        <v>871.80700000000002</v>
      </c>
      <c r="I40" t="s">
        <v>185</v>
      </c>
      <c r="J40">
        <v>1.359E-3</v>
      </c>
      <c r="K40" t="s">
        <v>25</v>
      </c>
      <c r="L40" t="s">
        <v>290</v>
      </c>
      <c r="M40">
        <v>9657.7522609999996</v>
      </c>
      <c r="N40" t="s">
        <v>25</v>
      </c>
      <c r="O40" t="s">
        <v>291</v>
      </c>
      <c r="P40">
        <v>2.5110000000000002E-3</v>
      </c>
      <c r="Q40" t="s">
        <v>25</v>
      </c>
      <c r="R40" t="s">
        <v>186</v>
      </c>
      <c r="S40" t="e">
        <f>-nan</f>
        <v>#NAME?</v>
      </c>
      <c r="T40" t="s">
        <v>25</v>
      </c>
      <c r="U40" t="s">
        <v>24</v>
      </c>
      <c r="V40">
        <v>32.814647000000001</v>
      </c>
      <c r="W40" t="s">
        <v>25</v>
      </c>
      <c r="X40" t="s">
        <v>1881</v>
      </c>
      <c r="Y40">
        <v>0</v>
      </c>
      <c r="Z40" t="s">
        <v>25</v>
      </c>
      <c r="AA40" t="s">
        <v>1984</v>
      </c>
      <c r="AB40">
        <v>8.2477020000000003</v>
      </c>
      <c r="AC40" t="s">
        <v>25</v>
      </c>
      <c r="AD40" t="s">
        <v>28</v>
      </c>
      <c r="AE40">
        <v>9.8388000000000003E-2</v>
      </c>
      <c r="AF40" t="s">
        <v>25</v>
      </c>
      <c r="AG40" t="s">
        <v>1967</v>
      </c>
      <c r="AH40">
        <v>10</v>
      </c>
      <c r="AI40" t="s">
        <v>288</v>
      </c>
      <c r="AJ40">
        <v>1000</v>
      </c>
      <c r="AK40" t="s">
        <v>189</v>
      </c>
      <c r="AL40">
        <v>8388608</v>
      </c>
      <c r="AM40" t="s">
        <v>190</v>
      </c>
      <c r="AN40">
        <v>10</v>
      </c>
      <c r="AO40" t="s">
        <v>191</v>
      </c>
      <c r="AP40">
        <v>1000</v>
      </c>
      <c r="AQ40" t="s">
        <v>192</v>
      </c>
      <c r="AR40">
        <v>100</v>
      </c>
      <c r="AS40" t="s">
        <v>193</v>
      </c>
      <c r="AT40">
        <v>100</v>
      </c>
      <c r="AU40" t="s">
        <v>194</v>
      </c>
      <c r="AV40">
        <v>1</v>
      </c>
      <c r="AW40" t="s">
        <v>195</v>
      </c>
      <c r="AX40">
        <v>0</v>
      </c>
      <c r="AY40" t="s">
        <v>203</v>
      </c>
      <c r="AZ40">
        <v>1000000</v>
      </c>
    </row>
    <row r="41" spans="1:52">
      <c r="A41">
        <v>1351</v>
      </c>
      <c r="B41" t="s">
        <v>289</v>
      </c>
      <c r="C41">
        <v>4</v>
      </c>
      <c r="D41" t="s">
        <v>182</v>
      </c>
      <c r="E41">
        <v>554</v>
      </c>
      <c r="F41" t="s">
        <v>183</v>
      </c>
      <c r="G41" t="s">
        <v>184</v>
      </c>
      <c r="H41">
        <v>112.755</v>
      </c>
      <c r="I41" t="s">
        <v>185</v>
      </c>
      <c r="J41">
        <v>1.2130000000000001E-3</v>
      </c>
      <c r="K41" t="s">
        <v>25</v>
      </c>
      <c r="L41" t="s">
        <v>290</v>
      </c>
      <c r="M41">
        <v>929.96722199999999</v>
      </c>
      <c r="N41" t="s">
        <v>25</v>
      </c>
      <c r="O41" t="s">
        <v>291</v>
      </c>
      <c r="P41">
        <v>2.0999999999999999E-3</v>
      </c>
      <c r="Q41" t="s">
        <v>25</v>
      </c>
      <c r="R41" t="s">
        <v>186</v>
      </c>
      <c r="S41" t="e">
        <f>-nan</f>
        <v>#NAME?</v>
      </c>
      <c r="T41" t="s">
        <v>25</v>
      </c>
      <c r="U41" t="s">
        <v>24</v>
      </c>
      <c r="V41">
        <v>4.4565780000000004</v>
      </c>
      <c r="W41" t="s">
        <v>25</v>
      </c>
      <c r="X41" t="s">
        <v>1881</v>
      </c>
      <c r="Y41">
        <v>0</v>
      </c>
      <c r="Z41" t="s">
        <v>25</v>
      </c>
      <c r="AA41" t="s">
        <v>1984</v>
      </c>
      <c r="AB41">
        <v>0</v>
      </c>
      <c r="AC41" t="s">
        <v>25</v>
      </c>
      <c r="AD41" t="s">
        <v>28</v>
      </c>
      <c r="AE41">
        <v>7.9089999999999994E-3</v>
      </c>
      <c r="AF41" t="s">
        <v>25</v>
      </c>
      <c r="AG41" t="s">
        <v>1967</v>
      </c>
      <c r="AH41">
        <v>10</v>
      </c>
      <c r="AI41" t="s">
        <v>288</v>
      </c>
      <c r="AJ41">
        <v>1000</v>
      </c>
      <c r="AK41" t="s">
        <v>189</v>
      </c>
      <c r="AL41">
        <v>1048576</v>
      </c>
      <c r="AM41" t="s">
        <v>190</v>
      </c>
      <c r="AN41">
        <v>10</v>
      </c>
      <c r="AO41" t="s">
        <v>191</v>
      </c>
      <c r="AP41">
        <v>1000</v>
      </c>
      <c r="AQ41" t="s">
        <v>192</v>
      </c>
      <c r="AR41">
        <v>100</v>
      </c>
      <c r="AS41" t="s">
        <v>193</v>
      </c>
      <c r="AT41">
        <v>100</v>
      </c>
      <c r="AU41" t="s">
        <v>194</v>
      </c>
      <c r="AV41">
        <v>1</v>
      </c>
      <c r="AW41" t="s">
        <v>195</v>
      </c>
      <c r="AX41">
        <v>0</v>
      </c>
      <c r="AY41" t="s">
        <v>203</v>
      </c>
      <c r="AZ41">
        <v>1000000</v>
      </c>
    </row>
    <row r="42" spans="1:52">
      <c r="A42">
        <v>1351</v>
      </c>
      <c r="B42" t="s">
        <v>289</v>
      </c>
      <c r="C42">
        <v>4</v>
      </c>
      <c r="D42" t="s">
        <v>182</v>
      </c>
      <c r="E42">
        <v>554</v>
      </c>
      <c r="F42" t="s">
        <v>183</v>
      </c>
      <c r="G42" t="s">
        <v>184</v>
      </c>
      <c r="H42">
        <v>110.503</v>
      </c>
      <c r="I42" t="s">
        <v>185</v>
      </c>
      <c r="J42">
        <v>1.1919999999999999E-3</v>
      </c>
      <c r="K42" t="s">
        <v>25</v>
      </c>
      <c r="L42" t="s">
        <v>290</v>
      </c>
      <c r="M42">
        <v>934.72382200000004</v>
      </c>
      <c r="N42" t="s">
        <v>25</v>
      </c>
      <c r="O42" t="s">
        <v>291</v>
      </c>
      <c r="P42">
        <v>2.0839999999999999E-3</v>
      </c>
      <c r="Q42" t="s">
        <v>25</v>
      </c>
      <c r="R42" t="s">
        <v>186</v>
      </c>
      <c r="S42" t="e">
        <f>-nan</f>
        <v>#NAME?</v>
      </c>
      <c r="T42" t="s">
        <v>25</v>
      </c>
      <c r="U42" t="s">
        <v>24</v>
      </c>
      <c r="V42">
        <v>4.4363640000000002</v>
      </c>
      <c r="W42" t="s">
        <v>25</v>
      </c>
      <c r="X42" t="s">
        <v>1881</v>
      </c>
      <c r="Y42">
        <v>0</v>
      </c>
      <c r="Z42" t="s">
        <v>25</v>
      </c>
      <c r="AA42" t="s">
        <v>1984</v>
      </c>
      <c r="AB42">
        <v>0</v>
      </c>
      <c r="AC42" t="s">
        <v>25</v>
      </c>
      <c r="AD42" t="s">
        <v>28</v>
      </c>
      <c r="AE42">
        <v>7.9070000000000008E-3</v>
      </c>
      <c r="AF42" t="s">
        <v>25</v>
      </c>
      <c r="AG42" t="s">
        <v>1967</v>
      </c>
      <c r="AH42">
        <v>10</v>
      </c>
      <c r="AI42" t="s">
        <v>288</v>
      </c>
      <c r="AJ42">
        <v>1000</v>
      </c>
      <c r="AK42" t="s">
        <v>189</v>
      </c>
      <c r="AL42">
        <v>1048576</v>
      </c>
      <c r="AM42" t="s">
        <v>190</v>
      </c>
      <c r="AN42">
        <v>10</v>
      </c>
      <c r="AO42" t="s">
        <v>191</v>
      </c>
      <c r="AP42">
        <v>1000</v>
      </c>
      <c r="AQ42" t="s">
        <v>192</v>
      </c>
      <c r="AR42">
        <v>100</v>
      </c>
      <c r="AS42" t="s">
        <v>193</v>
      </c>
      <c r="AT42">
        <v>100</v>
      </c>
      <c r="AU42" t="s">
        <v>194</v>
      </c>
      <c r="AV42">
        <v>1</v>
      </c>
      <c r="AW42" t="s">
        <v>195</v>
      </c>
      <c r="AX42">
        <v>0</v>
      </c>
      <c r="AY42" t="s">
        <v>203</v>
      </c>
      <c r="AZ42">
        <v>1000000</v>
      </c>
    </row>
    <row r="43" spans="1:52">
      <c r="A43">
        <v>1351</v>
      </c>
      <c r="B43" t="s">
        <v>289</v>
      </c>
      <c r="C43">
        <v>4</v>
      </c>
      <c r="D43" t="s">
        <v>182</v>
      </c>
      <c r="E43">
        <v>554</v>
      </c>
      <c r="F43" t="s">
        <v>183</v>
      </c>
      <c r="G43" t="s">
        <v>184</v>
      </c>
      <c r="H43">
        <v>108.79300000000001</v>
      </c>
      <c r="I43" t="s">
        <v>185</v>
      </c>
      <c r="J43">
        <v>1.1980000000000001E-3</v>
      </c>
      <c r="K43" t="s">
        <v>25</v>
      </c>
      <c r="L43" t="s">
        <v>290</v>
      </c>
      <c r="M43">
        <v>919.500541</v>
      </c>
      <c r="N43" t="s">
        <v>25</v>
      </c>
      <c r="O43" t="s">
        <v>291</v>
      </c>
      <c r="P43">
        <v>2.075E-3</v>
      </c>
      <c r="Q43" t="s">
        <v>25</v>
      </c>
      <c r="R43" t="s">
        <v>186</v>
      </c>
      <c r="S43" t="e">
        <f>-nan</f>
        <v>#NAME?</v>
      </c>
      <c r="T43" t="s">
        <v>25</v>
      </c>
      <c r="U43" t="s">
        <v>24</v>
      </c>
      <c r="V43">
        <v>4.4278519999999997</v>
      </c>
      <c r="W43" t="s">
        <v>25</v>
      </c>
      <c r="X43" t="s">
        <v>1881</v>
      </c>
      <c r="Y43">
        <v>0</v>
      </c>
      <c r="Z43" t="s">
        <v>25</v>
      </c>
      <c r="AA43" t="s">
        <v>1984</v>
      </c>
      <c r="AB43">
        <v>0</v>
      </c>
      <c r="AC43" t="s">
        <v>25</v>
      </c>
      <c r="AD43" t="s">
        <v>28</v>
      </c>
      <c r="AE43">
        <v>7.8860000000000006E-3</v>
      </c>
      <c r="AF43" t="s">
        <v>25</v>
      </c>
      <c r="AG43" t="s">
        <v>1967</v>
      </c>
      <c r="AH43">
        <v>10</v>
      </c>
      <c r="AI43" t="s">
        <v>288</v>
      </c>
      <c r="AJ43">
        <v>1000</v>
      </c>
      <c r="AK43" t="s">
        <v>189</v>
      </c>
      <c r="AL43">
        <v>1048576</v>
      </c>
      <c r="AM43" t="s">
        <v>190</v>
      </c>
      <c r="AN43">
        <v>10</v>
      </c>
      <c r="AO43" t="s">
        <v>191</v>
      </c>
      <c r="AP43">
        <v>1000</v>
      </c>
      <c r="AQ43" t="s">
        <v>192</v>
      </c>
      <c r="AR43">
        <v>100</v>
      </c>
      <c r="AS43" t="s">
        <v>193</v>
      </c>
      <c r="AT43">
        <v>100</v>
      </c>
      <c r="AU43" t="s">
        <v>194</v>
      </c>
      <c r="AV43">
        <v>1</v>
      </c>
      <c r="AW43" t="s">
        <v>195</v>
      </c>
      <c r="AX43">
        <v>0</v>
      </c>
      <c r="AY43" t="s">
        <v>203</v>
      </c>
      <c r="AZ43">
        <v>1000000</v>
      </c>
    </row>
    <row r="44" spans="1:52">
      <c r="A44">
        <v>1351</v>
      </c>
      <c r="B44" t="s">
        <v>289</v>
      </c>
      <c r="C44">
        <v>4</v>
      </c>
      <c r="D44" t="s">
        <v>182</v>
      </c>
      <c r="E44">
        <v>554</v>
      </c>
      <c r="F44" t="s">
        <v>183</v>
      </c>
      <c r="G44" t="s">
        <v>184</v>
      </c>
      <c r="H44">
        <v>111.68899999999999</v>
      </c>
      <c r="I44" t="s">
        <v>185</v>
      </c>
      <c r="J44">
        <v>1.193E-3</v>
      </c>
      <c r="K44" t="s">
        <v>25</v>
      </c>
      <c r="L44" t="s">
        <v>290</v>
      </c>
      <c r="M44">
        <v>923.55002000000002</v>
      </c>
      <c r="N44" t="s">
        <v>25</v>
      </c>
      <c r="O44" t="s">
        <v>291</v>
      </c>
      <c r="P44">
        <v>2.0739999999999999E-3</v>
      </c>
      <c r="Q44" t="s">
        <v>25</v>
      </c>
      <c r="R44" t="s">
        <v>186</v>
      </c>
      <c r="S44" t="e">
        <f>-nan</f>
        <v>#NAME?</v>
      </c>
      <c r="T44" t="s">
        <v>25</v>
      </c>
      <c r="U44" t="s">
        <v>24</v>
      </c>
      <c r="V44">
        <v>4.4438529999999998</v>
      </c>
      <c r="W44" t="s">
        <v>25</v>
      </c>
      <c r="X44" t="s">
        <v>1881</v>
      </c>
      <c r="Y44">
        <v>0</v>
      </c>
      <c r="Z44" t="s">
        <v>25</v>
      </c>
      <c r="AA44" t="s">
        <v>1984</v>
      </c>
      <c r="AB44">
        <v>0</v>
      </c>
      <c r="AC44" t="s">
        <v>25</v>
      </c>
      <c r="AD44" t="s">
        <v>28</v>
      </c>
      <c r="AE44">
        <v>7.8910000000000004E-3</v>
      </c>
      <c r="AF44" t="s">
        <v>25</v>
      </c>
      <c r="AG44" t="s">
        <v>1967</v>
      </c>
      <c r="AH44">
        <v>5</v>
      </c>
      <c r="AI44" t="s">
        <v>288</v>
      </c>
      <c r="AJ44">
        <v>1000</v>
      </c>
      <c r="AK44" t="s">
        <v>189</v>
      </c>
      <c r="AL44">
        <v>1048576</v>
      </c>
      <c r="AM44" t="s">
        <v>190</v>
      </c>
      <c r="AN44">
        <v>10</v>
      </c>
      <c r="AO44" t="s">
        <v>191</v>
      </c>
      <c r="AP44">
        <v>1000</v>
      </c>
      <c r="AQ44" t="s">
        <v>192</v>
      </c>
      <c r="AR44">
        <v>100</v>
      </c>
      <c r="AS44" t="s">
        <v>193</v>
      </c>
      <c r="AT44">
        <v>100</v>
      </c>
      <c r="AU44" t="s">
        <v>194</v>
      </c>
      <c r="AV44">
        <v>1</v>
      </c>
      <c r="AW44" t="s">
        <v>195</v>
      </c>
      <c r="AX44">
        <v>0</v>
      </c>
      <c r="AY44" t="s">
        <v>203</v>
      </c>
      <c r="AZ44">
        <v>1000000</v>
      </c>
    </row>
    <row r="45" spans="1:52">
      <c r="A45">
        <v>1350</v>
      </c>
      <c r="B45" t="s">
        <v>289</v>
      </c>
      <c r="C45">
        <v>4</v>
      </c>
      <c r="D45" t="s">
        <v>182</v>
      </c>
      <c r="E45">
        <v>4387</v>
      </c>
      <c r="F45" t="s">
        <v>183</v>
      </c>
      <c r="G45" t="s">
        <v>184</v>
      </c>
      <c r="H45">
        <v>867.91800000000001</v>
      </c>
      <c r="I45" t="s">
        <v>185</v>
      </c>
      <c r="J45">
        <v>1.3190000000000001E-3</v>
      </c>
      <c r="K45" t="s">
        <v>25</v>
      </c>
      <c r="L45" t="s">
        <v>290</v>
      </c>
      <c r="M45">
        <v>9285.0115679999999</v>
      </c>
      <c r="N45" t="s">
        <v>25</v>
      </c>
      <c r="O45" t="s">
        <v>291</v>
      </c>
      <c r="P45">
        <v>2.4260000000000002E-3</v>
      </c>
      <c r="Q45" t="s">
        <v>25</v>
      </c>
      <c r="R45" t="s">
        <v>186</v>
      </c>
      <c r="S45" t="e">
        <f>-nan</f>
        <v>#NAME?</v>
      </c>
      <c r="T45" t="s">
        <v>25</v>
      </c>
      <c r="U45" t="s">
        <v>24</v>
      </c>
      <c r="V45">
        <v>82.669961999999998</v>
      </c>
      <c r="W45" t="s">
        <v>25</v>
      </c>
      <c r="X45" t="s">
        <v>1881</v>
      </c>
      <c r="Y45">
        <v>0</v>
      </c>
      <c r="Z45" t="s">
        <v>25</v>
      </c>
      <c r="AA45" t="s">
        <v>1984</v>
      </c>
      <c r="AB45">
        <v>0</v>
      </c>
      <c r="AC45" t="s">
        <v>25</v>
      </c>
      <c r="AD45" t="s">
        <v>28</v>
      </c>
      <c r="AE45">
        <v>9.9529999999999993E-2</v>
      </c>
      <c r="AF45" t="s">
        <v>25</v>
      </c>
      <c r="AG45" t="s">
        <v>1967</v>
      </c>
      <c r="AH45">
        <v>5</v>
      </c>
      <c r="AI45" t="s">
        <v>288</v>
      </c>
      <c r="AJ45">
        <v>1000</v>
      </c>
      <c r="AK45" t="s">
        <v>189</v>
      </c>
      <c r="AL45">
        <v>8388608</v>
      </c>
      <c r="AM45" t="s">
        <v>190</v>
      </c>
      <c r="AN45">
        <v>10</v>
      </c>
      <c r="AO45" t="s">
        <v>191</v>
      </c>
      <c r="AP45">
        <v>1000</v>
      </c>
      <c r="AQ45" t="s">
        <v>192</v>
      </c>
      <c r="AR45">
        <v>100</v>
      </c>
      <c r="AS45" t="s">
        <v>193</v>
      </c>
      <c r="AT45">
        <v>100</v>
      </c>
      <c r="AU45" t="s">
        <v>194</v>
      </c>
      <c r="AV45">
        <v>1</v>
      </c>
      <c r="AW45" t="s">
        <v>195</v>
      </c>
      <c r="AX45">
        <v>0</v>
      </c>
      <c r="AY45" t="s">
        <v>203</v>
      </c>
      <c r="AZ45">
        <v>1000000</v>
      </c>
    </row>
    <row r="46" spans="1:52">
      <c r="A46">
        <v>1350</v>
      </c>
      <c r="B46" t="s">
        <v>289</v>
      </c>
      <c r="C46">
        <v>4</v>
      </c>
      <c r="D46" t="s">
        <v>182</v>
      </c>
      <c r="E46">
        <v>4387</v>
      </c>
      <c r="F46" t="s">
        <v>183</v>
      </c>
      <c r="G46" t="s">
        <v>184</v>
      </c>
      <c r="H46">
        <v>829.4</v>
      </c>
      <c r="I46" t="s">
        <v>185</v>
      </c>
      <c r="J46">
        <v>1.3550000000000001E-3</v>
      </c>
      <c r="K46" t="s">
        <v>25</v>
      </c>
      <c r="L46" t="s">
        <v>290</v>
      </c>
      <c r="M46">
        <v>9632.2326570000005</v>
      </c>
      <c r="N46" t="s">
        <v>25</v>
      </c>
      <c r="O46" t="s">
        <v>291</v>
      </c>
      <c r="P46">
        <v>2.5040000000000001E-3</v>
      </c>
      <c r="Q46" t="s">
        <v>25</v>
      </c>
      <c r="R46" t="s">
        <v>186</v>
      </c>
      <c r="S46" t="e">
        <f>-nan</f>
        <v>#NAME?</v>
      </c>
      <c r="T46" t="s">
        <v>25</v>
      </c>
      <c r="U46" t="s">
        <v>24</v>
      </c>
      <c r="V46">
        <v>91.101185000000001</v>
      </c>
      <c r="W46" t="s">
        <v>25</v>
      </c>
      <c r="X46" t="s">
        <v>1881</v>
      </c>
      <c r="Y46">
        <v>0</v>
      </c>
      <c r="Z46" t="s">
        <v>25</v>
      </c>
      <c r="AA46" t="s">
        <v>1984</v>
      </c>
      <c r="AB46">
        <v>0</v>
      </c>
      <c r="AC46" t="s">
        <v>25</v>
      </c>
      <c r="AD46" t="s">
        <v>28</v>
      </c>
      <c r="AE46">
        <v>9.3718999999999997E-2</v>
      </c>
      <c r="AF46" t="s">
        <v>25</v>
      </c>
      <c r="AG46" t="s">
        <v>1967</v>
      </c>
      <c r="AH46">
        <v>1</v>
      </c>
      <c r="AI46" t="s">
        <v>288</v>
      </c>
      <c r="AJ46">
        <v>1000</v>
      </c>
      <c r="AK46" t="s">
        <v>189</v>
      </c>
      <c r="AL46">
        <v>8388608</v>
      </c>
      <c r="AM46" t="s">
        <v>190</v>
      </c>
      <c r="AN46">
        <v>10</v>
      </c>
      <c r="AO46" t="s">
        <v>191</v>
      </c>
      <c r="AP46">
        <v>100</v>
      </c>
      <c r="AQ46" t="s">
        <v>192</v>
      </c>
      <c r="AR46">
        <v>100</v>
      </c>
      <c r="AS46" t="s">
        <v>193</v>
      </c>
      <c r="AT46">
        <v>100</v>
      </c>
      <c r="AU46" t="s">
        <v>194</v>
      </c>
      <c r="AV46">
        <v>1</v>
      </c>
      <c r="AW46" t="s">
        <v>195</v>
      </c>
      <c r="AX46">
        <v>0</v>
      </c>
      <c r="AY46" t="s">
        <v>203</v>
      </c>
      <c r="AZ46">
        <v>1000000</v>
      </c>
    </row>
    <row r="47" spans="1:52">
      <c r="A47">
        <v>1350</v>
      </c>
      <c r="B47" t="s">
        <v>289</v>
      </c>
      <c r="C47">
        <v>4</v>
      </c>
      <c r="D47" t="s">
        <v>182</v>
      </c>
      <c r="E47">
        <v>4387</v>
      </c>
      <c r="F47" t="s">
        <v>183</v>
      </c>
      <c r="G47" t="s">
        <v>184</v>
      </c>
      <c r="H47">
        <v>850.86</v>
      </c>
      <c r="I47" t="s">
        <v>185</v>
      </c>
      <c r="J47">
        <v>1.3420000000000001E-3</v>
      </c>
      <c r="K47" t="s">
        <v>25</v>
      </c>
      <c r="L47" t="s">
        <v>290</v>
      </c>
      <c r="M47">
        <v>9680.6950460000007</v>
      </c>
      <c r="N47" t="s">
        <v>25</v>
      </c>
      <c r="O47" t="s">
        <v>291</v>
      </c>
      <c r="P47">
        <v>2.496E-3</v>
      </c>
      <c r="Q47" t="s">
        <v>25</v>
      </c>
      <c r="R47" t="s">
        <v>186</v>
      </c>
      <c r="S47" t="e">
        <f>-nan</f>
        <v>#NAME?</v>
      </c>
      <c r="T47" t="s">
        <v>25</v>
      </c>
      <c r="U47" t="s">
        <v>24</v>
      </c>
      <c r="V47">
        <v>84.056805999999995</v>
      </c>
      <c r="W47" t="s">
        <v>25</v>
      </c>
      <c r="X47" t="s">
        <v>1881</v>
      </c>
      <c r="Y47">
        <v>0</v>
      </c>
      <c r="Z47" t="s">
        <v>25</v>
      </c>
      <c r="AA47" t="s">
        <v>1984</v>
      </c>
      <c r="AB47">
        <v>0</v>
      </c>
      <c r="AC47" t="s">
        <v>25</v>
      </c>
      <c r="AD47" t="s">
        <v>28</v>
      </c>
      <c r="AE47">
        <v>9.3798999999999993E-2</v>
      </c>
      <c r="AF47" t="s">
        <v>25</v>
      </c>
      <c r="AG47" t="s">
        <v>1967</v>
      </c>
      <c r="AH47">
        <v>10</v>
      </c>
      <c r="AI47" t="s">
        <v>288</v>
      </c>
      <c r="AJ47">
        <v>1000</v>
      </c>
      <c r="AK47" t="s">
        <v>189</v>
      </c>
      <c r="AL47">
        <v>8388608</v>
      </c>
      <c r="AM47" t="s">
        <v>190</v>
      </c>
      <c r="AN47">
        <v>10</v>
      </c>
      <c r="AO47" t="s">
        <v>191</v>
      </c>
      <c r="AP47">
        <v>100</v>
      </c>
      <c r="AQ47" t="s">
        <v>192</v>
      </c>
      <c r="AR47">
        <v>100</v>
      </c>
      <c r="AS47" t="s">
        <v>193</v>
      </c>
      <c r="AT47">
        <v>100</v>
      </c>
      <c r="AU47" t="s">
        <v>194</v>
      </c>
      <c r="AV47">
        <v>1</v>
      </c>
      <c r="AW47" t="s">
        <v>195</v>
      </c>
      <c r="AX47">
        <v>0</v>
      </c>
      <c r="AY47" t="s">
        <v>203</v>
      </c>
      <c r="AZ47">
        <v>1000000</v>
      </c>
    </row>
    <row r="48" spans="1:52">
      <c r="A48">
        <v>1350</v>
      </c>
      <c r="B48" t="s">
        <v>289</v>
      </c>
      <c r="C48">
        <v>4</v>
      </c>
      <c r="D48" t="s">
        <v>182</v>
      </c>
      <c r="E48">
        <v>4387</v>
      </c>
      <c r="F48" t="s">
        <v>183</v>
      </c>
      <c r="G48" t="s">
        <v>184</v>
      </c>
      <c r="H48">
        <v>914.57</v>
      </c>
      <c r="I48" t="s">
        <v>185</v>
      </c>
      <c r="J48">
        <v>1.374E-3</v>
      </c>
      <c r="K48" t="s">
        <v>25</v>
      </c>
      <c r="L48" t="s">
        <v>290</v>
      </c>
      <c r="M48">
        <v>9792.3629860000001</v>
      </c>
      <c r="N48" t="s">
        <v>25</v>
      </c>
      <c r="O48" t="s">
        <v>291</v>
      </c>
      <c r="P48">
        <v>2.5409999999999999E-3</v>
      </c>
      <c r="Q48" t="s">
        <v>25</v>
      </c>
      <c r="R48" t="s">
        <v>186</v>
      </c>
      <c r="S48" t="e">
        <f>-nan</f>
        <v>#NAME?</v>
      </c>
      <c r="T48" t="s">
        <v>25</v>
      </c>
      <c r="U48" t="s">
        <v>24</v>
      </c>
      <c r="V48">
        <v>91.608765000000005</v>
      </c>
      <c r="W48" t="s">
        <v>25</v>
      </c>
      <c r="X48" t="s">
        <v>1881</v>
      </c>
      <c r="Y48">
        <v>0</v>
      </c>
      <c r="Z48" t="s">
        <v>25</v>
      </c>
      <c r="AA48" t="s">
        <v>1984</v>
      </c>
      <c r="AB48">
        <v>0</v>
      </c>
      <c r="AC48" t="s">
        <v>25</v>
      </c>
      <c r="AD48" t="s">
        <v>28</v>
      </c>
      <c r="AE48">
        <v>9.6029000000000003E-2</v>
      </c>
      <c r="AF48" t="s">
        <v>25</v>
      </c>
      <c r="AG48" t="s">
        <v>1967</v>
      </c>
      <c r="AH48">
        <v>10</v>
      </c>
      <c r="AI48" t="s">
        <v>288</v>
      </c>
      <c r="AJ48">
        <v>1000</v>
      </c>
      <c r="AK48" t="s">
        <v>189</v>
      </c>
      <c r="AL48">
        <v>8388608</v>
      </c>
      <c r="AM48" t="s">
        <v>190</v>
      </c>
      <c r="AN48">
        <v>10</v>
      </c>
      <c r="AO48" t="s">
        <v>191</v>
      </c>
      <c r="AP48">
        <v>100</v>
      </c>
      <c r="AQ48" t="s">
        <v>192</v>
      </c>
      <c r="AR48">
        <v>100</v>
      </c>
      <c r="AS48" t="s">
        <v>193</v>
      </c>
      <c r="AT48">
        <v>100</v>
      </c>
      <c r="AU48" t="s">
        <v>194</v>
      </c>
      <c r="AV48">
        <v>1</v>
      </c>
      <c r="AW48" t="s">
        <v>195</v>
      </c>
      <c r="AX48">
        <v>0</v>
      </c>
      <c r="AY48" t="s">
        <v>203</v>
      </c>
      <c r="AZ48">
        <v>1000000</v>
      </c>
    </row>
    <row r="49" spans="1:57">
      <c r="A49">
        <v>1349</v>
      </c>
      <c r="B49" t="s">
        <v>289</v>
      </c>
      <c r="C49">
        <v>4</v>
      </c>
      <c r="D49" t="s">
        <v>182</v>
      </c>
      <c r="E49">
        <v>70087</v>
      </c>
      <c r="F49" t="s">
        <v>183</v>
      </c>
      <c r="G49" t="s">
        <v>184</v>
      </c>
      <c r="H49">
        <v>13238.3</v>
      </c>
      <c r="I49" t="s">
        <v>185</v>
      </c>
      <c r="J49">
        <v>1.714E-3</v>
      </c>
      <c r="K49" t="s">
        <v>25</v>
      </c>
      <c r="L49" t="s">
        <v>290</v>
      </c>
      <c r="M49">
        <v>360129.69854000001</v>
      </c>
      <c r="N49" t="s">
        <v>25</v>
      </c>
      <c r="O49" t="s">
        <v>291</v>
      </c>
      <c r="P49">
        <v>4.3969999999999999E-3</v>
      </c>
      <c r="Q49" t="s">
        <v>25</v>
      </c>
      <c r="R49" t="s">
        <v>186</v>
      </c>
      <c r="S49" t="e">
        <f>-nan</f>
        <v>#NAME?</v>
      </c>
      <c r="T49" t="s">
        <v>25</v>
      </c>
      <c r="U49" t="s">
        <v>24</v>
      </c>
      <c r="V49">
        <v>2277.1534230000002</v>
      </c>
      <c r="W49" t="s">
        <v>25</v>
      </c>
      <c r="X49" t="s">
        <v>1881</v>
      </c>
      <c r="Y49">
        <v>0</v>
      </c>
      <c r="Z49" t="s">
        <v>25</v>
      </c>
      <c r="AA49" t="s">
        <v>1984</v>
      </c>
      <c r="AB49">
        <v>0</v>
      </c>
      <c r="AC49" t="s">
        <v>25</v>
      </c>
      <c r="AD49" t="s">
        <v>28</v>
      </c>
      <c r="AE49">
        <v>1.7578100000000001</v>
      </c>
      <c r="AF49" t="s">
        <v>25</v>
      </c>
      <c r="AG49" t="s">
        <v>1967</v>
      </c>
      <c r="AH49">
        <v>10</v>
      </c>
      <c r="AI49" t="s">
        <v>1962</v>
      </c>
      <c r="AJ49">
        <v>512</v>
      </c>
      <c r="AK49" t="s">
        <v>288</v>
      </c>
      <c r="AL49">
        <v>1000</v>
      </c>
      <c r="AM49" t="s">
        <v>189</v>
      </c>
      <c r="AN49">
        <v>134217728</v>
      </c>
      <c r="AO49" t="s">
        <v>190</v>
      </c>
      <c r="AP49">
        <v>10</v>
      </c>
      <c r="AQ49" t="s">
        <v>191</v>
      </c>
      <c r="AR49">
        <v>100</v>
      </c>
      <c r="AS49" t="s">
        <v>192</v>
      </c>
      <c r="AT49">
        <v>100</v>
      </c>
      <c r="AU49" t="s">
        <v>193</v>
      </c>
      <c r="AV49">
        <v>100</v>
      </c>
      <c r="AW49" t="s">
        <v>194</v>
      </c>
      <c r="AX49">
        <v>1</v>
      </c>
      <c r="AY49" t="s">
        <v>195</v>
      </c>
      <c r="AZ49">
        <v>0</v>
      </c>
      <c r="BA49" t="s">
        <v>203</v>
      </c>
      <c r="BB49">
        <v>1000000</v>
      </c>
    </row>
    <row r="50" spans="1:57">
      <c r="A50">
        <v>1349</v>
      </c>
      <c r="B50" t="s">
        <v>289</v>
      </c>
      <c r="C50">
        <v>4</v>
      </c>
      <c r="D50" t="s">
        <v>182</v>
      </c>
      <c r="E50">
        <v>70087</v>
      </c>
      <c r="F50" t="s">
        <v>183</v>
      </c>
      <c r="G50" t="s">
        <v>184</v>
      </c>
      <c r="H50">
        <v>14797.94</v>
      </c>
      <c r="I50" t="s">
        <v>185</v>
      </c>
      <c r="J50">
        <v>1.4400000000000001E-3</v>
      </c>
      <c r="K50" t="s">
        <v>25</v>
      </c>
      <c r="L50" t="s">
        <v>290</v>
      </c>
      <c r="M50">
        <v>372982.66121200001</v>
      </c>
      <c r="N50" t="s">
        <v>25</v>
      </c>
      <c r="O50" t="s">
        <v>291</v>
      </c>
      <c r="P50">
        <v>4.2180000000000004E-3</v>
      </c>
      <c r="Q50" t="s">
        <v>25</v>
      </c>
      <c r="R50" t="s">
        <v>186</v>
      </c>
      <c r="S50" t="e">
        <f>-nan</f>
        <v>#NAME?</v>
      </c>
      <c r="T50" t="s">
        <v>25</v>
      </c>
      <c r="U50" t="s">
        <v>24</v>
      </c>
      <c r="V50">
        <v>3491.1795040000002</v>
      </c>
      <c r="W50" t="s">
        <v>25</v>
      </c>
      <c r="X50" t="s">
        <v>1881</v>
      </c>
      <c r="Y50">
        <v>0</v>
      </c>
      <c r="Z50" t="s">
        <v>25</v>
      </c>
      <c r="AA50" t="s">
        <v>1984</v>
      </c>
      <c r="AB50">
        <v>0</v>
      </c>
      <c r="AC50" t="s">
        <v>25</v>
      </c>
      <c r="AD50" t="s">
        <v>28</v>
      </c>
      <c r="AE50">
        <v>2.439362</v>
      </c>
      <c r="AF50" t="s">
        <v>25</v>
      </c>
      <c r="AG50" t="s">
        <v>1967</v>
      </c>
      <c r="AH50">
        <v>10</v>
      </c>
      <c r="AI50" t="s">
        <v>1962</v>
      </c>
      <c r="AJ50">
        <v>256</v>
      </c>
      <c r="AK50" t="s">
        <v>288</v>
      </c>
      <c r="AL50">
        <v>1000</v>
      </c>
      <c r="AM50" t="s">
        <v>189</v>
      </c>
      <c r="AN50">
        <v>134217728</v>
      </c>
      <c r="AO50" t="s">
        <v>190</v>
      </c>
      <c r="AP50">
        <v>10</v>
      </c>
      <c r="AQ50" t="s">
        <v>191</v>
      </c>
      <c r="AR50">
        <v>100</v>
      </c>
      <c r="AS50" t="s">
        <v>192</v>
      </c>
      <c r="AT50">
        <v>100</v>
      </c>
      <c r="AU50" t="s">
        <v>193</v>
      </c>
      <c r="AV50">
        <v>100</v>
      </c>
      <c r="AW50" t="s">
        <v>194</v>
      </c>
      <c r="AX50">
        <v>1</v>
      </c>
      <c r="AY50" t="s">
        <v>195</v>
      </c>
      <c r="AZ50">
        <v>0</v>
      </c>
      <c r="BA50" t="s">
        <v>203</v>
      </c>
      <c r="BB50">
        <v>1000000</v>
      </c>
    </row>
    <row r="51" spans="1:57">
      <c r="A51">
        <v>1349</v>
      </c>
      <c r="B51" t="s">
        <v>289</v>
      </c>
      <c r="C51">
        <v>4</v>
      </c>
      <c r="D51" t="s">
        <v>182</v>
      </c>
      <c r="E51">
        <v>70087</v>
      </c>
      <c r="F51" t="s">
        <v>183</v>
      </c>
      <c r="G51" t="s">
        <v>184</v>
      </c>
      <c r="H51">
        <v>13124.09</v>
      </c>
      <c r="I51" t="s">
        <v>185</v>
      </c>
      <c r="J51">
        <v>1.4419999999999999E-3</v>
      </c>
      <c r="K51" t="s">
        <v>25</v>
      </c>
      <c r="L51" t="s">
        <v>290</v>
      </c>
      <c r="M51">
        <v>372629.462482</v>
      </c>
      <c r="N51" t="s">
        <v>25</v>
      </c>
      <c r="O51" t="s">
        <v>291</v>
      </c>
      <c r="P51">
        <v>4.2180000000000004E-3</v>
      </c>
      <c r="Q51" t="s">
        <v>25</v>
      </c>
      <c r="R51" t="s">
        <v>186</v>
      </c>
      <c r="S51" t="e">
        <f>-nan</f>
        <v>#NAME?</v>
      </c>
      <c r="T51" t="s">
        <v>25</v>
      </c>
      <c r="U51" t="s">
        <v>24</v>
      </c>
      <c r="V51">
        <v>3488.8714409999998</v>
      </c>
      <c r="W51" t="s">
        <v>25</v>
      </c>
      <c r="X51" t="s">
        <v>1881</v>
      </c>
      <c r="Y51">
        <v>0</v>
      </c>
      <c r="Z51" t="s">
        <v>25</v>
      </c>
      <c r="AA51" t="s">
        <v>1984</v>
      </c>
      <c r="AB51">
        <v>0</v>
      </c>
      <c r="AC51" t="s">
        <v>25</v>
      </c>
      <c r="AD51" t="s">
        <v>28</v>
      </c>
      <c r="AE51">
        <v>2.4615499999999999</v>
      </c>
      <c r="AF51" t="s">
        <v>25</v>
      </c>
      <c r="AG51" t="s">
        <v>1967</v>
      </c>
      <c r="AH51">
        <v>10</v>
      </c>
      <c r="AI51" t="s">
        <v>1962</v>
      </c>
      <c r="AJ51">
        <v>256</v>
      </c>
      <c r="AK51" t="s">
        <v>288</v>
      </c>
      <c r="AL51">
        <v>1000</v>
      </c>
      <c r="AM51" t="s">
        <v>189</v>
      </c>
      <c r="AN51">
        <v>134217728</v>
      </c>
      <c r="AO51" t="s">
        <v>190</v>
      </c>
      <c r="AP51">
        <v>10</v>
      </c>
      <c r="AQ51" t="s">
        <v>191</v>
      </c>
      <c r="AR51">
        <v>100</v>
      </c>
      <c r="AS51" t="s">
        <v>192</v>
      </c>
      <c r="AT51">
        <v>100</v>
      </c>
      <c r="AU51" t="s">
        <v>193</v>
      </c>
      <c r="AV51">
        <v>100</v>
      </c>
      <c r="AW51" t="s">
        <v>194</v>
      </c>
      <c r="AX51">
        <v>1</v>
      </c>
      <c r="AY51" t="s">
        <v>195</v>
      </c>
      <c r="AZ51">
        <v>0</v>
      </c>
      <c r="BA51" t="s">
        <v>203</v>
      </c>
      <c r="BB51">
        <v>1000000</v>
      </c>
    </row>
    <row r="52" spans="1:57">
      <c r="A52">
        <v>1348</v>
      </c>
      <c r="B52" t="s">
        <v>289</v>
      </c>
      <c r="C52">
        <v>4</v>
      </c>
      <c r="D52" t="s">
        <v>182</v>
      </c>
      <c r="E52">
        <v>238</v>
      </c>
      <c r="F52" t="s">
        <v>183</v>
      </c>
      <c r="G52" t="s">
        <v>184</v>
      </c>
      <c r="H52">
        <v>115.973</v>
      </c>
      <c r="I52" t="s">
        <v>185</v>
      </c>
      <c r="J52">
        <v>7.3700000000000002E-4</v>
      </c>
      <c r="K52" t="s">
        <v>25</v>
      </c>
      <c r="L52" t="s">
        <v>290</v>
      </c>
      <c r="M52">
        <v>698.52270299999998</v>
      </c>
      <c r="N52" t="s">
        <v>25</v>
      </c>
      <c r="O52" t="s">
        <v>291</v>
      </c>
      <c r="P52">
        <v>1.403E-3</v>
      </c>
      <c r="Q52" t="s">
        <v>25</v>
      </c>
      <c r="R52" t="s">
        <v>186</v>
      </c>
      <c r="S52" t="e">
        <f>-nan</f>
        <v>#NAME?</v>
      </c>
      <c r="T52" t="s">
        <v>25</v>
      </c>
      <c r="U52" t="s">
        <v>24</v>
      </c>
      <c r="V52">
        <v>1.821779</v>
      </c>
      <c r="W52" t="s">
        <v>25</v>
      </c>
      <c r="X52" t="s">
        <v>1881</v>
      </c>
      <c r="Y52">
        <v>0</v>
      </c>
      <c r="Z52" t="s">
        <v>25</v>
      </c>
      <c r="AA52" t="s">
        <v>1984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1967</v>
      </c>
      <c r="AH52">
        <v>8</v>
      </c>
      <c r="AI52" t="s">
        <v>1962</v>
      </c>
      <c r="AJ52">
        <v>256</v>
      </c>
      <c r="AK52" t="s">
        <v>288</v>
      </c>
      <c r="AL52">
        <v>1000</v>
      </c>
      <c r="AM52" t="s">
        <v>189</v>
      </c>
      <c r="AN52">
        <v>1048576</v>
      </c>
      <c r="AO52" t="s">
        <v>190</v>
      </c>
      <c r="AP52">
        <v>10</v>
      </c>
      <c r="AQ52" t="s">
        <v>191</v>
      </c>
      <c r="AR52">
        <v>1000</v>
      </c>
      <c r="AS52" t="s">
        <v>192</v>
      </c>
      <c r="AT52">
        <v>20</v>
      </c>
      <c r="AU52" t="s">
        <v>193</v>
      </c>
      <c r="AV52">
        <v>20</v>
      </c>
      <c r="AW52" t="s">
        <v>194</v>
      </c>
      <c r="AX52">
        <v>1</v>
      </c>
      <c r="AY52" t="s">
        <v>195</v>
      </c>
      <c r="AZ52">
        <v>0</v>
      </c>
      <c r="BA52" t="s">
        <v>203</v>
      </c>
      <c r="BB52">
        <v>1000000</v>
      </c>
    </row>
    <row r="53" spans="1:57">
      <c r="A53">
        <v>1347</v>
      </c>
      <c r="B53" t="s">
        <v>289</v>
      </c>
      <c r="C53">
        <v>4</v>
      </c>
      <c r="D53" t="s">
        <v>182</v>
      </c>
      <c r="E53">
        <v>238</v>
      </c>
      <c r="F53" t="s">
        <v>183</v>
      </c>
      <c r="G53" t="s">
        <v>184</v>
      </c>
      <c r="H53">
        <v>107.136</v>
      </c>
      <c r="I53" t="s">
        <v>185</v>
      </c>
      <c r="J53">
        <v>4.1100000000000002E-4</v>
      </c>
      <c r="K53" t="s">
        <v>25</v>
      </c>
      <c r="L53" t="s">
        <v>290</v>
      </c>
      <c r="M53">
        <v>479.38098300000001</v>
      </c>
      <c r="N53" t="s">
        <v>25</v>
      </c>
      <c r="O53" t="s">
        <v>291</v>
      </c>
      <c r="P53">
        <v>8.6799999999999996E-4</v>
      </c>
      <c r="Q53" t="s">
        <v>25</v>
      </c>
      <c r="R53" t="s">
        <v>186</v>
      </c>
      <c r="S53" t="e">
        <f>-nan</f>
        <v>#NAME?</v>
      </c>
      <c r="T53" t="s">
        <v>25</v>
      </c>
      <c r="U53" t="s">
        <v>24</v>
      </c>
      <c r="V53">
        <v>0.75678500000000004</v>
      </c>
      <c r="W53" t="s">
        <v>25</v>
      </c>
      <c r="X53" t="s">
        <v>1881</v>
      </c>
      <c r="Y53">
        <v>0</v>
      </c>
      <c r="Z53" t="s">
        <v>25</v>
      </c>
      <c r="AA53" t="s">
        <v>1984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1967</v>
      </c>
      <c r="AH53">
        <v>8</v>
      </c>
      <c r="AI53" t="s">
        <v>1962</v>
      </c>
      <c r="AJ53">
        <v>256</v>
      </c>
      <c r="AK53" t="s">
        <v>288</v>
      </c>
      <c r="AL53">
        <v>1000</v>
      </c>
      <c r="AM53" t="s">
        <v>189</v>
      </c>
      <c r="AN53">
        <v>1048576</v>
      </c>
      <c r="AO53" t="s">
        <v>190</v>
      </c>
      <c r="AP53">
        <v>10</v>
      </c>
      <c r="AQ53" t="s">
        <v>191</v>
      </c>
      <c r="AR53">
        <v>1000</v>
      </c>
      <c r="AS53" t="s">
        <v>192</v>
      </c>
      <c r="AT53">
        <v>20</v>
      </c>
      <c r="AU53" t="s">
        <v>193</v>
      </c>
      <c r="AV53">
        <v>20</v>
      </c>
      <c r="AW53" t="s">
        <v>194</v>
      </c>
      <c r="AX53">
        <v>1</v>
      </c>
      <c r="AY53" t="s">
        <v>195</v>
      </c>
      <c r="AZ53">
        <v>0</v>
      </c>
      <c r="BA53" t="s">
        <v>203</v>
      </c>
      <c r="BB53">
        <v>1000000</v>
      </c>
    </row>
    <row r="54" spans="1:57">
      <c r="A54">
        <v>1346</v>
      </c>
      <c r="B54" t="s">
        <v>289</v>
      </c>
      <c r="C54">
        <v>4</v>
      </c>
      <c r="D54" t="s">
        <v>182</v>
      </c>
      <c r="E54">
        <v>2180</v>
      </c>
      <c r="F54" t="s">
        <v>183</v>
      </c>
      <c r="G54" t="s">
        <v>184</v>
      </c>
      <c r="H54">
        <v>110.233</v>
      </c>
      <c r="I54" t="s">
        <v>185</v>
      </c>
      <c r="J54">
        <v>2.3400000000000001E-3</v>
      </c>
      <c r="K54" t="s">
        <v>25</v>
      </c>
      <c r="L54" t="s">
        <v>290</v>
      </c>
      <c r="M54">
        <v>2074.515449</v>
      </c>
      <c r="N54" t="s">
        <v>25</v>
      </c>
      <c r="O54" t="s">
        <v>291</v>
      </c>
      <c r="P54">
        <v>4.3179999999999998E-3</v>
      </c>
      <c r="Q54" t="s">
        <v>25</v>
      </c>
      <c r="R54" t="s">
        <v>186</v>
      </c>
      <c r="S54" t="e">
        <f>-nan</f>
        <v>#NAME?</v>
      </c>
      <c r="T54" t="s">
        <v>25</v>
      </c>
      <c r="U54" t="s">
        <v>24</v>
      </c>
      <c r="V54">
        <v>6.8853609999999996</v>
      </c>
      <c r="W54" t="s">
        <v>25</v>
      </c>
      <c r="X54" t="s">
        <v>1881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292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1967</v>
      </c>
      <c r="AM54">
        <v>128</v>
      </c>
      <c r="AN54" t="s">
        <v>288</v>
      </c>
      <c r="AO54">
        <v>1000</v>
      </c>
      <c r="AP54" t="s">
        <v>189</v>
      </c>
      <c r="AQ54">
        <v>1048576</v>
      </c>
      <c r="AR54" t="s">
        <v>190</v>
      </c>
      <c r="AS54">
        <v>10</v>
      </c>
      <c r="AT54" t="s">
        <v>191</v>
      </c>
      <c r="AU54">
        <v>1000</v>
      </c>
      <c r="AV54" t="s">
        <v>192</v>
      </c>
      <c r="AW54">
        <v>512</v>
      </c>
      <c r="AX54" t="s">
        <v>193</v>
      </c>
      <c r="AY54">
        <v>512</v>
      </c>
      <c r="AZ54" t="s">
        <v>194</v>
      </c>
      <c r="BA54">
        <v>1</v>
      </c>
      <c r="BB54" t="s">
        <v>195</v>
      </c>
      <c r="BC54">
        <v>0</v>
      </c>
      <c r="BD54" t="s">
        <v>203</v>
      </c>
      <c r="BE54">
        <v>1000000</v>
      </c>
    </row>
    <row r="55" spans="1:57">
      <c r="A55">
        <v>1345</v>
      </c>
      <c r="B55" t="s">
        <v>289</v>
      </c>
      <c r="C55">
        <v>1</v>
      </c>
      <c r="D55" t="s">
        <v>182</v>
      </c>
      <c r="E55">
        <v>388</v>
      </c>
      <c r="F55" t="s">
        <v>183</v>
      </c>
      <c r="G55" t="s">
        <v>184</v>
      </c>
      <c r="H55">
        <v>110.255</v>
      </c>
      <c r="I55" t="s">
        <v>185</v>
      </c>
      <c r="J55">
        <v>2.3879999999999999E-3</v>
      </c>
      <c r="K55" t="s">
        <v>25</v>
      </c>
      <c r="L55" t="s">
        <v>290</v>
      </c>
      <c r="M55">
        <v>307.27048500000001</v>
      </c>
      <c r="N55" t="s">
        <v>25</v>
      </c>
      <c r="O55" t="s">
        <v>291</v>
      </c>
      <c r="P55">
        <v>2.6809999999999998E-3</v>
      </c>
      <c r="Q55" t="s">
        <v>25</v>
      </c>
      <c r="R55" t="s">
        <v>186</v>
      </c>
      <c r="S55" t="e">
        <f>-nan</f>
        <v>#NAME?</v>
      </c>
      <c r="T55" t="s">
        <v>25</v>
      </c>
      <c r="U55" t="s">
        <v>24</v>
      </c>
      <c r="V55">
        <v>6.335521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1967</v>
      </c>
      <c r="AM55">
        <v>128</v>
      </c>
      <c r="AN55" t="s">
        <v>288</v>
      </c>
      <c r="AO55">
        <v>1000</v>
      </c>
      <c r="AP55" t="s">
        <v>189</v>
      </c>
      <c r="AQ55">
        <v>1048576</v>
      </c>
      <c r="AR55" t="s">
        <v>190</v>
      </c>
      <c r="AS55">
        <v>10</v>
      </c>
      <c r="AT55" t="s">
        <v>191</v>
      </c>
      <c r="AU55">
        <v>1000</v>
      </c>
      <c r="AV55" t="s">
        <v>192</v>
      </c>
      <c r="AW55">
        <v>512</v>
      </c>
      <c r="AX55" t="s">
        <v>193</v>
      </c>
      <c r="AY55">
        <v>512</v>
      </c>
      <c r="AZ55" t="s">
        <v>194</v>
      </c>
      <c r="BA55">
        <v>1</v>
      </c>
      <c r="BB55" t="s">
        <v>195</v>
      </c>
      <c r="BC55">
        <v>0</v>
      </c>
      <c r="BD55" t="s">
        <v>203</v>
      </c>
      <c r="BE55">
        <v>1000000</v>
      </c>
    </row>
    <row r="56" spans="1:57">
      <c r="A56">
        <v>1345</v>
      </c>
      <c r="B56" t="s">
        <v>289</v>
      </c>
      <c r="C56">
        <v>1</v>
      </c>
      <c r="D56" t="s">
        <v>182</v>
      </c>
      <c r="E56">
        <v>388</v>
      </c>
      <c r="F56" t="s">
        <v>183</v>
      </c>
      <c r="G56" t="s">
        <v>184</v>
      </c>
      <c r="H56">
        <v>110.039</v>
      </c>
      <c r="I56" t="s">
        <v>185</v>
      </c>
      <c r="J56">
        <v>2.3249999999999998E-3</v>
      </c>
      <c r="K56" t="s">
        <v>25</v>
      </c>
      <c r="L56" t="s">
        <v>290</v>
      </c>
      <c r="M56">
        <v>295.155619</v>
      </c>
      <c r="N56" t="s">
        <v>25</v>
      </c>
      <c r="O56" t="s">
        <v>291</v>
      </c>
      <c r="P56">
        <v>2.6059999999999998E-3</v>
      </c>
      <c r="Q56" t="s">
        <v>25</v>
      </c>
      <c r="R56" t="s">
        <v>186</v>
      </c>
      <c r="S56" t="e">
        <f>-nan</f>
        <v>#NAME?</v>
      </c>
      <c r="T56" t="s">
        <v>25</v>
      </c>
      <c r="U56" t="s">
        <v>24</v>
      </c>
      <c r="V56">
        <v>6.9127260000000001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1967</v>
      </c>
      <c r="AM56">
        <v>128</v>
      </c>
      <c r="AN56" t="s">
        <v>288</v>
      </c>
      <c r="AO56">
        <v>1000</v>
      </c>
      <c r="AP56" t="s">
        <v>189</v>
      </c>
      <c r="AQ56">
        <v>1048576</v>
      </c>
      <c r="AR56" t="s">
        <v>190</v>
      </c>
      <c r="AS56">
        <v>10</v>
      </c>
      <c r="AT56" t="s">
        <v>191</v>
      </c>
      <c r="AU56">
        <v>1000</v>
      </c>
      <c r="AV56" t="s">
        <v>192</v>
      </c>
      <c r="AW56">
        <v>512</v>
      </c>
      <c r="AX56" t="s">
        <v>193</v>
      </c>
      <c r="AY56">
        <v>512</v>
      </c>
      <c r="AZ56" t="s">
        <v>194</v>
      </c>
      <c r="BA56">
        <v>1</v>
      </c>
      <c r="BB56" t="s">
        <v>195</v>
      </c>
      <c r="BC56">
        <v>0</v>
      </c>
      <c r="BD56" t="s">
        <v>203</v>
      </c>
      <c r="BE56">
        <v>1000000</v>
      </c>
    </row>
    <row r="57" spans="1:57">
      <c r="A57">
        <v>1344</v>
      </c>
      <c r="B57" t="s">
        <v>289</v>
      </c>
      <c r="C57">
        <v>4</v>
      </c>
      <c r="D57" t="s">
        <v>182</v>
      </c>
      <c r="E57">
        <v>2180</v>
      </c>
      <c r="F57" t="s">
        <v>183</v>
      </c>
      <c r="G57" t="s">
        <v>184</v>
      </c>
      <c r="H57">
        <v>109.867</v>
      </c>
      <c r="I57" t="s">
        <v>185</v>
      </c>
      <c r="J57">
        <v>2.2989999999999998E-3</v>
      </c>
      <c r="K57" t="s">
        <v>25</v>
      </c>
      <c r="L57" t="s">
        <v>290</v>
      </c>
      <c r="M57">
        <v>2023.703066</v>
      </c>
      <c r="N57" t="s">
        <v>25</v>
      </c>
      <c r="O57" t="s">
        <v>291</v>
      </c>
      <c r="P57">
        <v>4.2290000000000001E-3</v>
      </c>
      <c r="Q57" t="s">
        <v>25</v>
      </c>
      <c r="R57" t="s">
        <v>186</v>
      </c>
      <c r="S57" t="e">
        <f>-nan</f>
        <v>#NAME?</v>
      </c>
      <c r="T57" t="s">
        <v>25</v>
      </c>
      <c r="U57" t="s">
        <v>24</v>
      </c>
      <c r="V57">
        <v>3.4981100000000001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1967</v>
      </c>
      <c r="AM57">
        <v>64</v>
      </c>
      <c r="AN57" t="s">
        <v>288</v>
      </c>
      <c r="AO57">
        <v>1000</v>
      </c>
      <c r="AP57" t="s">
        <v>189</v>
      </c>
      <c r="AQ57">
        <v>1048576</v>
      </c>
      <c r="AR57" t="s">
        <v>190</v>
      </c>
      <c r="AS57">
        <v>10</v>
      </c>
      <c r="AT57" t="s">
        <v>191</v>
      </c>
      <c r="AU57">
        <v>1000</v>
      </c>
      <c r="AV57" t="s">
        <v>192</v>
      </c>
      <c r="AW57">
        <v>512</v>
      </c>
      <c r="AX57" t="s">
        <v>193</v>
      </c>
      <c r="AY57">
        <v>512</v>
      </c>
      <c r="AZ57" t="s">
        <v>194</v>
      </c>
      <c r="BA57">
        <v>1</v>
      </c>
      <c r="BB57" t="s">
        <v>195</v>
      </c>
      <c r="BC57">
        <v>0</v>
      </c>
      <c r="BD57" t="s">
        <v>203</v>
      </c>
      <c r="BE57">
        <v>1000000</v>
      </c>
    </row>
    <row r="58" spans="1:57">
      <c r="A58">
        <v>1343</v>
      </c>
      <c r="B58" t="s">
        <v>289</v>
      </c>
      <c r="C58">
        <v>4</v>
      </c>
      <c r="D58" t="s">
        <v>182</v>
      </c>
      <c r="E58">
        <v>2180</v>
      </c>
      <c r="F58" t="s">
        <v>183</v>
      </c>
      <c r="G58" t="s">
        <v>184</v>
      </c>
      <c r="H58">
        <v>107.95399999999999</v>
      </c>
      <c r="I58" t="s">
        <v>185</v>
      </c>
      <c r="J58">
        <v>2.3349999999999998E-3</v>
      </c>
      <c r="K58" t="s">
        <v>25</v>
      </c>
      <c r="L58" t="s">
        <v>290</v>
      </c>
      <c r="M58">
        <v>1997.120441</v>
      </c>
      <c r="N58" t="s">
        <v>25</v>
      </c>
      <c r="O58" t="s">
        <v>291</v>
      </c>
      <c r="P58">
        <v>4.2389999999999997E-3</v>
      </c>
      <c r="Q58" t="s">
        <v>25</v>
      </c>
      <c r="R58" t="s">
        <v>186</v>
      </c>
      <c r="S58" t="e">
        <f>-nan</f>
        <v>#NAME?</v>
      </c>
      <c r="T58" t="s">
        <v>25</v>
      </c>
      <c r="U58" t="s">
        <v>24</v>
      </c>
      <c r="V58">
        <v>2.1091169999999999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1967</v>
      </c>
      <c r="AM58">
        <v>32</v>
      </c>
      <c r="AN58" t="s">
        <v>288</v>
      </c>
      <c r="AO58">
        <v>1000</v>
      </c>
      <c r="AP58" t="s">
        <v>189</v>
      </c>
      <c r="AQ58">
        <v>1048576</v>
      </c>
      <c r="AR58" t="s">
        <v>190</v>
      </c>
      <c r="AS58">
        <v>10</v>
      </c>
      <c r="AT58" t="s">
        <v>191</v>
      </c>
      <c r="AU58">
        <v>1000</v>
      </c>
      <c r="AV58" t="s">
        <v>192</v>
      </c>
      <c r="AW58">
        <v>512</v>
      </c>
      <c r="AX58" t="s">
        <v>193</v>
      </c>
      <c r="AY58">
        <v>512</v>
      </c>
      <c r="AZ58" t="s">
        <v>194</v>
      </c>
      <c r="BA58">
        <v>1</v>
      </c>
      <c r="BB58" t="s">
        <v>195</v>
      </c>
      <c r="BC58">
        <v>0</v>
      </c>
      <c r="BD58" t="s">
        <v>203</v>
      </c>
      <c r="BE58">
        <v>1000000</v>
      </c>
    </row>
    <row r="59" spans="1:57">
      <c r="A59">
        <v>1342</v>
      </c>
      <c r="B59" t="s">
        <v>289</v>
      </c>
      <c r="C59">
        <v>4</v>
      </c>
      <c r="D59" t="s">
        <v>182</v>
      </c>
      <c r="E59">
        <v>2180</v>
      </c>
      <c r="F59" t="s">
        <v>183</v>
      </c>
      <c r="G59" t="s">
        <v>184</v>
      </c>
      <c r="H59">
        <v>111.61199999999999</v>
      </c>
      <c r="I59" t="s">
        <v>185</v>
      </c>
      <c r="J59">
        <v>2.2690000000000002E-3</v>
      </c>
      <c r="K59" t="s">
        <v>25</v>
      </c>
      <c r="L59" t="s">
        <v>290</v>
      </c>
      <c r="M59">
        <v>1946.9981</v>
      </c>
      <c r="N59" t="s">
        <v>25</v>
      </c>
      <c r="O59" t="s">
        <v>291</v>
      </c>
      <c r="P59">
        <v>4.1250000000000002E-3</v>
      </c>
      <c r="Q59" t="s">
        <v>25</v>
      </c>
      <c r="R59" t="s">
        <v>186</v>
      </c>
      <c r="S59" t="e">
        <f>-nan</f>
        <v>#NAME?</v>
      </c>
      <c r="T59" t="s">
        <v>25</v>
      </c>
      <c r="U59" t="s">
        <v>24</v>
      </c>
      <c r="V59">
        <v>1.8481510000000001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1967</v>
      </c>
      <c r="AM59">
        <v>16</v>
      </c>
      <c r="AN59" t="s">
        <v>288</v>
      </c>
      <c r="AO59">
        <v>1000</v>
      </c>
      <c r="AP59" t="s">
        <v>189</v>
      </c>
      <c r="AQ59">
        <v>1048576</v>
      </c>
      <c r="AR59" t="s">
        <v>190</v>
      </c>
      <c r="AS59">
        <v>10</v>
      </c>
      <c r="AT59" t="s">
        <v>191</v>
      </c>
      <c r="AU59">
        <v>1000</v>
      </c>
      <c r="AV59" t="s">
        <v>192</v>
      </c>
      <c r="AW59">
        <v>512</v>
      </c>
      <c r="AX59" t="s">
        <v>193</v>
      </c>
      <c r="AY59">
        <v>512</v>
      </c>
      <c r="AZ59" t="s">
        <v>194</v>
      </c>
      <c r="BA59">
        <v>1</v>
      </c>
      <c r="BB59" t="s">
        <v>195</v>
      </c>
      <c r="BC59">
        <v>0</v>
      </c>
      <c r="BD59" t="s">
        <v>203</v>
      </c>
      <c r="BE59">
        <v>1000000</v>
      </c>
    </row>
    <row r="60" spans="1:57">
      <c r="A60">
        <v>1341</v>
      </c>
      <c r="B60" t="s">
        <v>289</v>
      </c>
      <c r="C60">
        <v>4</v>
      </c>
      <c r="D60" t="s">
        <v>182</v>
      </c>
      <c r="E60">
        <v>2180</v>
      </c>
      <c r="F60" t="s">
        <v>183</v>
      </c>
      <c r="G60" t="s">
        <v>184</v>
      </c>
      <c r="H60">
        <v>107.66500000000001</v>
      </c>
      <c r="I60" t="s">
        <v>185</v>
      </c>
      <c r="J60">
        <v>2.2460000000000002E-3</v>
      </c>
      <c r="K60" t="s">
        <v>25</v>
      </c>
      <c r="L60" t="s">
        <v>290</v>
      </c>
      <c r="M60">
        <v>1928.8647040000001</v>
      </c>
      <c r="N60" t="s">
        <v>25</v>
      </c>
      <c r="O60" t="s">
        <v>291</v>
      </c>
      <c r="P60">
        <v>4.0860000000000002E-3</v>
      </c>
      <c r="Q60" t="s">
        <v>25</v>
      </c>
      <c r="R60" t="s">
        <v>186</v>
      </c>
      <c r="S60" t="e">
        <f>-nan</f>
        <v>#NAME?</v>
      </c>
      <c r="T60" t="s">
        <v>25</v>
      </c>
      <c r="U60" t="s">
        <v>24</v>
      </c>
      <c r="V60">
        <v>3.5548670000000002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1967</v>
      </c>
      <c r="AM60">
        <v>8</v>
      </c>
      <c r="AN60" t="s">
        <v>288</v>
      </c>
      <c r="AO60">
        <v>1000</v>
      </c>
      <c r="AP60" t="s">
        <v>189</v>
      </c>
      <c r="AQ60">
        <v>1048576</v>
      </c>
      <c r="AR60" t="s">
        <v>190</v>
      </c>
      <c r="AS60">
        <v>10</v>
      </c>
      <c r="AT60" t="s">
        <v>191</v>
      </c>
      <c r="AU60">
        <v>1000</v>
      </c>
      <c r="AV60" t="s">
        <v>192</v>
      </c>
      <c r="AW60">
        <v>512</v>
      </c>
      <c r="AX60" t="s">
        <v>193</v>
      </c>
      <c r="AY60">
        <v>512</v>
      </c>
      <c r="AZ60" t="s">
        <v>194</v>
      </c>
      <c r="BA60">
        <v>1</v>
      </c>
      <c r="BB60" t="s">
        <v>195</v>
      </c>
      <c r="BC60">
        <v>0</v>
      </c>
      <c r="BD60" t="s">
        <v>203</v>
      </c>
      <c r="BE60">
        <v>1000000</v>
      </c>
    </row>
    <row r="61" spans="1:57">
      <c r="A61">
        <v>1340</v>
      </c>
      <c r="B61" t="s">
        <v>289</v>
      </c>
      <c r="C61">
        <v>4</v>
      </c>
      <c r="D61" t="s">
        <v>182</v>
      </c>
      <c r="E61">
        <v>2180</v>
      </c>
      <c r="F61" t="s">
        <v>183</v>
      </c>
      <c r="G61" t="s">
        <v>184</v>
      </c>
      <c r="H61">
        <v>109.411</v>
      </c>
      <c r="I61" t="s">
        <v>185</v>
      </c>
      <c r="J61">
        <v>2.2750000000000001E-3</v>
      </c>
      <c r="K61" t="s">
        <v>25</v>
      </c>
      <c r="L61" t="s">
        <v>290</v>
      </c>
      <c r="M61">
        <v>1942.5874140000001</v>
      </c>
      <c r="N61" t="s">
        <v>25</v>
      </c>
      <c r="O61" t="s">
        <v>291</v>
      </c>
      <c r="P61">
        <v>4.1279999999999997E-3</v>
      </c>
      <c r="Q61" t="s">
        <v>25</v>
      </c>
      <c r="R61" t="s">
        <v>186</v>
      </c>
      <c r="S61" t="e">
        <f>-nan</f>
        <v>#NAME?</v>
      </c>
      <c r="T61" t="s">
        <v>25</v>
      </c>
      <c r="U61" t="s">
        <v>24</v>
      </c>
      <c r="V61">
        <v>6.7913709999999998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1967</v>
      </c>
      <c r="AM61">
        <v>4</v>
      </c>
      <c r="AN61" t="s">
        <v>288</v>
      </c>
      <c r="AO61">
        <v>1000</v>
      </c>
      <c r="AP61" t="s">
        <v>189</v>
      </c>
      <c r="AQ61">
        <v>1048576</v>
      </c>
      <c r="AR61" t="s">
        <v>190</v>
      </c>
      <c r="AS61">
        <v>10</v>
      </c>
      <c r="AT61" t="s">
        <v>191</v>
      </c>
      <c r="AU61">
        <v>1000</v>
      </c>
      <c r="AV61" t="s">
        <v>192</v>
      </c>
      <c r="AW61">
        <v>512</v>
      </c>
      <c r="AX61" t="s">
        <v>193</v>
      </c>
      <c r="AY61">
        <v>512</v>
      </c>
      <c r="AZ61" t="s">
        <v>194</v>
      </c>
      <c r="BA61">
        <v>1</v>
      </c>
      <c r="BB61" t="s">
        <v>195</v>
      </c>
      <c r="BC61">
        <v>0</v>
      </c>
      <c r="BD61" t="s">
        <v>203</v>
      </c>
      <c r="BE61">
        <v>1000000</v>
      </c>
    </row>
    <row r="62" spans="1:57">
      <c r="A62">
        <v>1339</v>
      </c>
      <c r="B62" t="s">
        <v>289</v>
      </c>
      <c r="C62">
        <v>4</v>
      </c>
      <c r="D62" t="s">
        <v>182</v>
      </c>
      <c r="E62">
        <v>2180</v>
      </c>
      <c r="F62" t="s">
        <v>183</v>
      </c>
      <c r="G62" t="s">
        <v>184</v>
      </c>
      <c r="H62">
        <v>108.506</v>
      </c>
      <c r="I62" t="s">
        <v>185</v>
      </c>
      <c r="J62">
        <v>2.2030000000000001E-3</v>
      </c>
      <c r="K62" t="s">
        <v>25</v>
      </c>
      <c r="L62" t="s">
        <v>290</v>
      </c>
      <c r="M62">
        <v>2005.5661620000001</v>
      </c>
      <c r="N62" t="s">
        <v>25</v>
      </c>
      <c r="O62" t="s">
        <v>291</v>
      </c>
      <c r="P62">
        <v>4.1159999999999999E-3</v>
      </c>
      <c r="Q62" t="s">
        <v>25</v>
      </c>
      <c r="R62" t="s">
        <v>186</v>
      </c>
      <c r="S62" t="e">
        <f>-nan</f>
        <v>#NAME?</v>
      </c>
      <c r="T62" t="s">
        <v>25</v>
      </c>
      <c r="U62" t="s">
        <v>24</v>
      </c>
      <c r="V62">
        <v>11.342851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1967</v>
      </c>
      <c r="AM62">
        <v>2</v>
      </c>
      <c r="AN62" t="s">
        <v>288</v>
      </c>
      <c r="AO62">
        <v>1000</v>
      </c>
      <c r="AP62" t="s">
        <v>189</v>
      </c>
      <c r="AQ62">
        <v>1048576</v>
      </c>
      <c r="AR62" t="s">
        <v>190</v>
      </c>
      <c r="AS62">
        <v>10</v>
      </c>
      <c r="AT62" t="s">
        <v>191</v>
      </c>
      <c r="AU62">
        <v>1000</v>
      </c>
      <c r="AV62" t="s">
        <v>192</v>
      </c>
      <c r="AW62">
        <v>512</v>
      </c>
      <c r="AX62" t="s">
        <v>193</v>
      </c>
      <c r="AY62">
        <v>512</v>
      </c>
      <c r="AZ62" t="s">
        <v>194</v>
      </c>
      <c r="BA62">
        <v>1</v>
      </c>
      <c r="BB62" t="s">
        <v>195</v>
      </c>
      <c r="BC62">
        <v>0</v>
      </c>
      <c r="BD62" t="s">
        <v>203</v>
      </c>
      <c r="BE62">
        <v>1000000</v>
      </c>
    </row>
    <row r="63" spans="1:57">
      <c r="A63">
        <v>1338</v>
      </c>
      <c r="B63" t="s">
        <v>289</v>
      </c>
      <c r="C63">
        <v>4</v>
      </c>
      <c r="D63" t="s">
        <v>182</v>
      </c>
      <c r="E63">
        <v>2180</v>
      </c>
      <c r="F63" t="s">
        <v>183</v>
      </c>
      <c r="G63" t="s">
        <v>184</v>
      </c>
      <c r="H63">
        <v>109.66</v>
      </c>
      <c r="I63" t="s">
        <v>185</v>
      </c>
      <c r="J63">
        <v>2.3270000000000001E-3</v>
      </c>
      <c r="K63" t="s">
        <v>25</v>
      </c>
      <c r="L63" t="s">
        <v>290</v>
      </c>
      <c r="M63">
        <v>2024.6011940000001</v>
      </c>
      <c r="N63" t="s">
        <v>25</v>
      </c>
      <c r="O63" t="s">
        <v>291</v>
      </c>
      <c r="P63">
        <v>4.2579999999999996E-3</v>
      </c>
      <c r="Q63" t="s">
        <v>25</v>
      </c>
      <c r="R63" t="s">
        <v>186</v>
      </c>
      <c r="S63" t="e">
        <f>-nan</f>
        <v>#NAME?</v>
      </c>
      <c r="T63" t="s">
        <v>25</v>
      </c>
      <c r="U63" t="s">
        <v>24</v>
      </c>
      <c r="V63">
        <v>22.308696000000001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1967</v>
      </c>
      <c r="AM63">
        <v>1</v>
      </c>
      <c r="AN63" t="s">
        <v>288</v>
      </c>
      <c r="AO63">
        <v>1000</v>
      </c>
      <c r="AP63" t="s">
        <v>189</v>
      </c>
      <c r="AQ63">
        <v>1048576</v>
      </c>
      <c r="AR63" t="s">
        <v>190</v>
      </c>
      <c r="AS63">
        <v>10</v>
      </c>
      <c r="AT63" t="s">
        <v>191</v>
      </c>
      <c r="AU63">
        <v>1000</v>
      </c>
      <c r="AV63" t="s">
        <v>192</v>
      </c>
      <c r="AW63">
        <v>512</v>
      </c>
      <c r="AX63" t="s">
        <v>193</v>
      </c>
      <c r="AY63">
        <v>512</v>
      </c>
      <c r="AZ63" t="s">
        <v>194</v>
      </c>
      <c r="BA63">
        <v>1</v>
      </c>
      <c r="BB63" t="s">
        <v>195</v>
      </c>
      <c r="BC63">
        <v>0</v>
      </c>
      <c r="BD63" t="s">
        <v>203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workbookViewId="0">
      <selection activeCell="V8" sqref="V8:V14"/>
    </sheetView>
  </sheetViews>
  <sheetFormatPr defaultRowHeight="13.8"/>
  <sheetData>
    <row r="1" spans="1:55">
      <c r="A1">
        <v>1381</v>
      </c>
      <c r="B1" t="s">
        <v>289</v>
      </c>
      <c r="C1">
        <v>4</v>
      </c>
      <c r="D1" t="s">
        <v>182</v>
      </c>
      <c r="E1">
        <v>2154</v>
      </c>
      <c r="F1" t="s">
        <v>183</v>
      </c>
      <c r="G1" t="s">
        <v>184</v>
      </c>
      <c r="H1">
        <v>109.976</v>
      </c>
      <c r="I1" t="s">
        <v>185</v>
      </c>
      <c r="J1">
        <v>2.2759999999999998E-3</v>
      </c>
      <c r="K1" t="s">
        <v>25</v>
      </c>
      <c r="L1" t="s">
        <v>290</v>
      </c>
      <c r="M1">
        <v>1926.8813339999999</v>
      </c>
      <c r="N1" t="s">
        <v>25</v>
      </c>
      <c r="O1" t="s">
        <v>291</v>
      </c>
      <c r="P1">
        <v>4.1130000000000003E-3</v>
      </c>
      <c r="Q1" t="s">
        <v>25</v>
      </c>
      <c r="R1" t="s">
        <v>186</v>
      </c>
      <c r="S1" t="e">
        <f t="shared" ref="S1:S32" si="0">-nan</f>
        <v>#NAME?</v>
      </c>
      <c r="T1" t="s">
        <v>25</v>
      </c>
      <c r="U1" t="s">
        <v>24</v>
      </c>
      <c r="V1">
        <v>12.575433</v>
      </c>
      <c r="W1" t="s">
        <v>25</v>
      </c>
      <c r="X1" t="s">
        <v>26</v>
      </c>
      <c r="Y1">
        <v>0</v>
      </c>
      <c r="Z1" t="s">
        <v>25</v>
      </c>
      <c r="AA1" t="s">
        <v>27</v>
      </c>
      <c r="AB1">
        <v>0</v>
      </c>
      <c r="AC1" t="s">
        <v>25</v>
      </c>
      <c r="AD1" t="s">
        <v>292</v>
      </c>
      <c r="AE1">
        <v>0</v>
      </c>
      <c r="AF1" t="s">
        <v>25</v>
      </c>
      <c r="AG1" t="s">
        <v>28</v>
      </c>
      <c r="AH1">
        <v>0</v>
      </c>
      <c r="AI1" t="s">
        <v>25</v>
      </c>
      <c r="AJ1" t="s">
        <v>1962</v>
      </c>
      <c r="AK1">
        <v>256</v>
      </c>
      <c r="AL1" t="s">
        <v>288</v>
      </c>
      <c r="AM1">
        <v>1000</v>
      </c>
      <c r="AN1" t="s">
        <v>189</v>
      </c>
      <c r="AO1">
        <v>1048576</v>
      </c>
      <c r="AP1" t="s">
        <v>190</v>
      </c>
      <c r="AQ1">
        <v>10</v>
      </c>
      <c r="AR1" t="s">
        <v>191</v>
      </c>
      <c r="AS1">
        <v>1000</v>
      </c>
      <c r="AT1" t="s">
        <v>192</v>
      </c>
      <c r="AU1">
        <v>512</v>
      </c>
      <c r="AV1" t="s">
        <v>193</v>
      </c>
      <c r="AW1">
        <v>512</v>
      </c>
      <c r="AX1" t="s">
        <v>194</v>
      </c>
      <c r="AY1">
        <v>1</v>
      </c>
      <c r="AZ1" t="s">
        <v>195</v>
      </c>
      <c r="BA1">
        <v>0</v>
      </c>
      <c r="BB1" t="s">
        <v>203</v>
      </c>
      <c r="BC1">
        <v>1000000</v>
      </c>
    </row>
    <row r="2" spans="1:55">
      <c r="A2">
        <v>1380</v>
      </c>
      <c r="B2" t="s">
        <v>289</v>
      </c>
      <c r="C2">
        <v>4</v>
      </c>
      <c r="D2" t="s">
        <v>182</v>
      </c>
      <c r="E2">
        <v>2154</v>
      </c>
      <c r="F2" t="s">
        <v>183</v>
      </c>
      <c r="G2" t="s">
        <v>184</v>
      </c>
      <c r="H2">
        <v>110.64</v>
      </c>
      <c r="I2" t="s">
        <v>185</v>
      </c>
      <c r="J2">
        <v>2.3E-3</v>
      </c>
      <c r="K2" t="s">
        <v>25</v>
      </c>
      <c r="L2" t="s">
        <v>290</v>
      </c>
      <c r="M2">
        <v>1899.622447</v>
      </c>
      <c r="N2" t="s">
        <v>25</v>
      </c>
      <c r="O2" t="s">
        <v>291</v>
      </c>
      <c r="P2">
        <v>4.1110000000000001E-3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12.589484000000001</v>
      </c>
      <c r="W2" t="s">
        <v>25</v>
      </c>
      <c r="X2" t="s">
        <v>26</v>
      </c>
      <c r="Y2">
        <v>0</v>
      </c>
      <c r="Z2" t="s">
        <v>25</v>
      </c>
      <c r="AA2" t="s">
        <v>27</v>
      </c>
      <c r="AB2">
        <v>0</v>
      </c>
      <c r="AC2" t="s">
        <v>25</v>
      </c>
      <c r="AD2" t="s">
        <v>292</v>
      </c>
      <c r="AE2">
        <v>0</v>
      </c>
      <c r="AF2" t="s">
        <v>25</v>
      </c>
      <c r="AG2" t="s">
        <v>28</v>
      </c>
      <c r="AH2">
        <v>0</v>
      </c>
      <c r="AI2" t="s">
        <v>25</v>
      </c>
      <c r="AJ2" t="s">
        <v>1962</v>
      </c>
      <c r="AK2">
        <v>256</v>
      </c>
      <c r="AL2" t="s">
        <v>288</v>
      </c>
      <c r="AM2">
        <v>1000</v>
      </c>
      <c r="AN2" t="s">
        <v>189</v>
      </c>
      <c r="AO2">
        <v>1048576</v>
      </c>
      <c r="AP2" t="s">
        <v>190</v>
      </c>
      <c r="AQ2">
        <v>10</v>
      </c>
      <c r="AR2" t="s">
        <v>191</v>
      </c>
      <c r="AS2">
        <v>1000</v>
      </c>
      <c r="AT2" t="s">
        <v>192</v>
      </c>
      <c r="AU2">
        <v>512</v>
      </c>
      <c r="AV2" t="s">
        <v>193</v>
      </c>
      <c r="AW2">
        <v>512</v>
      </c>
      <c r="AX2" t="s">
        <v>194</v>
      </c>
      <c r="AY2">
        <v>1</v>
      </c>
      <c r="AZ2" t="s">
        <v>195</v>
      </c>
      <c r="BA2">
        <v>0</v>
      </c>
      <c r="BB2" t="s">
        <v>203</v>
      </c>
      <c r="BC2">
        <v>1000000</v>
      </c>
    </row>
    <row r="3" spans="1:55">
      <c r="A3">
        <v>1379</v>
      </c>
      <c r="B3" t="s">
        <v>289</v>
      </c>
      <c r="C3">
        <v>4</v>
      </c>
      <c r="D3" t="s">
        <v>182</v>
      </c>
      <c r="E3">
        <v>2154</v>
      </c>
      <c r="F3" t="s">
        <v>183</v>
      </c>
      <c r="G3" t="s">
        <v>184</v>
      </c>
      <c r="H3">
        <v>110.94199999999999</v>
      </c>
      <c r="I3" t="s">
        <v>185</v>
      </c>
      <c r="J3">
        <v>2.2820000000000002E-3</v>
      </c>
      <c r="K3" t="s">
        <v>25</v>
      </c>
      <c r="L3" t="s">
        <v>290</v>
      </c>
      <c r="M3">
        <v>1906.7865850000001</v>
      </c>
      <c r="N3" t="s">
        <v>25</v>
      </c>
      <c r="O3" t="s">
        <v>291</v>
      </c>
      <c r="P3">
        <v>4.1000000000000003E-3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12.508331999999999</v>
      </c>
      <c r="W3" t="s">
        <v>25</v>
      </c>
      <c r="X3" t="s">
        <v>26</v>
      </c>
      <c r="Y3">
        <v>0</v>
      </c>
      <c r="Z3" t="s">
        <v>25</v>
      </c>
      <c r="AA3" t="s">
        <v>27</v>
      </c>
      <c r="AB3">
        <v>0</v>
      </c>
      <c r="AC3" t="s">
        <v>25</v>
      </c>
      <c r="AD3" t="s">
        <v>292</v>
      </c>
      <c r="AE3">
        <v>0</v>
      </c>
      <c r="AF3" t="s">
        <v>25</v>
      </c>
      <c r="AG3" t="s">
        <v>28</v>
      </c>
      <c r="AH3">
        <v>0</v>
      </c>
      <c r="AI3" t="s">
        <v>25</v>
      </c>
      <c r="AJ3" t="s">
        <v>1962</v>
      </c>
      <c r="AK3">
        <v>256</v>
      </c>
      <c r="AL3" t="s">
        <v>288</v>
      </c>
      <c r="AM3">
        <v>1000</v>
      </c>
      <c r="AN3" t="s">
        <v>189</v>
      </c>
      <c r="AO3">
        <v>1048576</v>
      </c>
      <c r="AP3" t="s">
        <v>190</v>
      </c>
      <c r="AQ3">
        <v>10</v>
      </c>
      <c r="AR3" t="s">
        <v>191</v>
      </c>
      <c r="AS3">
        <v>1000</v>
      </c>
      <c r="AT3" t="s">
        <v>192</v>
      </c>
      <c r="AU3">
        <v>512</v>
      </c>
      <c r="AV3" t="s">
        <v>193</v>
      </c>
      <c r="AW3">
        <v>512</v>
      </c>
      <c r="AX3" t="s">
        <v>194</v>
      </c>
      <c r="AY3">
        <v>1</v>
      </c>
      <c r="AZ3" t="s">
        <v>195</v>
      </c>
      <c r="BA3">
        <v>0</v>
      </c>
      <c r="BB3" t="s">
        <v>203</v>
      </c>
      <c r="BC3">
        <v>1000000</v>
      </c>
    </row>
    <row r="4" spans="1:55">
      <c r="A4">
        <v>1378</v>
      </c>
      <c r="B4" t="s">
        <v>289</v>
      </c>
      <c r="C4">
        <v>4</v>
      </c>
      <c r="D4" t="s">
        <v>182</v>
      </c>
      <c r="E4">
        <v>2154</v>
      </c>
      <c r="F4" t="s">
        <v>183</v>
      </c>
      <c r="G4" t="s">
        <v>184</v>
      </c>
      <c r="H4">
        <v>111.498</v>
      </c>
      <c r="I4" t="s">
        <v>185</v>
      </c>
      <c r="J4">
        <v>2.3040000000000001E-3</v>
      </c>
      <c r="K4" t="s">
        <v>25</v>
      </c>
      <c r="L4" t="s">
        <v>290</v>
      </c>
      <c r="M4">
        <v>1931.9909150000001</v>
      </c>
      <c r="N4" t="s">
        <v>25</v>
      </c>
      <c r="O4" t="s">
        <v>291</v>
      </c>
      <c r="P4">
        <v>4.1460000000000004E-3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12.496271999999999</v>
      </c>
      <c r="W4" t="s">
        <v>25</v>
      </c>
      <c r="X4" t="s">
        <v>26</v>
      </c>
      <c r="Y4">
        <v>0</v>
      </c>
      <c r="Z4" t="s">
        <v>25</v>
      </c>
      <c r="AA4" t="s">
        <v>27</v>
      </c>
      <c r="AB4">
        <v>0</v>
      </c>
      <c r="AC4" t="s">
        <v>25</v>
      </c>
      <c r="AD4" t="s">
        <v>292</v>
      </c>
      <c r="AE4">
        <v>0</v>
      </c>
      <c r="AF4" t="s">
        <v>25</v>
      </c>
      <c r="AG4" t="s">
        <v>28</v>
      </c>
      <c r="AH4">
        <v>0</v>
      </c>
      <c r="AI4" t="s">
        <v>25</v>
      </c>
      <c r="AJ4" t="s">
        <v>1962</v>
      </c>
      <c r="AK4">
        <v>256</v>
      </c>
      <c r="AL4" t="s">
        <v>288</v>
      </c>
      <c r="AM4">
        <v>1000</v>
      </c>
      <c r="AN4" t="s">
        <v>189</v>
      </c>
      <c r="AO4">
        <v>1048576</v>
      </c>
      <c r="AP4" t="s">
        <v>190</v>
      </c>
      <c r="AQ4">
        <v>10</v>
      </c>
      <c r="AR4" t="s">
        <v>191</v>
      </c>
      <c r="AS4">
        <v>1000</v>
      </c>
      <c r="AT4" t="s">
        <v>192</v>
      </c>
      <c r="AU4">
        <v>512</v>
      </c>
      <c r="AV4" t="s">
        <v>193</v>
      </c>
      <c r="AW4">
        <v>512</v>
      </c>
      <c r="AX4" t="s">
        <v>194</v>
      </c>
      <c r="AY4">
        <v>1</v>
      </c>
      <c r="AZ4" t="s">
        <v>195</v>
      </c>
      <c r="BA4">
        <v>0</v>
      </c>
      <c r="BB4" t="s">
        <v>203</v>
      </c>
      <c r="BC4">
        <v>1000000</v>
      </c>
    </row>
    <row r="5" spans="1:55">
      <c r="A5">
        <v>1377</v>
      </c>
      <c r="B5" t="s">
        <v>289</v>
      </c>
      <c r="C5">
        <v>4</v>
      </c>
      <c r="D5" t="s">
        <v>182</v>
      </c>
      <c r="E5">
        <v>2154</v>
      </c>
      <c r="F5" t="s">
        <v>183</v>
      </c>
      <c r="G5" t="s">
        <v>184</v>
      </c>
      <c r="H5">
        <v>110.696</v>
      </c>
      <c r="I5" t="s">
        <v>185</v>
      </c>
      <c r="J5">
        <v>2.2920000000000002E-3</v>
      </c>
      <c r="K5" t="s">
        <v>25</v>
      </c>
      <c r="L5" t="s">
        <v>290</v>
      </c>
      <c r="M5">
        <v>1901.880768</v>
      </c>
      <c r="N5" t="s">
        <v>25</v>
      </c>
      <c r="O5" t="s">
        <v>291</v>
      </c>
      <c r="P5">
        <v>4.1060000000000003E-3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12.508004</v>
      </c>
      <c r="W5" t="s">
        <v>25</v>
      </c>
      <c r="X5" t="s">
        <v>26</v>
      </c>
      <c r="Y5">
        <v>0</v>
      </c>
      <c r="Z5" t="s">
        <v>25</v>
      </c>
      <c r="AA5" t="s">
        <v>27</v>
      </c>
      <c r="AB5">
        <v>0</v>
      </c>
      <c r="AC5" t="s">
        <v>25</v>
      </c>
      <c r="AD5" t="s">
        <v>292</v>
      </c>
      <c r="AE5">
        <v>0</v>
      </c>
      <c r="AF5" t="s">
        <v>25</v>
      </c>
      <c r="AG5" t="s">
        <v>28</v>
      </c>
      <c r="AH5">
        <v>0</v>
      </c>
      <c r="AI5" t="s">
        <v>25</v>
      </c>
      <c r="AJ5" t="s">
        <v>1962</v>
      </c>
      <c r="AK5">
        <v>256</v>
      </c>
      <c r="AL5" t="s">
        <v>288</v>
      </c>
      <c r="AM5">
        <v>1000</v>
      </c>
      <c r="AN5" t="s">
        <v>189</v>
      </c>
      <c r="AO5">
        <v>1048576</v>
      </c>
      <c r="AP5" t="s">
        <v>190</v>
      </c>
      <c r="AQ5">
        <v>10</v>
      </c>
      <c r="AR5" t="s">
        <v>191</v>
      </c>
      <c r="AS5">
        <v>1000</v>
      </c>
      <c r="AT5" t="s">
        <v>192</v>
      </c>
      <c r="AU5">
        <v>512</v>
      </c>
      <c r="AV5" t="s">
        <v>193</v>
      </c>
      <c r="AW5">
        <v>512</v>
      </c>
      <c r="AX5" t="s">
        <v>194</v>
      </c>
      <c r="AY5">
        <v>1</v>
      </c>
      <c r="AZ5" t="s">
        <v>195</v>
      </c>
      <c r="BA5">
        <v>0</v>
      </c>
      <c r="BB5" t="s">
        <v>203</v>
      </c>
      <c r="BC5">
        <v>1000000</v>
      </c>
    </row>
    <row r="6" spans="1:55">
      <c r="A6">
        <v>1376</v>
      </c>
      <c r="B6" t="s">
        <v>289</v>
      </c>
      <c r="C6">
        <v>4</v>
      </c>
      <c r="D6" t="s">
        <v>182</v>
      </c>
      <c r="E6">
        <v>2154</v>
      </c>
      <c r="F6" t="s">
        <v>183</v>
      </c>
      <c r="G6" t="s">
        <v>184</v>
      </c>
      <c r="H6">
        <v>109.901</v>
      </c>
      <c r="I6" t="s">
        <v>185</v>
      </c>
      <c r="J6">
        <v>2.2799999999999999E-3</v>
      </c>
      <c r="K6" t="s">
        <v>25</v>
      </c>
      <c r="L6" t="s">
        <v>290</v>
      </c>
      <c r="M6">
        <v>1893.5323109999999</v>
      </c>
      <c r="N6" t="s">
        <v>25</v>
      </c>
      <c r="O6" t="s">
        <v>291</v>
      </c>
      <c r="P6">
        <v>4.0850000000000001E-3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12.477477</v>
      </c>
      <c r="W6" t="s">
        <v>25</v>
      </c>
      <c r="X6" t="s">
        <v>26</v>
      </c>
      <c r="Y6">
        <v>0</v>
      </c>
      <c r="Z6" t="s">
        <v>25</v>
      </c>
      <c r="AA6" t="s">
        <v>27</v>
      </c>
      <c r="AB6">
        <v>0</v>
      </c>
      <c r="AC6" t="s">
        <v>25</v>
      </c>
      <c r="AD6" t="s">
        <v>292</v>
      </c>
      <c r="AE6">
        <v>0</v>
      </c>
      <c r="AF6" t="s">
        <v>25</v>
      </c>
      <c r="AG6" t="s">
        <v>28</v>
      </c>
      <c r="AH6">
        <v>0</v>
      </c>
      <c r="AI6" t="s">
        <v>25</v>
      </c>
      <c r="AJ6" t="s">
        <v>1962</v>
      </c>
      <c r="AK6">
        <v>256</v>
      </c>
      <c r="AL6" t="s">
        <v>288</v>
      </c>
      <c r="AM6">
        <v>1000</v>
      </c>
      <c r="AN6" t="s">
        <v>189</v>
      </c>
      <c r="AO6">
        <v>1048576</v>
      </c>
      <c r="AP6" t="s">
        <v>190</v>
      </c>
      <c r="AQ6">
        <v>10</v>
      </c>
      <c r="AR6" t="s">
        <v>191</v>
      </c>
      <c r="AS6">
        <v>1000</v>
      </c>
      <c r="AT6" t="s">
        <v>192</v>
      </c>
      <c r="AU6">
        <v>512</v>
      </c>
      <c r="AV6" t="s">
        <v>193</v>
      </c>
      <c r="AW6">
        <v>512</v>
      </c>
      <c r="AX6" t="s">
        <v>194</v>
      </c>
      <c r="AY6">
        <v>1</v>
      </c>
      <c r="AZ6" t="s">
        <v>195</v>
      </c>
      <c r="BA6">
        <v>0</v>
      </c>
      <c r="BB6" t="s">
        <v>203</v>
      </c>
      <c r="BC6">
        <v>1000000</v>
      </c>
    </row>
    <row r="7" spans="1:55">
      <c r="A7">
        <v>1375</v>
      </c>
      <c r="B7" t="s">
        <v>289</v>
      </c>
      <c r="C7">
        <v>4</v>
      </c>
      <c r="D7" t="s">
        <v>182</v>
      </c>
      <c r="E7">
        <v>2154</v>
      </c>
      <c r="F7" t="s">
        <v>183</v>
      </c>
      <c r="G7" t="s">
        <v>184</v>
      </c>
      <c r="H7">
        <v>108.41500000000001</v>
      </c>
      <c r="I7" t="s">
        <v>185</v>
      </c>
      <c r="J7">
        <v>2.3140000000000001E-3</v>
      </c>
      <c r="K7" t="s">
        <v>25</v>
      </c>
      <c r="L7" t="s">
        <v>290</v>
      </c>
      <c r="M7">
        <v>1916.941157</v>
      </c>
      <c r="N7" t="s">
        <v>25</v>
      </c>
      <c r="O7" t="s">
        <v>291</v>
      </c>
      <c r="P7">
        <v>4.1419999999999998E-3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12.615981</v>
      </c>
      <c r="W7" t="s">
        <v>25</v>
      </c>
      <c r="X7" t="s">
        <v>26</v>
      </c>
      <c r="Y7">
        <v>0</v>
      </c>
      <c r="Z7" t="s">
        <v>25</v>
      </c>
      <c r="AA7" t="s">
        <v>27</v>
      </c>
      <c r="AB7">
        <v>0</v>
      </c>
      <c r="AC7" t="s">
        <v>25</v>
      </c>
      <c r="AD7" t="s">
        <v>292</v>
      </c>
      <c r="AE7">
        <v>0</v>
      </c>
      <c r="AF7" t="s">
        <v>25</v>
      </c>
      <c r="AG7" t="s">
        <v>28</v>
      </c>
      <c r="AH7">
        <v>0</v>
      </c>
      <c r="AI7" t="s">
        <v>25</v>
      </c>
      <c r="AJ7" t="s">
        <v>1962</v>
      </c>
      <c r="AK7">
        <v>256</v>
      </c>
      <c r="AL7" t="s">
        <v>288</v>
      </c>
      <c r="AM7">
        <v>1000</v>
      </c>
      <c r="AN7" t="s">
        <v>189</v>
      </c>
      <c r="AO7">
        <v>1048576</v>
      </c>
      <c r="AP7" t="s">
        <v>190</v>
      </c>
      <c r="AQ7">
        <v>10</v>
      </c>
      <c r="AR7" t="s">
        <v>191</v>
      </c>
      <c r="AS7">
        <v>1000</v>
      </c>
      <c r="AT7" t="s">
        <v>192</v>
      </c>
      <c r="AU7">
        <v>512</v>
      </c>
      <c r="AV7" t="s">
        <v>193</v>
      </c>
      <c r="AW7">
        <v>512</v>
      </c>
      <c r="AX7" t="s">
        <v>194</v>
      </c>
      <c r="AY7">
        <v>1</v>
      </c>
      <c r="AZ7" t="s">
        <v>195</v>
      </c>
      <c r="BA7">
        <v>0</v>
      </c>
      <c r="BB7" t="s">
        <v>203</v>
      </c>
      <c r="BC7">
        <v>1000000</v>
      </c>
    </row>
    <row r="8" spans="1:55">
      <c r="A8">
        <v>1373</v>
      </c>
      <c r="B8" t="s">
        <v>289</v>
      </c>
      <c r="C8">
        <v>4</v>
      </c>
      <c r="D8" t="s">
        <v>182</v>
      </c>
      <c r="E8">
        <v>2154</v>
      </c>
      <c r="F8" t="s">
        <v>183</v>
      </c>
      <c r="G8" t="s">
        <v>184</v>
      </c>
      <c r="H8">
        <v>109.627</v>
      </c>
      <c r="I8" t="s">
        <v>185</v>
      </c>
      <c r="J8">
        <v>2.3E-3</v>
      </c>
      <c r="K8" t="s">
        <v>25</v>
      </c>
      <c r="L8" t="s">
        <v>290</v>
      </c>
      <c r="M8">
        <v>1902.7671419999999</v>
      </c>
      <c r="N8" t="s">
        <v>25</v>
      </c>
      <c r="O8" t="s">
        <v>291</v>
      </c>
      <c r="P8">
        <v>4.1149999999999997E-3</v>
      </c>
      <c r="Q8" t="s">
        <v>25</v>
      </c>
      <c r="R8" t="s">
        <v>186</v>
      </c>
      <c r="S8" t="e">
        <f t="shared" si="0"/>
        <v>#NAME?</v>
      </c>
      <c r="T8" t="s">
        <v>25</v>
      </c>
      <c r="U8" t="s">
        <v>24</v>
      </c>
      <c r="V8">
        <v>13.222426</v>
      </c>
      <c r="W8" t="s">
        <v>25</v>
      </c>
      <c r="X8" t="s">
        <v>26</v>
      </c>
      <c r="Y8">
        <v>0.281503</v>
      </c>
      <c r="Z8" t="s">
        <v>25</v>
      </c>
      <c r="AA8" t="s">
        <v>27</v>
      </c>
      <c r="AB8">
        <v>7.0967380000000002</v>
      </c>
      <c r="AC8" t="s">
        <v>25</v>
      </c>
      <c r="AD8" t="s">
        <v>292</v>
      </c>
      <c r="AE8">
        <v>5.6503769999999998</v>
      </c>
      <c r="AF8" t="s">
        <v>25</v>
      </c>
      <c r="AG8" t="s">
        <v>28</v>
      </c>
      <c r="AH8">
        <v>7.9469999999999992E-3</v>
      </c>
      <c r="AI8" t="s">
        <v>25</v>
      </c>
      <c r="AJ8" t="s">
        <v>1962</v>
      </c>
      <c r="AK8">
        <v>256</v>
      </c>
      <c r="AL8" t="s">
        <v>288</v>
      </c>
      <c r="AM8">
        <v>1000</v>
      </c>
      <c r="AN8" t="s">
        <v>189</v>
      </c>
      <c r="AO8">
        <v>1048576</v>
      </c>
      <c r="AP8" t="s">
        <v>190</v>
      </c>
      <c r="AQ8">
        <v>10</v>
      </c>
      <c r="AR8" t="s">
        <v>191</v>
      </c>
      <c r="AS8">
        <v>1000</v>
      </c>
      <c r="AT8" t="s">
        <v>192</v>
      </c>
      <c r="AU8">
        <v>512</v>
      </c>
      <c r="AV8" t="s">
        <v>193</v>
      </c>
      <c r="AW8">
        <v>512</v>
      </c>
      <c r="AX8" t="s">
        <v>194</v>
      </c>
      <c r="AY8">
        <v>1</v>
      </c>
      <c r="AZ8" t="s">
        <v>195</v>
      </c>
      <c r="BA8">
        <v>0</v>
      </c>
      <c r="BB8" t="s">
        <v>203</v>
      </c>
      <c r="BC8">
        <v>1000000</v>
      </c>
    </row>
    <row r="9" spans="1:55">
      <c r="A9">
        <v>1372</v>
      </c>
      <c r="B9" t="s">
        <v>289</v>
      </c>
      <c r="C9">
        <v>4</v>
      </c>
      <c r="D9" t="s">
        <v>182</v>
      </c>
      <c r="E9">
        <v>2154</v>
      </c>
      <c r="F9" t="s">
        <v>183</v>
      </c>
      <c r="G9" t="s">
        <v>184</v>
      </c>
      <c r="H9">
        <v>110.167</v>
      </c>
      <c r="I9" t="s">
        <v>185</v>
      </c>
      <c r="J9">
        <v>2.2820000000000002E-3</v>
      </c>
      <c r="K9" t="s">
        <v>25</v>
      </c>
      <c r="L9" t="s">
        <v>290</v>
      </c>
      <c r="M9">
        <v>1941.373476</v>
      </c>
      <c r="N9" t="s">
        <v>25</v>
      </c>
      <c r="O9" t="s">
        <v>291</v>
      </c>
      <c r="P9">
        <v>4.1330000000000004E-3</v>
      </c>
      <c r="Q9" t="s">
        <v>25</v>
      </c>
      <c r="R9" t="s">
        <v>186</v>
      </c>
      <c r="S9" t="e">
        <f t="shared" si="0"/>
        <v>#NAME?</v>
      </c>
      <c r="T9" t="s">
        <v>25</v>
      </c>
      <c r="U9" t="s">
        <v>24</v>
      </c>
      <c r="V9">
        <v>13.003855</v>
      </c>
      <c r="W9" t="s">
        <v>25</v>
      </c>
      <c r="X9" t="s">
        <v>26</v>
      </c>
      <c r="Y9">
        <v>0.27982099999999999</v>
      </c>
      <c r="Z9" t="s">
        <v>25</v>
      </c>
      <c r="AA9" t="s">
        <v>27</v>
      </c>
      <c r="AB9">
        <v>7.0001509999999998</v>
      </c>
      <c r="AC9" t="s">
        <v>25</v>
      </c>
      <c r="AD9" t="s">
        <v>292</v>
      </c>
      <c r="AE9">
        <v>5.5316479999999997</v>
      </c>
      <c r="AF9" t="s">
        <v>25</v>
      </c>
      <c r="AG9" t="s">
        <v>28</v>
      </c>
      <c r="AH9">
        <v>7.9509999999999997E-3</v>
      </c>
      <c r="AI9" t="s">
        <v>25</v>
      </c>
      <c r="AJ9" t="s">
        <v>1962</v>
      </c>
      <c r="AK9">
        <v>256</v>
      </c>
      <c r="AL9" t="s">
        <v>288</v>
      </c>
      <c r="AM9">
        <v>1000</v>
      </c>
      <c r="AN9" t="s">
        <v>189</v>
      </c>
      <c r="AO9">
        <v>1048576</v>
      </c>
      <c r="AP9" t="s">
        <v>190</v>
      </c>
      <c r="AQ9">
        <v>10</v>
      </c>
      <c r="AR9" t="s">
        <v>191</v>
      </c>
      <c r="AS9">
        <v>1000</v>
      </c>
      <c r="AT9" t="s">
        <v>192</v>
      </c>
      <c r="AU9">
        <v>512</v>
      </c>
      <c r="AV9" t="s">
        <v>193</v>
      </c>
      <c r="AW9">
        <v>512</v>
      </c>
      <c r="AX9" t="s">
        <v>194</v>
      </c>
      <c r="AY9">
        <v>1</v>
      </c>
      <c r="AZ9" t="s">
        <v>195</v>
      </c>
      <c r="BA9">
        <v>0</v>
      </c>
      <c r="BB9" t="s">
        <v>203</v>
      </c>
      <c r="BC9">
        <v>1000000</v>
      </c>
    </row>
    <row r="10" spans="1:55">
      <c r="A10">
        <v>1371</v>
      </c>
      <c r="B10" t="s">
        <v>289</v>
      </c>
      <c r="C10">
        <v>4</v>
      </c>
      <c r="D10" t="s">
        <v>182</v>
      </c>
      <c r="E10">
        <v>2154</v>
      </c>
      <c r="F10" t="s">
        <v>183</v>
      </c>
      <c r="G10" t="s">
        <v>184</v>
      </c>
      <c r="H10">
        <v>108.066</v>
      </c>
      <c r="I10" t="s">
        <v>185</v>
      </c>
      <c r="J10">
        <v>2.274E-3</v>
      </c>
      <c r="K10" t="s">
        <v>25</v>
      </c>
      <c r="L10" t="s">
        <v>290</v>
      </c>
      <c r="M10">
        <v>1920.908813</v>
      </c>
      <c r="N10" t="s">
        <v>25</v>
      </c>
      <c r="O10" t="s">
        <v>291</v>
      </c>
      <c r="P10">
        <v>4.1060000000000003E-3</v>
      </c>
      <c r="Q10" t="s">
        <v>25</v>
      </c>
      <c r="R10" t="s">
        <v>186</v>
      </c>
      <c r="S10" t="e">
        <f t="shared" si="0"/>
        <v>#NAME?</v>
      </c>
      <c r="T10" t="s">
        <v>25</v>
      </c>
      <c r="U10" t="s">
        <v>24</v>
      </c>
      <c r="V10">
        <v>13.035209999999999</v>
      </c>
      <c r="W10" t="s">
        <v>25</v>
      </c>
      <c r="X10" t="s">
        <v>26</v>
      </c>
      <c r="Y10">
        <v>0.2918</v>
      </c>
      <c r="Z10" t="s">
        <v>25</v>
      </c>
      <c r="AA10" t="s">
        <v>27</v>
      </c>
      <c r="AB10">
        <v>7.0033589999999997</v>
      </c>
      <c r="AC10" t="s">
        <v>25</v>
      </c>
      <c r="AD10" t="s">
        <v>292</v>
      </c>
      <c r="AE10">
        <v>5.5480470000000004</v>
      </c>
      <c r="AF10" t="s">
        <v>25</v>
      </c>
      <c r="AG10" t="s">
        <v>28</v>
      </c>
      <c r="AH10">
        <v>7.9670000000000001E-3</v>
      </c>
      <c r="AI10" t="s">
        <v>25</v>
      </c>
      <c r="AJ10" t="s">
        <v>1962</v>
      </c>
      <c r="AK10">
        <v>256</v>
      </c>
      <c r="AL10" t="s">
        <v>288</v>
      </c>
      <c r="AM10">
        <v>1000</v>
      </c>
      <c r="AN10" t="s">
        <v>189</v>
      </c>
      <c r="AO10">
        <v>1048576</v>
      </c>
      <c r="AP10" t="s">
        <v>190</v>
      </c>
      <c r="AQ10">
        <v>10</v>
      </c>
      <c r="AR10" t="s">
        <v>191</v>
      </c>
      <c r="AS10">
        <v>1000</v>
      </c>
      <c r="AT10" t="s">
        <v>192</v>
      </c>
      <c r="AU10">
        <v>512</v>
      </c>
      <c r="AV10" t="s">
        <v>193</v>
      </c>
      <c r="AW10">
        <v>512</v>
      </c>
      <c r="AX10" t="s">
        <v>194</v>
      </c>
      <c r="AY10">
        <v>1</v>
      </c>
      <c r="AZ10" t="s">
        <v>195</v>
      </c>
      <c r="BA10">
        <v>0</v>
      </c>
      <c r="BB10" t="s">
        <v>203</v>
      </c>
      <c r="BC10">
        <v>1000000</v>
      </c>
    </row>
    <row r="11" spans="1:55">
      <c r="A11">
        <v>1370</v>
      </c>
      <c r="B11" t="s">
        <v>289</v>
      </c>
      <c r="C11">
        <v>4</v>
      </c>
      <c r="D11" t="s">
        <v>182</v>
      </c>
      <c r="E11">
        <v>2154</v>
      </c>
      <c r="F11" t="s">
        <v>183</v>
      </c>
      <c r="G11" t="s">
        <v>184</v>
      </c>
      <c r="H11">
        <v>109.78100000000001</v>
      </c>
      <c r="I11" t="s">
        <v>185</v>
      </c>
      <c r="J11">
        <v>2.2669999999999999E-3</v>
      </c>
      <c r="K11" t="s">
        <v>25</v>
      </c>
      <c r="L11" t="s">
        <v>290</v>
      </c>
      <c r="M11">
        <v>1902.7555749999999</v>
      </c>
      <c r="N11" t="s">
        <v>25</v>
      </c>
      <c r="O11" t="s">
        <v>291</v>
      </c>
      <c r="P11">
        <v>4.0810000000000004E-3</v>
      </c>
      <c r="Q11" t="s">
        <v>25</v>
      </c>
      <c r="R11" t="s">
        <v>186</v>
      </c>
      <c r="S11" t="e">
        <f t="shared" si="0"/>
        <v>#NAME?</v>
      </c>
      <c r="T11" t="s">
        <v>25</v>
      </c>
      <c r="U11" t="s">
        <v>24</v>
      </c>
      <c r="V11">
        <v>13.109419000000001</v>
      </c>
      <c r="W11" t="s">
        <v>25</v>
      </c>
      <c r="X11" t="s">
        <v>26</v>
      </c>
      <c r="Y11">
        <v>0.28049499999999999</v>
      </c>
      <c r="Z11" t="s">
        <v>25</v>
      </c>
      <c r="AA11" t="s">
        <v>27</v>
      </c>
      <c r="AB11">
        <v>7.0683600000000002</v>
      </c>
      <c r="AC11" t="s">
        <v>25</v>
      </c>
      <c r="AD11" t="s">
        <v>292</v>
      </c>
      <c r="AE11">
        <v>5.567717</v>
      </c>
      <c r="AF11" t="s">
        <v>25</v>
      </c>
      <c r="AG11" t="s">
        <v>28</v>
      </c>
      <c r="AH11">
        <v>7.9389999999999999E-3</v>
      </c>
      <c r="AI11" t="s">
        <v>25</v>
      </c>
      <c r="AJ11" t="s">
        <v>1962</v>
      </c>
      <c r="AK11">
        <v>256</v>
      </c>
      <c r="AL11" t="s">
        <v>288</v>
      </c>
      <c r="AM11">
        <v>1000</v>
      </c>
      <c r="AN11" t="s">
        <v>189</v>
      </c>
      <c r="AO11">
        <v>1048576</v>
      </c>
      <c r="AP11" t="s">
        <v>190</v>
      </c>
      <c r="AQ11">
        <v>10</v>
      </c>
      <c r="AR11" t="s">
        <v>191</v>
      </c>
      <c r="AS11">
        <v>1000</v>
      </c>
      <c r="AT11" t="s">
        <v>192</v>
      </c>
      <c r="AU11">
        <v>512</v>
      </c>
      <c r="AV11" t="s">
        <v>193</v>
      </c>
      <c r="AW11">
        <v>512</v>
      </c>
      <c r="AX11" t="s">
        <v>194</v>
      </c>
      <c r="AY11">
        <v>1</v>
      </c>
      <c r="AZ11" t="s">
        <v>195</v>
      </c>
      <c r="BA11">
        <v>0</v>
      </c>
      <c r="BB11" t="s">
        <v>203</v>
      </c>
      <c r="BC11">
        <v>1000000</v>
      </c>
    </row>
    <row r="12" spans="1:55">
      <c r="A12">
        <v>1369</v>
      </c>
      <c r="B12" t="s">
        <v>289</v>
      </c>
      <c r="C12">
        <v>4</v>
      </c>
      <c r="D12" t="s">
        <v>182</v>
      </c>
      <c r="E12">
        <v>2154</v>
      </c>
      <c r="F12" t="s">
        <v>183</v>
      </c>
      <c r="G12" t="s">
        <v>184</v>
      </c>
      <c r="H12">
        <v>109.176</v>
      </c>
      <c r="I12" t="s">
        <v>185</v>
      </c>
      <c r="J12">
        <v>2.2439999999999999E-3</v>
      </c>
      <c r="K12" t="s">
        <v>25</v>
      </c>
      <c r="L12" t="s">
        <v>290</v>
      </c>
      <c r="M12">
        <v>1911.674043</v>
      </c>
      <c r="N12" t="s">
        <v>25</v>
      </c>
      <c r="O12" t="s">
        <v>291</v>
      </c>
      <c r="P12">
        <v>4.0670000000000003E-3</v>
      </c>
      <c r="Q12" t="s">
        <v>25</v>
      </c>
      <c r="R12" t="s">
        <v>186</v>
      </c>
      <c r="S12" t="e">
        <f t="shared" si="0"/>
        <v>#NAME?</v>
      </c>
      <c r="T12" t="s">
        <v>25</v>
      </c>
      <c r="U12" t="s">
        <v>24</v>
      </c>
      <c r="V12">
        <v>12.905518000000001</v>
      </c>
      <c r="W12" t="s">
        <v>25</v>
      </c>
      <c r="X12" t="s">
        <v>26</v>
      </c>
      <c r="Y12">
        <v>0.27578599999999998</v>
      </c>
      <c r="Z12" t="s">
        <v>25</v>
      </c>
      <c r="AA12" t="s">
        <v>27</v>
      </c>
      <c r="AB12">
        <v>6.9713240000000001</v>
      </c>
      <c r="AC12" t="s">
        <v>25</v>
      </c>
      <c r="AD12" t="s">
        <v>292</v>
      </c>
      <c r="AE12">
        <v>5.4698690000000001</v>
      </c>
      <c r="AF12" t="s">
        <v>25</v>
      </c>
      <c r="AG12" t="s">
        <v>28</v>
      </c>
      <c r="AH12">
        <v>7.9550000000000003E-3</v>
      </c>
      <c r="AI12" t="s">
        <v>25</v>
      </c>
      <c r="AJ12" t="s">
        <v>1962</v>
      </c>
      <c r="AK12">
        <v>256</v>
      </c>
      <c r="AL12" t="s">
        <v>288</v>
      </c>
      <c r="AM12">
        <v>1000</v>
      </c>
      <c r="AN12" t="s">
        <v>189</v>
      </c>
      <c r="AO12">
        <v>1048576</v>
      </c>
      <c r="AP12" t="s">
        <v>190</v>
      </c>
      <c r="AQ12">
        <v>10</v>
      </c>
      <c r="AR12" t="s">
        <v>191</v>
      </c>
      <c r="AS12">
        <v>1000</v>
      </c>
      <c r="AT12" t="s">
        <v>192</v>
      </c>
      <c r="AU12">
        <v>512</v>
      </c>
      <c r="AV12" t="s">
        <v>193</v>
      </c>
      <c r="AW12">
        <v>512</v>
      </c>
      <c r="AX12" t="s">
        <v>194</v>
      </c>
      <c r="AY12">
        <v>1</v>
      </c>
      <c r="AZ12" t="s">
        <v>195</v>
      </c>
      <c r="BA12">
        <v>0</v>
      </c>
      <c r="BB12" t="s">
        <v>203</v>
      </c>
      <c r="BC12">
        <v>1000000</v>
      </c>
    </row>
    <row r="13" spans="1:55">
      <c r="A13">
        <v>1368</v>
      </c>
      <c r="B13" t="s">
        <v>289</v>
      </c>
      <c r="C13">
        <v>4</v>
      </c>
      <c r="D13" t="s">
        <v>182</v>
      </c>
      <c r="E13">
        <v>2154</v>
      </c>
      <c r="F13" t="s">
        <v>183</v>
      </c>
      <c r="G13" t="s">
        <v>184</v>
      </c>
      <c r="H13">
        <v>110.51</v>
      </c>
      <c r="I13" t="s">
        <v>185</v>
      </c>
      <c r="J13">
        <v>2.271E-3</v>
      </c>
      <c r="K13" t="s">
        <v>25</v>
      </c>
      <c r="L13" t="s">
        <v>290</v>
      </c>
      <c r="M13">
        <v>1908.4693050000001</v>
      </c>
      <c r="N13" t="s">
        <v>25</v>
      </c>
      <c r="O13" t="s">
        <v>291</v>
      </c>
      <c r="P13">
        <v>4.091E-3</v>
      </c>
      <c r="Q13" t="s">
        <v>25</v>
      </c>
      <c r="R13" t="s">
        <v>186</v>
      </c>
      <c r="S13" t="e">
        <f t="shared" si="0"/>
        <v>#NAME?</v>
      </c>
      <c r="T13" t="s">
        <v>25</v>
      </c>
      <c r="U13" t="s">
        <v>24</v>
      </c>
      <c r="V13">
        <v>13.090642000000001</v>
      </c>
      <c r="W13" t="s">
        <v>25</v>
      </c>
      <c r="X13" t="s">
        <v>26</v>
      </c>
      <c r="Y13">
        <v>0.27931600000000001</v>
      </c>
      <c r="Z13" t="s">
        <v>25</v>
      </c>
      <c r="AA13" t="s">
        <v>27</v>
      </c>
      <c r="AB13">
        <v>7.0561160000000003</v>
      </c>
      <c r="AC13" t="s">
        <v>25</v>
      </c>
      <c r="AD13" t="s">
        <v>292</v>
      </c>
      <c r="AE13">
        <v>5.5626569999999997</v>
      </c>
      <c r="AF13" t="s">
        <v>25</v>
      </c>
      <c r="AG13" t="s">
        <v>28</v>
      </c>
      <c r="AH13">
        <v>7.9520000000000007E-3</v>
      </c>
      <c r="AI13" t="s">
        <v>25</v>
      </c>
      <c r="AJ13" t="s">
        <v>1962</v>
      </c>
      <c r="AK13">
        <v>256</v>
      </c>
      <c r="AL13" t="s">
        <v>288</v>
      </c>
      <c r="AM13">
        <v>1000</v>
      </c>
      <c r="AN13" t="s">
        <v>189</v>
      </c>
      <c r="AO13">
        <v>1048576</v>
      </c>
      <c r="AP13" t="s">
        <v>190</v>
      </c>
      <c r="AQ13">
        <v>10</v>
      </c>
      <c r="AR13" t="s">
        <v>191</v>
      </c>
      <c r="AS13">
        <v>1000</v>
      </c>
      <c r="AT13" t="s">
        <v>192</v>
      </c>
      <c r="AU13">
        <v>512</v>
      </c>
      <c r="AV13" t="s">
        <v>193</v>
      </c>
      <c r="AW13">
        <v>512</v>
      </c>
      <c r="AX13" t="s">
        <v>194</v>
      </c>
      <c r="AY13">
        <v>1</v>
      </c>
      <c r="AZ13" t="s">
        <v>195</v>
      </c>
      <c r="BA13">
        <v>0</v>
      </c>
      <c r="BB13" t="s">
        <v>203</v>
      </c>
      <c r="BC13">
        <v>1000000</v>
      </c>
    </row>
    <row r="14" spans="1:55">
      <c r="A14">
        <v>1367</v>
      </c>
      <c r="B14" t="s">
        <v>289</v>
      </c>
      <c r="C14">
        <v>4</v>
      </c>
      <c r="D14" t="s">
        <v>182</v>
      </c>
      <c r="E14">
        <v>2154</v>
      </c>
      <c r="F14" t="s">
        <v>183</v>
      </c>
      <c r="G14" t="s">
        <v>184</v>
      </c>
      <c r="H14">
        <v>109.465</v>
      </c>
      <c r="I14" t="s">
        <v>185</v>
      </c>
      <c r="J14">
        <v>2.2859999999999998E-3</v>
      </c>
      <c r="K14" t="s">
        <v>25</v>
      </c>
      <c r="L14" t="s">
        <v>290</v>
      </c>
      <c r="M14">
        <v>1946.9846259999999</v>
      </c>
      <c r="N14" t="s">
        <v>25</v>
      </c>
      <c r="O14" t="s">
        <v>291</v>
      </c>
      <c r="P14">
        <v>4.1419999999999998E-3</v>
      </c>
      <c r="Q14" t="s">
        <v>25</v>
      </c>
      <c r="R14" t="s">
        <v>186</v>
      </c>
      <c r="S14" t="e">
        <f t="shared" si="0"/>
        <v>#NAME?</v>
      </c>
      <c r="T14" t="s">
        <v>25</v>
      </c>
      <c r="U14" t="s">
        <v>24</v>
      </c>
      <c r="V14">
        <v>13.190398</v>
      </c>
      <c r="W14" t="s">
        <v>25</v>
      </c>
      <c r="X14" t="s">
        <v>26</v>
      </c>
      <c r="Y14">
        <v>0.28079300000000001</v>
      </c>
      <c r="Z14" t="s">
        <v>25</v>
      </c>
      <c r="AA14" t="s">
        <v>27</v>
      </c>
      <c r="AB14">
        <v>7.1141769999999998</v>
      </c>
      <c r="AC14" t="s">
        <v>25</v>
      </c>
      <c r="AD14" t="s">
        <v>292</v>
      </c>
      <c r="AE14">
        <v>5.6022150000000002</v>
      </c>
      <c r="AF14" t="s">
        <v>25</v>
      </c>
      <c r="AG14" t="s">
        <v>28</v>
      </c>
      <c r="AH14">
        <v>7.9469999999999992E-3</v>
      </c>
      <c r="AI14" t="s">
        <v>25</v>
      </c>
      <c r="AJ14" t="s">
        <v>1962</v>
      </c>
      <c r="AK14">
        <v>256</v>
      </c>
      <c r="AL14" t="s">
        <v>288</v>
      </c>
      <c r="AM14">
        <v>1000</v>
      </c>
      <c r="AN14" t="s">
        <v>189</v>
      </c>
      <c r="AO14">
        <v>1048576</v>
      </c>
      <c r="AP14" t="s">
        <v>190</v>
      </c>
      <c r="AQ14">
        <v>10</v>
      </c>
      <c r="AR14" t="s">
        <v>191</v>
      </c>
      <c r="AS14">
        <v>1000</v>
      </c>
      <c r="AT14" t="s">
        <v>192</v>
      </c>
      <c r="AU14">
        <v>512</v>
      </c>
      <c r="AV14" t="s">
        <v>193</v>
      </c>
      <c r="AW14">
        <v>512</v>
      </c>
      <c r="AX14" t="s">
        <v>194</v>
      </c>
      <c r="AY14">
        <v>1</v>
      </c>
      <c r="AZ14" t="s">
        <v>195</v>
      </c>
      <c r="BA14">
        <v>0</v>
      </c>
      <c r="BB14" t="s">
        <v>203</v>
      </c>
      <c r="BC14">
        <v>1000000</v>
      </c>
    </row>
    <row r="15" spans="1:55">
      <c r="A15">
        <v>1374</v>
      </c>
      <c r="B15" t="s">
        <v>289</v>
      </c>
      <c r="C15">
        <v>4</v>
      </c>
      <c r="D15" t="s">
        <v>182</v>
      </c>
      <c r="E15">
        <v>2154</v>
      </c>
      <c r="F15" t="s">
        <v>183</v>
      </c>
      <c r="G15" t="s">
        <v>184</v>
      </c>
      <c r="H15">
        <v>109.72799999999999</v>
      </c>
      <c r="I15" t="s">
        <v>185</v>
      </c>
      <c r="J15">
        <v>2.362E-3</v>
      </c>
      <c r="K15" t="s">
        <v>25</v>
      </c>
      <c r="L15" t="s">
        <v>290</v>
      </c>
      <c r="M15">
        <v>1846.346389</v>
      </c>
      <c r="N15" t="s">
        <v>25</v>
      </c>
      <c r="O15" t="s">
        <v>291</v>
      </c>
      <c r="P15">
        <v>4.1229999999999999E-3</v>
      </c>
      <c r="Q15" t="s">
        <v>25</v>
      </c>
      <c r="R15" t="s">
        <v>186</v>
      </c>
      <c r="S15" t="e">
        <f t="shared" si="0"/>
        <v>#NAME?</v>
      </c>
      <c r="T15" t="s">
        <v>25</v>
      </c>
      <c r="U15" t="s">
        <v>24</v>
      </c>
      <c r="V15">
        <v>12.350173</v>
      </c>
      <c r="W15" t="s">
        <v>25</v>
      </c>
      <c r="X15" t="s">
        <v>26</v>
      </c>
      <c r="Y15">
        <v>0.28976000000000002</v>
      </c>
      <c r="Z15" t="s">
        <v>25</v>
      </c>
      <c r="AA15" t="s">
        <v>27</v>
      </c>
      <c r="AB15">
        <v>7.0864240000000001</v>
      </c>
      <c r="AC15" t="s">
        <v>25</v>
      </c>
      <c r="AD15" t="s">
        <v>292</v>
      </c>
      <c r="AE15">
        <v>4.774248</v>
      </c>
      <c r="AF15" t="s">
        <v>25</v>
      </c>
      <c r="AG15" t="s">
        <v>28</v>
      </c>
      <c r="AH15">
        <v>8.7600000000000004E-3</v>
      </c>
      <c r="AI15" t="s">
        <v>25</v>
      </c>
      <c r="AJ15" t="s">
        <v>1962</v>
      </c>
      <c r="AK15">
        <v>512</v>
      </c>
      <c r="AL15" t="s">
        <v>288</v>
      </c>
      <c r="AM15">
        <v>1000</v>
      </c>
      <c r="AN15" t="s">
        <v>189</v>
      </c>
      <c r="AO15">
        <v>1048576</v>
      </c>
      <c r="AP15" t="s">
        <v>190</v>
      </c>
      <c r="AQ15">
        <v>10</v>
      </c>
      <c r="AR15" t="s">
        <v>191</v>
      </c>
      <c r="AS15">
        <v>1000</v>
      </c>
      <c r="AT15" t="s">
        <v>192</v>
      </c>
      <c r="AU15">
        <v>512</v>
      </c>
      <c r="AV15" t="s">
        <v>193</v>
      </c>
      <c r="AW15">
        <v>512</v>
      </c>
      <c r="AX15" t="s">
        <v>194</v>
      </c>
      <c r="AY15">
        <v>1</v>
      </c>
      <c r="AZ15" t="s">
        <v>195</v>
      </c>
      <c r="BA15">
        <v>0</v>
      </c>
      <c r="BB15" t="s">
        <v>203</v>
      </c>
      <c r="BC15">
        <v>1000000</v>
      </c>
    </row>
    <row r="16" spans="1:55">
      <c r="A16">
        <v>1374</v>
      </c>
      <c r="B16" t="s">
        <v>289</v>
      </c>
      <c r="C16">
        <v>4</v>
      </c>
      <c r="D16" t="s">
        <v>182</v>
      </c>
      <c r="E16">
        <v>2154</v>
      </c>
      <c r="F16" t="s">
        <v>183</v>
      </c>
      <c r="G16" t="s">
        <v>184</v>
      </c>
      <c r="H16">
        <v>109.29900000000001</v>
      </c>
      <c r="I16" t="s">
        <v>185</v>
      </c>
      <c r="J16">
        <v>2.3830000000000001E-3</v>
      </c>
      <c r="K16" t="s">
        <v>25</v>
      </c>
      <c r="L16" t="s">
        <v>290</v>
      </c>
      <c r="M16">
        <v>1867.870081</v>
      </c>
      <c r="N16" t="s">
        <v>25</v>
      </c>
      <c r="O16" t="s">
        <v>291</v>
      </c>
      <c r="P16">
        <v>4.1640000000000002E-3</v>
      </c>
      <c r="Q16" t="s">
        <v>25</v>
      </c>
      <c r="R16" t="s">
        <v>186</v>
      </c>
      <c r="S16" t="e">
        <f t="shared" si="0"/>
        <v>#NAME?</v>
      </c>
      <c r="T16" t="s">
        <v>25</v>
      </c>
      <c r="U16" t="s">
        <v>24</v>
      </c>
      <c r="V16">
        <v>12.433196000000001</v>
      </c>
      <c r="W16" t="s">
        <v>25</v>
      </c>
      <c r="X16" t="s">
        <v>26</v>
      </c>
      <c r="Y16">
        <v>0.289074</v>
      </c>
      <c r="Z16" t="s">
        <v>25</v>
      </c>
      <c r="AA16" t="s">
        <v>27</v>
      </c>
      <c r="AB16">
        <v>7.1737399999999996</v>
      </c>
      <c r="AC16" t="s">
        <v>25</v>
      </c>
      <c r="AD16" t="s">
        <v>292</v>
      </c>
      <c r="AE16">
        <v>4.7717270000000003</v>
      </c>
      <c r="AF16" t="s">
        <v>25</v>
      </c>
      <c r="AG16" t="s">
        <v>28</v>
      </c>
      <c r="AH16">
        <v>8.7729999999999995E-3</v>
      </c>
      <c r="AI16" t="s">
        <v>25</v>
      </c>
      <c r="AJ16" t="s">
        <v>1962</v>
      </c>
      <c r="AK16">
        <v>512</v>
      </c>
      <c r="AL16" t="s">
        <v>288</v>
      </c>
      <c r="AM16">
        <v>1000</v>
      </c>
      <c r="AN16" t="s">
        <v>189</v>
      </c>
      <c r="AO16">
        <v>1048576</v>
      </c>
      <c r="AP16" t="s">
        <v>190</v>
      </c>
      <c r="AQ16">
        <v>10</v>
      </c>
      <c r="AR16" t="s">
        <v>191</v>
      </c>
      <c r="AS16">
        <v>1000</v>
      </c>
      <c r="AT16" t="s">
        <v>192</v>
      </c>
      <c r="AU16">
        <v>512</v>
      </c>
      <c r="AV16" t="s">
        <v>193</v>
      </c>
      <c r="AW16">
        <v>512</v>
      </c>
      <c r="AX16" t="s">
        <v>194</v>
      </c>
      <c r="AY16">
        <v>1</v>
      </c>
      <c r="AZ16" t="s">
        <v>195</v>
      </c>
      <c r="BA16">
        <v>0</v>
      </c>
      <c r="BB16" t="s">
        <v>203</v>
      </c>
      <c r="BC16">
        <v>1000000</v>
      </c>
    </row>
    <row r="17" spans="1:55">
      <c r="A17">
        <v>1366</v>
      </c>
      <c r="B17" t="s">
        <v>289</v>
      </c>
      <c r="C17">
        <v>4</v>
      </c>
      <c r="D17" t="s">
        <v>182</v>
      </c>
      <c r="E17">
        <v>2154</v>
      </c>
      <c r="F17" t="s">
        <v>183</v>
      </c>
      <c r="G17" t="s">
        <v>184</v>
      </c>
      <c r="H17">
        <v>109.072</v>
      </c>
      <c r="I17" t="s">
        <v>185</v>
      </c>
      <c r="J17">
        <v>2.134E-3</v>
      </c>
      <c r="K17" t="s">
        <v>25</v>
      </c>
      <c r="L17" t="s">
        <v>290</v>
      </c>
      <c r="M17">
        <v>1940.621026</v>
      </c>
      <c r="N17" t="s">
        <v>25</v>
      </c>
      <c r="O17" t="s">
        <v>291</v>
      </c>
      <c r="P17">
        <v>3.9849999999999998E-3</v>
      </c>
      <c r="Q17" t="s">
        <v>25</v>
      </c>
      <c r="R17" t="s">
        <v>186</v>
      </c>
      <c r="S17" t="e">
        <f t="shared" si="0"/>
        <v>#NAME?</v>
      </c>
      <c r="T17" t="s">
        <v>25</v>
      </c>
      <c r="U17" t="s">
        <v>24</v>
      </c>
      <c r="V17">
        <v>12.553357999999999</v>
      </c>
      <c r="W17" t="s">
        <v>25</v>
      </c>
      <c r="X17" t="s">
        <v>26</v>
      </c>
      <c r="Y17">
        <v>0.29371599999999998</v>
      </c>
      <c r="Z17" t="s">
        <v>25</v>
      </c>
      <c r="AA17" t="s">
        <v>27</v>
      </c>
      <c r="AB17">
        <v>7.1841650000000001</v>
      </c>
      <c r="AC17" t="s">
        <v>25</v>
      </c>
      <c r="AD17" t="s">
        <v>292</v>
      </c>
      <c r="AE17">
        <v>4.8685859999999996</v>
      </c>
      <c r="AF17" t="s">
        <v>25</v>
      </c>
      <c r="AG17" t="s">
        <v>28</v>
      </c>
      <c r="AH17">
        <v>8.8079999999999999E-3</v>
      </c>
      <c r="AI17" t="s">
        <v>25</v>
      </c>
      <c r="AJ17" t="s">
        <v>1962</v>
      </c>
      <c r="AK17">
        <v>512</v>
      </c>
      <c r="AL17" t="s">
        <v>288</v>
      </c>
      <c r="AM17">
        <v>1000</v>
      </c>
      <c r="AN17" t="s">
        <v>189</v>
      </c>
      <c r="AO17">
        <v>1048576</v>
      </c>
      <c r="AP17" t="s">
        <v>190</v>
      </c>
      <c r="AQ17">
        <v>10</v>
      </c>
      <c r="AR17" t="s">
        <v>191</v>
      </c>
      <c r="AS17">
        <v>1000</v>
      </c>
      <c r="AT17" t="s">
        <v>192</v>
      </c>
      <c r="AU17">
        <v>512</v>
      </c>
      <c r="AV17" t="s">
        <v>193</v>
      </c>
      <c r="AW17">
        <v>512</v>
      </c>
      <c r="AX17" t="s">
        <v>194</v>
      </c>
      <c r="AY17">
        <v>1</v>
      </c>
      <c r="AZ17" t="s">
        <v>195</v>
      </c>
      <c r="BA17">
        <v>0</v>
      </c>
      <c r="BB17" t="s">
        <v>203</v>
      </c>
      <c r="BC17">
        <v>1000000</v>
      </c>
    </row>
    <row r="18" spans="1:55">
      <c r="A18">
        <v>1365</v>
      </c>
      <c r="B18" t="s">
        <v>289</v>
      </c>
      <c r="C18">
        <v>4</v>
      </c>
      <c r="D18" t="s">
        <v>182</v>
      </c>
      <c r="E18">
        <v>1157</v>
      </c>
      <c r="F18" t="s">
        <v>183</v>
      </c>
      <c r="G18" t="s">
        <v>184</v>
      </c>
      <c r="H18">
        <v>109.621</v>
      </c>
      <c r="I18" t="s">
        <v>185</v>
      </c>
      <c r="J18">
        <v>1.7030000000000001E-3</v>
      </c>
      <c r="K18" t="s">
        <v>25</v>
      </c>
      <c r="L18" t="s">
        <v>290</v>
      </c>
      <c r="M18">
        <v>1229.057039</v>
      </c>
      <c r="N18" t="s">
        <v>25</v>
      </c>
      <c r="O18" t="s">
        <v>291</v>
      </c>
      <c r="P18">
        <v>2.875E-3</v>
      </c>
      <c r="Q18" t="s">
        <v>25</v>
      </c>
      <c r="R18" t="s">
        <v>186</v>
      </c>
      <c r="S18" t="e">
        <f t="shared" si="0"/>
        <v>#NAME?</v>
      </c>
      <c r="T18" t="s">
        <v>25</v>
      </c>
      <c r="U18" t="s">
        <v>24</v>
      </c>
      <c r="V18">
        <v>6.4857899999999997</v>
      </c>
      <c r="W18" t="s">
        <v>25</v>
      </c>
      <c r="X18" t="s">
        <v>26</v>
      </c>
      <c r="Y18">
        <v>0.19661000000000001</v>
      </c>
      <c r="Z18" t="s">
        <v>25</v>
      </c>
      <c r="AA18" t="s">
        <v>27</v>
      </c>
      <c r="AB18">
        <v>3.8083119999999999</v>
      </c>
      <c r="AC18" t="s">
        <v>25</v>
      </c>
      <c r="AD18" t="s">
        <v>292</v>
      </c>
      <c r="AE18">
        <v>2.3747069999999999</v>
      </c>
      <c r="AF18" t="s">
        <v>25</v>
      </c>
      <c r="AG18" t="s">
        <v>28</v>
      </c>
      <c r="AH18">
        <v>8.77E-3</v>
      </c>
      <c r="AI18" t="s">
        <v>25</v>
      </c>
      <c r="AJ18" t="s">
        <v>1962</v>
      </c>
      <c r="AK18">
        <v>512</v>
      </c>
      <c r="AL18" t="s">
        <v>288</v>
      </c>
      <c r="AM18">
        <v>1000</v>
      </c>
      <c r="AN18" t="s">
        <v>189</v>
      </c>
      <c r="AO18">
        <v>1048576</v>
      </c>
      <c r="AP18" t="s">
        <v>190</v>
      </c>
      <c r="AQ18">
        <v>10</v>
      </c>
      <c r="AR18" t="s">
        <v>191</v>
      </c>
      <c r="AS18">
        <v>1000</v>
      </c>
      <c r="AT18" t="s">
        <v>192</v>
      </c>
      <c r="AU18">
        <v>256</v>
      </c>
      <c r="AV18" t="s">
        <v>193</v>
      </c>
      <c r="AW18">
        <v>256</v>
      </c>
      <c r="AX18" t="s">
        <v>194</v>
      </c>
      <c r="AY18">
        <v>1</v>
      </c>
      <c r="AZ18" t="s">
        <v>195</v>
      </c>
      <c r="BA18">
        <v>0</v>
      </c>
      <c r="BB18" t="s">
        <v>203</v>
      </c>
      <c r="BC18">
        <v>1000000</v>
      </c>
    </row>
    <row r="19" spans="1:55">
      <c r="A19">
        <v>1364</v>
      </c>
      <c r="B19" t="s">
        <v>289</v>
      </c>
      <c r="C19">
        <v>4</v>
      </c>
      <c r="D19" t="s">
        <v>182</v>
      </c>
      <c r="E19">
        <v>658</v>
      </c>
      <c r="F19" t="s">
        <v>183</v>
      </c>
      <c r="G19" t="s">
        <v>184</v>
      </c>
      <c r="H19">
        <v>109.69199999999999</v>
      </c>
      <c r="I19" t="s">
        <v>185</v>
      </c>
      <c r="J19">
        <v>1.323E-3</v>
      </c>
      <c r="K19" t="s">
        <v>25</v>
      </c>
      <c r="L19" t="s">
        <v>290</v>
      </c>
      <c r="M19">
        <v>894.85171400000002</v>
      </c>
      <c r="N19" t="s">
        <v>25</v>
      </c>
      <c r="O19" t="s">
        <v>291</v>
      </c>
      <c r="P19">
        <v>2.176E-3</v>
      </c>
      <c r="Q19" t="s">
        <v>25</v>
      </c>
      <c r="R19" t="s">
        <v>186</v>
      </c>
      <c r="S19" t="e">
        <f t="shared" si="0"/>
        <v>#NAME?</v>
      </c>
      <c r="T19" t="s">
        <v>25</v>
      </c>
      <c r="U19" t="s">
        <v>24</v>
      </c>
      <c r="V19">
        <v>3.4706899999999998</v>
      </c>
      <c r="W19" t="s">
        <v>25</v>
      </c>
      <c r="X19" t="s">
        <v>26</v>
      </c>
      <c r="Y19">
        <v>0.13056899999999999</v>
      </c>
      <c r="Z19" t="s">
        <v>25</v>
      </c>
      <c r="AA19" t="s">
        <v>27</v>
      </c>
      <c r="AB19">
        <v>2.074071</v>
      </c>
      <c r="AC19" t="s">
        <v>25</v>
      </c>
      <c r="AD19" t="s">
        <v>292</v>
      </c>
      <c r="AE19">
        <v>1.2093449999999999</v>
      </c>
      <c r="AF19" t="s">
        <v>25</v>
      </c>
      <c r="AG19" t="s">
        <v>28</v>
      </c>
      <c r="AH19">
        <v>8.7600000000000004E-3</v>
      </c>
      <c r="AI19" t="s">
        <v>25</v>
      </c>
      <c r="AJ19" t="s">
        <v>1962</v>
      </c>
      <c r="AK19">
        <v>512</v>
      </c>
      <c r="AL19" t="s">
        <v>288</v>
      </c>
      <c r="AM19">
        <v>1000</v>
      </c>
      <c r="AN19" t="s">
        <v>189</v>
      </c>
      <c r="AO19">
        <v>1048576</v>
      </c>
      <c r="AP19" t="s">
        <v>190</v>
      </c>
      <c r="AQ19">
        <v>10</v>
      </c>
      <c r="AR19" t="s">
        <v>191</v>
      </c>
      <c r="AS19">
        <v>1000</v>
      </c>
      <c r="AT19" t="s">
        <v>192</v>
      </c>
      <c r="AU19">
        <v>128</v>
      </c>
      <c r="AV19" t="s">
        <v>193</v>
      </c>
      <c r="AW19">
        <v>128</v>
      </c>
      <c r="AX19" t="s">
        <v>194</v>
      </c>
      <c r="AY19">
        <v>1</v>
      </c>
      <c r="AZ19" t="s">
        <v>195</v>
      </c>
      <c r="BA19">
        <v>0</v>
      </c>
      <c r="BB19" t="s">
        <v>203</v>
      </c>
      <c r="BC19">
        <v>1000000</v>
      </c>
    </row>
    <row r="20" spans="1:55">
      <c r="A20">
        <v>1363</v>
      </c>
      <c r="B20" t="s">
        <v>289</v>
      </c>
      <c r="C20">
        <v>4</v>
      </c>
      <c r="D20" t="s">
        <v>182</v>
      </c>
      <c r="E20">
        <v>409</v>
      </c>
      <c r="F20" t="s">
        <v>183</v>
      </c>
      <c r="G20" t="s">
        <v>184</v>
      </c>
      <c r="H20">
        <v>107.249</v>
      </c>
      <c r="I20" t="s">
        <v>185</v>
      </c>
      <c r="J20">
        <v>9.5699999999999995E-4</v>
      </c>
      <c r="K20" t="s">
        <v>25</v>
      </c>
      <c r="L20" t="s">
        <v>290</v>
      </c>
      <c r="M20">
        <v>756.42300599999999</v>
      </c>
      <c r="N20" t="s">
        <v>25</v>
      </c>
      <c r="O20" t="s">
        <v>291</v>
      </c>
      <c r="P20">
        <v>1.678E-3</v>
      </c>
      <c r="Q20" t="s">
        <v>25</v>
      </c>
      <c r="R20" t="s">
        <v>186</v>
      </c>
      <c r="S20" t="e">
        <f t="shared" si="0"/>
        <v>#NAME?</v>
      </c>
      <c r="T20" t="s">
        <v>25</v>
      </c>
      <c r="U20" t="s">
        <v>24</v>
      </c>
      <c r="V20">
        <v>1.883027</v>
      </c>
      <c r="W20" t="s">
        <v>25</v>
      </c>
      <c r="X20" t="s">
        <v>26</v>
      </c>
      <c r="Y20">
        <v>0.100478</v>
      </c>
      <c r="Z20" t="s">
        <v>25</v>
      </c>
      <c r="AA20" t="s">
        <v>27</v>
      </c>
      <c r="AB20">
        <v>1.1697120000000001</v>
      </c>
      <c r="AC20" t="s">
        <v>25</v>
      </c>
      <c r="AD20" t="s">
        <v>292</v>
      </c>
      <c r="AE20">
        <v>0.57825599999999999</v>
      </c>
      <c r="AF20" t="s">
        <v>25</v>
      </c>
      <c r="AG20" t="s">
        <v>28</v>
      </c>
      <c r="AH20">
        <v>8.7690000000000008E-3</v>
      </c>
      <c r="AI20" t="s">
        <v>25</v>
      </c>
      <c r="AJ20" t="s">
        <v>1962</v>
      </c>
      <c r="AK20">
        <v>512</v>
      </c>
      <c r="AL20" t="s">
        <v>288</v>
      </c>
      <c r="AM20">
        <v>1000</v>
      </c>
      <c r="AN20" t="s">
        <v>189</v>
      </c>
      <c r="AO20">
        <v>1048576</v>
      </c>
      <c r="AP20" t="s">
        <v>190</v>
      </c>
      <c r="AQ20">
        <v>10</v>
      </c>
      <c r="AR20" t="s">
        <v>191</v>
      </c>
      <c r="AS20">
        <v>1000</v>
      </c>
      <c r="AT20" t="s">
        <v>192</v>
      </c>
      <c r="AU20">
        <v>64</v>
      </c>
      <c r="AV20" t="s">
        <v>193</v>
      </c>
      <c r="AW20">
        <v>64</v>
      </c>
      <c r="AX20" t="s">
        <v>194</v>
      </c>
      <c r="AY20">
        <v>1</v>
      </c>
      <c r="AZ20" t="s">
        <v>195</v>
      </c>
      <c r="BA20">
        <v>0</v>
      </c>
      <c r="BB20" t="s">
        <v>203</v>
      </c>
      <c r="BC20">
        <v>1000000</v>
      </c>
    </row>
    <row r="21" spans="1:55">
      <c r="A21">
        <v>1362</v>
      </c>
      <c r="B21" t="s">
        <v>289</v>
      </c>
      <c r="C21">
        <v>4</v>
      </c>
      <c r="D21" t="s">
        <v>182</v>
      </c>
      <c r="E21">
        <v>284</v>
      </c>
      <c r="F21" t="s">
        <v>183</v>
      </c>
      <c r="G21" t="s">
        <v>184</v>
      </c>
      <c r="H21">
        <v>109.101</v>
      </c>
      <c r="I21" t="s">
        <v>185</v>
      </c>
      <c r="J21">
        <v>8.2200000000000003E-4</v>
      </c>
      <c r="K21" t="s">
        <v>25</v>
      </c>
      <c r="L21" t="s">
        <v>290</v>
      </c>
      <c r="M21">
        <v>691.12339899999995</v>
      </c>
      <c r="N21" t="s">
        <v>25</v>
      </c>
      <c r="O21" t="s">
        <v>291</v>
      </c>
      <c r="P21">
        <v>1.4809999999999999E-3</v>
      </c>
      <c r="Q21" t="s">
        <v>25</v>
      </c>
      <c r="R21" t="s">
        <v>186</v>
      </c>
      <c r="S21" t="e">
        <f t="shared" si="0"/>
        <v>#NAME?</v>
      </c>
      <c r="T21" t="s">
        <v>25</v>
      </c>
      <c r="U21" t="s">
        <v>24</v>
      </c>
      <c r="V21">
        <v>1.1204339999999999</v>
      </c>
      <c r="W21" t="s">
        <v>25</v>
      </c>
      <c r="X21" t="s">
        <v>26</v>
      </c>
      <c r="Y21">
        <v>8.6050000000000001E-2</v>
      </c>
      <c r="Z21" t="s">
        <v>25</v>
      </c>
      <c r="AA21" t="s">
        <v>27</v>
      </c>
      <c r="AB21">
        <v>0.72147499999999998</v>
      </c>
      <c r="AC21" t="s">
        <v>25</v>
      </c>
      <c r="AD21" t="s">
        <v>292</v>
      </c>
      <c r="AE21">
        <v>0.28789100000000001</v>
      </c>
      <c r="AF21" t="s">
        <v>25</v>
      </c>
      <c r="AG21" t="s">
        <v>28</v>
      </c>
      <c r="AH21">
        <v>8.7559999999999999E-3</v>
      </c>
      <c r="AI21" t="s">
        <v>25</v>
      </c>
      <c r="AJ21" t="s">
        <v>1962</v>
      </c>
      <c r="AK21">
        <v>512</v>
      </c>
      <c r="AL21" t="s">
        <v>288</v>
      </c>
      <c r="AM21">
        <v>1000</v>
      </c>
      <c r="AN21" t="s">
        <v>189</v>
      </c>
      <c r="AO21">
        <v>1048576</v>
      </c>
      <c r="AP21" t="s">
        <v>190</v>
      </c>
      <c r="AQ21">
        <v>10</v>
      </c>
      <c r="AR21" t="s">
        <v>191</v>
      </c>
      <c r="AS21">
        <v>1000</v>
      </c>
      <c r="AT21" t="s">
        <v>192</v>
      </c>
      <c r="AU21">
        <v>32</v>
      </c>
      <c r="AV21" t="s">
        <v>193</v>
      </c>
      <c r="AW21">
        <v>32</v>
      </c>
      <c r="AX21" t="s">
        <v>194</v>
      </c>
      <c r="AY21">
        <v>1</v>
      </c>
      <c r="AZ21" t="s">
        <v>195</v>
      </c>
      <c r="BA21">
        <v>0</v>
      </c>
      <c r="BB21" t="s">
        <v>203</v>
      </c>
      <c r="BC21">
        <v>1000000</v>
      </c>
    </row>
    <row r="22" spans="1:55">
      <c r="A22">
        <v>1361</v>
      </c>
      <c r="B22" t="s">
        <v>289</v>
      </c>
      <c r="C22">
        <v>4</v>
      </c>
      <c r="D22" t="s">
        <v>182</v>
      </c>
      <c r="E22">
        <v>222</v>
      </c>
      <c r="F22" t="s">
        <v>183</v>
      </c>
      <c r="G22" t="s">
        <v>184</v>
      </c>
      <c r="H22">
        <v>123.67100000000001</v>
      </c>
      <c r="I22" t="s">
        <v>185</v>
      </c>
      <c r="J22">
        <v>7.2000000000000005E-4</v>
      </c>
      <c r="K22" t="s">
        <v>25</v>
      </c>
      <c r="L22" t="s">
        <v>290</v>
      </c>
      <c r="M22">
        <v>595.63462000000004</v>
      </c>
      <c r="N22" t="s">
        <v>25</v>
      </c>
      <c r="O22" t="s">
        <v>291</v>
      </c>
      <c r="P22">
        <v>1.2880000000000001E-3</v>
      </c>
      <c r="Q22" t="s">
        <v>25</v>
      </c>
      <c r="R22" t="s">
        <v>186</v>
      </c>
      <c r="S22" t="e">
        <f t="shared" si="0"/>
        <v>#NAME?</v>
      </c>
      <c r="T22" t="s">
        <v>25</v>
      </c>
      <c r="U22" t="s">
        <v>24</v>
      </c>
      <c r="V22">
        <v>0.71181799999999995</v>
      </c>
      <c r="W22" t="s">
        <v>25</v>
      </c>
      <c r="X22" t="s">
        <v>26</v>
      </c>
      <c r="Y22">
        <v>7.7984999999999999E-2</v>
      </c>
      <c r="Z22" t="s">
        <v>25</v>
      </c>
      <c r="AA22" t="s">
        <v>27</v>
      </c>
      <c r="AB22">
        <v>0.47419499999999998</v>
      </c>
      <c r="AC22" t="s">
        <v>25</v>
      </c>
      <c r="AD22" t="s">
        <v>292</v>
      </c>
      <c r="AE22">
        <v>0.139317</v>
      </c>
      <c r="AF22" t="s">
        <v>25</v>
      </c>
      <c r="AG22" t="s">
        <v>28</v>
      </c>
      <c r="AH22">
        <v>8.7589999999999994E-3</v>
      </c>
      <c r="AI22" t="s">
        <v>25</v>
      </c>
      <c r="AJ22" t="s">
        <v>1962</v>
      </c>
      <c r="AK22">
        <v>512</v>
      </c>
      <c r="AL22" t="s">
        <v>288</v>
      </c>
      <c r="AM22">
        <v>1000</v>
      </c>
      <c r="AN22" t="s">
        <v>189</v>
      </c>
      <c r="AO22">
        <v>1048576</v>
      </c>
      <c r="AP22" t="s">
        <v>190</v>
      </c>
      <c r="AQ22">
        <v>10</v>
      </c>
      <c r="AR22" t="s">
        <v>191</v>
      </c>
      <c r="AS22">
        <v>1000</v>
      </c>
      <c r="AT22" t="s">
        <v>192</v>
      </c>
      <c r="AU22">
        <v>16</v>
      </c>
      <c r="AV22" t="s">
        <v>193</v>
      </c>
      <c r="AW22">
        <v>16</v>
      </c>
      <c r="AX22" t="s">
        <v>194</v>
      </c>
      <c r="AY22">
        <v>1</v>
      </c>
      <c r="AZ22" t="s">
        <v>195</v>
      </c>
      <c r="BA22">
        <v>0</v>
      </c>
      <c r="BB22" t="s">
        <v>203</v>
      </c>
      <c r="BC22">
        <v>1000000</v>
      </c>
    </row>
    <row r="23" spans="1:55">
      <c r="A23">
        <v>1366</v>
      </c>
      <c r="B23" t="s">
        <v>289</v>
      </c>
      <c r="C23">
        <v>4</v>
      </c>
      <c r="D23" t="s">
        <v>182</v>
      </c>
      <c r="E23">
        <v>2154</v>
      </c>
      <c r="F23" t="s">
        <v>183</v>
      </c>
      <c r="G23" t="s">
        <v>184</v>
      </c>
      <c r="H23">
        <v>109.19499999999999</v>
      </c>
      <c r="I23" t="s">
        <v>185</v>
      </c>
      <c r="J23">
        <v>2.137E-3</v>
      </c>
      <c r="K23" t="s">
        <v>25</v>
      </c>
      <c r="L23" t="s">
        <v>290</v>
      </c>
      <c r="M23">
        <v>1926.1948</v>
      </c>
      <c r="N23" t="s">
        <v>25</v>
      </c>
      <c r="O23" t="s">
        <v>291</v>
      </c>
      <c r="P23">
        <v>3.9740000000000001E-3</v>
      </c>
      <c r="Q23" t="s">
        <v>25</v>
      </c>
      <c r="R23" t="s">
        <v>186</v>
      </c>
      <c r="S23" t="e">
        <f t="shared" si="0"/>
        <v>#NAME?</v>
      </c>
      <c r="T23" t="s">
        <v>25</v>
      </c>
      <c r="U23" t="s">
        <v>24</v>
      </c>
      <c r="V23">
        <v>12.605995999999999</v>
      </c>
      <c r="W23" t="s">
        <v>25</v>
      </c>
      <c r="X23" t="s">
        <v>26</v>
      </c>
      <c r="Y23">
        <v>0.29341800000000001</v>
      </c>
      <c r="Z23" t="s">
        <v>25</v>
      </c>
      <c r="AA23" t="s">
        <v>27</v>
      </c>
      <c r="AB23">
        <v>7.2840179999999997</v>
      </c>
      <c r="AC23" t="s">
        <v>25</v>
      </c>
      <c r="AD23" t="s">
        <v>292</v>
      </c>
      <c r="AE23">
        <v>4.824179</v>
      </c>
      <c r="AF23" t="s">
        <v>25</v>
      </c>
      <c r="AG23" t="s">
        <v>28</v>
      </c>
      <c r="AH23">
        <v>8.763E-3</v>
      </c>
      <c r="AI23" t="s">
        <v>25</v>
      </c>
      <c r="AJ23" t="s">
        <v>1962</v>
      </c>
      <c r="AK23">
        <v>512</v>
      </c>
      <c r="AL23" t="s">
        <v>288</v>
      </c>
      <c r="AM23">
        <v>1000</v>
      </c>
      <c r="AN23" t="s">
        <v>189</v>
      </c>
      <c r="AO23">
        <v>1048576</v>
      </c>
      <c r="AP23" t="s">
        <v>190</v>
      </c>
      <c r="AQ23">
        <v>10</v>
      </c>
      <c r="AR23" t="s">
        <v>191</v>
      </c>
      <c r="AS23">
        <v>1000</v>
      </c>
      <c r="AT23" t="s">
        <v>192</v>
      </c>
      <c r="AU23">
        <v>512</v>
      </c>
      <c r="AV23" t="s">
        <v>193</v>
      </c>
      <c r="AW23">
        <v>512</v>
      </c>
      <c r="AX23" t="s">
        <v>194</v>
      </c>
      <c r="AY23">
        <v>1</v>
      </c>
      <c r="AZ23" t="s">
        <v>195</v>
      </c>
      <c r="BA23">
        <v>0</v>
      </c>
      <c r="BB23" t="s">
        <v>203</v>
      </c>
      <c r="BC23">
        <v>1000000</v>
      </c>
    </row>
    <row r="24" spans="1:55">
      <c r="A24">
        <v>1365</v>
      </c>
      <c r="B24" t="s">
        <v>289</v>
      </c>
      <c r="C24">
        <v>4</v>
      </c>
      <c r="D24" t="s">
        <v>182</v>
      </c>
      <c r="E24">
        <v>1157</v>
      </c>
      <c r="F24" t="s">
        <v>183</v>
      </c>
      <c r="G24" t="s">
        <v>184</v>
      </c>
      <c r="H24">
        <v>110.232</v>
      </c>
      <c r="I24" t="s">
        <v>185</v>
      </c>
      <c r="J24">
        <v>1.694E-3</v>
      </c>
      <c r="K24" t="s">
        <v>25</v>
      </c>
      <c r="L24" t="s">
        <v>290</v>
      </c>
      <c r="M24">
        <v>1228.5955710000001</v>
      </c>
      <c r="N24" t="s">
        <v>25</v>
      </c>
      <c r="O24" t="s">
        <v>291</v>
      </c>
      <c r="P24">
        <v>2.8649999999999999E-3</v>
      </c>
      <c r="Q24" t="s">
        <v>25</v>
      </c>
      <c r="R24" t="s">
        <v>186</v>
      </c>
      <c r="S24" t="e">
        <f t="shared" si="0"/>
        <v>#NAME?</v>
      </c>
      <c r="T24" t="s">
        <v>25</v>
      </c>
      <c r="U24" t="s">
        <v>24</v>
      </c>
      <c r="V24">
        <v>6.5192709999999998</v>
      </c>
      <c r="W24" t="s">
        <v>25</v>
      </c>
      <c r="X24" t="s">
        <v>26</v>
      </c>
      <c r="Y24">
        <v>0.18561</v>
      </c>
      <c r="Z24" t="s">
        <v>25</v>
      </c>
      <c r="AA24" t="s">
        <v>27</v>
      </c>
      <c r="AB24">
        <v>3.8158479999999999</v>
      </c>
      <c r="AC24" t="s">
        <v>25</v>
      </c>
      <c r="AD24" t="s">
        <v>292</v>
      </c>
      <c r="AE24">
        <v>2.4127689999999999</v>
      </c>
      <c r="AF24" t="s">
        <v>25</v>
      </c>
      <c r="AG24" t="s">
        <v>28</v>
      </c>
      <c r="AH24">
        <v>8.7559999999999999E-3</v>
      </c>
      <c r="AI24" t="s">
        <v>25</v>
      </c>
      <c r="AJ24" t="s">
        <v>1962</v>
      </c>
      <c r="AK24">
        <v>512</v>
      </c>
      <c r="AL24" t="s">
        <v>288</v>
      </c>
      <c r="AM24">
        <v>1000</v>
      </c>
      <c r="AN24" t="s">
        <v>189</v>
      </c>
      <c r="AO24">
        <v>1048576</v>
      </c>
      <c r="AP24" t="s">
        <v>190</v>
      </c>
      <c r="AQ24">
        <v>10</v>
      </c>
      <c r="AR24" t="s">
        <v>191</v>
      </c>
      <c r="AS24">
        <v>1000</v>
      </c>
      <c r="AT24" t="s">
        <v>192</v>
      </c>
      <c r="AU24">
        <v>256</v>
      </c>
      <c r="AV24" t="s">
        <v>193</v>
      </c>
      <c r="AW24">
        <v>256</v>
      </c>
      <c r="AX24" t="s">
        <v>194</v>
      </c>
      <c r="AY24">
        <v>1</v>
      </c>
      <c r="AZ24" t="s">
        <v>195</v>
      </c>
      <c r="BA24">
        <v>0</v>
      </c>
      <c r="BB24" t="s">
        <v>203</v>
      </c>
      <c r="BC24">
        <v>1000000</v>
      </c>
    </row>
    <row r="25" spans="1:55">
      <c r="A25">
        <v>1364</v>
      </c>
      <c r="B25" t="s">
        <v>289</v>
      </c>
      <c r="C25">
        <v>4</v>
      </c>
      <c r="D25" t="s">
        <v>182</v>
      </c>
      <c r="E25">
        <v>658</v>
      </c>
      <c r="F25" t="s">
        <v>183</v>
      </c>
      <c r="G25" t="s">
        <v>184</v>
      </c>
      <c r="H25">
        <v>105.386</v>
      </c>
      <c r="I25" t="s">
        <v>185</v>
      </c>
      <c r="J25">
        <v>1.315E-3</v>
      </c>
      <c r="K25" t="s">
        <v>25</v>
      </c>
      <c r="L25" t="s">
        <v>290</v>
      </c>
      <c r="M25">
        <v>884.83064000000002</v>
      </c>
      <c r="N25" t="s">
        <v>25</v>
      </c>
      <c r="O25" t="s">
        <v>291</v>
      </c>
      <c r="P25">
        <v>2.1589999999999999E-3</v>
      </c>
      <c r="Q25" t="s">
        <v>25</v>
      </c>
      <c r="R25" t="s">
        <v>186</v>
      </c>
      <c r="S25" t="e">
        <f t="shared" si="0"/>
        <v>#NAME?</v>
      </c>
      <c r="T25" t="s">
        <v>25</v>
      </c>
      <c r="U25" t="s">
        <v>24</v>
      </c>
      <c r="V25">
        <v>3.4613309999999999</v>
      </c>
      <c r="W25" t="s">
        <v>25</v>
      </c>
      <c r="X25" t="s">
        <v>26</v>
      </c>
      <c r="Y25">
        <v>0.13763</v>
      </c>
      <c r="Z25" t="s">
        <v>25</v>
      </c>
      <c r="AA25" t="s">
        <v>27</v>
      </c>
      <c r="AB25">
        <v>2.0663339999999999</v>
      </c>
      <c r="AC25" t="s">
        <v>25</v>
      </c>
      <c r="AD25" t="s">
        <v>292</v>
      </c>
      <c r="AE25">
        <v>1.200189</v>
      </c>
      <c r="AF25" t="s">
        <v>25</v>
      </c>
      <c r="AG25" t="s">
        <v>28</v>
      </c>
      <c r="AH25">
        <v>8.7620000000000007E-3</v>
      </c>
      <c r="AI25" t="s">
        <v>25</v>
      </c>
      <c r="AJ25" t="s">
        <v>1962</v>
      </c>
      <c r="AK25">
        <v>512</v>
      </c>
      <c r="AL25" t="s">
        <v>288</v>
      </c>
      <c r="AM25">
        <v>1000</v>
      </c>
      <c r="AN25" t="s">
        <v>189</v>
      </c>
      <c r="AO25">
        <v>1048576</v>
      </c>
      <c r="AP25" t="s">
        <v>190</v>
      </c>
      <c r="AQ25">
        <v>10</v>
      </c>
      <c r="AR25" t="s">
        <v>191</v>
      </c>
      <c r="AS25">
        <v>1000</v>
      </c>
      <c r="AT25" t="s">
        <v>192</v>
      </c>
      <c r="AU25">
        <v>128</v>
      </c>
      <c r="AV25" t="s">
        <v>193</v>
      </c>
      <c r="AW25">
        <v>128</v>
      </c>
      <c r="AX25" t="s">
        <v>194</v>
      </c>
      <c r="AY25">
        <v>1</v>
      </c>
      <c r="AZ25" t="s">
        <v>195</v>
      </c>
      <c r="BA25">
        <v>0</v>
      </c>
      <c r="BB25" t="s">
        <v>203</v>
      </c>
      <c r="BC25">
        <v>1000000</v>
      </c>
    </row>
    <row r="26" spans="1:55">
      <c r="A26">
        <v>1363</v>
      </c>
      <c r="B26" t="s">
        <v>289</v>
      </c>
      <c r="C26">
        <v>4</v>
      </c>
      <c r="D26" t="s">
        <v>182</v>
      </c>
      <c r="E26">
        <v>409</v>
      </c>
      <c r="F26" t="s">
        <v>183</v>
      </c>
      <c r="G26" t="s">
        <v>184</v>
      </c>
      <c r="H26">
        <v>108.004</v>
      </c>
      <c r="I26" t="s">
        <v>185</v>
      </c>
      <c r="J26">
        <v>9.8900000000000008E-4</v>
      </c>
      <c r="K26" t="s">
        <v>25</v>
      </c>
      <c r="L26" t="s">
        <v>290</v>
      </c>
      <c r="M26">
        <v>792.63765000000001</v>
      </c>
      <c r="N26" t="s">
        <v>25</v>
      </c>
      <c r="O26" t="s">
        <v>291</v>
      </c>
      <c r="P26">
        <v>1.745E-3</v>
      </c>
      <c r="Q26" t="s">
        <v>25</v>
      </c>
      <c r="R26" t="s">
        <v>186</v>
      </c>
      <c r="S26" t="e">
        <f t="shared" si="0"/>
        <v>#NAME?</v>
      </c>
      <c r="T26" t="s">
        <v>25</v>
      </c>
      <c r="U26" t="s">
        <v>24</v>
      </c>
      <c r="V26">
        <v>1.855151</v>
      </c>
      <c r="W26" t="s">
        <v>25</v>
      </c>
      <c r="X26" t="s">
        <v>26</v>
      </c>
      <c r="Y26">
        <v>9.9883E-2</v>
      </c>
      <c r="Z26" t="s">
        <v>25</v>
      </c>
      <c r="AA26" t="s">
        <v>27</v>
      </c>
      <c r="AB26">
        <v>1.149546</v>
      </c>
      <c r="AC26" t="s">
        <v>25</v>
      </c>
      <c r="AD26" t="s">
        <v>292</v>
      </c>
      <c r="AE26">
        <v>0.57152000000000003</v>
      </c>
      <c r="AF26" t="s">
        <v>25</v>
      </c>
      <c r="AG26" t="s">
        <v>28</v>
      </c>
      <c r="AH26">
        <v>8.7489999999999998E-3</v>
      </c>
      <c r="AI26" t="s">
        <v>25</v>
      </c>
      <c r="AJ26" t="s">
        <v>1962</v>
      </c>
      <c r="AK26">
        <v>512</v>
      </c>
      <c r="AL26" t="s">
        <v>288</v>
      </c>
      <c r="AM26">
        <v>1000</v>
      </c>
      <c r="AN26" t="s">
        <v>189</v>
      </c>
      <c r="AO26">
        <v>1048576</v>
      </c>
      <c r="AP26" t="s">
        <v>190</v>
      </c>
      <c r="AQ26">
        <v>10</v>
      </c>
      <c r="AR26" t="s">
        <v>191</v>
      </c>
      <c r="AS26">
        <v>1000</v>
      </c>
      <c r="AT26" t="s">
        <v>192</v>
      </c>
      <c r="AU26">
        <v>64</v>
      </c>
      <c r="AV26" t="s">
        <v>193</v>
      </c>
      <c r="AW26">
        <v>64</v>
      </c>
      <c r="AX26" t="s">
        <v>194</v>
      </c>
      <c r="AY26">
        <v>1</v>
      </c>
      <c r="AZ26" t="s">
        <v>195</v>
      </c>
      <c r="BA26">
        <v>0</v>
      </c>
      <c r="BB26" t="s">
        <v>203</v>
      </c>
      <c r="BC26">
        <v>1000000</v>
      </c>
    </row>
    <row r="27" spans="1:55">
      <c r="A27">
        <v>1362</v>
      </c>
      <c r="B27" t="s">
        <v>289</v>
      </c>
      <c r="C27">
        <v>4</v>
      </c>
      <c r="D27" t="s">
        <v>182</v>
      </c>
      <c r="E27">
        <v>284</v>
      </c>
      <c r="F27" t="s">
        <v>183</v>
      </c>
      <c r="G27" t="s">
        <v>184</v>
      </c>
      <c r="H27">
        <v>107.714</v>
      </c>
      <c r="I27" t="s">
        <v>185</v>
      </c>
      <c r="J27">
        <v>8.0400000000000003E-4</v>
      </c>
      <c r="K27" t="s">
        <v>25</v>
      </c>
      <c r="L27" t="s">
        <v>290</v>
      </c>
      <c r="M27">
        <v>697.79900299999997</v>
      </c>
      <c r="N27" t="s">
        <v>25</v>
      </c>
      <c r="O27" t="s">
        <v>291</v>
      </c>
      <c r="P27">
        <v>1.469E-3</v>
      </c>
      <c r="Q27" t="s">
        <v>25</v>
      </c>
      <c r="R27" t="s">
        <v>186</v>
      </c>
      <c r="S27" t="e">
        <f t="shared" si="0"/>
        <v>#NAME?</v>
      </c>
      <c r="T27" t="s">
        <v>25</v>
      </c>
      <c r="U27" t="s">
        <v>24</v>
      </c>
      <c r="V27">
        <v>1.111259</v>
      </c>
      <c r="W27" t="s">
        <v>25</v>
      </c>
      <c r="X27" t="s">
        <v>26</v>
      </c>
      <c r="Y27">
        <v>9.0800000000000006E-2</v>
      </c>
      <c r="Z27" t="s">
        <v>25</v>
      </c>
      <c r="AA27" t="s">
        <v>27</v>
      </c>
      <c r="AB27">
        <v>0.70603400000000005</v>
      </c>
      <c r="AC27" t="s">
        <v>25</v>
      </c>
      <c r="AD27" t="s">
        <v>292</v>
      </c>
      <c r="AE27">
        <v>0.28947299999999998</v>
      </c>
      <c r="AF27" t="s">
        <v>25</v>
      </c>
      <c r="AG27" t="s">
        <v>28</v>
      </c>
      <c r="AH27">
        <v>8.7679999999999998E-3</v>
      </c>
      <c r="AI27" t="s">
        <v>25</v>
      </c>
      <c r="AJ27" t="s">
        <v>1962</v>
      </c>
      <c r="AK27">
        <v>512</v>
      </c>
      <c r="AL27" t="s">
        <v>288</v>
      </c>
      <c r="AM27">
        <v>1000</v>
      </c>
      <c r="AN27" t="s">
        <v>189</v>
      </c>
      <c r="AO27">
        <v>1048576</v>
      </c>
      <c r="AP27" t="s">
        <v>190</v>
      </c>
      <c r="AQ27">
        <v>10</v>
      </c>
      <c r="AR27" t="s">
        <v>191</v>
      </c>
      <c r="AS27">
        <v>1000</v>
      </c>
      <c r="AT27" t="s">
        <v>192</v>
      </c>
      <c r="AU27">
        <v>32</v>
      </c>
      <c r="AV27" t="s">
        <v>193</v>
      </c>
      <c r="AW27">
        <v>32</v>
      </c>
      <c r="AX27" t="s">
        <v>194</v>
      </c>
      <c r="AY27">
        <v>1</v>
      </c>
      <c r="AZ27" t="s">
        <v>195</v>
      </c>
      <c r="BA27">
        <v>0</v>
      </c>
      <c r="BB27" t="s">
        <v>203</v>
      </c>
      <c r="BC27">
        <v>1000000</v>
      </c>
    </row>
    <row r="28" spans="1:55">
      <c r="A28">
        <v>1361</v>
      </c>
      <c r="B28" t="s">
        <v>289</v>
      </c>
      <c r="C28">
        <v>4</v>
      </c>
      <c r="D28" t="s">
        <v>182</v>
      </c>
      <c r="E28">
        <v>222</v>
      </c>
      <c r="F28" t="s">
        <v>183</v>
      </c>
      <c r="G28" t="s">
        <v>184</v>
      </c>
      <c r="H28">
        <v>112.24</v>
      </c>
      <c r="I28" t="s">
        <v>185</v>
      </c>
      <c r="J28">
        <v>7.6400000000000003E-4</v>
      </c>
      <c r="K28" t="s">
        <v>25</v>
      </c>
      <c r="L28" t="s">
        <v>290</v>
      </c>
      <c r="M28">
        <v>680.20557499999995</v>
      </c>
      <c r="N28" t="s">
        <v>25</v>
      </c>
      <c r="O28" t="s">
        <v>291</v>
      </c>
      <c r="P28">
        <v>1.413E-3</v>
      </c>
      <c r="Q28" t="s">
        <v>25</v>
      </c>
      <c r="R28" t="s">
        <v>186</v>
      </c>
      <c r="S28" t="e">
        <f t="shared" si="0"/>
        <v>#NAME?</v>
      </c>
      <c r="T28" t="s">
        <v>25</v>
      </c>
      <c r="U28" t="s">
        <v>24</v>
      </c>
      <c r="V28">
        <v>0.75799899999999998</v>
      </c>
      <c r="W28" t="s">
        <v>25</v>
      </c>
      <c r="X28" t="s">
        <v>26</v>
      </c>
      <c r="Y28">
        <v>8.3066000000000001E-2</v>
      </c>
      <c r="Z28" t="s">
        <v>25</v>
      </c>
      <c r="AA28" t="s">
        <v>27</v>
      </c>
      <c r="AB28">
        <v>0.50864900000000002</v>
      </c>
      <c r="AC28" t="s">
        <v>25</v>
      </c>
      <c r="AD28" t="s">
        <v>292</v>
      </c>
      <c r="AE28">
        <v>0.145594</v>
      </c>
      <c r="AF28" t="s">
        <v>25</v>
      </c>
      <c r="AG28" t="s">
        <v>28</v>
      </c>
      <c r="AH28">
        <v>8.7659999999999995E-3</v>
      </c>
      <c r="AI28" t="s">
        <v>25</v>
      </c>
      <c r="AJ28" t="s">
        <v>1962</v>
      </c>
      <c r="AK28">
        <v>512</v>
      </c>
      <c r="AL28" t="s">
        <v>288</v>
      </c>
      <c r="AM28">
        <v>1000</v>
      </c>
      <c r="AN28" t="s">
        <v>189</v>
      </c>
      <c r="AO28">
        <v>1048576</v>
      </c>
      <c r="AP28" t="s">
        <v>190</v>
      </c>
      <c r="AQ28">
        <v>10</v>
      </c>
      <c r="AR28" t="s">
        <v>191</v>
      </c>
      <c r="AS28">
        <v>1000</v>
      </c>
      <c r="AT28" t="s">
        <v>192</v>
      </c>
      <c r="AU28">
        <v>16</v>
      </c>
      <c r="AV28" t="s">
        <v>193</v>
      </c>
      <c r="AW28">
        <v>16</v>
      </c>
      <c r="AX28" t="s">
        <v>194</v>
      </c>
      <c r="AY28">
        <v>1</v>
      </c>
      <c r="AZ28" t="s">
        <v>195</v>
      </c>
      <c r="BA28">
        <v>0</v>
      </c>
      <c r="BB28" t="s">
        <v>203</v>
      </c>
      <c r="BC28">
        <v>1000000</v>
      </c>
    </row>
    <row r="29" spans="1:55">
      <c r="A29">
        <v>1360</v>
      </c>
      <c r="B29" t="s">
        <v>289</v>
      </c>
      <c r="C29">
        <v>4</v>
      </c>
      <c r="D29" t="s">
        <v>182</v>
      </c>
      <c r="E29">
        <v>2154</v>
      </c>
      <c r="F29" t="s">
        <v>183</v>
      </c>
      <c r="G29" t="s">
        <v>184</v>
      </c>
      <c r="H29">
        <v>109.654</v>
      </c>
      <c r="I29" t="s">
        <v>185</v>
      </c>
      <c r="J29">
        <v>2.3159999999999999E-3</v>
      </c>
      <c r="K29" t="s">
        <v>25</v>
      </c>
      <c r="L29" t="s">
        <v>290</v>
      </c>
      <c r="M29">
        <v>1940.3606139999999</v>
      </c>
      <c r="N29" t="s">
        <v>25</v>
      </c>
      <c r="O29" t="s">
        <v>291</v>
      </c>
      <c r="P29">
        <v>4.1660000000000004E-3</v>
      </c>
      <c r="Q29" t="s">
        <v>25</v>
      </c>
      <c r="R29" t="s">
        <v>186</v>
      </c>
      <c r="S29" t="e">
        <f t="shared" si="0"/>
        <v>#NAME?</v>
      </c>
      <c r="T29" t="s">
        <v>25</v>
      </c>
      <c r="U29" t="s">
        <v>24</v>
      </c>
      <c r="V29">
        <v>13.035064</v>
      </c>
      <c r="W29" t="s">
        <v>25</v>
      </c>
      <c r="X29" t="s">
        <v>26</v>
      </c>
      <c r="Y29">
        <v>0.27773900000000001</v>
      </c>
      <c r="Z29" t="s">
        <v>25</v>
      </c>
      <c r="AA29" t="s">
        <v>27</v>
      </c>
      <c r="AB29">
        <v>7.0542980000000002</v>
      </c>
      <c r="AC29" t="s">
        <v>25</v>
      </c>
      <c r="AD29" t="s">
        <v>292</v>
      </c>
      <c r="AE29">
        <v>5.511749</v>
      </c>
      <c r="AF29" t="s">
        <v>25</v>
      </c>
      <c r="AG29" t="s">
        <v>28</v>
      </c>
      <c r="AH29">
        <v>7.9349999999999993E-3</v>
      </c>
      <c r="AI29" t="s">
        <v>25</v>
      </c>
      <c r="AJ29" t="s">
        <v>1962</v>
      </c>
      <c r="AK29">
        <v>256</v>
      </c>
      <c r="AL29" t="s">
        <v>288</v>
      </c>
      <c r="AM29">
        <v>1000</v>
      </c>
      <c r="AN29" t="s">
        <v>189</v>
      </c>
      <c r="AO29">
        <v>1048576</v>
      </c>
      <c r="AP29" t="s">
        <v>190</v>
      </c>
      <c r="AQ29">
        <v>10</v>
      </c>
      <c r="AR29" t="s">
        <v>191</v>
      </c>
      <c r="AS29">
        <v>1000</v>
      </c>
      <c r="AT29" t="s">
        <v>192</v>
      </c>
      <c r="AU29">
        <v>512</v>
      </c>
      <c r="AV29" t="s">
        <v>193</v>
      </c>
      <c r="AW29">
        <v>512</v>
      </c>
      <c r="AX29" t="s">
        <v>194</v>
      </c>
      <c r="AY29">
        <v>1</v>
      </c>
      <c r="AZ29" t="s">
        <v>195</v>
      </c>
      <c r="BA29">
        <v>0</v>
      </c>
      <c r="BB29" t="s">
        <v>203</v>
      </c>
      <c r="BC29">
        <v>1000000</v>
      </c>
    </row>
    <row r="30" spans="1:55">
      <c r="A30">
        <v>1359</v>
      </c>
      <c r="B30" t="s">
        <v>289</v>
      </c>
      <c r="C30">
        <v>4</v>
      </c>
      <c r="D30" t="s">
        <v>182</v>
      </c>
      <c r="E30">
        <v>1157</v>
      </c>
      <c r="F30" t="s">
        <v>183</v>
      </c>
      <c r="G30" t="s">
        <v>184</v>
      </c>
      <c r="H30">
        <v>111.381</v>
      </c>
      <c r="I30" t="s">
        <v>185</v>
      </c>
      <c r="J30">
        <v>1.7719999999999999E-3</v>
      </c>
      <c r="K30" t="s">
        <v>25</v>
      </c>
      <c r="L30" t="s">
        <v>290</v>
      </c>
      <c r="M30">
        <v>1239.5079069999999</v>
      </c>
      <c r="N30" t="s">
        <v>25</v>
      </c>
      <c r="O30" t="s">
        <v>291</v>
      </c>
      <c r="P30">
        <v>2.954E-3</v>
      </c>
      <c r="Q30" t="s">
        <v>25</v>
      </c>
      <c r="R30" t="s">
        <v>186</v>
      </c>
      <c r="S30" t="e">
        <f t="shared" si="0"/>
        <v>#NAME?</v>
      </c>
      <c r="T30" t="s">
        <v>25</v>
      </c>
      <c r="U30" t="s">
        <v>24</v>
      </c>
      <c r="V30">
        <v>6.8408569999999997</v>
      </c>
      <c r="W30" t="s">
        <v>25</v>
      </c>
      <c r="X30" t="s">
        <v>26</v>
      </c>
      <c r="Y30">
        <v>0.177092</v>
      </c>
      <c r="Z30" t="s">
        <v>25</v>
      </c>
      <c r="AA30" t="s">
        <v>27</v>
      </c>
      <c r="AB30">
        <v>3.7641680000000002</v>
      </c>
      <c r="AC30" t="s">
        <v>25</v>
      </c>
      <c r="AD30" t="s">
        <v>292</v>
      </c>
      <c r="AE30">
        <v>2.7977150000000002</v>
      </c>
      <c r="AF30" t="s">
        <v>25</v>
      </c>
      <c r="AG30" t="s">
        <v>28</v>
      </c>
      <c r="AH30">
        <v>7.9649999999999999E-3</v>
      </c>
      <c r="AI30" t="s">
        <v>25</v>
      </c>
      <c r="AJ30" t="s">
        <v>1962</v>
      </c>
      <c r="AK30">
        <v>256</v>
      </c>
      <c r="AL30" t="s">
        <v>288</v>
      </c>
      <c r="AM30">
        <v>1000</v>
      </c>
      <c r="AN30" t="s">
        <v>189</v>
      </c>
      <c r="AO30">
        <v>1048576</v>
      </c>
      <c r="AP30" t="s">
        <v>190</v>
      </c>
      <c r="AQ30">
        <v>10</v>
      </c>
      <c r="AR30" t="s">
        <v>191</v>
      </c>
      <c r="AS30">
        <v>1000</v>
      </c>
      <c r="AT30" t="s">
        <v>192</v>
      </c>
      <c r="AU30">
        <v>256</v>
      </c>
      <c r="AV30" t="s">
        <v>193</v>
      </c>
      <c r="AW30">
        <v>256</v>
      </c>
      <c r="AX30" t="s">
        <v>194</v>
      </c>
      <c r="AY30">
        <v>1</v>
      </c>
      <c r="AZ30" t="s">
        <v>195</v>
      </c>
      <c r="BA30">
        <v>0</v>
      </c>
      <c r="BB30" t="s">
        <v>203</v>
      </c>
      <c r="BC30">
        <v>1000000</v>
      </c>
    </row>
    <row r="31" spans="1:55">
      <c r="A31">
        <v>1358</v>
      </c>
      <c r="B31" t="s">
        <v>289</v>
      </c>
      <c r="C31">
        <v>4</v>
      </c>
      <c r="D31" t="s">
        <v>182</v>
      </c>
      <c r="E31">
        <v>658</v>
      </c>
      <c r="F31" t="s">
        <v>183</v>
      </c>
      <c r="G31" t="s">
        <v>184</v>
      </c>
      <c r="H31">
        <v>111.29600000000001</v>
      </c>
      <c r="I31" t="s">
        <v>185</v>
      </c>
      <c r="J31">
        <v>1.3029999999999999E-3</v>
      </c>
      <c r="K31" t="s">
        <v>25</v>
      </c>
      <c r="L31" t="s">
        <v>290</v>
      </c>
      <c r="M31">
        <v>885.24477000000002</v>
      </c>
      <c r="N31" t="s">
        <v>25</v>
      </c>
      <c r="O31" t="s">
        <v>291</v>
      </c>
      <c r="P31">
        <v>2.147E-3</v>
      </c>
      <c r="Q31" t="s">
        <v>25</v>
      </c>
      <c r="R31" t="s">
        <v>186</v>
      </c>
      <c r="S31" t="e">
        <f t="shared" si="0"/>
        <v>#NAME?</v>
      </c>
      <c r="T31" t="s">
        <v>25</v>
      </c>
      <c r="U31" t="s">
        <v>24</v>
      </c>
      <c r="V31">
        <v>3.58636</v>
      </c>
      <c r="W31" t="s">
        <v>25</v>
      </c>
      <c r="X31" t="s">
        <v>26</v>
      </c>
      <c r="Y31">
        <v>0.121658</v>
      </c>
      <c r="Z31" t="s">
        <v>25</v>
      </c>
      <c r="AA31" t="s">
        <v>27</v>
      </c>
      <c r="AB31">
        <v>2.022132</v>
      </c>
      <c r="AC31" t="s">
        <v>25</v>
      </c>
      <c r="AD31" t="s">
        <v>292</v>
      </c>
      <c r="AE31">
        <v>1.3896170000000001</v>
      </c>
      <c r="AF31" t="s">
        <v>25</v>
      </c>
      <c r="AG31" t="s">
        <v>28</v>
      </c>
      <c r="AH31">
        <v>7.9389999999999999E-3</v>
      </c>
      <c r="AI31" t="s">
        <v>25</v>
      </c>
      <c r="AJ31" t="s">
        <v>1962</v>
      </c>
      <c r="AK31">
        <v>256</v>
      </c>
      <c r="AL31" t="s">
        <v>288</v>
      </c>
      <c r="AM31">
        <v>1000</v>
      </c>
      <c r="AN31" t="s">
        <v>189</v>
      </c>
      <c r="AO31">
        <v>1048576</v>
      </c>
      <c r="AP31" t="s">
        <v>190</v>
      </c>
      <c r="AQ31">
        <v>10</v>
      </c>
      <c r="AR31" t="s">
        <v>191</v>
      </c>
      <c r="AS31">
        <v>1000</v>
      </c>
      <c r="AT31" t="s">
        <v>192</v>
      </c>
      <c r="AU31">
        <v>128</v>
      </c>
      <c r="AV31" t="s">
        <v>193</v>
      </c>
      <c r="AW31">
        <v>128</v>
      </c>
      <c r="AX31" t="s">
        <v>194</v>
      </c>
      <c r="AY31">
        <v>1</v>
      </c>
      <c r="AZ31" t="s">
        <v>195</v>
      </c>
      <c r="BA31">
        <v>0</v>
      </c>
      <c r="BB31" t="s">
        <v>203</v>
      </c>
      <c r="BC31">
        <v>1000000</v>
      </c>
    </row>
    <row r="32" spans="1:55">
      <c r="A32">
        <v>1357</v>
      </c>
      <c r="B32" t="s">
        <v>289</v>
      </c>
      <c r="C32">
        <v>4</v>
      </c>
      <c r="D32" t="s">
        <v>182</v>
      </c>
      <c r="E32">
        <v>409</v>
      </c>
      <c r="F32" t="s">
        <v>183</v>
      </c>
      <c r="G32" t="s">
        <v>184</v>
      </c>
      <c r="H32">
        <v>110.878</v>
      </c>
      <c r="I32" t="s">
        <v>185</v>
      </c>
      <c r="J32">
        <v>9.7199999999999999E-4</v>
      </c>
      <c r="K32" t="s">
        <v>25</v>
      </c>
      <c r="L32" t="s">
        <v>290</v>
      </c>
      <c r="M32">
        <v>765.20534699999996</v>
      </c>
      <c r="N32" t="s">
        <v>25</v>
      </c>
      <c r="O32" t="s">
        <v>291</v>
      </c>
      <c r="P32">
        <v>1.701E-3</v>
      </c>
      <c r="Q32" t="s">
        <v>25</v>
      </c>
      <c r="R32" t="s">
        <v>186</v>
      </c>
      <c r="S32" t="e">
        <f t="shared" si="0"/>
        <v>#NAME?</v>
      </c>
      <c r="T32" t="s">
        <v>25</v>
      </c>
      <c r="U32" t="s">
        <v>24</v>
      </c>
      <c r="V32">
        <v>1.931492</v>
      </c>
      <c r="W32" t="s">
        <v>25</v>
      </c>
      <c r="X32" t="s">
        <v>26</v>
      </c>
      <c r="Y32">
        <v>9.3118000000000006E-2</v>
      </c>
      <c r="Z32" t="s">
        <v>25</v>
      </c>
      <c r="AA32" t="s">
        <v>27</v>
      </c>
      <c r="AB32">
        <v>1.146015</v>
      </c>
      <c r="AC32" t="s">
        <v>25</v>
      </c>
      <c r="AD32" t="s">
        <v>292</v>
      </c>
      <c r="AE32">
        <v>0.66047500000000003</v>
      </c>
      <c r="AF32" t="s">
        <v>25</v>
      </c>
      <c r="AG32" t="s">
        <v>28</v>
      </c>
      <c r="AH32">
        <v>7.9380000000000006E-3</v>
      </c>
      <c r="AI32" t="s">
        <v>25</v>
      </c>
      <c r="AJ32" t="s">
        <v>1962</v>
      </c>
      <c r="AK32">
        <v>256</v>
      </c>
      <c r="AL32" t="s">
        <v>288</v>
      </c>
      <c r="AM32">
        <v>1000</v>
      </c>
      <c r="AN32" t="s">
        <v>189</v>
      </c>
      <c r="AO32">
        <v>1048576</v>
      </c>
      <c r="AP32" t="s">
        <v>190</v>
      </c>
      <c r="AQ32">
        <v>10</v>
      </c>
      <c r="AR32" t="s">
        <v>191</v>
      </c>
      <c r="AS32">
        <v>1000</v>
      </c>
      <c r="AT32" t="s">
        <v>192</v>
      </c>
      <c r="AU32">
        <v>64</v>
      </c>
      <c r="AV32" t="s">
        <v>193</v>
      </c>
      <c r="AW32">
        <v>64</v>
      </c>
      <c r="AX32" t="s">
        <v>194</v>
      </c>
      <c r="AY32">
        <v>1</v>
      </c>
      <c r="AZ32" t="s">
        <v>195</v>
      </c>
      <c r="BA32">
        <v>0</v>
      </c>
      <c r="BB32" t="s">
        <v>203</v>
      </c>
      <c r="BC32">
        <v>1000000</v>
      </c>
    </row>
    <row r="33" spans="1:55">
      <c r="A33">
        <v>1356</v>
      </c>
      <c r="B33" t="s">
        <v>289</v>
      </c>
      <c r="C33">
        <v>4</v>
      </c>
      <c r="D33" t="s">
        <v>182</v>
      </c>
      <c r="E33">
        <v>284</v>
      </c>
      <c r="F33" t="s">
        <v>183</v>
      </c>
      <c r="G33" t="s">
        <v>184</v>
      </c>
      <c r="H33">
        <v>115.873</v>
      </c>
      <c r="I33" t="s">
        <v>185</v>
      </c>
      <c r="J33">
        <v>8.0599999999999997E-4</v>
      </c>
      <c r="K33" t="s">
        <v>25</v>
      </c>
      <c r="L33" t="s">
        <v>290</v>
      </c>
      <c r="M33">
        <v>685.95556999999997</v>
      </c>
      <c r="N33" t="s">
        <v>25</v>
      </c>
      <c r="O33" t="s">
        <v>291</v>
      </c>
      <c r="P33">
        <v>1.4599999999999999E-3</v>
      </c>
      <c r="Q33" t="s">
        <v>25</v>
      </c>
      <c r="R33" t="s">
        <v>186</v>
      </c>
      <c r="S33" t="e">
        <f t="shared" ref="S33:S64" si="1">-nan</f>
        <v>#NAME?</v>
      </c>
      <c r="T33" t="s">
        <v>25</v>
      </c>
      <c r="U33" t="s">
        <v>24</v>
      </c>
      <c r="V33">
        <v>1.1146990000000001</v>
      </c>
      <c r="W33" t="s">
        <v>25</v>
      </c>
      <c r="X33" t="s">
        <v>26</v>
      </c>
      <c r="Y33">
        <v>7.8520999999999994E-2</v>
      </c>
      <c r="Z33" t="s">
        <v>25</v>
      </c>
      <c r="AA33" t="s">
        <v>27</v>
      </c>
      <c r="AB33">
        <v>0.69112799999999996</v>
      </c>
      <c r="AC33" t="s">
        <v>25</v>
      </c>
      <c r="AD33" t="s">
        <v>292</v>
      </c>
      <c r="AE33">
        <v>0.32231599999999999</v>
      </c>
      <c r="AF33" t="s">
        <v>25</v>
      </c>
      <c r="AG33" t="s">
        <v>28</v>
      </c>
      <c r="AH33">
        <v>7.9550000000000003E-3</v>
      </c>
      <c r="AI33" t="s">
        <v>25</v>
      </c>
      <c r="AJ33" t="s">
        <v>1962</v>
      </c>
      <c r="AK33">
        <v>256</v>
      </c>
      <c r="AL33" t="s">
        <v>288</v>
      </c>
      <c r="AM33">
        <v>1000</v>
      </c>
      <c r="AN33" t="s">
        <v>189</v>
      </c>
      <c r="AO33">
        <v>1048576</v>
      </c>
      <c r="AP33" t="s">
        <v>190</v>
      </c>
      <c r="AQ33">
        <v>10</v>
      </c>
      <c r="AR33" t="s">
        <v>191</v>
      </c>
      <c r="AS33">
        <v>1000</v>
      </c>
      <c r="AT33" t="s">
        <v>192</v>
      </c>
      <c r="AU33">
        <v>32</v>
      </c>
      <c r="AV33" t="s">
        <v>193</v>
      </c>
      <c r="AW33">
        <v>32</v>
      </c>
      <c r="AX33" t="s">
        <v>194</v>
      </c>
      <c r="AY33">
        <v>1</v>
      </c>
      <c r="AZ33" t="s">
        <v>195</v>
      </c>
      <c r="BA33">
        <v>0</v>
      </c>
      <c r="BB33" t="s">
        <v>203</v>
      </c>
      <c r="BC33">
        <v>1000000</v>
      </c>
    </row>
    <row r="34" spans="1:55">
      <c r="A34">
        <v>1355</v>
      </c>
      <c r="B34" t="s">
        <v>289</v>
      </c>
      <c r="C34">
        <v>4</v>
      </c>
      <c r="D34" t="s">
        <v>182</v>
      </c>
      <c r="E34">
        <v>222</v>
      </c>
      <c r="F34" t="s">
        <v>183</v>
      </c>
      <c r="G34" t="s">
        <v>184</v>
      </c>
      <c r="H34">
        <v>117.03</v>
      </c>
      <c r="I34" t="s">
        <v>185</v>
      </c>
      <c r="J34">
        <v>7.27E-4</v>
      </c>
      <c r="K34" t="s">
        <v>25</v>
      </c>
      <c r="L34" t="s">
        <v>290</v>
      </c>
      <c r="M34">
        <v>608.18055700000002</v>
      </c>
      <c r="N34" t="s">
        <v>25</v>
      </c>
      <c r="O34" t="s">
        <v>291</v>
      </c>
      <c r="P34">
        <v>1.307E-3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0.70964000000000005</v>
      </c>
      <c r="W34" t="s">
        <v>25</v>
      </c>
      <c r="X34" t="s">
        <v>26</v>
      </c>
      <c r="Y34">
        <v>7.1554000000000006E-2</v>
      </c>
      <c r="Z34" t="s">
        <v>25</v>
      </c>
      <c r="AA34" t="s">
        <v>27</v>
      </c>
      <c r="AB34">
        <v>0.45736399999999999</v>
      </c>
      <c r="AC34" t="s">
        <v>25</v>
      </c>
      <c r="AD34" t="s">
        <v>292</v>
      </c>
      <c r="AE34">
        <v>0.162052</v>
      </c>
      <c r="AF34" t="s">
        <v>25</v>
      </c>
      <c r="AG34" t="s">
        <v>28</v>
      </c>
      <c r="AH34">
        <v>7.9570000000000005E-3</v>
      </c>
      <c r="AI34" t="s">
        <v>25</v>
      </c>
      <c r="AJ34" t="s">
        <v>1962</v>
      </c>
      <c r="AK34">
        <v>256</v>
      </c>
      <c r="AL34" t="s">
        <v>288</v>
      </c>
      <c r="AM34">
        <v>1000</v>
      </c>
      <c r="AN34" t="s">
        <v>189</v>
      </c>
      <c r="AO34">
        <v>1048576</v>
      </c>
      <c r="AP34" t="s">
        <v>190</v>
      </c>
      <c r="AQ34">
        <v>10</v>
      </c>
      <c r="AR34" t="s">
        <v>191</v>
      </c>
      <c r="AS34">
        <v>1000</v>
      </c>
      <c r="AT34" t="s">
        <v>192</v>
      </c>
      <c r="AU34">
        <v>16</v>
      </c>
      <c r="AV34" t="s">
        <v>193</v>
      </c>
      <c r="AW34">
        <v>16</v>
      </c>
      <c r="AX34" t="s">
        <v>194</v>
      </c>
      <c r="AY34">
        <v>1</v>
      </c>
      <c r="AZ34" t="s">
        <v>195</v>
      </c>
      <c r="BA34">
        <v>0</v>
      </c>
      <c r="BB34" t="s">
        <v>203</v>
      </c>
      <c r="BC34">
        <v>1000000</v>
      </c>
    </row>
    <row r="35" spans="1:55">
      <c r="A35">
        <v>1360</v>
      </c>
      <c r="B35" t="s">
        <v>289</v>
      </c>
      <c r="C35">
        <v>4</v>
      </c>
      <c r="D35" t="s">
        <v>182</v>
      </c>
      <c r="E35">
        <v>2154</v>
      </c>
      <c r="F35" t="s">
        <v>183</v>
      </c>
      <c r="G35" t="s">
        <v>184</v>
      </c>
      <c r="H35">
        <v>109.871</v>
      </c>
      <c r="I35" t="s">
        <v>185</v>
      </c>
      <c r="J35">
        <v>2.2439999999999999E-3</v>
      </c>
      <c r="K35" t="s">
        <v>25</v>
      </c>
      <c r="L35" t="s">
        <v>290</v>
      </c>
      <c r="M35">
        <v>1890.7368489999999</v>
      </c>
      <c r="N35" t="s">
        <v>25</v>
      </c>
      <c r="O35" t="s">
        <v>291</v>
      </c>
      <c r="P35">
        <v>4.0470000000000002E-3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12.988725000000001</v>
      </c>
      <c r="W35" t="s">
        <v>25</v>
      </c>
      <c r="X35" t="s">
        <v>26</v>
      </c>
      <c r="Y35">
        <v>0.278667</v>
      </c>
      <c r="Z35" t="s">
        <v>25</v>
      </c>
      <c r="AA35" t="s">
        <v>27</v>
      </c>
      <c r="AB35">
        <v>7.0127839999999999</v>
      </c>
      <c r="AC35" t="s">
        <v>25</v>
      </c>
      <c r="AD35" t="s">
        <v>292</v>
      </c>
      <c r="AE35">
        <v>5.5050109999999997</v>
      </c>
      <c r="AF35" t="s">
        <v>25</v>
      </c>
      <c r="AG35" t="s">
        <v>28</v>
      </c>
      <c r="AH35">
        <v>7.9550000000000003E-3</v>
      </c>
      <c r="AI35" t="s">
        <v>25</v>
      </c>
      <c r="AJ35" t="s">
        <v>1962</v>
      </c>
      <c r="AK35">
        <v>256</v>
      </c>
      <c r="AL35" t="s">
        <v>288</v>
      </c>
      <c r="AM35">
        <v>1000</v>
      </c>
      <c r="AN35" t="s">
        <v>189</v>
      </c>
      <c r="AO35">
        <v>1048576</v>
      </c>
      <c r="AP35" t="s">
        <v>190</v>
      </c>
      <c r="AQ35">
        <v>10</v>
      </c>
      <c r="AR35" t="s">
        <v>191</v>
      </c>
      <c r="AS35">
        <v>1000</v>
      </c>
      <c r="AT35" t="s">
        <v>192</v>
      </c>
      <c r="AU35">
        <v>512</v>
      </c>
      <c r="AV35" t="s">
        <v>193</v>
      </c>
      <c r="AW35">
        <v>512</v>
      </c>
      <c r="AX35" t="s">
        <v>194</v>
      </c>
      <c r="AY35">
        <v>1</v>
      </c>
      <c r="AZ35" t="s">
        <v>195</v>
      </c>
      <c r="BA35">
        <v>0</v>
      </c>
      <c r="BB35" t="s">
        <v>203</v>
      </c>
      <c r="BC35">
        <v>1000000</v>
      </c>
    </row>
    <row r="36" spans="1:55">
      <c r="A36">
        <v>1360</v>
      </c>
      <c r="B36" t="s">
        <v>289</v>
      </c>
      <c r="C36">
        <v>4</v>
      </c>
      <c r="D36" t="s">
        <v>182</v>
      </c>
      <c r="E36">
        <v>2154</v>
      </c>
      <c r="F36" t="s">
        <v>183</v>
      </c>
      <c r="G36" t="s">
        <v>184</v>
      </c>
      <c r="H36">
        <v>110.09699999999999</v>
      </c>
      <c r="I36" t="s">
        <v>185</v>
      </c>
      <c r="J36">
        <v>2.2850000000000001E-3</v>
      </c>
      <c r="K36" t="s">
        <v>25</v>
      </c>
      <c r="L36" t="s">
        <v>290</v>
      </c>
      <c r="M36">
        <v>1945.632507</v>
      </c>
      <c r="N36" t="s">
        <v>25</v>
      </c>
      <c r="O36" t="s">
        <v>291</v>
      </c>
      <c r="P36">
        <v>4.1399999999999996E-3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13.058419000000001</v>
      </c>
      <c r="W36" t="s">
        <v>25</v>
      </c>
      <c r="X36" t="s">
        <v>26</v>
      </c>
      <c r="Y36">
        <v>0.28029300000000001</v>
      </c>
      <c r="Z36" t="s">
        <v>25</v>
      </c>
      <c r="AA36" t="s">
        <v>27</v>
      </c>
      <c r="AB36">
        <v>7.0553220000000003</v>
      </c>
      <c r="AC36" t="s">
        <v>25</v>
      </c>
      <c r="AD36" t="s">
        <v>292</v>
      </c>
      <c r="AE36">
        <v>5.529471</v>
      </c>
      <c r="AF36" t="s">
        <v>25</v>
      </c>
      <c r="AG36" t="s">
        <v>28</v>
      </c>
      <c r="AH36">
        <v>7.9559999999999995E-3</v>
      </c>
      <c r="AI36" t="s">
        <v>25</v>
      </c>
      <c r="AJ36" t="s">
        <v>1962</v>
      </c>
      <c r="AK36">
        <v>256</v>
      </c>
      <c r="AL36" t="s">
        <v>288</v>
      </c>
      <c r="AM36">
        <v>1000</v>
      </c>
      <c r="AN36" t="s">
        <v>189</v>
      </c>
      <c r="AO36">
        <v>1048576</v>
      </c>
      <c r="AP36" t="s">
        <v>190</v>
      </c>
      <c r="AQ36">
        <v>10</v>
      </c>
      <c r="AR36" t="s">
        <v>191</v>
      </c>
      <c r="AS36">
        <v>1000</v>
      </c>
      <c r="AT36" t="s">
        <v>192</v>
      </c>
      <c r="AU36">
        <v>512</v>
      </c>
      <c r="AV36" t="s">
        <v>193</v>
      </c>
      <c r="AW36">
        <v>512</v>
      </c>
      <c r="AX36" t="s">
        <v>194</v>
      </c>
      <c r="AY36">
        <v>1</v>
      </c>
      <c r="AZ36" t="s">
        <v>195</v>
      </c>
      <c r="BA36">
        <v>0</v>
      </c>
      <c r="BB36" t="s">
        <v>203</v>
      </c>
      <c r="BC36">
        <v>1000000</v>
      </c>
    </row>
    <row r="37" spans="1:55">
      <c r="A37">
        <v>1359</v>
      </c>
      <c r="B37" t="s">
        <v>289</v>
      </c>
      <c r="C37">
        <v>4</v>
      </c>
      <c r="D37" t="s">
        <v>182</v>
      </c>
      <c r="E37">
        <v>1157</v>
      </c>
      <c r="F37" t="s">
        <v>183</v>
      </c>
      <c r="G37" t="s">
        <v>184</v>
      </c>
      <c r="H37">
        <v>111.008</v>
      </c>
      <c r="I37" t="s">
        <v>185</v>
      </c>
      <c r="J37">
        <v>1.735E-3</v>
      </c>
      <c r="K37" t="s">
        <v>25</v>
      </c>
      <c r="L37" t="s">
        <v>290</v>
      </c>
      <c r="M37">
        <v>1230.8679910000001</v>
      </c>
      <c r="N37" t="s">
        <v>25</v>
      </c>
      <c r="O37" t="s">
        <v>291</v>
      </c>
      <c r="P37">
        <v>2.9090000000000001E-3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6.8013149999999998</v>
      </c>
      <c r="W37" t="s">
        <v>25</v>
      </c>
      <c r="X37" t="s">
        <v>26</v>
      </c>
      <c r="Y37">
        <v>0.17646300000000001</v>
      </c>
      <c r="Z37" t="s">
        <v>25</v>
      </c>
      <c r="AA37" t="s">
        <v>27</v>
      </c>
      <c r="AB37">
        <v>3.7280579999999999</v>
      </c>
      <c r="AC37" t="s">
        <v>25</v>
      </c>
      <c r="AD37" t="s">
        <v>292</v>
      </c>
      <c r="AE37">
        <v>2.796713</v>
      </c>
      <c r="AF37" t="s">
        <v>25</v>
      </c>
      <c r="AG37" t="s">
        <v>28</v>
      </c>
      <c r="AH37">
        <v>7.9970000000000006E-3</v>
      </c>
      <c r="AI37" t="s">
        <v>25</v>
      </c>
      <c r="AJ37" t="s">
        <v>1962</v>
      </c>
      <c r="AK37">
        <v>256</v>
      </c>
      <c r="AL37" t="s">
        <v>288</v>
      </c>
      <c r="AM37">
        <v>1000</v>
      </c>
      <c r="AN37" t="s">
        <v>189</v>
      </c>
      <c r="AO37">
        <v>1048576</v>
      </c>
      <c r="AP37" t="s">
        <v>190</v>
      </c>
      <c r="AQ37">
        <v>10</v>
      </c>
      <c r="AR37" t="s">
        <v>191</v>
      </c>
      <c r="AS37">
        <v>1000</v>
      </c>
      <c r="AT37" t="s">
        <v>192</v>
      </c>
      <c r="AU37">
        <v>256</v>
      </c>
      <c r="AV37" t="s">
        <v>193</v>
      </c>
      <c r="AW37">
        <v>256</v>
      </c>
      <c r="AX37" t="s">
        <v>194</v>
      </c>
      <c r="AY37">
        <v>1</v>
      </c>
      <c r="AZ37" t="s">
        <v>195</v>
      </c>
      <c r="BA37">
        <v>0</v>
      </c>
      <c r="BB37" t="s">
        <v>203</v>
      </c>
      <c r="BC37">
        <v>1000000</v>
      </c>
    </row>
    <row r="38" spans="1:55">
      <c r="A38">
        <v>1358</v>
      </c>
      <c r="B38" t="s">
        <v>289</v>
      </c>
      <c r="C38">
        <v>4</v>
      </c>
      <c r="D38" t="s">
        <v>182</v>
      </c>
      <c r="E38">
        <v>658</v>
      </c>
      <c r="F38" t="s">
        <v>183</v>
      </c>
      <c r="G38" t="s">
        <v>184</v>
      </c>
      <c r="H38">
        <v>108.491</v>
      </c>
      <c r="I38" t="s">
        <v>185</v>
      </c>
      <c r="J38">
        <v>1.3500000000000001E-3</v>
      </c>
      <c r="K38" t="s">
        <v>25</v>
      </c>
      <c r="L38" t="s">
        <v>290</v>
      </c>
      <c r="M38">
        <v>930.80510000000004</v>
      </c>
      <c r="N38" t="s">
        <v>25</v>
      </c>
      <c r="O38" t="s">
        <v>291</v>
      </c>
      <c r="P38">
        <v>2.2369999999999998E-3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3.553277</v>
      </c>
      <c r="W38" t="s">
        <v>25</v>
      </c>
      <c r="X38" t="s">
        <v>26</v>
      </c>
      <c r="Y38">
        <v>0.121264</v>
      </c>
      <c r="Z38" t="s">
        <v>25</v>
      </c>
      <c r="AA38" t="s">
        <v>27</v>
      </c>
      <c r="AB38">
        <v>2.0093990000000002</v>
      </c>
      <c r="AC38" t="s">
        <v>25</v>
      </c>
      <c r="AD38" t="s">
        <v>292</v>
      </c>
      <c r="AE38">
        <v>1.369667</v>
      </c>
      <c r="AF38" t="s">
        <v>25</v>
      </c>
      <c r="AG38" t="s">
        <v>28</v>
      </c>
      <c r="AH38">
        <v>7.9430000000000004E-3</v>
      </c>
      <c r="AI38" t="s">
        <v>25</v>
      </c>
      <c r="AJ38" t="s">
        <v>1962</v>
      </c>
      <c r="AK38">
        <v>256</v>
      </c>
      <c r="AL38" t="s">
        <v>288</v>
      </c>
      <c r="AM38">
        <v>1000</v>
      </c>
      <c r="AN38" t="s">
        <v>189</v>
      </c>
      <c r="AO38">
        <v>1048576</v>
      </c>
      <c r="AP38" t="s">
        <v>190</v>
      </c>
      <c r="AQ38">
        <v>10</v>
      </c>
      <c r="AR38" t="s">
        <v>191</v>
      </c>
      <c r="AS38">
        <v>1000</v>
      </c>
      <c r="AT38" t="s">
        <v>192</v>
      </c>
      <c r="AU38">
        <v>128</v>
      </c>
      <c r="AV38" t="s">
        <v>193</v>
      </c>
      <c r="AW38">
        <v>128</v>
      </c>
      <c r="AX38" t="s">
        <v>194</v>
      </c>
      <c r="AY38">
        <v>1</v>
      </c>
      <c r="AZ38" t="s">
        <v>195</v>
      </c>
      <c r="BA38">
        <v>0</v>
      </c>
      <c r="BB38" t="s">
        <v>203</v>
      </c>
      <c r="BC38">
        <v>1000000</v>
      </c>
    </row>
    <row r="39" spans="1:55">
      <c r="A39">
        <v>1357</v>
      </c>
      <c r="B39" t="s">
        <v>289</v>
      </c>
      <c r="C39">
        <v>4</v>
      </c>
      <c r="D39" t="s">
        <v>182</v>
      </c>
      <c r="E39">
        <v>409</v>
      </c>
      <c r="F39" t="s">
        <v>183</v>
      </c>
      <c r="G39" t="s">
        <v>184</v>
      </c>
      <c r="H39">
        <v>110.40600000000001</v>
      </c>
      <c r="I39" t="s">
        <v>185</v>
      </c>
      <c r="J39">
        <v>9.4600000000000001E-4</v>
      </c>
      <c r="K39" t="s">
        <v>25</v>
      </c>
      <c r="L39" t="s">
        <v>290</v>
      </c>
      <c r="M39">
        <v>748.69471599999997</v>
      </c>
      <c r="N39" t="s">
        <v>25</v>
      </c>
      <c r="O39" t="s">
        <v>291</v>
      </c>
      <c r="P39">
        <v>1.66E-3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1.9170590000000001</v>
      </c>
      <c r="W39" t="s">
        <v>25</v>
      </c>
      <c r="X39" t="s">
        <v>26</v>
      </c>
      <c r="Y39">
        <v>9.2494000000000007E-2</v>
      </c>
      <c r="Z39" t="s">
        <v>25</v>
      </c>
      <c r="AA39" t="s">
        <v>27</v>
      </c>
      <c r="AB39">
        <v>1.1346830000000001</v>
      </c>
      <c r="AC39" t="s">
        <v>25</v>
      </c>
      <c r="AD39" t="s">
        <v>292</v>
      </c>
      <c r="AE39">
        <v>0.65809499999999999</v>
      </c>
      <c r="AF39" t="s">
        <v>25</v>
      </c>
      <c r="AG39" t="s">
        <v>28</v>
      </c>
      <c r="AH39">
        <v>7.9439999999999997E-3</v>
      </c>
      <c r="AI39" t="s">
        <v>25</v>
      </c>
      <c r="AJ39" t="s">
        <v>1962</v>
      </c>
      <c r="AK39">
        <v>256</v>
      </c>
      <c r="AL39" t="s">
        <v>288</v>
      </c>
      <c r="AM39">
        <v>1000</v>
      </c>
      <c r="AN39" t="s">
        <v>189</v>
      </c>
      <c r="AO39">
        <v>1048576</v>
      </c>
      <c r="AP39" t="s">
        <v>190</v>
      </c>
      <c r="AQ39">
        <v>10</v>
      </c>
      <c r="AR39" t="s">
        <v>191</v>
      </c>
      <c r="AS39">
        <v>1000</v>
      </c>
      <c r="AT39" t="s">
        <v>192</v>
      </c>
      <c r="AU39">
        <v>64</v>
      </c>
      <c r="AV39" t="s">
        <v>193</v>
      </c>
      <c r="AW39">
        <v>64</v>
      </c>
      <c r="AX39" t="s">
        <v>194</v>
      </c>
      <c r="AY39">
        <v>1</v>
      </c>
      <c r="AZ39" t="s">
        <v>195</v>
      </c>
      <c r="BA39">
        <v>0</v>
      </c>
      <c r="BB39" t="s">
        <v>203</v>
      </c>
      <c r="BC39">
        <v>1000000</v>
      </c>
    </row>
    <row r="40" spans="1:55">
      <c r="A40">
        <v>1356</v>
      </c>
      <c r="B40" t="s">
        <v>289</v>
      </c>
      <c r="C40">
        <v>4</v>
      </c>
      <c r="D40" t="s">
        <v>182</v>
      </c>
      <c r="E40">
        <v>284</v>
      </c>
      <c r="F40" t="s">
        <v>183</v>
      </c>
      <c r="G40" t="s">
        <v>184</v>
      </c>
      <c r="H40">
        <v>117.327</v>
      </c>
      <c r="I40" t="s">
        <v>185</v>
      </c>
      <c r="J40">
        <v>8.2299999999999995E-4</v>
      </c>
      <c r="K40" t="s">
        <v>25</v>
      </c>
      <c r="L40" t="s">
        <v>290</v>
      </c>
      <c r="M40">
        <v>706.30157899999995</v>
      </c>
      <c r="N40" t="s">
        <v>25</v>
      </c>
      <c r="O40" t="s">
        <v>291</v>
      </c>
      <c r="P40">
        <v>1.4970000000000001E-3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1.1314500000000001</v>
      </c>
      <c r="W40" t="s">
        <v>25</v>
      </c>
      <c r="X40" t="s">
        <v>26</v>
      </c>
      <c r="Y40">
        <v>7.8700000000000006E-2</v>
      </c>
      <c r="Z40" t="s">
        <v>25</v>
      </c>
      <c r="AA40" t="s">
        <v>27</v>
      </c>
      <c r="AB40">
        <v>0.697052</v>
      </c>
      <c r="AC40" t="s">
        <v>25</v>
      </c>
      <c r="AD40" t="s">
        <v>292</v>
      </c>
      <c r="AE40">
        <v>0.33256200000000002</v>
      </c>
      <c r="AF40" t="s">
        <v>25</v>
      </c>
      <c r="AG40" t="s">
        <v>28</v>
      </c>
      <c r="AH40">
        <v>7.9369999999999996E-3</v>
      </c>
      <c r="AI40" t="s">
        <v>25</v>
      </c>
      <c r="AJ40" t="s">
        <v>1962</v>
      </c>
      <c r="AK40">
        <v>256</v>
      </c>
      <c r="AL40" t="s">
        <v>288</v>
      </c>
      <c r="AM40">
        <v>1000</v>
      </c>
      <c r="AN40" t="s">
        <v>189</v>
      </c>
      <c r="AO40">
        <v>1048576</v>
      </c>
      <c r="AP40" t="s">
        <v>190</v>
      </c>
      <c r="AQ40">
        <v>10</v>
      </c>
      <c r="AR40" t="s">
        <v>191</v>
      </c>
      <c r="AS40">
        <v>1000</v>
      </c>
      <c r="AT40" t="s">
        <v>192</v>
      </c>
      <c r="AU40">
        <v>32</v>
      </c>
      <c r="AV40" t="s">
        <v>193</v>
      </c>
      <c r="AW40">
        <v>32</v>
      </c>
      <c r="AX40" t="s">
        <v>194</v>
      </c>
      <c r="AY40">
        <v>1</v>
      </c>
      <c r="AZ40" t="s">
        <v>195</v>
      </c>
      <c r="BA40">
        <v>0</v>
      </c>
      <c r="BB40" t="s">
        <v>203</v>
      </c>
      <c r="BC40">
        <v>1000000</v>
      </c>
    </row>
    <row r="41" spans="1:55">
      <c r="A41">
        <v>1355</v>
      </c>
      <c r="B41" t="s">
        <v>289</v>
      </c>
      <c r="C41">
        <v>4</v>
      </c>
      <c r="D41" t="s">
        <v>182</v>
      </c>
      <c r="E41">
        <v>222</v>
      </c>
      <c r="F41" t="s">
        <v>183</v>
      </c>
      <c r="G41" t="s">
        <v>184</v>
      </c>
      <c r="H41">
        <v>112.71599999999999</v>
      </c>
      <c r="I41" t="s">
        <v>185</v>
      </c>
      <c r="J41">
        <v>7.2599999999999997E-4</v>
      </c>
      <c r="K41" t="s">
        <v>25</v>
      </c>
      <c r="L41" t="s">
        <v>290</v>
      </c>
      <c r="M41">
        <v>599.31522600000005</v>
      </c>
      <c r="N41" t="s">
        <v>25</v>
      </c>
      <c r="O41" t="s">
        <v>291</v>
      </c>
      <c r="P41">
        <v>1.2979999999999999E-3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0.707982</v>
      </c>
      <c r="W41" t="s">
        <v>25</v>
      </c>
      <c r="X41" t="s">
        <v>26</v>
      </c>
      <c r="Y41">
        <v>7.0810999999999999E-2</v>
      </c>
      <c r="Z41" t="s">
        <v>25</v>
      </c>
      <c r="AA41" t="s">
        <v>27</v>
      </c>
      <c r="AB41">
        <v>0.45960200000000001</v>
      </c>
      <c r="AC41" t="s">
        <v>25</v>
      </c>
      <c r="AD41" t="s">
        <v>292</v>
      </c>
      <c r="AE41">
        <v>0.15876499999999999</v>
      </c>
      <c r="AF41" t="s">
        <v>25</v>
      </c>
      <c r="AG41" t="s">
        <v>28</v>
      </c>
      <c r="AH41">
        <v>7.9310000000000005E-3</v>
      </c>
      <c r="AI41" t="s">
        <v>25</v>
      </c>
      <c r="AJ41" t="s">
        <v>1962</v>
      </c>
      <c r="AK41">
        <v>256</v>
      </c>
      <c r="AL41" t="s">
        <v>288</v>
      </c>
      <c r="AM41">
        <v>1000</v>
      </c>
      <c r="AN41" t="s">
        <v>189</v>
      </c>
      <c r="AO41">
        <v>1048576</v>
      </c>
      <c r="AP41" t="s">
        <v>190</v>
      </c>
      <c r="AQ41">
        <v>10</v>
      </c>
      <c r="AR41" t="s">
        <v>191</v>
      </c>
      <c r="AS41">
        <v>1000</v>
      </c>
      <c r="AT41" t="s">
        <v>192</v>
      </c>
      <c r="AU41">
        <v>16</v>
      </c>
      <c r="AV41" t="s">
        <v>193</v>
      </c>
      <c r="AW41">
        <v>16</v>
      </c>
      <c r="AX41" t="s">
        <v>194</v>
      </c>
      <c r="AY41">
        <v>1</v>
      </c>
      <c r="AZ41" t="s">
        <v>195</v>
      </c>
      <c r="BA41">
        <v>0</v>
      </c>
      <c r="BB41" t="s">
        <v>203</v>
      </c>
      <c r="BC41">
        <v>1000000</v>
      </c>
    </row>
    <row r="42" spans="1:55">
      <c r="A42">
        <v>1350</v>
      </c>
      <c r="B42" t="s">
        <v>289</v>
      </c>
      <c r="C42">
        <v>4</v>
      </c>
      <c r="D42" t="s">
        <v>182</v>
      </c>
      <c r="E42">
        <v>4382</v>
      </c>
      <c r="F42" t="s">
        <v>183</v>
      </c>
      <c r="G42" t="s">
        <v>184</v>
      </c>
      <c r="H42">
        <v>867.91800000000001</v>
      </c>
      <c r="I42" t="s">
        <v>185</v>
      </c>
      <c r="J42">
        <v>1.387E-3</v>
      </c>
      <c r="K42" t="s">
        <v>25</v>
      </c>
      <c r="L42" t="s">
        <v>290</v>
      </c>
      <c r="M42">
        <v>8802.9685079999999</v>
      </c>
      <c r="N42" t="s">
        <v>25</v>
      </c>
      <c r="O42" t="s">
        <v>291</v>
      </c>
      <c r="P42">
        <v>2.4369999999999999E-3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33.534889</v>
      </c>
      <c r="W42" t="s">
        <v>25</v>
      </c>
      <c r="X42" t="s">
        <v>26</v>
      </c>
      <c r="Y42">
        <v>0.69313400000000003</v>
      </c>
      <c r="Z42" t="s">
        <v>25</v>
      </c>
      <c r="AA42" t="s">
        <v>27</v>
      </c>
      <c r="AB42">
        <v>21.208217000000001</v>
      </c>
      <c r="AC42" t="s">
        <v>25</v>
      </c>
      <c r="AD42" t="s">
        <v>292</v>
      </c>
      <c r="AE42">
        <v>11.416943</v>
      </c>
      <c r="AF42" t="s">
        <v>25</v>
      </c>
      <c r="AG42" t="s">
        <v>28</v>
      </c>
      <c r="AH42">
        <v>7.0980000000000001E-2</v>
      </c>
      <c r="AI42" t="s">
        <v>25</v>
      </c>
      <c r="AJ42" t="s">
        <v>1962</v>
      </c>
      <c r="AK42">
        <v>512</v>
      </c>
      <c r="AL42" t="s">
        <v>288</v>
      </c>
      <c r="AM42">
        <v>1000</v>
      </c>
      <c r="AN42" t="s">
        <v>189</v>
      </c>
      <c r="AO42">
        <v>8388608</v>
      </c>
      <c r="AP42" t="s">
        <v>190</v>
      </c>
      <c r="AQ42">
        <v>10</v>
      </c>
      <c r="AR42" t="s">
        <v>191</v>
      </c>
      <c r="AS42">
        <v>1000</v>
      </c>
      <c r="AT42" t="s">
        <v>192</v>
      </c>
      <c r="AU42">
        <v>100</v>
      </c>
      <c r="AV42" t="s">
        <v>193</v>
      </c>
      <c r="AW42">
        <v>100</v>
      </c>
      <c r="AX42" t="s">
        <v>194</v>
      </c>
      <c r="AY42">
        <v>1</v>
      </c>
      <c r="AZ42" t="s">
        <v>195</v>
      </c>
      <c r="BA42">
        <v>0</v>
      </c>
      <c r="BB42" t="s">
        <v>203</v>
      </c>
      <c r="BC42">
        <v>1000000</v>
      </c>
    </row>
    <row r="43" spans="1:55">
      <c r="A43">
        <v>1349</v>
      </c>
      <c r="B43" t="s">
        <v>289</v>
      </c>
      <c r="C43">
        <v>4</v>
      </c>
      <c r="D43" t="s">
        <v>182</v>
      </c>
      <c r="E43">
        <v>70082</v>
      </c>
      <c r="F43" t="s">
        <v>183</v>
      </c>
      <c r="G43" t="s">
        <v>184</v>
      </c>
      <c r="H43">
        <v>13238.3</v>
      </c>
      <c r="I43" t="s">
        <v>185</v>
      </c>
      <c r="J43">
        <v>1.4599999999999999E-3</v>
      </c>
      <c r="K43" t="s">
        <v>25</v>
      </c>
      <c r="L43" t="s">
        <v>290</v>
      </c>
      <c r="M43">
        <v>347503.51829400001</v>
      </c>
      <c r="N43" t="s">
        <v>25</v>
      </c>
      <c r="O43" t="s">
        <v>291</v>
      </c>
      <c r="P43">
        <v>4.0489999999999996E-3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1010.834341</v>
      </c>
      <c r="W43" t="s">
        <v>25</v>
      </c>
      <c r="X43" t="s">
        <v>26</v>
      </c>
      <c r="Y43">
        <v>22.551303000000001</v>
      </c>
      <c r="Z43" t="s">
        <v>25</v>
      </c>
      <c r="AA43" t="s">
        <v>27</v>
      </c>
      <c r="AB43">
        <v>633.33712200000002</v>
      </c>
      <c r="AC43" t="s">
        <v>25</v>
      </c>
      <c r="AD43" t="s">
        <v>292</v>
      </c>
      <c r="AE43">
        <v>351.29492199999999</v>
      </c>
      <c r="AF43" t="s">
        <v>25</v>
      </c>
      <c r="AG43" t="s">
        <v>28</v>
      </c>
      <c r="AH43">
        <v>1.2279169999999999</v>
      </c>
      <c r="AI43" t="s">
        <v>25</v>
      </c>
      <c r="AJ43" t="s">
        <v>1962</v>
      </c>
      <c r="AK43">
        <v>512</v>
      </c>
      <c r="AL43" t="s">
        <v>288</v>
      </c>
      <c r="AM43">
        <v>1000</v>
      </c>
      <c r="AN43" t="s">
        <v>189</v>
      </c>
      <c r="AO43">
        <v>134217728</v>
      </c>
      <c r="AP43" t="s">
        <v>190</v>
      </c>
      <c r="AQ43">
        <v>10</v>
      </c>
      <c r="AR43" t="s">
        <v>191</v>
      </c>
      <c r="AS43">
        <v>100</v>
      </c>
      <c r="AT43" t="s">
        <v>192</v>
      </c>
      <c r="AU43">
        <v>100</v>
      </c>
      <c r="AV43" t="s">
        <v>193</v>
      </c>
      <c r="AW43">
        <v>100</v>
      </c>
      <c r="AX43" t="s">
        <v>194</v>
      </c>
      <c r="AY43">
        <v>1</v>
      </c>
      <c r="AZ43" t="s">
        <v>195</v>
      </c>
      <c r="BA43">
        <v>0</v>
      </c>
      <c r="BB43" t="s">
        <v>203</v>
      </c>
      <c r="BC43">
        <v>1000000</v>
      </c>
    </row>
    <row r="44" spans="1:55">
      <c r="A44">
        <v>1349</v>
      </c>
      <c r="B44" t="s">
        <v>289</v>
      </c>
      <c r="C44">
        <v>4</v>
      </c>
      <c r="D44" t="s">
        <v>182</v>
      </c>
      <c r="E44">
        <v>70082</v>
      </c>
      <c r="F44" t="s">
        <v>183</v>
      </c>
      <c r="G44" t="s">
        <v>184</v>
      </c>
      <c r="H44">
        <v>14033.28</v>
      </c>
      <c r="I44" t="s">
        <v>185</v>
      </c>
      <c r="J44">
        <v>1.482E-3</v>
      </c>
      <c r="K44" t="s">
        <v>25</v>
      </c>
      <c r="L44" t="s">
        <v>290</v>
      </c>
      <c r="M44">
        <v>347922.93634199997</v>
      </c>
      <c r="N44" t="s">
        <v>25</v>
      </c>
      <c r="O44" t="s">
        <v>291</v>
      </c>
      <c r="P44">
        <v>4.0740000000000004E-3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1111.7238600000001</v>
      </c>
      <c r="W44" t="s">
        <v>25</v>
      </c>
      <c r="X44" t="s">
        <v>26</v>
      </c>
      <c r="Y44">
        <v>22.725963</v>
      </c>
      <c r="Z44" t="s">
        <v>25</v>
      </c>
      <c r="AA44" t="s">
        <v>27</v>
      </c>
      <c r="AB44">
        <v>688.64444800000001</v>
      </c>
      <c r="AC44" t="s">
        <v>25</v>
      </c>
      <c r="AD44" t="s">
        <v>292</v>
      </c>
      <c r="AE44">
        <v>396.70485100000002</v>
      </c>
      <c r="AF44" t="s">
        <v>25</v>
      </c>
      <c r="AG44" t="s">
        <v>28</v>
      </c>
      <c r="AH44">
        <v>1.213562</v>
      </c>
      <c r="AI44" t="s">
        <v>25</v>
      </c>
      <c r="AJ44" t="s">
        <v>1962</v>
      </c>
      <c r="AK44">
        <v>256</v>
      </c>
      <c r="AL44" t="s">
        <v>288</v>
      </c>
      <c r="AM44">
        <v>1000</v>
      </c>
      <c r="AN44" t="s">
        <v>189</v>
      </c>
      <c r="AO44">
        <v>134217728</v>
      </c>
      <c r="AP44" t="s">
        <v>190</v>
      </c>
      <c r="AQ44">
        <v>10</v>
      </c>
      <c r="AR44" t="s">
        <v>191</v>
      </c>
      <c r="AS44">
        <v>100</v>
      </c>
      <c r="AT44" t="s">
        <v>192</v>
      </c>
      <c r="AU44">
        <v>100</v>
      </c>
      <c r="AV44" t="s">
        <v>193</v>
      </c>
      <c r="AW44">
        <v>100</v>
      </c>
      <c r="AX44" t="s">
        <v>194</v>
      </c>
      <c r="AY44">
        <v>1</v>
      </c>
      <c r="AZ44" t="s">
        <v>195</v>
      </c>
      <c r="BA44">
        <v>0</v>
      </c>
      <c r="BB44" t="s">
        <v>203</v>
      </c>
      <c r="BC44">
        <v>1000000</v>
      </c>
    </row>
    <row r="45" spans="1:55">
      <c r="A45">
        <v>1348</v>
      </c>
      <c r="B45" t="s">
        <v>289</v>
      </c>
      <c r="C45">
        <v>4</v>
      </c>
      <c r="D45" t="s">
        <v>182</v>
      </c>
      <c r="E45">
        <v>237</v>
      </c>
      <c r="F45" t="s">
        <v>183</v>
      </c>
      <c r="G45" t="s">
        <v>184</v>
      </c>
      <c r="H45">
        <v>115.973</v>
      </c>
      <c r="I45" t="s">
        <v>185</v>
      </c>
      <c r="J45">
        <v>6.8900000000000005E-4</v>
      </c>
      <c r="K45" t="s">
        <v>25</v>
      </c>
      <c r="L45" t="s">
        <v>290</v>
      </c>
      <c r="M45">
        <v>673.14687300000003</v>
      </c>
      <c r="N45" t="s">
        <v>25</v>
      </c>
      <c r="O45" t="s">
        <v>291</v>
      </c>
      <c r="P45">
        <v>1.3309999999999999E-3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0.79509799999999997</v>
      </c>
      <c r="W45" t="s">
        <v>25</v>
      </c>
      <c r="X45" t="s">
        <v>26</v>
      </c>
      <c r="Y45">
        <v>0</v>
      </c>
      <c r="Z45" t="s">
        <v>25</v>
      </c>
      <c r="AA45" t="s">
        <v>27</v>
      </c>
      <c r="AB45">
        <v>0</v>
      </c>
      <c r="AC45" t="s">
        <v>25</v>
      </c>
      <c r="AD45" t="s">
        <v>292</v>
      </c>
      <c r="AE45">
        <v>0</v>
      </c>
      <c r="AF45" t="s">
        <v>25</v>
      </c>
      <c r="AG45" t="s">
        <v>28</v>
      </c>
      <c r="AH45">
        <v>0</v>
      </c>
      <c r="AI45" t="s">
        <v>25</v>
      </c>
      <c r="AJ45" t="s">
        <v>1962</v>
      </c>
      <c r="AK45">
        <v>256</v>
      </c>
      <c r="AL45" t="s">
        <v>288</v>
      </c>
      <c r="AM45">
        <v>1000</v>
      </c>
      <c r="AN45" t="s">
        <v>189</v>
      </c>
      <c r="AO45">
        <v>1048576</v>
      </c>
      <c r="AP45" t="s">
        <v>190</v>
      </c>
      <c r="AQ45">
        <v>10</v>
      </c>
      <c r="AR45" t="s">
        <v>191</v>
      </c>
      <c r="AS45">
        <v>1000</v>
      </c>
      <c r="AT45" t="s">
        <v>192</v>
      </c>
      <c r="AU45">
        <v>20</v>
      </c>
      <c r="AV45" t="s">
        <v>193</v>
      </c>
      <c r="AW45">
        <v>20</v>
      </c>
      <c r="AX45" t="s">
        <v>194</v>
      </c>
      <c r="AY45">
        <v>1</v>
      </c>
      <c r="AZ45" t="s">
        <v>195</v>
      </c>
      <c r="BA45">
        <v>0</v>
      </c>
      <c r="BB45" t="s">
        <v>203</v>
      </c>
      <c r="BC45">
        <v>1000000</v>
      </c>
    </row>
    <row r="46" spans="1:55">
      <c r="A46">
        <v>1347</v>
      </c>
      <c r="B46" t="s">
        <v>289</v>
      </c>
      <c r="C46">
        <v>4</v>
      </c>
      <c r="D46" t="s">
        <v>182</v>
      </c>
      <c r="E46">
        <v>237</v>
      </c>
      <c r="F46" t="s">
        <v>183</v>
      </c>
      <c r="G46" t="s">
        <v>184</v>
      </c>
      <c r="H46">
        <v>107.136</v>
      </c>
      <c r="I46" t="s">
        <v>185</v>
      </c>
      <c r="J46">
        <v>2.4899999999999998E-4</v>
      </c>
      <c r="K46" t="s">
        <v>25</v>
      </c>
      <c r="L46" t="s">
        <v>290</v>
      </c>
      <c r="M46">
        <v>480.39550700000001</v>
      </c>
      <c r="N46" t="s">
        <v>25</v>
      </c>
      <c r="O46" t="s">
        <v>291</v>
      </c>
      <c r="P46">
        <v>7.0699999999999995E-4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0.46656799999999998</v>
      </c>
      <c r="W46" t="s">
        <v>25</v>
      </c>
      <c r="X46" t="s">
        <v>26</v>
      </c>
      <c r="Y46">
        <v>0</v>
      </c>
      <c r="Z46" t="s">
        <v>25</v>
      </c>
      <c r="AA46" t="s">
        <v>27</v>
      </c>
      <c r="AB46">
        <v>0</v>
      </c>
      <c r="AC46" t="s">
        <v>25</v>
      </c>
      <c r="AD46" t="s">
        <v>292</v>
      </c>
      <c r="AE46">
        <v>0</v>
      </c>
      <c r="AF46" t="s">
        <v>25</v>
      </c>
      <c r="AG46" t="s">
        <v>28</v>
      </c>
      <c r="AH46">
        <v>0</v>
      </c>
      <c r="AI46" t="s">
        <v>25</v>
      </c>
      <c r="AJ46" t="s">
        <v>1962</v>
      </c>
      <c r="AK46">
        <v>256</v>
      </c>
      <c r="AL46" t="s">
        <v>288</v>
      </c>
      <c r="AM46">
        <v>1000</v>
      </c>
      <c r="AN46" t="s">
        <v>189</v>
      </c>
      <c r="AO46">
        <v>1048576</v>
      </c>
      <c r="AP46" t="s">
        <v>190</v>
      </c>
      <c r="AQ46">
        <v>10</v>
      </c>
      <c r="AR46" t="s">
        <v>191</v>
      </c>
      <c r="AS46">
        <v>1000</v>
      </c>
      <c r="AT46" t="s">
        <v>192</v>
      </c>
      <c r="AU46">
        <v>20</v>
      </c>
      <c r="AV46" t="s">
        <v>193</v>
      </c>
      <c r="AW46">
        <v>20</v>
      </c>
      <c r="AX46" t="s">
        <v>194</v>
      </c>
      <c r="AY46">
        <v>1</v>
      </c>
      <c r="AZ46" t="s">
        <v>195</v>
      </c>
      <c r="BA46">
        <v>0</v>
      </c>
      <c r="BB46" t="s">
        <v>203</v>
      </c>
      <c r="BC46">
        <v>1000000</v>
      </c>
    </row>
    <row r="47" spans="1:55">
      <c r="A47">
        <v>1347</v>
      </c>
      <c r="B47" t="s">
        <v>289</v>
      </c>
      <c r="C47">
        <v>4</v>
      </c>
      <c r="D47" t="s">
        <v>182</v>
      </c>
      <c r="E47">
        <v>237</v>
      </c>
      <c r="F47" t="s">
        <v>183</v>
      </c>
      <c r="G47" t="s">
        <v>184</v>
      </c>
      <c r="H47">
        <v>106.009</v>
      </c>
      <c r="I47" t="s">
        <v>185</v>
      </c>
      <c r="J47">
        <v>2.4600000000000002E-4</v>
      </c>
      <c r="K47" t="s">
        <v>25</v>
      </c>
      <c r="L47" t="s">
        <v>290</v>
      </c>
      <c r="M47">
        <v>476.77549800000003</v>
      </c>
      <c r="N47" t="s">
        <v>25</v>
      </c>
      <c r="O47" t="s">
        <v>291</v>
      </c>
      <c r="P47">
        <v>7.0100000000000002E-4</v>
      </c>
      <c r="Q47" t="s">
        <v>25</v>
      </c>
      <c r="R47" t="s">
        <v>186</v>
      </c>
      <c r="S47" t="e">
        <f t="shared" si="1"/>
        <v>#NAME?</v>
      </c>
      <c r="T47" t="s">
        <v>25</v>
      </c>
      <c r="U47" t="s">
        <v>24</v>
      </c>
      <c r="V47">
        <v>0.52273899999999995</v>
      </c>
      <c r="W47" t="s">
        <v>25</v>
      </c>
      <c r="X47" t="s">
        <v>26</v>
      </c>
      <c r="Y47">
        <v>0</v>
      </c>
      <c r="Z47" t="s">
        <v>25</v>
      </c>
      <c r="AA47" t="s">
        <v>27</v>
      </c>
      <c r="AB47">
        <v>0</v>
      </c>
      <c r="AC47" t="s">
        <v>25</v>
      </c>
      <c r="AD47" t="s">
        <v>292</v>
      </c>
      <c r="AE47">
        <v>0</v>
      </c>
      <c r="AF47" t="s">
        <v>25</v>
      </c>
      <c r="AG47" t="s">
        <v>28</v>
      </c>
      <c r="AH47">
        <v>0</v>
      </c>
      <c r="AI47" t="s">
        <v>25</v>
      </c>
      <c r="AJ47" t="s">
        <v>1962</v>
      </c>
      <c r="AK47">
        <v>256</v>
      </c>
      <c r="AL47" t="s">
        <v>288</v>
      </c>
      <c r="AM47">
        <v>1000</v>
      </c>
      <c r="AN47" t="s">
        <v>189</v>
      </c>
      <c r="AO47">
        <v>1048576</v>
      </c>
      <c r="AP47" t="s">
        <v>190</v>
      </c>
      <c r="AQ47">
        <v>10</v>
      </c>
      <c r="AR47" t="s">
        <v>191</v>
      </c>
      <c r="AS47">
        <v>1000</v>
      </c>
      <c r="AT47" t="s">
        <v>192</v>
      </c>
      <c r="AU47">
        <v>20</v>
      </c>
      <c r="AV47" t="s">
        <v>193</v>
      </c>
      <c r="AW47">
        <v>20</v>
      </c>
      <c r="AX47" t="s">
        <v>194</v>
      </c>
      <c r="AY47">
        <v>1</v>
      </c>
      <c r="AZ47" t="s">
        <v>195</v>
      </c>
      <c r="BA47">
        <v>0</v>
      </c>
      <c r="BB47" t="s">
        <v>203</v>
      </c>
      <c r="BC47">
        <v>1000000</v>
      </c>
    </row>
    <row r="48" spans="1:55">
      <c r="A48">
        <v>1347</v>
      </c>
      <c r="B48" t="s">
        <v>289</v>
      </c>
      <c r="C48">
        <v>4</v>
      </c>
      <c r="D48" t="s">
        <v>182</v>
      </c>
      <c r="E48">
        <v>237</v>
      </c>
      <c r="F48" t="s">
        <v>183</v>
      </c>
      <c r="G48" t="s">
        <v>184</v>
      </c>
      <c r="H48">
        <v>102.39700000000001</v>
      </c>
      <c r="I48" t="s">
        <v>185</v>
      </c>
      <c r="J48">
        <v>2.5099999999999998E-4</v>
      </c>
      <c r="K48" t="s">
        <v>25</v>
      </c>
      <c r="L48" t="s">
        <v>290</v>
      </c>
      <c r="M48">
        <v>477.36001199999998</v>
      </c>
      <c r="N48" t="s">
        <v>25</v>
      </c>
      <c r="O48" t="s">
        <v>291</v>
      </c>
      <c r="P48">
        <v>7.0600000000000003E-4</v>
      </c>
      <c r="Q48" t="s">
        <v>25</v>
      </c>
      <c r="R48" t="s">
        <v>186</v>
      </c>
      <c r="S48" t="e">
        <f t="shared" si="1"/>
        <v>#NAME?</v>
      </c>
      <c r="T48" t="s">
        <v>25</v>
      </c>
      <c r="U48" t="s">
        <v>24</v>
      </c>
      <c r="V48">
        <v>0.46160600000000002</v>
      </c>
      <c r="W48" t="s">
        <v>25</v>
      </c>
      <c r="X48" t="s">
        <v>26</v>
      </c>
      <c r="Y48">
        <v>0</v>
      </c>
      <c r="Z48" t="s">
        <v>25</v>
      </c>
      <c r="AA48" t="s">
        <v>27</v>
      </c>
      <c r="AB48">
        <v>0</v>
      </c>
      <c r="AC48" t="s">
        <v>25</v>
      </c>
      <c r="AD48" t="s">
        <v>292</v>
      </c>
      <c r="AE48">
        <v>0</v>
      </c>
      <c r="AF48" t="s">
        <v>25</v>
      </c>
      <c r="AG48" t="s">
        <v>28</v>
      </c>
      <c r="AH48">
        <v>0</v>
      </c>
      <c r="AI48" t="s">
        <v>25</v>
      </c>
      <c r="AJ48" t="s">
        <v>1962</v>
      </c>
      <c r="AK48">
        <v>256</v>
      </c>
      <c r="AL48" t="s">
        <v>288</v>
      </c>
      <c r="AM48">
        <v>1000</v>
      </c>
      <c r="AN48" t="s">
        <v>189</v>
      </c>
      <c r="AO48">
        <v>1048576</v>
      </c>
      <c r="AP48" t="s">
        <v>190</v>
      </c>
      <c r="AQ48">
        <v>10</v>
      </c>
      <c r="AR48" t="s">
        <v>191</v>
      </c>
      <c r="AS48">
        <v>1000</v>
      </c>
      <c r="AT48" t="s">
        <v>192</v>
      </c>
      <c r="AU48">
        <v>20</v>
      </c>
      <c r="AV48" t="s">
        <v>193</v>
      </c>
      <c r="AW48">
        <v>20</v>
      </c>
      <c r="AX48" t="s">
        <v>194</v>
      </c>
      <c r="AY48">
        <v>1</v>
      </c>
      <c r="AZ48" t="s">
        <v>195</v>
      </c>
      <c r="BA48">
        <v>0</v>
      </c>
      <c r="BB48" t="s">
        <v>203</v>
      </c>
      <c r="BC48">
        <v>1000000</v>
      </c>
    </row>
    <row r="49" spans="1:53">
      <c r="A49">
        <v>1346</v>
      </c>
      <c r="B49" t="s">
        <v>289</v>
      </c>
      <c r="C49">
        <v>4</v>
      </c>
      <c r="D49" t="s">
        <v>182</v>
      </c>
      <c r="E49">
        <v>2154</v>
      </c>
      <c r="F49" t="s">
        <v>183</v>
      </c>
      <c r="G49" t="s">
        <v>184</v>
      </c>
      <c r="H49">
        <v>110.233</v>
      </c>
      <c r="I49" t="s">
        <v>185</v>
      </c>
      <c r="J49">
        <v>2.2130000000000001E-3</v>
      </c>
      <c r="K49" t="s">
        <v>25</v>
      </c>
      <c r="L49" t="s">
        <v>290</v>
      </c>
      <c r="M49">
        <v>1910.4849489999999</v>
      </c>
      <c r="N49" t="s">
        <v>25</v>
      </c>
      <c r="O49" t="s">
        <v>291</v>
      </c>
      <c r="P49">
        <v>4.0350000000000004E-3</v>
      </c>
      <c r="Q49" t="s">
        <v>25</v>
      </c>
      <c r="R49" t="s">
        <v>186</v>
      </c>
      <c r="S49" t="e">
        <f t="shared" si="1"/>
        <v>#NAME?</v>
      </c>
      <c r="T49" t="s">
        <v>25</v>
      </c>
      <c r="U49" t="s">
        <v>24</v>
      </c>
      <c r="V49">
        <v>12.337289</v>
      </c>
      <c r="W49" t="s">
        <v>25</v>
      </c>
      <c r="X49" t="s">
        <v>26</v>
      </c>
      <c r="Y49">
        <v>0</v>
      </c>
      <c r="Z49" t="s">
        <v>25</v>
      </c>
      <c r="AA49" t="s">
        <v>27</v>
      </c>
      <c r="AB49">
        <v>0</v>
      </c>
      <c r="AC49" t="s">
        <v>25</v>
      </c>
      <c r="AD49" t="s">
        <v>292</v>
      </c>
      <c r="AE49">
        <v>0</v>
      </c>
      <c r="AF49" t="s">
        <v>25</v>
      </c>
      <c r="AG49" t="s">
        <v>28</v>
      </c>
      <c r="AH49">
        <v>0</v>
      </c>
      <c r="AI49" t="s">
        <v>25</v>
      </c>
      <c r="AJ49" t="s">
        <v>288</v>
      </c>
      <c r="AK49">
        <v>1000</v>
      </c>
      <c r="AL49" t="s">
        <v>189</v>
      </c>
      <c r="AM49">
        <v>1048576</v>
      </c>
      <c r="AN49" t="s">
        <v>190</v>
      </c>
      <c r="AO49">
        <v>10</v>
      </c>
      <c r="AP49" t="s">
        <v>191</v>
      </c>
      <c r="AQ49">
        <v>1000</v>
      </c>
      <c r="AR49" t="s">
        <v>192</v>
      </c>
      <c r="AS49">
        <v>512</v>
      </c>
      <c r="AT49" t="s">
        <v>193</v>
      </c>
      <c r="AU49">
        <v>512</v>
      </c>
      <c r="AV49" t="s">
        <v>194</v>
      </c>
      <c r="AW49">
        <v>1</v>
      </c>
      <c r="AX49" t="s">
        <v>195</v>
      </c>
      <c r="AY49">
        <v>0</v>
      </c>
      <c r="AZ49" t="s">
        <v>203</v>
      </c>
      <c r="BA49">
        <v>1000000</v>
      </c>
    </row>
    <row r="50" spans="1:53">
      <c r="A50">
        <v>1345</v>
      </c>
      <c r="B50" t="s">
        <v>289</v>
      </c>
      <c r="C50">
        <v>1</v>
      </c>
      <c r="D50" t="s">
        <v>182</v>
      </c>
      <c r="E50">
        <v>362</v>
      </c>
      <c r="F50" t="s">
        <v>183</v>
      </c>
      <c r="G50" t="s">
        <v>184</v>
      </c>
      <c r="H50">
        <v>110.255</v>
      </c>
      <c r="I50" t="s">
        <v>185</v>
      </c>
      <c r="J50">
        <v>2.2269999999999998E-3</v>
      </c>
      <c r="K50" t="s">
        <v>25</v>
      </c>
      <c r="L50" t="s">
        <v>290</v>
      </c>
      <c r="M50">
        <v>287.84630600000003</v>
      </c>
      <c r="N50" t="s">
        <v>25</v>
      </c>
      <c r="O50" t="s">
        <v>291</v>
      </c>
      <c r="P50">
        <v>2.5019999999999999E-3</v>
      </c>
      <c r="Q50" t="s">
        <v>25</v>
      </c>
      <c r="R50" t="s">
        <v>186</v>
      </c>
      <c r="S50" t="e">
        <f t="shared" si="1"/>
        <v>#NAME?</v>
      </c>
      <c r="T50" t="s">
        <v>25</v>
      </c>
      <c r="U50" t="s">
        <v>24</v>
      </c>
      <c r="V50">
        <v>19.933648000000002</v>
      </c>
      <c r="W50" t="s">
        <v>25</v>
      </c>
      <c r="X50" t="s">
        <v>26</v>
      </c>
      <c r="Y50">
        <v>0</v>
      </c>
      <c r="Z50" t="s">
        <v>25</v>
      </c>
      <c r="AA50" t="s">
        <v>27</v>
      </c>
      <c r="AB50">
        <v>0</v>
      </c>
      <c r="AC50" t="s">
        <v>25</v>
      </c>
      <c r="AD50" t="s">
        <v>292</v>
      </c>
      <c r="AE50">
        <v>0</v>
      </c>
      <c r="AF50" t="s">
        <v>25</v>
      </c>
      <c r="AG50" t="s">
        <v>28</v>
      </c>
      <c r="AH50">
        <v>0</v>
      </c>
      <c r="AI50" t="s">
        <v>25</v>
      </c>
      <c r="AJ50" t="s">
        <v>288</v>
      </c>
      <c r="AK50">
        <v>1000</v>
      </c>
      <c r="AL50" t="s">
        <v>189</v>
      </c>
      <c r="AM50">
        <v>1048576</v>
      </c>
      <c r="AN50" t="s">
        <v>190</v>
      </c>
      <c r="AO50">
        <v>10</v>
      </c>
      <c r="AP50" t="s">
        <v>191</v>
      </c>
      <c r="AQ50">
        <v>1000</v>
      </c>
      <c r="AR50" t="s">
        <v>192</v>
      </c>
      <c r="AS50">
        <v>512</v>
      </c>
      <c r="AT50" t="s">
        <v>193</v>
      </c>
      <c r="AU50">
        <v>512</v>
      </c>
      <c r="AV50" t="s">
        <v>194</v>
      </c>
      <c r="AW50">
        <v>1</v>
      </c>
      <c r="AX50" t="s">
        <v>195</v>
      </c>
      <c r="AY50">
        <v>0</v>
      </c>
      <c r="AZ50" t="s">
        <v>203</v>
      </c>
      <c r="BA50">
        <v>1000000</v>
      </c>
    </row>
    <row r="51" spans="1:53">
      <c r="A51">
        <v>1345</v>
      </c>
      <c r="B51" t="s">
        <v>289</v>
      </c>
      <c r="C51">
        <v>1</v>
      </c>
      <c r="D51" t="s">
        <v>182</v>
      </c>
      <c r="E51">
        <v>362</v>
      </c>
      <c r="F51" t="s">
        <v>183</v>
      </c>
      <c r="G51" t="s">
        <v>184</v>
      </c>
      <c r="H51">
        <v>110.039</v>
      </c>
      <c r="I51" t="s">
        <v>185</v>
      </c>
      <c r="J51">
        <v>2.176E-3</v>
      </c>
      <c r="K51" t="s">
        <v>25</v>
      </c>
      <c r="L51" t="s">
        <v>290</v>
      </c>
      <c r="M51">
        <v>283.75733500000001</v>
      </c>
      <c r="N51" t="s">
        <v>25</v>
      </c>
      <c r="O51" t="s">
        <v>291</v>
      </c>
      <c r="P51">
        <v>2.4459999999999998E-3</v>
      </c>
      <c r="Q51" t="s">
        <v>25</v>
      </c>
      <c r="R51" t="s">
        <v>186</v>
      </c>
      <c r="S51" t="e">
        <f t="shared" si="1"/>
        <v>#NAME?</v>
      </c>
      <c r="T51" t="s">
        <v>25</v>
      </c>
      <c r="U51" t="s">
        <v>24</v>
      </c>
      <c r="V51">
        <v>19.655670000000001</v>
      </c>
      <c r="W51" t="s">
        <v>25</v>
      </c>
      <c r="X51" t="s">
        <v>26</v>
      </c>
      <c r="Y51">
        <v>0</v>
      </c>
      <c r="Z51" t="s">
        <v>25</v>
      </c>
      <c r="AA51" t="s">
        <v>27</v>
      </c>
      <c r="AB51">
        <v>0</v>
      </c>
      <c r="AC51" t="s">
        <v>25</v>
      </c>
      <c r="AD51" t="s">
        <v>292</v>
      </c>
      <c r="AE51">
        <v>0</v>
      </c>
      <c r="AF51" t="s">
        <v>25</v>
      </c>
      <c r="AG51" t="s">
        <v>28</v>
      </c>
      <c r="AH51">
        <v>0</v>
      </c>
      <c r="AI51" t="s">
        <v>25</v>
      </c>
      <c r="AJ51" t="s">
        <v>288</v>
      </c>
      <c r="AK51">
        <v>1000</v>
      </c>
      <c r="AL51" t="s">
        <v>189</v>
      </c>
      <c r="AM51">
        <v>1048576</v>
      </c>
      <c r="AN51" t="s">
        <v>190</v>
      </c>
      <c r="AO51">
        <v>10</v>
      </c>
      <c r="AP51" t="s">
        <v>191</v>
      </c>
      <c r="AQ51">
        <v>1000</v>
      </c>
      <c r="AR51" t="s">
        <v>192</v>
      </c>
      <c r="AS51">
        <v>512</v>
      </c>
      <c r="AT51" t="s">
        <v>193</v>
      </c>
      <c r="AU51">
        <v>512</v>
      </c>
      <c r="AV51" t="s">
        <v>194</v>
      </c>
      <c r="AW51">
        <v>1</v>
      </c>
      <c r="AX51" t="s">
        <v>195</v>
      </c>
      <c r="AY51">
        <v>0</v>
      </c>
      <c r="AZ51" t="s">
        <v>203</v>
      </c>
      <c r="BA51">
        <v>1000000</v>
      </c>
    </row>
    <row r="52" spans="1:53">
      <c r="A52">
        <v>1337</v>
      </c>
      <c r="B52" t="s">
        <v>289</v>
      </c>
      <c r="C52">
        <v>1</v>
      </c>
      <c r="D52" t="s">
        <v>182</v>
      </c>
      <c r="E52">
        <v>45066</v>
      </c>
      <c r="F52" t="s">
        <v>183</v>
      </c>
      <c r="G52" t="s">
        <v>184</v>
      </c>
      <c r="H52">
        <v>14164.757</v>
      </c>
      <c r="I52" t="s">
        <v>185</v>
      </c>
      <c r="J52">
        <v>3.986E-3</v>
      </c>
      <c r="K52" t="s">
        <v>25</v>
      </c>
      <c r="L52" t="s">
        <v>290</v>
      </c>
      <c r="M52">
        <v>44568.841088000001</v>
      </c>
      <c r="N52" t="s">
        <v>25</v>
      </c>
      <c r="O52" t="s">
        <v>291</v>
      </c>
      <c r="P52">
        <v>4.3179999999999998E-3</v>
      </c>
      <c r="Q52" t="s">
        <v>25</v>
      </c>
      <c r="R52" t="s">
        <v>186</v>
      </c>
      <c r="S52" t="e">
        <f t="shared" si="1"/>
        <v>#NAME?</v>
      </c>
      <c r="T52" t="s">
        <v>25</v>
      </c>
      <c r="U52" t="s">
        <v>24</v>
      </c>
      <c r="V52">
        <v>4292.7535500000004</v>
      </c>
      <c r="W52" t="s">
        <v>25</v>
      </c>
      <c r="X52" t="s">
        <v>26</v>
      </c>
      <c r="Y52">
        <v>0</v>
      </c>
      <c r="Z52" t="s">
        <v>25</v>
      </c>
      <c r="AA52" t="s">
        <v>27</v>
      </c>
      <c r="AB52">
        <v>0</v>
      </c>
      <c r="AC52" t="s">
        <v>25</v>
      </c>
      <c r="AD52" t="s">
        <v>292</v>
      </c>
      <c r="AE52">
        <v>0</v>
      </c>
      <c r="AF52" t="s">
        <v>25</v>
      </c>
      <c r="AG52" t="s">
        <v>28</v>
      </c>
      <c r="AH52">
        <v>0</v>
      </c>
      <c r="AI52" t="s">
        <v>25</v>
      </c>
      <c r="AJ52" t="s">
        <v>288</v>
      </c>
      <c r="AK52">
        <v>1000</v>
      </c>
      <c r="AL52" t="s">
        <v>189</v>
      </c>
      <c r="AM52">
        <v>134217728</v>
      </c>
      <c r="AN52" t="s">
        <v>190</v>
      </c>
      <c r="AO52">
        <v>10</v>
      </c>
      <c r="AP52" t="s">
        <v>191</v>
      </c>
      <c r="AQ52">
        <v>1000</v>
      </c>
      <c r="AR52" t="s">
        <v>192</v>
      </c>
      <c r="AS52">
        <v>512</v>
      </c>
      <c r="AT52" t="s">
        <v>193</v>
      </c>
      <c r="AU52">
        <v>512</v>
      </c>
      <c r="AV52" t="s">
        <v>194</v>
      </c>
      <c r="AW52">
        <v>1</v>
      </c>
      <c r="AX52" t="s">
        <v>195</v>
      </c>
      <c r="AY52">
        <v>0</v>
      </c>
      <c r="AZ52" t="s">
        <v>203</v>
      </c>
      <c r="BA52">
        <v>1000000</v>
      </c>
    </row>
    <row r="53" spans="1:53">
      <c r="A53">
        <v>1344</v>
      </c>
      <c r="B53" t="s">
        <v>289</v>
      </c>
      <c r="C53">
        <v>4</v>
      </c>
      <c r="D53" t="s">
        <v>182</v>
      </c>
      <c r="E53">
        <v>2154</v>
      </c>
      <c r="F53" t="s">
        <v>183</v>
      </c>
      <c r="G53" t="s">
        <v>184</v>
      </c>
      <c r="H53">
        <v>109.867</v>
      </c>
      <c r="I53" t="s">
        <v>185</v>
      </c>
      <c r="J53">
        <v>2.1250000000000002E-3</v>
      </c>
      <c r="K53" t="s">
        <v>25</v>
      </c>
      <c r="L53" t="s">
        <v>290</v>
      </c>
      <c r="M53">
        <v>1848.1849689999999</v>
      </c>
      <c r="N53" t="s">
        <v>25</v>
      </c>
      <c r="O53" t="s">
        <v>291</v>
      </c>
      <c r="P53">
        <v>3.8869999999999998E-3</v>
      </c>
      <c r="Q53" t="s">
        <v>25</v>
      </c>
      <c r="R53" t="s">
        <v>186</v>
      </c>
      <c r="S53" t="e">
        <f t="shared" si="1"/>
        <v>#NAME?</v>
      </c>
      <c r="T53" t="s">
        <v>25</v>
      </c>
      <c r="U53" t="s">
        <v>24</v>
      </c>
      <c r="V53">
        <v>12.262938</v>
      </c>
      <c r="W53" t="s">
        <v>25</v>
      </c>
      <c r="X53" t="s">
        <v>26</v>
      </c>
      <c r="Y53">
        <v>0</v>
      </c>
      <c r="Z53" t="s">
        <v>25</v>
      </c>
      <c r="AA53" t="s">
        <v>27</v>
      </c>
      <c r="AB53">
        <v>0</v>
      </c>
      <c r="AC53" t="s">
        <v>25</v>
      </c>
      <c r="AD53" t="s">
        <v>292</v>
      </c>
      <c r="AE53">
        <v>0</v>
      </c>
      <c r="AF53" t="s">
        <v>25</v>
      </c>
      <c r="AG53" t="s">
        <v>28</v>
      </c>
      <c r="AH53">
        <v>0</v>
      </c>
      <c r="AI53" t="s">
        <v>25</v>
      </c>
      <c r="AJ53" t="s">
        <v>288</v>
      </c>
      <c r="AK53">
        <v>1000</v>
      </c>
      <c r="AL53" t="s">
        <v>189</v>
      </c>
      <c r="AM53">
        <v>1048576</v>
      </c>
      <c r="AN53" t="s">
        <v>190</v>
      </c>
      <c r="AO53">
        <v>10</v>
      </c>
      <c r="AP53" t="s">
        <v>191</v>
      </c>
      <c r="AQ53">
        <v>1000</v>
      </c>
      <c r="AR53" t="s">
        <v>192</v>
      </c>
      <c r="AS53">
        <v>512</v>
      </c>
      <c r="AT53" t="s">
        <v>193</v>
      </c>
      <c r="AU53">
        <v>512</v>
      </c>
      <c r="AV53" t="s">
        <v>194</v>
      </c>
      <c r="AW53">
        <v>1</v>
      </c>
      <c r="AX53" t="s">
        <v>195</v>
      </c>
      <c r="AY53">
        <v>0</v>
      </c>
      <c r="AZ53" t="s">
        <v>203</v>
      </c>
      <c r="BA53">
        <v>1000000</v>
      </c>
    </row>
    <row r="54" spans="1:53">
      <c r="A54">
        <v>1343</v>
      </c>
      <c r="B54" t="s">
        <v>289</v>
      </c>
      <c r="C54">
        <v>4</v>
      </c>
      <c r="D54" t="s">
        <v>182</v>
      </c>
      <c r="E54">
        <v>2154</v>
      </c>
      <c r="F54" t="s">
        <v>183</v>
      </c>
      <c r="G54" t="s">
        <v>184</v>
      </c>
      <c r="H54">
        <v>107.95399999999999</v>
      </c>
      <c r="I54" t="s">
        <v>185</v>
      </c>
      <c r="J54">
        <v>2.153E-3</v>
      </c>
      <c r="K54" t="s">
        <v>25</v>
      </c>
      <c r="L54" t="s">
        <v>290</v>
      </c>
      <c r="M54">
        <v>1839.8592679999999</v>
      </c>
      <c r="N54" t="s">
        <v>25</v>
      </c>
      <c r="O54" t="s">
        <v>291</v>
      </c>
      <c r="P54">
        <v>3.908E-3</v>
      </c>
      <c r="Q54" t="s">
        <v>25</v>
      </c>
      <c r="R54" t="s">
        <v>186</v>
      </c>
      <c r="S54" t="e">
        <f t="shared" si="1"/>
        <v>#NAME?</v>
      </c>
      <c r="T54" t="s">
        <v>25</v>
      </c>
      <c r="U54" t="s">
        <v>24</v>
      </c>
      <c r="V54">
        <v>12.275577</v>
      </c>
      <c r="W54" t="s">
        <v>25</v>
      </c>
      <c r="X54" t="s">
        <v>26</v>
      </c>
      <c r="Y54">
        <v>0</v>
      </c>
      <c r="Z54" t="s">
        <v>25</v>
      </c>
      <c r="AA54" t="s">
        <v>27</v>
      </c>
      <c r="AB54">
        <v>0</v>
      </c>
      <c r="AC54" t="s">
        <v>25</v>
      </c>
      <c r="AD54" t="s">
        <v>292</v>
      </c>
      <c r="AE54">
        <v>0</v>
      </c>
      <c r="AF54" t="s">
        <v>25</v>
      </c>
      <c r="AG54" t="s">
        <v>28</v>
      </c>
      <c r="AH54">
        <v>0</v>
      </c>
      <c r="AI54" t="s">
        <v>25</v>
      </c>
      <c r="AJ54" t="s">
        <v>288</v>
      </c>
      <c r="AK54">
        <v>1000</v>
      </c>
      <c r="AL54" t="s">
        <v>189</v>
      </c>
      <c r="AM54">
        <v>1048576</v>
      </c>
      <c r="AN54" t="s">
        <v>190</v>
      </c>
      <c r="AO54">
        <v>10</v>
      </c>
      <c r="AP54" t="s">
        <v>191</v>
      </c>
      <c r="AQ54">
        <v>1000</v>
      </c>
      <c r="AR54" t="s">
        <v>192</v>
      </c>
      <c r="AS54">
        <v>512</v>
      </c>
      <c r="AT54" t="s">
        <v>193</v>
      </c>
      <c r="AU54">
        <v>512</v>
      </c>
      <c r="AV54" t="s">
        <v>194</v>
      </c>
      <c r="AW54">
        <v>1</v>
      </c>
      <c r="AX54" t="s">
        <v>195</v>
      </c>
      <c r="AY54">
        <v>0</v>
      </c>
      <c r="AZ54" t="s">
        <v>203</v>
      </c>
      <c r="BA54">
        <v>1000000</v>
      </c>
    </row>
    <row r="55" spans="1:53">
      <c r="A55">
        <v>1342</v>
      </c>
      <c r="B55" t="s">
        <v>289</v>
      </c>
      <c r="C55">
        <v>4</v>
      </c>
      <c r="D55" t="s">
        <v>182</v>
      </c>
      <c r="E55">
        <v>2154</v>
      </c>
      <c r="F55" t="s">
        <v>183</v>
      </c>
      <c r="G55" t="s">
        <v>184</v>
      </c>
      <c r="H55">
        <v>111.61199999999999</v>
      </c>
      <c r="I55" t="s">
        <v>185</v>
      </c>
      <c r="J55">
        <v>2.186E-3</v>
      </c>
      <c r="K55" t="s">
        <v>25</v>
      </c>
      <c r="L55" t="s">
        <v>290</v>
      </c>
      <c r="M55">
        <v>1863.7462889999999</v>
      </c>
      <c r="N55" t="s">
        <v>25</v>
      </c>
      <c r="O55" t="s">
        <v>291</v>
      </c>
      <c r="P55">
        <v>3.9630000000000004E-3</v>
      </c>
      <c r="Q55" t="s">
        <v>25</v>
      </c>
      <c r="R55" t="s">
        <v>186</v>
      </c>
      <c r="S55" t="e">
        <f t="shared" si="1"/>
        <v>#NAME?</v>
      </c>
      <c r="T55" t="s">
        <v>25</v>
      </c>
      <c r="U55" t="s">
        <v>24</v>
      </c>
      <c r="V55">
        <v>12.317574</v>
      </c>
      <c r="W55" t="s">
        <v>25</v>
      </c>
      <c r="X55" t="s">
        <v>26</v>
      </c>
      <c r="Y55">
        <v>0</v>
      </c>
      <c r="Z55" t="s">
        <v>25</v>
      </c>
      <c r="AA55" t="s">
        <v>27</v>
      </c>
      <c r="AB55">
        <v>0</v>
      </c>
      <c r="AC55" t="s">
        <v>25</v>
      </c>
      <c r="AD55" t="s">
        <v>292</v>
      </c>
      <c r="AE55">
        <v>0</v>
      </c>
      <c r="AF55" t="s">
        <v>25</v>
      </c>
      <c r="AG55" t="s">
        <v>28</v>
      </c>
      <c r="AH55">
        <v>0</v>
      </c>
      <c r="AI55" t="s">
        <v>25</v>
      </c>
      <c r="AJ55" t="s">
        <v>288</v>
      </c>
      <c r="AK55">
        <v>1000</v>
      </c>
      <c r="AL55" t="s">
        <v>189</v>
      </c>
      <c r="AM55">
        <v>1048576</v>
      </c>
      <c r="AN55" t="s">
        <v>190</v>
      </c>
      <c r="AO55">
        <v>10</v>
      </c>
      <c r="AP55" t="s">
        <v>191</v>
      </c>
      <c r="AQ55">
        <v>1000</v>
      </c>
      <c r="AR55" t="s">
        <v>192</v>
      </c>
      <c r="AS55">
        <v>512</v>
      </c>
      <c r="AT55" t="s">
        <v>193</v>
      </c>
      <c r="AU55">
        <v>512</v>
      </c>
      <c r="AV55" t="s">
        <v>194</v>
      </c>
      <c r="AW55">
        <v>1</v>
      </c>
      <c r="AX55" t="s">
        <v>195</v>
      </c>
      <c r="AY55">
        <v>0</v>
      </c>
      <c r="AZ55" t="s">
        <v>203</v>
      </c>
      <c r="BA55">
        <v>1000000</v>
      </c>
    </row>
    <row r="56" spans="1:53">
      <c r="A56">
        <v>1341</v>
      </c>
      <c r="B56" t="s">
        <v>289</v>
      </c>
      <c r="C56">
        <v>4</v>
      </c>
      <c r="D56" t="s">
        <v>182</v>
      </c>
      <c r="E56">
        <v>2154</v>
      </c>
      <c r="F56" t="s">
        <v>183</v>
      </c>
      <c r="G56" t="s">
        <v>184</v>
      </c>
      <c r="H56">
        <v>107.66500000000001</v>
      </c>
      <c r="I56" t="s">
        <v>185</v>
      </c>
      <c r="J56">
        <v>2.173E-3</v>
      </c>
      <c r="K56" t="s">
        <v>25</v>
      </c>
      <c r="L56" t="s">
        <v>290</v>
      </c>
      <c r="M56">
        <v>1847.2360880000001</v>
      </c>
      <c r="N56" t="s">
        <v>25</v>
      </c>
      <c r="O56" t="s">
        <v>291</v>
      </c>
      <c r="P56">
        <v>3.934E-3</v>
      </c>
      <c r="Q56" t="s">
        <v>25</v>
      </c>
      <c r="R56" t="s">
        <v>186</v>
      </c>
      <c r="S56" t="e">
        <f t="shared" si="1"/>
        <v>#NAME?</v>
      </c>
      <c r="T56" t="s">
        <v>25</v>
      </c>
      <c r="U56" t="s">
        <v>24</v>
      </c>
      <c r="V56">
        <v>12.232920999999999</v>
      </c>
      <c r="W56" t="s">
        <v>25</v>
      </c>
      <c r="X56" t="s">
        <v>26</v>
      </c>
      <c r="Y56">
        <v>0</v>
      </c>
      <c r="Z56" t="s">
        <v>25</v>
      </c>
      <c r="AA56" t="s">
        <v>27</v>
      </c>
      <c r="AB56">
        <v>0</v>
      </c>
      <c r="AC56" t="s">
        <v>25</v>
      </c>
      <c r="AD56" t="s">
        <v>292</v>
      </c>
      <c r="AE56">
        <v>0</v>
      </c>
      <c r="AF56" t="s">
        <v>25</v>
      </c>
      <c r="AG56" t="s">
        <v>28</v>
      </c>
      <c r="AH56">
        <v>0</v>
      </c>
      <c r="AI56" t="s">
        <v>25</v>
      </c>
      <c r="AJ56" t="s">
        <v>288</v>
      </c>
      <c r="AK56">
        <v>1000</v>
      </c>
      <c r="AL56" t="s">
        <v>189</v>
      </c>
      <c r="AM56">
        <v>1048576</v>
      </c>
      <c r="AN56" t="s">
        <v>190</v>
      </c>
      <c r="AO56">
        <v>10</v>
      </c>
      <c r="AP56" t="s">
        <v>191</v>
      </c>
      <c r="AQ56">
        <v>1000</v>
      </c>
      <c r="AR56" t="s">
        <v>192</v>
      </c>
      <c r="AS56">
        <v>512</v>
      </c>
      <c r="AT56" t="s">
        <v>193</v>
      </c>
      <c r="AU56">
        <v>512</v>
      </c>
      <c r="AV56" t="s">
        <v>194</v>
      </c>
      <c r="AW56">
        <v>1</v>
      </c>
      <c r="AX56" t="s">
        <v>195</v>
      </c>
      <c r="AY56">
        <v>0</v>
      </c>
      <c r="AZ56" t="s">
        <v>203</v>
      </c>
      <c r="BA56">
        <v>1000000</v>
      </c>
    </row>
    <row r="57" spans="1:53">
      <c r="A57">
        <v>1340</v>
      </c>
      <c r="B57" t="s">
        <v>289</v>
      </c>
      <c r="C57">
        <v>4</v>
      </c>
      <c r="D57" t="s">
        <v>182</v>
      </c>
      <c r="E57">
        <v>2154</v>
      </c>
      <c r="F57" t="s">
        <v>183</v>
      </c>
      <c r="G57" t="s">
        <v>184</v>
      </c>
      <c r="H57">
        <v>109.411</v>
      </c>
      <c r="I57" t="s">
        <v>185</v>
      </c>
      <c r="J57">
        <v>2.1949999999999999E-3</v>
      </c>
      <c r="K57" t="s">
        <v>25</v>
      </c>
      <c r="L57" t="s">
        <v>290</v>
      </c>
      <c r="M57">
        <v>1855.1622870000001</v>
      </c>
      <c r="N57" t="s">
        <v>25</v>
      </c>
      <c r="O57" t="s">
        <v>291</v>
      </c>
      <c r="P57">
        <v>3.9639999999999996E-3</v>
      </c>
      <c r="Q57" t="s">
        <v>25</v>
      </c>
      <c r="R57" t="s">
        <v>186</v>
      </c>
      <c r="S57" t="e">
        <f t="shared" si="1"/>
        <v>#NAME?</v>
      </c>
      <c r="T57" t="s">
        <v>25</v>
      </c>
      <c r="U57" t="s">
        <v>24</v>
      </c>
      <c r="V57">
        <v>12.333031</v>
      </c>
      <c r="W57" t="s">
        <v>25</v>
      </c>
      <c r="X57" t="s">
        <v>26</v>
      </c>
      <c r="Y57">
        <v>0</v>
      </c>
      <c r="Z57" t="s">
        <v>25</v>
      </c>
      <c r="AA57" t="s">
        <v>27</v>
      </c>
      <c r="AB57">
        <v>0</v>
      </c>
      <c r="AC57" t="s">
        <v>25</v>
      </c>
      <c r="AD57" t="s">
        <v>292</v>
      </c>
      <c r="AE57">
        <v>0</v>
      </c>
      <c r="AF57" t="s">
        <v>25</v>
      </c>
      <c r="AG57" t="s">
        <v>28</v>
      </c>
      <c r="AH57">
        <v>0</v>
      </c>
      <c r="AI57" t="s">
        <v>25</v>
      </c>
      <c r="AJ57" t="s">
        <v>288</v>
      </c>
      <c r="AK57">
        <v>1000</v>
      </c>
      <c r="AL57" t="s">
        <v>189</v>
      </c>
      <c r="AM57">
        <v>1048576</v>
      </c>
      <c r="AN57" t="s">
        <v>190</v>
      </c>
      <c r="AO57">
        <v>10</v>
      </c>
      <c r="AP57" t="s">
        <v>191</v>
      </c>
      <c r="AQ57">
        <v>1000</v>
      </c>
      <c r="AR57" t="s">
        <v>192</v>
      </c>
      <c r="AS57">
        <v>512</v>
      </c>
      <c r="AT57" t="s">
        <v>193</v>
      </c>
      <c r="AU57">
        <v>512</v>
      </c>
      <c r="AV57" t="s">
        <v>194</v>
      </c>
      <c r="AW57">
        <v>1</v>
      </c>
      <c r="AX57" t="s">
        <v>195</v>
      </c>
      <c r="AY57">
        <v>0</v>
      </c>
      <c r="AZ57" t="s">
        <v>203</v>
      </c>
      <c r="BA57">
        <v>1000000</v>
      </c>
    </row>
    <row r="58" spans="1:53">
      <c r="A58">
        <v>1339</v>
      </c>
      <c r="B58" t="s">
        <v>289</v>
      </c>
      <c r="C58">
        <v>4</v>
      </c>
      <c r="D58" t="s">
        <v>182</v>
      </c>
      <c r="E58">
        <v>2154</v>
      </c>
      <c r="F58" t="s">
        <v>183</v>
      </c>
      <c r="G58" t="s">
        <v>184</v>
      </c>
      <c r="H58">
        <v>108.506</v>
      </c>
      <c r="I58" t="s">
        <v>185</v>
      </c>
      <c r="J58">
        <v>2.1679999999999998E-3</v>
      </c>
      <c r="K58" t="s">
        <v>25</v>
      </c>
      <c r="L58" t="s">
        <v>290</v>
      </c>
      <c r="M58">
        <v>1834.234283</v>
      </c>
      <c r="N58" t="s">
        <v>25</v>
      </c>
      <c r="O58" t="s">
        <v>291</v>
      </c>
      <c r="P58">
        <v>3.9170000000000003E-3</v>
      </c>
      <c r="Q58" t="s">
        <v>25</v>
      </c>
      <c r="R58" t="s">
        <v>186</v>
      </c>
      <c r="S58" t="e">
        <f t="shared" si="1"/>
        <v>#NAME?</v>
      </c>
      <c r="T58" t="s">
        <v>25</v>
      </c>
      <c r="U58" t="s">
        <v>24</v>
      </c>
      <c r="V58">
        <v>12.242622000000001</v>
      </c>
      <c r="W58" t="s">
        <v>25</v>
      </c>
      <c r="X58" t="s">
        <v>26</v>
      </c>
      <c r="Y58">
        <v>0</v>
      </c>
      <c r="Z58" t="s">
        <v>25</v>
      </c>
      <c r="AA58" t="s">
        <v>27</v>
      </c>
      <c r="AB58">
        <v>0</v>
      </c>
      <c r="AC58" t="s">
        <v>25</v>
      </c>
      <c r="AD58" t="s">
        <v>292</v>
      </c>
      <c r="AE58">
        <v>0</v>
      </c>
      <c r="AF58" t="s">
        <v>25</v>
      </c>
      <c r="AG58" t="s">
        <v>28</v>
      </c>
      <c r="AH58">
        <v>0</v>
      </c>
      <c r="AI58" t="s">
        <v>25</v>
      </c>
      <c r="AJ58" t="s">
        <v>288</v>
      </c>
      <c r="AK58">
        <v>1000</v>
      </c>
      <c r="AL58" t="s">
        <v>189</v>
      </c>
      <c r="AM58">
        <v>1048576</v>
      </c>
      <c r="AN58" t="s">
        <v>190</v>
      </c>
      <c r="AO58">
        <v>10</v>
      </c>
      <c r="AP58" t="s">
        <v>191</v>
      </c>
      <c r="AQ58">
        <v>1000</v>
      </c>
      <c r="AR58" t="s">
        <v>192</v>
      </c>
      <c r="AS58">
        <v>512</v>
      </c>
      <c r="AT58" t="s">
        <v>193</v>
      </c>
      <c r="AU58">
        <v>512</v>
      </c>
      <c r="AV58" t="s">
        <v>194</v>
      </c>
      <c r="AW58">
        <v>1</v>
      </c>
      <c r="AX58" t="s">
        <v>195</v>
      </c>
      <c r="AY58">
        <v>0</v>
      </c>
      <c r="AZ58" t="s">
        <v>203</v>
      </c>
      <c r="BA58">
        <v>1000000</v>
      </c>
    </row>
    <row r="59" spans="1:53">
      <c r="A59">
        <v>1338</v>
      </c>
      <c r="B59" t="s">
        <v>289</v>
      </c>
      <c r="C59">
        <v>4</v>
      </c>
      <c r="D59" t="s">
        <v>182</v>
      </c>
      <c r="E59">
        <v>2154</v>
      </c>
      <c r="F59" t="s">
        <v>183</v>
      </c>
      <c r="G59" t="s">
        <v>184</v>
      </c>
      <c r="H59">
        <v>109.66</v>
      </c>
      <c r="I59" t="s">
        <v>185</v>
      </c>
      <c r="J59">
        <v>2.2039999999999998E-3</v>
      </c>
      <c r="K59" t="s">
        <v>25</v>
      </c>
      <c r="L59" t="s">
        <v>290</v>
      </c>
      <c r="M59">
        <v>1857.401024</v>
      </c>
      <c r="N59" t="s">
        <v>25</v>
      </c>
      <c r="O59" t="s">
        <v>291</v>
      </c>
      <c r="P59">
        <v>3.9760000000000004E-3</v>
      </c>
      <c r="Q59" t="s">
        <v>25</v>
      </c>
      <c r="R59" t="s">
        <v>186</v>
      </c>
      <c r="S59" t="e">
        <f t="shared" si="1"/>
        <v>#NAME?</v>
      </c>
      <c r="T59" t="s">
        <v>25</v>
      </c>
      <c r="U59" t="s">
        <v>24</v>
      </c>
      <c r="V59">
        <v>12.384478</v>
      </c>
      <c r="W59" t="s">
        <v>25</v>
      </c>
      <c r="X59" t="s">
        <v>26</v>
      </c>
      <c r="Y59">
        <v>0</v>
      </c>
      <c r="Z59" t="s">
        <v>25</v>
      </c>
      <c r="AA59" t="s">
        <v>27</v>
      </c>
      <c r="AB59">
        <v>0</v>
      </c>
      <c r="AC59" t="s">
        <v>25</v>
      </c>
      <c r="AD59" t="s">
        <v>292</v>
      </c>
      <c r="AE59">
        <v>0</v>
      </c>
      <c r="AF59" t="s">
        <v>25</v>
      </c>
      <c r="AG59" t="s">
        <v>28</v>
      </c>
      <c r="AH59">
        <v>0</v>
      </c>
      <c r="AI59" t="s">
        <v>25</v>
      </c>
      <c r="AJ59" t="s">
        <v>288</v>
      </c>
      <c r="AK59">
        <v>1000</v>
      </c>
      <c r="AL59" t="s">
        <v>189</v>
      </c>
      <c r="AM59">
        <v>1048576</v>
      </c>
      <c r="AN59" t="s">
        <v>190</v>
      </c>
      <c r="AO59">
        <v>10</v>
      </c>
      <c r="AP59" t="s">
        <v>191</v>
      </c>
      <c r="AQ59">
        <v>1000</v>
      </c>
      <c r="AR59" t="s">
        <v>192</v>
      </c>
      <c r="AS59">
        <v>512</v>
      </c>
      <c r="AT59" t="s">
        <v>193</v>
      </c>
      <c r="AU59">
        <v>512</v>
      </c>
      <c r="AV59" t="s">
        <v>194</v>
      </c>
      <c r="AW59">
        <v>1</v>
      </c>
      <c r="AX59" t="s">
        <v>195</v>
      </c>
      <c r="AY59">
        <v>0</v>
      </c>
      <c r="AZ59" t="s">
        <v>203</v>
      </c>
      <c r="BA59">
        <v>1000000</v>
      </c>
    </row>
    <row r="60" spans="1:53">
      <c r="A60">
        <v>1336</v>
      </c>
      <c r="B60" t="s">
        <v>289</v>
      </c>
      <c r="C60">
        <v>4</v>
      </c>
      <c r="D60" t="s">
        <v>182</v>
      </c>
      <c r="E60">
        <v>2154</v>
      </c>
      <c r="F60" t="s">
        <v>183</v>
      </c>
      <c r="G60" t="s">
        <v>184</v>
      </c>
      <c r="H60">
        <v>109.761</v>
      </c>
      <c r="I60" t="s">
        <v>185</v>
      </c>
      <c r="J60">
        <v>2.6970000000000002E-3</v>
      </c>
      <c r="K60" t="s">
        <v>25</v>
      </c>
      <c r="L60" t="s">
        <v>290</v>
      </c>
      <c r="M60">
        <v>1912.1897939999999</v>
      </c>
      <c r="N60" t="s">
        <v>25</v>
      </c>
      <c r="O60" t="s">
        <v>291</v>
      </c>
      <c r="P60">
        <v>4.5199999999999997E-3</v>
      </c>
      <c r="Q60" t="s">
        <v>25</v>
      </c>
      <c r="R60" t="s">
        <v>186</v>
      </c>
      <c r="S60" t="e">
        <f t="shared" si="1"/>
        <v>#NAME?</v>
      </c>
      <c r="T60" t="s">
        <v>25</v>
      </c>
      <c r="U60" t="s">
        <v>24</v>
      </c>
      <c r="V60">
        <v>12.231888</v>
      </c>
      <c r="W60" t="s">
        <v>25</v>
      </c>
      <c r="X60" t="s">
        <v>26</v>
      </c>
      <c r="Y60">
        <v>0</v>
      </c>
      <c r="Z60" t="s">
        <v>25</v>
      </c>
      <c r="AA60" t="s">
        <v>27</v>
      </c>
      <c r="AB60">
        <v>0</v>
      </c>
      <c r="AC60" t="s">
        <v>25</v>
      </c>
      <c r="AD60" t="s">
        <v>292</v>
      </c>
      <c r="AE60">
        <v>0</v>
      </c>
      <c r="AF60" t="s">
        <v>25</v>
      </c>
      <c r="AG60" t="s">
        <v>28</v>
      </c>
      <c r="AH60">
        <v>0</v>
      </c>
      <c r="AI60" t="s">
        <v>25</v>
      </c>
      <c r="AJ60" t="s">
        <v>288</v>
      </c>
      <c r="AK60">
        <v>1000</v>
      </c>
      <c r="AL60" t="s">
        <v>189</v>
      </c>
      <c r="AM60">
        <v>1048576</v>
      </c>
      <c r="AN60" t="s">
        <v>190</v>
      </c>
      <c r="AO60">
        <v>10</v>
      </c>
      <c r="AP60" t="s">
        <v>191</v>
      </c>
      <c r="AQ60">
        <v>1000</v>
      </c>
      <c r="AR60" t="s">
        <v>192</v>
      </c>
      <c r="AS60">
        <v>512</v>
      </c>
      <c r="AT60" t="s">
        <v>193</v>
      </c>
      <c r="AU60">
        <v>512</v>
      </c>
      <c r="AV60" t="s">
        <v>194</v>
      </c>
      <c r="AW60">
        <v>1</v>
      </c>
      <c r="AX60" t="s">
        <v>195</v>
      </c>
      <c r="AY60">
        <v>0</v>
      </c>
      <c r="AZ60" t="s">
        <v>203</v>
      </c>
      <c r="BA60">
        <v>1000000</v>
      </c>
    </row>
    <row r="61" spans="1:53">
      <c r="A61">
        <v>1335</v>
      </c>
      <c r="B61" t="s">
        <v>289</v>
      </c>
      <c r="C61">
        <v>4</v>
      </c>
      <c r="D61" t="s">
        <v>182</v>
      </c>
      <c r="E61">
        <v>2154</v>
      </c>
      <c r="F61" t="s">
        <v>183</v>
      </c>
      <c r="G61" t="s">
        <v>184</v>
      </c>
      <c r="H61">
        <v>108.762</v>
      </c>
      <c r="I61" t="s">
        <v>185</v>
      </c>
      <c r="J61">
        <v>2.8419999999999999E-3</v>
      </c>
      <c r="K61" t="s">
        <v>25</v>
      </c>
      <c r="L61" t="s">
        <v>290</v>
      </c>
      <c r="M61">
        <v>1961.455995</v>
      </c>
      <c r="N61" t="s">
        <v>25</v>
      </c>
      <c r="O61" t="s">
        <v>291</v>
      </c>
      <c r="P61">
        <v>4.712E-3</v>
      </c>
      <c r="Q61" t="s">
        <v>25</v>
      </c>
      <c r="R61" t="s">
        <v>186</v>
      </c>
      <c r="S61" t="e">
        <f t="shared" si="1"/>
        <v>#NAME?</v>
      </c>
      <c r="T61" t="s">
        <v>25</v>
      </c>
      <c r="U61" t="s">
        <v>24</v>
      </c>
      <c r="V61">
        <v>12.147003</v>
      </c>
      <c r="W61" t="s">
        <v>25</v>
      </c>
      <c r="X61" t="s">
        <v>26</v>
      </c>
      <c r="Y61">
        <v>0</v>
      </c>
      <c r="Z61" t="s">
        <v>25</v>
      </c>
      <c r="AA61" t="s">
        <v>27</v>
      </c>
      <c r="AB61">
        <v>0</v>
      </c>
      <c r="AC61" t="s">
        <v>25</v>
      </c>
      <c r="AD61" t="s">
        <v>292</v>
      </c>
      <c r="AE61">
        <v>0</v>
      </c>
      <c r="AF61" t="s">
        <v>25</v>
      </c>
      <c r="AG61" t="s">
        <v>28</v>
      </c>
      <c r="AH61">
        <v>0</v>
      </c>
      <c r="AI61" t="s">
        <v>25</v>
      </c>
      <c r="AJ61" t="s">
        <v>288</v>
      </c>
      <c r="AK61">
        <v>1000</v>
      </c>
      <c r="AL61" t="s">
        <v>189</v>
      </c>
      <c r="AM61">
        <v>1048576</v>
      </c>
      <c r="AN61" t="s">
        <v>190</v>
      </c>
      <c r="AO61">
        <v>10</v>
      </c>
      <c r="AP61" t="s">
        <v>191</v>
      </c>
      <c r="AQ61">
        <v>1000</v>
      </c>
      <c r="AR61" t="s">
        <v>192</v>
      </c>
      <c r="AS61">
        <v>512</v>
      </c>
      <c r="AT61" t="s">
        <v>193</v>
      </c>
      <c r="AU61">
        <v>512</v>
      </c>
      <c r="AV61" t="s">
        <v>194</v>
      </c>
      <c r="AW61">
        <v>1</v>
      </c>
      <c r="AX61" t="s">
        <v>195</v>
      </c>
      <c r="AY61">
        <v>0</v>
      </c>
      <c r="AZ61" t="s">
        <v>203</v>
      </c>
      <c r="BA61">
        <v>1000000</v>
      </c>
    </row>
    <row r="62" spans="1:53">
      <c r="A62">
        <v>1334</v>
      </c>
      <c r="B62" t="s">
        <v>289</v>
      </c>
      <c r="C62">
        <v>4</v>
      </c>
      <c r="D62" t="s">
        <v>182</v>
      </c>
      <c r="E62">
        <v>2154</v>
      </c>
      <c r="F62" t="s">
        <v>183</v>
      </c>
      <c r="G62" t="s">
        <v>184</v>
      </c>
      <c r="H62">
        <v>109.11</v>
      </c>
      <c r="I62" t="s">
        <v>185</v>
      </c>
      <c r="J62">
        <v>2.3349999999999998E-3</v>
      </c>
      <c r="K62" t="s">
        <v>25</v>
      </c>
      <c r="L62" t="s">
        <v>290</v>
      </c>
      <c r="M62">
        <v>1848.1907590000001</v>
      </c>
      <c r="N62" t="s">
        <v>25</v>
      </c>
      <c r="O62" t="s">
        <v>291</v>
      </c>
      <c r="P62">
        <v>4.0969999999999999E-3</v>
      </c>
      <c r="Q62" t="s">
        <v>25</v>
      </c>
      <c r="R62" t="s">
        <v>186</v>
      </c>
      <c r="S62" t="e">
        <f t="shared" si="1"/>
        <v>#NAME?</v>
      </c>
      <c r="T62" t="s">
        <v>25</v>
      </c>
      <c r="U62" t="s">
        <v>24</v>
      </c>
      <c r="V62">
        <v>12.138472999999999</v>
      </c>
      <c r="W62" t="s">
        <v>25</v>
      </c>
      <c r="X62" t="s">
        <v>26</v>
      </c>
      <c r="Y62">
        <v>0</v>
      </c>
      <c r="Z62" t="s">
        <v>25</v>
      </c>
      <c r="AA62" t="s">
        <v>27</v>
      </c>
      <c r="AB62">
        <v>0</v>
      </c>
      <c r="AC62" t="s">
        <v>25</v>
      </c>
      <c r="AD62" t="s">
        <v>292</v>
      </c>
      <c r="AE62">
        <v>0</v>
      </c>
      <c r="AF62" t="s">
        <v>25</v>
      </c>
      <c r="AG62" t="s">
        <v>28</v>
      </c>
      <c r="AH62">
        <v>0</v>
      </c>
      <c r="AI62" t="s">
        <v>25</v>
      </c>
      <c r="AJ62" t="s">
        <v>288</v>
      </c>
      <c r="AK62">
        <v>1000</v>
      </c>
      <c r="AL62" t="s">
        <v>189</v>
      </c>
      <c r="AM62">
        <v>1048576</v>
      </c>
      <c r="AN62" t="s">
        <v>190</v>
      </c>
      <c r="AO62">
        <v>10</v>
      </c>
      <c r="AP62" t="s">
        <v>191</v>
      </c>
      <c r="AQ62">
        <v>1000</v>
      </c>
      <c r="AR62" t="s">
        <v>192</v>
      </c>
      <c r="AS62">
        <v>512</v>
      </c>
      <c r="AT62" t="s">
        <v>193</v>
      </c>
      <c r="AU62">
        <v>512</v>
      </c>
      <c r="AV62" t="s">
        <v>194</v>
      </c>
      <c r="AW62">
        <v>1</v>
      </c>
      <c r="AX62" t="s">
        <v>195</v>
      </c>
      <c r="AY62">
        <v>0</v>
      </c>
      <c r="AZ62" t="s">
        <v>203</v>
      </c>
      <c r="BA62">
        <v>1000000</v>
      </c>
    </row>
    <row r="63" spans="1:53">
      <c r="A63">
        <v>1333</v>
      </c>
      <c r="B63" t="s">
        <v>289</v>
      </c>
      <c r="C63">
        <v>4</v>
      </c>
      <c r="D63" t="s">
        <v>182</v>
      </c>
      <c r="E63">
        <v>2154</v>
      </c>
      <c r="F63" t="s">
        <v>183</v>
      </c>
      <c r="G63" t="s">
        <v>184</v>
      </c>
      <c r="H63">
        <v>111.56699999999999</v>
      </c>
      <c r="I63" t="s">
        <v>185</v>
      </c>
      <c r="J63">
        <v>2.3700000000000001E-3</v>
      </c>
      <c r="K63" t="s">
        <v>25</v>
      </c>
      <c r="L63" t="s">
        <v>290</v>
      </c>
      <c r="M63">
        <v>1878.859921</v>
      </c>
      <c r="N63" t="s">
        <v>25</v>
      </c>
      <c r="O63" t="s">
        <v>291</v>
      </c>
      <c r="P63">
        <v>4.1619999999999999E-3</v>
      </c>
      <c r="Q63" t="s">
        <v>25</v>
      </c>
      <c r="R63" t="s">
        <v>186</v>
      </c>
      <c r="S63" t="e">
        <f t="shared" si="1"/>
        <v>#NAME?</v>
      </c>
      <c r="T63" t="s">
        <v>25</v>
      </c>
      <c r="U63" t="s">
        <v>24</v>
      </c>
      <c r="V63">
        <v>12.09362</v>
      </c>
      <c r="W63" t="s">
        <v>25</v>
      </c>
      <c r="X63" t="s">
        <v>26</v>
      </c>
      <c r="Y63">
        <v>0</v>
      </c>
      <c r="Z63" t="s">
        <v>25</v>
      </c>
      <c r="AA63" t="s">
        <v>27</v>
      </c>
      <c r="AB63">
        <v>0</v>
      </c>
      <c r="AC63" t="s">
        <v>25</v>
      </c>
      <c r="AD63" t="s">
        <v>292</v>
      </c>
      <c r="AE63">
        <v>0</v>
      </c>
      <c r="AF63" t="s">
        <v>25</v>
      </c>
      <c r="AG63" t="s">
        <v>28</v>
      </c>
      <c r="AH63">
        <v>0</v>
      </c>
      <c r="AI63" t="s">
        <v>25</v>
      </c>
      <c r="AJ63" t="s">
        <v>288</v>
      </c>
      <c r="AK63">
        <v>1000</v>
      </c>
      <c r="AL63" t="s">
        <v>189</v>
      </c>
      <c r="AM63">
        <v>1048576</v>
      </c>
      <c r="AN63" t="s">
        <v>190</v>
      </c>
      <c r="AO63">
        <v>10</v>
      </c>
      <c r="AP63" t="s">
        <v>191</v>
      </c>
      <c r="AQ63">
        <v>1000</v>
      </c>
      <c r="AR63" t="s">
        <v>192</v>
      </c>
      <c r="AS63">
        <v>512</v>
      </c>
      <c r="AT63" t="s">
        <v>193</v>
      </c>
      <c r="AU63">
        <v>512</v>
      </c>
      <c r="AV63" t="s">
        <v>194</v>
      </c>
      <c r="AW63">
        <v>1</v>
      </c>
      <c r="AX63" t="s">
        <v>195</v>
      </c>
      <c r="AY63">
        <v>0</v>
      </c>
      <c r="AZ63" t="s">
        <v>203</v>
      </c>
      <c r="BA63">
        <v>1000000</v>
      </c>
    </row>
    <row r="64" spans="1:53">
      <c r="A64">
        <v>1332</v>
      </c>
      <c r="B64" t="s">
        <v>289</v>
      </c>
      <c r="C64">
        <v>4</v>
      </c>
      <c r="D64" t="s">
        <v>182</v>
      </c>
      <c r="E64">
        <v>2154</v>
      </c>
      <c r="F64" t="s">
        <v>183</v>
      </c>
      <c r="G64" t="s">
        <v>184</v>
      </c>
      <c r="H64">
        <v>109.17700000000001</v>
      </c>
      <c r="I64" t="s">
        <v>185</v>
      </c>
      <c r="J64">
        <v>2.3519999999999999E-3</v>
      </c>
      <c r="K64" t="s">
        <v>25</v>
      </c>
      <c r="L64" t="s">
        <v>290</v>
      </c>
      <c r="M64">
        <v>1869.6789510000001</v>
      </c>
      <c r="N64" t="s">
        <v>25</v>
      </c>
      <c r="O64" t="s">
        <v>291</v>
      </c>
      <c r="P64">
        <v>4.1349999999999998E-3</v>
      </c>
      <c r="Q64" t="s">
        <v>25</v>
      </c>
      <c r="R64" t="s">
        <v>186</v>
      </c>
      <c r="S64" t="e">
        <f t="shared" si="1"/>
        <v>#NAME?</v>
      </c>
      <c r="T64" t="s">
        <v>25</v>
      </c>
      <c r="U64" t="s">
        <v>24</v>
      </c>
      <c r="V64">
        <v>12.010277</v>
      </c>
      <c r="W64" t="s">
        <v>25</v>
      </c>
      <c r="X64" t="s">
        <v>26</v>
      </c>
      <c r="Y64">
        <v>0</v>
      </c>
      <c r="Z64" t="s">
        <v>25</v>
      </c>
      <c r="AA64" t="s">
        <v>27</v>
      </c>
      <c r="AB64">
        <v>0</v>
      </c>
      <c r="AC64" t="s">
        <v>25</v>
      </c>
      <c r="AD64" t="s">
        <v>292</v>
      </c>
      <c r="AE64">
        <v>0</v>
      </c>
      <c r="AF64" t="s">
        <v>25</v>
      </c>
      <c r="AG64" t="s">
        <v>28</v>
      </c>
      <c r="AH64">
        <v>0</v>
      </c>
      <c r="AI64" t="s">
        <v>25</v>
      </c>
      <c r="AJ64" t="s">
        <v>288</v>
      </c>
      <c r="AK64">
        <v>1000</v>
      </c>
      <c r="AL64" t="s">
        <v>189</v>
      </c>
      <c r="AM64">
        <v>1048576</v>
      </c>
      <c r="AN64" t="s">
        <v>190</v>
      </c>
      <c r="AO64">
        <v>10</v>
      </c>
      <c r="AP64" t="s">
        <v>191</v>
      </c>
      <c r="AQ64">
        <v>1000</v>
      </c>
      <c r="AR64" t="s">
        <v>192</v>
      </c>
      <c r="AS64">
        <v>512</v>
      </c>
      <c r="AT64" t="s">
        <v>193</v>
      </c>
      <c r="AU64">
        <v>512</v>
      </c>
      <c r="AV64" t="s">
        <v>194</v>
      </c>
      <c r="AW64">
        <v>1</v>
      </c>
      <c r="AX64" t="s">
        <v>195</v>
      </c>
      <c r="AY64">
        <v>0</v>
      </c>
      <c r="AZ64" t="s">
        <v>203</v>
      </c>
      <c r="BA64">
        <v>1000000</v>
      </c>
    </row>
    <row r="65" spans="1:53">
      <c r="A65">
        <v>1331</v>
      </c>
      <c r="B65" t="s">
        <v>289</v>
      </c>
      <c r="C65">
        <v>4</v>
      </c>
      <c r="D65" t="s">
        <v>182</v>
      </c>
      <c r="E65">
        <v>2154</v>
      </c>
      <c r="F65" t="s">
        <v>183</v>
      </c>
      <c r="G65" t="s">
        <v>184</v>
      </c>
      <c r="H65">
        <v>108.214</v>
      </c>
      <c r="I65" t="s">
        <v>185</v>
      </c>
      <c r="J65">
        <v>2.5200000000000001E-3</v>
      </c>
      <c r="K65" t="s">
        <v>25</v>
      </c>
      <c r="L65" t="s">
        <v>290</v>
      </c>
      <c r="M65">
        <v>1858.508765</v>
      </c>
      <c r="N65" t="s">
        <v>25</v>
      </c>
      <c r="O65" t="s">
        <v>291</v>
      </c>
      <c r="P65">
        <v>4.2929999999999999E-3</v>
      </c>
      <c r="Q65" t="s">
        <v>25</v>
      </c>
      <c r="R65" t="s">
        <v>186</v>
      </c>
      <c r="S65" t="e">
        <f t="shared" ref="S65:S96" si="2">-nan</f>
        <v>#NAME?</v>
      </c>
      <c r="T65" t="s">
        <v>25</v>
      </c>
      <c r="U65" t="s">
        <v>24</v>
      </c>
      <c r="V65">
        <v>12.007759</v>
      </c>
      <c r="W65" t="s">
        <v>25</v>
      </c>
      <c r="X65" t="s">
        <v>26</v>
      </c>
      <c r="Y65">
        <v>0</v>
      </c>
      <c r="Z65" t="s">
        <v>25</v>
      </c>
      <c r="AA65" t="s">
        <v>27</v>
      </c>
      <c r="AB65">
        <v>0</v>
      </c>
      <c r="AC65" t="s">
        <v>25</v>
      </c>
      <c r="AD65" t="s">
        <v>292</v>
      </c>
      <c r="AE65">
        <v>0</v>
      </c>
      <c r="AF65" t="s">
        <v>25</v>
      </c>
      <c r="AG65" t="s">
        <v>28</v>
      </c>
      <c r="AH65">
        <v>0</v>
      </c>
      <c r="AI65" t="s">
        <v>25</v>
      </c>
      <c r="AJ65" t="s">
        <v>288</v>
      </c>
      <c r="AK65">
        <v>1000</v>
      </c>
      <c r="AL65" t="s">
        <v>189</v>
      </c>
      <c r="AM65">
        <v>1048576</v>
      </c>
      <c r="AN65" t="s">
        <v>190</v>
      </c>
      <c r="AO65">
        <v>10</v>
      </c>
      <c r="AP65" t="s">
        <v>191</v>
      </c>
      <c r="AQ65">
        <v>1000</v>
      </c>
      <c r="AR65" t="s">
        <v>192</v>
      </c>
      <c r="AS65">
        <v>512</v>
      </c>
      <c r="AT65" t="s">
        <v>193</v>
      </c>
      <c r="AU65">
        <v>512</v>
      </c>
      <c r="AV65" t="s">
        <v>194</v>
      </c>
      <c r="AW65">
        <v>1</v>
      </c>
      <c r="AX65" t="s">
        <v>195</v>
      </c>
      <c r="AY65">
        <v>0</v>
      </c>
      <c r="AZ65" t="s">
        <v>203</v>
      </c>
      <c r="BA65">
        <v>1000000</v>
      </c>
    </row>
    <row r="66" spans="1:53">
      <c r="A66">
        <v>1330</v>
      </c>
      <c r="B66" t="s">
        <v>289</v>
      </c>
      <c r="C66">
        <v>4</v>
      </c>
      <c r="D66" t="s">
        <v>182</v>
      </c>
      <c r="E66">
        <v>2154</v>
      </c>
      <c r="F66" t="s">
        <v>183</v>
      </c>
      <c r="G66" t="s">
        <v>184</v>
      </c>
      <c r="H66">
        <v>111.556</v>
      </c>
      <c r="I66" t="s">
        <v>185</v>
      </c>
      <c r="J66">
        <v>2.5590000000000001E-3</v>
      </c>
      <c r="K66" t="s">
        <v>25</v>
      </c>
      <c r="L66" t="s">
        <v>290</v>
      </c>
      <c r="M66">
        <v>1893.9897350000001</v>
      </c>
      <c r="N66" t="s">
        <v>25</v>
      </c>
      <c r="O66" t="s">
        <v>291</v>
      </c>
      <c r="P66">
        <v>4.365E-3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12.282742000000001</v>
      </c>
      <c r="W66" t="s">
        <v>25</v>
      </c>
      <c r="X66" t="s">
        <v>26</v>
      </c>
      <c r="Y66">
        <v>0</v>
      </c>
      <c r="Z66" t="s">
        <v>25</v>
      </c>
      <c r="AA66" t="s">
        <v>27</v>
      </c>
      <c r="AB66">
        <v>0</v>
      </c>
      <c r="AC66" t="s">
        <v>25</v>
      </c>
      <c r="AD66" t="s">
        <v>292</v>
      </c>
      <c r="AE66">
        <v>0</v>
      </c>
      <c r="AF66" t="s">
        <v>25</v>
      </c>
      <c r="AG66" t="s">
        <v>28</v>
      </c>
      <c r="AH66">
        <v>0</v>
      </c>
      <c r="AI66" t="s">
        <v>25</v>
      </c>
      <c r="AJ66" t="s">
        <v>288</v>
      </c>
      <c r="AK66">
        <v>1000</v>
      </c>
      <c r="AL66" t="s">
        <v>189</v>
      </c>
      <c r="AM66">
        <v>1048576</v>
      </c>
      <c r="AN66" t="s">
        <v>190</v>
      </c>
      <c r="AO66">
        <v>10</v>
      </c>
      <c r="AP66" t="s">
        <v>191</v>
      </c>
      <c r="AQ66">
        <v>1000</v>
      </c>
      <c r="AR66" t="s">
        <v>192</v>
      </c>
      <c r="AS66">
        <v>512</v>
      </c>
      <c r="AT66" t="s">
        <v>193</v>
      </c>
      <c r="AU66">
        <v>512</v>
      </c>
      <c r="AV66" t="s">
        <v>194</v>
      </c>
      <c r="AW66">
        <v>1</v>
      </c>
      <c r="AX66" t="s">
        <v>195</v>
      </c>
      <c r="AY66">
        <v>0</v>
      </c>
      <c r="AZ66" t="s">
        <v>203</v>
      </c>
      <c r="BA66">
        <v>1000000</v>
      </c>
    </row>
    <row r="67" spans="1:53">
      <c r="A67">
        <v>1329</v>
      </c>
      <c r="B67" t="s">
        <v>289</v>
      </c>
      <c r="C67">
        <v>4</v>
      </c>
      <c r="D67" t="s">
        <v>182</v>
      </c>
      <c r="E67">
        <v>2154</v>
      </c>
      <c r="F67" t="s">
        <v>183</v>
      </c>
      <c r="G67" t="s">
        <v>184</v>
      </c>
      <c r="H67">
        <v>109.10299999999999</v>
      </c>
      <c r="I67" t="s">
        <v>185</v>
      </c>
      <c r="J67">
        <v>2.2820000000000002E-3</v>
      </c>
      <c r="K67" t="s">
        <v>25</v>
      </c>
      <c r="L67" t="s">
        <v>290</v>
      </c>
      <c r="M67">
        <v>1858.687461</v>
      </c>
      <c r="N67" t="s">
        <v>25</v>
      </c>
      <c r="O67" t="s">
        <v>291</v>
      </c>
      <c r="P67">
        <v>4.0549999999999996E-3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11.999986</v>
      </c>
      <c r="W67" t="s">
        <v>25</v>
      </c>
      <c r="X67" t="s">
        <v>26</v>
      </c>
      <c r="Y67">
        <v>0</v>
      </c>
      <c r="Z67" t="s">
        <v>25</v>
      </c>
      <c r="AA67" t="s">
        <v>27</v>
      </c>
      <c r="AB67">
        <v>0</v>
      </c>
      <c r="AC67" t="s">
        <v>25</v>
      </c>
      <c r="AD67" t="s">
        <v>292</v>
      </c>
      <c r="AE67">
        <v>0</v>
      </c>
      <c r="AF67" t="s">
        <v>25</v>
      </c>
      <c r="AG67" t="s">
        <v>28</v>
      </c>
      <c r="AH67">
        <v>0</v>
      </c>
      <c r="AI67" t="s">
        <v>25</v>
      </c>
      <c r="AJ67" t="s">
        <v>288</v>
      </c>
      <c r="AK67">
        <v>1000</v>
      </c>
      <c r="AL67" t="s">
        <v>189</v>
      </c>
      <c r="AM67">
        <v>1048576</v>
      </c>
      <c r="AN67" t="s">
        <v>190</v>
      </c>
      <c r="AO67">
        <v>10</v>
      </c>
      <c r="AP67" t="s">
        <v>191</v>
      </c>
      <c r="AQ67">
        <v>1000</v>
      </c>
      <c r="AR67" t="s">
        <v>192</v>
      </c>
      <c r="AS67">
        <v>512</v>
      </c>
      <c r="AT67" t="s">
        <v>193</v>
      </c>
      <c r="AU67">
        <v>512</v>
      </c>
      <c r="AV67" t="s">
        <v>194</v>
      </c>
      <c r="AW67">
        <v>1</v>
      </c>
      <c r="AX67" t="s">
        <v>195</v>
      </c>
      <c r="AY67">
        <v>0</v>
      </c>
      <c r="AZ67" t="s">
        <v>203</v>
      </c>
      <c r="BA67">
        <v>1000000</v>
      </c>
    </row>
    <row r="68" spans="1:53">
      <c r="A68">
        <v>1328</v>
      </c>
      <c r="B68" t="s">
        <v>289</v>
      </c>
      <c r="C68">
        <v>4</v>
      </c>
      <c r="D68" t="s">
        <v>182</v>
      </c>
      <c r="E68">
        <v>2154</v>
      </c>
      <c r="F68" t="s">
        <v>183</v>
      </c>
      <c r="G68" t="s">
        <v>184</v>
      </c>
      <c r="H68">
        <v>110.16200000000001</v>
      </c>
      <c r="I68" t="s">
        <v>185</v>
      </c>
      <c r="J68">
        <v>2.124E-3</v>
      </c>
      <c r="K68" t="s">
        <v>25</v>
      </c>
      <c r="L68" t="s">
        <v>290</v>
      </c>
      <c r="M68">
        <v>1892.6493350000001</v>
      </c>
      <c r="N68" t="s">
        <v>25</v>
      </c>
      <c r="O68" t="s">
        <v>291</v>
      </c>
      <c r="P68">
        <v>3.9290000000000002E-3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12.009774999999999</v>
      </c>
      <c r="W68" t="s">
        <v>25</v>
      </c>
      <c r="X68" t="s">
        <v>26</v>
      </c>
      <c r="Y68">
        <v>0</v>
      </c>
      <c r="Z68" t="s">
        <v>25</v>
      </c>
      <c r="AA68" t="s">
        <v>27</v>
      </c>
      <c r="AB68">
        <v>0</v>
      </c>
      <c r="AC68" t="s">
        <v>25</v>
      </c>
      <c r="AD68" t="s">
        <v>292</v>
      </c>
      <c r="AE68">
        <v>0</v>
      </c>
      <c r="AF68" t="s">
        <v>25</v>
      </c>
      <c r="AG68" t="s">
        <v>28</v>
      </c>
      <c r="AH68">
        <v>0</v>
      </c>
      <c r="AI68" t="s">
        <v>25</v>
      </c>
      <c r="AJ68" t="s">
        <v>288</v>
      </c>
      <c r="AK68">
        <v>1000</v>
      </c>
      <c r="AL68" t="s">
        <v>189</v>
      </c>
      <c r="AM68">
        <v>1048576</v>
      </c>
      <c r="AN68" t="s">
        <v>190</v>
      </c>
      <c r="AO68">
        <v>10</v>
      </c>
      <c r="AP68" t="s">
        <v>191</v>
      </c>
      <c r="AQ68">
        <v>1000</v>
      </c>
      <c r="AR68" t="s">
        <v>192</v>
      </c>
      <c r="AS68">
        <v>512</v>
      </c>
      <c r="AT68" t="s">
        <v>193</v>
      </c>
      <c r="AU68">
        <v>512</v>
      </c>
      <c r="AV68" t="s">
        <v>194</v>
      </c>
      <c r="AW68">
        <v>1</v>
      </c>
      <c r="AX68" t="s">
        <v>195</v>
      </c>
      <c r="AY68">
        <v>0</v>
      </c>
      <c r="AZ68" t="s">
        <v>203</v>
      </c>
      <c r="BA68">
        <v>1000000</v>
      </c>
    </row>
    <row r="69" spans="1:53">
      <c r="A69">
        <v>1327</v>
      </c>
      <c r="B69" t="s">
        <v>289</v>
      </c>
      <c r="C69">
        <v>4</v>
      </c>
      <c r="D69" t="s">
        <v>182</v>
      </c>
      <c r="E69">
        <v>2154</v>
      </c>
      <c r="F69" t="s">
        <v>183</v>
      </c>
      <c r="G69" t="s">
        <v>184</v>
      </c>
      <c r="H69">
        <v>110.21</v>
      </c>
      <c r="I69" t="s">
        <v>185</v>
      </c>
      <c r="J69">
        <v>2.1199999999999999E-3</v>
      </c>
      <c r="K69" t="s">
        <v>25</v>
      </c>
      <c r="L69" t="s">
        <v>290</v>
      </c>
      <c r="M69">
        <v>1879.4449179999999</v>
      </c>
      <c r="N69" t="s">
        <v>25</v>
      </c>
      <c r="O69" t="s">
        <v>291</v>
      </c>
      <c r="P69">
        <v>3.9129999999999998E-3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12.362037000000001</v>
      </c>
      <c r="W69" t="s">
        <v>25</v>
      </c>
      <c r="X69" t="s">
        <v>26</v>
      </c>
      <c r="Y69">
        <v>0</v>
      </c>
      <c r="Z69" t="s">
        <v>25</v>
      </c>
      <c r="AA69" t="s">
        <v>27</v>
      </c>
      <c r="AB69">
        <v>0</v>
      </c>
      <c r="AC69" t="s">
        <v>25</v>
      </c>
      <c r="AD69" t="s">
        <v>292</v>
      </c>
      <c r="AE69">
        <v>0</v>
      </c>
      <c r="AF69" t="s">
        <v>25</v>
      </c>
      <c r="AG69" t="s">
        <v>28</v>
      </c>
      <c r="AH69">
        <v>0</v>
      </c>
      <c r="AI69" t="s">
        <v>25</v>
      </c>
      <c r="AJ69" t="s">
        <v>288</v>
      </c>
      <c r="AK69">
        <v>1000</v>
      </c>
      <c r="AL69" t="s">
        <v>189</v>
      </c>
      <c r="AM69">
        <v>1048576</v>
      </c>
      <c r="AN69" t="s">
        <v>190</v>
      </c>
      <c r="AO69">
        <v>10</v>
      </c>
      <c r="AP69" t="s">
        <v>191</v>
      </c>
      <c r="AQ69">
        <v>1000</v>
      </c>
      <c r="AR69" t="s">
        <v>192</v>
      </c>
      <c r="AS69">
        <v>512</v>
      </c>
      <c r="AT69" t="s">
        <v>193</v>
      </c>
      <c r="AU69">
        <v>512</v>
      </c>
      <c r="AV69" t="s">
        <v>194</v>
      </c>
      <c r="AW69">
        <v>1</v>
      </c>
      <c r="AX69" t="s">
        <v>195</v>
      </c>
      <c r="AY69">
        <v>0</v>
      </c>
      <c r="AZ69" t="s">
        <v>203</v>
      </c>
      <c r="BA69">
        <v>1000000</v>
      </c>
    </row>
    <row r="70" spans="1:53">
      <c r="A70">
        <v>1326</v>
      </c>
      <c r="B70" t="s">
        <v>289</v>
      </c>
      <c r="C70">
        <v>4</v>
      </c>
      <c r="D70" t="s">
        <v>182</v>
      </c>
      <c r="E70">
        <v>2154</v>
      </c>
      <c r="F70" t="s">
        <v>183</v>
      </c>
      <c r="G70" t="s">
        <v>184</v>
      </c>
      <c r="H70">
        <v>108.893</v>
      </c>
      <c r="I70" t="s">
        <v>185</v>
      </c>
      <c r="J70">
        <v>9.5399999999999999E-4</v>
      </c>
      <c r="K70" t="s">
        <v>25</v>
      </c>
      <c r="L70" t="s">
        <v>290</v>
      </c>
      <c r="M70">
        <v>892.37211300000001</v>
      </c>
      <c r="N70" t="s">
        <v>25</v>
      </c>
      <c r="O70" t="s">
        <v>291</v>
      </c>
      <c r="P70">
        <v>1.805E-3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7.7608649999999999</v>
      </c>
      <c r="W70" t="s">
        <v>25</v>
      </c>
      <c r="X70" t="s">
        <v>26</v>
      </c>
      <c r="Y70">
        <v>0</v>
      </c>
      <c r="Z70" t="s">
        <v>25</v>
      </c>
      <c r="AA70" t="s">
        <v>27</v>
      </c>
      <c r="AB70">
        <v>0</v>
      </c>
      <c r="AC70" t="s">
        <v>25</v>
      </c>
      <c r="AD70" t="s">
        <v>292</v>
      </c>
      <c r="AE70">
        <v>0</v>
      </c>
      <c r="AF70" t="s">
        <v>25</v>
      </c>
      <c r="AG70" t="s">
        <v>28</v>
      </c>
      <c r="AH70">
        <v>0</v>
      </c>
      <c r="AI70" t="s">
        <v>25</v>
      </c>
      <c r="AJ70" t="s">
        <v>288</v>
      </c>
      <c r="AK70">
        <v>1000</v>
      </c>
      <c r="AL70" t="s">
        <v>189</v>
      </c>
      <c r="AM70">
        <v>1048576</v>
      </c>
      <c r="AN70" t="s">
        <v>190</v>
      </c>
      <c r="AO70">
        <v>10</v>
      </c>
      <c r="AP70" t="s">
        <v>191</v>
      </c>
      <c r="AQ70">
        <v>1000</v>
      </c>
      <c r="AR70" t="s">
        <v>192</v>
      </c>
      <c r="AS70">
        <v>512</v>
      </c>
      <c r="AT70" t="s">
        <v>193</v>
      </c>
      <c r="AU70">
        <v>512</v>
      </c>
      <c r="AV70" t="s">
        <v>194</v>
      </c>
      <c r="AW70">
        <v>1</v>
      </c>
      <c r="AX70" t="s">
        <v>195</v>
      </c>
      <c r="AY70">
        <v>0</v>
      </c>
      <c r="AZ70" t="s">
        <v>203</v>
      </c>
      <c r="BA70">
        <v>1000000</v>
      </c>
    </row>
    <row r="71" spans="1:53">
      <c r="A71">
        <v>1326</v>
      </c>
      <c r="B71" t="s">
        <v>289</v>
      </c>
      <c r="C71">
        <v>4</v>
      </c>
      <c r="D71" t="s">
        <v>182</v>
      </c>
      <c r="E71">
        <v>2154</v>
      </c>
      <c r="F71" t="s">
        <v>183</v>
      </c>
      <c r="G71" t="s">
        <v>184</v>
      </c>
      <c r="H71">
        <v>110.29</v>
      </c>
      <c r="I71" t="s">
        <v>185</v>
      </c>
      <c r="J71">
        <v>8.7100000000000003E-4</v>
      </c>
      <c r="K71" t="s">
        <v>25</v>
      </c>
      <c r="L71" t="s">
        <v>290</v>
      </c>
      <c r="M71">
        <v>864.10537399999998</v>
      </c>
      <c r="N71" t="s">
        <v>25</v>
      </c>
      <c r="O71" t="s">
        <v>291</v>
      </c>
      <c r="P71">
        <v>1.6949999999999999E-3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7.8765530000000004</v>
      </c>
      <c r="W71" t="s">
        <v>25</v>
      </c>
      <c r="X71" t="s">
        <v>26</v>
      </c>
      <c r="Y71">
        <v>0</v>
      </c>
      <c r="Z71" t="s">
        <v>25</v>
      </c>
      <c r="AA71" t="s">
        <v>27</v>
      </c>
      <c r="AB71">
        <v>0</v>
      </c>
      <c r="AC71" t="s">
        <v>25</v>
      </c>
      <c r="AD71" t="s">
        <v>292</v>
      </c>
      <c r="AE71">
        <v>0</v>
      </c>
      <c r="AF71" t="s">
        <v>25</v>
      </c>
      <c r="AG71" t="s">
        <v>28</v>
      </c>
      <c r="AH71">
        <v>0</v>
      </c>
      <c r="AI71" t="s">
        <v>25</v>
      </c>
      <c r="AJ71" t="s">
        <v>288</v>
      </c>
      <c r="AK71">
        <v>1000</v>
      </c>
      <c r="AL71" t="s">
        <v>189</v>
      </c>
      <c r="AM71">
        <v>1048576</v>
      </c>
      <c r="AN71" t="s">
        <v>190</v>
      </c>
      <c r="AO71">
        <v>10</v>
      </c>
      <c r="AP71" t="s">
        <v>191</v>
      </c>
      <c r="AQ71">
        <v>1000</v>
      </c>
      <c r="AR71" t="s">
        <v>192</v>
      </c>
      <c r="AS71">
        <v>512</v>
      </c>
      <c r="AT71" t="s">
        <v>193</v>
      </c>
      <c r="AU71">
        <v>512</v>
      </c>
      <c r="AV71" t="s">
        <v>194</v>
      </c>
      <c r="AW71">
        <v>1</v>
      </c>
      <c r="AX71" t="s">
        <v>195</v>
      </c>
      <c r="AY71">
        <v>0</v>
      </c>
      <c r="AZ71" t="s">
        <v>203</v>
      </c>
      <c r="BA71">
        <v>1000000</v>
      </c>
    </row>
    <row r="72" spans="1:53">
      <c r="A72">
        <v>1326</v>
      </c>
      <c r="B72" t="s">
        <v>289</v>
      </c>
      <c r="C72">
        <v>4</v>
      </c>
      <c r="D72" t="s">
        <v>182</v>
      </c>
      <c r="E72">
        <v>2154</v>
      </c>
      <c r="F72" t="s">
        <v>183</v>
      </c>
      <c r="G72" t="s">
        <v>184</v>
      </c>
      <c r="H72">
        <v>109.88800000000001</v>
      </c>
      <c r="I72" t="s">
        <v>185</v>
      </c>
      <c r="J72">
        <v>1.0709999999999999E-3</v>
      </c>
      <c r="K72" t="s">
        <v>25</v>
      </c>
      <c r="L72" t="s">
        <v>290</v>
      </c>
      <c r="M72">
        <v>890.490814</v>
      </c>
      <c r="N72" t="s">
        <v>25</v>
      </c>
      <c r="O72" t="s">
        <v>291</v>
      </c>
      <c r="P72">
        <v>1.92E-3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8.7328829999999993</v>
      </c>
      <c r="W72" t="s">
        <v>25</v>
      </c>
      <c r="X72" t="s">
        <v>26</v>
      </c>
      <c r="Y72">
        <v>0</v>
      </c>
      <c r="Z72" t="s">
        <v>25</v>
      </c>
      <c r="AA72" t="s">
        <v>27</v>
      </c>
      <c r="AB72">
        <v>0</v>
      </c>
      <c r="AC72" t="s">
        <v>25</v>
      </c>
      <c r="AD72" t="s">
        <v>292</v>
      </c>
      <c r="AE72">
        <v>0</v>
      </c>
      <c r="AF72" t="s">
        <v>25</v>
      </c>
      <c r="AG72" t="s">
        <v>28</v>
      </c>
      <c r="AH72">
        <v>0</v>
      </c>
      <c r="AI72" t="s">
        <v>25</v>
      </c>
      <c r="AJ72" t="s">
        <v>288</v>
      </c>
      <c r="AK72">
        <v>1000</v>
      </c>
      <c r="AL72" t="s">
        <v>189</v>
      </c>
      <c r="AM72">
        <v>1048576</v>
      </c>
      <c r="AN72" t="s">
        <v>190</v>
      </c>
      <c r="AO72">
        <v>10</v>
      </c>
      <c r="AP72" t="s">
        <v>191</v>
      </c>
      <c r="AQ72">
        <v>1000</v>
      </c>
      <c r="AR72" t="s">
        <v>192</v>
      </c>
      <c r="AS72">
        <v>512</v>
      </c>
      <c r="AT72" t="s">
        <v>193</v>
      </c>
      <c r="AU72">
        <v>512</v>
      </c>
      <c r="AV72" t="s">
        <v>194</v>
      </c>
      <c r="AW72">
        <v>1</v>
      </c>
      <c r="AX72" t="s">
        <v>195</v>
      </c>
      <c r="AY72">
        <v>0</v>
      </c>
      <c r="AZ72" t="s">
        <v>203</v>
      </c>
      <c r="BA72">
        <v>1000000</v>
      </c>
    </row>
    <row r="73" spans="1:53">
      <c r="A73">
        <v>1326</v>
      </c>
      <c r="B73" t="s">
        <v>289</v>
      </c>
      <c r="C73">
        <v>4</v>
      </c>
      <c r="D73" t="s">
        <v>182</v>
      </c>
      <c r="E73">
        <v>2154</v>
      </c>
      <c r="F73" t="s">
        <v>183</v>
      </c>
      <c r="G73" t="s">
        <v>184</v>
      </c>
      <c r="H73">
        <v>109.069</v>
      </c>
      <c r="I73" t="s">
        <v>185</v>
      </c>
      <c r="J73">
        <v>8.1899999999999996E-4</v>
      </c>
      <c r="K73" t="s">
        <v>25</v>
      </c>
      <c r="L73" t="s">
        <v>290</v>
      </c>
      <c r="M73">
        <v>902.26306499999998</v>
      </c>
      <c r="N73" t="s">
        <v>25</v>
      </c>
      <c r="O73" t="s">
        <v>291</v>
      </c>
      <c r="P73">
        <v>1.6789999999999999E-3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9.1278889999999997</v>
      </c>
      <c r="W73" t="s">
        <v>25</v>
      </c>
      <c r="X73" t="s">
        <v>26</v>
      </c>
      <c r="Y73">
        <v>0</v>
      </c>
      <c r="Z73" t="s">
        <v>25</v>
      </c>
      <c r="AA73" t="s">
        <v>27</v>
      </c>
      <c r="AB73">
        <v>0</v>
      </c>
      <c r="AC73" t="s">
        <v>25</v>
      </c>
      <c r="AD73" t="s">
        <v>292</v>
      </c>
      <c r="AE73">
        <v>0</v>
      </c>
      <c r="AF73" t="s">
        <v>25</v>
      </c>
      <c r="AG73" t="s">
        <v>28</v>
      </c>
      <c r="AH73">
        <v>0</v>
      </c>
      <c r="AI73" t="s">
        <v>25</v>
      </c>
      <c r="AJ73" t="s">
        <v>288</v>
      </c>
      <c r="AK73">
        <v>1000</v>
      </c>
      <c r="AL73" t="s">
        <v>189</v>
      </c>
      <c r="AM73">
        <v>1048576</v>
      </c>
      <c r="AN73" t="s">
        <v>190</v>
      </c>
      <c r="AO73">
        <v>10</v>
      </c>
      <c r="AP73" t="s">
        <v>191</v>
      </c>
      <c r="AQ73">
        <v>1000</v>
      </c>
      <c r="AR73" t="s">
        <v>192</v>
      </c>
      <c r="AS73">
        <v>512</v>
      </c>
      <c r="AT73" t="s">
        <v>193</v>
      </c>
      <c r="AU73">
        <v>512</v>
      </c>
      <c r="AV73" t="s">
        <v>194</v>
      </c>
      <c r="AW73">
        <v>1</v>
      </c>
      <c r="AX73" t="s">
        <v>195</v>
      </c>
      <c r="AY73">
        <v>0</v>
      </c>
      <c r="AZ73" t="s">
        <v>203</v>
      </c>
      <c r="BA73">
        <v>1000000</v>
      </c>
    </row>
    <row r="74" spans="1:53">
      <c r="A74">
        <v>1326</v>
      </c>
      <c r="B74" t="s">
        <v>289</v>
      </c>
      <c r="C74">
        <v>4</v>
      </c>
      <c r="D74" t="s">
        <v>182</v>
      </c>
      <c r="E74">
        <v>237</v>
      </c>
      <c r="F74" t="s">
        <v>183</v>
      </c>
      <c r="G74" t="s">
        <v>184</v>
      </c>
      <c r="H74">
        <v>119.1</v>
      </c>
      <c r="I74" t="s">
        <v>185</v>
      </c>
      <c r="J74">
        <v>2.5399999999999999E-4</v>
      </c>
      <c r="K74" t="s">
        <v>25</v>
      </c>
      <c r="L74" t="s">
        <v>290</v>
      </c>
      <c r="M74">
        <v>447.21122400000002</v>
      </c>
      <c r="N74" t="s">
        <v>25</v>
      </c>
      <c r="O74" t="s">
        <v>291</v>
      </c>
      <c r="P74">
        <v>6.8099999999999996E-4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0.536219</v>
      </c>
      <c r="W74" t="s">
        <v>25</v>
      </c>
      <c r="X74" t="s">
        <v>26</v>
      </c>
      <c r="Y74">
        <v>0</v>
      </c>
      <c r="Z74" t="s">
        <v>25</v>
      </c>
      <c r="AA74" t="s">
        <v>27</v>
      </c>
      <c r="AB74">
        <v>0</v>
      </c>
      <c r="AC74" t="s">
        <v>25</v>
      </c>
      <c r="AD74" t="s">
        <v>292</v>
      </c>
      <c r="AE74">
        <v>0</v>
      </c>
      <c r="AF74" t="s">
        <v>25</v>
      </c>
      <c r="AG74" t="s">
        <v>28</v>
      </c>
      <c r="AH74">
        <v>0</v>
      </c>
      <c r="AI74" t="s">
        <v>25</v>
      </c>
      <c r="AJ74" t="s">
        <v>288</v>
      </c>
      <c r="AK74">
        <v>1000</v>
      </c>
      <c r="AL74" t="s">
        <v>189</v>
      </c>
      <c r="AM74">
        <v>1048576</v>
      </c>
      <c r="AN74" t="s">
        <v>190</v>
      </c>
      <c r="AO74">
        <v>10</v>
      </c>
      <c r="AP74" t="s">
        <v>191</v>
      </c>
      <c r="AQ74">
        <v>1000</v>
      </c>
      <c r="AR74" t="s">
        <v>192</v>
      </c>
      <c r="AS74">
        <v>20</v>
      </c>
      <c r="AT74" t="s">
        <v>193</v>
      </c>
      <c r="AU74">
        <v>20</v>
      </c>
      <c r="AV74" t="s">
        <v>194</v>
      </c>
      <c r="AW74">
        <v>1</v>
      </c>
      <c r="AX74" t="s">
        <v>195</v>
      </c>
      <c r="AY74">
        <v>0</v>
      </c>
      <c r="AZ74" t="s">
        <v>203</v>
      </c>
      <c r="BA74">
        <v>1000000</v>
      </c>
    </row>
    <row r="75" spans="1:53">
      <c r="A75">
        <v>1325</v>
      </c>
      <c r="B75" t="s">
        <v>289</v>
      </c>
      <c r="C75">
        <v>4</v>
      </c>
      <c r="D75" t="s">
        <v>182</v>
      </c>
      <c r="E75">
        <v>2154</v>
      </c>
      <c r="F75" t="s">
        <v>183</v>
      </c>
      <c r="G75" t="s">
        <v>184</v>
      </c>
      <c r="H75">
        <v>107.48699999999999</v>
      </c>
      <c r="I75" t="s">
        <v>185</v>
      </c>
      <c r="J75">
        <v>9.6599999999999995E-4</v>
      </c>
      <c r="K75" t="s">
        <v>25</v>
      </c>
      <c r="L75" t="s">
        <v>290</v>
      </c>
      <c r="M75">
        <v>1242.840968</v>
      </c>
      <c r="N75" t="s">
        <v>25</v>
      </c>
      <c r="O75" t="s">
        <v>291</v>
      </c>
      <c r="P75">
        <v>2.1510000000000001E-3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8.3616670000000006</v>
      </c>
      <c r="W75" t="s">
        <v>25</v>
      </c>
      <c r="X75" t="s">
        <v>26</v>
      </c>
      <c r="Y75">
        <v>0</v>
      </c>
      <c r="Z75" t="s">
        <v>25</v>
      </c>
      <c r="AA75" t="s">
        <v>27</v>
      </c>
      <c r="AB75">
        <v>0</v>
      </c>
      <c r="AC75" t="s">
        <v>25</v>
      </c>
      <c r="AD75" t="s">
        <v>292</v>
      </c>
      <c r="AE75">
        <v>0</v>
      </c>
      <c r="AF75" t="s">
        <v>25</v>
      </c>
      <c r="AG75" t="s">
        <v>28</v>
      </c>
      <c r="AH75">
        <v>0</v>
      </c>
      <c r="AI75" t="s">
        <v>25</v>
      </c>
      <c r="AJ75" t="s">
        <v>288</v>
      </c>
      <c r="AK75">
        <v>1000</v>
      </c>
      <c r="AL75" t="s">
        <v>189</v>
      </c>
      <c r="AM75">
        <v>1048576</v>
      </c>
      <c r="AN75" t="s">
        <v>190</v>
      </c>
      <c r="AO75">
        <v>10</v>
      </c>
      <c r="AP75" t="s">
        <v>191</v>
      </c>
      <c r="AQ75">
        <v>1000</v>
      </c>
      <c r="AR75" t="s">
        <v>192</v>
      </c>
      <c r="AS75">
        <v>512</v>
      </c>
      <c r="AT75" t="s">
        <v>193</v>
      </c>
      <c r="AU75">
        <v>512</v>
      </c>
      <c r="AV75" t="s">
        <v>194</v>
      </c>
      <c r="AW75">
        <v>1</v>
      </c>
      <c r="AX75" t="s">
        <v>195</v>
      </c>
      <c r="AY75">
        <v>0</v>
      </c>
      <c r="AZ75" t="s">
        <v>203</v>
      </c>
      <c r="BA75">
        <v>1000000</v>
      </c>
    </row>
    <row r="76" spans="1:53">
      <c r="A76">
        <v>1324</v>
      </c>
      <c r="B76" t="s">
        <v>289</v>
      </c>
      <c r="C76">
        <v>4</v>
      </c>
      <c r="D76" t="s">
        <v>182</v>
      </c>
      <c r="E76">
        <v>2154</v>
      </c>
      <c r="F76" t="s">
        <v>183</v>
      </c>
      <c r="G76" t="s">
        <v>184</v>
      </c>
      <c r="H76">
        <v>109.959</v>
      </c>
      <c r="I76" t="s">
        <v>185</v>
      </c>
      <c r="J76">
        <v>8.2600000000000002E-4</v>
      </c>
      <c r="K76" t="s">
        <v>25</v>
      </c>
      <c r="L76" t="s">
        <v>290</v>
      </c>
      <c r="M76">
        <v>1122.6478999999999</v>
      </c>
      <c r="N76" t="s">
        <v>25</v>
      </c>
      <c r="O76" t="s">
        <v>291</v>
      </c>
      <c r="P76">
        <v>1.897E-3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7.9461890000000004</v>
      </c>
      <c r="W76" t="s">
        <v>25</v>
      </c>
      <c r="X76" t="s">
        <v>26</v>
      </c>
      <c r="Y76">
        <v>0</v>
      </c>
      <c r="Z76" t="s">
        <v>25</v>
      </c>
      <c r="AA76" t="s">
        <v>27</v>
      </c>
      <c r="AB76">
        <v>0</v>
      </c>
      <c r="AC76" t="s">
        <v>25</v>
      </c>
      <c r="AD76" t="s">
        <v>292</v>
      </c>
      <c r="AE76">
        <v>0</v>
      </c>
      <c r="AF76" t="s">
        <v>25</v>
      </c>
      <c r="AG76" t="s">
        <v>28</v>
      </c>
      <c r="AH76">
        <v>0</v>
      </c>
      <c r="AI76" t="s">
        <v>25</v>
      </c>
      <c r="AJ76" t="s">
        <v>288</v>
      </c>
      <c r="AK76">
        <v>1000</v>
      </c>
      <c r="AL76" t="s">
        <v>189</v>
      </c>
      <c r="AM76">
        <v>1048576</v>
      </c>
      <c r="AN76" t="s">
        <v>190</v>
      </c>
      <c r="AO76">
        <v>10</v>
      </c>
      <c r="AP76" t="s">
        <v>191</v>
      </c>
      <c r="AQ76">
        <v>1000</v>
      </c>
      <c r="AR76" t="s">
        <v>192</v>
      </c>
      <c r="AS76">
        <v>512</v>
      </c>
      <c r="AT76" t="s">
        <v>193</v>
      </c>
      <c r="AU76">
        <v>512</v>
      </c>
      <c r="AV76" t="s">
        <v>194</v>
      </c>
      <c r="AW76">
        <v>1</v>
      </c>
      <c r="AX76" t="s">
        <v>195</v>
      </c>
      <c r="AY76">
        <v>0</v>
      </c>
      <c r="AZ76" t="s">
        <v>203</v>
      </c>
      <c r="BA76">
        <v>1000000</v>
      </c>
    </row>
    <row r="77" spans="1:53">
      <c r="A77">
        <v>1323</v>
      </c>
      <c r="B77" t="s">
        <v>289</v>
      </c>
      <c r="C77">
        <v>4</v>
      </c>
      <c r="D77" t="s">
        <v>182</v>
      </c>
      <c r="E77">
        <v>2154</v>
      </c>
      <c r="F77" t="s">
        <v>183</v>
      </c>
      <c r="G77" t="s">
        <v>184</v>
      </c>
      <c r="H77">
        <v>108.83</v>
      </c>
      <c r="I77" t="s">
        <v>185</v>
      </c>
      <c r="J77">
        <v>8.3100000000000003E-4</v>
      </c>
      <c r="K77" t="s">
        <v>25</v>
      </c>
      <c r="L77" t="s">
        <v>290</v>
      </c>
      <c r="M77">
        <v>1142.3669199999999</v>
      </c>
      <c r="N77" t="s">
        <v>25</v>
      </c>
      <c r="O77" t="s">
        <v>291</v>
      </c>
      <c r="P77">
        <v>1.921E-3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8.1737190000000002</v>
      </c>
      <c r="W77" t="s">
        <v>25</v>
      </c>
      <c r="X77" t="s">
        <v>26</v>
      </c>
      <c r="Y77">
        <v>0</v>
      </c>
      <c r="Z77" t="s">
        <v>25</v>
      </c>
      <c r="AA77" t="s">
        <v>27</v>
      </c>
      <c r="AB77">
        <v>0</v>
      </c>
      <c r="AC77" t="s">
        <v>25</v>
      </c>
      <c r="AD77" t="s">
        <v>292</v>
      </c>
      <c r="AE77">
        <v>0</v>
      </c>
      <c r="AF77" t="s">
        <v>25</v>
      </c>
      <c r="AG77" t="s">
        <v>28</v>
      </c>
      <c r="AH77">
        <v>0</v>
      </c>
      <c r="AI77" t="s">
        <v>25</v>
      </c>
      <c r="AJ77" t="s">
        <v>288</v>
      </c>
      <c r="AK77">
        <v>1000</v>
      </c>
      <c r="AL77" t="s">
        <v>189</v>
      </c>
      <c r="AM77">
        <v>1048576</v>
      </c>
      <c r="AN77" t="s">
        <v>190</v>
      </c>
      <c r="AO77">
        <v>10</v>
      </c>
      <c r="AP77" t="s">
        <v>191</v>
      </c>
      <c r="AQ77">
        <v>1000</v>
      </c>
      <c r="AR77" t="s">
        <v>192</v>
      </c>
      <c r="AS77">
        <v>512</v>
      </c>
      <c r="AT77" t="s">
        <v>193</v>
      </c>
      <c r="AU77">
        <v>512</v>
      </c>
      <c r="AV77" t="s">
        <v>194</v>
      </c>
      <c r="AW77">
        <v>1</v>
      </c>
      <c r="AX77" t="s">
        <v>195</v>
      </c>
      <c r="AY77">
        <v>0</v>
      </c>
      <c r="AZ77" t="s">
        <v>203</v>
      </c>
      <c r="BA77">
        <v>1000000</v>
      </c>
    </row>
    <row r="78" spans="1:53">
      <c r="A78">
        <v>1322</v>
      </c>
      <c r="B78" t="s">
        <v>289</v>
      </c>
      <c r="C78">
        <v>4</v>
      </c>
      <c r="D78" t="s">
        <v>182</v>
      </c>
      <c r="E78">
        <v>2154</v>
      </c>
      <c r="F78" t="s">
        <v>183</v>
      </c>
      <c r="G78" t="s">
        <v>184</v>
      </c>
      <c r="H78">
        <v>108.238</v>
      </c>
      <c r="I78" t="s">
        <v>185</v>
      </c>
      <c r="J78">
        <v>8.3600000000000005E-4</v>
      </c>
      <c r="K78" t="s">
        <v>25</v>
      </c>
      <c r="L78" t="s">
        <v>290</v>
      </c>
      <c r="M78">
        <v>1148.0207049999999</v>
      </c>
      <c r="N78" t="s">
        <v>25</v>
      </c>
      <c r="O78" t="s">
        <v>291</v>
      </c>
      <c r="P78">
        <v>1.931E-3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7.8037320000000001</v>
      </c>
      <c r="W78" t="s">
        <v>25</v>
      </c>
      <c r="X78" t="s">
        <v>26</v>
      </c>
      <c r="Y78">
        <v>0</v>
      </c>
      <c r="Z78" t="s">
        <v>25</v>
      </c>
      <c r="AA78" t="s">
        <v>27</v>
      </c>
      <c r="AB78">
        <v>0</v>
      </c>
      <c r="AC78" t="s">
        <v>25</v>
      </c>
      <c r="AD78" t="s">
        <v>292</v>
      </c>
      <c r="AE78">
        <v>0</v>
      </c>
      <c r="AF78" t="s">
        <v>25</v>
      </c>
      <c r="AG78" t="s">
        <v>28</v>
      </c>
      <c r="AH78">
        <v>0</v>
      </c>
      <c r="AI78" t="s">
        <v>25</v>
      </c>
      <c r="AJ78" t="s">
        <v>288</v>
      </c>
      <c r="AK78">
        <v>1000</v>
      </c>
      <c r="AL78" t="s">
        <v>189</v>
      </c>
      <c r="AM78">
        <v>1048576</v>
      </c>
      <c r="AN78" t="s">
        <v>190</v>
      </c>
      <c r="AO78">
        <v>10</v>
      </c>
      <c r="AP78" t="s">
        <v>191</v>
      </c>
      <c r="AQ78">
        <v>1000</v>
      </c>
      <c r="AR78" t="s">
        <v>192</v>
      </c>
      <c r="AS78">
        <v>512</v>
      </c>
      <c r="AT78" t="s">
        <v>193</v>
      </c>
      <c r="AU78">
        <v>512</v>
      </c>
      <c r="AV78" t="s">
        <v>194</v>
      </c>
      <c r="AW78">
        <v>1</v>
      </c>
      <c r="AX78" t="s">
        <v>195</v>
      </c>
      <c r="AY78">
        <v>0</v>
      </c>
      <c r="AZ78" t="s">
        <v>203</v>
      </c>
      <c r="BA78">
        <v>1000000</v>
      </c>
    </row>
    <row r="79" spans="1:53">
      <c r="A79">
        <v>1321</v>
      </c>
      <c r="B79" t="s">
        <v>289</v>
      </c>
      <c r="C79">
        <v>4</v>
      </c>
      <c r="D79" t="s">
        <v>182</v>
      </c>
      <c r="E79">
        <v>2154</v>
      </c>
      <c r="F79" t="s">
        <v>183</v>
      </c>
      <c r="G79" t="s">
        <v>184</v>
      </c>
      <c r="H79">
        <v>110.441</v>
      </c>
      <c r="I79" t="s">
        <v>185</v>
      </c>
      <c r="J79">
        <v>8.34E-4</v>
      </c>
      <c r="K79" t="s">
        <v>25</v>
      </c>
      <c r="L79" t="s">
        <v>290</v>
      </c>
      <c r="M79">
        <v>1146.3547590000001</v>
      </c>
      <c r="N79" t="s">
        <v>25</v>
      </c>
      <c r="O79" t="s">
        <v>291</v>
      </c>
      <c r="P79">
        <v>1.9269999999999999E-3</v>
      </c>
      <c r="Q79" t="s">
        <v>25</v>
      </c>
      <c r="R79" t="s">
        <v>186</v>
      </c>
      <c r="S79" t="e">
        <f t="shared" si="2"/>
        <v>#NAME?</v>
      </c>
      <c r="T79" t="s">
        <v>25</v>
      </c>
      <c r="U79" t="s">
        <v>24</v>
      </c>
      <c r="V79">
        <v>8.4012069999999994</v>
      </c>
      <c r="W79" t="s">
        <v>25</v>
      </c>
      <c r="X79" t="s">
        <v>26</v>
      </c>
      <c r="Y79">
        <v>0</v>
      </c>
      <c r="Z79" t="s">
        <v>25</v>
      </c>
      <c r="AA79" t="s">
        <v>27</v>
      </c>
      <c r="AB79">
        <v>0</v>
      </c>
      <c r="AC79" t="s">
        <v>25</v>
      </c>
      <c r="AD79" t="s">
        <v>292</v>
      </c>
      <c r="AE79">
        <v>0</v>
      </c>
      <c r="AF79" t="s">
        <v>25</v>
      </c>
      <c r="AG79" t="s">
        <v>28</v>
      </c>
      <c r="AH79">
        <v>0</v>
      </c>
      <c r="AI79" t="s">
        <v>25</v>
      </c>
      <c r="AJ79" t="s">
        <v>288</v>
      </c>
      <c r="AK79">
        <v>1000</v>
      </c>
      <c r="AL79" t="s">
        <v>189</v>
      </c>
      <c r="AM79">
        <v>1048576</v>
      </c>
      <c r="AN79" t="s">
        <v>190</v>
      </c>
      <c r="AO79">
        <v>10</v>
      </c>
      <c r="AP79" t="s">
        <v>191</v>
      </c>
      <c r="AQ79">
        <v>1000</v>
      </c>
      <c r="AR79" t="s">
        <v>192</v>
      </c>
      <c r="AS79">
        <v>512</v>
      </c>
      <c r="AT79" t="s">
        <v>193</v>
      </c>
      <c r="AU79">
        <v>512</v>
      </c>
      <c r="AV79" t="s">
        <v>194</v>
      </c>
      <c r="AW79">
        <v>1</v>
      </c>
      <c r="AX79" t="s">
        <v>195</v>
      </c>
      <c r="AY79">
        <v>0</v>
      </c>
      <c r="AZ79" t="s">
        <v>203</v>
      </c>
      <c r="BA79">
        <v>1000000</v>
      </c>
    </row>
    <row r="80" spans="1:53">
      <c r="A80">
        <v>1320</v>
      </c>
      <c r="B80" t="s">
        <v>289</v>
      </c>
      <c r="C80">
        <v>4</v>
      </c>
      <c r="D80" t="s">
        <v>182</v>
      </c>
      <c r="E80">
        <v>2154</v>
      </c>
      <c r="F80" t="s">
        <v>183</v>
      </c>
      <c r="G80" t="s">
        <v>184</v>
      </c>
      <c r="H80">
        <v>110.376</v>
      </c>
      <c r="I80" t="s">
        <v>185</v>
      </c>
      <c r="J80">
        <v>9.2800000000000001E-4</v>
      </c>
      <c r="K80" t="s">
        <v>25</v>
      </c>
      <c r="L80" t="s">
        <v>290</v>
      </c>
      <c r="M80">
        <v>1221.0777780000001</v>
      </c>
      <c r="N80" t="s">
        <v>25</v>
      </c>
      <c r="O80" t="s">
        <v>291</v>
      </c>
      <c r="P80">
        <v>2.0929999999999998E-3</v>
      </c>
      <c r="Q80" t="s">
        <v>25</v>
      </c>
      <c r="R80" t="s">
        <v>186</v>
      </c>
      <c r="S80" t="e">
        <f t="shared" si="2"/>
        <v>#NAME?</v>
      </c>
      <c r="T80" t="s">
        <v>25</v>
      </c>
      <c r="U80" t="s">
        <v>24</v>
      </c>
      <c r="V80">
        <v>8.6411529999999992</v>
      </c>
      <c r="W80" t="s">
        <v>25</v>
      </c>
      <c r="X80" t="s">
        <v>26</v>
      </c>
      <c r="Y80">
        <v>0</v>
      </c>
      <c r="Z80" t="s">
        <v>25</v>
      </c>
      <c r="AA80" t="s">
        <v>27</v>
      </c>
      <c r="AB80">
        <v>0</v>
      </c>
      <c r="AC80" t="s">
        <v>25</v>
      </c>
      <c r="AD80" t="s">
        <v>292</v>
      </c>
      <c r="AE80">
        <v>0</v>
      </c>
      <c r="AF80" t="s">
        <v>25</v>
      </c>
      <c r="AG80" t="s">
        <v>28</v>
      </c>
      <c r="AH80">
        <v>0</v>
      </c>
      <c r="AI80" t="s">
        <v>25</v>
      </c>
      <c r="AJ80" t="s">
        <v>288</v>
      </c>
      <c r="AK80">
        <v>1000</v>
      </c>
      <c r="AL80" t="s">
        <v>189</v>
      </c>
      <c r="AM80">
        <v>1048576</v>
      </c>
      <c r="AN80" t="s">
        <v>190</v>
      </c>
      <c r="AO80">
        <v>10</v>
      </c>
      <c r="AP80" t="s">
        <v>191</v>
      </c>
      <c r="AQ80">
        <v>1000</v>
      </c>
      <c r="AR80" t="s">
        <v>192</v>
      </c>
      <c r="AS80">
        <v>512</v>
      </c>
      <c r="AT80" t="s">
        <v>193</v>
      </c>
      <c r="AU80">
        <v>512</v>
      </c>
      <c r="AV80" t="s">
        <v>194</v>
      </c>
      <c r="AW80">
        <v>1</v>
      </c>
      <c r="AX80" t="s">
        <v>195</v>
      </c>
      <c r="AY80">
        <v>0</v>
      </c>
      <c r="AZ80" t="s">
        <v>203</v>
      </c>
      <c r="BA80">
        <v>1000000</v>
      </c>
    </row>
    <row r="81" spans="1:53">
      <c r="A81">
        <v>1319</v>
      </c>
      <c r="B81" t="s">
        <v>289</v>
      </c>
      <c r="C81">
        <v>4</v>
      </c>
      <c r="D81" t="s">
        <v>182</v>
      </c>
      <c r="E81">
        <v>2154</v>
      </c>
      <c r="F81" t="s">
        <v>183</v>
      </c>
      <c r="G81" t="s">
        <v>184</v>
      </c>
      <c r="H81">
        <v>109.95099999999999</v>
      </c>
      <c r="I81" t="s">
        <v>185</v>
      </c>
      <c r="J81">
        <v>8.43E-4</v>
      </c>
      <c r="K81" t="s">
        <v>25</v>
      </c>
      <c r="L81" t="s">
        <v>290</v>
      </c>
      <c r="M81">
        <v>1134.180239</v>
      </c>
      <c r="N81" t="s">
        <v>25</v>
      </c>
      <c r="O81" t="s">
        <v>291</v>
      </c>
      <c r="P81">
        <v>1.9250000000000001E-3</v>
      </c>
      <c r="Q81" t="s">
        <v>25</v>
      </c>
      <c r="R81" t="s">
        <v>186</v>
      </c>
      <c r="S81" t="e">
        <f t="shared" si="2"/>
        <v>#NAME?</v>
      </c>
      <c r="T81" t="s">
        <v>25</v>
      </c>
      <c r="U81" t="s">
        <v>24</v>
      </c>
      <c r="V81">
        <v>7.6137309999999996</v>
      </c>
      <c r="W81" t="s">
        <v>25</v>
      </c>
      <c r="X81" t="s">
        <v>26</v>
      </c>
      <c r="Y81">
        <v>0</v>
      </c>
      <c r="Z81" t="s">
        <v>25</v>
      </c>
      <c r="AA81" t="s">
        <v>27</v>
      </c>
      <c r="AB81">
        <v>0</v>
      </c>
      <c r="AC81" t="s">
        <v>25</v>
      </c>
      <c r="AD81" t="s">
        <v>292</v>
      </c>
      <c r="AE81">
        <v>0</v>
      </c>
      <c r="AF81" t="s">
        <v>25</v>
      </c>
      <c r="AG81" t="s">
        <v>28</v>
      </c>
      <c r="AH81">
        <v>0</v>
      </c>
      <c r="AI81" t="s">
        <v>25</v>
      </c>
      <c r="AJ81" t="s">
        <v>288</v>
      </c>
      <c r="AK81">
        <v>1000</v>
      </c>
      <c r="AL81" t="s">
        <v>189</v>
      </c>
      <c r="AM81">
        <v>1048576</v>
      </c>
      <c r="AN81" t="s">
        <v>190</v>
      </c>
      <c r="AO81">
        <v>10</v>
      </c>
      <c r="AP81" t="s">
        <v>191</v>
      </c>
      <c r="AQ81">
        <v>1000</v>
      </c>
      <c r="AR81" t="s">
        <v>192</v>
      </c>
      <c r="AS81">
        <v>512</v>
      </c>
      <c r="AT81" t="s">
        <v>193</v>
      </c>
      <c r="AU81">
        <v>512</v>
      </c>
      <c r="AV81" t="s">
        <v>194</v>
      </c>
      <c r="AW81">
        <v>1</v>
      </c>
      <c r="AX81" t="s">
        <v>195</v>
      </c>
      <c r="AY81">
        <v>0</v>
      </c>
      <c r="AZ81" t="s">
        <v>203</v>
      </c>
      <c r="BA81">
        <v>1000000</v>
      </c>
    </row>
    <row r="82" spans="1:53">
      <c r="A82">
        <v>1317</v>
      </c>
      <c r="B82" t="s">
        <v>289</v>
      </c>
      <c r="C82">
        <v>4</v>
      </c>
      <c r="D82" t="s">
        <v>182</v>
      </c>
      <c r="E82">
        <v>237</v>
      </c>
      <c r="F82" t="s">
        <v>183</v>
      </c>
      <c r="G82" t="s">
        <v>184</v>
      </c>
      <c r="H82">
        <v>110.736</v>
      </c>
      <c r="I82" t="s">
        <v>185</v>
      </c>
      <c r="J82">
        <v>2.4399999999999999E-4</v>
      </c>
      <c r="K82" t="s">
        <v>25</v>
      </c>
      <c r="L82" t="s">
        <v>290</v>
      </c>
      <c r="M82">
        <v>530.44913299999996</v>
      </c>
      <c r="N82" t="s">
        <v>25</v>
      </c>
      <c r="O82" t="s">
        <v>291</v>
      </c>
      <c r="P82">
        <v>7.5000000000000002E-4</v>
      </c>
      <c r="Q82" t="s">
        <v>25</v>
      </c>
      <c r="R82" t="s">
        <v>186</v>
      </c>
      <c r="S82" t="e">
        <f t="shared" si="2"/>
        <v>#NAME?</v>
      </c>
      <c r="T82" t="s">
        <v>25</v>
      </c>
      <c r="U82" t="s">
        <v>24</v>
      </c>
      <c r="V82">
        <v>0.52167799999999998</v>
      </c>
      <c r="W82" t="s">
        <v>25</v>
      </c>
      <c r="X82" t="s">
        <v>26</v>
      </c>
      <c r="Y82">
        <v>0</v>
      </c>
      <c r="Z82" t="s">
        <v>25</v>
      </c>
      <c r="AA82" t="s">
        <v>27</v>
      </c>
      <c r="AB82">
        <v>0</v>
      </c>
      <c r="AC82" t="s">
        <v>25</v>
      </c>
      <c r="AD82" t="s">
        <v>292</v>
      </c>
      <c r="AE82">
        <v>0</v>
      </c>
      <c r="AF82" t="s">
        <v>25</v>
      </c>
      <c r="AG82" t="s">
        <v>28</v>
      </c>
      <c r="AH82">
        <v>0</v>
      </c>
      <c r="AI82" t="s">
        <v>25</v>
      </c>
      <c r="AJ82" t="s">
        <v>288</v>
      </c>
      <c r="AK82">
        <v>1000</v>
      </c>
      <c r="AL82" t="s">
        <v>189</v>
      </c>
      <c r="AM82">
        <v>1048576</v>
      </c>
      <c r="AN82" t="s">
        <v>190</v>
      </c>
      <c r="AO82">
        <v>10</v>
      </c>
      <c r="AP82" t="s">
        <v>191</v>
      </c>
      <c r="AQ82">
        <v>1000</v>
      </c>
      <c r="AR82" t="s">
        <v>192</v>
      </c>
      <c r="AS82">
        <v>20</v>
      </c>
      <c r="AT82" t="s">
        <v>193</v>
      </c>
      <c r="AU82">
        <v>20</v>
      </c>
      <c r="AV82" t="s">
        <v>194</v>
      </c>
      <c r="AW82">
        <v>1</v>
      </c>
      <c r="AX82" t="s">
        <v>195</v>
      </c>
      <c r="AY82">
        <v>0</v>
      </c>
      <c r="AZ82" t="s">
        <v>203</v>
      </c>
      <c r="BA82">
        <v>1000000</v>
      </c>
    </row>
    <row r="83" spans="1:53">
      <c r="A83">
        <v>1318</v>
      </c>
      <c r="B83" t="s">
        <v>289</v>
      </c>
      <c r="C83">
        <v>4</v>
      </c>
      <c r="D83" t="s">
        <v>182</v>
      </c>
      <c r="E83">
        <v>237</v>
      </c>
      <c r="F83" t="s">
        <v>183</v>
      </c>
      <c r="G83" t="s">
        <v>184</v>
      </c>
      <c r="H83">
        <v>113.613</v>
      </c>
      <c r="I83" t="s">
        <v>185</v>
      </c>
      <c r="J83">
        <v>2.42E-4</v>
      </c>
      <c r="K83" t="s">
        <v>25</v>
      </c>
      <c r="L83" t="s">
        <v>290</v>
      </c>
      <c r="M83">
        <v>546.07511999999997</v>
      </c>
      <c r="N83" t="s">
        <v>25</v>
      </c>
      <c r="O83" t="s">
        <v>291</v>
      </c>
      <c r="P83">
        <v>7.6300000000000001E-4</v>
      </c>
      <c r="Q83" t="s">
        <v>25</v>
      </c>
      <c r="R83" t="s">
        <v>186</v>
      </c>
      <c r="S83" t="e">
        <f t="shared" si="2"/>
        <v>#NAME?</v>
      </c>
      <c r="T83" t="s">
        <v>25</v>
      </c>
      <c r="U83" t="s">
        <v>24</v>
      </c>
      <c r="V83">
        <v>0.48376999999999998</v>
      </c>
      <c r="W83" t="s">
        <v>25</v>
      </c>
      <c r="X83" t="s">
        <v>26</v>
      </c>
      <c r="Y83">
        <v>0</v>
      </c>
      <c r="Z83" t="s">
        <v>25</v>
      </c>
      <c r="AA83" t="s">
        <v>27</v>
      </c>
      <c r="AB83">
        <v>0</v>
      </c>
      <c r="AC83" t="s">
        <v>25</v>
      </c>
      <c r="AD83" t="s">
        <v>292</v>
      </c>
      <c r="AE83">
        <v>0</v>
      </c>
      <c r="AF83" t="s">
        <v>25</v>
      </c>
      <c r="AG83" t="s">
        <v>28</v>
      </c>
      <c r="AH83">
        <v>0</v>
      </c>
      <c r="AI83" t="s">
        <v>25</v>
      </c>
      <c r="AJ83" t="s">
        <v>288</v>
      </c>
      <c r="AK83">
        <v>1000</v>
      </c>
      <c r="AL83" t="s">
        <v>189</v>
      </c>
      <c r="AM83">
        <v>1048576</v>
      </c>
      <c r="AN83" t="s">
        <v>190</v>
      </c>
      <c r="AO83">
        <v>10</v>
      </c>
      <c r="AP83" t="s">
        <v>191</v>
      </c>
      <c r="AQ83">
        <v>1000</v>
      </c>
      <c r="AR83" t="s">
        <v>192</v>
      </c>
      <c r="AS83">
        <v>20</v>
      </c>
      <c r="AT83" t="s">
        <v>193</v>
      </c>
      <c r="AU83">
        <v>20</v>
      </c>
      <c r="AV83" t="s">
        <v>194</v>
      </c>
      <c r="AW83">
        <v>1</v>
      </c>
      <c r="AX83" t="s">
        <v>195</v>
      </c>
      <c r="AY83">
        <v>0</v>
      </c>
      <c r="AZ83" t="s">
        <v>203</v>
      </c>
      <c r="BA83">
        <v>1000000</v>
      </c>
    </row>
    <row r="84" spans="1:53">
      <c r="A84">
        <v>1317</v>
      </c>
      <c r="B84" t="s">
        <v>289</v>
      </c>
      <c r="C84">
        <v>4</v>
      </c>
      <c r="D84" t="s">
        <v>182</v>
      </c>
      <c r="E84">
        <v>237</v>
      </c>
      <c r="F84" t="s">
        <v>183</v>
      </c>
      <c r="G84" t="s">
        <v>184</v>
      </c>
      <c r="H84">
        <v>113.54600000000001</v>
      </c>
      <c r="I84" t="s">
        <v>185</v>
      </c>
      <c r="J84">
        <v>2.5000000000000001E-4</v>
      </c>
      <c r="K84" t="s">
        <v>25</v>
      </c>
      <c r="L84" t="s">
        <v>290</v>
      </c>
      <c r="M84">
        <v>501.94866200000001</v>
      </c>
      <c r="N84" t="s">
        <v>25</v>
      </c>
      <c r="O84" t="s">
        <v>291</v>
      </c>
      <c r="P84">
        <v>7.2800000000000002E-4</v>
      </c>
      <c r="Q84" t="s">
        <v>25</v>
      </c>
      <c r="R84" t="s">
        <v>186</v>
      </c>
      <c r="S84" t="e">
        <f t="shared" si="2"/>
        <v>#NAME?</v>
      </c>
      <c r="T84" t="s">
        <v>25</v>
      </c>
      <c r="U84" t="s">
        <v>24</v>
      </c>
      <c r="V84">
        <v>0.62531499999999995</v>
      </c>
      <c r="W84" t="s">
        <v>25</v>
      </c>
      <c r="X84" t="s">
        <v>26</v>
      </c>
      <c r="Y84">
        <v>0</v>
      </c>
      <c r="Z84" t="s">
        <v>25</v>
      </c>
      <c r="AA84" t="s">
        <v>27</v>
      </c>
      <c r="AB84">
        <v>0</v>
      </c>
      <c r="AC84" t="s">
        <v>25</v>
      </c>
      <c r="AD84" t="s">
        <v>292</v>
      </c>
      <c r="AE84">
        <v>0</v>
      </c>
      <c r="AF84" t="s">
        <v>25</v>
      </c>
      <c r="AG84" t="s">
        <v>28</v>
      </c>
      <c r="AH84">
        <v>0</v>
      </c>
      <c r="AI84" t="s">
        <v>25</v>
      </c>
      <c r="AJ84" t="s">
        <v>288</v>
      </c>
      <c r="AK84">
        <v>1000</v>
      </c>
      <c r="AL84" t="s">
        <v>189</v>
      </c>
      <c r="AM84">
        <v>1048576</v>
      </c>
      <c r="AN84" t="s">
        <v>190</v>
      </c>
      <c r="AO84">
        <v>10</v>
      </c>
      <c r="AP84" t="s">
        <v>191</v>
      </c>
      <c r="AQ84">
        <v>1000</v>
      </c>
      <c r="AR84" t="s">
        <v>192</v>
      </c>
      <c r="AS84">
        <v>20</v>
      </c>
      <c r="AT84" t="s">
        <v>193</v>
      </c>
      <c r="AU84">
        <v>20</v>
      </c>
      <c r="AV84" t="s">
        <v>194</v>
      </c>
      <c r="AW84">
        <v>1</v>
      </c>
      <c r="AX84" t="s">
        <v>195</v>
      </c>
      <c r="AY84">
        <v>0</v>
      </c>
      <c r="AZ84" t="s">
        <v>203</v>
      </c>
      <c r="BA84">
        <v>1000000</v>
      </c>
    </row>
    <row r="85" spans="1:53">
      <c r="A85">
        <v>1316</v>
      </c>
      <c r="B85" t="s">
        <v>289</v>
      </c>
      <c r="C85">
        <v>4</v>
      </c>
      <c r="D85" t="s">
        <v>182</v>
      </c>
      <c r="E85">
        <v>237</v>
      </c>
      <c r="F85" t="s">
        <v>183</v>
      </c>
      <c r="G85" t="s">
        <v>184</v>
      </c>
      <c r="H85">
        <v>111.47199999999999</v>
      </c>
      <c r="I85" t="s">
        <v>185</v>
      </c>
      <c r="J85">
        <v>2.5300000000000002E-4</v>
      </c>
      <c r="K85" t="s">
        <v>25</v>
      </c>
      <c r="L85" t="s">
        <v>290</v>
      </c>
      <c r="M85">
        <v>475.516098</v>
      </c>
      <c r="N85" t="s">
        <v>25</v>
      </c>
      <c r="O85" t="s">
        <v>291</v>
      </c>
      <c r="P85">
        <v>7.0699999999999995E-4</v>
      </c>
      <c r="Q85" t="s">
        <v>25</v>
      </c>
      <c r="R85" t="s">
        <v>186</v>
      </c>
      <c r="S85" t="e">
        <f t="shared" si="2"/>
        <v>#NAME?</v>
      </c>
      <c r="T85" t="s">
        <v>25</v>
      </c>
      <c r="U85" t="s">
        <v>24</v>
      </c>
      <c r="V85">
        <v>0.53423399999999999</v>
      </c>
      <c r="W85" t="s">
        <v>25</v>
      </c>
      <c r="X85" t="s">
        <v>26</v>
      </c>
      <c r="Y85">
        <v>0</v>
      </c>
      <c r="Z85" t="s">
        <v>25</v>
      </c>
      <c r="AA85" t="s">
        <v>27</v>
      </c>
      <c r="AB85">
        <v>0</v>
      </c>
      <c r="AC85" t="s">
        <v>25</v>
      </c>
      <c r="AD85" t="s">
        <v>292</v>
      </c>
      <c r="AE85">
        <v>0</v>
      </c>
      <c r="AF85" t="s">
        <v>25</v>
      </c>
      <c r="AG85" t="s">
        <v>28</v>
      </c>
      <c r="AH85">
        <v>0</v>
      </c>
      <c r="AI85" t="s">
        <v>25</v>
      </c>
      <c r="AJ85" t="s">
        <v>288</v>
      </c>
      <c r="AK85">
        <v>1000</v>
      </c>
      <c r="AL85" t="s">
        <v>189</v>
      </c>
      <c r="AM85">
        <v>1048576</v>
      </c>
      <c r="AN85" t="s">
        <v>190</v>
      </c>
      <c r="AO85">
        <v>10</v>
      </c>
      <c r="AP85" t="s">
        <v>191</v>
      </c>
      <c r="AQ85">
        <v>1000</v>
      </c>
      <c r="AR85" t="s">
        <v>192</v>
      </c>
      <c r="AS85">
        <v>20</v>
      </c>
      <c r="AT85" t="s">
        <v>193</v>
      </c>
      <c r="AU85">
        <v>20</v>
      </c>
      <c r="AV85" t="s">
        <v>194</v>
      </c>
      <c r="AW85">
        <v>1</v>
      </c>
      <c r="AX85" t="s">
        <v>195</v>
      </c>
      <c r="AY85">
        <v>0</v>
      </c>
      <c r="AZ85" t="s">
        <v>203</v>
      </c>
      <c r="BA85">
        <v>1000000</v>
      </c>
    </row>
    <row r="86" spans="1:53">
      <c r="A86">
        <v>1316</v>
      </c>
      <c r="B86" t="s">
        <v>289</v>
      </c>
      <c r="C86">
        <v>4</v>
      </c>
      <c r="D86" t="s">
        <v>182</v>
      </c>
      <c r="E86">
        <v>237</v>
      </c>
      <c r="F86" t="s">
        <v>183</v>
      </c>
      <c r="G86" t="s">
        <v>184</v>
      </c>
      <c r="H86">
        <v>110.476</v>
      </c>
      <c r="I86" t="s">
        <v>185</v>
      </c>
      <c r="J86">
        <v>2.6400000000000002E-4</v>
      </c>
      <c r="K86" t="s">
        <v>25</v>
      </c>
      <c r="L86" t="s">
        <v>290</v>
      </c>
      <c r="M86">
        <v>514.40402099999994</v>
      </c>
      <c r="N86" t="s">
        <v>25</v>
      </c>
      <c r="O86" t="s">
        <v>291</v>
      </c>
      <c r="P86">
        <v>7.5500000000000003E-4</v>
      </c>
      <c r="Q86" t="s">
        <v>25</v>
      </c>
      <c r="R86" t="s">
        <v>186</v>
      </c>
      <c r="S86" t="e">
        <f t="shared" si="2"/>
        <v>#NAME?</v>
      </c>
      <c r="T86" t="s">
        <v>25</v>
      </c>
      <c r="U86" t="s">
        <v>24</v>
      </c>
      <c r="V86">
        <v>0.50024999999999997</v>
      </c>
      <c r="W86" t="s">
        <v>25</v>
      </c>
      <c r="X86" t="s">
        <v>26</v>
      </c>
      <c r="Y86">
        <v>0</v>
      </c>
      <c r="Z86" t="s">
        <v>25</v>
      </c>
      <c r="AA86" t="s">
        <v>27</v>
      </c>
      <c r="AB86">
        <v>0</v>
      </c>
      <c r="AC86" t="s">
        <v>25</v>
      </c>
      <c r="AD86" t="s">
        <v>292</v>
      </c>
      <c r="AE86">
        <v>0</v>
      </c>
      <c r="AF86" t="s">
        <v>25</v>
      </c>
      <c r="AG86" t="s">
        <v>28</v>
      </c>
      <c r="AH86">
        <v>0</v>
      </c>
      <c r="AI86" t="s">
        <v>25</v>
      </c>
      <c r="AJ86" t="s">
        <v>288</v>
      </c>
      <c r="AK86">
        <v>1000</v>
      </c>
      <c r="AL86" t="s">
        <v>189</v>
      </c>
      <c r="AM86">
        <v>1048576</v>
      </c>
      <c r="AN86" t="s">
        <v>190</v>
      </c>
      <c r="AO86">
        <v>10</v>
      </c>
      <c r="AP86" t="s">
        <v>191</v>
      </c>
      <c r="AQ86">
        <v>1000</v>
      </c>
      <c r="AR86" t="s">
        <v>192</v>
      </c>
      <c r="AS86">
        <v>20</v>
      </c>
      <c r="AT86" t="s">
        <v>193</v>
      </c>
      <c r="AU86">
        <v>20</v>
      </c>
      <c r="AV86" t="s">
        <v>194</v>
      </c>
      <c r="AW86">
        <v>1</v>
      </c>
      <c r="AX86" t="s">
        <v>195</v>
      </c>
      <c r="AY86">
        <v>0</v>
      </c>
      <c r="AZ86" t="s">
        <v>203</v>
      </c>
      <c r="BA86">
        <v>1000000</v>
      </c>
    </row>
    <row r="87" spans="1:53">
      <c r="A87">
        <v>1315</v>
      </c>
      <c r="B87" t="s">
        <v>289</v>
      </c>
      <c r="C87">
        <v>4</v>
      </c>
      <c r="D87" t="s">
        <v>182</v>
      </c>
      <c r="E87">
        <v>237</v>
      </c>
      <c r="F87" t="s">
        <v>183</v>
      </c>
      <c r="G87" t="s">
        <v>184</v>
      </c>
      <c r="H87">
        <v>104.91800000000001</v>
      </c>
      <c r="I87" t="s">
        <v>185</v>
      </c>
      <c r="J87">
        <v>2.5500000000000002E-4</v>
      </c>
      <c r="K87" t="s">
        <v>25</v>
      </c>
      <c r="L87" t="s">
        <v>290</v>
      </c>
      <c r="M87">
        <v>502.37316499999997</v>
      </c>
      <c r="N87" t="s">
        <v>25</v>
      </c>
      <c r="O87" t="s">
        <v>291</v>
      </c>
      <c r="P87">
        <v>7.3399999999999995E-4</v>
      </c>
      <c r="Q87" t="s">
        <v>25</v>
      </c>
      <c r="R87" t="s">
        <v>186</v>
      </c>
      <c r="S87" t="e">
        <f t="shared" si="2"/>
        <v>#NAME?</v>
      </c>
      <c r="T87" t="s">
        <v>25</v>
      </c>
      <c r="U87" t="s">
        <v>24</v>
      </c>
      <c r="V87">
        <v>0.53901900000000003</v>
      </c>
      <c r="W87" t="s">
        <v>25</v>
      </c>
      <c r="X87" t="s">
        <v>26</v>
      </c>
      <c r="Y87">
        <v>0</v>
      </c>
      <c r="Z87" t="s">
        <v>25</v>
      </c>
      <c r="AA87" t="s">
        <v>27</v>
      </c>
      <c r="AB87">
        <v>0</v>
      </c>
      <c r="AC87" t="s">
        <v>25</v>
      </c>
      <c r="AD87" t="s">
        <v>292</v>
      </c>
      <c r="AE87">
        <v>0</v>
      </c>
      <c r="AF87" t="s">
        <v>25</v>
      </c>
      <c r="AG87" t="s">
        <v>28</v>
      </c>
      <c r="AH87">
        <v>0</v>
      </c>
      <c r="AI87" t="s">
        <v>25</v>
      </c>
      <c r="AJ87" t="s">
        <v>288</v>
      </c>
      <c r="AK87">
        <v>1000</v>
      </c>
      <c r="AL87" t="s">
        <v>189</v>
      </c>
      <c r="AM87">
        <v>1048576</v>
      </c>
      <c r="AN87" t="s">
        <v>190</v>
      </c>
      <c r="AO87">
        <v>10</v>
      </c>
      <c r="AP87" t="s">
        <v>191</v>
      </c>
      <c r="AQ87">
        <v>1000</v>
      </c>
      <c r="AR87" t="s">
        <v>192</v>
      </c>
      <c r="AS87">
        <v>20</v>
      </c>
      <c r="AT87" t="s">
        <v>193</v>
      </c>
      <c r="AU87">
        <v>20</v>
      </c>
      <c r="AV87" t="s">
        <v>194</v>
      </c>
      <c r="AW87">
        <v>1</v>
      </c>
      <c r="AX87" t="s">
        <v>195</v>
      </c>
      <c r="AY87">
        <v>0</v>
      </c>
      <c r="AZ87" t="s">
        <v>203</v>
      </c>
      <c r="BA87">
        <v>1000000</v>
      </c>
    </row>
    <row r="88" spans="1:53">
      <c r="A88">
        <v>1314</v>
      </c>
      <c r="B88" t="s">
        <v>289</v>
      </c>
      <c r="C88">
        <v>4</v>
      </c>
      <c r="D88" t="s">
        <v>182</v>
      </c>
      <c r="E88">
        <v>237</v>
      </c>
      <c r="F88" t="s">
        <v>183</v>
      </c>
      <c r="G88" t="s">
        <v>184</v>
      </c>
      <c r="H88">
        <v>109.723</v>
      </c>
      <c r="I88" t="s">
        <v>185</v>
      </c>
      <c r="J88">
        <v>2.5500000000000002E-4</v>
      </c>
      <c r="K88" t="s">
        <v>25</v>
      </c>
      <c r="L88" t="s">
        <v>290</v>
      </c>
      <c r="M88">
        <v>486.64485500000001</v>
      </c>
      <c r="N88" t="s">
        <v>25</v>
      </c>
      <c r="O88" t="s">
        <v>291</v>
      </c>
      <c r="P88">
        <v>7.1900000000000002E-4</v>
      </c>
      <c r="Q88" t="s">
        <v>25</v>
      </c>
      <c r="R88" t="s">
        <v>186</v>
      </c>
      <c r="S88" t="e">
        <f t="shared" si="2"/>
        <v>#NAME?</v>
      </c>
      <c r="T88" t="s">
        <v>25</v>
      </c>
      <c r="U88" t="s">
        <v>24</v>
      </c>
      <c r="V88">
        <v>0.49179699999999998</v>
      </c>
      <c r="W88" t="s">
        <v>25</v>
      </c>
      <c r="X88" t="s">
        <v>26</v>
      </c>
      <c r="Y88">
        <v>0</v>
      </c>
      <c r="Z88" t="s">
        <v>25</v>
      </c>
      <c r="AA88" t="s">
        <v>27</v>
      </c>
      <c r="AB88">
        <v>0</v>
      </c>
      <c r="AC88" t="s">
        <v>25</v>
      </c>
      <c r="AD88" t="s">
        <v>292</v>
      </c>
      <c r="AE88">
        <v>0</v>
      </c>
      <c r="AF88" t="s">
        <v>25</v>
      </c>
      <c r="AG88" t="s">
        <v>28</v>
      </c>
      <c r="AH88">
        <v>0</v>
      </c>
      <c r="AI88" t="s">
        <v>25</v>
      </c>
      <c r="AJ88" t="s">
        <v>288</v>
      </c>
      <c r="AK88">
        <v>1000</v>
      </c>
      <c r="AL88" t="s">
        <v>189</v>
      </c>
      <c r="AM88">
        <v>1048576</v>
      </c>
      <c r="AN88" t="s">
        <v>190</v>
      </c>
      <c r="AO88">
        <v>10</v>
      </c>
      <c r="AP88" t="s">
        <v>191</v>
      </c>
      <c r="AQ88">
        <v>1000</v>
      </c>
      <c r="AR88" t="s">
        <v>192</v>
      </c>
      <c r="AS88">
        <v>20</v>
      </c>
      <c r="AT88" t="s">
        <v>193</v>
      </c>
      <c r="AU88">
        <v>20</v>
      </c>
      <c r="AV88" t="s">
        <v>194</v>
      </c>
      <c r="AW88">
        <v>1</v>
      </c>
      <c r="AX88" t="s">
        <v>195</v>
      </c>
      <c r="AY88">
        <v>0</v>
      </c>
      <c r="AZ88" t="s">
        <v>203</v>
      </c>
      <c r="BA88">
        <v>1000000</v>
      </c>
    </row>
    <row r="89" spans="1:53">
      <c r="A89">
        <v>1313</v>
      </c>
      <c r="B89" t="s">
        <v>289</v>
      </c>
      <c r="C89">
        <v>4</v>
      </c>
      <c r="D89" t="s">
        <v>182</v>
      </c>
      <c r="E89">
        <v>237</v>
      </c>
      <c r="F89" t="s">
        <v>183</v>
      </c>
      <c r="G89" t="s">
        <v>184</v>
      </c>
      <c r="H89">
        <v>115.22499999999999</v>
      </c>
      <c r="I89" t="s">
        <v>185</v>
      </c>
      <c r="J89">
        <v>2.4499999999999999E-4</v>
      </c>
      <c r="K89" t="s">
        <v>25</v>
      </c>
      <c r="L89" t="s">
        <v>290</v>
      </c>
      <c r="M89">
        <v>513.92145500000004</v>
      </c>
      <c r="N89" t="s">
        <v>25</v>
      </c>
      <c r="O89" t="s">
        <v>291</v>
      </c>
      <c r="P89">
        <v>7.3499999999999998E-4</v>
      </c>
      <c r="Q89" t="s">
        <v>25</v>
      </c>
      <c r="R89" t="s">
        <v>186</v>
      </c>
      <c r="S89" t="e">
        <f t="shared" si="2"/>
        <v>#NAME?</v>
      </c>
      <c r="T89" t="s">
        <v>25</v>
      </c>
      <c r="U89" t="s">
        <v>24</v>
      </c>
      <c r="V89">
        <v>0.51922599999999997</v>
      </c>
      <c r="W89" t="s">
        <v>25</v>
      </c>
      <c r="X89" t="s">
        <v>26</v>
      </c>
      <c r="Y89">
        <v>0</v>
      </c>
      <c r="Z89" t="s">
        <v>25</v>
      </c>
      <c r="AA89" t="s">
        <v>27</v>
      </c>
      <c r="AB89">
        <v>0</v>
      </c>
      <c r="AC89" t="s">
        <v>25</v>
      </c>
      <c r="AD89" t="s">
        <v>292</v>
      </c>
      <c r="AE89">
        <v>0</v>
      </c>
      <c r="AF89" t="s">
        <v>25</v>
      </c>
      <c r="AG89" t="s">
        <v>28</v>
      </c>
      <c r="AH89">
        <v>0</v>
      </c>
      <c r="AI89" t="s">
        <v>25</v>
      </c>
      <c r="AJ89" t="s">
        <v>288</v>
      </c>
      <c r="AK89">
        <v>1000</v>
      </c>
      <c r="AL89" t="s">
        <v>189</v>
      </c>
      <c r="AM89">
        <v>1048576</v>
      </c>
      <c r="AN89" t="s">
        <v>190</v>
      </c>
      <c r="AO89">
        <v>10</v>
      </c>
      <c r="AP89" t="s">
        <v>191</v>
      </c>
      <c r="AQ89">
        <v>1000</v>
      </c>
      <c r="AR89" t="s">
        <v>192</v>
      </c>
      <c r="AS89">
        <v>20</v>
      </c>
      <c r="AT89" t="s">
        <v>193</v>
      </c>
      <c r="AU89">
        <v>20</v>
      </c>
      <c r="AV89" t="s">
        <v>194</v>
      </c>
      <c r="AW89">
        <v>1</v>
      </c>
      <c r="AX89" t="s">
        <v>195</v>
      </c>
      <c r="AY89">
        <v>0</v>
      </c>
      <c r="AZ89" t="s">
        <v>203</v>
      </c>
      <c r="BA89">
        <v>1000000</v>
      </c>
    </row>
    <row r="90" spans="1:53">
      <c r="A90">
        <v>1312</v>
      </c>
      <c r="B90" t="s">
        <v>289</v>
      </c>
      <c r="C90">
        <v>4</v>
      </c>
      <c r="D90" t="s">
        <v>182</v>
      </c>
      <c r="E90">
        <v>237</v>
      </c>
      <c r="F90" t="s">
        <v>183</v>
      </c>
      <c r="G90" t="s">
        <v>184</v>
      </c>
      <c r="H90">
        <v>112.83</v>
      </c>
      <c r="I90" t="s">
        <v>185</v>
      </c>
      <c r="J90">
        <v>2.5099999999999998E-4</v>
      </c>
      <c r="K90" t="s">
        <v>25</v>
      </c>
      <c r="L90" t="s">
        <v>290</v>
      </c>
      <c r="M90">
        <v>512.53341599999999</v>
      </c>
      <c r="N90" t="s">
        <v>25</v>
      </c>
      <c r="O90" t="s">
        <v>291</v>
      </c>
      <c r="P90">
        <v>7.3999999999999999E-4</v>
      </c>
      <c r="Q90" t="s">
        <v>25</v>
      </c>
      <c r="R90" t="s">
        <v>186</v>
      </c>
      <c r="S90" t="e">
        <f t="shared" si="2"/>
        <v>#NAME?</v>
      </c>
      <c r="T90" t="s">
        <v>25</v>
      </c>
      <c r="U90" t="s">
        <v>24</v>
      </c>
      <c r="V90">
        <v>0.66411100000000001</v>
      </c>
      <c r="W90" t="s">
        <v>25</v>
      </c>
      <c r="X90" t="s">
        <v>26</v>
      </c>
      <c r="Y90">
        <v>0</v>
      </c>
      <c r="Z90" t="s">
        <v>25</v>
      </c>
      <c r="AA90" t="s">
        <v>27</v>
      </c>
      <c r="AB90">
        <v>0</v>
      </c>
      <c r="AC90" t="s">
        <v>25</v>
      </c>
      <c r="AD90" t="s">
        <v>292</v>
      </c>
      <c r="AE90">
        <v>0</v>
      </c>
      <c r="AF90" t="s">
        <v>25</v>
      </c>
      <c r="AG90" t="s">
        <v>28</v>
      </c>
      <c r="AH90">
        <v>0</v>
      </c>
      <c r="AI90" t="s">
        <v>25</v>
      </c>
      <c r="AJ90" t="s">
        <v>288</v>
      </c>
      <c r="AK90">
        <v>1000</v>
      </c>
      <c r="AL90" t="s">
        <v>189</v>
      </c>
      <c r="AM90">
        <v>1048576</v>
      </c>
      <c r="AN90" t="s">
        <v>190</v>
      </c>
      <c r="AO90">
        <v>10</v>
      </c>
      <c r="AP90" t="s">
        <v>191</v>
      </c>
      <c r="AQ90">
        <v>1000</v>
      </c>
      <c r="AR90" t="s">
        <v>192</v>
      </c>
      <c r="AS90">
        <v>20</v>
      </c>
      <c r="AT90" t="s">
        <v>193</v>
      </c>
      <c r="AU90">
        <v>20</v>
      </c>
      <c r="AV90" t="s">
        <v>194</v>
      </c>
      <c r="AW90">
        <v>1</v>
      </c>
      <c r="AX90" t="s">
        <v>195</v>
      </c>
      <c r="AY90">
        <v>0</v>
      </c>
      <c r="AZ90" t="s">
        <v>203</v>
      </c>
      <c r="BA90">
        <v>1000000</v>
      </c>
    </row>
    <row r="91" spans="1:53">
      <c r="A91">
        <v>1311</v>
      </c>
      <c r="B91" t="s">
        <v>289</v>
      </c>
      <c r="C91">
        <v>4</v>
      </c>
      <c r="D91" t="s">
        <v>182</v>
      </c>
      <c r="E91">
        <v>237</v>
      </c>
      <c r="F91" t="s">
        <v>183</v>
      </c>
      <c r="G91" t="s">
        <v>184</v>
      </c>
      <c r="H91">
        <v>121.09099999999999</v>
      </c>
      <c r="I91" t="s">
        <v>185</v>
      </c>
      <c r="J91">
        <v>2.5099999999999998E-4</v>
      </c>
      <c r="K91" t="s">
        <v>25</v>
      </c>
      <c r="L91" t="s">
        <v>290</v>
      </c>
      <c r="M91">
        <v>548.150757</v>
      </c>
      <c r="N91" t="s">
        <v>25</v>
      </c>
      <c r="O91" t="s">
        <v>291</v>
      </c>
      <c r="P91">
        <v>7.7399999999999995E-4</v>
      </c>
      <c r="Q91" t="s">
        <v>25</v>
      </c>
      <c r="R91" t="s">
        <v>186</v>
      </c>
      <c r="S91" t="e">
        <f t="shared" si="2"/>
        <v>#NAME?</v>
      </c>
      <c r="T91" t="s">
        <v>25</v>
      </c>
      <c r="U91" t="s">
        <v>24</v>
      </c>
      <c r="V91">
        <v>0.53340500000000002</v>
      </c>
      <c r="W91" t="s">
        <v>25</v>
      </c>
      <c r="X91" t="s">
        <v>26</v>
      </c>
      <c r="Y91">
        <v>0</v>
      </c>
      <c r="Z91" t="s">
        <v>25</v>
      </c>
      <c r="AA91" t="s">
        <v>27</v>
      </c>
      <c r="AB91">
        <v>0</v>
      </c>
      <c r="AC91" t="s">
        <v>25</v>
      </c>
      <c r="AD91" t="s">
        <v>292</v>
      </c>
      <c r="AE91">
        <v>0</v>
      </c>
      <c r="AF91" t="s">
        <v>25</v>
      </c>
      <c r="AG91" t="s">
        <v>28</v>
      </c>
      <c r="AH91">
        <v>0</v>
      </c>
      <c r="AI91" t="s">
        <v>25</v>
      </c>
      <c r="AJ91" t="s">
        <v>288</v>
      </c>
      <c r="AK91">
        <v>1000</v>
      </c>
      <c r="AL91" t="s">
        <v>189</v>
      </c>
      <c r="AM91">
        <v>1048576</v>
      </c>
      <c r="AN91" t="s">
        <v>190</v>
      </c>
      <c r="AO91">
        <v>10</v>
      </c>
      <c r="AP91" t="s">
        <v>191</v>
      </c>
      <c r="AQ91">
        <v>1000</v>
      </c>
      <c r="AR91" t="s">
        <v>192</v>
      </c>
      <c r="AS91">
        <v>20</v>
      </c>
      <c r="AT91" t="s">
        <v>193</v>
      </c>
      <c r="AU91">
        <v>20</v>
      </c>
      <c r="AV91" t="s">
        <v>194</v>
      </c>
      <c r="AW91">
        <v>1</v>
      </c>
      <c r="AX91" t="s">
        <v>195</v>
      </c>
      <c r="AY91">
        <v>0</v>
      </c>
      <c r="AZ91" t="s">
        <v>203</v>
      </c>
      <c r="BA91">
        <v>1000000</v>
      </c>
    </row>
    <row r="92" spans="1:53">
      <c r="A92">
        <v>1310</v>
      </c>
      <c r="B92" t="s">
        <v>289</v>
      </c>
      <c r="C92">
        <v>4</v>
      </c>
      <c r="D92" t="s">
        <v>182</v>
      </c>
      <c r="E92">
        <v>237</v>
      </c>
      <c r="F92" t="s">
        <v>183</v>
      </c>
      <c r="G92" t="s">
        <v>184</v>
      </c>
      <c r="H92">
        <v>114.117</v>
      </c>
      <c r="I92" t="s">
        <v>185</v>
      </c>
      <c r="J92">
        <v>2.4699999999999999E-4</v>
      </c>
      <c r="K92" t="s">
        <v>25</v>
      </c>
      <c r="L92" t="s">
        <v>290</v>
      </c>
      <c r="M92">
        <v>492.67257599999999</v>
      </c>
      <c r="N92" t="s">
        <v>25</v>
      </c>
      <c r="O92" t="s">
        <v>291</v>
      </c>
      <c r="P92">
        <v>7.1699999999999997E-4</v>
      </c>
      <c r="Q92" t="s">
        <v>25</v>
      </c>
      <c r="R92" t="s">
        <v>186</v>
      </c>
      <c r="S92" t="e">
        <f t="shared" si="2"/>
        <v>#NAME?</v>
      </c>
      <c r="T92" t="s">
        <v>25</v>
      </c>
      <c r="U92" t="s">
        <v>24</v>
      </c>
      <c r="V92">
        <v>0.533694</v>
      </c>
      <c r="W92" t="s">
        <v>25</v>
      </c>
      <c r="X92" t="s">
        <v>26</v>
      </c>
      <c r="Y92">
        <v>0</v>
      </c>
      <c r="Z92" t="s">
        <v>25</v>
      </c>
      <c r="AA92" t="s">
        <v>27</v>
      </c>
      <c r="AB92">
        <v>0</v>
      </c>
      <c r="AC92" t="s">
        <v>25</v>
      </c>
      <c r="AD92" t="s">
        <v>292</v>
      </c>
      <c r="AE92">
        <v>0</v>
      </c>
      <c r="AF92" t="s">
        <v>25</v>
      </c>
      <c r="AG92" t="s">
        <v>28</v>
      </c>
      <c r="AH92">
        <v>0</v>
      </c>
      <c r="AI92" t="s">
        <v>25</v>
      </c>
      <c r="AJ92" t="s">
        <v>288</v>
      </c>
      <c r="AK92">
        <v>1000</v>
      </c>
      <c r="AL92" t="s">
        <v>189</v>
      </c>
      <c r="AM92">
        <v>1048576</v>
      </c>
      <c r="AN92" t="s">
        <v>190</v>
      </c>
      <c r="AO92">
        <v>10</v>
      </c>
      <c r="AP92" t="s">
        <v>191</v>
      </c>
      <c r="AQ92">
        <v>1000</v>
      </c>
      <c r="AR92" t="s">
        <v>192</v>
      </c>
      <c r="AS92">
        <v>20</v>
      </c>
      <c r="AT92" t="s">
        <v>193</v>
      </c>
      <c r="AU92">
        <v>20</v>
      </c>
      <c r="AV92" t="s">
        <v>194</v>
      </c>
      <c r="AW92">
        <v>1</v>
      </c>
      <c r="AX92" t="s">
        <v>195</v>
      </c>
      <c r="AY92">
        <v>0</v>
      </c>
      <c r="AZ92" t="s">
        <v>203</v>
      </c>
      <c r="BA92">
        <v>1000000</v>
      </c>
    </row>
    <row r="93" spans="1:53">
      <c r="A93">
        <v>1309</v>
      </c>
      <c r="B93" t="s">
        <v>289</v>
      </c>
      <c r="C93">
        <v>4</v>
      </c>
      <c r="D93" t="s">
        <v>182</v>
      </c>
      <c r="E93">
        <v>237</v>
      </c>
      <c r="F93" t="s">
        <v>183</v>
      </c>
      <c r="G93" t="s">
        <v>184</v>
      </c>
      <c r="H93">
        <v>113.142</v>
      </c>
      <c r="I93" t="s">
        <v>185</v>
      </c>
      <c r="J93">
        <v>2.6499999999999999E-4</v>
      </c>
      <c r="K93" t="s">
        <v>25</v>
      </c>
      <c r="L93" t="s">
        <v>290</v>
      </c>
      <c r="M93">
        <v>530.57639700000004</v>
      </c>
      <c r="N93" t="s">
        <v>25</v>
      </c>
      <c r="O93" t="s">
        <v>291</v>
      </c>
      <c r="P93">
        <v>7.7099999999999998E-4</v>
      </c>
      <c r="Q93" t="s">
        <v>25</v>
      </c>
      <c r="R93" t="s">
        <v>186</v>
      </c>
      <c r="S93" t="e">
        <f t="shared" si="2"/>
        <v>#NAME?</v>
      </c>
      <c r="T93" t="s">
        <v>25</v>
      </c>
      <c r="U93" t="s">
        <v>24</v>
      </c>
      <c r="V93">
        <v>0.60797500000000004</v>
      </c>
      <c r="W93" t="s">
        <v>25</v>
      </c>
      <c r="X93" t="s">
        <v>26</v>
      </c>
      <c r="Y93">
        <v>0</v>
      </c>
      <c r="Z93" t="s">
        <v>25</v>
      </c>
      <c r="AA93" t="s">
        <v>27</v>
      </c>
      <c r="AB93">
        <v>0</v>
      </c>
      <c r="AC93" t="s">
        <v>25</v>
      </c>
      <c r="AD93" t="s">
        <v>292</v>
      </c>
      <c r="AE93">
        <v>0</v>
      </c>
      <c r="AF93" t="s">
        <v>25</v>
      </c>
      <c r="AG93" t="s">
        <v>28</v>
      </c>
      <c r="AH93">
        <v>0</v>
      </c>
      <c r="AI93" t="s">
        <v>25</v>
      </c>
      <c r="AJ93" t="s">
        <v>288</v>
      </c>
      <c r="AK93">
        <v>1000</v>
      </c>
      <c r="AL93" t="s">
        <v>189</v>
      </c>
      <c r="AM93">
        <v>1048576</v>
      </c>
      <c r="AN93" t="s">
        <v>190</v>
      </c>
      <c r="AO93">
        <v>10</v>
      </c>
      <c r="AP93" t="s">
        <v>191</v>
      </c>
      <c r="AQ93">
        <v>1000</v>
      </c>
      <c r="AR93" t="s">
        <v>192</v>
      </c>
      <c r="AS93">
        <v>20</v>
      </c>
      <c r="AT93" t="s">
        <v>193</v>
      </c>
      <c r="AU93">
        <v>20</v>
      </c>
      <c r="AV93" t="s">
        <v>194</v>
      </c>
      <c r="AW93">
        <v>1</v>
      </c>
      <c r="AX93" t="s">
        <v>195</v>
      </c>
      <c r="AY93">
        <v>0</v>
      </c>
      <c r="AZ93" t="s">
        <v>203</v>
      </c>
      <c r="BA93">
        <v>1000000</v>
      </c>
    </row>
    <row r="94" spans="1:53">
      <c r="A94">
        <v>1309</v>
      </c>
      <c r="B94" t="s">
        <v>289</v>
      </c>
      <c r="C94">
        <v>4</v>
      </c>
      <c r="D94" t="s">
        <v>182</v>
      </c>
      <c r="E94">
        <v>237</v>
      </c>
      <c r="F94" t="s">
        <v>183</v>
      </c>
      <c r="G94" t="s">
        <v>184</v>
      </c>
      <c r="H94">
        <v>112.65</v>
      </c>
      <c r="I94" t="s">
        <v>185</v>
      </c>
      <c r="J94">
        <v>2.4600000000000002E-4</v>
      </c>
      <c r="K94" t="s">
        <v>25</v>
      </c>
      <c r="L94" t="s">
        <v>290</v>
      </c>
      <c r="M94">
        <v>498.02608300000003</v>
      </c>
      <c r="N94" t="s">
        <v>25</v>
      </c>
      <c r="O94" t="s">
        <v>291</v>
      </c>
      <c r="P94">
        <v>7.2099999999999996E-4</v>
      </c>
      <c r="Q94" t="s">
        <v>25</v>
      </c>
      <c r="R94" t="s">
        <v>186</v>
      </c>
      <c r="S94" t="e">
        <f t="shared" si="2"/>
        <v>#NAME?</v>
      </c>
      <c r="T94" t="s">
        <v>25</v>
      </c>
      <c r="U94" t="s">
        <v>24</v>
      </c>
      <c r="V94">
        <v>0.50443700000000002</v>
      </c>
      <c r="W94" t="s">
        <v>25</v>
      </c>
      <c r="X94" t="s">
        <v>26</v>
      </c>
      <c r="Y94">
        <v>0</v>
      </c>
      <c r="Z94" t="s">
        <v>25</v>
      </c>
      <c r="AA94" t="s">
        <v>27</v>
      </c>
      <c r="AB94">
        <v>0</v>
      </c>
      <c r="AC94" t="s">
        <v>25</v>
      </c>
      <c r="AD94" t="s">
        <v>292</v>
      </c>
      <c r="AE94">
        <v>0</v>
      </c>
      <c r="AF94" t="s">
        <v>25</v>
      </c>
      <c r="AG94" t="s">
        <v>28</v>
      </c>
      <c r="AH94">
        <v>0</v>
      </c>
      <c r="AI94" t="s">
        <v>25</v>
      </c>
      <c r="AJ94" t="s">
        <v>288</v>
      </c>
      <c r="AK94">
        <v>1000</v>
      </c>
      <c r="AL94" t="s">
        <v>189</v>
      </c>
      <c r="AM94">
        <v>1048576</v>
      </c>
      <c r="AN94" t="s">
        <v>190</v>
      </c>
      <c r="AO94">
        <v>10</v>
      </c>
      <c r="AP94" t="s">
        <v>191</v>
      </c>
      <c r="AQ94">
        <v>1000</v>
      </c>
      <c r="AR94" t="s">
        <v>192</v>
      </c>
      <c r="AS94">
        <v>20</v>
      </c>
      <c r="AT94" t="s">
        <v>193</v>
      </c>
      <c r="AU94">
        <v>20</v>
      </c>
      <c r="AV94" t="s">
        <v>194</v>
      </c>
      <c r="AW94">
        <v>1</v>
      </c>
      <c r="AX94" t="s">
        <v>195</v>
      </c>
      <c r="AY94">
        <v>0</v>
      </c>
      <c r="AZ94" t="s">
        <v>203</v>
      </c>
      <c r="BA94">
        <v>1000000</v>
      </c>
    </row>
    <row r="95" spans="1:53">
      <c r="A95">
        <v>1309</v>
      </c>
      <c r="B95" t="s">
        <v>289</v>
      </c>
      <c r="C95">
        <v>4</v>
      </c>
      <c r="D95" t="s">
        <v>182</v>
      </c>
      <c r="E95">
        <v>237</v>
      </c>
      <c r="F95" t="s">
        <v>183</v>
      </c>
      <c r="G95" t="s">
        <v>184</v>
      </c>
      <c r="H95">
        <v>116.04</v>
      </c>
      <c r="I95" t="s">
        <v>185</v>
      </c>
      <c r="J95">
        <v>2.7900000000000001E-4</v>
      </c>
      <c r="K95" t="s">
        <v>25</v>
      </c>
      <c r="L95" t="s">
        <v>290</v>
      </c>
      <c r="M95">
        <v>558.23688800000002</v>
      </c>
      <c r="N95" t="s">
        <v>25</v>
      </c>
      <c r="O95" t="s">
        <v>291</v>
      </c>
      <c r="P95">
        <v>8.12E-4</v>
      </c>
      <c r="Q95" t="s">
        <v>25</v>
      </c>
      <c r="R95" t="s">
        <v>186</v>
      </c>
      <c r="S95" t="e">
        <f t="shared" si="2"/>
        <v>#NAME?</v>
      </c>
      <c r="T95" t="s">
        <v>25</v>
      </c>
      <c r="U95" t="s">
        <v>24</v>
      </c>
      <c r="V95">
        <v>0.58637300000000003</v>
      </c>
      <c r="W95" t="s">
        <v>25</v>
      </c>
      <c r="X95" t="s">
        <v>26</v>
      </c>
      <c r="Y95">
        <v>0</v>
      </c>
      <c r="Z95" t="s">
        <v>25</v>
      </c>
      <c r="AA95" t="s">
        <v>27</v>
      </c>
      <c r="AB95">
        <v>0</v>
      </c>
      <c r="AC95" t="s">
        <v>25</v>
      </c>
      <c r="AD95" t="s">
        <v>292</v>
      </c>
      <c r="AE95">
        <v>0</v>
      </c>
      <c r="AF95" t="s">
        <v>25</v>
      </c>
      <c r="AG95" t="s">
        <v>28</v>
      </c>
      <c r="AH95">
        <v>0</v>
      </c>
      <c r="AI95" t="s">
        <v>25</v>
      </c>
      <c r="AJ95" t="s">
        <v>288</v>
      </c>
      <c r="AK95">
        <v>1000</v>
      </c>
      <c r="AL95" t="s">
        <v>189</v>
      </c>
      <c r="AM95">
        <v>1048576</v>
      </c>
      <c r="AN95" t="s">
        <v>190</v>
      </c>
      <c r="AO95">
        <v>10</v>
      </c>
      <c r="AP95" t="s">
        <v>191</v>
      </c>
      <c r="AQ95">
        <v>1000</v>
      </c>
      <c r="AR95" t="s">
        <v>192</v>
      </c>
      <c r="AS95">
        <v>20</v>
      </c>
      <c r="AT95" t="s">
        <v>193</v>
      </c>
      <c r="AU95">
        <v>20</v>
      </c>
      <c r="AV95" t="s">
        <v>194</v>
      </c>
      <c r="AW95">
        <v>1</v>
      </c>
      <c r="AX95" t="s">
        <v>195</v>
      </c>
      <c r="AY95">
        <v>0</v>
      </c>
      <c r="AZ95" t="s">
        <v>203</v>
      </c>
      <c r="BA95">
        <v>1000000</v>
      </c>
    </row>
    <row r="96" spans="1:53">
      <c r="A96">
        <v>1309</v>
      </c>
      <c r="B96" t="s">
        <v>289</v>
      </c>
      <c r="C96">
        <v>4</v>
      </c>
      <c r="D96" t="s">
        <v>182</v>
      </c>
      <c r="E96">
        <v>237</v>
      </c>
      <c r="F96" t="s">
        <v>183</v>
      </c>
      <c r="G96" t="s">
        <v>184</v>
      </c>
      <c r="H96">
        <v>117.41500000000001</v>
      </c>
      <c r="I96" t="s">
        <v>185</v>
      </c>
      <c r="J96">
        <v>2.61E-4</v>
      </c>
      <c r="K96" t="s">
        <v>25</v>
      </c>
      <c r="L96" t="s">
        <v>290</v>
      </c>
      <c r="M96">
        <v>510.92992199999998</v>
      </c>
      <c r="N96" t="s">
        <v>25</v>
      </c>
      <c r="O96" t="s">
        <v>291</v>
      </c>
      <c r="P96">
        <v>7.4899999999999999E-4</v>
      </c>
      <c r="Q96" t="s">
        <v>25</v>
      </c>
      <c r="R96" t="s">
        <v>186</v>
      </c>
      <c r="S96" t="e">
        <f t="shared" si="2"/>
        <v>#NAME?</v>
      </c>
      <c r="T96" t="s">
        <v>25</v>
      </c>
      <c r="U96" t="s">
        <v>24</v>
      </c>
      <c r="V96">
        <v>0.63793800000000001</v>
      </c>
      <c r="W96" t="s">
        <v>25</v>
      </c>
      <c r="X96" t="s">
        <v>26</v>
      </c>
      <c r="Y96">
        <v>0</v>
      </c>
      <c r="Z96" t="s">
        <v>25</v>
      </c>
      <c r="AA96" t="s">
        <v>27</v>
      </c>
      <c r="AB96">
        <v>0</v>
      </c>
      <c r="AC96" t="s">
        <v>25</v>
      </c>
      <c r="AD96" t="s">
        <v>292</v>
      </c>
      <c r="AE96">
        <v>0</v>
      </c>
      <c r="AF96" t="s">
        <v>25</v>
      </c>
      <c r="AG96" t="s">
        <v>28</v>
      </c>
      <c r="AH96">
        <v>0</v>
      </c>
      <c r="AI96" t="s">
        <v>25</v>
      </c>
      <c r="AJ96" t="s">
        <v>288</v>
      </c>
      <c r="AK96">
        <v>1000</v>
      </c>
      <c r="AL96" t="s">
        <v>189</v>
      </c>
      <c r="AM96">
        <v>1048576</v>
      </c>
      <c r="AN96" t="s">
        <v>190</v>
      </c>
      <c r="AO96">
        <v>10</v>
      </c>
      <c r="AP96" t="s">
        <v>191</v>
      </c>
      <c r="AQ96">
        <v>1000</v>
      </c>
      <c r="AR96" t="s">
        <v>192</v>
      </c>
      <c r="AS96">
        <v>20</v>
      </c>
      <c r="AT96" t="s">
        <v>193</v>
      </c>
      <c r="AU96">
        <v>20</v>
      </c>
      <c r="AV96" t="s">
        <v>194</v>
      </c>
      <c r="AW96">
        <v>1</v>
      </c>
      <c r="AX96" t="s">
        <v>195</v>
      </c>
      <c r="AY96">
        <v>0</v>
      </c>
      <c r="AZ96" t="s">
        <v>203</v>
      </c>
      <c r="BA96">
        <v>1000000</v>
      </c>
    </row>
    <row r="97" spans="1:53">
      <c r="A97">
        <v>1309</v>
      </c>
      <c r="B97" t="s">
        <v>289</v>
      </c>
      <c r="C97">
        <v>4</v>
      </c>
      <c r="D97" t="s">
        <v>182</v>
      </c>
      <c r="E97">
        <v>237</v>
      </c>
      <c r="F97" t="s">
        <v>183</v>
      </c>
      <c r="G97" t="s">
        <v>184</v>
      </c>
      <c r="H97">
        <v>104.483</v>
      </c>
      <c r="I97" t="s">
        <v>185</v>
      </c>
      <c r="J97">
        <v>2.5500000000000002E-4</v>
      </c>
      <c r="K97" t="s">
        <v>25</v>
      </c>
      <c r="L97" t="s">
        <v>290</v>
      </c>
      <c r="M97">
        <v>483.87126899999998</v>
      </c>
      <c r="N97" t="s">
        <v>25</v>
      </c>
      <c r="O97" t="s">
        <v>291</v>
      </c>
      <c r="P97">
        <v>7.1599999999999995E-4</v>
      </c>
      <c r="Q97" t="s">
        <v>25</v>
      </c>
      <c r="R97" t="s">
        <v>186</v>
      </c>
      <c r="S97" t="e">
        <f t="shared" ref="S97:S128" si="3">-nan</f>
        <v>#NAME?</v>
      </c>
      <c r="T97" t="s">
        <v>25</v>
      </c>
      <c r="U97" t="s">
        <v>24</v>
      </c>
      <c r="V97">
        <v>0.53241000000000005</v>
      </c>
      <c r="W97" t="s">
        <v>25</v>
      </c>
      <c r="X97" t="s">
        <v>26</v>
      </c>
      <c r="Y97">
        <v>0</v>
      </c>
      <c r="Z97" t="s">
        <v>25</v>
      </c>
      <c r="AA97" t="s">
        <v>27</v>
      </c>
      <c r="AB97">
        <v>0</v>
      </c>
      <c r="AC97" t="s">
        <v>25</v>
      </c>
      <c r="AD97" t="s">
        <v>292</v>
      </c>
      <c r="AE97">
        <v>0</v>
      </c>
      <c r="AF97" t="s">
        <v>25</v>
      </c>
      <c r="AG97" t="s">
        <v>28</v>
      </c>
      <c r="AH97">
        <v>0</v>
      </c>
      <c r="AI97" t="s">
        <v>25</v>
      </c>
      <c r="AJ97" t="s">
        <v>288</v>
      </c>
      <c r="AK97">
        <v>1000</v>
      </c>
      <c r="AL97" t="s">
        <v>189</v>
      </c>
      <c r="AM97">
        <v>1048576</v>
      </c>
      <c r="AN97" t="s">
        <v>190</v>
      </c>
      <c r="AO97">
        <v>10</v>
      </c>
      <c r="AP97" t="s">
        <v>191</v>
      </c>
      <c r="AQ97">
        <v>1000</v>
      </c>
      <c r="AR97" t="s">
        <v>192</v>
      </c>
      <c r="AS97">
        <v>20</v>
      </c>
      <c r="AT97" t="s">
        <v>193</v>
      </c>
      <c r="AU97">
        <v>20</v>
      </c>
      <c r="AV97" t="s">
        <v>194</v>
      </c>
      <c r="AW97">
        <v>1</v>
      </c>
      <c r="AX97" t="s">
        <v>195</v>
      </c>
      <c r="AY97">
        <v>0</v>
      </c>
      <c r="AZ97" t="s">
        <v>203</v>
      </c>
      <c r="BA97">
        <v>1000000</v>
      </c>
    </row>
    <row r="98" spans="1:53">
      <c r="A98">
        <v>1309</v>
      </c>
      <c r="B98" t="s">
        <v>289</v>
      </c>
      <c r="C98">
        <v>4</v>
      </c>
      <c r="D98" t="s">
        <v>182</v>
      </c>
      <c r="E98">
        <v>226</v>
      </c>
      <c r="F98" t="s">
        <v>183</v>
      </c>
      <c r="G98" t="s">
        <v>184</v>
      </c>
      <c r="H98">
        <v>100.502</v>
      </c>
      <c r="I98" t="s">
        <v>185</v>
      </c>
      <c r="J98">
        <v>2.6600000000000001E-4</v>
      </c>
      <c r="K98" t="s">
        <v>25</v>
      </c>
      <c r="L98" t="s">
        <v>290</v>
      </c>
      <c r="M98">
        <v>191.934721</v>
      </c>
      <c r="N98" t="s">
        <v>25</v>
      </c>
      <c r="O98" t="s">
        <v>291</v>
      </c>
      <c r="P98">
        <v>4.5800000000000002E-4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0.66261800000000004</v>
      </c>
      <c r="W98" t="s">
        <v>25</v>
      </c>
      <c r="X98" t="s">
        <v>26</v>
      </c>
      <c r="Y98">
        <v>0</v>
      </c>
      <c r="Z98" t="s">
        <v>25</v>
      </c>
      <c r="AA98" t="s">
        <v>27</v>
      </c>
      <c r="AB98">
        <v>0</v>
      </c>
      <c r="AC98" t="s">
        <v>25</v>
      </c>
      <c r="AD98" t="s">
        <v>292</v>
      </c>
      <c r="AE98">
        <v>0</v>
      </c>
      <c r="AF98" t="s">
        <v>25</v>
      </c>
      <c r="AG98" t="s">
        <v>28</v>
      </c>
      <c r="AH98">
        <v>0</v>
      </c>
      <c r="AI98" t="s">
        <v>25</v>
      </c>
      <c r="AJ98" t="s">
        <v>288</v>
      </c>
      <c r="AK98">
        <v>1000</v>
      </c>
      <c r="AL98" t="s">
        <v>189</v>
      </c>
      <c r="AM98">
        <v>1000000</v>
      </c>
      <c r="AN98" t="s">
        <v>190</v>
      </c>
      <c r="AO98">
        <v>10</v>
      </c>
      <c r="AP98" t="s">
        <v>191</v>
      </c>
      <c r="AQ98">
        <v>1000</v>
      </c>
      <c r="AR98" t="s">
        <v>192</v>
      </c>
      <c r="AS98">
        <v>20</v>
      </c>
      <c r="AT98" t="s">
        <v>193</v>
      </c>
      <c r="AU98">
        <v>20</v>
      </c>
      <c r="AV98" t="s">
        <v>194</v>
      </c>
      <c r="AW98">
        <v>1</v>
      </c>
      <c r="AX98" t="s">
        <v>195</v>
      </c>
      <c r="AY98">
        <v>0</v>
      </c>
      <c r="AZ98" t="s">
        <v>203</v>
      </c>
      <c r="BA98">
        <v>1000000</v>
      </c>
    </row>
    <row r="99" spans="1:53">
      <c r="A99">
        <v>1309</v>
      </c>
      <c r="B99" t="s">
        <v>289</v>
      </c>
      <c r="C99">
        <v>4</v>
      </c>
      <c r="D99" t="s">
        <v>182</v>
      </c>
      <c r="E99">
        <v>226</v>
      </c>
      <c r="F99" t="s">
        <v>183</v>
      </c>
      <c r="G99" t="s">
        <v>184</v>
      </c>
      <c r="H99">
        <v>33.484000000000002</v>
      </c>
      <c r="I99" t="s">
        <v>185</v>
      </c>
      <c r="J99">
        <v>2.8299999999999999E-4</v>
      </c>
      <c r="K99" t="s">
        <v>25</v>
      </c>
      <c r="L99" t="s">
        <v>290</v>
      </c>
      <c r="M99">
        <v>193.101325</v>
      </c>
      <c r="N99" t="s">
        <v>25</v>
      </c>
      <c r="O99" t="s">
        <v>291</v>
      </c>
      <c r="P99">
        <v>4.7600000000000002E-4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0.34923799999999999</v>
      </c>
      <c r="W99" t="s">
        <v>25</v>
      </c>
      <c r="X99" t="s">
        <v>26</v>
      </c>
      <c r="Y99">
        <v>0</v>
      </c>
      <c r="Z99" t="s">
        <v>25</v>
      </c>
      <c r="AA99" t="s">
        <v>27</v>
      </c>
      <c r="AB99">
        <v>0</v>
      </c>
      <c r="AC99" t="s">
        <v>25</v>
      </c>
      <c r="AD99" t="s">
        <v>292</v>
      </c>
      <c r="AE99">
        <v>0</v>
      </c>
      <c r="AF99" t="s">
        <v>25</v>
      </c>
      <c r="AG99" t="s">
        <v>28</v>
      </c>
      <c r="AH99">
        <v>0</v>
      </c>
      <c r="AI99" t="s">
        <v>25</v>
      </c>
      <c r="AJ99" t="s">
        <v>288</v>
      </c>
      <c r="AK99">
        <v>1000</v>
      </c>
      <c r="AL99" t="s">
        <v>189</v>
      </c>
      <c r="AM99">
        <v>1000000</v>
      </c>
      <c r="AN99" t="s">
        <v>190</v>
      </c>
      <c r="AO99">
        <v>10</v>
      </c>
      <c r="AP99" t="s">
        <v>191</v>
      </c>
      <c r="AQ99">
        <v>1000</v>
      </c>
      <c r="AR99" t="s">
        <v>192</v>
      </c>
      <c r="AS99">
        <v>20</v>
      </c>
      <c r="AT99" t="s">
        <v>193</v>
      </c>
      <c r="AU99">
        <v>20</v>
      </c>
      <c r="AV99" t="s">
        <v>194</v>
      </c>
      <c r="AW99">
        <v>1</v>
      </c>
      <c r="AX99" t="s">
        <v>195</v>
      </c>
      <c r="AY99">
        <v>0</v>
      </c>
      <c r="AZ99" t="s">
        <v>203</v>
      </c>
      <c r="BA99">
        <v>1000000</v>
      </c>
    </row>
    <row r="100" spans="1:53">
      <c r="A100">
        <v>1309</v>
      </c>
      <c r="B100" t="s">
        <v>289</v>
      </c>
      <c r="C100">
        <v>4</v>
      </c>
      <c r="D100" t="s">
        <v>182</v>
      </c>
      <c r="E100">
        <v>237</v>
      </c>
      <c r="F100" t="s">
        <v>183</v>
      </c>
      <c r="G100" t="s">
        <v>184</v>
      </c>
      <c r="H100">
        <v>0.13300000000000001</v>
      </c>
      <c r="I100" t="s">
        <v>185</v>
      </c>
      <c r="J100">
        <v>1.9100000000000001E-4</v>
      </c>
      <c r="K100" t="s">
        <v>25</v>
      </c>
      <c r="L100" t="s">
        <v>290</v>
      </c>
      <c r="M100">
        <v>402.19176800000002</v>
      </c>
      <c r="N100" t="s">
        <v>25</v>
      </c>
      <c r="O100" t="s">
        <v>291</v>
      </c>
      <c r="P100">
        <v>5.7499999999999999E-4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0.60932299999999995</v>
      </c>
      <c r="W100" t="s">
        <v>25</v>
      </c>
      <c r="X100" t="s">
        <v>26</v>
      </c>
      <c r="Y100">
        <v>0</v>
      </c>
      <c r="Z100" t="s">
        <v>25</v>
      </c>
      <c r="AA100" t="s">
        <v>27</v>
      </c>
      <c r="AB100">
        <v>0</v>
      </c>
      <c r="AC100" t="s">
        <v>25</v>
      </c>
      <c r="AD100" t="s">
        <v>292</v>
      </c>
      <c r="AE100">
        <v>0</v>
      </c>
      <c r="AF100" t="s">
        <v>25</v>
      </c>
      <c r="AG100" t="s">
        <v>28</v>
      </c>
      <c r="AH100">
        <v>0</v>
      </c>
      <c r="AI100" t="s">
        <v>25</v>
      </c>
      <c r="AJ100" t="s">
        <v>288</v>
      </c>
      <c r="AK100">
        <v>1000</v>
      </c>
      <c r="AL100" t="s">
        <v>189</v>
      </c>
      <c r="AM100">
        <v>1048576</v>
      </c>
      <c r="AN100" t="s">
        <v>190</v>
      </c>
      <c r="AO100">
        <v>10</v>
      </c>
      <c r="AP100" t="s">
        <v>191</v>
      </c>
      <c r="AQ100">
        <v>1000</v>
      </c>
      <c r="AR100" t="s">
        <v>192</v>
      </c>
      <c r="AS100">
        <v>20</v>
      </c>
      <c r="AT100" t="s">
        <v>193</v>
      </c>
      <c r="AU100">
        <v>20</v>
      </c>
      <c r="AV100" t="s">
        <v>194</v>
      </c>
      <c r="AW100">
        <v>1</v>
      </c>
      <c r="AX100" t="s">
        <v>195</v>
      </c>
      <c r="AY100">
        <v>0</v>
      </c>
      <c r="AZ100" t="s">
        <v>203</v>
      </c>
      <c r="BA100">
        <v>1000000</v>
      </c>
    </row>
    <row r="101" spans="1:53">
      <c r="A101">
        <v>1308</v>
      </c>
      <c r="B101" t="s">
        <v>289</v>
      </c>
      <c r="C101">
        <v>4</v>
      </c>
      <c r="D101" t="s">
        <v>182</v>
      </c>
      <c r="E101">
        <v>237</v>
      </c>
      <c r="F101" t="s">
        <v>183</v>
      </c>
      <c r="G101" t="s">
        <v>184</v>
      </c>
      <c r="H101">
        <v>111.51600000000001</v>
      </c>
      <c r="I101" t="s">
        <v>185</v>
      </c>
      <c r="J101">
        <v>2.5399999999999999E-4</v>
      </c>
      <c r="K101" t="s">
        <v>25</v>
      </c>
      <c r="L101" t="s">
        <v>290</v>
      </c>
      <c r="M101">
        <v>469.10525200000001</v>
      </c>
      <c r="N101" t="s">
        <v>25</v>
      </c>
      <c r="O101" t="s">
        <v>291</v>
      </c>
      <c r="P101">
        <v>7.0100000000000002E-4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0.51914300000000002</v>
      </c>
      <c r="W101" t="s">
        <v>25</v>
      </c>
      <c r="X101" t="s">
        <v>26</v>
      </c>
      <c r="Y101">
        <v>0</v>
      </c>
      <c r="Z101" t="s">
        <v>25</v>
      </c>
      <c r="AA101" t="s">
        <v>27</v>
      </c>
      <c r="AB101">
        <v>0</v>
      </c>
      <c r="AC101" t="s">
        <v>25</v>
      </c>
      <c r="AD101" t="s">
        <v>292</v>
      </c>
      <c r="AE101">
        <v>0</v>
      </c>
      <c r="AF101" t="s">
        <v>25</v>
      </c>
      <c r="AG101" t="s">
        <v>28</v>
      </c>
      <c r="AH101">
        <v>0</v>
      </c>
      <c r="AI101" t="s">
        <v>25</v>
      </c>
      <c r="AJ101" t="s">
        <v>288</v>
      </c>
      <c r="AK101">
        <v>1000</v>
      </c>
      <c r="AL101" t="s">
        <v>189</v>
      </c>
      <c r="AM101">
        <v>1048576</v>
      </c>
      <c r="AN101" t="s">
        <v>190</v>
      </c>
      <c r="AO101">
        <v>10</v>
      </c>
      <c r="AP101" t="s">
        <v>191</v>
      </c>
      <c r="AQ101">
        <v>1000</v>
      </c>
      <c r="AR101" t="s">
        <v>192</v>
      </c>
      <c r="AS101">
        <v>20</v>
      </c>
      <c r="AT101" t="s">
        <v>193</v>
      </c>
      <c r="AU101">
        <v>20</v>
      </c>
      <c r="AV101" t="s">
        <v>194</v>
      </c>
      <c r="AW101">
        <v>1</v>
      </c>
      <c r="AX101" t="s">
        <v>195</v>
      </c>
      <c r="AY101">
        <v>0</v>
      </c>
      <c r="AZ101" t="s">
        <v>203</v>
      </c>
      <c r="BA101">
        <v>1000000</v>
      </c>
    </row>
    <row r="102" spans="1:53">
      <c r="A102">
        <v>1308</v>
      </c>
      <c r="B102" t="s">
        <v>289</v>
      </c>
      <c r="C102">
        <v>4</v>
      </c>
      <c r="D102" t="s">
        <v>182</v>
      </c>
      <c r="E102">
        <v>237</v>
      </c>
      <c r="F102" t="s">
        <v>183</v>
      </c>
      <c r="G102" t="s">
        <v>184</v>
      </c>
      <c r="H102">
        <v>101.563</v>
      </c>
      <c r="I102" t="s">
        <v>185</v>
      </c>
      <c r="J102">
        <v>2.4800000000000001E-4</v>
      </c>
      <c r="K102" t="s">
        <v>25</v>
      </c>
      <c r="L102" t="s">
        <v>290</v>
      </c>
      <c r="M102">
        <v>480.23864200000003</v>
      </c>
      <c r="N102" t="s">
        <v>25</v>
      </c>
      <c r="O102" t="s">
        <v>291</v>
      </c>
      <c r="P102">
        <v>7.0600000000000003E-4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0.53345200000000004</v>
      </c>
      <c r="W102" t="s">
        <v>25</v>
      </c>
      <c r="X102" t="s">
        <v>26</v>
      </c>
      <c r="Y102">
        <v>0</v>
      </c>
      <c r="Z102" t="s">
        <v>25</v>
      </c>
      <c r="AA102" t="s">
        <v>27</v>
      </c>
      <c r="AB102">
        <v>0</v>
      </c>
      <c r="AC102" t="s">
        <v>25</v>
      </c>
      <c r="AD102" t="s">
        <v>292</v>
      </c>
      <c r="AE102">
        <v>0</v>
      </c>
      <c r="AF102" t="s">
        <v>25</v>
      </c>
      <c r="AG102" t="s">
        <v>28</v>
      </c>
      <c r="AH102">
        <v>0</v>
      </c>
      <c r="AI102" t="s">
        <v>25</v>
      </c>
      <c r="AJ102" t="s">
        <v>288</v>
      </c>
      <c r="AK102">
        <v>1000</v>
      </c>
      <c r="AL102" t="s">
        <v>189</v>
      </c>
      <c r="AM102">
        <v>1048576</v>
      </c>
      <c r="AN102" t="s">
        <v>190</v>
      </c>
      <c r="AO102">
        <v>10</v>
      </c>
      <c r="AP102" t="s">
        <v>191</v>
      </c>
      <c r="AQ102">
        <v>1000</v>
      </c>
      <c r="AR102" t="s">
        <v>192</v>
      </c>
      <c r="AS102">
        <v>20</v>
      </c>
      <c r="AT102" t="s">
        <v>193</v>
      </c>
      <c r="AU102">
        <v>20</v>
      </c>
      <c r="AV102" t="s">
        <v>194</v>
      </c>
      <c r="AW102">
        <v>1</v>
      </c>
      <c r="AX102" t="s">
        <v>195</v>
      </c>
      <c r="AY102">
        <v>0</v>
      </c>
      <c r="AZ102" t="s">
        <v>203</v>
      </c>
      <c r="BA102">
        <v>1000000</v>
      </c>
    </row>
    <row r="103" spans="1:53">
      <c r="A103">
        <v>1307</v>
      </c>
      <c r="B103" t="s">
        <v>289</v>
      </c>
      <c r="C103">
        <v>4</v>
      </c>
      <c r="D103" t="s">
        <v>182</v>
      </c>
      <c r="E103">
        <v>237</v>
      </c>
      <c r="F103" t="s">
        <v>183</v>
      </c>
      <c r="G103" t="s">
        <v>184</v>
      </c>
      <c r="H103">
        <v>116.723</v>
      </c>
      <c r="I103" t="s">
        <v>185</v>
      </c>
      <c r="J103">
        <v>2.5000000000000001E-4</v>
      </c>
      <c r="K103" t="s">
        <v>25</v>
      </c>
      <c r="L103" t="s">
        <v>290</v>
      </c>
      <c r="M103">
        <v>685.04758200000003</v>
      </c>
      <c r="N103" t="s">
        <v>25</v>
      </c>
      <c r="O103" t="s">
        <v>291</v>
      </c>
      <c r="P103">
        <v>9.0399999999999996E-4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0.49246800000000002</v>
      </c>
      <c r="W103" t="s">
        <v>25</v>
      </c>
      <c r="X103" t="s">
        <v>26</v>
      </c>
      <c r="Y103">
        <v>0</v>
      </c>
      <c r="Z103" t="s">
        <v>25</v>
      </c>
      <c r="AA103" t="s">
        <v>27</v>
      </c>
      <c r="AB103">
        <v>0</v>
      </c>
      <c r="AC103" t="s">
        <v>25</v>
      </c>
      <c r="AD103" t="s">
        <v>292</v>
      </c>
      <c r="AE103">
        <v>0</v>
      </c>
      <c r="AF103" t="s">
        <v>25</v>
      </c>
      <c r="AG103" t="s">
        <v>28</v>
      </c>
      <c r="AH103">
        <v>0</v>
      </c>
      <c r="AI103" t="s">
        <v>25</v>
      </c>
      <c r="AJ103" t="s">
        <v>288</v>
      </c>
      <c r="AK103">
        <v>1000</v>
      </c>
      <c r="AL103" t="s">
        <v>189</v>
      </c>
      <c r="AM103">
        <v>1048576</v>
      </c>
      <c r="AN103" t="s">
        <v>190</v>
      </c>
      <c r="AO103">
        <v>10</v>
      </c>
      <c r="AP103" t="s">
        <v>191</v>
      </c>
      <c r="AQ103">
        <v>1000</v>
      </c>
      <c r="AR103" t="s">
        <v>192</v>
      </c>
      <c r="AS103">
        <v>20</v>
      </c>
      <c r="AT103" t="s">
        <v>193</v>
      </c>
      <c r="AU103">
        <v>20</v>
      </c>
      <c r="AV103" t="s">
        <v>194</v>
      </c>
      <c r="AW103">
        <v>1</v>
      </c>
      <c r="AX103" t="s">
        <v>195</v>
      </c>
      <c r="AY103">
        <v>0</v>
      </c>
      <c r="AZ103" t="s">
        <v>203</v>
      </c>
      <c r="BA103">
        <v>1000000</v>
      </c>
    </row>
    <row r="104" spans="1:53">
      <c r="A104">
        <v>1306</v>
      </c>
      <c r="B104" t="s">
        <v>289</v>
      </c>
      <c r="C104">
        <v>4</v>
      </c>
      <c r="D104" t="s">
        <v>182</v>
      </c>
      <c r="E104">
        <v>2154</v>
      </c>
      <c r="F104" t="s">
        <v>183</v>
      </c>
      <c r="G104" t="s">
        <v>184</v>
      </c>
      <c r="H104">
        <v>109.93899999999999</v>
      </c>
      <c r="I104" t="s">
        <v>185</v>
      </c>
      <c r="J104">
        <v>2.2959999999999999E-3</v>
      </c>
      <c r="K104" t="s">
        <v>25</v>
      </c>
      <c r="L104" t="s">
        <v>290</v>
      </c>
      <c r="M104">
        <v>1819.950284</v>
      </c>
      <c r="N104" t="s">
        <v>25</v>
      </c>
      <c r="O104" t="s">
        <v>291</v>
      </c>
      <c r="P104">
        <v>4.032E-3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12.084987</v>
      </c>
      <c r="W104" t="s">
        <v>25</v>
      </c>
      <c r="X104" t="s">
        <v>26</v>
      </c>
      <c r="Y104">
        <v>0</v>
      </c>
      <c r="Z104" t="s">
        <v>25</v>
      </c>
      <c r="AA104" t="s">
        <v>27</v>
      </c>
      <c r="AB104">
        <v>0</v>
      </c>
      <c r="AC104" t="s">
        <v>25</v>
      </c>
      <c r="AD104" t="s">
        <v>292</v>
      </c>
      <c r="AE104">
        <v>0</v>
      </c>
      <c r="AF104" t="s">
        <v>25</v>
      </c>
      <c r="AG104" t="s">
        <v>28</v>
      </c>
      <c r="AH104">
        <v>0</v>
      </c>
      <c r="AI104" t="s">
        <v>25</v>
      </c>
      <c r="AJ104" t="s">
        <v>288</v>
      </c>
      <c r="AK104">
        <v>1000</v>
      </c>
      <c r="AL104" t="s">
        <v>189</v>
      </c>
      <c r="AM104">
        <v>1048576</v>
      </c>
      <c r="AN104" t="s">
        <v>190</v>
      </c>
      <c r="AO104">
        <v>10</v>
      </c>
      <c r="AP104" t="s">
        <v>191</v>
      </c>
      <c r="AQ104">
        <v>1000</v>
      </c>
      <c r="AR104" t="s">
        <v>192</v>
      </c>
      <c r="AS104">
        <v>512</v>
      </c>
      <c r="AT104" t="s">
        <v>193</v>
      </c>
      <c r="AU104">
        <v>512</v>
      </c>
      <c r="AV104" t="s">
        <v>194</v>
      </c>
      <c r="AW104">
        <v>1</v>
      </c>
      <c r="AX104" t="s">
        <v>195</v>
      </c>
      <c r="AY104">
        <v>0</v>
      </c>
      <c r="AZ104" t="s">
        <v>203</v>
      </c>
      <c r="BA104">
        <v>1000000</v>
      </c>
    </row>
    <row r="105" spans="1:53">
      <c r="A105">
        <v>1305</v>
      </c>
      <c r="B105" t="s">
        <v>289</v>
      </c>
      <c r="C105">
        <v>4</v>
      </c>
      <c r="D105" t="s">
        <v>182</v>
      </c>
      <c r="E105">
        <v>237</v>
      </c>
      <c r="F105" t="s">
        <v>183</v>
      </c>
      <c r="G105" t="s">
        <v>184</v>
      </c>
      <c r="H105">
        <v>108.914</v>
      </c>
      <c r="I105" t="s">
        <v>185</v>
      </c>
      <c r="J105">
        <v>6.7900000000000002E-4</v>
      </c>
      <c r="K105" t="s">
        <v>25</v>
      </c>
      <c r="L105" t="s">
        <v>290</v>
      </c>
      <c r="M105">
        <v>624.29197199999999</v>
      </c>
      <c r="N105" t="s">
        <v>25</v>
      </c>
      <c r="O105" t="s">
        <v>291</v>
      </c>
      <c r="P105">
        <v>1.274E-3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0.80623599999999995</v>
      </c>
      <c r="W105" t="s">
        <v>25</v>
      </c>
      <c r="X105" t="s">
        <v>26</v>
      </c>
      <c r="Y105">
        <v>0</v>
      </c>
      <c r="Z105" t="s">
        <v>25</v>
      </c>
      <c r="AA105" t="s">
        <v>27</v>
      </c>
      <c r="AB105">
        <v>0</v>
      </c>
      <c r="AC105" t="s">
        <v>25</v>
      </c>
      <c r="AD105" t="s">
        <v>292</v>
      </c>
      <c r="AE105">
        <v>0</v>
      </c>
      <c r="AF105" t="s">
        <v>25</v>
      </c>
      <c r="AG105" t="s">
        <v>28</v>
      </c>
      <c r="AH105">
        <v>0</v>
      </c>
      <c r="AI105" t="s">
        <v>25</v>
      </c>
      <c r="AJ105" t="s">
        <v>288</v>
      </c>
      <c r="AK105">
        <v>1000</v>
      </c>
      <c r="AL105" t="s">
        <v>189</v>
      </c>
      <c r="AM105">
        <v>1048576</v>
      </c>
      <c r="AN105" t="s">
        <v>190</v>
      </c>
      <c r="AO105">
        <v>10</v>
      </c>
      <c r="AP105" t="s">
        <v>191</v>
      </c>
      <c r="AQ105">
        <v>1000</v>
      </c>
      <c r="AR105" t="s">
        <v>192</v>
      </c>
      <c r="AS105">
        <v>20</v>
      </c>
      <c r="AT105" t="s">
        <v>193</v>
      </c>
      <c r="AU105">
        <v>20</v>
      </c>
      <c r="AV105" t="s">
        <v>194</v>
      </c>
      <c r="AW105">
        <v>1</v>
      </c>
      <c r="AX105" t="s">
        <v>195</v>
      </c>
      <c r="AY105">
        <v>0</v>
      </c>
      <c r="AZ105" t="s">
        <v>203</v>
      </c>
      <c r="BA105">
        <v>1000000</v>
      </c>
    </row>
    <row r="106" spans="1:53">
      <c r="A106">
        <v>1305</v>
      </c>
      <c r="B106" t="s">
        <v>289</v>
      </c>
      <c r="C106">
        <v>4</v>
      </c>
      <c r="D106" t="s">
        <v>182</v>
      </c>
      <c r="E106">
        <v>2154</v>
      </c>
      <c r="F106" t="s">
        <v>183</v>
      </c>
      <c r="G106" t="s">
        <v>184</v>
      </c>
      <c r="H106">
        <v>108.121</v>
      </c>
      <c r="I106" t="s">
        <v>185</v>
      </c>
      <c r="J106">
        <v>2.2820000000000002E-3</v>
      </c>
      <c r="K106" t="s">
        <v>25</v>
      </c>
      <c r="L106" t="s">
        <v>290</v>
      </c>
      <c r="M106">
        <v>1826.8677090000001</v>
      </c>
      <c r="N106" t="s">
        <v>25</v>
      </c>
      <c r="O106" t="s">
        <v>291</v>
      </c>
      <c r="P106">
        <v>4.0249999999999999E-3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12.05106</v>
      </c>
      <c r="W106" t="s">
        <v>25</v>
      </c>
      <c r="X106" t="s">
        <v>26</v>
      </c>
      <c r="Y106">
        <v>0</v>
      </c>
      <c r="Z106" t="s">
        <v>25</v>
      </c>
      <c r="AA106" t="s">
        <v>27</v>
      </c>
      <c r="AB106">
        <v>0</v>
      </c>
      <c r="AC106" t="s">
        <v>25</v>
      </c>
      <c r="AD106" t="s">
        <v>292</v>
      </c>
      <c r="AE106">
        <v>0</v>
      </c>
      <c r="AF106" t="s">
        <v>25</v>
      </c>
      <c r="AG106" t="s">
        <v>28</v>
      </c>
      <c r="AH106">
        <v>0</v>
      </c>
      <c r="AI106" t="s">
        <v>25</v>
      </c>
      <c r="AJ106" t="s">
        <v>288</v>
      </c>
      <c r="AK106">
        <v>1000</v>
      </c>
      <c r="AL106" t="s">
        <v>189</v>
      </c>
      <c r="AM106">
        <v>1048576</v>
      </c>
      <c r="AN106" t="s">
        <v>190</v>
      </c>
      <c r="AO106">
        <v>10</v>
      </c>
      <c r="AP106" t="s">
        <v>191</v>
      </c>
      <c r="AQ106">
        <v>1000</v>
      </c>
      <c r="AR106" t="s">
        <v>192</v>
      </c>
      <c r="AS106">
        <v>512</v>
      </c>
      <c r="AT106" t="s">
        <v>193</v>
      </c>
      <c r="AU106">
        <v>512</v>
      </c>
      <c r="AV106" t="s">
        <v>194</v>
      </c>
      <c r="AW106">
        <v>1</v>
      </c>
      <c r="AX106" t="s">
        <v>195</v>
      </c>
      <c r="AY106">
        <v>0</v>
      </c>
      <c r="AZ106" t="s">
        <v>203</v>
      </c>
      <c r="BA106">
        <v>1000000</v>
      </c>
    </row>
    <row r="107" spans="1:53">
      <c r="A107">
        <v>1304</v>
      </c>
      <c r="B107" t="s">
        <v>289</v>
      </c>
      <c r="C107">
        <v>4</v>
      </c>
      <c r="D107" t="s">
        <v>182</v>
      </c>
      <c r="E107">
        <v>2154</v>
      </c>
      <c r="F107" t="s">
        <v>183</v>
      </c>
      <c r="G107" t="s">
        <v>184</v>
      </c>
      <c r="H107">
        <v>108.732</v>
      </c>
      <c r="I107" t="s">
        <v>185</v>
      </c>
      <c r="J107">
        <v>2.2929999999999999E-3</v>
      </c>
      <c r="K107" t="s">
        <v>25</v>
      </c>
      <c r="L107" t="s">
        <v>290</v>
      </c>
      <c r="M107">
        <v>1815.9788719999999</v>
      </c>
      <c r="N107" t="s">
        <v>25</v>
      </c>
      <c r="O107" t="s">
        <v>291</v>
      </c>
      <c r="P107">
        <v>4.0249999999999999E-3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12.448086</v>
      </c>
      <c r="W107" t="s">
        <v>25</v>
      </c>
      <c r="X107" t="s">
        <v>26</v>
      </c>
      <c r="Y107">
        <v>0</v>
      </c>
      <c r="Z107" t="s">
        <v>25</v>
      </c>
      <c r="AA107" t="s">
        <v>27</v>
      </c>
      <c r="AB107">
        <v>0</v>
      </c>
      <c r="AC107" t="s">
        <v>25</v>
      </c>
      <c r="AD107" t="s">
        <v>292</v>
      </c>
      <c r="AE107">
        <v>0</v>
      </c>
      <c r="AF107" t="s">
        <v>25</v>
      </c>
      <c r="AG107" t="s">
        <v>28</v>
      </c>
      <c r="AH107">
        <v>0</v>
      </c>
      <c r="AI107" t="s">
        <v>25</v>
      </c>
      <c r="AJ107" t="s">
        <v>288</v>
      </c>
      <c r="AK107">
        <v>1000</v>
      </c>
      <c r="AL107" t="s">
        <v>189</v>
      </c>
      <c r="AM107">
        <v>1048576</v>
      </c>
      <c r="AN107" t="s">
        <v>190</v>
      </c>
      <c r="AO107">
        <v>10</v>
      </c>
      <c r="AP107" t="s">
        <v>191</v>
      </c>
      <c r="AQ107">
        <v>1000</v>
      </c>
      <c r="AR107" t="s">
        <v>192</v>
      </c>
      <c r="AS107">
        <v>512</v>
      </c>
      <c r="AT107" t="s">
        <v>193</v>
      </c>
      <c r="AU107">
        <v>512</v>
      </c>
      <c r="AV107" t="s">
        <v>194</v>
      </c>
      <c r="AW107">
        <v>1</v>
      </c>
      <c r="AX107" t="s">
        <v>195</v>
      </c>
      <c r="AY107">
        <v>0</v>
      </c>
      <c r="AZ107" t="s">
        <v>203</v>
      </c>
      <c r="BA107">
        <v>1000000</v>
      </c>
    </row>
    <row r="108" spans="1:53">
      <c r="A108">
        <v>1304</v>
      </c>
      <c r="B108" t="s">
        <v>289</v>
      </c>
      <c r="C108">
        <v>4</v>
      </c>
      <c r="D108" t="s">
        <v>182</v>
      </c>
      <c r="E108">
        <v>237</v>
      </c>
      <c r="F108" t="s">
        <v>183</v>
      </c>
      <c r="G108" t="s">
        <v>184</v>
      </c>
      <c r="H108">
        <v>108.2</v>
      </c>
      <c r="I108" t="s">
        <v>185</v>
      </c>
      <c r="J108">
        <v>6.8900000000000005E-4</v>
      </c>
      <c r="K108" t="s">
        <v>25</v>
      </c>
      <c r="L108" t="s">
        <v>290</v>
      </c>
      <c r="M108">
        <v>616.74710600000003</v>
      </c>
      <c r="N108" t="s">
        <v>25</v>
      </c>
      <c r="O108" t="s">
        <v>291</v>
      </c>
      <c r="P108">
        <v>1.2769999999999999E-3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0.79254599999999997</v>
      </c>
      <c r="W108" t="s">
        <v>25</v>
      </c>
      <c r="X108" t="s">
        <v>26</v>
      </c>
      <c r="Y108">
        <v>0</v>
      </c>
      <c r="Z108" t="s">
        <v>25</v>
      </c>
      <c r="AA108" t="s">
        <v>27</v>
      </c>
      <c r="AB108">
        <v>0</v>
      </c>
      <c r="AC108" t="s">
        <v>25</v>
      </c>
      <c r="AD108" t="s">
        <v>292</v>
      </c>
      <c r="AE108">
        <v>0</v>
      </c>
      <c r="AF108" t="s">
        <v>25</v>
      </c>
      <c r="AG108" t="s">
        <v>28</v>
      </c>
      <c r="AH108">
        <v>0</v>
      </c>
      <c r="AI108" t="s">
        <v>25</v>
      </c>
      <c r="AJ108" t="s">
        <v>288</v>
      </c>
      <c r="AK108">
        <v>1000</v>
      </c>
      <c r="AL108" t="s">
        <v>189</v>
      </c>
      <c r="AM108">
        <v>1048576</v>
      </c>
      <c r="AN108" t="s">
        <v>190</v>
      </c>
      <c r="AO108">
        <v>10</v>
      </c>
      <c r="AP108" t="s">
        <v>191</v>
      </c>
      <c r="AQ108">
        <v>1000</v>
      </c>
      <c r="AR108" t="s">
        <v>192</v>
      </c>
      <c r="AS108">
        <v>20</v>
      </c>
      <c r="AT108" t="s">
        <v>193</v>
      </c>
      <c r="AU108">
        <v>20</v>
      </c>
      <c r="AV108" t="s">
        <v>194</v>
      </c>
      <c r="AW108">
        <v>1</v>
      </c>
      <c r="AX108" t="s">
        <v>195</v>
      </c>
      <c r="AY108">
        <v>0</v>
      </c>
      <c r="AZ108" t="s">
        <v>203</v>
      </c>
      <c r="BA108">
        <v>1000000</v>
      </c>
    </row>
    <row r="109" spans="1:53">
      <c r="A109">
        <v>1303</v>
      </c>
      <c r="B109" t="s">
        <v>289</v>
      </c>
      <c r="C109">
        <v>4</v>
      </c>
      <c r="D109" t="s">
        <v>182</v>
      </c>
      <c r="E109">
        <v>237</v>
      </c>
      <c r="F109" t="s">
        <v>183</v>
      </c>
      <c r="G109" t="s">
        <v>184</v>
      </c>
      <c r="H109">
        <v>112.34099999999999</v>
      </c>
      <c r="I109" t="s">
        <v>185</v>
      </c>
      <c r="J109">
        <v>6.9300000000000004E-4</v>
      </c>
      <c r="K109" t="s">
        <v>25</v>
      </c>
      <c r="L109" t="s">
        <v>290</v>
      </c>
      <c r="M109">
        <v>622.46916699999997</v>
      </c>
      <c r="N109" t="s">
        <v>25</v>
      </c>
      <c r="O109" t="s">
        <v>291</v>
      </c>
      <c r="P109">
        <v>1.286E-3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0.80885899999999999</v>
      </c>
      <c r="W109" t="s">
        <v>25</v>
      </c>
      <c r="X109" t="s">
        <v>26</v>
      </c>
      <c r="Y109">
        <v>7.6771000000000006E-2</v>
      </c>
      <c r="Z109" t="s">
        <v>25</v>
      </c>
      <c r="AA109" t="s">
        <v>27</v>
      </c>
      <c r="AB109">
        <v>0.51085899999999995</v>
      </c>
      <c r="AC109" t="s">
        <v>25</v>
      </c>
      <c r="AD109" t="s">
        <v>292</v>
      </c>
      <c r="AE109">
        <v>0.20167199999999999</v>
      </c>
      <c r="AF109" t="s">
        <v>25</v>
      </c>
      <c r="AG109" t="s">
        <v>28</v>
      </c>
      <c r="AH109">
        <v>7.9489999999999995E-3</v>
      </c>
      <c r="AI109" t="s">
        <v>25</v>
      </c>
      <c r="AJ109" t="s">
        <v>288</v>
      </c>
      <c r="AK109">
        <v>1000</v>
      </c>
      <c r="AL109" t="s">
        <v>189</v>
      </c>
      <c r="AM109">
        <v>1048576</v>
      </c>
      <c r="AN109" t="s">
        <v>190</v>
      </c>
      <c r="AO109">
        <v>10</v>
      </c>
      <c r="AP109" t="s">
        <v>191</v>
      </c>
      <c r="AQ109">
        <v>1000</v>
      </c>
      <c r="AR109" t="s">
        <v>192</v>
      </c>
      <c r="AS109">
        <v>20</v>
      </c>
      <c r="AT109" t="s">
        <v>193</v>
      </c>
      <c r="AU109">
        <v>20</v>
      </c>
      <c r="AV109" t="s">
        <v>194</v>
      </c>
      <c r="AW109">
        <v>1</v>
      </c>
      <c r="AX109" t="s">
        <v>195</v>
      </c>
      <c r="AY109">
        <v>0</v>
      </c>
      <c r="AZ109" t="s">
        <v>203</v>
      </c>
      <c r="BA109">
        <v>1000000</v>
      </c>
    </row>
    <row r="110" spans="1:53">
      <c r="A110">
        <v>1302</v>
      </c>
      <c r="B110" t="s">
        <v>289</v>
      </c>
      <c r="C110">
        <v>4</v>
      </c>
      <c r="D110" t="s">
        <v>182</v>
      </c>
      <c r="E110">
        <v>2154</v>
      </c>
      <c r="F110" t="s">
        <v>183</v>
      </c>
      <c r="G110" t="s">
        <v>184</v>
      </c>
      <c r="H110">
        <v>109.17100000000001</v>
      </c>
      <c r="I110" t="s">
        <v>185</v>
      </c>
      <c r="J110">
        <v>2.3189999999999999E-3</v>
      </c>
      <c r="K110" t="s">
        <v>25</v>
      </c>
      <c r="L110" t="s">
        <v>290</v>
      </c>
      <c r="M110">
        <v>1834.642353</v>
      </c>
      <c r="N110" t="s">
        <v>25</v>
      </c>
      <c r="O110" t="s">
        <v>291</v>
      </c>
      <c r="P110">
        <v>4.0689999999999997E-3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13.143946</v>
      </c>
      <c r="W110" t="s">
        <v>25</v>
      </c>
      <c r="X110" t="s">
        <v>26</v>
      </c>
      <c r="Y110">
        <v>0.28092299999999998</v>
      </c>
      <c r="Z110" t="s">
        <v>25</v>
      </c>
      <c r="AA110" t="s">
        <v>27</v>
      </c>
      <c r="AB110">
        <v>7.1005900000000004</v>
      </c>
      <c r="AC110" t="s">
        <v>25</v>
      </c>
      <c r="AD110" t="s">
        <v>292</v>
      </c>
      <c r="AE110">
        <v>5.5696560000000002</v>
      </c>
      <c r="AF110" t="s">
        <v>25</v>
      </c>
      <c r="AG110" t="s">
        <v>28</v>
      </c>
      <c r="AH110">
        <v>7.9290000000000003E-3</v>
      </c>
      <c r="AI110" t="s">
        <v>25</v>
      </c>
      <c r="AJ110" t="s">
        <v>288</v>
      </c>
      <c r="AK110">
        <v>1000</v>
      </c>
      <c r="AL110" t="s">
        <v>189</v>
      </c>
      <c r="AM110">
        <v>1048576</v>
      </c>
      <c r="AN110" t="s">
        <v>190</v>
      </c>
      <c r="AO110">
        <v>10</v>
      </c>
      <c r="AP110" t="s">
        <v>191</v>
      </c>
      <c r="AQ110">
        <v>1000</v>
      </c>
      <c r="AR110" t="s">
        <v>192</v>
      </c>
      <c r="AS110">
        <v>512</v>
      </c>
      <c r="AT110" t="s">
        <v>193</v>
      </c>
      <c r="AU110">
        <v>512</v>
      </c>
      <c r="AV110" t="s">
        <v>194</v>
      </c>
      <c r="AW110">
        <v>1</v>
      </c>
      <c r="AX110" t="s">
        <v>195</v>
      </c>
      <c r="AY110">
        <v>0</v>
      </c>
      <c r="AZ110" t="s">
        <v>203</v>
      </c>
      <c r="BA110">
        <v>1000000</v>
      </c>
    </row>
    <row r="111" spans="1:53">
      <c r="A111">
        <v>1301</v>
      </c>
      <c r="B111" t="s">
        <v>289</v>
      </c>
      <c r="C111">
        <v>4</v>
      </c>
      <c r="D111" t="s">
        <v>182</v>
      </c>
      <c r="E111">
        <v>2154</v>
      </c>
      <c r="F111" t="s">
        <v>183</v>
      </c>
      <c r="G111" t="s">
        <v>184</v>
      </c>
      <c r="H111">
        <v>109.069</v>
      </c>
      <c r="I111" t="s">
        <v>185</v>
      </c>
      <c r="J111">
        <v>2.3400000000000001E-3</v>
      </c>
      <c r="K111" t="s">
        <v>25</v>
      </c>
      <c r="L111" t="s">
        <v>290</v>
      </c>
      <c r="M111">
        <v>1851.3362990000001</v>
      </c>
      <c r="N111" t="s">
        <v>25</v>
      </c>
      <c r="O111" t="s">
        <v>291</v>
      </c>
      <c r="P111">
        <v>4.1060000000000003E-3</v>
      </c>
      <c r="Q111" t="s">
        <v>25</v>
      </c>
      <c r="R111" t="s">
        <v>186</v>
      </c>
      <c r="S111" t="e">
        <f t="shared" si="3"/>
        <v>#NAME?</v>
      </c>
      <c r="T111" t="s">
        <v>25</v>
      </c>
      <c r="U111" t="s">
        <v>24</v>
      </c>
      <c r="V111">
        <v>12.719353999999999</v>
      </c>
      <c r="W111" t="s">
        <v>25</v>
      </c>
      <c r="X111" t="s">
        <v>26</v>
      </c>
      <c r="Y111">
        <v>0.29577300000000001</v>
      </c>
      <c r="Z111" t="s">
        <v>25</v>
      </c>
      <c r="AA111" t="s">
        <v>27</v>
      </c>
      <c r="AB111">
        <v>7.3204190000000002</v>
      </c>
      <c r="AC111" t="s">
        <v>25</v>
      </c>
      <c r="AD111" t="s">
        <v>292</v>
      </c>
      <c r="AE111">
        <v>4.8970200000000004</v>
      </c>
      <c r="AF111" t="s">
        <v>25</v>
      </c>
      <c r="AG111" t="s">
        <v>28</v>
      </c>
      <c r="AH111">
        <v>8.7530000000000004E-3</v>
      </c>
      <c r="AI111" t="s">
        <v>25</v>
      </c>
      <c r="AJ111" t="s">
        <v>288</v>
      </c>
      <c r="AK111">
        <v>1000</v>
      </c>
      <c r="AL111" t="s">
        <v>189</v>
      </c>
      <c r="AM111">
        <v>1048576</v>
      </c>
      <c r="AN111" t="s">
        <v>190</v>
      </c>
      <c r="AO111">
        <v>10</v>
      </c>
      <c r="AP111" t="s">
        <v>191</v>
      </c>
      <c r="AQ111">
        <v>1000</v>
      </c>
      <c r="AR111" t="s">
        <v>192</v>
      </c>
      <c r="AS111">
        <v>512</v>
      </c>
      <c r="AT111" t="s">
        <v>193</v>
      </c>
      <c r="AU111">
        <v>512</v>
      </c>
      <c r="AV111" t="s">
        <v>194</v>
      </c>
      <c r="AW111">
        <v>1</v>
      </c>
      <c r="AX111" t="s">
        <v>195</v>
      </c>
      <c r="AY111">
        <v>0</v>
      </c>
      <c r="AZ111" t="s">
        <v>203</v>
      </c>
      <c r="BA111">
        <v>1000000</v>
      </c>
    </row>
    <row r="112" spans="1:53">
      <c r="A112">
        <v>1300</v>
      </c>
      <c r="B112" t="s">
        <v>289</v>
      </c>
      <c r="C112">
        <v>4</v>
      </c>
      <c r="D112" t="s">
        <v>182</v>
      </c>
      <c r="E112">
        <v>237</v>
      </c>
      <c r="F112" t="s">
        <v>183</v>
      </c>
      <c r="G112" t="s">
        <v>184</v>
      </c>
      <c r="H112">
        <v>105.76</v>
      </c>
      <c r="I112" t="s">
        <v>185</v>
      </c>
      <c r="J112">
        <v>7.18E-4</v>
      </c>
      <c r="K112" t="s">
        <v>25</v>
      </c>
      <c r="L112" t="s">
        <v>290</v>
      </c>
      <c r="M112">
        <v>630.69724799999995</v>
      </c>
      <c r="N112" t="s">
        <v>25</v>
      </c>
      <c r="O112" t="s">
        <v>291</v>
      </c>
      <c r="P112">
        <v>1.3190000000000001E-3</v>
      </c>
      <c r="Q112" t="s">
        <v>25</v>
      </c>
      <c r="R112" t="s">
        <v>186</v>
      </c>
      <c r="S112" t="e">
        <f t="shared" si="3"/>
        <v>#NAME?</v>
      </c>
      <c r="T112" t="s">
        <v>25</v>
      </c>
      <c r="U112" t="s">
        <v>24</v>
      </c>
      <c r="V112">
        <v>0.82441399999999998</v>
      </c>
      <c r="W112" t="s">
        <v>25</v>
      </c>
      <c r="X112" t="s">
        <v>26</v>
      </c>
      <c r="Y112">
        <v>7.9293000000000002E-2</v>
      </c>
      <c r="Z112" t="s">
        <v>25</v>
      </c>
      <c r="AA112" t="s">
        <v>27</v>
      </c>
      <c r="AB112">
        <v>0.54122599999999998</v>
      </c>
      <c r="AC112" t="s">
        <v>25</v>
      </c>
      <c r="AD112" t="s">
        <v>292</v>
      </c>
      <c r="AE112">
        <v>0.18188399999999999</v>
      </c>
      <c r="AF112" t="s">
        <v>25</v>
      </c>
      <c r="AG112" t="s">
        <v>28</v>
      </c>
      <c r="AH112">
        <v>9.1179999999999994E-3</v>
      </c>
      <c r="AI112" t="s">
        <v>25</v>
      </c>
      <c r="AJ112" t="s">
        <v>288</v>
      </c>
      <c r="AK112">
        <v>1000</v>
      </c>
      <c r="AL112" t="s">
        <v>189</v>
      </c>
      <c r="AM112">
        <v>1048576</v>
      </c>
      <c r="AN112" t="s">
        <v>190</v>
      </c>
      <c r="AO112">
        <v>10</v>
      </c>
      <c r="AP112" t="s">
        <v>191</v>
      </c>
      <c r="AQ112">
        <v>1000</v>
      </c>
      <c r="AR112" t="s">
        <v>192</v>
      </c>
      <c r="AS112">
        <v>20</v>
      </c>
      <c r="AT112" t="s">
        <v>193</v>
      </c>
      <c r="AU112">
        <v>20</v>
      </c>
      <c r="AV112" t="s">
        <v>194</v>
      </c>
      <c r="AW112">
        <v>1</v>
      </c>
      <c r="AX112" t="s">
        <v>195</v>
      </c>
      <c r="AY112">
        <v>0</v>
      </c>
      <c r="AZ112" t="s">
        <v>203</v>
      </c>
      <c r="BA112">
        <v>1000000</v>
      </c>
    </row>
    <row r="113" spans="1:53">
      <c r="A113">
        <v>1300</v>
      </c>
      <c r="B113" t="s">
        <v>289</v>
      </c>
      <c r="C113">
        <v>4</v>
      </c>
      <c r="D113" t="s">
        <v>182</v>
      </c>
      <c r="E113">
        <v>237</v>
      </c>
      <c r="F113" t="s">
        <v>183</v>
      </c>
      <c r="G113" t="s">
        <v>184</v>
      </c>
      <c r="H113">
        <v>108.77500000000001</v>
      </c>
      <c r="I113" t="s">
        <v>185</v>
      </c>
      <c r="J113">
        <v>7.1199999999999996E-4</v>
      </c>
      <c r="K113" t="s">
        <v>25</v>
      </c>
      <c r="L113" t="s">
        <v>290</v>
      </c>
      <c r="M113">
        <v>618.81968400000005</v>
      </c>
      <c r="N113" t="s">
        <v>25</v>
      </c>
      <c r="O113" t="s">
        <v>291</v>
      </c>
      <c r="P113">
        <v>1.302E-3</v>
      </c>
      <c r="Q113" t="s">
        <v>25</v>
      </c>
      <c r="R113" t="s">
        <v>186</v>
      </c>
      <c r="S113" t="e">
        <f t="shared" si="3"/>
        <v>#NAME?</v>
      </c>
      <c r="T113" t="s">
        <v>25</v>
      </c>
      <c r="U113" t="s">
        <v>24</v>
      </c>
      <c r="V113">
        <v>0.81453200000000003</v>
      </c>
      <c r="W113" t="s">
        <v>25</v>
      </c>
      <c r="X113" t="s">
        <v>26</v>
      </c>
      <c r="Y113">
        <v>0</v>
      </c>
      <c r="Z113" t="s">
        <v>25</v>
      </c>
      <c r="AA113" t="s">
        <v>27</v>
      </c>
      <c r="AB113">
        <v>0</v>
      </c>
      <c r="AC113" t="s">
        <v>25</v>
      </c>
      <c r="AD113" t="s">
        <v>292</v>
      </c>
      <c r="AE113">
        <v>0</v>
      </c>
      <c r="AF113" t="s">
        <v>25</v>
      </c>
      <c r="AG113" t="s">
        <v>28</v>
      </c>
      <c r="AH113">
        <v>0</v>
      </c>
      <c r="AI113" t="s">
        <v>25</v>
      </c>
      <c r="AJ113" t="s">
        <v>288</v>
      </c>
      <c r="AK113">
        <v>1000</v>
      </c>
      <c r="AL113" t="s">
        <v>189</v>
      </c>
      <c r="AM113">
        <v>1048576</v>
      </c>
      <c r="AN113" t="s">
        <v>190</v>
      </c>
      <c r="AO113">
        <v>10</v>
      </c>
      <c r="AP113" t="s">
        <v>191</v>
      </c>
      <c r="AQ113">
        <v>1000</v>
      </c>
      <c r="AR113" t="s">
        <v>192</v>
      </c>
      <c r="AS113">
        <v>20</v>
      </c>
      <c r="AT113" t="s">
        <v>193</v>
      </c>
      <c r="AU113">
        <v>20</v>
      </c>
      <c r="AV113" t="s">
        <v>194</v>
      </c>
      <c r="AW113">
        <v>1</v>
      </c>
      <c r="AX113" t="s">
        <v>195</v>
      </c>
      <c r="AY113">
        <v>0</v>
      </c>
      <c r="AZ113" t="s">
        <v>203</v>
      </c>
      <c r="BA113">
        <v>1000000</v>
      </c>
    </row>
    <row r="114" spans="1:53">
      <c r="A114">
        <v>1299</v>
      </c>
      <c r="B114" t="s">
        <v>289</v>
      </c>
      <c r="C114">
        <v>4</v>
      </c>
      <c r="D114" t="s">
        <v>182</v>
      </c>
      <c r="E114">
        <v>2154</v>
      </c>
      <c r="F114" t="s">
        <v>183</v>
      </c>
      <c r="G114" t="s">
        <v>184</v>
      </c>
      <c r="H114">
        <v>110.139</v>
      </c>
      <c r="I114" t="s">
        <v>185</v>
      </c>
      <c r="J114">
        <v>2.3670000000000002E-3</v>
      </c>
      <c r="K114" t="s">
        <v>25</v>
      </c>
      <c r="L114" t="s">
        <v>290</v>
      </c>
      <c r="M114">
        <v>1846.2628460000001</v>
      </c>
      <c r="N114" t="s">
        <v>25</v>
      </c>
      <c r="O114" t="s">
        <v>291</v>
      </c>
      <c r="P114">
        <v>4.1279999999999997E-3</v>
      </c>
      <c r="Q114" t="s">
        <v>25</v>
      </c>
      <c r="R114" t="s">
        <v>186</v>
      </c>
      <c r="S114" t="e">
        <f t="shared" si="3"/>
        <v>#NAME?</v>
      </c>
      <c r="T114" t="s">
        <v>25</v>
      </c>
      <c r="U114" t="s">
        <v>24</v>
      </c>
      <c r="V114">
        <v>12.298444</v>
      </c>
      <c r="W114" t="s">
        <v>25</v>
      </c>
      <c r="X114" t="s">
        <v>26</v>
      </c>
      <c r="Y114">
        <v>0</v>
      </c>
      <c r="Z114" t="s">
        <v>25</v>
      </c>
      <c r="AA114" t="s">
        <v>27</v>
      </c>
      <c r="AB114">
        <v>0</v>
      </c>
      <c r="AC114" t="s">
        <v>25</v>
      </c>
      <c r="AD114" t="s">
        <v>292</v>
      </c>
      <c r="AE114">
        <v>0</v>
      </c>
      <c r="AF114" t="s">
        <v>25</v>
      </c>
      <c r="AG114" t="s">
        <v>28</v>
      </c>
      <c r="AH114">
        <v>0</v>
      </c>
      <c r="AI114" t="s">
        <v>25</v>
      </c>
      <c r="AJ114" t="s">
        <v>288</v>
      </c>
      <c r="AK114">
        <v>1000</v>
      </c>
      <c r="AL114" t="s">
        <v>189</v>
      </c>
      <c r="AM114">
        <v>1048576</v>
      </c>
      <c r="AN114" t="s">
        <v>190</v>
      </c>
      <c r="AO114">
        <v>10</v>
      </c>
      <c r="AP114" t="s">
        <v>191</v>
      </c>
      <c r="AQ114">
        <v>1000</v>
      </c>
      <c r="AR114" t="s">
        <v>192</v>
      </c>
      <c r="AS114">
        <v>512</v>
      </c>
      <c r="AT114" t="s">
        <v>193</v>
      </c>
      <c r="AU114">
        <v>512</v>
      </c>
      <c r="AV114" t="s">
        <v>194</v>
      </c>
      <c r="AW114">
        <v>1</v>
      </c>
      <c r="AX114" t="s">
        <v>195</v>
      </c>
      <c r="AY114">
        <v>0</v>
      </c>
      <c r="AZ114" t="s">
        <v>203</v>
      </c>
      <c r="BA114">
        <v>1000000</v>
      </c>
    </row>
    <row r="115" spans="1:53">
      <c r="A115">
        <v>1298</v>
      </c>
      <c r="B115" t="s">
        <v>289</v>
      </c>
      <c r="C115">
        <v>4</v>
      </c>
      <c r="D115" t="s">
        <v>182</v>
      </c>
      <c r="E115">
        <v>2154</v>
      </c>
      <c r="F115" t="s">
        <v>183</v>
      </c>
      <c r="G115" t="s">
        <v>184</v>
      </c>
      <c r="H115">
        <v>110.416</v>
      </c>
      <c r="I115" t="s">
        <v>185</v>
      </c>
      <c r="J115">
        <v>2.3700000000000001E-3</v>
      </c>
      <c r="K115" t="s">
        <v>25</v>
      </c>
      <c r="L115" t="s">
        <v>290</v>
      </c>
      <c r="M115">
        <v>1774.5006249999999</v>
      </c>
      <c r="N115" t="s">
        <v>25</v>
      </c>
      <c r="O115" t="s">
        <v>291</v>
      </c>
      <c r="P115">
        <v>4.0619999999999996E-3</v>
      </c>
      <c r="Q115" t="s">
        <v>25</v>
      </c>
      <c r="R115" t="s">
        <v>186</v>
      </c>
      <c r="S115" t="e">
        <f t="shared" si="3"/>
        <v>#NAME?</v>
      </c>
      <c r="T115" t="s">
        <v>25</v>
      </c>
      <c r="U115" t="s">
        <v>24</v>
      </c>
      <c r="V115">
        <v>12.099003</v>
      </c>
      <c r="W115" t="s">
        <v>25</v>
      </c>
      <c r="X115" t="s">
        <v>26</v>
      </c>
      <c r="Y115">
        <v>0</v>
      </c>
      <c r="Z115" t="s">
        <v>25</v>
      </c>
      <c r="AA115" t="s">
        <v>27</v>
      </c>
      <c r="AB115">
        <v>0</v>
      </c>
      <c r="AC115" t="s">
        <v>25</v>
      </c>
      <c r="AD115" t="s">
        <v>292</v>
      </c>
      <c r="AE115">
        <v>0</v>
      </c>
      <c r="AF115" t="s">
        <v>25</v>
      </c>
      <c r="AG115" t="s">
        <v>28</v>
      </c>
      <c r="AH115">
        <v>0</v>
      </c>
      <c r="AI115" t="s">
        <v>25</v>
      </c>
      <c r="AJ115" t="s">
        <v>288</v>
      </c>
      <c r="AK115">
        <v>1000</v>
      </c>
      <c r="AL115" t="s">
        <v>189</v>
      </c>
      <c r="AM115">
        <v>1048576</v>
      </c>
      <c r="AN115" t="s">
        <v>190</v>
      </c>
      <c r="AO115">
        <v>10</v>
      </c>
      <c r="AP115" t="s">
        <v>191</v>
      </c>
      <c r="AQ115">
        <v>1000</v>
      </c>
      <c r="AR115" t="s">
        <v>192</v>
      </c>
      <c r="AS115">
        <v>512</v>
      </c>
      <c r="AT115" t="s">
        <v>193</v>
      </c>
      <c r="AU115">
        <v>512</v>
      </c>
      <c r="AV115" t="s">
        <v>194</v>
      </c>
      <c r="AW115">
        <v>1</v>
      </c>
      <c r="AX115" t="s">
        <v>195</v>
      </c>
      <c r="AY115">
        <v>0</v>
      </c>
      <c r="AZ115" t="s">
        <v>203</v>
      </c>
      <c r="BA115">
        <v>1000000</v>
      </c>
    </row>
    <row r="116" spans="1:53">
      <c r="A116">
        <v>1269</v>
      </c>
      <c r="B116" t="s">
        <v>289</v>
      </c>
      <c r="C116">
        <v>4</v>
      </c>
      <c r="D116" t="s">
        <v>182</v>
      </c>
      <c r="E116">
        <v>226</v>
      </c>
      <c r="F116" t="s">
        <v>183</v>
      </c>
      <c r="G116" t="s">
        <v>184</v>
      </c>
      <c r="H116">
        <v>111.389</v>
      </c>
      <c r="I116" t="s">
        <v>185</v>
      </c>
      <c r="J116">
        <v>7.1000000000000002E-4</v>
      </c>
      <c r="K116" t="s">
        <v>25</v>
      </c>
      <c r="L116" t="s">
        <v>290</v>
      </c>
      <c r="M116">
        <v>399.96846799999997</v>
      </c>
      <c r="N116" t="s">
        <v>25</v>
      </c>
      <c r="O116" t="s">
        <v>291</v>
      </c>
      <c r="P116">
        <v>1.1100000000000001E-3</v>
      </c>
      <c r="Q116" t="s">
        <v>25</v>
      </c>
      <c r="R116" t="s">
        <v>186</v>
      </c>
      <c r="S116" t="e">
        <f t="shared" si="3"/>
        <v>#NAME?</v>
      </c>
      <c r="T116" t="s">
        <v>25</v>
      </c>
      <c r="U116" t="s">
        <v>24</v>
      </c>
      <c r="V116">
        <v>0.77911300000000006</v>
      </c>
      <c r="W116" t="s">
        <v>25</v>
      </c>
      <c r="X116" t="s">
        <v>26</v>
      </c>
      <c r="Y116">
        <v>7.0351999999999998E-2</v>
      </c>
      <c r="Z116" t="s">
        <v>25</v>
      </c>
      <c r="AA116" t="s">
        <v>27</v>
      </c>
      <c r="AB116">
        <v>0.49681900000000001</v>
      </c>
      <c r="AC116" t="s">
        <v>25</v>
      </c>
      <c r="AD116" t="s">
        <v>292</v>
      </c>
      <c r="AE116">
        <v>0.19311200000000001</v>
      </c>
      <c r="AF116" t="s">
        <v>25</v>
      </c>
      <c r="AG116" t="s">
        <v>28</v>
      </c>
      <c r="AH116">
        <v>7.587E-3</v>
      </c>
      <c r="AI116" t="s">
        <v>25</v>
      </c>
      <c r="AJ116" t="s">
        <v>288</v>
      </c>
      <c r="AK116">
        <v>1000</v>
      </c>
      <c r="AL116" t="s">
        <v>189</v>
      </c>
      <c r="AM116">
        <v>1000000</v>
      </c>
      <c r="AN116" t="s">
        <v>190</v>
      </c>
      <c r="AO116">
        <v>10</v>
      </c>
      <c r="AP116" t="s">
        <v>191</v>
      </c>
      <c r="AQ116">
        <v>1000</v>
      </c>
      <c r="AR116" t="s">
        <v>192</v>
      </c>
      <c r="AS116">
        <v>20</v>
      </c>
      <c r="AT116" t="s">
        <v>193</v>
      </c>
      <c r="AU116">
        <v>20</v>
      </c>
      <c r="AV116" t="s">
        <v>194</v>
      </c>
      <c r="AW116">
        <v>1</v>
      </c>
      <c r="AX116" t="s">
        <v>195</v>
      </c>
      <c r="AY116">
        <v>0</v>
      </c>
      <c r="AZ116" t="s">
        <v>203</v>
      </c>
      <c r="BA116">
        <v>1000000</v>
      </c>
    </row>
    <row r="117" spans="1:53">
      <c r="A117">
        <v>1268</v>
      </c>
      <c r="B117" t="s">
        <v>289</v>
      </c>
      <c r="C117">
        <v>4</v>
      </c>
      <c r="D117" t="s">
        <v>182</v>
      </c>
      <c r="E117">
        <v>2055</v>
      </c>
      <c r="F117" t="s">
        <v>183</v>
      </c>
      <c r="G117" t="s">
        <v>184</v>
      </c>
      <c r="H117">
        <v>104.818</v>
      </c>
      <c r="I117" t="s">
        <v>185</v>
      </c>
      <c r="J117">
        <v>2.3310000000000002E-3</v>
      </c>
      <c r="K117" t="s">
        <v>25</v>
      </c>
      <c r="L117" t="s">
        <v>290</v>
      </c>
      <c r="M117">
        <v>1645.27017</v>
      </c>
      <c r="N117" t="s">
        <v>25</v>
      </c>
      <c r="O117" t="s">
        <v>291</v>
      </c>
      <c r="P117">
        <v>3.9760000000000004E-3</v>
      </c>
      <c r="Q117" t="s">
        <v>25</v>
      </c>
      <c r="R117" t="s">
        <v>186</v>
      </c>
      <c r="S117" t="e">
        <f t="shared" si="3"/>
        <v>#NAME?</v>
      </c>
      <c r="T117" t="s">
        <v>25</v>
      </c>
      <c r="U117" t="s">
        <v>24</v>
      </c>
      <c r="V117">
        <v>12.598943</v>
      </c>
      <c r="W117" t="s">
        <v>25</v>
      </c>
      <c r="X117" t="s">
        <v>26</v>
      </c>
      <c r="Y117">
        <v>0.27605299999999999</v>
      </c>
      <c r="Z117" t="s">
        <v>25</v>
      </c>
      <c r="AA117" t="s">
        <v>27</v>
      </c>
      <c r="AB117">
        <v>6.8725820000000004</v>
      </c>
      <c r="AC117" t="s">
        <v>25</v>
      </c>
      <c r="AD117" t="s">
        <v>292</v>
      </c>
      <c r="AE117">
        <v>5.2573410000000003</v>
      </c>
      <c r="AF117" t="s">
        <v>25</v>
      </c>
      <c r="AG117" t="s">
        <v>28</v>
      </c>
      <c r="AH117">
        <v>7.5880000000000001E-3</v>
      </c>
      <c r="AI117" t="s">
        <v>25</v>
      </c>
      <c r="AJ117" t="s">
        <v>288</v>
      </c>
      <c r="AK117">
        <v>1000</v>
      </c>
      <c r="AL117" t="s">
        <v>189</v>
      </c>
      <c r="AM117">
        <v>1000000</v>
      </c>
      <c r="AN117" t="s">
        <v>190</v>
      </c>
      <c r="AO117">
        <v>10</v>
      </c>
      <c r="AP117" t="s">
        <v>191</v>
      </c>
      <c r="AQ117">
        <v>1000</v>
      </c>
      <c r="AR117" t="s">
        <v>192</v>
      </c>
      <c r="AS117">
        <v>512</v>
      </c>
      <c r="AT117" t="s">
        <v>193</v>
      </c>
      <c r="AU117">
        <v>512</v>
      </c>
      <c r="AV117" t="s">
        <v>194</v>
      </c>
      <c r="AW117">
        <v>1</v>
      </c>
      <c r="AX117" t="s">
        <v>195</v>
      </c>
      <c r="AY117">
        <v>0</v>
      </c>
      <c r="AZ117" t="s">
        <v>203</v>
      </c>
      <c r="BA117">
        <v>1000000</v>
      </c>
    </row>
    <row r="118" spans="1:53">
      <c r="A118">
        <v>1267</v>
      </c>
      <c r="B118" t="s">
        <v>289</v>
      </c>
      <c r="C118">
        <v>4</v>
      </c>
      <c r="D118" t="s">
        <v>182</v>
      </c>
      <c r="E118">
        <v>2055</v>
      </c>
      <c r="F118" t="s">
        <v>183</v>
      </c>
      <c r="G118" t="s">
        <v>184</v>
      </c>
      <c r="H118">
        <v>104.68</v>
      </c>
      <c r="I118" t="s">
        <v>185</v>
      </c>
      <c r="J118">
        <v>2.3159999999999999E-3</v>
      </c>
      <c r="K118" t="s">
        <v>25</v>
      </c>
      <c r="L118" t="s">
        <v>290</v>
      </c>
      <c r="M118">
        <v>1643.563392</v>
      </c>
      <c r="N118" t="s">
        <v>25</v>
      </c>
      <c r="O118" t="s">
        <v>291</v>
      </c>
      <c r="P118">
        <v>3.9589999999999998E-3</v>
      </c>
      <c r="Q118" t="s">
        <v>25</v>
      </c>
      <c r="R118" t="s">
        <v>186</v>
      </c>
      <c r="S118" t="e">
        <f t="shared" si="3"/>
        <v>#NAME?</v>
      </c>
      <c r="T118" t="s">
        <v>25</v>
      </c>
      <c r="U118" t="s">
        <v>24</v>
      </c>
      <c r="V118">
        <v>12.215282999999999</v>
      </c>
      <c r="W118" t="s">
        <v>25</v>
      </c>
      <c r="X118" t="s">
        <v>26</v>
      </c>
      <c r="Y118">
        <v>0</v>
      </c>
      <c r="Z118" t="s">
        <v>25</v>
      </c>
      <c r="AA118" t="s">
        <v>27</v>
      </c>
      <c r="AB118">
        <v>0</v>
      </c>
      <c r="AC118" t="s">
        <v>25</v>
      </c>
      <c r="AD118" t="s">
        <v>292</v>
      </c>
      <c r="AE118">
        <v>0</v>
      </c>
      <c r="AF118" t="s">
        <v>25</v>
      </c>
      <c r="AG118" t="s">
        <v>28</v>
      </c>
      <c r="AH118">
        <v>0</v>
      </c>
      <c r="AI118" t="s">
        <v>25</v>
      </c>
      <c r="AJ118" t="s">
        <v>288</v>
      </c>
      <c r="AK118">
        <v>1000</v>
      </c>
      <c r="AL118" t="s">
        <v>189</v>
      </c>
      <c r="AM118">
        <v>1000000</v>
      </c>
      <c r="AN118" t="s">
        <v>190</v>
      </c>
      <c r="AO118">
        <v>10</v>
      </c>
      <c r="AP118" t="s">
        <v>191</v>
      </c>
      <c r="AQ118">
        <v>1000</v>
      </c>
      <c r="AR118" t="s">
        <v>192</v>
      </c>
      <c r="AS118">
        <v>512</v>
      </c>
      <c r="AT118" t="s">
        <v>193</v>
      </c>
      <c r="AU118">
        <v>512</v>
      </c>
      <c r="AV118" t="s">
        <v>194</v>
      </c>
      <c r="AW118">
        <v>1</v>
      </c>
      <c r="AX118" t="s">
        <v>195</v>
      </c>
      <c r="AY118">
        <v>0</v>
      </c>
      <c r="AZ118" t="s">
        <v>203</v>
      </c>
      <c r="BA118">
        <v>1000000</v>
      </c>
    </row>
    <row r="119" spans="1:53">
      <c r="A119">
        <v>1265</v>
      </c>
      <c r="B119" t="s">
        <v>289</v>
      </c>
      <c r="C119">
        <v>4</v>
      </c>
      <c r="D119" t="s">
        <v>182</v>
      </c>
      <c r="E119">
        <v>2055</v>
      </c>
      <c r="F119" t="s">
        <v>183</v>
      </c>
      <c r="G119" t="s">
        <v>184</v>
      </c>
      <c r="H119">
        <v>107.57</v>
      </c>
      <c r="I119" t="s">
        <v>185</v>
      </c>
      <c r="J119">
        <v>2.2959999999999999E-3</v>
      </c>
      <c r="K119" t="s">
        <v>25</v>
      </c>
      <c r="L119" t="s">
        <v>290</v>
      </c>
      <c r="M119">
        <v>1612.981413</v>
      </c>
      <c r="N119" t="s">
        <v>25</v>
      </c>
      <c r="O119" t="s">
        <v>291</v>
      </c>
      <c r="P119">
        <v>3.9090000000000001E-3</v>
      </c>
      <c r="Q119" t="s">
        <v>25</v>
      </c>
      <c r="R119" t="s">
        <v>186</v>
      </c>
      <c r="S119" t="e">
        <f t="shared" si="3"/>
        <v>#NAME?</v>
      </c>
      <c r="T119" t="s">
        <v>25</v>
      </c>
      <c r="U119" t="s">
        <v>24</v>
      </c>
      <c r="V119">
        <v>11.638541999999999</v>
      </c>
      <c r="W119" t="s">
        <v>25</v>
      </c>
      <c r="X119" t="s">
        <v>26</v>
      </c>
      <c r="Y119">
        <v>0</v>
      </c>
      <c r="Z119" t="s">
        <v>25</v>
      </c>
      <c r="AA119" t="s">
        <v>27</v>
      </c>
      <c r="AB119">
        <v>0</v>
      </c>
      <c r="AC119" t="s">
        <v>25</v>
      </c>
      <c r="AD119" t="s">
        <v>292</v>
      </c>
      <c r="AE119">
        <v>0</v>
      </c>
      <c r="AF119" t="s">
        <v>25</v>
      </c>
      <c r="AG119" t="s">
        <v>28</v>
      </c>
      <c r="AH119">
        <v>0</v>
      </c>
      <c r="AI119" t="s">
        <v>25</v>
      </c>
      <c r="AJ119" t="s">
        <v>288</v>
      </c>
      <c r="AK119">
        <v>1000</v>
      </c>
      <c r="AL119" t="s">
        <v>189</v>
      </c>
      <c r="AM119">
        <v>1000000</v>
      </c>
      <c r="AN119" t="s">
        <v>190</v>
      </c>
      <c r="AO119">
        <v>10</v>
      </c>
      <c r="AP119" t="s">
        <v>191</v>
      </c>
      <c r="AQ119">
        <v>1000</v>
      </c>
      <c r="AR119" t="s">
        <v>192</v>
      </c>
      <c r="AS119">
        <v>512</v>
      </c>
      <c r="AT119" t="s">
        <v>193</v>
      </c>
      <c r="AU119">
        <v>512</v>
      </c>
      <c r="AV119" t="s">
        <v>194</v>
      </c>
      <c r="AW119">
        <v>1</v>
      </c>
      <c r="AX119" t="s">
        <v>195</v>
      </c>
      <c r="AY119">
        <v>0</v>
      </c>
      <c r="AZ119" t="s">
        <v>203</v>
      </c>
      <c r="BA119">
        <v>1000000</v>
      </c>
    </row>
    <row r="120" spans="1:53">
      <c r="A120">
        <v>1262</v>
      </c>
      <c r="B120" t="s">
        <v>289</v>
      </c>
      <c r="C120">
        <v>4</v>
      </c>
      <c r="D120" t="s">
        <v>182</v>
      </c>
      <c r="E120">
        <v>226</v>
      </c>
      <c r="F120" t="s">
        <v>183</v>
      </c>
      <c r="G120" t="s">
        <v>184</v>
      </c>
      <c r="H120">
        <v>102.375</v>
      </c>
      <c r="I120" t="s">
        <v>185</v>
      </c>
      <c r="J120">
        <v>6.8999999999999997E-4</v>
      </c>
      <c r="K120" t="s">
        <v>25</v>
      </c>
      <c r="L120" t="s">
        <v>290</v>
      </c>
      <c r="M120">
        <v>399.43835100000001</v>
      </c>
      <c r="N120" t="s">
        <v>25</v>
      </c>
      <c r="O120" t="s">
        <v>291</v>
      </c>
      <c r="P120">
        <v>1.0889999999999999E-3</v>
      </c>
      <c r="Q120" t="s">
        <v>25</v>
      </c>
      <c r="R120" t="s">
        <v>186</v>
      </c>
      <c r="S120" t="e">
        <f t="shared" si="3"/>
        <v>#NAME?</v>
      </c>
      <c r="T120" t="s">
        <v>25</v>
      </c>
      <c r="U120" t="s">
        <v>24</v>
      </c>
      <c r="V120">
        <v>0.76487099999999997</v>
      </c>
      <c r="W120" t="s">
        <v>25</v>
      </c>
      <c r="X120" t="s">
        <v>26</v>
      </c>
      <c r="Y120">
        <v>0</v>
      </c>
      <c r="Z120" t="s">
        <v>25</v>
      </c>
      <c r="AA120" t="s">
        <v>27</v>
      </c>
      <c r="AB120">
        <v>0</v>
      </c>
      <c r="AC120" t="s">
        <v>25</v>
      </c>
      <c r="AD120" t="s">
        <v>292</v>
      </c>
      <c r="AE120">
        <v>0</v>
      </c>
      <c r="AF120" t="s">
        <v>25</v>
      </c>
      <c r="AG120" t="s">
        <v>28</v>
      </c>
      <c r="AH120">
        <v>0</v>
      </c>
      <c r="AI120" t="s">
        <v>25</v>
      </c>
      <c r="AJ120" t="s">
        <v>288</v>
      </c>
      <c r="AK120">
        <v>1000</v>
      </c>
      <c r="AL120" t="s">
        <v>189</v>
      </c>
      <c r="AM120">
        <v>1000000</v>
      </c>
      <c r="AN120" t="s">
        <v>190</v>
      </c>
      <c r="AO120">
        <v>10</v>
      </c>
      <c r="AP120" t="s">
        <v>191</v>
      </c>
      <c r="AQ120">
        <v>1000</v>
      </c>
      <c r="AR120" t="s">
        <v>192</v>
      </c>
      <c r="AS120">
        <v>20</v>
      </c>
      <c r="AT120" t="s">
        <v>193</v>
      </c>
      <c r="AU120">
        <v>20</v>
      </c>
      <c r="AV120" t="s">
        <v>194</v>
      </c>
      <c r="AW120">
        <v>1</v>
      </c>
      <c r="AX120" t="s">
        <v>195</v>
      </c>
      <c r="AY120">
        <v>0</v>
      </c>
      <c r="AZ120" t="s">
        <v>203</v>
      </c>
      <c r="BA120">
        <v>1000000</v>
      </c>
    </row>
    <row r="121" spans="1:53">
      <c r="A121">
        <v>1261</v>
      </c>
      <c r="B121" t="s">
        <v>289</v>
      </c>
      <c r="C121">
        <v>1</v>
      </c>
      <c r="D121" t="s">
        <v>182</v>
      </c>
      <c r="E121">
        <v>346</v>
      </c>
      <c r="F121" t="s">
        <v>183</v>
      </c>
      <c r="G121" t="s">
        <v>184</v>
      </c>
      <c r="H121">
        <v>105.241</v>
      </c>
      <c r="I121" t="s">
        <v>185</v>
      </c>
      <c r="J121">
        <v>2.5600000000000002E-3</v>
      </c>
      <c r="K121" t="s">
        <v>25</v>
      </c>
      <c r="L121" t="s">
        <v>290</v>
      </c>
      <c r="M121">
        <v>269.75125500000001</v>
      </c>
      <c r="N121" t="s">
        <v>25</v>
      </c>
      <c r="O121" t="s">
        <v>291</v>
      </c>
      <c r="P121">
        <v>2.8300000000000001E-3</v>
      </c>
      <c r="Q121" t="s">
        <v>25</v>
      </c>
      <c r="R121" t="s">
        <v>186</v>
      </c>
      <c r="S121" t="e">
        <f t="shared" si="3"/>
        <v>#NAME?</v>
      </c>
      <c r="T121" t="s">
        <v>25</v>
      </c>
      <c r="U121" t="s">
        <v>24</v>
      </c>
      <c r="V121">
        <v>19.150870999999999</v>
      </c>
      <c r="W121" t="s">
        <v>25</v>
      </c>
      <c r="X121" t="s">
        <v>26</v>
      </c>
      <c r="Y121">
        <v>0</v>
      </c>
      <c r="Z121" t="s">
        <v>25</v>
      </c>
      <c r="AA121" t="s">
        <v>27</v>
      </c>
      <c r="AB121">
        <v>0</v>
      </c>
      <c r="AC121" t="s">
        <v>25</v>
      </c>
      <c r="AD121" t="s">
        <v>292</v>
      </c>
      <c r="AE121">
        <v>0</v>
      </c>
      <c r="AF121" t="s">
        <v>25</v>
      </c>
      <c r="AG121" t="s">
        <v>28</v>
      </c>
      <c r="AH121">
        <v>0</v>
      </c>
      <c r="AI121" t="s">
        <v>25</v>
      </c>
      <c r="AJ121" t="s">
        <v>288</v>
      </c>
      <c r="AK121">
        <v>1000</v>
      </c>
      <c r="AL121" t="s">
        <v>189</v>
      </c>
      <c r="AM121">
        <v>1000000</v>
      </c>
      <c r="AN121" t="s">
        <v>190</v>
      </c>
      <c r="AO121">
        <v>10</v>
      </c>
      <c r="AP121" t="s">
        <v>191</v>
      </c>
      <c r="AQ121">
        <v>1000</v>
      </c>
      <c r="AR121" t="s">
        <v>192</v>
      </c>
      <c r="AS121">
        <v>512</v>
      </c>
      <c r="AT121" t="s">
        <v>193</v>
      </c>
      <c r="AU121">
        <v>512</v>
      </c>
      <c r="AV121" t="s">
        <v>194</v>
      </c>
      <c r="AW121">
        <v>1</v>
      </c>
      <c r="AX121" t="s">
        <v>195</v>
      </c>
      <c r="AY121">
        <v>0</v>
      </c>
      <c r="AZ121" t="s">
        <v>203</v>
      </c>
      <c r="BA121">
        <v>1000000</v>
      </c>
    </row>
    <row r="122" spans="1:53">
      <c r="A122">
        <v>1102</v>
      </c>
      <c r="B122" t="s">
        <v>289</v>
      </c>
      <c r="C122">
        <v>1</v>
      </c>
      <c r="D122" t="s">
        <v>182</v>
      </c>
      <c r="E122">
        <v>531</v>
      </c>
      <c r="F122" t="s">
        <v>183</v>
      </c>
      <c r="G122" t="s">
        <v>184</v>
      </c>
      <c r="H122">
        <v>1.0680000000000001</v>
      </c>
      <c r="I122" t="s">
        <v>185</v>
      </c>
      <c r="J122">
        <v>1.2019999999999999E-3</v>
      </c>
      <c r="K122" t="s">
        <v>25</v>
      </c>
      <c r="L122" t="s">
        <v>290</v>
      </c>
      <c r="M122">
        <v>206.531026</v>
      </c>
      <c r="N122" t="s">
        <v>25</v>
      </c>
      <c r="O122" t="s">
        <v>291</v>
      </c>
      <c r="P122">
        <v>1.408E-3</v>
      </c>
      <c r="Q122" t="s">
        <v>25</v>
      </c>
      <c r="R122" t="s">
        <v>186</v>
      </c>
      <c r="S122" t="e">
        <f t="shared" si="3"/>
        <v>#NAME?</v>
      </c>
      <c r="T122" t="s">
        <v>25</v>
      </c>
      <c r="U122" t="s">
        <v>24</v>
      </c>
      <c r="V122">
        <v>12.025513</v>
      </c>
      <c r="W122" t="s">
        <v>25</v>
      </c>
      <c r="X122" t="s">
        <v>26</v>
      </c>
      <c r="Y122">
        <v>0</v>
      </c>
      <c r="Z122" t="s">
        <v>25</v>
      </c>
      <c r="AA122" t="s">
        <v>27</v>
      </c>
      <c r="AB122">
        <v>0</v>
      </c>
      <c r="AC122" t="s">
        <v>25</v>
      </c>
      <c r="AD122" t="s">
        <v>292</v>
      </c>
      <c r="AE122">
        <v>0</v>
      </c>
      <c r="AF122" t="s">
        <v>25</v>
      </c>
      <c r="AG122" t="s">
        <v>28</v>
      </c>
      <c r="AH122">
        <v>0</v>
      </c>
      <c r="AI122" t="s">
        <v>25</v>
      </c>
      <c r="AJ122" t="s">
        <v>288</v>
      </c>
      <c r="AK122">
        <v>1000</v>
      </c>
      <c r="AL122" t="s">
        <v>189</v>
      </c>
      <c r="AM122">
        <v>1000000</v>
      </c>
      <c r="AN122" t="s">
        <v>190</v>
      </c>
      <c r="AO122">
        <v>10</v>
      </c>
      <c r="AP122" t="s">
        <v>191</v>
      </c>
      <c r="AQ122">
        <v>1000</v>
      </c>
      <c r="AR122" t="s">
        <v>192</v>
      </c>
      <c r="AS122">
        <v>10</v>
      </c>
      <c r="AT122" t="s">
        <v>193</v>
      </c>
      <c r="AU122">
        <v>1000</v>
      </c>
      <c r="AV122" t="s">
        <v>194</v>
      </c>
      <c r="AW122">
        <v>100</v>
      </c>
      <c r="AX122" t="s">
        <v>195</v>
      </c>
      <c r="AY122">
        <v>0</v>
      </c>
      <c r="AZ122" t="s">
        <v>203</v>
      </c>
      <c r="BA122">
        <v>1000000</v>
      </c>
    </row>
    <row r="123" spans="1:53">
      <c r="A123">
        <v>1101</v>
      </c>
      <c r="B123" t="s">
        <v>289</v>
      </c>
      <c r="C123">
        <v>1</v>
      </c>
      <c r="D123" t="s">
        <v>182</v>
      </c>
      <c r="E123">
        <v>531</v>
      </c>
      <c r="F123" t="s">
        <v>183</v>
      </c>
      <c r="G123" t="s">
        <v>184</v>
      </c>
      <c r="H123">
        <v>20.724</v>
      </c>
      <c r="I123" t="s">
        <v>185</v>
      </c>
      <c r="J123">
        <v>1.2949999999999999E-3</v>
      </c>
      <c r="K123" t="s">
        <v>25</v>
      </c>
      <c r="L123" t="s">
        <v>290</v>
      </c>
      <c r="M123">
        <v>208.01776000000001</v>
      </c>
      <c r="N123" t="s">
        <v>25</v>
      </c>
      <c r="O123" t="s">
        <v>291</v>
      </c>
      <c r="P123">
        <v>1.503E-3</v>
      </c>
      <c r="Q123" t="s">
        <v>25</v>
      </c>
      <c r="R123" t="s">
        <v>186</v>
      </c>
      <c r="S123" t="e">
        <f t="shared" si="3"/>
        <v>#NAME?</v>
      </c>
      <c r="T123" t="s">
        <v>25</v>
      </c>
      <c r="U123" t="s">
        <v>24</v>
      </c>
      <c r="V123">
        <v>13.602074</v>
      </c>
      <c r="W123" t="s">
        <v>25</v>
      </c>
      <c r="X123" t="s">
        <v>26</v>
      </c>
      <c r="Y123">
        <v>0</v>
      </c>
      <c r="Z123" t="s">
        <v>25</v>
      </c>
      <c r="AA123" t="s">
        <v>27</v>
      </c>
      <c r="AB123">
        <v>0</v>
      </c>
      <c r="AC123" t="s">
        <v>25</v>
      </c>
      <c r="AD123" t="s">
        <v>292</v>
      </c>
      <c r="AE123">
        <v>0</v>
      </c>
      <c r="AF123" t="s">
        <v>25</v>
      </c>
      <c r="AG123" t="s">
        <v>28</v>
      </c>
      <c r="AH123">
        <v>0</v>
      </c>
      <c r="AI123" t="s">
        <v>25</v>
      </c>
      <c r="AJ123" t="s">
        <v>288</v>
      </c>
      <c r="AK123">
        <v>1000</v>
      </c>
      <c r="AL123" t="s">
        <v>189</v>
      </c>
      <c r="AM123">
        <v>1000000</v>
      </c>
      <c r="AN123" t="s">
        <v>190</v>
      </c>
      <c r="AO123">
        <v>10</v>
      </c>
      <c r="AP123" t="s">
        <v>191</v>
      </c>
      <c r="AQ123">
        <v>1000</v>
      </c>
      <c r="AR123" t="s">
        <v>192</v>
      </c>
      <c r="AS123">
        <v>200</v>
      </c>
      <c r="AT123" t="s">
        <v>193</v>
      </c>
      <c r="AU123">
        <v>1000</v>
      </c>
      <c r="AV123" t="s">
        <v>194</v>
      </c>
      <c r="AW123">
        <v>5</v>
      </c>
      <c r="AX123" t="s">
        <v>195</v>
      </c>
      <c r="AY123">
        <v>0</v>
      </c>
      <c r="AZ123" t="s">
        <v>203</v>
      </c>
      <c r="BA123">
        <v>1000000</v>
      </c>
    </row>
    <row r="124" spans="1:53">
      <c r="A124">
        <v>1100</v>
      </c>
      <c r="B124" t="s">
        <v>289</v>
      </c>
      <c r="C124">
        <v>1</v>
      </c>
      <c r="D124" t="s">
        <v>182</v>
      </c>
      <c r="E124">
        <v>531</v>
      </c>
      <c r="F124" t="s">
        <v>183</v>
      </c>
      <c r="G124" t="s">
        <v>184</v>
      </c>
      <c r="H124">
        <v>5.3730000000000002</v>
      </c>
      <c r="I124" t="s">
        <v>185</v>
      </c>
      <c r="J124">
        <v>1.456E-3</v>
      </c>
      <c r="K124" t="s">
        <v>25</v>
      </c>
      <c r="L124" t="s">
        <v>290</v>
      </c>
      <c r="M124">
        <v>208.09808100000001</v>
      </c>
      <c r="N124" t="s">
        <v>25</v>
      </c>
      <c r="O124" t="s">
        <v>291</v>
      </c>
      <c r="P124">
        <v>1.6639999999999999E-3</v>
      </c>
      <c r="Q124" t="s">
        <v>25</v>
      </c>
      <c r="R124" t="s">
        <v>186</v>
      </c>
      <c r="S124" t="e">
        <f t="shared" si="3"/>
        <v>#NAME?</v>
      </c>
      <c r="T124" t="s">
        <v>25</v>
      </c>
      <c r="U124" t="s">
        <v>24</v>
      </c>
      <c r="V124">
        <v>15.265979</v>
      </c>
      <c r="W124" t="s">
        <v>25</v>
      </c>
      <c r="X124" t="s">
        <v>26</v>
      </c>
      <c r="Y124">
        <v>0</v>
      </c>
      <c r="Z124" t="s">
        <v>25</v>
      </c>
      <c r="AA124" t="s">
        <v>27</v>
      </c>
      <c r="AB124">
        <v>0</v>
      </c>
      <c r="AC124" t="s">
        <v>25</v>
      </c>
      <c r="AD124" t="s">
        <v>292</v>
      </c>
      <c r="AE124">
        <v>0</v>
      </c>
      <c r="AF124" t="s">
        <v>25</v>
      </c>
      <c r="AG124" t="s">
        <v>28</v>
      </c>
      <c r="AH124">
        <v>0</v>
      </c>
      <c r="AI124" t="s">
        <v>25</v>
      </c>
      <c r="AJ124" t="s">
        <v>288</v>
      </c>
      <c r="AK124">
        <v>1000</v>
      </c>
      <c r="AL124" t="s">
        <v>189</v>
      </c>
      <c r="AM124">
        <v>1000000</v>
      </c>
      <c r="AN124" t="s">
        <v>190</v>
      </c>
      <c r="AO124">
        <v>10</v>
      </c>
      <c r="AP124" t="s">
        <v>191</v>
      </c>
      <c r="AQ124">
        <v>1000</v>
      </c>
      <c r="AR124" t="s">
        <v>192</v>
      </c>
      <c r="AS124">
        <v>400</v>
      </c>
      <c r="AT124" t="s">
        <v>193</v>
      </c>
      <c r="AU124">
        <v>1000</v>
      </c>
      <c r="AV124" t="s">
        <v>194</v>
      </c>
      <c r="AW124">
        <v>2</v>
      </c>
      <c r="AX124" t="s">
        <v>195</v>
      </c>
      <c r="AY124">
        <v>0</v>
      </c>
      <c r="AZ124" t="s">
        <v>203</v>
      </c>
      <c r="BA124">
        <v>1000000</v>
      </c>
    </row>
    <row r="125" spans="1:53">
      <c r="A125">
        <v>1099</v>
      </c>
      <c r="B125" t="s">
        <v>289</v>
      </c>
      <c r="C125">
        <v>1</v>
      </c>
      <c r="D125" t="s">
        <v>182</v>
      </c>
      <c r="E125">
        <v>531</v>
      </c>
      <c r="F125" t="s">
        <v>183</v>
      </c>
      <c r="G125" t="s">
        <v>184</v>
      </c>
      <c r="H125">
        <v>0.629</v>
      </c>
      <c r="I125" t="s">
        <v>185</v>
      </c>
      <c r="J125">
        <v>1.2800000000000001E-3</v>
      </c>
      <c r="K125" t="s">
        <v>25</v>
      </c>
      <c r="L125" t="s">
        <v>290</v>
      </c>
      <c r="M125">
        <v>206.781893</v>
      </c>
      <c r="N125" t="s">
        <v>25</v>
      </c>
      <c r="O125" t="s">
        <v>291</v>
      </c>
      <c r="P125">
        <v>1.4859999999999999E-3</v>
      </c>
      <c r="Q125" t="s">
        <v>25</v>
      </c>
      <c r="R125" t="s">
        <v>186</v>
      </c>
      <c r="S125" t="e">
        <f t="shared" si="3"/>
        <v>#NAME?</v>
      </c>
      <c r="T125" t="s">
        <v>25</v>
      </c>
      <c r="U125" t="s">
        <v>24</v>
      </c>
      <c r="V125">
        <v>17.302312000000001</v>
      </c>
      <c r="W125" t="s">
        <v>25</v>
      </c>
      <c r="X125" t="s">
        <v>26</v>
      </c>
      <c r="Y125">
        <v>0</v>
      </c>
      <c r="Z125" t="s">
        <v>25</v>
      </c>
      <c r="AA125" t="s">
        <v>27</v>
      </c>
      <c r="AB125">
        <v>0</v>
      </c>
      <c r="AC125" t="s">
        <v>25</v>
      </c>
      <c r="AD125" t="s">
        <v>292</v>
      </c>
      <c r="AE125">
        <v>0</v>
      </c>
      <c r="AF125" t="s">
        <v>25</v>
      </c>
      <c r="AG125" t="s">
        <v>28</v>
      </c>
      <c r="AH125">
        <v>0</v>
      </c>
      <c r="AI125" t="s">
        <v>25</v>
      </c>
      <c r="AJ125" t="s">
        <v>288</v>
      </c>
      <c r="AK125">
        <v>1000</v>
      </c>
      <c r="AL125" t="s">
        <v>189</v>
      </c>
      <c r="AM125">
        <v>1000000</v>
      </c>
      <c r="AN125" t="s">
        <v>190</v>
      </c>
      <c r="AO125">
        <v>10</v>
      </c>
      <c r="AP125" t="s">
        <v>191</v>
      </c>
      <c r="AQ125">
        <v>1000</v>
      </c>
      <c r="AR125" t="s">
        <v>192</v>
      </c>
      <c r="AS125">
        <v>600</v>
      </c>
      <c r="AT125" t="s">
        <v>193</v>
      </c>
      <c r="AU125">
        <v>1000</v>
      </c>
      <c r="AV125" t="s">
        <v>194</v>
      </c>
      <c r="AW125">
        <v>1</v>
      </c>
      <c r="AX125" t="s">
        <v>195</v>
      </c>
      <c r="AY125">
        <v>0</v>
      </c>
      <c r="AZ125" t="s">
        <v>203</v>
      </c>
      <c r="BA125">
        <v>1000000</v>
      </c>
    </row>
    <row r="126" spans="1:53">
      <c r="A126">
        <v>1098</v>
      </c>
      <c r="B126" t="s">
        <v>289</v>
      </c>
      <c r="C126">
        <v>1</v>
      </c>
      <c r="D126" t="s">
        <v>182</v>
      </c>
      <c r="E126">
        <v>531</v>
      </c>
      <c r="F126" t="s">
        <v>183</v>
      </c>
      <c r="G126" t="s">
        <v>184</v>
      </c>
      <c r="H126">
        <v>11.115</v>
      </c>
      <c r="I126" t="s">
        <v>185</v>
      </c>
      <c r="J126">
        <v>1.274E-3</v>
      </c>
      <c r="K126" t="s">
        <v>25</v>
      </c>
      <c r="L126" t="s">
        <v>290</v>
      </c>
      <c r="M126">
        <v>213.675613</v>
      </c>
      <c r="N126" t="s">
        <v>25</v>
      </c>
      <c r="O126" t="s">
        <v>291</v>
      </c>
      <c r="P126">
        <v>1.488E-3</v>
      </c>
      <c r="Q126" t="s">
        <v>25</v>
      </c>
      <c r="R126" t="s">
        <v>186</v>
      </c>
      <c r="S126" t="e">
        <f t="shared" si="3"/>
        <v>#NAME?</v>
      </c>
      <c r="T126" t="s">
        <v>25</v>
      </c>
      <c r="U126" t="s">
        <v>24</v>
      </c>
      <c r="V126">
        <v>18.567820000000001</v>
      </c>
      <c r="W126" t="s">
        <v>25</v>
      </c>
      <c r="X126" t="s">
        <v>26</v>
      </c>
      <c r="Y126">
        <v>0</v>
      </c>
      <c r="Z126" t="s">
        <v>25</v>
      </c>
      <c r="AA126" t="s">
        <v>27</v>
      </c>
      <c r="AB126">
        <v>0</v>
      </c>
      <c r="AC126" t="s">
        <v>25</v>
      </c>
      <c r="AD126" t="s">
        <v>292</v>
      </c>
      <c r="AE126">
        <v>0</v>
      </c>
      <c r="AF126" t="s">
        <v>25</v>
      </c>
      <c r="AG126" t="s">
        <v>28</v>
      </c>
      <c r="AH126">
        <v>0</v>
      </c>
      <c r="AI126" t="s">
        <v>25</v>
      </c>
      <c r="AJ126" t="s">
        <v>288</v>
      </c>
      <c r="AK126">
        <v>1000</v>
      </c>
      <c r="AL126" t="s">
        <v>189</v>
      </c>
      <c r="AM126">
        <v>1000000</v>
      </c>
      <c r="AN126" t="s">
        <v>190</v>
      </c>
      <c r="AO126">
        <v>10</v>
      </c>
      <c r="AP126" t="s">
        <v>191</v>
      </c>
      <c r="AQ126">
        <v>1000</v>
      </c>
      <c r="AR126" t="s">
        <v>192</v>
      </c>
      <c r="AS126">
        <v>800</v>
      </c>
      <c r="AT126" t="s">
        <v>193</v>
      </c>
      <c r="AU126">
        <v>1000</v>
      </c>
      <c r="AV126" t="s">
        <v>194</v>
      </c>
      <c r="AW126">
        <v>1</v>
      </c>
      <c r="AX126" t="s">
        <v>195</v>
      </c>
      <c r="AY126">
        <v>0</v>
      </c>
      <c r="AZ126" t="s">
        <v>203</v>
      </c>
      <c r="BA126">
        <v>1000000</v>
      </c>
    </row>
    <row r="127" spans="1:53">
      <c r="A127">
        <v>1097</v>
      </c>
      <c r="B127" t="s">
        <v>289</v>
      </c>
      <c r="C127">
        <v>1</v>
      </c>
      <c r="D127" t="s">
        <v>182</v>
      </c>
      <c r="E127">
        <v>531</v>
      </c>
      <c r="F127" t="s">
        <v>183</v>
      </c>
      <c r="G127" t="s">
        <v>184</v>
      </c>
      <c r="H127">
        <v>104.15600000000001</v>
      </c>
      <c r="I127" t="s">
        <v>185</v>
      </c>
      <c r="J127">
        <v>1.2589999999999999E-3</v>
      </c>
      <c r="K127" t="s">
        <v>25</v>
      </c>
      <c r="L127" t="s">
        <v>290</v>
      </c>
      <c r="M127">
        <v>215.27430100000001</v>
      </c>
      <c r="N127" t="s">
        <v>25</v>
      </c>
      <c r="O127" t="s">
        <v>291</v>
      </c>
      <c r="P127">
        <v>1.475E-3</v>
      </c>
      <c r="Q127" t="s">
        <v>25</v>
      </c>
      <c r="R127" t="s">
        <v>186</v>
      </c>
      <c r="S127" t="e">
        <f t="shared" si="3"/>
        <v>#NAME?</v>
      </c>
      <c r="T127" t="s">
        <v>25</v>
      </c>
      <c r="U127" t="s">
        <v>24</v>
      </c>
      <c r="V127">
        <v>20.400711999999999</v>
      </c>
      <c r="W127" t="s">
        <v>25</v>
      </c>
      <c r="X127" t="s">
        <v>26</v>
      </c>
      <c r="Y127">
        <v>0</v>
      </c>
      <c r="Z127" t="s">
        <v>25</v>
      </c>
      <c r="AA127" t="s">
        <v>27</v>
      </c>
      <c r="AB127">
        <v>0</v>
      </c>
      <c r="AC127" t="s">
        <v>25</v>
      </c>
      <c r="AD127" t="s">
        <v>292</v>
      </c>
      <c r="AE127">
        <v>0</v>
      </c>
      <c r="AF127" t="s">
        <v>25</v>
      </c>
      <c r="AG127" t="s">
        <v>28</v>
      </c>
      <c r="AH127">
        <v>0</v>
      </c>
      <c r="AI127" t="s">
        <v>25</v>
      </c>
      <c r="AJ127" t="s">
        <v>288</v>
      </c>
      <c r="AK127">
        <v>1000</v>
      </c>
      <c r="AL127" t="s">
        <v>189</v>
      </c>
      <c r="AM127">
        <v>1000000</v>
      </c>
      <c r="AN127" t="s">
        <v>190</v>
      </c>
      <c r="AO127">
        <v>10</v>
      </c>
      <c r="AP127" t="s">
        <v>191</v>
      </c>
      <c r="AQ127">
        <v>1000</v>
      </c>
      <c r="AR127" t="s">
        <v>192</v>
      </c>
      <c r="AS127">
        <v>1000</v>
      </c>
      <c r="AT127" t="s">
        <v>193</v>
      </c>
      <c r="AU127">
        <v>1000</v>
      </c>
      <c r="AV127" t="s">
        <v>194</v>
      </c>
      <c r="AW127">
        <v>1</v>
      </c>
      <c r="AX127" t="s">
        <v>195</v>
      </c>
      <c r="AY127">
        <v>0</v>
      </c>
      <c r="AZ127" t="s">
        <v>203</v>
      </c>
      <c r="BA127">
        <v>1000000</v>
      </c>
    </row>
    <row r="128" spans="1:53">
      <c r="A128">
        <v>1095</v>
      </c>
      <c r="B128" t="s">
        <v>289</v>
      </c>
      <c r="C128">
        <v>1</v>
      </c>
      <c r="D128" t="s">
        <v>182</v>
      </c>
      <c r="E128">
        <v>512</v>
      </c>
      <c r="F128" t="s">
        <v>183</v>
      </c>
      <c r="G128" t="s">
        <v>184</v>
      </c>
      <c r="H128">
        <v>178.298</v>
      </c>
      <c r="I128" t="s">
        <v>185</v>
      </c>
      <c r="J128">
        <v>3.7800000000000003E-4</v>
      </c>
      <c r="K128" t="s">
        <v>25</v>
      </c>
      <c r="L128" t="s">
        <v>290</v>
      </c>
      <c r="M128">
        <v>129.90607499999999</v>
      </c>
      <c r="N128" t="s">
        <v>25</v>
      </c>
      <c r="O128" t="s">
        <v>291</v>
      </c>
      <c r="P128">
        <v>5.0799999999999999E-4</v>
      </c>
      <c r="Q128" t="s">
        <v>25</v>
      </c>
      <c r="R128" t="s">
        <v>186</v>
      </c>
      <c r="S128" t="e">
        <f t="shared" si="3"/>
        <v>#NAME?</v>
      </c>
      <c r="T128" t="s">
        <v>25</v>
      </c>
      <c r="U128" t="s">
        <v>24</v>
      </c>
      <c r="V128">
        <v>12.361594999999999</v>
      </c>
      <c r="W128" t="s">
        <v>25</v>
      </c>
      <c r="X128" t="s">
        <v>26</v>
      </c>
      <c r="Y128">
        <v>0</v>
      </c>
      <c r="Z128" t="s">
        <v>25</v>
      </c>
      <c r="AA128" t="s">
        <v>27</v>
      </c>
      <c r="AB128">
        <v>0</v>
      </c>
      <c r="AC128" t="s">
        <v>25</v>
      </c>
      <c r="AD128" t="s">
        <v>292</v>
      </c>
      <c r="AE128">
        <v>0</v>
      </c>
      <c r="AF128" t="s">
        <v>25</v>
      </c>
      <c r="AG128" t="s">
        <v>28</v>
      </c>
      <c r="AH128">
        <v>0</v>
      </c>
      <c r="AI128" t="s">
        <v>25</v>
      </c>
      <c r="AJ128" t="s">
        <v>288</v>
      </c>
      <c r="AK128">
        <v>100</v>
      </c>
      <c r="AL128" t="s">
        <v>189</v>
      </c>
      <c r="AM128">
        <v>1000000</v>
      </c>
      <c r="AN128" t="s">
        <v>190</v>
      </c>
      <c r="AO128">
        <v>10</v>
      </c>
      <c r="AP128" t="s">
        <v>191</v>
      </c>
      <c r="AQ128">
        <v>1000</v>
      </c>
      <c r="AR128" t="s">
        <v>192</v>
      </c>
      <c r="AS128">
        <v>20</v>
      </c>
      <c r="AT128" t="s">
        <v>193</v>
      </c>
      <c r="AU128">
        <v>1000</v>
      </c>
      <c r="AV128" t="s">
        <v>194</v>
      </c>
      <c r="AW128">
        <v>40</v>
      </c>
      <c r="AX128" t="s">
        <v>195</v>
      </c>
      <c r="AY128">
        <v>0</v>
      </c>
      <c r="AZ128" t="s">
        <v>203</v>
      </c>
      <c r="BA128">
        <v>100</v>
      </c>
    </row>
    <row r="129" spans="1:53">
      <c r="A129">
        <v>1094</v>
      </c>
      <c r="B129" t="s">
        <v>289</v>
      </c>
      <c r="C129">
        <v>1</v>
      </c>
      <c r="D129" t="s">
        <v>182</v>
      </c>
      <c r="E129">
        <v>531</v>
      </c>
      <c r="F129" t="s">
        <v>183</v>
      </c>
      <c r="G129" t="s">
        <v>184</v>
      </c>
      <c r="H129">
        <v>151.708</v>
      </c>
      <c r="I129" t="s">
        <v>185</v>
      </c>
      <c r="J129">
        <v>6.5099999999999999E-4</v>
      </c>
      <c r="K129" t="s">
        <v>25</v>
      </c>
      <c r="L129" t="s">
        <v>290</v>
      </c>
      <c r="M129">
        <v>183.18867599999999</v>
      </c>
      <c r="N129" t="s">
        <v>25</v>
      </c>
      <c r="O129" t="s">
        <v>291</v>
      </c>
      <c r="P129">
        <v>8.34E-4</v>
      </c>
      <c r="Q129" t="s">
        <v>25</v>
      </c>
      <c r="R129" t="s">
        <v>186</v>
      </c>
      <c r="S129" t="e">
        <f t="shared" ref="S129:S134" si="4">-nan</f>
        <v>#NAME?</v>
      </c>
      <c r="T129" t="s">
        <v>25</v>
      </c>
      <c r="U129" t="s">
        <v>24</v>
      </c>
      <c r="V129">
        <v>11.838673999999999</v>
      </c>
      <c r="W129" t="s">
        <v>25</v>
      </c>
      <c r="X129" t="s">
        <v>26</v>
      </c>
      <c r="Y129">
        <v>0</v>
      </c>
      <c r="Z129" t="s">
        <v>25</v>
      </c>
      <c r="AA129" t="s">
        <v>27</v>
      </c>
      <c r="AB129">
        <v>0</v>
      </c>
      <c r="AC129" t="s">
        <v>25</v>
      </c>
      <c r="AD129" t="s">
        <v>292</v>
      </c>
      <c r="AE129">
        <v>0</v>
      </c>
      <c r="AF129" t="s">
        <v>25</v>
      </c>
      <c r="AG129" t="s">
        <v>28</v>
      </c>
      <c r="AH129">
        <v>0</v>
      </c>
      <c r="AI129" t="s">
        <v>25</v>
      </c>
      <c r="AJ129" t="s">
        <v>288</v>
      </c>
      <c r="AK129">
        <v>1000</v>
      </c>
      <c r="AL129" t="s">
        <v>189</v>
      </c>
      <c r="AM129">
        <v>1000000</v>
      </c>
      <c r="AN129" t="s">
        <v>190</v>
      </c>
      <c r="AO129">
        <v>10</v>
      </c>
      <c r="AP129" t="s">
        <v>191</v>
      </c>
      <c r="AQ129">
        <v>1000</v>
      </c>
      <c r="AR129" t="s">
        <v>192</v>
      </c>
      <c r="AS129">
        <v>20</v>
      </c>
      <c r="AT129" t="s">
        <v>193</v>
      </c>
      <c r="AU129">
        <v>1000</v>
      </c>
      <c r="AV129" t="s">
        <v>194</v>
      </c>
      <c r="AW129">
        <v>40</v>
      </c>
      <c r="AX129" t="s">
        <v>195</v>
      </c>
      <c r="AY129">
        <v>0</v>
      </c>
      <c r="AZ129" t="s">
        <v>203</v>
      </c>
      <c r="BA129">
        <v>1000</v>
      </c>
    </row>
    <row r="130" spans="1:53">
      <c r="A130">
        <v>1093</v>
      </c>
      <c r="B130" t="s">
        <v>289</v>
      </c>
      <c r="C130">
        <v>1</v>
      </c>
      <c r="D130" t="s">
        <v>182</v>
      </c>
      <c r="E130">
        <v>531</v>
      </c>
      <c r="F130" t="s">
        <v>183</v>
      </c>
      <c r="G130" t="s">
        <v>184</v>
      </c>
      <c r="H130">
        <v>143.886</v>
      </c>
      <c r="I130" t="s">
        <v>185</v>
      </c>
      <c r="J130">
        <v>9.6100000000000005E-4</v>
      </c>
      <c r="K130" t="s">
        <v>25</v>
      </c>
      <c r="L130" t="s">
        <v>290</v>
      </c>
      <c r="M130">
        <v>190.890514</v>
      </c>
      <c r="N130" t="s">
        <v>25</v>
      </c>
      <c r="O130" t="s">
        <v>291</v>
      </c>
      <c r="P130">
        <v>1.152E-3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11.877288</v>
      </c>
      <c r="W130" t="s">
        <v>25</v>
      </c>
      <c r="X130" t="s">
        <v>26</v>
      </c>
      <c r="Y130">
        <v>0</v>
      </c>
      <c r="Z130" t="s">
        <v>25</v>
      </c>
      <c r="AA130" t="s">
        <v>27</v>
      </c>
      <c r="AB130">
        <v>0</v>
      </c>
      <c r="AC130" t="s">
        <v>25</v>
      </c>
      <c r="AD130" t="s">
        <v>292</v>
      </c>
      <c r="AE130">
        <v>0</v>
      </c>
      <c r="AF130" t="s">
        <v>25</v>
      </c>
      <c r="AG130" t="s">
        <v>28</v>
      </c>
      <c r="AH130">
        <v>0</v>
      </c>
      <c r="AI130" t="s">
        <v>25</v>
      </c>
      <c r="AJ130" t="s">
        <v>288</v>
      </c>
      <c r="AK130">
        <v>1000</v>
      </c>
      <c r="AL130" t="s">
        <v>189</v>
      </c>
      <c r="AM130">
        <v>1000000</v>
      </c>
      <c r="AN130" t="s">
        <v>190</v>
      </c>
      <c r="AO130">
        <v>10</v>
      </c>
      <c r="AP130" t="s">
        <v>191</v>
      </c>
      <c r="AQ130">
        <v>1000</v>
      </c>
      <c r="AR130" t="s">
        <v>192</v>
      </c>
      <c r="AS130">
        <v>20</v>
      </c>
      <c r="AT130" t="s">
        <v>193</v>
      </c>
      <c r="AU130">
        <v>1000</v>
      </c>
      <c r="AV130" t="s">
        <v>194</v>
      </c>
      <c r="AW130">
        <v>40</v>
      </c>
      <c r="AX130" t="s">
        <v>195</v>
      </c>
      <c r="AY130">
        <v>0</v>
      </c>
      <c r="AZ130" t="s">
        <v>203</v>
      </c>
      <c r="BA130">
        <v>10000</v>
      </c>
    </row>
    <row r="131" spans="1:53">
      <c r="A131">
        <v>1092</v>
      </c>
      <c r="B131" t="s">
        <v>289</v>
      </c>
      <c r="C131">
        <v>1</v>
      </c>
      <c r="D131" t="s">
        <v>182</v>
      </c>
      <c r="E131">
        <v>531</v>
      </c>
      <c r="F131" t="s">
        <v>183</v>
      </c>
      <c r="G131" t="s">
        <v>184</v>
      </c>
      <c r="H131">
        <v>147.63900000000001</v>
      </c>
      <c r="I131" t="s">
        <v>185</v>
      </c>
      <c r="J131">
        <v>6.5200000000000002E-4</v>
      </c>
      <c r="K131" t="s">
        <v>25</v>
      </c>
      <c r="L131" t="s">
        <v>290</v>
      </c>
      <c r="M131">
        <v>182.78330399999999</v>
      </c>
      <c r="N131" t="s">
        <v>25</v>
      </c>
      <c r="O131" t="s">
        <v>291</v>
      </c>
      <c r="P131">
        <v>8.34E-4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11.839945</v>
      </c>
      <c r="W131" t="s">
        <v>25</v>
      </c>
      <c r="X131" t="s">
        <v>26</v>
      </c>
      <c r="Y131">
        <v>0</v>
      </c>
      <c r="Z131" t="s">
        <v>25</v>
      </c>
      <c r="AA131" t="s">
        <v>27</v>
      </c>
      <c r="AB131">
        <v>0</v>
      </c>
      <c r="AC131" t="s">
        <v>25</v>
      </c>
      <c r="AD131" t="s">
        <v>292</v>
      </c>
      <c r="AE131">
        <v>0</v>
      </c>
      <c r="AF131" t="s">
        <v>25</v>
      </c>
      <c r="AG131" t="s">
        <v>28</v>
      </c>
      <c r="AH131">
        <v>0</v>
      </c>
      <c r="AI131" t="s">
        <v>25</v>
      </c>
      <c r="AJ131" t="s">
        <v>288</v>
      </c>
      <c r="AK131">
        <v>1000</v>
      </c>
      <c r="AL131" t="s">
        <v>189</v>
      </c>
      <c r="AM131">
        <v>1000000</v>
      </c>
      <c r="AN131" t="s">
        <v>190</v>
      </c>
      <c r="AO131">
        <v>10</v>
      </c>
      <c r="AP131" t="s">
        <v>191</v>
      </c>
      <c r="AQ131">
        <v>1000</v>
      </c>
      <c r="AR131" t="s">
        <v>192</v>
      </c>
      <c r="AS131">
        <v>20</v>
      </c>
      <c r="AT131" t="s">
        <v>193</v>
      </c>
      <c r="AU131">
        <v>1000</v>
      </c>
      <c r="AV131" t="s">
        <v>194</v>
      </c>
      <c r="AW131">
        <v>40</v>
      </c>
      <c r="AX131" t="s">
        <v>195</v>
      </c>
      <c r="AY131">
        <v>0</v>
      </c>
      <c r="AZ131" t="s">
        <v>203</v>
      </c>
      <c r="BA131">
        <v>100000</v>
      </c>
    </row>
    <row r="132" spans="1:53">
      <c r="A132">
        <v>1091</v>
      </c>
      <c r="B132" t="s">
        <v>289</v>
      </c>
      <c r="C132">
        <v>1</v>
      </c>
      <c r="D132" t="s">
        <v>182</v>
      </c>
      <c r="E132">
        <v>531</v>
      </c>
      <c r="F132" t="s">
        <v>183</v>
      </c>
      <c r="G132" t="s">
        <v>184</v>
      </c>
      <c r="H132">
        <v>153.91300000000001</v>
      </c>
      <c r="I132" t="s">
        <v>185</v>
      </c>
      <c r="J132">
        <v>7.1199999999999996E-4</v>
      </c>
      <c r="K132" t="s">
        <v>25</v>
      </c>
      <c r="L132" t="s">
        <v>290</v>
      </c>
      <c r="M132">
        <v>188.17335600000001</v>
      </c>
      <c r="N132" t="s">
        <v>25</v>
      </c>
      <c r="O132" t="s">
        <v>291</v>
      </c>
      <c r="P132">
        <v>8.9999999999999998E-4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12.654341000000001</v>
      </c>
      <c r="W132" t="s">
        <v>25</v>
      </c>
      <c r="X132" t="s">
        <v>26</v>
      </c>
      <c r="Y132">
        <v>0</v>
      </c>
      <c r="Z132" t="s">
        <v>25</v>
      </c>
      <c r="AA132" t="s">
        <v>27</v>
      </c>
      <c r="AB132">
        <v>0</v>
      </c>
      <c r="AC132" t="s">
        <v>25</v>
      </c>
      <c r="AD132" t="s">
        <v>292</v>
      </c>
      <c r="AE132">
        <v>0</v>
      </c>
      <c r="AF132" t="s">
        <v>25</v>
      </c>
      <c r="AG132" t="s">
        <v>28</v>
      </c>
      <c r="AH132">
        <v>0</v>
      </c>
      <c r="AI132" t="s">
        <v>25</v>
      </c>
      <c r="AJ132" t="s">
        <v>288</v>
      </c>
      <c r="AK132">
        <v>1000</v>
      </c>
      <c r="AL132" t="s">
        <v>189</v>
      </c>
      <c r="AM132">
        <v>1000000</v>
      </c>
      <c r="AN132" t="s">
        <v>190</v>
      </c>
      <c r="AO132">
        <v>10</v>
      </c>
      <c r="AP132" t="s">
        <v>191</v>
      </c>
      <c r="AQ132">
        <v>1000</v>
      </c>
      <c r="AR132" t="s">
        <v>192</v>
      </c>
      <c r="AS132">
        <v>20</v>
      </c>
      <c r="AT132" t="s">
        <v>193</v>
      </c>
      <c r="AU132">
        <v>1000</v>
      </c>
      <c r="AV132" t="s">
        <v>194</v>
      </c>
      <c r="AW132">
        <v>40</v>
      </c>
      <c r="AX132" t="s">
        <v>195</v>
      </c>
      <c r="AY132">
        <v>0</v>
      </c>
      <c r="AZ132" t="s">
        <v>203</v>
      </c>
      <c r="BA132">
        <v>1000000</v>
      </c>
    </row>
    <row r="133" spans="1:53">
      <c r="A133">
        <v>1090</v>
      </c>
      <c r="B133" t="s">
        <v>289</v>
      </c>
      <c r="C133">
        <v>1</v>
      </c>
      <c r="D133" t="s">
        <v>182</v>
      </c>
      <c r="E133">
        <v>531</v>
      </c>
      <c r="F133" t="s">
        <v>183</v>
      </c>
      <c r="G133" t="s">
        <v>184</v>
      </c>
      <c r="H133">
        <v>153.42500000000001</v>
      </c>
      <c r="I133" t="s">
        <v>185</v>
      </c>
      <c r="J133">
        <v>6.7699999999999998E-4</v>
      </c>
      <c r="K133" t="s">
        <v>25</v>
      </c>
      <c r="L133" t="s">
        <v>290</v>
      </c>
      <c r="M133">
        <v>190.19230099999999</v>
      </c>
      <c r="N133" t="s">
        <v>25</v>
      </c>
      <c r="O133" t="s">
        <v>291</v>
      </c>
      <c r="P133">
        <v>8.6700000000000004E-4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12.319380000000001</v>
      </c>
      <c r="W133" t="s">
        <v>25</v>
      </c>
      <c r="X133" t="s">
        <v>26</v>
      </c>
      <c r="Y133">
        <v>0</v>
      </c>
      <c r="Z133" t="s">
        <v>25</v>
      </c>
      <c r="AA133" t="s">
        <v>27</v>
      </c>
      <c r="AB133">
        <v>0</v>
      </c>
      <c r="AC133" t="s">
        <v>25</v>
      </c>
      <c r="AD133" t="s">
        <v>292</v>
      </c>
      <c r="AE133">
        <v>0</v>
      </c>
      <c r="AF133" t="s">
        <v>25</v>
      </c>
      <c r="AG133" t="s">
        <v>28</v>
      </c>
      <c r="AH133">
        <v>0</v>
      </c>
      <c r="AI133" t="s">
        <v>25</v>
      </c>
      <c r="AJ133" t="s">
        <v>288</v>
      </c>
      <c r="AK133">
        <v>1000</v>
      </c>
      <c r="AL133" t="s">
        <v>189</v>
      </c>
      <c r="AM133">
        <v>1000000</v>
      </c>
      <c r="AN133" t="s">
        <v>190</v>
      </c>
      <c r="AO133">
        <v>10</v>
      </c>
      <c r="AP133" t="s">
        <v>191</v>
      </c>
      <c r="AQ133">
        <v>1000</v>
      </c>
      <c r="AR133" t="s">
        <v>192</v>
      </c>
      <c r="AS133">
        <v>20</v>
      </c>
      <c r="AT133" t="s">
        <v>193</v>
      </c>
      <c r="AU133">
        <v>1000</v>
      </c>
      <c r="AV133" t="s">
        <v>194</v>
      </c>
      <c r="AW133">
        <v>40</v>
      </c>
      <c r="AX133" t="s">
        <v>195</v>
      </c>
      <c r="AY133">
        <v>0</v>
      </c>
      <c r="AZ133" t="s">
        <v>203</v>
      </c>
      <c r="BA133">
        <v>1000</v>
      </c>
    </row>
    <row r="134" spans="1:53">
      <c r="A134">
        <v>1089</v>
      </c>
      <c r="B134" t="s">
        <v>289</v>
      </c>
      <c r="C134">
        <v>4</v>
      </c>
      <c r="D134" t="s">
        <v>182</v>
      </c>
      <c r="E134">
        <v>3869</v>
      </c>
      <c r="F134" t="s">
        <v>183</v>
      </c>
      <c r="G134" t="s">
        <v>184</v>
      </c>
      <c r="H134">
        <v>163.86600000000001</v>
      </c>
      <c r="I134" t="s">
        <v>185</v>
      </c>
      <c r="J134">
        <v>7.3300000000000004E-4</v>
      </c>
      <c r="K134" t="s">
        <v>25</v>
      </c>
      <c r="L134" t="s">
        <v>290</v>
      </c>
      <c r="M134">
        <v>1325.429433</v>
      </c>
      <c r="N134" t="s">
        <v>25</v>
      </c>
      <c r="O134" t="s">
        <v>291</v>
      </c>
      <c r="P134">
        <v>2.0579999999999999E-3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12.766221</v>
      </c>
      <c r="W134" t="s">
        <v>25</v>
      </c>
      <c r="X134" t="s">
        <v>26</v>
      </c>
      <c r="Y134">
        <v>0</v>
      </c>
      <c r="Z134" t="s">
        <v>25</v>
      </c>
      <c r="AA134" t="s">
        <v>27</v>
      </c>
      <c r="AB134">
        <v>0</v>
      </c>
      <c r="AC134" t="s">
        <v>25</v>
      </c>
      <c r="AD134" t="s">
        <v>292</v>
      </c>
      <c r="AE134">
        <v>0</v>
      </c>
      <c r="AF134" t="s">
        <v>25</v>
      </c>
      <c r="AG134" t="s">
        <v>28</v>
      </c>
      <c r="AH134">
        <v>0</v>
      </c>
      <c r="AI134" t="s">
        <v>25</v>
      </c>
      <c r="AJ134" t="s">
        <v>288</v>
      </c>
      <c r="AK134">
        <v>1000</v>
      </c>
      <c r="AL134" t="s">
        <v>189</v>
      </c>
      <c r="AM134">
        <v>1000000</v>
      </c>
      <c r="AN134" t="s">
        <v>190</v>
      </c>
      <c r="AO134">
        <v>10</v>
      </c>
      <c r="AP134" t="s">
        <v>191</v>
      </c>
      <c r="AQ134">
        <v>1000</v>
      </c>
      <c r="AR134" t="s">
        <v>192</v>
      </c>
      <c r="AS134">
        <v>20</v>
      </c>
      <c r="AT134" t="s">
        <v>193</v>
      </c>
      <c r="AU134">
        <v>1000</v>
      </c>
      <c r="AV134" t="s">
        <v>194</v>
      </c>
      <c r="AW134">
        <v>40</v>
      </c>
      <c r="AX134" t="s">
        <v>195</v>
      </c>
      <c r="AY134">
        <v>0</v>
      </c>
      <c r="AZ134" t="s">
        <v>203</v>
      </c>
      <c r="BA134">
        <v>1000</v>
      </c>
    </row>
    <row r="135" spans="1:53">
      <c r="A135">
        <v>1088</v>
      </c>
      <c r="B135" t="s">
        <v>289</v>
      </c>
      <c r="C135">
        <v>4</v>
      </c>
      <c r="D135" t="s">
        <v>182</v>
      </c>
      <c r="E135">
        <v>3869</v>
      </c>
      <c r="F135" t="s">
        <v>183</v>
      </c>
      <c r="G135" t="s">
        <v>184</v>
      </c>
      <c r="H135">
        <v>0.16200000000000001</v>
      </c>
      <c r="I135" t="s">
        <v>185</v>
      </c>
      <c r="J135">
        <v>1.227E-3</v>
      </c>
      <c r="K135" t="s">
        <v>25</v>
      </c>
      <c r="L135" t="s">
        <v>290</v>
      </c>
      <c r="M135">
        <v>1367.06188</v>
      </c>
      <c r="N135" t="s">
        <v>25</v>
      </c>
      <c r="O135" t="s">
        <v>291</v>
      </c>
      <c r="P135">
        <v>2.594E-3</v>
      </c>
      <c r="Q135" t="s">
        <v>25</v>
      </c>
      <c r="R135" t="s">
        <v>186</v>
      </c>
      <c r="S135">
        <v>4.7070000000000002E-3</v>
      </c>
      <c r="T135" t="s">
        <v>25</v>
      </c>
      <c r="U135" t="s">
        <v>24</v>
      </c>
      <c r="V135">
        <v>12.64325</v>
      </c>
      <c r="W135" t="s">
        <v>25</v>
      </c>
      <c r="X135" t="s">
        <v>26</v>
      </c>
      <c r="Y135">
        <v>0</v>
      </c>
      <c r="Z135" t="s">
        <v>25</v>
      </c>
      <c r="AA135" t="s">
        <v>27</v>
      </c>
      <c r="AB135">
        <v>0</v>
      </c>
      <c r="AC135" t="s">
        <v>25</v>
      </c>
      <c r="AD135" t="s">
        <v>292</v>
      </c>
      <c r="AE135">
        <v>0</v>
      </c>
      <c r="AF135" t="s">
        <v>25</v>
      </c>
      <c r="AG135" t="s">
        <v>28</v>
      </c>
      <c r="AH135">
        <v>0</v>
      </c>
      <c r="AI135" t="s">
        <v>25</v>
      </c>
      <c r="AJ135" t="s">
        <v>288</v>
      </c>
      <c r="AK135">
        <v>1000</v>
      </c>
      <c r="AL135" t="s">
        <v>189</v>
      </c>
      <c r="AM135">
        <v>1000000</v>
      </c>
      <c r="AN135" t="s">
        <v>190</v>
      </c>
      <c r="AO135">
        <v>10</v>
      </c>
      <c r="AP135" t="s">
        <v>191</v>
      </c>
      <c r="AQ135">
        <v>1000</v>
      </c>
      <c r="AR135" t="s">
        <v>192</v>
      </c>
      <c r="AS135">
        <v>20</v>
      </c>
      <c r="AT135" t="s">
        <v>193</v>
      </c>
      <c r="AU135">
        <v>1000</v>
      </c>
      <c r="AV135" t="s">
        <v>194</v>
      </c>
      <c r="AW135">
        <v>40</v>
      </c>
      <c r="AX135" t="s">
        <v>195</v>
      </c>
      <c r="AY135">
        <v>0</v>
      </c>
      <c r="AZ135" t="s">
        <v>203</v>
      </c>
      <c r="BA135">
        <v>1000</v>
      </c>
    </row>
    <row r="136" spans="1:53">
      <c r="A136">
        <v>1087</v>
      </c>
      <c r="B136" t="s">
        <v>289</v>
      </c>
      <c r="C136">
        <v>4</v>
      </c>
      <c r="D136" t="s">
        <v>182</v>
      </c>
      <c r="E136">
        <v>187</v>
      </c>
      <c r="F136" t="s">
        <v>183</v>
      </c>
      <c r="G136" t="s">
        <v>184</v>
      </c>
      <c r="H136">
        <v>228493.27100000001</v>
      </c>
      <c r="I136" t="s">
        <v>185</v>
      </c>
      <c r="J136">
        <v>1.5300000000000001E-4</v>
      </c>
      <c r="K136" t="s">
        <v>25</v>
      </c>
      <c r="L136" t="s">
        <v>290</v>
      </c>
      <c r="M136">
        <v>108.782983</v>
      </c>
      <c r="N136" t="s">
        <v>25</v>
      </c>
      <c r="O136" t="s">
        <v>291</v>
      </c>
      <c r="P136">
        <v>2.61E-4</v>
      </c>
      <c r="Q136" t="s">
        <v>25</v>
      </c>
      <c r="R136" t="s">
        <v>186</v>
      </c>
      <c r="S136">
        <v>6.6259999999999999E-3</v>
      </c>
      <c r="T136" t="s">
        <v>25</v>
      </c>
      <c r="U136" t="s">
        <v>24</v>
      </c>
      <c r="V136">
        <v>0.19661899999999999</v>
      </c>
      <c r="W136" t="s">
        <v>25</v>
      </c>
      <c r="X136" t="s">
        <v>26</v>
      </c>
      <c r="Y136">
        <v>0</v>
      </c>
      <c r="Z136" t="s">
        <v>25</v>
      </c>
      <c r="AA136" t="s">
        <v>27</v>
      </c>
      <c r="AB136">
        <v>0</v>
      </c>
      <c r="AC136" t="s">
        <v>25</v>
      </c>
      <c r="AD136" t="s">
        <v>292</v>
      </c>
      <c r="AE136">
        <v>0</v>
      </c>
      <c r="AF136" t="s">
        <v>25</v>
      </c>
      <c r="AG136" t="s">
        <v>28</v>
      </c>
      <c r="AH136">
        <v>0</v>
      </c>
      <c r="AI136" t="s">
        <v>25</v>
      </c>
      <c r="AJ136" t="s">
        <v>288</v>
      </c>
      <c r="AK136">
        <v>1000</v>
      </c>
      <c r="AL136" t="s">
        <v>189</v>
      </c>
      <c r="AM136">
        <v>1000000</v>
      </c>
      <c r="AN136" t="s">
        <v>190</v>
      </c>
      <c r="AO136">
        <v>5</v>
      </c>
      <c r="AP136" t="s">
        <v>191</v>
      </c>
      <c r="AQ136">
        <v>1000</v>
      </c>
      <c r="AR136" t="s">
        <v>192</v>
      </c>
      <c r="AS136">
        <v>30</v>
      </c>
      <c r="AT136" t="s">
        <v>193</v>
      </c>
      <c r="AU136">
        <v>30</v>
      </c>
      <c r="AV136" t="s">
        <v>194</v>
      </c>
      <c r="AW136">
        <v>1</v>
      </c>
      <c r="AX136" t="s">
        <v>195</v>
      </c>
      <c r="AY136">
        <v>0</v>
      </c>
      <c r="AZ136" t="s">
        <v>203</v>
      </c>
      <c r="BA136">
        <v>1000000</v>
      </c>
    </row>
    <row r="137" spans="1:53">
      <c r="A137">
        <v>1086</v>
      </c>
      <c r="B137" t="s">
        <v>289</v>
      </c>
      <c r="C137">
        <v>4</v>
      </c>
      <c r="D137" t="s">
        <v>182</v>
      </c>
      <c r="E137">
        <v>264</v>
      </c>
      <c r="F137" t="s">
        <v>183</v>
      </c>
      <c r="G137" t="s">
        <v>184</v>
      </c>
      <c r="H137">
        <v>75783.067999999999</v>
      </c>
      <c r="I137" t="s">
        <v>185</v>
      </c>
      <c r="J137">
        <v>2.42E-4</v>
      </c>
      <c r="K137" t="s">
        <v>25</v>
      </c>
      <c r="L137" t="s">
        <v>290</v>
      </c>
      <c r="M137">
        <v>129.75849500000001</v>
      </c>
      <c r="N137" t="s">
        <v>25</v>
      </c>
      <c r="O137" t="s">
        <v>291</v>
      </c>
      <c r="P137">
        <v>3.7199999999999999E-4</v>
      </c>
      <c r="Q137" t="s">
        <v>25</v>
      </c>
      <c r="R137" t="s">
        <v>186</v>
      </c>
      <c r="S137">
        <v>2.1307E-2</v>
      </c>
      <c r="T137" t="s">
        <v>25</v>
      </c>
      <c r="U137" t="s">
        <v>24</v>
      </c>
      <c r="V137">
        <v>0.251141</v>
      </c>
      <c r="W137" t="s">
        <v>25</v>
      </c>
      <c r="X137" t="s">
        <v>26</v>
      </c>
      <c r="Y137">
        <v>0</v>
      </c>
      <c r="Z137" t="s">
        <v>25</v>
      </c>
      <c r="AA137" t="s">
        <v>27</v>
      </c>
      <c r="AB137">
        <v>0</v>
      </c>
      <c r="AC137" t="s">
        <v>25</v>
      </c>
      <c r="AD137" t="s">
        <v>292</v>
      </c>
      <c r="AE137">
        <v>0</v>
      </c>
      <c r="AF137" t="s">
        <v>25</v>
      </c>
      <c r="AG137" t="s">
        <v>28</v>
      </c>
      <c r="AH137">
        <v>0</v>
      </c>
      <c r="AI137" t="s">
        <v>25</v>
      </c>
      <c r="AJ137" t="s">
        <v>288</v>
      </c>
      <c r="AK137">
        <v>1000</v>
      </c>
      <c r="AL137" t="s">
        <v>189</v>
      </c>
      <c r="AM137">
        <v>1000000</v>
      </c>
      <c r="AN137" t="s">
        <v>190</v>
      </c>
      <c r="AO137">
        <v>10</v>
      </c>
      <c r="AP137" t="s">
        <v>191</v>
      </c>
      <c r="AQ137">
        <v>1000</v>
      </c>
      <c r="AR137" t="s">
        <v>192</v>
      </c>
      <c r="AS137">
        <v>30</v>
      </c>
      <c r="AT137" t="s">
        <v>193</v>
      </c>
      <c r="AU137">
        <v>30</v>
      </c>
      <c r="AV137" t="s">
        <v>194</v>
      </c>
      <c r="AW137">
        <v>1</v>
      </c>
      <c r="AX137" t="s">
        <v>195</v>
      </c>
      <c r="AY137">
        <v>0</v>
      </c>
      <c r="AZ137" t="s">
        <v>203</v>
      </c>
      <c r="BA137">
        <v>1000000</v>
      </c>
    </row>
    <row r="138" spans="1:53">
      <c r="A138">
        <v>1085</v>
      </c>
      <c r="B138" t="s">
        <v>289</v>
      </c>
      <c r="C138">
        <v>4</v>
      </c>
      <c r="D138" t="s">
        <v>182</v>
      </c>
      <c r="E138">
        <v>340</v>
      </c>
      <c r="F138" t="s">
        <v>183</v>
      </c>
      <c r="G138" t="s">
        <v>184</v>
      </c>
      <c r="H138">
        <v>27371.458999999999</v>
      </c>
      <c r="I138" t="s">
        <v>185</v>
      </c>
      <c r="J138">
        <v>3.6000000000000002E-4</v>
      </c>
      <c r="K138" t="s">
        <v>25</v>
      </c>
      <c r="L138" t="s">
        <v>290</v>
      </c>
      <c r="M138">
        <v>148.51562100000001</v>
      </c>
      <c r="N138" t="s">
        <v>25</v>
      </c>
      <c r="O138" t="s">
        <v>291</v>
      </c>
      <c r="P138">
        <v>5.0799999999999999E-4</v>
      </c>
      <c r="Q138" t="s">
        <v>25</v>
      </c>
      <c r="R138" t="s">
        <v>186</v>
      </c>
      <c r="S138">
        <v>4.4526000000000003E-2</v>
      </c>
      <c r="T138" t="s">
        <v>25</v>
      </c>
      <c r="U138" t="s">
        <v>24</v>
      </c>
      <c r="V138">
        <v>0.31203599999999998</v>
      </c>
      <c r="W138" t="s">
        <v>25</v>
      </c>
      <c r="X138" t="s">
        <v>26</v>
      </c>
      <c r="Y138">
        <v>0</v>
      </c>
      <c r="Z138" t="s">
        <v>25</v>
      </c>
      <c r="AA138" t="s">
        <v>27</v>
      </c>
      <c r="AB138">
        <v>0</v>
      </c>
      <c r="AC138" t="s">
        <v>25</v>
      </c>
      <c r="AD138" t="s">
        <v>292</v>
      </c>
      <c r="AE138">
        <v>0</v>
      </c>
      <c r="AF138" t="s">
        <v>25</v>
      </c>
      <c r="AG138" t="s">
        <v>28</v>
      </c>
      <c r="AH138">
        <v>0</v>
      </c>
      <c r="AI138" t="s">
        <v>25</v>
      </c>
      <c r="AJ138" t="s">
        <v>288</v>
      </c>
      <c r="AK138">
        <v>1000</v>
      </c>
      <c r="AL138" t="s">
        <v>189</v>
      </c>
      <c r="AM138">
        <v>1000000</v>
      </c>
      <c r="AN138" t="s">
        <v>190</v>
      </c>
      <c r="AO138">
        <v>15</v>
      </c>
      <c r="AP138" t="s">
        <v>191</v>
      </c>
      <c r="AQ138">
        <v>1000</v>
      </c>
      <c r="AR138" t="s">
        <v>192</v>
      </c>
      <c r="AS138">
        <v>30</v>
      </c>
      <c r="AT138" t="s">
        <v>193</v>
      </c>
      <c r="AU138">
        <v>30</v>
      </c>
      <c r="AV138" t="s">
        <v>194</v>
      </c>
      <c r="AW138">
        <v>1</v>
      </c>
      <c r="AX138" t="s">
        <v>195</v>
      </c>
      <c r="AY138">
        <v>0</v>
      </c>
      <c r="AZ138" t="s">
        <v>203</v>
      </c>
      <c r="BA138">
        <v>1000000</v>
      </c>
    </row>
    <row r="139" spans="1:53">
      <c r="A139">
        <v>1084</v>
      </c>
      <c r="B139" t="s">
        <v>289</v>
      </c>
      <c r="C139">
        <v>4</v>
      </c>
      <c r="D139" t="s">
        <v>182</v>
      </c>
      <c r="E139">
        <v>416</v>
      </c>
      <c r="F139" t="s">
        <v>183</v>
      </c>
      <c r="G139" t="s">
        <v>184</v>
      </c>
      <c r="H139">
        <v>9902.5679999999993</v>
      </c>
      <c r="I139" t="s">
        <v>185</v>
      </c>
      <c r="J139">
        <v>4.84E-4</v>
      </c>
      <c r="K139" t="s">
        <v>25</v>
      </c>
      <c r="L139" t="s">
        <v>290</v>
      </c>
      <c r="M139">
        <v>177.58424299999999</v>
      </c>
      <c r="N139" t="s">
        <v>25</v>
      </c>
      <c r="O139" t="s">
        <v>291</v>
      </c>
      <c r="P139">
        <v>6.6200000000000005E-4</v>
      </c>
      <c r="Q139" t="s">
        <v>25</v>
      </c>
      <c r="R139" t="s">
        <v>186</v>
      </c>
      <c r="S139">
        <v>7.2557999999999997E-2</v>
      </c>
      <c r="T139" t="s">
        <v>25</v>
      </c>
      <c r="U139" t="s">
        <v>24</v>
      </c>
      <c r="V139">
        <v>0.36651499999999998</v>
      </c>
      <c r="W139" t="s">
        <v>25</v>
      </c>
      <c r="X139" t="s">
        <v>26</v>
      </c>
      <c r="Y139">
        <v>0</v>
      </c>
      <c r="Z139" t="s">
        <v>25</v>
      </c>
      <c r="AA139" t="s">
        <v>27</v>
      </c>
      <c r="AB139">
        <v>0</v>
      </c>
      <c r="AC139" t="s">
        <v>25</v>
      </c>
      <c r="AD139" t="s">
        <v>292</v>
      </c>
      <c r="AE139">
        <v>0</v>
      </c>
      <c r="AF139" t="s">
        <v>25</v>
      </c>
      <c r="AG139" t="s">
        <v>28</v>
      </c>
      <c r="AH139">
        <v>0</v>
      </c>
      <c r="AI139" t="s">
        <v>25</v>
      </c>
      <c r="AJ139" t="s">
        <v>288</v>
      </c>
      <c r="AK139">
        <v>1000</v>
      </c>
      <c r="AL139" t="s">
        <v>189</v>
      </c>
      <c r="AM139">
        <v>1000000</v>
      </c>
      <c r="AN139" t="s">
        <v>190</v>
      </c>
      <c r="AO139">
        <v>20</v>
      </c>
      <c r="AP139" t="s">
        <v>191</v>
      </c>
      <c r="AQ139">
        <v>1000</v>
      </c>
      <c r="AR139" t="s">
        <v>192</v>
      </c>
      <c r="AS139">
        <v>30</v>
      </c>
      <c r="AT139" t="s">
        <v>193</v>
      </c>
      <c r="AU139">
        <v>30</v>
      </c>
      <c r="AV139" t="s">
        <v>194</v>
      </c>
      <c r="AW139">
        <v>1</v>
      </c>
      <c r="AX139" t="s">
        <v>195</v>
      </c>
      <c r="AY139">
        <v>0</v>
      </c>
      <c r="AZ139" t="s">
        <v>203</v>
      </c>
      <c r="BA139">
        <v>1000000</v>
      </c>
    </row>
    <row r="140" spans="1:53">
      <c r="A140">
        <v>1083</v>
      </c>
      <c r="B140" t="s">
        <v>289</v>
      </c>
      <c r="C140">
        <v>4</v>
      </c>
      <c r="D140" t="s">
        <v>182</v>
      </c>
      <c r="E140">
        <v>492</v>
      </c>
      <c r="F140" t="s">
        <v>183</v>
      </c>
      <c r="G140" t="s">
        <v>184</v>
      </c>
      <c r="H140">
        <v>3409.4929999999999</v>
      </c>
      <c r="I140" t="s">
        <v>185</v>
      </c>
      <c r="J140">
        <v>6.29E-4</v>
      </c>
      <c r="K140" t="s">
        <v>25</v>
      </c>
      <c r="L140" t="s">
        <v>290</v>
      </c>
      <c r="M140">
        <v>207.054078</v>
      </c>
      <c r="N140" t="s">
        <v>25</v>
      </c>
      <c r="O140" t="s">
        <v>291</v>
      </c>
      <c r="P140">
        <v>8.3600000000000005E-4</v>
      </c>
      <c r="Q140" t="s">
        <v>25</v>
      </c>
      <c r="R140" t="s">
        <v>186</v>
      </c>
      <c r="S140">
        <v>0.11089400000000001</v>
      </c>
      <c r="T140" t="s">
        <v>25</v>
      </c>
      <c r="U140" t="s">
        <v>24</v>
      </c>
      <c r="V140">
        <v>0.42344900000000002</v>
      </c>
      <c r="W140" t="s">
        <v>25</v>
      </c>
      <c r="X140" t="s">
        <v>26</v>
      </c>
      <c r="Y140">
        <v>0</v>
      </c>
      <c r="Z140" t="s">
        <v>25</v>
      </c>
      <c r="AA140" t="s">
        <v>27</v>
      </c>
      <c r="AB140">
        <v>0</v>
      </c>
      <c r="AC140" t="s">
        <v>25</v>
      </c>
      <c r="AD140" t="s">
        <v>292</v>
      </c>
      <c r="AE140">
        <v>0</v>
      </c>
      <c r="AF140" t="s">
        <v>25</v>
      </c>
      <c r="AG140" t="s">
        <v>28</v>
      </c>
      <c r="AH140">
        <v>0</v>
      </c>
      <c r="AI140" t="s">
        <v>25</v>
      </c>
      <c r="AJ140" t="s">
        <v>288</v>
      </c>
      <c r="AK140">
        <v>1000</v>
      </c>
      <c r="AL140" t="s">
        <v>189</v>
      </c>
      <c r="AM140">
        <v>1000000</v>
      </c>
      <c r="AN140" t="s">
        <v>190</v>
      </c>
      <c r="AO140">
        <v>25</v>
      </c>
      <c r="AP140" t="s">
        <v>191</v>
      </c>
      <c r="AQ140">
        <v>1000</v>
      </c>
      <c r="AR140" t="s">
        <v>192</v>
      </c>
      <c r="AS140">
        <v>30</v>
      </c>
      <c r="AT140" t="s">
        <v>193</v>
      </c>
      <c r="AU140">
        <v>30</v>
      </c>
      <c r="AV140" t="s">
        <v>194</v>
      </c>
      <c r="AW140">
        <v>1</v>
      </c>
      <c r="AX140" t="s">
        <v>195</v>
      </c>
      <c r="AY140">
        <v>0</v>
      </c>
      <c r="AZ140" t="s">
        <v>203</v>
      </c>
      <c r="BA140">
        <v>1000000</v>
      </c>
    </row>
    <row r="141" spans="1:53">
      <c r="A141">
        <v>1082</v>
      </c>
      <c r="B141" t="s">
        <v>289</v>
      </c>
      <c r="C141">
        <v>4</v>
      </c>
      <c r="D141" t="s">
        <v>182</v>
      </c>
      <c r="E141">
        <v>569</v>
      </c>
      <c r="F141" t="s">
        <v>183</v>
      </c>
      <c r="G141" t="s">
        <v>184</v>
      </c>
      <c r="H141">
        <v>1085.43</v>
      </c>
      <c r="I141" t="s">
        <v>185</v>
      </c>
      <c r="J141">
        <v>7.3999999999999999E-4</v>
      </c>
      <c r="K141" t="s">
        <v>25</v>
      </c>
      <c r="L141" t="s">
        <v>290</v>
      </c>
      <c r="M141">
        <v>234.633014</v>
      </c>
      <c r="N141" t="s">
        <v>25</v>
      </c>
      <c r="O141" t="s">
        <v>291</v>
      </c>
      <c r="P141">
        <v>9.7499999999999996E-4</v>
      </c>
      <c r="Q141" t="s">
        <v>25</v>
      </c>
      <c r="R141" t="s">
        <v>186</v>
      </c>
      <c r="S141">
        <v>0.15562999999999999</v>
      </c>
      <c r="T141" t="s">
        <v>25</v>
      </c>
      <c r="U141" t="s">
        <v>24</v>
      </c>
      <c r="V141">
        <v>0.47715400000000002</v>
      </c>
      <c r="W141" t="s">
        <v>25</v>
      </c>
      <c r="X141" t="s">
        <v>26</v>
      </c>
      <c r="Y141">
        <v>0</v>
      </c>
      <c r="Z141" t="s">
        <v>25</v>
      </c>
      <c r="AA141" t="s">
        <v>27</v>
      </c>
      <c r="AB141">
        <v>0</v>
      </c>
      <c r="AC141" t="s">
        <v>25</v>
      </c>
      <c r="AD141" t="s">
        <v>292</v>
      </c>
      <c r="AE141">
        <v>0</v>
      </c>
      <c r="AF141" t="s">
        <v>25</v>
      </c>
      <c r="AG141" t="s">
        <v>28</v>
      </c>
      <c r="AH141">
        <v>0</v>
      </c>
      <c r="AI141" t="s">
        <v>25</v>
      </c>
      <c r="AJ141" t="s">
        <v>288</v>
      </c>
      <c r="AK141">
        <v>1000</v>
      </c>
      <c r="AL141" t="s">
        <v>189</v>
      </c>
      <c r="AM141">
        <v>1000000</v>
      </c>
      <c r="AN141" t="s">
        <v>190</v>
      </c>
      <c r="AO141">
        <v>30</v>
      </c>
      <c r="AP141" t="s">
        <v>191</v>
      </c>
      <c r="AQ141">
        <v>1000</v>
      </c>
      <c r="AR141" t="s">
        <v>192</v>
      </c>
      <c r="AS141">
        <v>30</v>
      </c>
      <c r="AT141" t="s">
        <v>193</v>
      </c>
      <c r="AU141">
        <v>30</v>
      </c>
      <c r="AV141" t="s">
        <v>194</v>
      </c>
      <c r="AW141">
        <v>1</v>
      </c>
      <c r="AX141" t="s">
        <v>195</v>
      </c>
      <c r="AY141">
        <v>0</v>
      </c>
      <c r="AZ141" t="s">
        <v>203</v>
      </c>
      <c r="BA141">
        <v>1000000</v>
      </c>
    </row>
    <row r="142" spans="1:53">
      <c r="A142">
        <v>1081</v>
      </c>
      <c r="B142" t="s">
        <v>289</v>
      </c>
      <c r="C142">
        <v>4</v>
      </c>
      <c r="D142" t="s">
        <v>182</v>
      </c>
      <c r="E142">
        <v>455</v>
      </c>
      <c r="F142" t="s">
        <v>183</v>
      </c>
      <c r="G142" t="s">
        <v>184</v>
      </c>
      <c r="H142">
        <v>35276.491999999998</v>
      </c>
      <c r="I142" t="s">
        <v>185</v>
      </c>
      <c r="J142">
        <v>2.6800000000000001E-4</v>
      </c>
      <c r="K142" t="s">
        <v>25</v>
      </c>
      <c r="L142" t="s">
        <v>290</v>
      </c>
      <c r="M142">
        <v>226.19434100000001</v>
      </c>
      <c r="N142" t="s">
        <v>25</v>
      </c>
      <c r="O142" t="s">
        <v>291</v>
      </c>
      <c r="P142">
        <v>4.9399999999999997E-4</v>
      </c>
      <c r="Q142" t="s">
        <v>25</v>
      </c>
      <c r="R142" t="s">
        <v>186</v>
      </c>
      <c r="S142" t="e">
        <f t="shared" ref="S142:S173" si="5">-nan</f>
        <v>#NAME?</v>
      </c>
      <c r="T142" t="s">
        <v>25</v>
      </c>
      <c r="U142" t="s">
        <v>24</v>
      </c>
      <c r="V142">
        <v>1.0547470000000001</v>
      </c>
      <c r="W142" t="s">
        <v>25</v>
      </c>
      <c r="X142" t="s">
        <v>26</v>
      </c>
      <c r="Y142">
        <v>1.8526000000000001E-2</v>
      </c>
      <c r="Z142" t="s">
        <v>25</v>
      </c>
      <c r="AA142" t="s">
        <v>27</v>
      </c>
      <c r="AB142">
        <v>0.23780200000000001</v>
      </c>
      <c r="AC142" t="s">
        <v>25</v>
      </c>
      <c r="AD142" t="s">
        <v>292</v>
      </c>
      <c r="AE142">
        <v>0.78562699999999996</v>
      </c>
      <c r="AF142" t="s">
        <v>25</v>
      </c>
      <c r="AG142" t="s">
        <v>28</v>
      </c>
      <c r="AH142">
        <v>3.444E-3</v>
      </c>
      <c r="AI142" t="s">
        <v>25</v>
      </c>
      <c r="AJ142" t="s">
        <v>288</v>
      </c>
      <c r="AK142">
        <v>1000</v>
      </c>
      <c r="AL142" t="s">
        <v>189</v>
      </c>
      <c r="AM142">
        <v>1000000</v>
      </c>
      <c r="AN142" t="s">
        <v>190</v>
      </c>
      <c r="AO142">
        <v>10</v>
      </c>
      <c r="AP142" t="s">
        <v>191</v>
      </c>
      <c r="AQ142">
        <v>1000</v>
      </c>
      <c r="AR142" t="s">
        <v>192</v>
      </c>
      <c r="AS142">
        <v>40</v>
      </c>
      <c r="AT142" t="s">
        <v>193</v>
      </c>
      <c r="AU142">
        <v>100</v>
      </c>
      <c r="AV142" t="s">
        <v>194</v>
      </c>
      <c r="AW142">
        <v>25</v>
      </c>
      <c r="AX142" t="s">
        <v>195</v>
      </c>
      <c r="AY142">
        <v>1</v>
      </c>
      <c r="AZ142" t="s">
        <v>203</v>
      </c>
      <c r="BA142">
        <v>1000000</v>
      </c>
    </row>
    <row r="143" spans="1:53">
      <c r="A143">
        <v>1080</v>
      </c>
      <c r="B143" t="s">
        <v>289</v>
      </c>
      <c r="C143">
        <v>4</v>
      </c>
      <c r="D143" t="s">
        <v>182</v>
      </c>
      <c r="E143">
        <v>455</v>
      </c>
      <c r="F143" t="s">
        <v>183</v>
      </c>
      <c r="G143" t="s">
        <v>184</v>
      </c>
      <c r="H143">
        <v>35872.400999999998</v>
      </c>
      <c r="I143" t="s">
        <v>185</v>
      </c>
      <c r="J143">
        <v>2.6499999999999999E-4</v>
      </c>
      <c r="K143" t="s">
        <v>25</v>
      </c>
      <c r="L143" t="s">
        <v>290</v>
      </c>
      <c r="M143">
        <v>225.143348</v>
      </c>
      <c r="N143" t="s">
        <v>25</v>
      </c>
      <c r="O143" t="s">
        <v>291</v>
      </c>
      <c r="P143">
        <v>4.8999999999999998E-4</v>
      </c>
      <c r="Q143" t="s">
        <v>25</v>
      </c>
      <c r="R143" t="s">
        <v>186</v>
      </c>
      <c r="S143" t="e">
        <f t="shared" si="5"/>
        <v>#NAME?</v>
      </c>
      <c r="T143" t="s">
        <v>25</v>
      </c>
      <c r="U143" t="s">
        <v>24</v>
      </c>
      <c r="V143">
        <v>1.059628</v>
      </c>
      <c r="W143" t="s">
        <v>25</v>
      </c>
      <c r="X143" t="s">
        <v>26</v>
      </c>
      <c r="Y143">
        <v>0</v>
      </c>
      <c r="Z143" t="s">
        <v>25</v>
      </c>
      <c r="AA143" t="s">
        <v>27</v>
      </c>
      <c r="AB143">
        <v>0</v>
      </c>
      <c r="AC143" t="s">
        <v>25</v>
      </c>
      <c r="AD143" t="s">
        <v>292</v>
      </c>
      <c r="AE143">
        <v>0</v>
      </c>
      <c r="AF143" t="s">
        <v>25</v>
      </c>
      <c r="AG143" t="s">
        <v>28</v>
      </c>
      <c r="AH143">
        <v>0</v>
      </c>
      <c r="AI143" t="s">
        <v>25</v>
      </c>
      <c r="AJ143" t="s">
        <v>288</v>
      </c>
      <c r="AK143">
        <v>1000</v>
      </c>
      <c r="AL143" t="s">
        <v>189</v>
      </c>
      <c r="AM143">
        <v>1000000</v>
      </c>
      <c r="AN143" t="s">
        <v>190</v>
      </c>
      <c r="AO143">
        <v>10</v>
      </c>
      <c r="AP143" t="s">
        <v>191</v>
      </c>
      <c r="AQ143">
        <v>1000</v>
      </c>
      <c r="AR143" t="s">
        <v>192</v>
      </c>
      <c r="AS143">
        <v>40</v>
      </c>
      <c r="AT143" t="s">
        <v>193</v>
      </c>
      <c r="AU143">
        <v>100</v>
      </c>
      <c r="AV143" t="s">
        <v>194</v>
      </c>
      <c r="AW143">
        <v>25</v>
      </c>
      <c r="AX143" t="s">
        <v>195</v>
      </c>
      <c r="AY143">
        <v>1</v>
      </c>
      <c r="AZ143" t="s">
        <v>203</v>
      </c>
      <c r="BA143">
        <v>1000000</v>
      </c>
    </row>
    <row r="144" spans="1:53">
      <c r="A144">
        <v>1079</v>
      </c>
      <c r="B144" t="s">
        <v>289</v>
      </c>
      <c r="C144">
        <v>4</v>
      </c>
      <c r="D144" t="s">
        <v>182</v>
      </c>
      <c r="E144">
        <v>226</v>
      </c>
      <c r="F144" t="s">
        <v>183</v>
      </c>
      <c r="G144" t="s">
        <v>184</v>
      </c>
      <c r="H144">
        <v>128.56100000000001</v>
      </c>
      <c r="I144" t="s">
        <v>185</v>
      </c>
      <c r="J144">
        <v>2.04E-4</v>
      </c>
      <c r="K144" t="s">
        <v>25</v>
      </c>
      <c r="L144" t="s">
        <v>290</v>
      </c>
      <c r="M144">
        <v>84.570752999999996</v>
      </c>
      <c r="N144" t="s">
        <v>25</v>
      </c>
      <c r="O144" t="s">
        <v>291</v>
      </c>
      <c r="P144">
        <v>2.8800000000000001E-4</v>
      </c>
      <c r="Q144" t="s">
        <v>25</v>
      </c>
      <c r="R144" t="s">
        <v>186</v>
      </c>
      <c r="S144" t="e">
        <f t="shared" si="5"/>
        <v>#NAME?</v>
      </c>
      <c r="T144" t="s">
        <v>25</v>
      </c>
      <c r="U144" t="s">
        <v>24</v>
      </c>
      <c r="V144">
        <v>0.49041000000000001</v>
      </c>
      <c r="W144" t="s">
        <v>25</v>
      </c>
      <c r="X144" t="s">
        <v>26</v>
      </c>
      <c r="Y144">
        <v>0</v>
      </c>
      <c r="Z144" t="s">
        <v>25</v>
      </c>
      <c r="AA144" t="s">
        <v>27</v>
      </c>
      <c r="AB144">
        <v>0</v>
      </c>
      <c r="AC144" t="s">
        <v>25</v>
      </c>
      <c r="AD144" t="s">
        <v>292</v>
      </c>
      <c r="AE144">
        <v>0</v>
      </c>
      <c r="AF144" t="s">
        <v>25</v>
      </c>
      <c r="AG144" t="s">
        <v>28</v>
      </c>
      <c r="AH144">
        <v>0</v>
      </c>
      <c r="AI144" t="s">
        <v>25</v>
      </c>
      <c r="AJ144" t="s">
        <v>288</v>
      </c>
      <c r="AK144">
        <v>100</v>
      </c>
      <c r="AL144" t="s">
        <v>189</v>
      </c>
      <c r="AM144">
        <v>1000000</v>
      </c>
      <c r="AN144" t="s">
        <v>190</v>
      </c>
      <c r="AO144">
        <v>10</v>
      </c>
      <c r="AP144" t="s">
        <v>191</v>
      </c>
      <c r="AQ144">
        <v>1000</v>
      </c>
      <c r="AR144" t="s">
        <v>192</v>
      </c>
      <c r="AS144">
        <v>20</v>
      </c>
      <c r="AT144" t="s">
        <v>193</v>
      </c>
      <c r="AU144">
        <v>20</v>
      </c>
      <c r="AV144" t="s">
        <v>194</v>
      </c>
      <c r="AW144">
        <v>1</v>
      </c>
      <c r="AX144" t="s">
        <v>195</v>
      </c>
      <c r="AY144">
        <v>0</v>
      </c>
      <c r="AZ144" t="s">
        <v>203</v>
      </c>
      <c r="BA144">
        <v>100</v>
      </c>
    </row>
    <row r="145" spans="1:53">
      <c r="A145">
        <v>1078</v>
      </c>
      <c r="B145" t="s">
        <v>289</v>
      </c>
      <c r="C145">
        <v>4</v>
      </c>
      <c r="D145" t="s">
        <v>182</v>
      </c>
      <c r="E145">
        <v>226</v>
      </c>
      <c r="F145" t="s">
        <v>183</v>
      </c>
      <c r="G145" t="s">
        <v>184</v>
      </c>
      <c r="H145">
        <v>102.851</v>
      </c>
      <c r="I145" t="s">
        <v>185</v>
      </c>
      <c r="J145">
        <v>2.5500000000000002E-4</v>
      </c>
      <c r="K145" t="s">
        <v>25</v>
      </c>
      <c r="L145" t="s">
        <v>290</v>
      </c>
      <c r="M145">
        <v>179.251622</v>
      </c>
      <c r="N145" t="s">
        <v>25</v>
      </c>
      <c r="O145" t="s">
        <v>291</v>
      </c>
      <c r="P145">
        <v>4.3399999999999998E-4</v>
      </c>
      <c r="Q145" t="s">
        <v>25</v>
      </c>
      <c r="R145" t="s">
        <v>186</v>
      </c>
      <c r="S145" t="e">
        <f t="shared" si="5"/>
        <v>#NAME?</v>
      </c>
      <c r="T145" t="s">
        <v>25</v>
      </c>
      <c r="U145" t="s">
        <v>24</v>
      </c>
      <c r="V145">
        <v>0.46086899999999997</v>
      </c>
      <c r="W145" t="s">
        <v>25</v>
      </c>
      <c r="X145" t="s">
        <v>26</v>
      </c>
      <c r="Y145">
        <v>0</v>
      </c>
      <c r="Z145" t="s">
        <v>25</v>
      </c>
      <c r="AA145" t="s">
        <v>27</v>
      </c>
      <c r="AB145">
        <v>0</v>
      </c>
      <c r="AC145" t="s">
        <v>25</v>
      </c>
      <c r="AD145" t="s">
        <v>292</v>
      </c>
      <c r="AE145">
        <v>0</v>
      </c>
      <c r="AF145" t="s">
        <v>25</v>
      </c>
      <c r="AG145" t="s">
        <v>28</v>
      </c>
      <c r="AH145">
        <v>0</v>
      </c>
      <c r="AI145" t="s">
        <v>25</v>
      </c>
      <c r="AJ145" t="s">
        <v>288</v>
      </c>
      <c r="AK145">
        <v>1000</v>
      </c>
      <c r="AL145" t="s">
        <v>189</v>
      </c>
      <c r="AM145">
        <v>1000000</v>
      </c>
      <c r="AN145" t="s">
        <v>190</v>
      </c>
      <c r="AO145">
        <v>10</v>
      </c>
      <c r="AP145" t="s">
        <v>191</v>
      </c>
      <c r="AQ145">
        <v>1000</v>
      </c>
      <c r="AR145" t="s">
        <v>192</v>
      </c>
      <c r="AS145">
        <v>20</v>
      </c>
      <c r="AT145" t="s">
        <v>193</v>
      </c>
      <c r="AU145">
        <v>20</v>
      </c>
      <c r="AV145" t="s">
        <v>194</v>
      </c>
      <c r="AW145">
        <v>1</v>
      </c>
      <c r="AX145" t="s">
        <v>195</v>
      </c>
      <c r="AY145">
        <v>0</v>
      </c>
      <c r="AZ145" t="s">
        <v>203</v>
      </c>
      <c r="BA145">
        <v>1000</v>
      </c>
    </row>
    <row r="146" spans="1:53">
      <c r="A146">
        <v>1077</v>
      </c>
      <c r="B146" t="s">
        <v>289</v>
      </c>
      <c r="C146">
        <v>4</v>
      </c>
      <c r="D146" t="s">
        <v>182</v>
      </c>
      <c r="E146">
        <v>226</v>
      </c>
      <c r="F146" t="s">
        <v>183</v>
      </c>
      <c r="G146" t="s">
        <v>184</v>
      </c>
      <c r="H146">
        <v>105.56699999999999</v>
      </c>
      <c r="I146" t="s">
        <v>185</v>
      </c>
      <c r="J146">
        <v>2.61E-4</v>
      </c>
      <c r="K146" t="s">
        <v>25</v>
      </c>
      <c r="L146" t="s">
        <v>290</v>
      </c>
      <c r="M146">
        <v>179.24248399999999</v>
      </c>
      <c r="N146" t="s">
        <v>25</v>
      </c>
      <c r="O146" t="s">
        <v>291</v>
      </c>
      <c r="P146">
        <v>4.4000000000000002E-4</v>
      </c>
      <c r="Q146" t="s">
        <v>25</v>
      </c>
      <c r="R146" t="s">
        <v>186</v>
      </c>
      <c r="S146" t="e">
        <f t="shared" si="5"/>
        <v>#NAME?</v>
      </c>
      <c r="T146" t="s">
        <v>25</v>
      </c>
      <c r="U146" t="s">
        <v>24</v>
      </c>
      <c r="V146">
        <v>0.48504900000000001</v>
      </c>
      <c r="W146" t="s">
        <v>25</v>
      </c>
      <c r="X146" t="s">
        <v>26</v>
      </c>
      <c r="Y146">
        <v>0</v>
      </c>
      <c r="Z146" t="s">
        <v>25</v>
      </c>
      <c r="AA146" t="s">
        <v>27</v>
      </c>
      <c r="AB146">
        <v>0</v>
      </c>
      <c r="AC146" t="s">
        <v>25</v>
      </c>
      <c r="AD146" t="s">
        <v>292</v>
      </c>
      <c r="AE146">
        <v>0</v>
      </c>
      <c r="AF146" t="s">
        <v>25</v>
      </c>
      <c r="AG146" t="s">
        <v>28</v>
      </c>
      <c r="AH146">
        <v>0</v>
      </c>
      <c r="AI146" t="s">
        <v>25</v>
      </c>
      <c r="AJ146" t="s">
        <v>288</v>
      </c>
      <c r="AK146">
        <v>1000</v>
      </c>
      <c r="AL146" t="s">
        <v>189</v>
      </c>
      <c r="AM146">
        <v>1000000</v>
      </c>
      <c r="AN146" t="s">
        <v>190</v>
      </c>
      <c r="AO146">
        <v>10</v>
      </c>
      <c r="AP146" t="s">
        <v>191</v>
      </c>
      <c r="AQ146">
        <v>1000</v>
      </c>
      <c r="AR146" t="s">
        <v>192</v>
      </c>
      <c r="AS146">
        <v>20</v>
      </c>
      <c r="AT146" t="s">
        <v>193</v>
      </c>
      <c r="AU146">
        <v>20</v>
      </c>
      <c r="AV146" t="s">
        <v>194</v>
      </c>
      <c r="AW146">
        <v>1</v>
      </c>
      <c r="AX146" t="s">
        <v>195</v>
      </c>
      <c r="AY146">
        <v>0</v>
      </c>
      <c r="AZ146" t="s">
        <v>203</v>
      </c>
      <c r="BA146">
        <v>10000</v>
      </c>
    </row>
    <row r="147" spans="1:53">
      <c r="A147">
        <v>1076</v>
      </c>
      <c r="B147" t="s">
        <v>289</v>
      </c>
      <c r="C147">
        <v>4</v>
      </c>
      <c r="D147" t="s">
        <v>182</v>
      </c>
      <c r="E147">
        <v>226</v>
      </c>
      <c r="F147" t="s">
        <v>183</v>
      </c>
      <c r="G147" t="s">
        <v>184</v>
      </c>
      <c r="H147">
        <v>108.45399999999999</v>
      </c>
      <c r="I147" t="s">
        <v>185</v>
      </c>
      <c r="J147">
        <v>2.5799999999999998E-4</v>
      </c>
      <c r="K147" t="s">
        <v>25</v>
      </c>
      <c r="L147" t="s">
        <v>290</v>
      </c>
      <c r="M147">
        <v>179.47133099999999</v>
      </c>
      <c r="N147" t="s">
        <v>25</v>
      </c>
      <c r="O147" t="s">
        <v>291</v>
      </c>
      <c r="P147">
        <v>4.37E-4</v>
      </c>
      <c r="Q147" t="s">
        <v>25</v>
      </c>
      <c r="R147" t="s">
        <v>186</v>
      </c>
      <c r="S147" t="e">
        <f t="shared" si="5"/>
        <v>#NAME?</v>
      </c>
      <c r="T147" t="s">
        <v>25</v>
      </c>
      <c r="U147" t="s">
        <v>24</v>
      </c>
      <c r="V147">
        <v>0.48295700000000003</v>
      </c>
      <c r="W147" t="s">
        <v>25</v>
      </c>
      <c r="X147" t="s">
        <v>26</v>
      </c>
      <c r="Y147">
        <v>0</v>
      </c>
      <c r="Z147" t="s">
        <v>25</v>
      </c>
      <c r="AA147" t="s">
        <v>27</v>
      </c>
      <c r="AB147">
        <v>0</v>
      </c>
      <c r="AC147" t="s">
        <v>25</v>
      </c>
      <c r="AD147" t="s">
        <v>292</v>
      </c>
      <c r="AE147">
        <v>0</v>
      </c>
      <c r="AF147" t="s">
        <v>25</v>
      </c>
      <c r="AG147" t="s">
        <v>28</v>
      </c>
      <c r="AH147">
        <v>0</v>
      </c>
      <c r="AI147" t="s">
        <v>25</v>
      </c>
      <c r="AJ147" t="s">
        <v>288</v>
      </c>
      <c r="AK147">
        <v>1000</v>
      </c>
      <c r="AL147" t="s">
        <v>189</v>
      </c>
      <c r="AM147">
        <v>1000000</v>
      </c>
      <c r="AN147" t="s">
        <v>190</v>
      </c>
      <c r="AO147">
        <v>10</v>
      </c>
      <c r="AP147" t="s">
        <v>191</v>
      </c>
      <c r="AQ147">
        <v>1000</v>
      </c>
      <c r="AR147" t="s">
        <v>192</v>
      </c>
      <c r="AS147">
        <v>20</v>
      </c>
      <c r="AT147" t="s">
        <v>193</v>
      </c>
      <c r="AU147">
        <v>20</v>
      </c>
      <c r="AV147" t="s">
        <v>194</v>
      </c>
      <c r="AW147">
        <v>1</v>
      </c>
      <c r="AX147" t="s">
        <v>195</v>
      </c>
      <c r="AY147">
        <v>0</v>
      </c>
      <c r="AZ147" t="s">
        <v>203</v>
      </c>
      <c r="BA147">
        <v>100000</v>
      </c>
    </row>
    <row r="148" spans="1:53">
      <c r="A148">
        <v>1075</v>
      </c>
      <c r="B148" t="s">
        <v>289</v>
      </c>
      <c r="C148">
        <v>4</v>
      </c>
      <c r="D148" t="s">
        <v>182</v>
      </c>
      <c r="E148">
        <v>226</v>
      </c>
      <c r="F148" t="s">
        <v>183</v>
      </c>
      <c r="G148" t="s">
        <v>184</v>
      </c>
      <c r="H148">
        <v>98.454999999999998</v>
      </c>
      <c r="I148" t="s">
        <v>185</v>
      </c>
      <c r="J148">
        <v>2.5700000000000001E-4</v>
      </c>
      <c r="K148" t="s">
        <v>25</v>
      </c>
      <c r="L148" t="s">
        <v>290</v>
      </c>
      <c r="M148">
        <v>179.26458199999999</v>
      </c>
      <c r="N148" t="s">
        <v>25</v>
      </c>
      <c r="O148" t="s">
        <v>291</v>
      </c>
      <c r="P148">
        <v>4.3600000000000003E-4</v>
      </c>
      <c r="Q148" t="s">
        <v>25</v>
      </c>
      <c r="R148" t="s">
        <v>186</v>
      </c>
      <c r="S148" t="e">
        <f t="shared" si="5"/>
        <v>#NAME?</v>
      </c>
      <c r="T148" t="s">
        <v>25</v>
      </c>
      <c r="U148" t="s">
        <v>24</v>
      </c>
      <c r="V148">
        <v>0.497166</v>
      </c>
      <c r="W148" t="s">
        <v>25</v>
      </c>
      <c r="X148" t="s">
        <v>26</v>
      </c>
      <c r="Y148">
        <v>0</v>
      </c>
      <c r="Z148" t="s">
        <v>25</v>
      </c>
      <c r="AA148" t="s">
        <v>27</v>
      </c>
      <c r="AB148">
        <v>0</v>
      </c>
      <c r="AC148" t="s">
        <v>25</v>
      </c>
      <c r="AD148" t="s">
        <v>292</v>
      </c>
      <c r="AE148">
        <v>0</v>
      </c>
      <c r="AF148" t="s">
        <v>25</v>
      </c>
      <c r="AG148" t="s">
        <v>28</v>
      </c>
      <c r="AH148">
        <v>0</v>
      </c>
      <c r="AI148" t="s">
        <v>25</v>
      </c>
      <c r="AJ148" t="s">
        <v>288</v>
      </c>
      <c r="AK148">
        <v>1000</v>
      </c>
      <c r="AL148" t="s">
        <v>189</v>
      </c>
      <c r="AM148">
        <v>1000000</v>
      </c>
      <c r="AN148" t="s">
        <v>190</v>
      </c>
      <c r="AO148">
        <v>10</v>
      </c>
      <c r="AP148" t="s">
        <v>191</v>
      </c>
      <c r="AQ148">
        <v>1000</v>
      </c>
      <c r="AR148" t="s">
        <v>192</v>
      </c>
      <c r="AS148">
        <v>20</v>
      </c>
      <c r="AT148" t="s">
        <v>193</v>
      </c>
      <c r="AU148">
        <v>20</v>
      </c>
      <c r="AV148" t="s">
        <v>194</v>
      </c>
      <c r="AW148">
        <v>1</v>
      </c>
      <c r="AX148" t="s">
        <v>195</v>
      </c>
      <c r="AY148">
        <v>0</v>
      </c>
      <c r="AZ148" t="s">
        <v>203</v>
      </c>
      <c r="BA148">
        <v>1000000</v>
      </c>
    </row>
    <row r="149" spans="1:53">
      <c r="A149">
        <v>1074</v>
      </c>
      <c r="B149" t="s">
        <v>289</v>
      </c>
      <c r="C149">
        <v>4</v>
      </c>
      <c r="D149" t="s">
        <v>182</v>
      </c>
      <c r="E149">
        <v>524</v>
      </c>
      <c r="F149" t="s">
        <v>183</v>
      </c>
      <c r="G149" t="s">
        <v>184</v>
      </c>
      <c r="H149">
        <v>0</v>
      </c>
      <c r="I149" t="s">
        <v>185</v>
      </c>
      <c r="J149">
        <v>3.4000000000000002E-4</v>
      </c>
      <c r="K149" t="s">
        <v>25</v>
      </c>
      <c r="L149" t="s">
        <v>290</v>
      </c>
      <c r="M149">
        <v>275.907175</v>
      </c>
      <c r="N149" t="s">
        <v>25</v>
      </c>
      <c r="O149" t="s">
        <v>291</v>
      </c>
      <c r="P149">
        <v>6.1600000000000001E-4</v>
      </c>
      <c r="Q149" t="s">
        <v>25</v>
      </c>
      <c r="R149" t="s">
        <v>186</v>
      </c>
      <c r="S149" t="e">
        <f t="shared" si="5"/>
        <v>#NAME?</v>
      </c>
      <c r="T149" t="s">
        <v>25</v>
      </c>
      <c r="U149" t="s">
        <v>24</v>
      </c>
      <c r="V149">
        <v>0.89107999999999998</v>
      </c>
      <c r="W149" t="s">
        <v>25</v>
      </c>
      <c r="X149" t="s">
        <v>26</v>
      </c>
      <c r="Y149">
        <v>0</v>
      </c>
      <c r="Z149" t="s">
        <v>25</v>
      </c>
      <c r="AA149" t="s">
        <v>27</v>
      </c>
      <c r="AB149">
        <v>0</v>
      </c>
      <c r="AC149" t="s">
        <v>25</v>
      </c>
      <c r="AD149" t="s">
        <v>292</v>
      </c>
      <c r="AE149">
        <v>0</v>
      </c>
      <c r="AF149" t="s">
        <v>25</v>
      </c>
      <c r="AG149" t="s">
        <v>28</v>
      </c>
      <c r="AH149">
        <v>0</v>
      </c>
      <c r="AI149" t="s">
        <v>25</v>
      </c>
      <c r="AJ149" t="s">
        <v>288</v>
      </c>
      <c r="AK149">
        <v>1000</v>
      </c>
      <c r="AL149" t="s">
        <v>189</v>
      </c>
      <c r="AM149">
        <v>1000000</v>
      </c>
      <c r="AN149" t="s">
        <v>190</v>
      </c>
      <c r="AO149">
        <v>10</v>
      </c>
      <c r="AP149" t="s">
        <v>191</v>
      </c>
      <c r="AQ149">
        <v>1000</v>
      </c>
      <c r="AR149" t="s">
        <v>192</v>
      </c>
      <c r="AS149">
        <v>20</v>
      </c>
      <c r="AT149" t="s">
        <v>193</v>
      </c>
      <c r="AU149">
        <v>100</v>
      </c>
      <c r="AV149" t="s">
        <v>194</v>
      </c>
      <c r="AW149">
        <v>25</v>
      </c>
      <c r="AX149" t="s">
        <v>195</v>
      </c>
      <c r="AY149">
        <v>0</v>
      </c>
      <c r="AZ149" t="s">
        <v>203</v>
      </c>
      <c r="BA149">
        <v>1000000</v>
      </c>
    </row>
    <row r="150" spans="1:53">
      <c r="A150">
        <v>1073</v>
      </c>
      <c r="B150" t="s">
        <v>289</v>
      </c>
      <c r="C150">
        <v>4</v>
      </c>
      <c r="D150" t="s">
        <v>182</v>
      </c>
      <c r="E150">
        <v>524</v>
      </c>
      <c r="F150" t="s">
        <v>183</v>
      </c>
      <c r="G150" t="s">
        <v>184</v>
      </c>
      <c r="H150">
        <v>8.9999999999999993E-3</v>
      </c>
      <c r="I150" t="s">
        <v>185</v>
      </c>
      <c r="J150">
        <v>2.9999999999999997E-4</v>
      </c>
      <c r="K150" t="s">
        <v>25</v>
      </c>
      <c r="L150" t="s">
        <v>290</v>
      </c>
      <c r="M150">
        <v>273.17823299999998</v>
      </c>
      <c r="N150" t="s">
        <v>25</v>
      </c>
      <c r="O150" t="s">
        <v>291</v>
      </c>
      <c r="P150">
        <v>5.7300000000000005E-4</v>
      </c>
      <c r="Q150" t="s">
        <v>25</v>
      </c>
      <c r="R150" t="s">
        <v>186</v>
      </c>
      <c r="S150" t="e">
        <f t="shared" si="5"/>
        <v>#NAME?</v>
      </c>
      <c r="T150" t="s">
        <v>25</v>
      </c>
      <c r="U150" t="s">
        <v>24</v>
      </c>
      <c r="V150">
        <v>0.91469400000000001</v>
      </c>
      <c r="W150" t="s">
        <v>25</v>
      </c>
      <c r="X150" t="s">
        <v>26</v>
      </c>
      <c r="Y150">
        <v>0</v>
      </c>
      <c r="Z150" t="s">
        <v>25</v>
      </c>
      <c r="AA150" t="s">
        <v>27</v>
      </c>
      <c r="AB150">
        <v>0</v>
      </c>
      <c r="AC150" t="s">
        <v>25</v>
      </c>
      <c r="AD150" t="s">
        <v>292</v>
      </c>
      <c r="AE150">
        <v>0</v>
      </c>
      <c r="AF150" t="s">
        <v>25</v>
      </c>
      <c r="AG150" t="s">
        <v>28</v>
      </c>
      <c r="AH150">
        <v>0</v>
      </c>
      <c r="AI150" t="s">
        <v>25</v>
      </c>
      <c r="AJ150" t="s">
        <v>288</v>
      </c>
      <c r="AK150">
        <v>1000</v>
      </c>
      <c r="AL150" t="s">
        <v>189</v>
      </c>
      <c r="AM150">
        <v>1000000</v>
      </c>
      <c r="AN150" t="s">
        <v>190</v>
      </c>
      <c r="AO150">
        <v>10</v>
      </c>
      <c r="AP150" t="s">
        <v>191</v>
      </c>
      <c r="AQ150">
        <v>1000</v>
      </c>
      <c r="AR150" t="s">
        <v>192</v>
      </c>
      <c r="AS150">
        <v>20</v>
      </c>
      <c r="AT150" t="s">
        <v>193</v>
      </c>
      <c r="AU150">
        <v>100</v>
      </c>
      <c r="AV150" t="s">
        <v>194</v>
      </c>
      <c r="AW150">
        <v>25</v>
      </c>
      <c r="AX150" t="s">
        <v>195</v>
      </c>
      <c r="AY150">
        <v>0</v>
      </c>
      <c r="AZ150" t="s">
        <v>203</v>
      </c>
      <c r="BA150">
        <v>1000000</v>
      </c>
    </row>
    <row r="151" spans="1:53">
      <c r="A151">
        <v>1072</v>
      </c>
      <c r="B151" t="s">
        <v>289</v>
      </c>
      <c r="C151">
        <v>4</v>
      </c>
      <c r="D151" t="s">
        <v>182</v>
      </c>
      <c r="E151">
        <v>524</v>
      </c>
      <c r="F151" t="s">
        <v>183</v>
      </c>
      <c r="G151" t="s">
        <v>184</v>
      </c>
      <c r="H151">
        <v>5.9020000000000001</v>
      </c>
      <c r="I151" t="s">
        <v>185</v>
      </c>
      <c r="J151">
        <v>2.8499999999999999E-4</v>
      </c>
      <c r="K151" t="s">
        <v>25</v>
      </c>
      <c r="L151" t="s">
        <v>290</v>
      </c>
      <c r="M151">
        <v>262.77739000000003</v>
      </c>
      <c r="N151" t="s">
        <v>25</v>
      </c>
      <c r="O151" t="s">
        <v>291</v>
      </c>
      <c r="P151">
        <v>5.4699999999999996E-4</v>
      </c>
      <c r="Q151" t="s">
        <v>25</v>
      </c>
      <c r="R151" t="s">
        <v>186</v>
      </c>
      <c r="S151" t="e">
        <f t="shared" si="5"/>
        <v>#NAME?</v>
      </c>
      <c r="T151" t="s">
        <v>25</v>
      </c>
      <c r="U151" t="s">
        <v>24</v>
      </c>
      <c r="V151">
        <v>1.011617</v>
      </c>
      <c r="W151" t="s">
        <v>25</v>
      </c>
      <c r="X151" t="s">
        <v>26</v>
      </c>
      <c r="Y151">
        <v>0</v>
      </c>
      <c r="Z151" t="s">
        <v>25</v>
      </c>
      <c r="AA151" t="s">
        <v>27</v>
      </c>
      <c r="AB151">
        <v>0</v>
      </c>
      <c r="AC151" t="s">
        <v>25</v>
      </c>
      <c r="AD151" t="s">
        <v>292</v>
      </c>
      <c r="AE151">
        <v>0</v>
      </c>
      <c r="AF151" t="s">
        <v>25</v>
      </c>
      <c r="AG151" t="s">
        <v>28</v>
      </c>
      <c r="AH151">
        <v>0</v>
      </c>
      <c r="AI151" t="s">
        <v>25</v>
      </c>
      <c r="AJ151" t="s">
        <v>288</v>
      </c>
      <c r="AK151">
        <v>1000</v>
      </c>
      <c r="AL151" t="s">
        <v>189</v>
      </c>
      <c r="AM151">
        <v>1000000</v>
      </c>
      <c r="AN151" t="s">
        <v>190</v>
      </c>
      <c r="AO151">
        <v>10</v>
      </c>
      <c r="AP151" t="s">
        <v>191</v>
      </c>
      <c r="AQ151">
        <v>1000</v>
      </c>
      <c r="AR151" t="s">
        <v>192</v>
      </c>
      <c r="AS151">
        <v>20</v>
      </c>
      <c r="AT151" t="s">
        <v>193</v>
      </c>
      <c r="AU151">
        <v>100</v>
      </c>
      <c r="AV151" t="s">
        <v>194</v>
      </c>
      <c r="AW151">
        <v>25</v>
      </c>
      <c r="AX151" t="s">
        <v>195</v>
      </c>
      <c r="AY151">
        <v>0</v>
      </c>
      <c r="AZ151" t="s">
        <v>203</v>
      </c>
      <c r="BA151">
        <v>1000000</v>
      </c>
    </row>
    <row r="152" spans="1:53">
      <c r="A152">
        <v>1071</v>
      </c>
      <c r="B152" t="s">
        <v>289</v>
      </c>
      <c r="C152">
        <v>4</v>
      </c>
      <c r="D152" t="s">
        <v>182</v>
      </c>
      <c r="E152">
        <v>524</v>
      </c>
      <c r="F152" t="s">
        <v>183</v>
      </c>
      <c r="G152" t="s">
        <v>184</v>
      </c>
      <c r="H152">
        <v>37.57</v>
      </c>
      <c r="I152" t="s">
        <v>185</v>
      </c>
      <c r="J152">
        <v>2.4399999999999999E-4</v>
      </c>
      <c r="K152" t="s">
        <v>25</v>
      </c>
      <c r="L152" t="s">
        <v>290</v>
      </c>
      <c r="M152">
        <v>230.87201400000001</v>
      </c>
      <c r="N152" t="s">
        <v>25</v>
      </c>
      <c r="O152" t="s">
        <v>291</v>
      </c>
      <c r="P152">
        <v>4.75E-4</v>
      </c>
      <c r="Q152" t="s">
        <v>25</v>
      </c>
      <c r="R152" t="s">
        <v>186</v>
      </c>
      <c r="S152" t="e">
        <f t="shared" si="5"/>
        <v>#NAME?</v>
      </c>
      <c r="T152" t="s">
        <v>25</v>
      </c>
      <c r="U152" t="s">
        <v>24</v>
      </c>
      <c r="V152">
        <v>0.97783799999999998</v>
      </c>
      <c r="W152" t="s">
        <v>25</v>
      </c>
      <c r="X152" t="s">
        <v>26</v>
      </c>
      <c r="Y152">
        <v>0</v>
      </c>
      <c r="Z152" t="s">
        <v>25</v>
      </c>
      <c r="AA152" t="s">
        <v>27</v>
      </c>
      <c r="AB152">
        <v>0</v>
      </c>
      <c r="AC152" t="s">
        <v>25</v>
      </c>
      <c r="AD152" t="s">
        <v>292</v>
      </c>
      <c r="AE152">
        <v>0</v>
      </c>
      <c r="AF152" t="s">
        <v>25</v>
      </c>
      <c r="AG152" t="s">
        <v>28</v>
      </c>
      <c r="AH152">
        <v>0</v>
      </c>
      <c r="AI152" t="s">
        <v>25</v>
      </c>
      <c r="AJ152" t="s">
        <v>288</v>
      </c>
      <c r="AK152">
        <v>1000</v>
      </c>
      <c r="AL152" t="s">
        <v>189</v>
      </c>
      <c r="AM152">
        <v>1000000</v>
      </c>
      <c r="AN152" t="s">
        <v>190</v>
      </c>
      <c r="AO152">
        <v>10</v>
      </c>
      <c r="AP152" t="s">
        <v>191</v>
      </c>
      <c r="AQ152">
        <v>1000</v>
      </c>
      <c r="AR152" t="s">
        <v>192</v>
      </c>
      <c r="AS152">
        <v>20</v>
      </c>
      <c r="AT152" t="s">
        <v>193</v>
      </c>
      <c r="AU152">
        <v>100</v>
      </c>
      <c r="AV152" t="s">
        <v>194</v>
      </c>
      <c r="AW152">
        <v>25</v>
      </c>
      <c r="AX152" t="s">
        <v>195</v>
      </c>
      <c r="AY152">
        <v>0</v>
      </c>
      <c r="AZ152" t="s">
        <v>203</v>
      </c>
      <c r="BA152">
        <v>1000000</v>
      </c>
    </row>
    <row r="153" spans="1:53">
      <c r="A153">
        <v>1070</v>
      </c>
      <c r="B153" t="s">
        <v>289</v>
      </c>
      <c r="C153">
        <v>4</v>
      </c>
      <c r="D153" t="s">
        <v>182</v>
      </c>
      <c r="E153">
        <v>524</v>
      </c>
      <c r="F153" t="s">
        <v>183</v>
      </c>
      <c r="G153" t="s">
        <v>184</v>
      </c>
      <c r="H153">
        <v>80.528999999999996</v>
      </c>
      <c r="I153" t="s">
        <v>185</v>
      </c>
      <c r="J153">
        <v>2.5500000000000002E-4</v>
      </c>
      <c r="K153" t="s">
        <v>25</v>
      </c>
      <c r="L153" t="s">
        <v>290</v>
      </c>
      <c r="M153">
        <v>218.87047799999999</v>
      </c>
      <c r="N153" t="s">
        <v>25</v>
      </c>
      <c r="O153" t="s">
        <v>291</v>
      </c>
      <c r="P153">
        <v>4.7399999999999997E-4</v>
      </c>
      <c r="Q153" t="s">
        <v>25</v>
      </c>
      <c r="R153" t="s">
        <v>186</v>
      </c>
      <c r="S153" t="e">
        <f t="shared" si="5"/>
        <v>#NAME?</v>
      </c>
      <c r="T153" t="s">
        <v>25</v>
      </c>
      <c r="U153" t="s">
        <v>24</v>
      </c>
      <c r="V153">
        <v>0.98316000000000003</v>
      </c>
      <c r="W153" t="s">
        <v>25</v>
      </c>
      <c r="X153" t="s">
        <v>26</v>
      </c>
      <c r="Y153">
        <v>0</v>
      </c>
      <c r="Z153" t="s">
        <v>25</v>
      </c>
      <c r="AA153" t="s">
        <v>27</v>
      </c>
      <c r="AB153">
        <v>0</v>
      </c>
      <c r="AC153" t="s">
        <v>25</v>
      </c>
      <c r="AD153" t="s">
        <v>292</v>
      </c>
      <c r="AE153">
        <v>0</v>
      </c>
      <c r="AF153" t="s">
        <v>25</v>
      </c>
      <c r="AG153" t="s">
        <v>28</v>
      </c>
      <c r="AH153">
        <v>0</v>
      </c>
      <c r="AI153" t="s">
        <v>25</v>
      </c>
      <c r="AJ153" t="s">
        <v>288</v>
      </c>
      <c r="AK153">
        <v>1000</v>
      </c>
      <c r="AL153" t="s">
        <v>189</v>
      </c>
      <c r="AM153">
        <v>1000000</v>
      </c>
      <c r="AN153" t="s">
        <v>190</v>
      </c>
      <c r="AO153">
        <v>10</v>
      </c>
      <c r="AP153" t="s">
        <v>191</v>
      </c>
      <c r="AQ153">
        <v>1000</v>
      </c>
      <c r="AR153" t="s">
        <v>192</v>
      </c>
      <c r="AS153">
        <v>20</v>
      </c>
      <c r="AT153" t="s">
        <v>193</v>
      </c>
      <c r="AU153">
        <v>100</v>
      </c>
      <c r="AV153" t="s">
        <v>194</v>
      </c>
      <c r="AW153">
        <v>25</v>
      </c>
      <c r="AX153" t="s">
        <v>195</v>
      </c>
      <c r="AY153">
        <v>0</v>
      </c>
      <c r="AZ153" t="s">
        <v>203</v>
      </c>
      <c r="BA153">
        <v>1000000</v>
      </c>
    </row>
    <row r="154" spans="1:53">
      <c r="A154">
        <v>1069</v>
      </c>
      <c r="B154" t="s">
        <v>289</v>
      </c>
      <c r="C154">
        <v>4</v>
      </c>
      <c r="D154" t="s">
        <v>182</v>
      </c>
      <c r="E154">
        <v>524</v>
      </c>
      <c r="F154" t="s">
        <v>183</v>
      </c>
      <c r="G154" t="s">
        <v>184</v>
      </c>
      <c r="H154">
        <v>93.801000000000002</v>
      </c>
      <c r="I154" t="s">
        <v>185</v>
      </c>
      <c r="J154">
        <v>2.5000000000000001E-4</v>
      </c>
      <c r="K154" t="s">
        <v>25</v>
      </c>
      <c r="L154" t="s">
        <v>290</v>
      </c>
      <c r="M154">
        <v>210.689224</v>
      </c>
      <c r="N154" t="s">
        <v>25</v>
      </c>
      <c r="O154" t="s">
        <v>291</v>
      </c>
      <c r="P154">
        <v>4.6099999999999998E-4</v>
      </c>
      <c r="Q154" t="s">
        <v>25</v>
      </c>
      <c r="R154" t="s">
        <v>186</v>
      </c>
      <c r="S154" t="e">
        <f t="shared" si="5"/>
        <v>#NAME?</v>
      </c>
      <c r="T154" t="s">
        <v>25</v>
      </c>
      <c r="U154" t="s">
        <v>24</v>
      </c>
      <c r="V154">
        <v>0.98474300000000003</v>
      </c>
      <c r="W154" t="s">
        <v>25</v>
      </c>
      <c r="X154" t="s">
        <v>26</v>
      </c>
      <c r="Y154">
        <v>0</v>
      </c>
      <c r="Z154" t="s">
        <v>25</v>
      </c>
      <c r="AA154" t="s">
        <v>27</v>
      </c>
      <c r="AB154">
        <v>0</v>
      </c>
      <c r="AC154" t="s">
        <v>25</v>
      </c>
      <c r="AD154" t="s">
        <v>292</v>
      </c>
      <c r="AE154">
        <v>0</v>
      </c>
      <c r="AF154" t="s">
        <v>25</v>
      </c>
      <c r="AG154" t="s">
        <v>28</v>
      </c>
      <c r="AH154">
        <v>0</v>
      </c>
      <c r="AI154" t="s">
        <v>25</v>
      </c>
      <c r="AJ154" t="s">
        <v>288</v>
      </c>
      <c r="AK154">
        <v>1000</v>
      </c>
      <c r="AL154" t="s">
        <v>189</v>
      </c>
      <c r="AM154">
        <v>1000000</v>
      </c>
      <c r="AN154" t="s">
        <v>190</v>
      </c>
      <c r="AO154">
        <v>10</v>
      </c>
      <c r="AP154" t="s">
        <v>191</v>
      </c>
      <c r="AQ154">
        <v>1000</v>
      </c>
      <c r="AR154" t="s">
        <v>192</v>
      </c>
      <c r="AS154">
        <v>20</v>
      </c>
      <c r="AT154" t="s">
        <v>193</v>
      </c>
      <c r="AU154">
        <v>100</v>
      </c>
      <c r="AV154" t="s">
        <v>194</v>
      </c>
      <c r="AW154">
        <v>25</v>
      </c>
      <c r="AX154" t="s">
        <v>195</v>
      </c>
      <c r="AY154">
        <v>0</v>
      </c>
      <c r="AZ154" t="s">
        <v>203</v>
      </c>
      <c r="BA154">
        <v>1000000</v>
      </c>
    </row>
    <row r="155" spans="1:53">
      <c r="A155">
        <v>1068</v>
      </c>
      <c r="B155" t="s">
        <v>289</v>
      </c>
      <c r="C155">
        <v>4</v>
      </c>
      <c r="D155" t="s">
        <v>182</v>
      </c>
      <c r="E155">
        <v>524</v>
      </c>
      <c r="F155" t="s">
        <v>183</v>
      </c>
      <c r="G155" t="s">
        <v>184</v>
      </c>
      <c r="H155">
        <v>0</v>
      </c>
      <c r="I155" t="s">
        <v>185</v>
      </c>
      <c r="J155">
        <v>3.5199999999999999E-4</v>
      </c>
      <c r="K155" t="s">
        <v>25</v>
      </c>
      <c r="L155" t="s">
        <v>290</v>
      </c>
      <c r="M155">
        <v>275.28565500000002</v>
      </c>
      <c r="N155" t="s">
        <v>25</v>
      </c>
      <c r="O155" t="s">
        <v>291</v>
      </c>
      <c r="P155">
        <v>6.2799999999999998E-4</v>
      </c>
      <c r="Q155" t="s">
        <v>25</v>
      </c>
      <c r="R155" t="s">
        <v>186</v>
      </c>
      <c r="S155" t="e">
        <f t="shared" si="5"/>
        <v>#NAME?</v>
      </c>
      <c r="T155" t="s">
        <v>25</v>
      </c>
      <c r="U155" t="s">
        <v>24</v>
      </c>
      <c r="V155">
        <v>0.86995</v>
      </c>
      <c r="W155" t="s">
        <v>25</v>
      </c>
      <c r="X155" t="s">
        <v>26</v>
      </c>
      <c r="Y155">
        <v>0</v>
      </c>
      <c r="Z155" t="s">
        <v>25</v>
      </c>
      <c r="AA155" t="s">
        <v>27</v>
      </c>
      <c r="AB155">
        <v>0</v>
      </c>
      <c r="AC155" t="s">
        <v>25</v>
      </c>
      <c r="AD155" t="s">
        <v>292</v>
      </c>
      <c r="AE155">
        <v>0</v>
      </c>
      <c r="AF155" t="s">
        <v>25</v>
      </c>
      <c r="AG155" t="s">
        <v>28</v>
      </c>
      <c r="AH155">
        <v>0</v>
      </c>
      <c r="AI155" t="s">
        <v>25</v>
      </c>
      <c r="AJ155" t="s">
        <v>288</v>
      </c>
      <c r="AK155">
        <v>1000</v>
      </c>
      <c r="AL155" t="s">
        <v>189</v>
      </c>
      <c r="AM155">
        <v>1000000</v>
      </c>
      <c r="AN155" t="s">
        <v>190</v>
      </c>
      <c r="AO155">
        <v>10</v>
      </c>
      <c r="AP155" t="s">
        <v>191</v>
      </c>
      <c r="AQ155">
        <v>1000</v>
      </c>
      <c r="AR155" t="s">
        <v>192</v>
      </c>
      <c r="AS155">
        <v>20</v>
      </c>
      <c r="AT155" t="s">
        <v>193</v>
      </c>
      <c r="AU155">
        <v>100</v>
      </c>
      <c r="AV155" t="s">
        <v>194</v>
      </c>
      <c r="AW155">
        <v>25</v>
      </c>
      <c r="AX155" t="s">
        <v>195</v>
      </c>
      <c r="AY155">
        <v>0</v>
      </c>
      <c r="AZ155" t="s">
        <v>203</v>
      </c>
      <c r="BA155">
        <v>1000000</v>
      </c>
    </row>
    <row r="156" spans="1:53">
      <c r="A156">
        <v>1067</v>
      </c>
      <c r="B156" t="s">
        <v>289</v>
      </c>
      <c r="C156">
        <v>4</v>
      </c>
      <c r="D156" t="s">
        <v>182</v>
      </c>
      <c r="E156">
        <v>187</v>
      </c>
      <c r="F156" t="s">
        <v>183</v>
      </c>
      <c r="G156" t="s">
        <v>184</v>
      </c>
      <c r="H156">
        <v>35313.868000000002</v>
      </c>
      <c r="I156" t="s">
        <v>185</v>
      </c>
      <c r="J156">
        <v>1.54E-4</v>
      </c>
      <c r="K156" t="s">
        <v>25</v>
      </c>
      <c r="L156" t="s">
        <v>290</v>
      </c>
      <c r="M156">
        <v>111.127146</v>
      </c>
      <c r="N156" t="s">
        <v>25</v>
      </c>
      <c r="O156" t="s">
        <v>291</v>
      </c>
      <c r="P156">
        <v>2.6499999999999999E-4</v>
      </c>
      <c r="Q156" t="s">
        <v>25</v>
      </c>
      <c r="R156" t="s">
        <v>186</v>
      </c>
      <c r="S156" t="e">
        <f t="shared" si="5"/>
        <v>#NAME?</v>
      </c>
      <c r="T156" t="s">
        <v>25</v>
      </c>
      <c r="U156" t="s">
        <v>24</v>
      </c>
      <c r="V156">
        <v>0.20721200000000001</v>
      </c>
      <c r="W156" t="s">
        <v>25</v>
      </c>
      <c r="X156" t="s">
        <v>26</v>
      </c>
      <c r="Y156">
        <v>0</v>
      </c>
      <c r="Z156" t="s">
        <v>25</v>
      </c>
      <c r="AA156" t="s">
        <v>27</v>
      </c>
      <c r="AB156">
        <v>0</v>
      </c>
      <c r="AC156" t="s">
        <v>25</v>
      </c>
      <c r="AD156" t="s">
        <v>292</v>
      </c>
      <c r="AE156">
        <v>0</v>
      </c>
      <c r="AF156" t="s">
        <v>25</v>
      </c>
      <c r="AG156" t="s">
        <v>28</v>
      </c>
      <c r="AH156">
        <v>0</v>
      </c>
      <c r="AI156" t="s">
        <v>25</v>
      </c>
      <c r="AJ156" t="s">
        <v>288</v>
      </c>
      <c r="AK156">
        <v>1000</v>
      </c>
      <c r="AL156" t="s">
        <v>189</v>
      </c>
      <c r="AM156">
        <v>1000000</v>
      </c>
      <c r="AN156" t="s">
        <v>190</v>
      </c>
      <c r="AO156">
        <v>5</v>
      </c>
      <c r="AP156" t="s">
        <v>191</v>
      </c>
      <c r="AQ156">
        <v>1000</v>
      </c>
      <c r="AR156" t="s">
        <v>192</v>
      </c>
      <c r="AS156">
        <v>20</v>
      </c>
      <c r="AT156" t="s">
        <v>193</v>
      </c>
      <c r="AU156">
        <v>30</v>
      </c>
      <c r="AV156" t="s">
        <v>194</v>
      </c>
      <c r="AW156">
        <v>1</v>
      </c>
      <c r="AX156" t="s">
        <v>195</v>
      </c>
      <c r="AY156">
        <v>0</v>
      </c>
      <c r="AZ156" t="s">
        <v>203</v>
      </c>
      <c r="BA156">
        <v>1000000</v>
      </c>
    </row>
    <row r="157" spans="1:53">
      <c r="A157">
        <v>1066</v>
      </c>
      <c r="B157" t="s">
        <v>289</v>
      </c>
      <c r="C157">
        <v>4</v>
      </c>
      <c r="D157" t="s">
        <v>182</v>
      </c>
      <c r="E157">
        <v>447</v>
      </c>
      <c r="F157" t="s">
        <v>183</v>
      </c>
      <c r="G157" t="s">
        <v>184</v>
      </c>
      <c r="H157">
        <v>65526.631999999998</v>
      </c>
      <c r="I157" t="s">
        <v>185</v>
      </c>
      <c r="J157">
        <v>2.1000000000000001E-4</v>
      </c>
      <c r="K157" t="s">
        <v>25</v>
      </c>
      <c r="L157" t="s">
        <v>290</v>
      </c>
      <c r="M157">
        <v>195.95243600000001</v>
      </c>
      <c r="N157" t="s">
        <v>25</v>
      </c>
      <c r="O157" t="s">
        <v>291</v>
      </c>
      <c r="P157">
        <v>4.06E-4</v>
      </c>
      <c r="Q157" t="s">
        <v>25</v>
      </c>
      <c r="R157" t="s">
        <v>186</v>
      </c>
      <c r="S157" t="e">
        <f t="shared" si="5"/>
        <v>#NAME?</v>
      </c>
      <c r="T157" t="s">
        <v>25</v>
      </c>
      <c r="U157" t="s">
        <v>24</v>
      </c>
      <c r="V157">
        <v>0.63125299999999995</v>
      </c>
      <c r="W157" t="s">
        <v>25</v>
      </c>
      <c r="X157" t="s">
        <v>26</v>
      </c>
      <c r="Y157">
        <v>0</v>
      </c>
      <c r="Z157" t="s">
        <v>25</v>
      </c>
      <c r="AA157" t="s">
        <v>27</v>
      </c>
      <c r="AB157">
        <v>0</v>
      </c>
      <c r="AC157" t="s">
        <v>25</v>
      </c>
      <c r="AD157" t="s">
        <v>292</v>
      </c>
      <c r="AE157">
        <v>0</v>
      </c>
      <c r="AF157" t="s">
        <v>25</v>
      </c>
      <c r="AG157" t="s">
        <v>28</v>
      </c>
      <c r="AH157">
        <v>0</v>
      </c>
      <c r="AI157" t="s">
        <v>25</v>
      </c>
      <c r="AJ157" t="s">
        <v>288</v>
      </c>
      <c r="AK157">
        <v>1000</v>
      </c>
      <c r="AL157" t="s">
        <v>189</v>
      </c>
      <c r="AM157">
        <v>1000000</v>
      </c>
      <c r="AN157" t="s">
        <v>190</v>
      </c>
      <c r="AO157">
        <v>5</v>
      </c>
      <c r="AP157" t="s">
        <v>191</v>
      </c>
      <c r="AQ157">
        <v>1000</v>
      </c>
      <c r="AR157" t="s">
        <v>192</v>
      </c>
      <c r="AS157">
        <v>20</v>
      </c>
      <c r="AT157" t="s">
        <v>193</v>
      </c>
      <c r="AU157">
        <v>100</v>
      </c>
      <c r="AV157" t="s">
        <v>194</v>
      </c>
      <c r="AW157">
        <v>5</v>
      </c>
      <c r="AX157" t="s">
        <v>195</v>
      </c>
      <c r="AY157">
        <v>0</v>
      </c>
      <c r="AZ157" t="s">
        <v>203</v>
      </c>
      <c r="BA157">
        <v>1000000</v>
      </c>
    </row>
    <row r="158" spans="1:53">
      <c r="A158">
        <v>1065</v>
      </c>
      <c r="B158" t="s">
        <v>289</v>
      </c>
      <c r="C158">
        <v>4</v>
      </c>
      <c r="D158" t="s">
        <v>182</v>
      </c>
      <c r="E158">
        <v>1191</v>
      </c>
      <c r="F158" t="s">
        <v>183</v>
      </c>
      <c r="G158" t="s">
        <v>184</v>
      </c>
      <c r="H158">
        <v>22149.75</v>
      </c>
      <c r="I158" t="s">
        <v>185</v>
      </c>
      <c r="J158">
        <v>2.4000000000000001E-4</v>
      </c>
      <c r="K158" t="s">
        <v>25</v>
      </c>
      <c r="L158" t="s">
        <v>290</v>
      </c>
      <c r="M158">
        <v>443.98720600000001</v>
      </c>
      <c r="N158" t="s">
        <v>25</v>
      </c>
      <c r="O158" t="s">
        <v>291</v>
      </c>
      <c r="P158">
        <v>6.8400000000000004E-4</v>
      </c>
      <c r="Q158" t="s">
        <v>25</v>
      </c>
      <c r="R158" t="s">
        <v>186</v>
      </c>
      <c r="S158" t="e">
        <f t="shared" si="5"/>
        <v>#NAME?</v>
      </c>
      <c r="T158" t="s">
        <v>25</v>
      </c>
      <c r="U158" t="s">
        <v>24</v>
      </c>
      <c r="V158">
        <v>2.881154</v>
      </c>
      <c r="W158" t="s">
        <v>25</v>
      </c>
      <c r="X158" t="s">
        <v>26</v>
      </c>
      <c r="Y158">
        <v>0</v>
      </c>
      <c r="Z158" t="s">
        <v>25</v>
      </c>
      <c r="AA158" t="s">
        <v>27</v>
      </c>
      <c r="AB158">
        <v>0</v>
      </c>
      <c r="AC158" t="s">
        <v>25</v>
      </c>
      <c r="AD158" t="s">
        <v>292</v>
      </c>
      <c r="AE158">
        <v>0</v>
      </c>
      <c r="AF158" t="s">
        <v>25</v>
      </c>
      <c r="AG158" t="s">
        <v>28</v>
      </c>
      <c r="AH158">
        <v>0</v>
      </c>
      <c r="AI158" t="s">
        <v>25</v>
      </c>
      <c r="AJ158" t="s">
        <v>288</v>
      </c>
      <c r="AK158">
        <v>1000</v>
      </c>
      <c r="AL158" t="s">
        <v>189</v>
      </c>
      <c r="AM158">
        <v>1000000</v>
      </c>
      <c r="AN158" t="s">
        <v>190</v>
      </c>
      <c r="AO158">
        <v>5</v>
      </c>
      <c r="AP158" t="s">
        <v>191</v>
      </c>
      <c r="AQ158">
        <v>1000</v>
      </c>
      <c r="AR158" t="s">
        <v>192</v>
      </c>
      <c r="AS158">
        <v>20</v>
      </c>
      <c r="AT158" t="s">
        <v>193</v>
      </c>
      <c r="AU158">
        <v>300</v>
      </c>
      <c r="AV158" t="s">
        <v>194</v>
      </c>
      <c r="AW158">
        <v>15</v>
      </c>
      <c r="AX158" t="s">
        <v>195</v>
      </c>
      <c r="AY158">
        <v>0</v>
      </c>
      <c r="AZ158" t="s">
        <v>203</v>
      </c>
      <c r="BA158">
        <v>1000000</v>
      </c>
    </row>
    <row r="159" spans="1:53">
      <c r="A159">
        <v>1064</v>
      </c>
      <c r="B159" t="s">
        <v>289</v>
      </c>
      <c r="C159">
        <v>3</v>
      </c>
      <c r="D159" t="s">
        <v>182</v>
      </c>
      <c r="E159">
        <v>1885</v>
      </c>
      <c r="F159" t="s">
        <v>183</v>
      </c>
      <c r="G159" t="s">
        <v>184</v>
      </c>
      <c r="H159">
        <v>2409.6280000000002</v>
      </c>
      <c r="I159" t="s">
        <v>185</v>
      </c>
      <c r="J159">
        <v>4.17E-4</v>
      </c>
      <c r="K159" t="s">
        <v>25</v>
      </c>
      <c r="L159" t="s">
        <v>290</v>
      </c>
      <c r="M159">
        <v>588.45475899999997</v>
      </c>
      <c r="N159" t="s">
        <v>25</v>
      </c>
      <c r="O159" t="s">
        <v>291</v>
      </c>
      <c r="P159">
        <v>1.0059999999999999E-3</v>
      </c>
      <c r="Q159" t="s">
        <v>25</v>
      </c>
      <c r="R159" t="s">
        <v>186</v>
      </c>
      <c r="S159" t="e">
        <f t="shared" si="5"/>
        <v>#NAME?</v>
      </c>
      <c r="T159" t="s">
        <v>25</v>
      </c>
      <c r="U159" t="s">
        <v>24</v>
      </c>
      <c r="V159">
        <v>11.917077000000001</v>
      </c>
      <c r="W159" t="s">
        <v>25</v>
      </c>
      <c r="X159" t="s">
        <v>26</v>
      </c>
      <c r="Y159">
        <v>0</v>
      </c>
      <c r="Z159" t="s">
        <v>25</v>
      </c>
      <c r="AA159" t="s">
        <v>27</v>
      </c>
      <c r="AB159">
        <v>0</v>
      </c>
      <c r="AC159" t="s">
        <v>25</v>
      </c>
      <c r="AD159" t="s">
        <v>292</v>
      </c>
      <c r="AE159">
        <v>0</v>
      </c>
      <c r="AF159" t="s">
        <v>25</v>
      </c>
      <c r="AG159" t="s">
        <v>28</v>
      </c>
      <c r="AH159">
        <v>0</v>
      </c>
      <c r="AI159" t="s">
        <v>25</v>
      </c>
      <c r="AJ159" t="s">
        <v>288</v>
      </c>
      <c r="AK159">
        <v>1000</v>
      </c>
      <c r="AL159" t="s">
        <v>189</v>
      </c>
      <c r="AM159">
        <v>1000000</v>
      </c>
      <c r="AN159" t="s">
        <v>190</v>
      </c>
      <c r="AO159">
        <v>5</v>
      </c>
      <c r="AP159" t="s">
        <v>191</v>
      </c>
      <c r="AQ159">
        <v>1000</v>
      </c>
      <c r="AR159" t="s">
        <v>192</v>
      </c>
      <c r="AS159">
        <v>20</v>
      </c>
      <c r="AT159" t="s">
        <v>193</v>
      </c>
      <c r="AU159">
        <v>1000</v>
      </c>
      <c r="AV159" t="s">
        <v>194</v>
      </c>
      <c r="AW159">
        <v>40</v>
      </c>
      <c r="AX159" t="s">
        <v>195</v>
      </c>
      <c r="AY159">
        <v>0</v>
      </c>
      <c r="AZ159" t="s">
        <v>203</v>
      </c>
      <c r="BA159">
        <v>1000000</v>
      </c>
    </row>
    <row r="160" spans="1:53">
      <c r="A160">
        <v>1063</v>
      </c>
      <c r="B160" t="s">
        <v>289</v>
      </c>
      <c r="C160">
        <v>2</v>
      </c>
      <c r="D160" t="s">
        <v>182</v>
      </c>
      <c r="E160">
        <v>2642</v>
      </c>
      <c r="F160" t="s">
        <v>183</v>
      </c>
      <c r="G160" t="s">
        <v>184</v>
      </c>
      <c r="H160">
        <v>18.625</v>
      </c>
      <c r="I160" t="s">
        <v>185</v>
      </c>
      <c r="J160">
        <v>8.52E-4</v>
      </c>
      <c r="K160" t="s">
        <v>25</v>
      </c>
      <c r="L160" t="s">
        <v>290</v>
      </c>
      <c r="M160">
        <v>676.44766400000003</v>
      </c>
      <c r="N160" t="s">
        <v>25</v>
      </c>
      <c r="O160" t="s">
        <v>291</v>
      </c>
      <c r="P160">
        <v>1.529E-3</v>
      </c>
      <c r="Q160" t="s">
        <v>25</v>
      </c>
      <c r="R160" t="s">
        <v>186</v>
      </c>
      <c r="S160" t="e">
        <f t="shared" si="5"/>
        <v>#NAME?</v>
      </c>
      <c r="T160" t="s">
        <v>25</v>
      </c>
      <c r="U160" t="s">
        <v>24</v>
      </c>
      <c r="V160">
        <v>36.601154000000001</v>
      </c>
      <c r="W160" t="s">
        <v>25</v>
      </c>
      <c r="X160" t="s">
        <v>26</v>
      </c>
      <c r="Y160">
        <v>0</v>
      </c>
      <c r="Z160" t="s">
        <v>25</v>
      </c>
      <c r="AA160" t="s">
        <v>27</v>
      </c>
      <c r="AB160">
        <v>0</v>
      </c>
      <c r="AC160" t="s">
        <v>25</v>
      </c>
      <c r="AD160" t="s">
        <v>292</v>
      </c>
      <c r="AE160">
        <v>0</v>
      </c>
      <c r="AF160" t="s">
        <v>25</v>
      </c>
      <c r="AG160" t="s">
        <v>28</v>
      </c>
      <c r="AH160">
        <v>0</v>
      </c>
      <c r="AI160" t="s">
        <v>25</v>
      </c>
      <c r="AJ160" t="s">
        <v>288</v>
      </c>
      <c r="AK160">
        <v>1000</v>
      </c>
      <c r="AL160" t="s">
        <v>189</v>
      </c>
      <c r="AM160">
        <v>1000000</v>
      </c>
      <c r="AN160" t="s">
        <v>190</v>
      </c>
      <c r="AO160">
        <v>5</v>
      </c>
      <c r="AP160" t="s">
        <v>191</v>
      </c>
      <c r="AQ160">
        <v>1000</v>
      </c>
      <c r="AR160" t="s">
        <v>192</v>
      </c>
      <c r="AS160">
        <v>20</v>
      </c>
      <c r="AT160" t="s">
        <v>193</v>
      </c>
      <c r="AU160">
        <v>3000</v>
      </c>
      <c r="AV160" t="s">
        <v>194</v>
      </c>
      <c r="AW160">
        <v>50</v>
      </c>
      <c r="AX160" t="s">
        <v>195</v>
      </c>
      <c r="AY160">
        <v>0</v>
      </c>
      <c r="AZ160" t="s">
        <v>203</v>
      </c>
      <c r="BA160">
        <v>1000000</v>
      </c>
    </row>
    <row r="161" spans="1:53">
      <c r="A161">
        <v>1062</v>
      </c>
      <c r="B161" t="s">
        <v>289</v>
      </c>
      <c r="C161">
        <v>1</v>
      </c>
      <c r="D161" t="s">
        <v>182</v>
      </c>
      <c r="E161">
        <v>3862</v>
      </c>
      <c r="F161" t="s">
        <v>183</v>
      </c>
      <c r="G161" t="s">
        <v>184</v>
      </c>
      <c r="H161">
        <v>0.72599999999999998</v>
      </c>
      <c r="I161" t="s">
        <v>185</v>
      </c>
      <c r="J161">
        <v>1.2769999999999999E-3</v>
      </c>
      <c r="K161" t="s">
        <v>25</v>
      </c>
      <c r="L161" t="s">
        <v>290</v>
      </c>
      <c r="M161">
        <v>864.09449700000005</v>
      </c>
      <c r="N161" t="s">
        <v>25</v>
      </c>
      <c r="O161" t="s">
        <v>291</v>
      </c>
      <c r="P161">
        <v>2.1419999999999998E-3</v>
      </c>
      <c r="Q161" t="s">
        <v>25</v>
      </c>
      <c r="R161" t="s">
        <v>186</v>
      </c>
      <c r="S161" t="e">
        <f t="shared" si="5"/>
        <v>#NAME?</v>
      </c>
      <c r="T161" t="s">
        <v>25</v>
      </c>
      <c r="U161" t="s">
        <v>24</v>
      </c>
      <c r="V161">
        <v>121.703362</v>
      </c>
      <c r="W161" t="s">
        <v>25</v>
      </c>
      <c r="X161" t="s">
        <v>26</v>
      </c>
      <c r="Y161">
        <v>0</v>
      </c>
      <c r="Z161" t="s">
        <v>25</v>
      </c>
      <c r="AA161" t="s">
        <v>27</v>
      </c>
      <c r="AB161">
        <v>0</v>
      </c>
      <c r="AC161" t="s">
        <v>25</v>
      </c>
      <c r="AD161" t="s">
        <v>292</v>
      </c>
      <c r="AE161">
        <v>0</v>
      </c>
      <c r="AF161" t="s">
        <v>25</v>
      </c>
      <c r="AG161" t="s">
        <v>28</v>
      </c>
      <c r="AH161">
        <v>0</v>
      </c>
      <c r="AI161" t="s">
        <v>25</v>
      </c>
      <c r="AJ161" t="s">
        <v>288</v>
      </c>
      <c r="AK161">
        <v>1000</v>
      </c>
      <c r="AL161" t="s">
        <v>189</v>
      </c>
      <c r="AM161">
        <v>1000000</v>
      </c>
      <c r="AN161" t="s">
        <v>190</v>
      </c>
      <c r="AO161">
        <v>5</v>
      </c>
      <c r="AP161" t="s">
        <v>191</v>
      </c>
      <c r="AQ161">
        <v>1000</v>
      </c>
      <c r="AR161" t="s">
        <v>192</v>
      </c>
      <c r="AS161">
        <v>20</v>
      </c>
      <c r="AT161" t="s">
        <v>193</v>
      </c>
      <c r="AU161">
        <v>10000</v>
      </c>
      <c r="AV161" t="s">
        <v>194</v>
      </c>
      <c r="AW161">
        <v>100</v>
      </c>
      <c r="AX161" t="s">
        <v>195</v>
      </c>
      <c r="AY161">
        <v>0</v>
      </c>
      <c r="AZ161" t="s">
        <v>203</v>
      </c>
      <c r="BA161">
        <v>1000000</v>
      </c>
    </row>
    <row r="162" spans="1:53">
      <c r="A162">
        <v>1061</v>
      </c>
      <c r="B162" t="s">
        <v>289</v>
      </c>
      <c r="C162">
        <v>4</v>
      </c>
      <c r="D162" t="s">
        <v>182</v>
      </c>
      <c r="E162">
        <v>187</v>
      </c>
      <c r="F162" t="s">
        <v>183</v>
      </c>
      <c r="G162" t="s">
        <v>184</v>
      </c>
      <c r="H162">
        <v>35354.409</v>
      </c>
      <c r="I162" t="s">
        <v>185</v>
      </c>
      <c r="J162">
        <v>1.5300000000000001E-4</v>
      </c>
      <c r="K162" t="s">
        <v>25</v>
      </c>
      <c r="L162" t="s">
        <v>290</v>
      </c>
      <c r="M162">
        <v>109.072418</v>
      </c>
      <c r="N162" t="s">
        <v>25</v>
      </c>
      <c r="O162" t="s">
        <v>291</v>
      </c>
      <c r="P162">
        <v>2.63E-4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0.199597</v>
      </c>
      <c r="W162" t="s">
        <v>25</v>
      </c>
      <c r="X162" t="s">
        <v>26</v>
      </c>
      <c r="Y162">
        <v>0</v>
      </c>
      <c r="Z162" t="s">
        <v>25</v>
      </c>
      <c r="AA162" t="s">
        <v>27</v>
      </c>
      <c r="AB162">
        <v>0</v>
      </c>
      <c r="AC162" t="s">
        <v>25</v>
      </c>
      <c r="AD162" t="s">
        <v>292</v>
      </c>
      <c r="AE162">
        <v>0</v>
      </c>
      <c r="AF162" t="s">
        <v>25</v>
      </c>
      <c r="AG162" t="s">
        <v>28</v>
      </c>
      <c r="AH162">
        <v>0</v>
      </c>
      <c r="AI162" t="s">
        <v>25</v>
      </c>
      <c r="AJ162" t="s">
        <v>288</v>
      </c>
      <c r="AK162">
        <v>1000</v>
      </c>
      <c r="AL162" t="s">
        <v>189</v>
      </c>
      <c r="AM162">
        <v>1000000</v>
      </c>
      <c r="AN162" t="s">
        <v>190</v>
      </c>
      <c r="AO162">
        <v>5</v>
      </c>
      <c r="AP162" t="s">
        <v>191</v>
      </c>
      <c r="AQ162">
        <v>1000</v>
      </c>
      <c r="AR162" t="s">
        <v>192</v>
      </c>
      <c r="AS162">
        <v>20</v>
      </c>
      <c r="AT162" t="s">
        <v>193</v>
      </c>
      <c r="AU162">
        <v>30</v>
      </c>
      <c r="AV162" t="s">
        <v>194</v>
      </c>
      <c r="AW162">
        <v>1</v>
      </c>
      <c r="AX162" t="s">
        <v>195</v>
      </c>
      <c r="AY162">
        <v>0</v>
      </c>
      <c r="AZ162" t="s">
        <v>203</v>
      </c>
      <c r="BA162">
        <v>1000000</v>
      </c>
    </row>
    <row r="163" spans="1:53">
      <c r="A163">
        <v>1060</v>
      </c>
      <c r="B163" t="s">
        <v>289</v>
      </c>
      <c r="C163">
        <v>4</v>
      </c>
      <c r="D163" t="s">
        <v>182</v>
      </c>
      <c r="E163">
        <v>447</v>
      </c>
      <c r="F163" t="s">
        <v>183</v>
      </c>
      <c r="G163" t="s">
        <v>184</v>
      </c>
      <c r="H163">
        <v>68.203999999999994</v>
      </c>
      <c r="I163" t="s">
        <v>185</v>
      </c>
      <c r="J163">
        <v>1.75E-4</v>
      </c>
      <c r="K163" t="s">
        <v>25</v>
      </c>
      <c r="L163" t="s">
        <v>290</v>
      </c>
      <c r="M163">
        <v>190.94136399999999</v>
      </c>
      <c r="N163" t="s">
        <v>25</v>
      </c>
      <c r="O163" t="s">
        <v>291</v>
      </c>
      <c r="P163">
        <v>3.6600000000000001E-4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0.62578199999999995</v>
      </c>
      <c r="W163" t="s">
        <v>25</v>
      </c>
      <c r="X163" t="s">
        <v>26</v>
      </c>
      <c r="Y163">
        <v>0</v>
      </c>
      <c r="Z163" t="s">
        <v>25</v>
      </c>
      <c r="AA163" t="s">
        <v>27</v>
      </c>
      <c r="AB163">
        <v>0</v>
      </c>
      <c r="AC163" t="s">
        <v>25</v>
      </c>
      <c r="AD163" t="s">
        <v>292</v>
      </c>
      <c r="AE163">
        <v>0</v>
      </c>
      <c r="AF163" t="s">
        <v>25</v>
      </c>
      <c r="AG163" t="s">
        <v>28</v>
      </c>
      <c r="AH163">
        <v>0</v>
      </c>
      <c r="AI163" t="s">
        <v>25</v>
      </c>
      <c r="AJ163" t="s">
        <v>288</v>
      </c>
      <c r="AK163">
        <v>1000</v>
      </c>
      <c r="AL163" t="s">
        <v>189</v>
      </c>
      <c r="AM163">
        <v>1000000</v>
      </c>
      <c r="AN163" t="s">
        <v>190</v>
      </c>
      <c r="AO163">
        <v>5</v>
      </c>
      <c r="AP163" t="s">
        <v>191</v>
      </c>
      <c r="AQ163">
        <v>1000</v>
      </c>
      <c r="AR163" t="s">
        <v>192</v>
      </c>
      <c r="AS163">
        <v>20</v>
      </c>
      <c r="AT163" t="s">
        <v>193</v>
      </c>
      <c r="AU163">
        <v>100</v>
      </c>
      <c r="AV163" t="s">
        <v>194</v>
      </c>
      <c r="AW163">
        <v>50</v>
      </c>
      <c r="AX163" t="s">
        <v>195</v>
      </c>
      <c r="AY163">
        <v>0</v>
      </c>
      <c r="AZ163" t="s">
        <v>203</v>
      </c>
      <c r="BA163">
        <v>1000000</v>
      </c>
    </row>
    <row r="164" spans="1:53">
      <c r="A164">
        <v>1059</v>
      </c>
      <c r="B164" t="s">
        <v>289</v>
      </c>
      <c r="C164">
        <v>4</v>
      </c>
      <c r="D164" t="s">
        <v>182</v>
      </c>
      <c r="E164">
        <v>1191</v>
      </c>
      <c r="F164" t="s">
        <v>183</v>
      </c>
      <c r="G164" t="s">
        <v>184</v>
      </c>
      <c r="H164">
        <v>0.24199999999999999</v>
      </c>
      <c r="I164" t="s">
        <v>185</v>
      </c>
      <c r="J164">
        <v>2.34E-4</v>
      </c>
      <c r="K164" t="s">
        <v>25</v>
      </c>
      <c r="L164" t="s">
        <v>290</v>
      </c>
      <c r="M164">
        <v>434.45702899999998</v>
      </c>
      <c r="N164" t="s">
        <v>25</v>
      </c>
      <c r="O164" t="s">
        <v>291</v>
      </c>
      <c r="P164">
        <v>6.69E-4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2.8472309999999998</v>
      </c>
      <c r="W164" t="s">
        <v>25</v>
      </c>
      <c r="X164" t="s">
        <v>26</v>
      </c>
      <c r="Y164">
        <v>0</v>
      </c>
      <c r="Z164" t="s">
        <v>25</v>
      </c>
      <c r="AA164" t="s">
        <v>27</v>
      </c>
      <c r="AB164">
        <v>0</v>
      </c>
      <c r="AC164" t="s">
        <v>25</v>
      </c>
      <c r="AD164" t="s">
        <v>292</v>
      </c>
      <c r="AE164">
        <v>0</v>
      </c>
      <c r="AF164" t="s">
        <v>25</v>
      </c>
      <c r="AG164" t="s">
        <v>28</v>
      </c>
      <c r="AH164">
        <v>0</v>
      </c>
      <c r="AI164" t="s">
        <v>25</v>
      </c>
      <c r="AJ164" t="s">
        <v>288</v>
      </c>
      <c r="AK164">
        <v>1000</v>
      </c>
      <c r="AL164" t="s">
        <v>189</v>
      </c>
      <c r="AM164">
        <v>1000000</v>
      </c>
      <c r="AN164" t="s">
        <v>190</v>
      </c>
      <c r="AO164">
        <v>5</v>
      </c>
      <c r="AP164" t="s">
        <v>191</v>
      </c>
      <c r="AQ164">
        <v>1000</v>
      </c>
      <c r="AR164" t="s">
        <v>192</v>
      </c>
      <c r="AS164">
        <v>20</v>
      </c>
      <c r="AT164" t="s">
        <v>193</v>
      </c>
      <c r="AU164">
        <v>300</v>
      </c>
      <c r="AV164" t="s">
        <v>194</v>
      </c>
      <c r="AW164">
        <v>60</v>
      </c>
      <c r="AX164" t="s">
        <v>195</v>
      </c>
      <c r="AY164">
        <v>0</v>
      </c>
      <c r="AZ164" t="s">
        <v>203</v>
      </c>
      <c r="BA164">
        <v>1000000</v>
      </c>
    </row>
    <row r="165" spans="1:53">
      <c r="A165">
        <v>1058</v>
      </c>
      <c r="B165" t="s">
        <v>289</v>
      </c>
      <c r="C165">
        <v>3</v>
      </c>
      <c r="D165" t="s">
        <v>182</v>
      </c>
      <c r="E165">
        <v>1885</v>
      </c>
      <c r="F165" t="s">
        <v>183</v>
      </c>
      <c r="G165" t="s">
        <v>184</v>
      </c>
      <c r="H165">
        <v>0</v>
      </c>
      <c r="I165" t="s">
        <v>185</v>
      </c>
      <c r="J165">
        <v>3.9599999999999998E-4</v>
      </c>
      <c r="K165" t="s">
        <v>25</v>
      </c>
      <c r="L165" t="s">
        <v>290</v>
      </c>
      <c r="M165">
        <v>582.69023600000003</v>
      </c>
      <c r="N165" t="s">
        <v>25</v>
      </c>
      <c r="O165" t="s">
        <v>291</v>
      </c>
      <c r="P165">
        <v>9.7900000000000005E-4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11.845905</v>
      </c>
      <c r="W165" t="s">
        <v>25</v>
      </c>
      <c r="X165" t="s">
        <v>26</v>
      </c>
      <c r="Y165">
        <v>0</v>
      </c>
      <c r="Z165" t="s">
        <v>25</v>
      </c>
      <c r="AA165" t="s">
        <v>27</v>
      </c>
      <c r="AB165">
        <v>0</v>
      </c>
      <c r="AC165" t="s">
        <v>25</v>
      </c>
      <c r="AD165" t="s">
        <v>292</v>
      </c>
      <c r="AE165">
        <v>0</v>
      </c>
      <c r="AF165" t="s">
        <v>25</v>
      </c>
      <c r="AG165" t="s">
        <v>28</v>
      </c>
      <c r="AH165">
        <v>0</v>
      </c>
      <c r="AI165" t="s">
        <v>25</v>
      </c>
      <c r="AJ165" t="s">
        <v>288</v>
      </c>
      <c r="AK165">
        <v>1000</v>
      </c>
      <c r="AL165" t="s">
        <v>189</v>
      </c>
      <c r="AM165">
        <v>1000000</v>
      </c>
      <c r="AN165" t="s">
        <v>190</v>
      </c>
      <c r="AO165">
        <v>5</v>
      </c>
      <c r="AP165" t="s">
        <v>191</v>
      </c>
      <c r="AQ165">
        <v>1000</v>
      </c>
      <c r="AR165" t="s">
        <v>192</v>
      </c>
      <c r="AS165">
        <v>20</v>
      </c>
      <c r="AT165" t="s">
        <v>193</v>
      </c>
      <c r="AU165">
        <v>1000</v>
      </c>
      <c r="AV165" t="s">
        <v>194</v>
      </c>
      <c r="AW165">
        <v>100</v>
      </c>
      <c r="AX165" t="s">
        <v>195</v>
      </c>
      <c r="AY165">
        <v>0</v>
      </c>
      <c r="AZ165" t="s">
        <v>203</v>
      </c>
      <c r="BA165">
        <v>1000000</v>
      </c>
    </row>
    <row r="166" spans="1:53">
      <c r="A166">
        <v>1057</v>
      </c>
      <c r="B166" t="s">
        <v>289</v>
      </c>
      <c r="C166">
        <v>2</v>
      </c>
      <c r="D166" t="s">
        <v>182</v>
      </c>
      <c r="E166">
        <v>2642</v>
      </c>
      <c r="F166" t="s">
        <v>183</v>
      </c>
      <c r="G166" t="s">
        <v>184</v>
      </c>
      <c r="H166">
        <v>0</v>
      </c>
      <c r="I166" t="s">
        <v>185</v>
      </c>
      <c r="J166">
        <v>8.7799999999999998E-4</v>
      </c>
      <c r="K166" t="s">
        <v>25</v>
      </c>
      <c r="L166" t="s">
        <v>290</v>
      </c>
      <c r="M166">
        <v>678.12643500000001</v>
      </c>
      <c r="N166" t="s">
        <v>25</v>
      </c>
      <c r="O166" t="s">
        <v>291</v>
      </c>
      <c r="P166">
        <v>1.557E-3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36.242915000000004</v>
      </c>
      <c r="W166" t="s">
        <v>25</v>
      </c>
      <c r="X166" t="s">
        <v>26</v>
      </c>
      <c r="Y166">
        <v>0</v>
      </c>
      <c r="Z166" t="s">
        <v>25</v>
      </c>
      <c r="AA166" t="s">
        <v>27</v>
      </c>
      <c r="AB166">
        <v>0</v>
      </c>
      <c r="AC166" t="s">
        <v>25</v>
      </c>
      <c r="AD166" t="s">
        <v>292</v>
      </c>
      <c r="AE166">
        <v>0</v>
      </c>
      <c r="AF166" t="s">
        <v>25</v>
      </c>
      <c r="AG166" t="s">
        <v>28</v>
      </c>
      <c r="AH166">
        <v>0</v>
      </c>
      <c r="AI166" t="s">
        <v>25</v>
      </c>
      <c r="AJ166" t="s">
        <v>288</v>
      </c>
      <c r="AK166">
        <v>1000</v>
      </c>
      <c r="AL166" t="s">
        <v>189</v>
      </c>
      <c r="AM166">
        <v>1000000</v>
      </c>
      <c r="AN166" t="s">
        <v>190</v>
      </c>
      <c r="AO166">
        <v>5</v>
      </c>
      <c r="AP166" t="s">
        <v>191</v>
      </c>
      <c r="AQ166">
        <v>1000</v>
      </c>
      <c r="AR166" t="s">
        <v>192</v>
      </c>
      <c r="AS166">
        <v>20</v>
      </c>
      <c r="AT166" t="s">
        <v>193</v>
      </c>
      <c r="AU166">
        <v>3000</v>
      </c>
      <c r="AV166" t="s">
        <v>194</v>
      </c>
      <c r="AW166">
        <v>200</v>
      </c>
      <c r="AX166" t="s">
        <v>195</v>
      </c>
      <c r="AY166">
        <v>0</v>
      </c>
      <c r="AZ166" t="s">
        <v>203</v>
      </c>
      <c r="BA166">
        <v>1000000</v>
      </c>
    </row>
    <row r="167" spans="1:53">
      <c r="A167">
        <v>1056</v>
      </c>
      <c r="B167" t="s">
        <v>289</v>
      </c>
      <c r="C167">
        <v>1</v>
      </c>
      <c r="D167" t="s">
        <v>182</v>
      </c>
      <c r="E167">
        <v>3862</v>
      </c>
      <c r="F167" t="s">
        <v>183</v>
      </c>
      <c r="G167" t="s">
        <v>184</v>
      </c>
      <c r="H167">
        <v>0</v>
      </c>
      <c r="I167" t="s">
        <v>185</v>
      </c>
      <c r="J167">
        <v>1.325E-3</v>
      </c>
      <c r="K167" t="s">
        <v>25</v>
      </c>
      <c r="L167" t="s">
        <v>290</v>
      </c>
      <c r="M167">
        <v>831.71336699999995</v>
      </c>
      <c r="N167" t="s">
        <v>25</v>
      </c>
      <c r="O167" t="s">
        <v>291</v>
      </c>
      <c r="P167">
        <v>2.1570000000000001E-3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121.834794</v>
      </c>
      <c r="W167" t="s">
        <v>25</v>
      </c>
      <c r="X167" t="s">
        <v>26</v>
      </c>
      <c r="Y167">
        <v>0</v>
      </c>
      <c r="Z167" t="s">
        <v>25</v>
      </c>
      <c r="AA167" t="s">
        <v>27</v>
      </c>
      <c r="AB167">
        <v>0</v>
      </c>
      <c r="AC167" t="s">
        <v>25</v>
      </c>
      <c r="AD167" t="s">
        <v>292</v>
      </c>
      <c r="AE167">
        <v>0</v>
      </c>
      <c r="AF167" t="s">
        <v>25</v>
      </c>
      <c r="AG167" t="s">
        <v>28</v>
      </c>
      <c r="AH167">
        <v>0</v>
      </c>
      <c r="AI167" t="s">
        <v>25</v>
      </c>
      <c r="AJ167" t="s">
        <v>288</v>
      </c>
      <c r="AK167">
        <v>1000</v>
      </c>
      <c r="AL167" t="s">
        <v>189</v>
      </c>
      <c r="AM167">
        <v>1000000</v>
      </c>
      <c r="AN167" t="s">
        <v>190</v>
      </c>
      <c r="AO167">
        <v>5</v>
      </c>
      <c r="AP167" t="s">
        <v>191</v>
      </c>
      <c r="AQ167">
        <v>1000</v>
      </c>
      <c r="AR167" t="s">
        <v>192</v>
      </c>
      <c r="AS167">
        <v>20</v>
      </c>
      <c r="AT167" t="s">
        <v>193</v>
      </c>
      <c r="AU167">
        <v>10000</v>
      </c>
      <c r="AV167" t="s">
        <v>194</v>
      </c>
      <c r="AW167">
        <v>400</v>
      </c>
      <c r="AX167" t="s">
        <v>195</v>
      </c>
      <c r="AY167">
        <v>0</v>
      </c>
      <c r="AZ167" t="s">
        <v>203</v>
      </c>
      <c r="BA167">
        <v>1000000</v>
      </c>
    </row>
    <row r="168" spans="1:53">
      <c r="A168">
        <v>1055</v>
      </c>
      <c r="B168" t="s">
        <v>289</v>
      </c>
      <c r="C168">
        <v>4</v>
      </c>
      <c r="D168" t="s">
        <v>182</v>
      </c>
      <c r="E168">
        <v>150</v>
      </c>
      <c r="F168" t="s">
        <v>183</v>
      </c>
      <c r="G168" t="s">
        <v>184</v>
      </c>
      <c r="H168">
        <v>9.5489999999999995</v>
      </c>
      <c r="I168" t="s">
        <v>185</v>
      </c>
      <c r="J168">
        <v>1.7100000000000001E-4</v>
      </c>
      <c r="K168" t="s">
        <v>25</v>
      </c>
      <c r="L168" t="s">
        <v>290</v>
      </c>
      <c r="M168">
        <v>108.60092400000001</v>
      </c>
      <c r="N168" t="s">
        <v>25</v>
      </c>
      <c r="O168" t="s">
        <v>291</v>
      </c>
      <c r="P168">
        <v>2.7999999999999998E-4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0.35944100000000001</v>
      </c>
      <c r="W168" t="s">
        <v>25</v>
      </c>
      <c r="X168" t="s">
        <v>26</v>
      </c>
      <c r="Y168">
        <v>0</v>
      </c>
      <c r="Z168" t="s">
        <v>25</v>
      </c>
      <c r="AA168" t="s">
        <v>27</v>
      </c>
      <c r="AB168">
        <v>0</v>
      </c>
      <c r="AC168" t="s">
        <v>25</v>
      </c>
      <c r="AD168" t="s">
        <v>292</v>
      </c>
      <c r="AE168">
        <v>0</v>
      </c>
      <c r="AF168" t="s">
        <v>25</v>
      </c>
      <c r="AG168" t="s">
        <v>28</v>
      </c>
      <c r="AH168">
        <v>0</v>
      </c>
      <c r="AI168" t="s">
        <v>25</v>
      </c>
      <c r="AJ168" t="s">
        <v>288</v>
      </c>
      <c r="AK168">
        <v>1000</v>
      </c>
      <c r="AL168" t="s">
        <v>189</v>
      </c>
      <c r="AM168">
        <v>1000000</v>
      </c>
      <c r="AN168" t="s">
        <v>190</v>
      </c>
      <c r="AO168">
        <v>5</v>
      </c>
      <c r="AP168" t="s">
        <v>191</v>
      </c>
      <c r="AQ168">
        <v>1000</v>
      </c>
      <c r="AR168" t="s">
        <v>192</v>
      </c>
      <c r="AS168">
        <v>20</v>
      </c>
      <c r="AT168" t="s">
        <v>193</v>
      </c>
      <c r="AU168">
        <v>20</v>
      </c>
      <c r="AV168" t="s">
        <v>194</v>
      </c>
      <c r="AW168">
        <v>1</v>
      </c>
      <c r="AX168" t="s">
        <v>195</v>
      </c>
      <c r="AY168">
        <v>0</v>
      </c>
      <c r="AZ168" t="s">
        <v>203</v>
      </c>
      <c r="BA168">
        <v>1000000</v>
      </c>
    </row>
    <row r="169" spans="1:53">
      <c r="A169">
        <v>1054</v>
      </c>
      <c r="B169" t="s">
        <v>289</v>
      </c>
      <c r="C169">
        <v>4</v>
      </c>
      <c r="D169" t="s">
        <v>182</v>
      </c>
      <c r="E169">
        <v>150</v>
      </c>
      <c r="F169" t="s">
        <v>183</v>
      </c>
      <c r="G169" t="s">
        <v>184</v>
      </c>
      <c r="H169">
        <v>256.23</v>
      </c>
      <c r="I169" t="s">
        <v>185</v>
      </c>
      <c r="J169">
        <v>1.6799999999999999E-4</v>
      </c>
      <c r="K169" t="s">
        <v>25</v>
      </c>
      <c r="L169" t="s">
        <v>290</v>
      </c>
      <c r="M169">
        <v>108.674171</v>
      </c>
      <c r="N169" t="s">
        <v>25</v>
      </c>
      <c r="O169" t="s">
        <v>291</v>
      </c>
      <c r="P169">
        <v>2.7700000000000001E-4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0.29718099999999997</v>
      </c>
      <c r="W169" t="s">
        <v>25</v>
      </c>
      <c r="X169" t="s">
        <v>26</v>
      </c>
      <c r="Y169">
        <v>0</v>
      </c>
      <c r="Z169" t="s">
        <v>25</v>
      </c>
      <c r="AA169" t="s">
        <v>27</v>
      </c>
      <c r="AB169">
        <v>0</v>
      </c>
      <c r="AC169" t="s">
        <v>25</v>
      </c>
      <c r="AD169" t="s">
        <v>292</v>
      </c>
      <c r="AE169">
        <v>0</v>
      </c>
      <c r="AF169" t="s">
        <v>25</v>
      </c>
      <c r="AG169" t="s">
        <v>28</v>
      </c>
      <c r="AH169">
        <v>0</v>
      </c>
      <c r="AI169" t="s">
        <v>25</v>
      </c>
      <c r="AJ169" t="s">
        <v>288</v>
      </c>
      <c r="AK169">
        <v>1000</v>
      </c>
      <c r="AL169" t="s">
        <v>189</v>
      </c>
      <c r="AM169">
        <v>1000000</v>
      </c>
      <c r="AN169" t="s">
        <v>190</v>
      </c>
      <c r="AO169">
        <v>5</v>
      </c>
      <c r="AP169" t="s">
        <v>191</v>
      </c>
      <c r="AQ169">
        <v>1000</v>
      </c>
      <c r="AR169" t="s">
        <v>192</v>
      </c>
      <c r="AS169">
        <v>20</v>
      </c>
      <c r="AT169" t="s">
        <v>193</v>
      </c>
      <c r="AU169">
        <v>20</v>
      </c>
      <c r="AV169" t="s">
        <v>194</v>
      </c>
      <c r="AW169">
        <v>1</v>
      </c>
      <c r="AX169" t="s">
        <v>195</v>
      </c>
      <c r="AY169">
        <v>0</v>
      </c>
      <c r="AZ169" t="s">
        <v>203</v>
      </c>
      <c r="BA169">
        <v>1000000</v>
      </c>
    </row>
    <row r="170" spans="1:53">
      <c r="A170">
        <v>1053</v>
      </c>
      <c r="B170" t="s">
        <v>289</v>
      </c>
      <c r="C170">
        <v>4</v>
      </c>
      <c r="D170" t="s">
        <v>182</v>
      </c>
      <c r="E170">
        <v>150</v>
      </c>
      <c r="F170" t="s">
        <v>183</v>
      </c>
      <c r="G170" t="s">
        <v>184</v>
      </c>
      <c r="H170">
        <v>1375.6780000000001</v>
      </c>
      <c r="I170" t="s">
        <v>185</v>
      </c>
      <c r="J170">
        <v>1.66E-4</v>
      </c>
      <c r="K170" t="s">
        <v>25</v>
      </c>
      <c r="L170" t="s">
        <v>290</v>
      </c>
      <c r="M170">
        <v>110.77037300000001</v>
      </c>
      <c r="N170" t="s">
        <v>25</v>
      </c>
      <c r="O170" t="s">
        <v>291</v>
      </c>
      <c r="P170">
        <v>2.7599999999999999E-4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0.26623000000000002</v>
      </c>
      <c r="W170" t="s">
        <v>25</v>
      </c>
      <c r="X170" t="s">
        <v>26</v>
      </c>
      <c r="Y170">
        <v>0</v>
      </c>
      <c r="Z170" t="s">
        <v>25</v>
      </c>
      <c r="AA170" t="s">
        <v>27</v>
      </c>
      <c r="AB170">
        <v>0</v>
      </c>
      <c r="AC170" t="s">
        <v>25</v>
      </c>
      <c r="AD170" t="s">
        <v>292</v>
      </c>
      <c r="AE170">
        <v>0</v>
      </c>
      <c r="AF170" t="s">
        <v>25</v>
      </c>
      <c r="AG170" t="s">
        <v>28</v>
      </c>
      <c r="AH170">
        <v>0</v>
      </c>
      <c r="AI170" t="s">
        <v>25</v>
      </c>
      <c r="AJ170" t="s">
        <v>288</v>
      </c>
      <c r="AK170">
        <v>1000</v>
      </c>
      <c r="AL170" t="s">
        <v>189</v>
      </c>
      <c r="AM170">
        <v>1000000</v>
      </c>
      <c r="AN170" t="s">
        <v>190</v>
      </c>
      <c r="AO170">
        <v>5</v>
      </c>
      <c r="AP170" t="s">
        <v>191</v>
      </c>
      <c r="AQ170">
        <v>1000</v>
      </c>
      <c r="AR170" t="s">
        <v>192</v>
      </c>
      <c r="AS170">
        <v>20</v>
      </c>
      <c r="AT170" t="s">
        <v>193</v>
      </c>
      <c r="AU170">
        <v>20</v>
      </c>
      <c r="AV170" t="s">
        <v>194</v>
      </c>
      <c r="AW170">
        <v>1</v>
      </c>
      <c r="AX170" t="s">
        <v>195</v>
      </c>
      <c r="AY170">
        <v>0</v>
      </c>
      <c r="AZ170" t="s">
        <v>203</v>
      </c>
      <c r="BA170">
        <v>1000000</v>
      </c>
    </row>
    <row r="171" spans="1:53">
      <c r="A171">
        <v>1052</v>
      </c>
      <c r="B171" t="s">
        <v>289</v>
      </c>
      <c r="C171">
        <v>4</v>
      </c>
      <c r="D171" t="s">
        <v>182</v>
      </c>
      <c r="E171">
        <v>150</v>
      </c>
      <c r="F171" t="s">
        <v>183</v>
      </c>
      <c r="G171" t="s">
        <v>184</v>
      </c>
      <c r="H171">
        <v>4713.91</v>
      </c>
      <c r="I171" t="s">
        <v>185</v>
      </c>
      <c r="J171">
        <v>1.5699999999999999E-4</v>
      </c>
      <c r="K171" t="s">
        <v>25</v>
      </c>
      <c r="L171" t="s">
        <v>290</v>
      </c>
      <c r="M171">
        <v>101.099628</v>
      </c>
      <c r="N171" t="s">
        <v>25</v>
      </c>
      <c r="O171" t="s">
        <v>291</v>
      </c>
      <c r="P171">
        <v>2.5799999999999998E-4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0.23316200000000001</v>
      </c>
      <c r="W171" t="s">
        <v>25</v>
      </c>
      <c r="X171" t="s">
        <v>26</v>
      </c>
      <c r="Y171">
        <v>0</v>
      </c>
      <c r="Z171" t="s">
        <v>25</v>
      </c>
      <c r="AA171" t="s">
        <v>27</v>
      </c>
      <c r="AB171">
        <v>0</v>
      </c>
      <c r="AC171" t="s">
        <v>25</v>
      </c>
      <c r="AD171" t="s">
        <v>292</v>
      </c>
      <c r="AE171">
        <v>0</v>
      </c>
      <c r="AF171" t="s">
        <v>25</v>
      </c>
      <c r="AG171" t="s">
        <v>28</v>
      </c>
      <c r="AH171">
        <v>0</v>
      </c>
      <c r="AI171" t="s">
        <v>25</v>
      </c>
      <c r="AJ171" t="s">
        <v>288</v>
      </c>
      <c r="AK171">
        <v>1000</v>
      </c>
      <c r="AL171" t="s">
        <v>189</v>
      </c>
      <c r="AM171">
        <v>1000000</v>
      </c>
      <c r="AN171" t="s">
        <v>190</v>
      </c>
      <c r="AO171">
        <v>5</v>
      </c>
      <c r="AP171" t="s">
        <v>191</v>
      </c>
      <c r="AQ171">
        <v>1000</v>
      </c>
      <c r="AR171" t="s">
        <v>192</v>
      </c>
      <c r="AS171">
        <v>20</v>
      </c>
      <c r="AT171" t="s">
        <v>193</v>
      </c>
      <c r="AU171">
        <v>20</v>
      </c>
      <c r="AV171" t="s">
        <v>194</v>
      </c>
      <c r="AW171">
        <v>1</v>
      </c>
      <c r="AX171" t="s">
        <v>195</v>
      </c>
      <c r="AY171">
        <v>0</v>
      </c>
      <c r="AZ171" t="s">
        <v>203</v>
      </c>
      <c r="BA171">
        <v>1000000</v>
      </c>
    </row>
    <row r="172" spans="1:53">
      <c r="A172">
        <v>1051</v>
      </c>
      <c r="B172" t="s">
        <v>289</v>
      </c>
      <c r="C172">
        <v>4</v>
      </c>
      <c r="D172" t="s">
        <v>182</v>
      </c>
      <c r="E172">
        <v>150</v>
      </c>
      <c r="F172" t="s">
        <v>183</v>
      </c>
      <c r="G172" t="s">
        <v>184</v>
      </c>
      <c r="H172">
        <v>13464.959000000001</v>
      </c>
      <c r="I172" t="s">
        <v>185</v>
      </c>
      <c r="J172">
        <v>1.5899999999999999E-4</v>
      </c>
      <c r="K172" t="s">
        <v>25</v>
      </c>
      <c r="L172" t="s">
        <v>290</v>
      </c>
      <c r="M172">
        <v>98.953412999999998</v>
      </c>
      <c r="N172" t="s">
        <v>25</v>
      </c>
      <c r="O172" t="s">
        <v>291</v>
      </c>
      <c r="P172">
        <v>2.5799999999999998E-4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0.22570299999999999</v>
      </c>
      <c r="W172" t="s">
        <v>25</v>
      </c>
      <c r="X172" t="s">
        <v>26</v>
      </c>
      <c r="Y172">
        <v>0</v>
      </c>
      <c r="Z172" t="s">
        <v>25</v>
      </c>
      <c r="AA172" t="s">
        <v>27</v>
      </c>
      <c r="AB172">
        <v>0</v>
      </c>
      <c r="AC172" t="s">
        <v>25</v>
      </c>
      <c r="AD172" t="s">
        <v>292</v>
      </c>
      <c r="AE172">
        <v>0</v>
      </c>
      <c r="AF172" t="s">
        <v>25</v>
      </c>
      <c r="AG172" t="s">
        <v>28</v>
      </c>
      <c r="AH172">
        <v>0</v>
      </c>
      <c r="AI172" t="s">
        <v>25</v>
      </c>
      <c r="AJ172" t="s">
        <v>288</v>
      </c>
      <c r="AK172">
        <v>1000</v>
      </c>
      <c r="AL172" t="s">
        <v>189</v>
      </c>
      <c r="AM172">
        <v>1000000</v>
      </c>
      <c r="AN172" t="s">
        <v>190</v>
      </c>
      <c r="AO172">
        <v>5</v>
      </c>
      <c r="AP172" t="s">
        <v>191</v>
      </c>
      <c r="AQ172">
        <v>1000</v>
      </c>
      <c r="AR172" t="s">
        <v>192</v>
      </c>
      <c r="AS172">
        <v>20</v>
      </c>
      <c r="AT172" t="s">
        <v>193</v>
      </c>
      <c r="AU172">
        <v>20</v>
      </c>
      <c r="AV172" t="s">
        <v>194</v>
      </c>
      <c r="AW172">
        <v>1</v>
      </c>
      <c r="AX172" t="s">
        <v>195</v>
      </c>
      <c r="AY172">
        <v>0</v>
      </c>
      <c r="AZ172" t="s">
        <v>203</v>
      </c>
      <c r="BA172">
        <v>1000000</v>
      </c>
    </row>
    <row r="173" spans="1:53">
      <c r="A173">
        <v>1050</v>
      </c>
      <c r="B173" t="s">
        <v>289</v>
      </c>
      <c r="C173">
        <v>4</v>
      </c>
      <c r="D173" t="s">
        <v>182</v>
      </c>
      <c r="E173">
        <v>150</v>
      </c>
      <c r="F173" t="s">
        <v>183</v>
      </c>
      <c r="G173" t="s">
        <v>184</v>
      </c>
      <c r="H173">
        <v>35835.925999999999</v>
      </c>
      <c r="I173" t="s">
        <v>185</v>
      </c>
      <c r="J173">
        <v>1.6899999999999999E-4</v>
      </c>
      <c r="K173" t="s">
        <v>25</v>
      </c>
      <c r="L173" t="s">
        <v>290</v>
      </c>
      <c r="M173">
        <v>100.409818</v>
      </c>
      <c r="N173" t="s">
        <v>25</v>
      </c>
      <c r="O173" t="s">
        <v>291</v>
      </c>
      <c r="P173">
        <v>2.6899999999999998E-4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0.21132999999999999</v>
      </c>
      <c r="W173" t="s">
        <v>25</v>
      </c>
      <c r="X173" t="s">
        <v>26</v>
      </c>
      <c r="Y173">
        <v>0</v>
      </c>
      <c r="Z173" t="s">
        <v>25</v>
      </c>
      <c r="AA173" t="s">
        <v>27</v>
      </c>
      <c r="AB173">
        <v>0</v>
      </c>
      <c r="AC173" t="s">
        <v>25</v>
      </c>
      <c r="AD173" t="s">
        <v>292</v>
      </c>
      <c r="AE173">
        <v>0</v>
      </c>
      <c r="AF173" t="s">
        <v>25</v>
      </c>
      <c r="AG173" t="s">
        <v>28</v>
      </c>
      <c r="AH173">
        <v>0</v>
      </c>
      <c r="AI173" t="s">
        <v>25</v>
      </c>
      <c r="AJ173" t="s">
        <v>288</v>
      </c>
      <c r="AK173">
        <v>1000</v>
      </c>
      <c r="AL173" t="s">
        <v>189</v>
      </c>
      <c r="AM173">
        <v>1000000</v>
      </c>
      <c r="AN173" t="s">
        <v>190</v>
      </c>
      <c r="AO173">
        <v>5</v>
      </c>
      <c r="AP173" t="s">
        <v>191</v>
      </c>
      <c r="AQ173">
        <v>1000</v>
      </c>
      <c r="AR173" t="s">
        <v>192</v>
      </c>
      <c r="AS173">
        <v>20</v>
      </c>
      <c r="AT173" t="s">
        <v>193</v>
      </c>
      <c r="AU173">
        <v>20</v>
      </c>
      <c r="AV173" t="s">
        <v>194</v>
      </c>
      <c r="AW173">
        <v>1</v>
      </c>
      <c r="AX173" t="s">
        <v>195</v>
      </c>
      <c r="AY173">
        <v>0</v>
      </c>
      <c r="AZ173" t="s">
        <v>203</v>
      </c>
      <c r="BA173">
        <v>1000000</v>
      </c>
    </row>
    <row r="174" spans="1:53">
      <c r="A174">
        <v>1049</v>
      </c>
      <c r="B174" t="s">
        <v>289</v>
      </c>
      <c r="C174">
        <v>4</v>
      </c>
      <c r="D174" t="s">
        <v>182</v>
      </c>
      <c r="E174">
        <v>150</v>
      </c>
      <c r="F174" t="s">
        <v>183</v>
      </c>
      <c r="G174" t="s">
        <v>184</v>
      </c>
      <c r="H174">
        <v>94500.52</v>
      </c>
      <c r="I174" t="s">
        <v>185</v>
      </c>
      <c r="J174">
        <v>1.5200000000000001E-4</v>
      </c>
      <c r="K174" t="s">
        <v>25</v>
      </c>
      <c r="L174" t="s">
        <v>290</v>
      </c>
      <c r="M174">
        <v>97.349084000000005</v>
      </c>
      <c r="N174" t="s">
        <v>25</v>
      </c>
      <c r="O174" t="s">
        <v>291</v>
      </c>
      <c r="P174">
        <v>2.5000000000000001E-4</v>
      </c>
      <c r="Q174" t="s">
        <v>25</v>
      </c>
      <c r="R174" t="s">
        <v>186</v>
      </c>
      <c r="S174" t="e">
        <f t="shared" ref="S174:S205" si="6">-nan</f>
        <v>#NAME?</v>
      </c>
      <c r="T174" t="s">
        <v>25</v>
      </c>
      <c r="U174" t="s">
        <v>24</v>
      </c>
      <c r="V174">
        <v>0.18087600000000001</v>
      </c>
      <c r="W174" t="s">
        <v>25</v>
      </c>
      <c r="X174" t="s">
        <v>26</v>
      </c>
      <c r="Y174">
        <v>0</v>
      </c>
      <c r="Z174" t="s">
        <v>25</v>
      </c>
      <c r="AA174" t="s">
        <v>27</v>
      </c>
      <c r="AB174">
        <v>0</v>
      </c>
      <c r="AC174" t="s">
        <v>25</v>
      </c>
      <c r="AD174" t="s">
        <v>292</v>
      </c>
      <c r="AE174">
        <v>0</v>
      </c>
      <c r="AF174" t="s">
        <v>25</v>
      </c>
      <c r="AG174" t="s">
        <v>28</v>
      </c>
      <c r="AH174">
        <v>0</v>
      </c>
      <c r="AI174" t="s">
        <v>25</v>
      </c>
      <c r="AJ174" t="s">
        <v>288</v>
      </c>
      <c r="AK174">
        <v>1000</v>
      </c>
      <c r="AL174" t="s">
        <v>189</v>
      </c>
      <c r="AM174">
        <v>1000000</v>
      </c>
      <c r="AN174" t="s">
        <v>190</v>
      </c>
      <c r="AO174">
        <v>5</v>
      </c>
      <c r="AP174" t="s">
        <v>191</v>
      </c>
      <c r="AQ174">
        <v>1000</v>
      </c>
      <c r="AR174" t="s">
        <v>192</v>
      </c>
      <c r="AS174">
        <v>20</v>
      </c>
      <c r="AT174" t="s">
        <v>193</v>
      </c>
      <c r="AU174">
        <v>20</v>
      </c>
      <c r="AV174" t="s">
        <v>194</v>
      </c>
      <c r="AW174">
        <v>1</v>
      </c>
      <c r="AX174" t="s">
        <v>195</v>
      </c>
      <c r="AY174">
        <v>0</v>
      </c>
      <c r="AZ174" t="s">
        <v>203</v>
      </c>
      <c r="BA174">
        <v>1000000</v>
      </c>
    </row>
    <row r="175" spans="1:53">
      <c r="A175">
        <v>1048</v>
      </c>
      <c r="B175" t="s">
        <v>289</v>
      </c>
      <c r="C175">
        <v>4</v>
      </c>
      <c r="D175" t="s">
        <v>182</v>
      </c>
      <c r="E175">
        <v>150</v>
      </c>
      <c r="F175" t="s">
        <v>183</v>
      </c>
      <c r="G175" t="s">
        <v>184</v>
      </c>
      <c r="H175">
        <v>250499.88099999999</v>
      </c>
      <c r="I175" t="s">
        <v>185</v>
      </c>
      <c r="J175">
        <v>1.55E-4</v>
      </c>
      <c r="K175" t="s">
        <v>25</v>
      </c>
      <c r="L175" t="s">
        <v>290</v>
      </c>
      <c r="M175">
        <v>81.128917000000001</v>
      </c>
      <c r="N175" t="s">
        <v>25</v>
      </c>
      <c r="O175" t="s">
        <v>291</v>
      </c>
      <c r="P175">
        <v>2.3599999999999999E-4</v>
      </c>
      <c r="Q175" t="s">
        <v>25</v>
      </c>
      <c r="R175" t="s">
        <v>186</v>
      </c>
      <c r="S175" t="e">
        <f t="shared" si="6"/>
        <v>#NAME?</v>
      </c>
      <c r="T175" t="s">
        <v>25</v>
      </c>
      <c r="U175" t="s">
        <v>24</v>
      </c>
      <c r="V175">
        <v>0.147451</v>
      </c>
      <c r="W175" t="s">
        <v>25</v>
      </c>
      <c r="X175" t="s">
        <v>26</v>
      </c>
      <c r="Y175">
        <v>0</v>
      </c>
      <c r="Z175" t="s">
        <v>25</v>
      </c>
      <c r="AA175" t="s">
        <v>27</v>
      </c>
      <c r="AB175">
        <v>0</v>
      </c>
      <c r="AC175" t="s">
        <v>25</v>
      </c>
      <c r="AD175" t="s">
        <v>292</v>
      </c>
      <c r="AE175">
        <v>0</v>
      </c>
      <c r="AF175" t="s">
        <v>25</v>
      </c>
      <c r="AG175" t="s">
        <v>28</v>
      </c>
      <c r="AH175">
        <v>0</v>
      </c>
      <c r="AI175" t="s">
        <v>25</v>
      </c>
      <c r="AJ175" t="s">
        <v>288</v>
      </c>
      <c r="AK175">
        <v>1000</v>
      </c>
      <c r="AL175" t="s">
        <v>189</v>
      </c>
      <c r="AM175">
        <v>1000000</v>
      </c>
      <c r="AN175" t="s">
        <v>190</v>
      </c>
      <c r="AO175">
        <v>5</v>
      </c>
      <c r="AP175" t="s">
        <v>191</v>
      </c>
      <c r="AQ175">
        <v>1000</v>
      </c>
      <c r="AR175" t="s">
        <v>192</v>
      </c>
      <c r="AS175">
        <v>20</v>
      </c>
      <c r="AT175" t="s">
        <v>193</v>
      </c>
      <c r="AU175">
        <v>20</v>
      </c>
      <c r="AV175" t="s">
        <v>194</v>
      </c>
      <c r="AW175">
        <v>1</v>
      </c>
      <c r="AX175" t="s">
        <v>195</v>
      </c>
      <c r="AY175">
        <v>0</v>
      </c>
      <c r="AZ175" t="s">
        <v>203</v>
      </c>
      <c r="BA175">
        <v>1000000</v>
      </c>
    </row>
    <row r="176" spans="1:53">
      <c r="A176">
        <v>1047</v>
      </c>
      <c r="B176" t="s">
        <v>289</v>
      </c>
      <c r="C176">
        <v>4</v>
      </c>
      <c r="D176" t="s">
        <v>182</v>
      </c>
      <c r="E176">
        <v>150</v>
      </c>
      <c r="F176" t="s">
        <v>183</v>
      </c>
      <c r="G176" t="s">
        <v>184</v>
      </c>
      <c r="H176">
        <v>611907.82799999998</v>
      </c>
      <c r="I176" t="s">
        <v>185</v>
      </c>
      <c r="J176">
        <v>1.35E-4</v>
      </c>
      <c r="K176" t="s">
        <v>25</v>
      </c>
      <c r="L176" t="s">
        <v>290</v>
      </c>
      <c r="M176">
        <v>59.298113999999998</v>
      </c>
      <c r="N176" t="s">
        <v>25</v>
      </c>
      <c r="O176" t="s">
        <v>291</v>
      </c>
      <c r="P176">
        <v>1.94E-4</v>
      </c>
      <c r="Q176" t="s">
        <v>25</v>
      </c>
      <c r="R176" t="s">
        <v>186</v>
      </c>
      <c r="S176" t="e">
        <f t="shared" si="6"/>
        <v>#NAME?</v>
      </c>
      <c r="T176" t="s">
        <v>25</v>
      </c>
      <c r="U176" t="s">
        <v>24</v>
      </c>
      <c r="V176">
        <v>0.101966</v>
      </c>
      <c r="W176" t="s">
        <v>25</v>
      </c>
      <c r="X176" t="s">
        <v>26</v>
      </c>
      <c r="Y176">
        <v>0</v>
      </c>
      <c r="Z176" t="s">
        <v>25</v>
      </c>
      <c r="AA176" t="s">
        <v>27</v>
      </c>
      <c r="AB176">
        <v>0</v>
      </c>
      <c r="AC176" t="s">
        <v>25</v>
      </c>
      <c r="AD176" t="s">
        <v>292</v>
      </c>
      <c r="AE176">
        <v>0</v>
      </c>
      <c r="AF176" t="s">
        <v>25</v>
      </c>
      <c r="AG176" t="s">
        <v>28</v>
      </c>
      <c r="AH176">
        <v>0</v>
      </c>
      <c r="AI176" t="s">
        <v>25</v>
      </c>
      <c r="AJ176" t="s">
        <v>288</v>
      </c>
      <c r="AK176">
        <v>1000</v>
      </c>
      <c r="AL176" t="s">
        <v>189</v>
      </c>
      <c r="AM176">
        <v>1000000</v>
      </c>
      <c r="AN176" t="s">
        <v>190</v>
      </c>
      <c r="AO176">
        <v>5</v>
      </c>
      <c r="AP176" t="s">
        <v>191</v>
      </c>
      <c r="AQ176">
        <v>1000</v>
      </c>
      <c r="AR176" t="s">
        <v>192</v>
      </c>
      <c r="AS176">
        <v>20</v>
      </c>
      <c r="AT176" t="s">
        <v>193</v>
      </c>
      <c r="AU176">
        <v>20</v>
      </c>
      <c r="AV176" t="s">
        <v>194</v>
      </c>
      <c r="AW176">
        <v>1</v>
      </c>
      <c r="AX176" t="s">
        <v>195</v>
      </c>
      <c r="AY176">
        <v>0</v>
      </c>
      <c r="AZ176" t="s">
        <v>203</v>
      </c>
      <c r="BA176">
        <v>1000000</v>
      </c>
    </row>
    <row r="177" spans="1:53">
      <c r="A177">
        <v>1046</v>
      </c>
      <c r="B177" t="s">
        <v>289</v>
      </c>
      <c r="C177">
        <v>4</v>
      </c>
      <c r="D177" t="s">
        <v>182</v>
      </c>
      <c r="E177">
        <v>373</v>
      </c>
      <c r="F177" t="s">
        <v>183</v>
      </c>
      <c r="G177" t="s">
        <v>184</v>
      </c>
      <c r="H177">
        <v>62.27</v>
      </c>
      <c r="I177" t="s">
        <v>185</v>
      </c>
      <c r="J177">
        <v>2.02E-4</v>
      </c>
      <c r="K177" t="s">
        <v>25</v>
      </c>
      <c r="L177" t="s">
        <v>290</v>
      </c>
      <c r="M177">
        <v>183.09150399999999</v>
      </c>
      <c r="N177" t="s">
        <v>25</v>
      </c>
      <c r="O177" t="s">
        <v>291</v>
      </c>
      <c r="P177">
        <v>3.8499999999999998E-4</v>
      </c>
      <c r="Q177" t="s">
        <v>25</v>
      </c>
      <c r="R177" t="s">
        <v>186</v>
      </c>
      <c r="S177" t="e">
        <f t="shared" si="6"/>
        <v>#NAME?</v>
      </c>
      <c r="T177" t="s">
        <v>25</v>
      </c>
      <c r="U177" t="s">
        <v>24</v>
      </c>
      <c r="V177">
        <v>0.82691499999999996</v>
      </c>
      <c r="W177" t="s">
        <v>25</v>
      </c>
      <c r="X177" t="s">
        <v>26</v>
      </c>
      <c r="Y177">
        <v>0</v>
      </c>
      <c r="Z177" t="s">
        <v>25</v>
      </c>
      <c r="AA177" t="s">
        <v>27</v>
      </c>
      <c r="AB177">
        <v>0</v>
      </c>
      <c r="AC177" t="s">
        <v>25</v>
      </c>
      <c r="AD177" t="s">
        <v>292</v>
      </c>
      <c r="AE177">
        <v>0</v>
      </c>
      <c r="AF177" t="s">
        <v>25</v>
      </c>
      <c r="AG177" t="s">
        <v>28</v>
      </c>
      <c r="AH177">
        <v>0</v>
      </c>
      <c r="AI177" t="s">
        <v>25</v>
      </c>
      <c r="AJ177" t="s">
        <v>288</v>
      </c>
      <c r="AK177">
        <v>1000</v>
      </c>
      <c r="AL177" t="s">
        <v>189</v>
      </c>
      <c r="AM177">
        <v>1000000</v>
      </c>
      <c r="AN177" t="s">
        <v>190</v>
      </c>
      <c r="AO177">
        <v>5</v>
      </c>
      <c r="AP177" t="s">
        <v>191</v>
      </c>
      <c r="AQ177">
        <v>1000</v>
      </c>
      <c r="AR177" t="s">
        <v>192</v>
      </c>
      <c r="AS177">
        <v>30</v>
      </c>
      <c r="AT177" t="s">
        <v>193</v>
      </c>
      <c r="AU177">
        <v>80</v>
      </c>
      <c r="AV177" t="s">
        <v>194</v>
      </c>
      <c r="AW177">
        <v>1</v>
      </c>
      <c r="AX177" t="s">
        <v>195</v>
      </c>
      <c r="AY177">
        <v>0</v>
      </c>
      <c r="AZ177" t="s">
        <v>203</v>
      </c>
      <c r="BA177">
        <v>1000000</v>
      </c>
    </row>
    <row r="178" spans="1:53">
      <c r="A178">
        <v>1045</v>
      </c>
      <c r="B178" t="s">
        <v>289</v>
      </c>
      <c r="C178">
        <v>4</v>
      </c>
      <c r="D178" t="s">
        <v>182</v>
      </c>
      <c r="E178">
        <v>373</v>
      </c>
      <c r="F178" t="s">
        <v>183</v>
      </c>
      <c r="G178" t="s">
        <v>184</v>
      </c>
      <c r="H178">
        <v>275.43200000000002</v>
      </c>
      <c r="I178" t="s">
        <v>185</v>
      </c>
      <c r="J178">
        <v>1.9900000000000001E-4</v>
      </c>
      <c r="K178" t="s">
        <v>25</v>
      </c>
      <c r="L178" t="s">
        <v>290</v>
      </c>
      <c r="M178">
        <v>183.95009999999999</v>
      </c>
      <c r="N178" t="s">
        <v>25</v>
      </c>
      <c r="O178" t="s">
        <v>291</v>
      </c>
      <c r="P178">
        <v>3.8299999999999999E-4</v>
      </c>
      <c r="Q178" t="s">
        <v>25</v>
      </c>
      <c r="R178" t="s">
        <v>186</v>
      </c>
      <c r="S178" t="e">
        <f t="shared" si="6"/>
        <v>#NAME?</v>
      </c>
      <c r="T178" t="s">
        <v>25</v>
      </c>
      <c r="U178" t="s">
        <v>24</v>
      </c>
      <c r="V178">
        <v>0.92849499999999996</v>
      </c>
      <c r="W178" t="s">
        <v>25</v>
      </c>
      <c r="X178" t="s">
        <v>26</v>
      </c>
      <c r="Y178">
        <v>0</v>
      </c>
      <c r="Z178" t="s">
        <v>25</v>
      </c>
      <c r="AA178" t="s">
        <v>27</v>
      </c>
      <c r="AB178">
        <v>0</v>
      </c>
      <c r="AC178" t="s">
        <v>25</v>
      </c>
      <c r="AD178" t="s">
        <v>292</v>
      </c>
      <c r="AE178">
        <v>0</v>
      </c>
      <c r="AF178" t="s">
        <v>25</v>
      </c>
      <c r="AG178" t="s">
        <v>28</v>
      </c>
      <c r="AH178">
        <v>0</v>
      </c>
      <c r="AI178" t="s">
        <v>25</v>
      </c>
      <c r="AJ178" t="s">
        <v>288</v>
      </c>
      <c r="AK178">
        <v>1000</v>
      </c>
      <c r="AL178" t="s">
        <v>189</v>
      </c>
      <c r="AM178">
        <v>1000000</v>
      </c>
      <c r="AN178" t="s">
        <v>190</v>
      </c>
      <c r="AO178">
        <v>5</v>
      </c>
      <c r="AP178" t="s">
        <v>191</v>
      </c>
      <c r="AQ178">
        <v>1000</v>
      </c>
      <c r="AR178" t="s">
        <v>192</v>
      </c>
      <c r="AS178">
        <v>40</v>
      </c>
      <c r="AT178" t="s">
        <v>193</v>
      </c>
      <c r="AU178">
        <v>80</v>
      </c>
      <c r="AV178" t="s">
        <v>194</v>
      </c>
      <c r="AW178">
        <v>1</v>
      </c>
      <c r="AX178" t="s">
        <v>195</v>
      </c>
      <c r="AY178">
        <v>0</v>
      </c>
      <c r="AZ178" t="s">
        <v>203</v>
      </c>
      <c r="BA178">
        <v>1000000</v>
      </c>
    </row>
    <row r="179" spans="1:53">
      <c r="A179">
        <v>1044</v>
      </c>
      <c r="B179" t="s">
        <v>289</v>
      </c>
      <c r="C179">
        <v>4</v>
      </c>
      <c r="D179" t="s">
        <v>182</v>
      </c>
      <c r="E179">
        <v>373</v>
      </c>
      <c r="F179" t="s">
        <v>183</v>
      </c>
      <c r="G179" t="s">
        <v>184</v>
      </c>
      <c r="H179">
        <v>905.02499999999998</v>
      </c>
      <c r="I179" t="s">
        <v>185</v>
      </c>
      <c r="J179">
        <v>2.0100000000000001E-4</v>
      </c>
      <c r="K179" t="s">
        <v>25</v>
      </c>
      <c r="L179" t="s">
        <v>290</v>
      </c>
      <c r="M179">
        <v>184.36626100000001</v>
      </c>
      <c r="N179" t="s">
        <v>25</v>
      </c>
      <c r="O179" t="s">
        <v>291</v>
      </c>
      <c r="P179">
        <v>3.8499999999999998E-4</v>
      </c>
      <c r="Q179" t="s">
        <v>25</v>
      </c>
      <c r="R179" t="s">
        <v>186</v>
      </c>
      <c r="S179" t="e">
        <f t="shared" si="6"/>
        <v>#NAME?</v>
      </c>
      <c r="T179" t="s">
        <v>25</v>
      </c>
      <c r="U179" t="s">
        <v>24</v>
      </c>
      <c r="V179">
        <v>1.0455540000000001</v>
      </c>
      <c r="W179" t="s">
        <v>25</v>
      </c>
      <c r="X179" t="s">
        <v>26</v>
      </c>
      <c r="Y179">
        <v>0</v>
      </c>
      <c r="Z179" t="s">
        <v>25</v>
      </c>
      <c r="AA179" t="s">
        <v>27</v>
      </c>
      <c r="AB179">
        <v>0</v>
      </c>
      <c r="AC179" t="s">
        <v>25</v>
      </c>
      <c r="AD179" t="s">
        <v>292</v>
      </c>
      <c r="AE179">
        <v>0</v>
      </c>
      <c r="AF179" t="s">
        <v>25</v>
      </c>
      <c r="AG179" t="s">
        <v>28</v>
      </c>
      <c r="AH179">
        <v>0</v>
      </c>
      <c r="AI179" t="s">
        <v>25</v>
      </c>
      <c r="AJ179" t="s">
        <v>288</v>
      </c>
      <c r="AK179">
        <v>1000</v>
      </c>
      <c r="AL179" t="s">
        <v>189</v>
      </c>
      <c r="AM179">
        <v>1000000</v>
      </c>
      <c r="AN179" t="s">
        <v>190</v>
      </c>
      <c r="AO179">
        <v>5</v>
      </c>
      <c r="AP179" t="s">
        <v>191</v>
      </c>
      <c r="AQ179">
        <v>1000</v>
      </c>
      <c r="AR179" t="s">
        <v>192</v>
      </c>
      <c r="AS179">
        <v>50</v>
      </c>
      <c r="AT179" t="s">
        <v>193</v>
      </c>
      <c r="AU179">
        <v>80</v>
      </c>
      <c r="AV179" t="s">
        <v>194</v>
      </c>
      <c r="AW179">
        <v>1</v>
      </c>
      <c r="AX179" t="s">
        <v>195</v>
      </c>
      <c r="AY179">
        <v>0</v>
      </c>
      <c r="AZ179" t="s">
        <v>203</v>
      </c>
      <c r="BA179">
        <v>1000000</v>
      </c>
    </row>
    <row r="180" spans="1:53">
      <c r="A180">
        <v>1043</v>
      </c>
      <c r="B180" t="s">
        <v>289</v>
      </c>
      <c r="C180">
        <v>4</v>
      </c>
      <c r="D180" t="s">
        <v>182</v>
      </c>
      <c r="E180">
        <v>373</v>
      </c>
      <c r="F180" t="s">
        <v>183</v>
      </c>
      <c r="G180" t="s">
        <v>184</v>
      </c>
      <c r="H180">
        <v>2298.2950000000001</v>
      </c>
      <c r="I180" t="s">
        <v>185</v>
      </c>
      <c r="J180">
        <v>2.0000000000000001E-4</v>
      </c>
      <c r="K180" t="s">
        <v>25</v>
      </c>
      <c r="L180" t="s">
        <v>290</v>
      </c>
      <c r="M180">
        <v>183.324296</v>
      </c>
      <c r="N180" t="s">
        <v>25</v>
      </c>
      <c r="O180" t="s">
        <v>291</v>
      </c>
      <c r="P180">
        <v>3.8400000000000001E-4</v>
      </c>
      <c r="Q180" t="s">
        <v>25</v>
      </c>
      <c r="R180" t="s">
        <v>186</v>
      </c>
      <c r="S180" t="e">
        <f t="shared" si="6"/>
        <v>#NAME?</v>
      </c>
      <c r="T180" t="s">
        <v>25</v>
      </c>
      <c r="U180" t="s">
        <v>24</v>
      </c>
      <c r="V180">
        <v>1.1536729999999999</v>
      </c>
      <c r="W180" t="s">
        <v>25</v>
      </c>
      <c r="X180" t="s">
        <v>26</v>
      </c>
      <c r="Y180">
        <v>0</v>
      </c>
      <c r="Z180" t="s">
        <v>25</v>
      </c>
      <c r="AA180" t="s">
        <v>27</v>
      </c>
      <c r="AB180">
        <v>0</v>
      </c>
      <c r="AC180" t="s">
        <v>25</v>
      </c>
      <c r="AD180" t="s">
        <v>292</v>
      </c>
      <c r="AE180">
        <v>0</v>
      </c>
      <c r="AF180" t="s">
        <v>25</v>
      </c>
      <c r="AG180" t="s">
        <v>28</v>
      </c>
      <c r="AH180">
        <v>0</v>
      </c>
      <c r="AI180" t="s">
        <v>25</v>
      </c>
      <c r="AJ180" t="s">
        <v>288</v>
      </c>
      <c r="AK180">
        <v>1000</v>
      </c>
      <c r="AL180" t="s">
        <v>189</v>
      </c>
      <c r="AM180">
        <v>1000000</v>
      </c>
      <c r="AN180" t="s">
        <v>190</v>
      </c>
      <c r="AO180">
        <v>5</v>
      </c>
      <c r="AP180" t="s">
        <v>191</v>
      </c>
      <c r="AQ180">
        <v>1000</v>
      </c>
      <c r="AR180" t="s">
        <v>192</v>
      </c>
      <c r="AS180">
        <v>60</v>
      </c>
      <c r="AT180" t="s">
        <v>193</v>
      </c>
      <c r="AU180">
        <v>80</v>
      </c>
      <c r="AV180" t="s">
        <v>194</v>
      </c>
      <c r="AW180">
        <v>1</v>
      </c>
      <c r="AX180" t="s">
        <v>195</v>
      </c>
      <c r="AY180">
        <v>0</v>
      </c>
      <c r="AZ180" t="s">
        <v>203</v>
      </c>
      <c r="BA180">
        <v>1000000</v>
      </c>
    </row>
    <row r="181" spans="1:53">
      <c r="A181">
        <v>1042</v>
      </c>
      <c r="B181" t="s">
        <v>289</v>
      </c>
      <c r="C181">
        <v>4</v>
      </c>
      <c r="D181" t="s">
        <v>182</v>
      </c>
      <c r="E181">
        <v>373</v>
      </c>
      <c r="F181" t="s">
        <v>183</v>
      </c>
      <c r="G181" t="s">
        <v>184</v>
      </c>
      <c r="H181">
        <v>5173.0559999999996</v>
      </c>
      <c r="I181" t="s">
        <v>185</v>
      </c>
      <c r="J181">
        <v>2.02E-4</v>
      </c>
      <c r="K181" t="s">
        <v>25</v>
      </c>
      <c r="L181" t="s">
        <v>290</v>
      </c>
      <c r="M181">
        <v>183.73387700000001</v>
      </c>
      <c r="N181" t="s">
        <v>25</v>
      </c>
      <c r="O181" t="s">
        <v>291</v>
      </c>
      <c r="P181">
        <v>3.86E-4</v>
      </c>
      <c r="Q181" t="s">
        <v>25</v>
      </c>
      <c r="R181" t="s">
        <v>186</v>
      </c>
      <c r="S181" t="e">
        <f t="shared" si="6"/>
        <v>#NAME?</v>
      </c>
      <c r="T181" t="s">
        <v>25</v>
      </c>
      <c r="U181" t="s">
        <v>24</v>
      </c>
      <c r="V181">
        <v>1.262794</v>
      </c>
      <c r="W181" t="s">
        <v>25</v>
      </c>
      <c r="X181" t="s">
        <v>26</v>
      </c>
      <c r="Y181">
        <v>0</v>
      </c>
      <c r="Z181" t="s">
        <v>25</v>
      </c>
      <c r="AA181" t="s">
        <v>27</v>
      </c>
      <c r="AB181">
        <v>0</v>
      </c>
      <c r="AC181" t="s">
        <v>25</v>
      </c>
      <c r="AD181" t="s">
        <v>292</v>
      </c>
      <c r="AE181">
        <v>0</v>
      </c>
      <c r="AF181" t="s">
        <v>25</v>
      </c>
      <c r="AG181" t="s">
        <v>28</v>
      </c>
      <c r="AH181">
        <v>0</v>
      </c>
      <c r="AI181" t="s">
        <v>25</v>
      </c>
      <c r="AJ181" t="s">
        <v>288</v>
      </c>
      <c r="AK181">
        <v>1000</v>
      </c>
      <c r="AL181" t="s">
        <v>189</v>
      </c>
      <c r="AM181">
        <v>1000000</v>
      </c>
      <c r="AN181" t="s">
        <v>190</v>
      </c>
      <c r="AO181">
        <v>5</v>
      </c>
      <c r="AP181" t="s">
        <v>191</v>
      </c>
      <c r="AQ181">
        <v>1000</v>
      </c>
      <c r="AR181" t="s">
        <v>192</v>
      </c>
      <c r="AS181">
        <v>70</v>
      </c>
      <c r="AT181" t="s">
        <v>193</v>
      </c>
      <c r="AU181">
        <v>80</v>
      </c>
      <c r="AV181" t="s">
        <v>194</v>
      </c>
      <c r="AW181">
        <v>1</v>
      </c>
      <c r="AX181" t="s">
        <v>195</v>
      </c>
      <c r="AY181">
        <v>0</v>
      </c>
      <c r="AZ181" t="s">
        <v>203</v>
      </c>
      <c r="BA181">
        <v>1000000</v>
      </c>
    </row>
    <row r="182" spans="1:53">
      <c r="A182">
        <v>1041</v>
      </c>
      <c r="B182" t="s">
        <v>289</v>
      </c>
      <c r="C182">
        <v>4</v>
      </c>
      <c r="D182" t="s">
        <v>182</v>
      </c>
      <c r="E182">
        <v>373</v>
      </c>
      <c r="F182" t="s">
        <v>183</v>
      </c>
      <c r="G182" t="s">
        <v>184</v>
      </c>
      <c r="H182">
        <v>10224.498</v>
      </c>
      <c r="I182" t="s">
        <v>185</v>
      </c>
      <c r="J182">
        <v>2.1499999999999999E-4</v>
      </c>
      <c r="K182" t="s">
        <v>25</v>
      </c>
      <c r="L182" t="s">
        <v>290</v>
      </c>
      <c r="M182">
        <v>188.61732499999999</v>
      </c>
      <c r="N182" t="s">
        <v>25</v>
      </c>
      <c r="O182" t="s">
        <v>291</v>
      </c>
      <c r="P182">
        <v>4.0400000000000001E-4</v>
      </c>
      <c r="Q182" t="s">
        <v>25</v>
      </c>
      <c r="R182" t="s">
        <v>186</v>
      </c>
      <c r="S182" t="e">
        <f t="shared" si="6"/>
        <v>#NAME?</v>
      </c>
      <c r="T182" t="s">
        <v>25</v>
      </c>
      <c r="U182" t="s">
        <v>24</v>
      </c>
      <c r="V182">
        <v>1.344058</v>
      </c>
      <c r="W182" t="s">
        <v>25</v>
      </c>
      <c r="X182" t="s">
        <v>26</v>
      </c>
      <c r="Y182">
        <v>0</v>
      </c>
      <c r="Z182" t="s">
        <v>25</v>
      </c>
      <c r="AA182" t="s">
        <v>27</v>
      </c>
      <c r="AB182">
        <v>0</v>
      </c>
      <c r="AC182" t="s">
        <v>25</v>
      </c>
      <c r="AD182" t="s">
        <v>292</v>
      </c>
      <c r="AE182">
        <v>0</v>
      </c>
      <c r="AF182" t="s">
        <v>25</v>
      </c>
      <c r="AG182" t="s">
        <v>28</v>
      </c>
      <c r="AH182">
        <v>0</v>
      </c>
      <c r="AI182" t="s">
        <v>25</v>
      </c>
      <c r="AJ182" t="s">
        <v>288</v>
      </c>
      <c r="AK182">
        <v>1000</v>
      </c>
      <c r="AL182" t="s">
        <v>189</v>
      </c>
      <c r="AM182">
        <v>1000000</v>
      </c>
      <c r="AN182" t="s">
        <v>190</v>
      </c>
      <c r="AO182">
        <v>5</v>
      </c>
      <c r="AP182" t="s">
        <v>191</v>
      </c>
      <c r="AQ182">
        <v>1000</v>
      </c>
      <c r="AR182" t="s">
        <v>192</v>
      </c>
      <c r="AS182">
        <v>80</v>
      </c>
      <c r="AT182" t="s">
        <v>193</v>
      </c>
      <c r="AU182">
        <v>80</v>
      </c>
      <c r="AV182" t="s">
        <v>194</v>
      </c>
      <c r="AW182">
        <v>1</v>
      </c>
      <c r="AX182" t="s">
        <v>195</v>
      </c>
      <c r="AY182">
        <v>0</v>
      </c>
      <c r="AZ182" t="s">
        <v>203</v>
      </c>
      <c r="BA182">
        <v>1000000</v>
      </c>
    </row>
    <row r="183" spans="1:53">
      <c r="A183">
        <v>1034</v>
      </c>
      <c r="B183" t="s">
        <v>289</v>
      </c>
      <c r="C183">
        <v>4</v>
      </c>
      <c r="D183" t="s">
        <v>182</v>
      </c>
      <c r="E183">
        <v>226</v>
      </c>
      <c r="F183" t="s">
        <v>183</v>
      </c>
      <c r="G183" t="s">
        <v>184</v>
      </c>
      <c r="H183">
        <v>103.244</v>
      </c>
      <c r="I183" t="s">
        <v>185</v>
      </c>
      <c r="J183">
        <v>2.63E-4</v>
      </c>
      <c r="K183" t="s">
        <v>25</v>
      </c>
      <c r="L183" t="s">
        <v>290</v>
      </c>
      <c r="M183">
        <v>182.261932</v>
      </c>
      <c r="N183" t="s">
        <v>25</v>
      </c>
      <c r="O183" t="s">
        <v>291</v>
      </c>
      <c r="P183">
        <v>4.4499999999999997E-4</v>
      </c>
      <c r="Q183" t="s">
        <v>25</v>
      </c>
      <c r="R183" t="s">
        <v>186</v>
      </c>
      <c r="S183" t="e">
        <f t="shared" si="6"/>
        <v>#NAME?</v>
      </c>
      <c r="T183" t="s">
        <v>25</v>
      </c>
      <c r="U183" t="s">
        <v>24</v>
      </c>
      <c r="V183">
        <v>0.50099199999999999</v>
      </c>
      <c r="W183" t="s">
        <v>25</v>
      </c>
      <c r="X183" t="s">
        <v>26</v>
      </c>
      <c r="Y183">
        <v>0</v>
      </c>
      <c r="Z183" t="s">
        <v>25</v>
      </c>
      <c r="AA183" t="s">
        <v>27</v>
      </c>
      <c r="AB183">
        <v>0</v>
      </c>
      <c r="AC183" t="s">
        <v>25</v>
      </c>
      <c r="AD183" t="s">
        <v>292</v>
      </c>
      <c r="AE183">
        <v>0</v>
      </c>
      <c r="AF183" t="s">
        <v>25</v>
      </c>
      <c r="AG183" t="s">
        <v>28</v>
      </c>
      <c r="AH183">
        <v>0</v>
      </c>
      <c r="AI183" t="s">
        <v>25</v>
      </c>
      <c r="AJ183" t="s">
        <v>288</v>
      </c>
      <c r="AK183">
        <v>1000</v>
      </c>
      <c r="AL183" t="s">
        <v>189</v>
      </c>
      <c r="AM183">
        <v>1000000</v>
      </c>
      <c r="AN183" t="s">
        <v>190</v>
      </c>
      <c r="AO183">
        <v>10</v>
      </c>
      <c r="AP183" t="s">
        <v>191</v>
      </c>
      <c r="AQ183">
        <v>1000</v>
      </c>
      <c r="AR183" t="s">
        <v>192</v>
      </c>
      <c r="AS183">
        <v>20</v>
      </c>
      <c r="AT183" t="s">
        <v>193</v>
      </c>
      <c r="AU183">
        <v>20</v>
      </c>
      <c r="AV183" t="s">
        <v>194</v>
      </c>
      <c r="AW183">
        <v>1</v>
      </c>
      <c r="AX183" t="s">
        <v>195</v>
      </c>
      <c r="AY183">
        <v>0</v>
      </c>
      <c r="AZ183" t="s">
        <v>203</v>
      </c>
      <c r="BA183">
        <v>1000000</v>
      </c>
    </row>
    <row r="184" spans="1:53">
      <c r="A184">
        <v>1034</v>
      </c>
      <c r="B184" t="s">
        <v>289</v>
      </c>
      <c r="C184">
        <v>4</v>
      </c>
      <c r="D184" t="s">
        <v>182</v>
      </c>
      <c r="E184">
        <v>226</v>
      </c>
      <c r="F184" t="s">
        <v>183</v>
      </c>
      <c r="G184" t="s">
        <v>184</v>
      </c>
      <c r="H184">
        <v>104.682</v>
      </c>
      <c r="I184" t="s">
        <v>185</v>
      </c>
      <c r="J184">
        <v>2.5399999999999999E-4</v>
      </c>
      <c r="K184" t="s">
        <v>25</v>
      </c>
      <c r="L184" t="s">
        <v>290</v>
      </c>
      <c r="M184">
        <v>180.16194899999999</v>
      </c>
      <c r="N184" t="s">
        <v>25</v>
      </c>
      <c r="O184" t="s">
        <v>291</v>
      </c>
      <c r="P184">
        <v>4.3399999999999998E-4</v>
      </c>
      <c r="Q184" t="s">
        <v>25</v>
      </c>
      <c r="R184" t="s">
        <v>186</v>
      </c>
      <c r="S184" t="e">
        <f t="shared" si="6"/>
        <v>#NAME?</v>
      </c>
      <c r="T184" t="s">
        <v>25</v>
      </c>
      <c r="U184" t="s">
        <v>24</v>
      </c>
      <c r="V184">
        <v>0.495031</v>
      </c>
      <c r="W184" t="s">
        <v>25</v>
      </c>
      <c r="X184" t="s">
        <v>26</v>
      </c>
      <c r="Y184">
        <v>0</v>
      </c>
      <c r="Z184" t="s">
        <v>25</v>
      </c>
      <c r="AA184" t="s">
        <v>27</v>
      </c>
      <c r="AB184">
        <v>0</v>
      </c>
      <c r="AC184" t="s">
        <v>25</v>
      </c>
      <c r="AD184" t="s">
        <v>292</v>
      </c>
      <c r="AE184">
        <v>0</v>
      </c>
      <c r="AF184" t="s">
        <v>25</v>
      </c>
      <c r="AG184" t="s">
        <v>28</v>
      </c>
      <c r="AH184">
        <v>0</v>
      </c>
      <c r="AI184" t="s">
        <v>25</v>
      </c>
      <c r="AJ184" t="s">
        <v>288</v>
      </c>
      <c r="AK184">
        <v>1000</v>
      </c>
      <c r="AL184" t="s">
        <v>189</v>
      </c>
      <c r="AM184">
        <v>1000000</v>
      </c>
      <c r="AN184" t="s">
        <v>190</v>
      </c>
      <c r="AO184">
        <v>10</v>
      </c>
      <c r="AP184" t="s">
        <v>191</v>
      </c>
      <c r="AQ184">
        <v>1000</v>
      </c>
      <c r="AR184" t="s">
        <v>192</v>
      </c>
      <c r="AS184">
        <v>20</v>
      </c>
      <c r="AT184" t="s">
        <v>193</v>
      </c>
      <c r="AU184">
        <v>20</v>
      </c>
      <c r="AV184" t="s">
        <v>194</v>
      </c>
      <c r="AW184">
        <v>1</v>
      </c>
      <c r="AX184" t="s">
        <v>195</v>
      </c>
      <c r="AY184">
        <v>0</v>
      </c>
      <c r="AZ184" t="s">
        <v>203</v>
      </c>
      <c r="BA184">
        <v>1000000</v>
      </c>
    </row>
    <row r="185" spans="1:53">
      <c r="A185">
        <v>1034</v>
      </c>
      <c r="B185" t="s">
        <v>289</v>
      </c>
      <c r="C185">
        <v>4</v>
      </c>
      <c r="D185" t="s">
        <v>182</v>
      </c>
      <c r="E185">
        <v>226</v>
      </c>
      <c r="F185" t="s">
        <v>183</v>
      </c>
      <c r="G185" t="s">
        <v>184</v>
      </c>
      <c r="H185">
        <v>107.21299999999999</v>
      </c>
      <c r="I185" t="s">
        <v>185</v>
      </c>
      <c r="J185">
        <v>2.5399999999999999E-4</v>
      </c>
      <c r="K185" t="s">
        <v>25</v>
      </c>
      <c r="L185" t="s">
        <v>290</v>
      </c>
      <c r="M185">
        <v>179.638766</v>
      </c>
      <c r="N185" t="s">
        <v>25</v>
      </c>
      <c r="O185" t="s">
        <v>291</v>
      </c>
      <c r="P185">
        <v>4.3300000000000001E-4</v>
      </c>
      <c r="Q185" t="s">
        <v>25</v>
      </c>
      <c r="R185" t="s">
        <v>186</v>
      </c>
      <c r="S185" t="e">
        <f t="shared" si="6"/>
        <v>#NAME?</v>
      </c>
      <c r="T185" t="s">
        <v>25</v>
      </c>
      <c r="U185" t="s">
        <v>24</v>
      </c>
      <c r="V185">
        <v>0.49352400000000002</v>
      </c>
      <c r="W185" t="s">
        <v>25</v>
      </c>
      <c r="X185" t="s">
        <v>26</v>
      </c>
      <c r="Y185">
        <v>0</v>
      </c>
      <c r="Z185" t="s">
        <v>25</v>
      </c>
      <c r="AA185" t="s">
        <v>27</v>
      </c>
      <c r="AB185">
        <v>0</v>
      </c>
      <c r="AC185" t="s">
        <v>25</v>
      </c>
      <c r="AD185" t="s">
        <v>292</v>
      </c>
      <c r="AE185">
        <v>0</v>
      </c>
      <c r="AF185" t="s">
        <v>25</v>
      </c>
      <c r="AG185" t="s">
        <v>28</v>
      </c>
      <c r="AH185">
        <v>0</v>
      </c>
      <c r="AI185" t="s">
        <v>25</v>
      </c>
      <c r="AJ185" t="s">
        <v>288</v>
      </c>
      <c r="AK185">
        <v>1000</v>
      </c>
      <c r="AL185" t="s">
        <v>189</v>
      </c>
      <c r="AM185">
        <v>1000000</v>
      </c>
      <c r="AN185" t="s">
        <v>190</v>
      </c>
      <c r="AO185">
        <v>10</v>
      </c>
      <c r="AP185" t="s">
        <v>191</v>
      </c>
      <c r="AQ185">
        <v>1000</v>
      </c>
      <c r="AR185" t="s">
        <v>192</v>
      </c>
      <c r="AS185">
        <v>20</v>
      </c>
      <c r="AT185" t="s">
        <v>193</v>
      </c>
      <c r="AU185">
        <v>20</v>
      </c>
      <c r="AV185" t="s">
        <v>194</v>
      </c>
      <c r="AW185">
        <v>1</v>
      </c>
      <c r="AX185" t="s">
        <v>195</v>
      </c>
      <c r="AY185">
        <v>0</v>
      </c>
      <c r="AZ185" t="s">
        <v>203</v>
      </c>
      <c r="BA185">
        <v>1000000</v>
      </c>
    </row>
    <row r="186" spans="1:53">
      <c r="A186">
        <v>1034</v>
      </c>
      <c r="B186" t="s">
        <v>289</v>
      </c>
      <c r="C186">
        <v>4</v>
      </c>
      <c r="D186" t="s">
        <v>182</v>
      </c>
      <c r="E186">
        <v>226</v>
      </c>
      <c r="F186" t="s">
        <v>183</v>
      </c>
      <c r="G186" t="s">
        <v>184</v>
      </c>
      <c r="H186">
        <v>103.39700000000001</v>
      </c>
      <c r="I186" t="s">
        <v>185</v>
      </c>
      <c r="J186">
        <v>2.5000000000000001E-4</v>
      </c>
      <c r="K186" t="s">
        <v>25</v>
      </c>
      <c r="L186" t="s">
        <v>290</v>
      </c>
      <c r="M186">
        <v>181.4401</v>
      </c>
      <c r="N186" t="s">
        <v>25</v>
      </c>
      <c r="O186" t="s">
        <v>291</v>
      </c>
      <c r="P186">
        <v>4.3199999999999998E-4</v>
      </c>
      <c r="Q186" t="s">
        <v>25</v>
      </c>
      <c r="R186" t="s">
        <v>186</v>
      </c>
      <c r="S186" t="e">
        <f t="shared" si="6"/>
        <v>#NAME?</v>
      </c>
      <c r="T186" t="s">
        <v>25</v>
      </c>
      <c r="U186" t="s">
        <v>24</v>
      </c>
      <c r="V186">
        <v>0.49952800000000003</v>
      </c>
      <c r="W186" t="s">
        <v>25</v>
      </c>
      <c r="X186" t="s">
        <v>26</v>
      </c>
      <c r="Y186">
        <v>0</v>
      </c>
      <c r="Z186" t="s">
        <v>25</v>
      </c>
      <c r="AA186" t="s">
        <v>27</v>
      </c>
      <c r="AB186">
        <v>0</v>
      </c>
      <c r="AC186" t="s">
        <v>25</v>
      </c>
      <c r="AD186" t="s">
        <v>292</v>
      </c>
      <c r="AE186">
        <v>0</v>
      </c>
      <c r="AF186" t="s">
        <v>25</v>
      </c>
      <c r="AG186" t="s">
        <v>28</v>
      </c>
      <c r="AH186">
        <v>0</v>
      </c>
      <c r="AI186" t="s">
        <v>25</v>
      </c>
      <c r="AJ186" t="s">
        <v>288</v>
      </c>
      <c r="AK186">
        <v>1000</v>
      </c>
      <c r="AL186" t="s">
        <v>189</v>
      </c>
      <c r="AM186">
        <v>1000000</v>
      </c>
      <c r="AN186" t="s">
        <v>190</v>
      </c>
      <c r="AO186">
        <v>10</v>
      </c>
      <c r="AP186" t="s">
        <v>191</v>
      </c>
      <c r="AQ186">
        <v>1000</v>
      </c>
      <c r="AR186" t="s">
        <v>192</v>
      </c>
      <c r="AS186">
        <v>20</v>
      </c>
      <c r="AT186" t="s">
        <v>193</v>
      </c>
      <c r="AU186">
        <v>20</v>
      </c>
      <c r="AV186" t="s">
        <v>194</v>
      </c>
      <c r="AW186">
        <v>1</v>
      </c>
      <c r="AX186" t="s">
        <v>195</v>
      </c>
      <c r="AY186">
        <v>0</v>
      </c>
      <c r="AZ186" t="s">
        <v>203</v>
      </c>
      <c r="BA186">
        <v>1000000</v>
      </c>
    </row>
    <row r="187" spans="1:53">
      <c r="A187">
        <v>1040</v>
      </c>
      <c r="B187" t="s">
        <v>289</v>
      </c>
      <c r="C187">
        <v>4</v>
      </c>
      <c r="D187" t="s">
        <v>182</v>
      </c>
      <c r="E187">
        <v>187</v>
      </c>
      <c r="F187" t="s">
        <v>183</v>
      </c>
      <c r="G187" t="s">
        <v>184</v>
      </c>
      <c r="H187">
        <v>228480.084</v>
      </c>
      <c r="I187" t="s">
        <v>185</v>
      </c>
      <c r="J187">
        <v>1.5100000000000001E-4</v>
      </c>
      <c r="K187" t="s">
        <v>25</v>
      </c>
      <c r="L187" t="s">
        <v>290</v>
      </c>
      <c r="M187">
        <v>109.440043</v>
      </c>
      <c r="N187" t="s">
        <v>25</v>
      </c>
      <c r="O187" t="s">
        <v>291</v>
      </c>
      <c r="P187">
        <v>2.61E-4</v>
      </c>
      <c r="Q187" t="s">
        <v>25</v>
      </c>
      <c r="R187" t="s">
        <v>186</v>
      </c>
      <c r="S187" t="e">
        <f t="shared" si="6"/>
        <v>#NAME?</v>
      </c>
      <c r="T187" t="s">
        <v>25</v>
      </c>
      <c r="U187" t="s">
        <v>24</v>
      </c>
      <c r="V187">
        <v>0.19977500000000001</v>
      </c>
      <c r="W187" t="s">
        <v>25</v>
      </c>
      <c r="X187" t="s">
        <v>26</v>
      </c>
      <c r="Y187">
        <v>0</v>
      </c>
      <c r="Z187" t="s">
        <v>25</v>
      </c>
      <c r="AA187" t="s">
        <v>27</v>
      </c>
      <c r="AB187">
        <v>0</v>
      </c>
      <c r="AC187" t="s">
        <v>25</v>
      </c>
      <c r="AD187" t="s">
        <v>292</v>
      </c>
      <c r="AE187">
        <v>0</v>
      </c>
      <c r="AF187" t="s">
        <v>25</v>
      </c>
      <c r="AG187" t="s">
        <v>28</v>
      </c>
      <c r="AH187">
        <v>0</v>
      </c>
      <c r="AI187" t="s">
        <v>25</v>
      </c>
      <c r="AJ187" t="s">
        <v>288</v>
      </c>
      <c r="AK187">
        <v>1000</v>
      </c>
      <c r="AL187" t="s">
        <v>189</v>
      </c>
      <c r="AM187">
        <v>1000000</v>
      </c>
      <c r="AN187" t="s">
        <v>190</v>
      </c>
      <c r="AO187">
        <v>5</v>
      </c>
      <c r="AP187" t="s">
        <v>191</v>
      </c>
      <c r="AQ187">
        <v>1000</v>
      </c>
      <c r="AR187" t="s">
        <v>192</v>
      </c>
      <c r="AS187">
        <v>30</v>
      </c>
      <c r="AT187" t="s">
        <v>193</v>
      </c>
      <c r="AU187">
        <v>30</v>
      </c>
      <c r="AV187" t="s">
        <v>194</v>
      </c>
      <c r="AW187">
        <v>1</v>
      </c>
      <c r="AX187" t="s">
        <v>195</v>
      </c>
      <c r="AY187">
        <v>0</v>
      </c>
      <c r="AZ187" t="s">
        <v>203</v>
      </c>
      <c r="BA187">
        <v>1000000</v>
      </c>
    </row>
    <row r="188" spans="1:53">
      <c r="A188">
        <v>1039</v>
      </c>
      <c r="B188" t="s">
        <v>289</v>
      </c>
      <c r="C188">
        <v>4</v>
      </c>
      <c r="D188" t="s">
        <v>182</v>
      </c>
      <c r="E188">
        <v>264</v>
      </c>
      <c r="F188" t="s">
        <v>183</v>
      </c>
      <c r="G188" t="s">
        <v>184</v>
      </c>
      <c r="H188">
        <v>75673.619000000006</v>
      </c>
      <c r="I188" t="s">
        <v>185</v>
      </c>
      <c r="J188">
        <v>2.5799999999999998E-4</v>
      </c>
      <c r="K188" t="s">
        <v>25</v>
      </c>
      <c r="L188" t="s">
        <v>290</v>
      </c>
      <c r="M188">
        <v>133.86688000000001</v>
      </c>
      <c r="N188" t="s">
        <v>25</v>
      </c>
      <c r="O188" t="s">
        <v>291</v>
      </c>
      <c r="P188">
        <v>3.9199999999999999E-4</v>
      </c>
      <c r="Q188" t="s">
        <v>25</v>
      </c>
      <c r="R188" t="s">
        <v>186</v>
      </c>
      <c r="S188" t="e">
        <f t="shared" si="6"/>
        <v>#NAME?</v>
      </c>
      <c r="T188" t="s">
        <v>25</v>
      </c>
      <c r="U188" t="s">
        <v>24</v>
      </c>
      <c r="V188">
        <v>0.26307700000000001</v>
      </c>
      <c r="W188" t="s">
        <v>25</v>
      </c>
      <c r="X188" t="s">
        <v>26</v>
      </c>
      <c r="Y188">
        <v>0</v>
      </c>
      <c r="Z188" t="s">
        <v>25</v>
      </c>
      <c r="AA188" t="s">
        <v>27</v>
      </c>
      <c r="AB188">
        <v>0</v>
      </c>
      <c r="AC188" t="s">
        <v>25</v>
      </c>
      <c r="AD188" t="s">
        <v>292</v>
      </c>
      <c r="AE188">
        <v>0</v>
      </c>
      <c r="AF188" t="s">
        <v>25</v>
      </c>
      <c r="AG188" t="s">
        <v>28</v>
      </c>
      <c r="AH188">
        <v>0</v>
      </c>
      <c r="AI188" t="s">
        <v>25</v>
      </c>
      <c r="AJ188" t="s">
        <v>288</v>
      </c>
      <c r="AK188">
        <v>1000</v>
      </c>
      <c r="AL188" t="s">
        <v>189</v>
      </c>
      <c r="AM188">
        <v>1000000</v>
      </c>
      <c r="AN188" t="s">
        <v>190</v>
      </c>
      <c r="AO188">
        <v>10</v>
      </c>
      <c r="AP188" t="s">
        <v>191</v>
      </c>
      <c r="AQ188">
        <v>1000</v>
      </c>
      <c r="AR188" t="s">
        <v>192</v>
      </c>
      <c r="AS188">
        <v>30</v>
      </c>
      <c r="AT188" t="s">
        <v>193</v>
      </c>
      <c r="AU188">
        <v>30</v>
      </c>
      <c r="AV188" t="s">
        <v>194</v>
      </c>
      <c r="AW188">
        <v>1</v>
      </c>
      <c r="AX188" t="s">
        <v>195</v>
      </c>
      <c r="AY188">
        <v>0</v>
      </c>
      <c r="AZ188" t="s">
        <v>203</v>
      </c>
      <c r="BA188">
        <v>1000000</v>
      </c>
    </row>
    <row r="189" spans="1:53">
      <c r="A189">
        <v>1038</v>
      </c>
      <c r="B189" t="s">
        <v>289</v>
      </c>
      <c r="C189">
        <v>4</v>
      </c>
      <c r="D189" t="s">
        <v>182</v>
      </c>
      <c r="E189">
        <v>340</v>
      </c>
      <c r="F189" t="s">
        <v>183</v>
      </c>
      <c r="G189" t="s">
        <v>184</v>
      </c>
      <c r="H189">
        <v>27481.172999999999</v>
      </c>
      <c r="I189" t="s">
        <v>185</v>
      </c>
      <c r="J189">
        <v>3.77E-4</v>
      </c>
      <c r="K189" t="s">
        <v>25</v>
      </c>
      <c r="L189" t="s">
        <v>290</v>
      </c>
      <c r="M189">
        <v>149.31455099999999</v>
      </c>
      <c r="N189" t="s">
        <v>25</v>
      </c>
      <c r="O189" t="s">
        <v>291</v>
      </c>
      <c r="P189">
        <v>5.2700000000000002E-4</v>
      </c>
      <c r="Q189" t="s">
        <v>25</v>
      </c>
      <c r="R189" t="s">
        <v>186</v>
      </c>
      <c r="S189" t="e">
        <f t="shared" si="6"/>
        <v>#NAME?</v>
      </c>
      <c r="T189" t="s">
        <v>25</v>
      </c>
      <c r="U189" t="s">
        <v>24</v>
      </c>
      <c r="V189">
        <v>0.31427899999999998</v>
      </c>
      <c r="W189" t="s">
        <v>25</v>
      </c>
      <c r="X189" t="s">
        <v>26</v>
      </c>
      <c r="Y189">
        <v>0</v>
      </c>
      <c r="Z189" t="s">
        <v>25</v>
      </c>
      <c r="AA189" t="s">
        <v>27</v>
      </c>
      <c r="AB189">
        <v>0</v>
      </c>
      <c r="AC189" t="s">
        <v>25</v>
      </c>
      <c r="AD189" t="s">
        <v>292</v>
      </c>
      <c r="AE189">
        <v>0</v>
      </c>
      <c r="AF189" t="s">
        <v>25</v>
      </c>
      <c r="AG189" t="s">
        <v>28</v>
      </c>
      <c r="AH189">
        <v>0</v>
      </c>
      <c r="AI189" t="s">
        <v>25</v>
      </c>
      <c r="AJ189" t="s">
        <v>288</v>
      </c>
      <c r="AK189">
        <v>1000</v>
      </c>
      <c r="AL189" t="s">
        <v>189</v>
      </c>
      <c r="AM189">
        <v>1000000</v>
      </c>
      <c r="AN189" t="s">
        <v>190</v>
      </c>
      <c r="AO189">
        <v>15</v>
      </c>
      <c r="AP189" t="s">
        <v>191</v>
      </c>
      <c r="AQ189">
        <v>1000</v>
      </c>
      <c r="AR189" t="s">
        <v>192</v>
      </c>
      <c r="AS189">
        <v>30</v>
      </c>
      <c r="AT189" t="s">
        <v>193</v>
      </c>
      <c r="AU189">
        <v>30</v>
      </c>
      <c r="AV189" t="s">
        <v>194</v>
      </c>
      <c r="AW189">
        <v>1</v>
      </c>
      <c r="AX189" t="s">
        <v>195</v>
      </c>
      <c r="AY189">
        <v>0</v>
      </c>
      <c r="AZ189" t="s">
        <v>203</v>
      </c>
      <c r="BA189">
        <v>1000000</v>
      </c>
    </row>
    <row r="190" spans="1:53">
      <c r="A190">
        <v>1037</v>
      </c>
      <c r="B190" t="s">
        <v>289</v>
      </c>
      <c r="C190">
        <v>4</v>
      </c>
      <c r="D190" t="s">
        <v>182</v>
      </c>
      <c r="E190">
        <v>416</v>
      </c>
      <c r="F190" t="s">
        <v>183</v>
      </c>
      <c r="G190" t="s">
        <v>184</v>
      </c>
      <c r="H190">
        <v>9898.8880000000008</v>
      </c>
      <c r="I190" t="s">
        <v>185</v>
      </c>
      <c r="J190">
        <v>4.8000000000000001E-4</v>
      </c>
      <c r="K190" t="s">
        <v>25</v>
      </c>
      <c r="L190" t="s">
        <v>290</v>
      </c>
      <c r="M190">
        <v>178.61960099999999</v>
      </c>
      <c r="N190" t="s">
        <v>25</v>
      </c>
      <c r="O190" t="s">
        <v>291</v>
      </c>
      <c r="P190">
        <v>6.5799999999999995E-4</v>
      </c>
      <c r="Q190" t="s">
        <v>25</v>
      </c>
      <c r="R190" t="s">
        <v>186</v>
      </c>
      <c r="S190" t="e">
        <f t="shared" si="6"/>
        <v>#NAME?</v>
      </c>
      <c r="T190" t="s">
        <v>25</v>
      </c>
      <c r="U190" t="s">
        <v>24</v>
      </c>
      <c r="V190">
        <v>0.374081</v>
      </c>
      <c r="W190" t="s">
        <v>25</v>
      </c>
      <c r="X190" t="s">
        <v>26</v>
      </c>
      <c r="Y190">
        <v>0</v>
      </c>
      <c r="Z190" t="s">
        <v>25</v>
      </c>
      <c r="AA190" t="s">
        <v>27</v>
      </c>
      <c r="AB190">
        <v>0</v>
      </c>
      <c r="AC190" t="s">
        <v>25</v>
      </c>
      <c r="AD190" t="s">
        <v>292</v>
      </c>
      <c r="AE190">
        <v>0</v>
      </c>
      <c r="AF190" t="s">
        <v>25</v>
      </c>
      <c r="AG190" t="s">
        <v>28</v>
      </c>
      <c r="AH190">
        <v>0</v>
      </c>
      <c r="AI190" t="s">
        <v>25</v>
      </c>
      <c r="AJ190" t="s">
        <v>288</v>
      </c>
      <c r="AK190">
        <v>1000</v>
      </c>
      <c r="AL190" t="s">
        <v>189</v>
      </c>
      <c r="AM190">
        <v>1000000</v>
      </c>
      <c r="AN190" t="s">
        <v>190</v>
      </c>
      <c r="AO190">
        <v>20</v>
      </c>
      <c r="AP190" t="s">
        <v>191</v>
      </c>
      <c r="AQ190">
        <v>1000</v>
      </c>
      <c r="AR190" t="s">
        <v>192</v>
      </c>
      <c r="AS190">
        <v>30</v>
      </c>
      <c r="AT190" t="s">
        <v>193</v>
      </c>
      <c r="AU190">
        <v>30</v>
      </c>
      <c r="AV190" t="s">
        <v>194</v>
      </c>
      <c r="AW190">
        <v>1</v>
      </c>
      <c r="AX190" t="s">
        <v>195</v>
      </c>
      <c r="AY190">
        <v>0</v>
      </c>
      <c r="AZ190" t="s">
        <v>203</v>
      </c>
      <c r="BA190">
        <v>1000000</v>
      </c>
    </row>
    <row r="191" spans="1:53">
      <c r="A191">
        <v>1036</v>
      </c>
      <c r="B191" t="s">
        <v>289</v>
      </c>
      <c r="C191">
        <v>4</v>
      </c>
      <c r="D191" t="s">
        <v>182</v>
      </c>
      <c r="E191">
        <v>492</v>
      </c>
      <c r="F191" t="s">
        <v>183</v>
      </c>
      <c r="G191" t="s">
        <v>184</v>
      </c>
      <c r="H191">
        <v>3403.87</v>
      </c>
      <c r="I191" t="s">
        <v>185</v>
      </c>
      <c r="J191">
        <v>6.5200000000000002E-4</v>
      </c>
      <c r="K191" t="s">
        <v>25</v>
      </c>
      <c r="L191" t="s">
        <v>290</v>
      </c>
      <c r="M191">
        <v>207.429259</v>
      </c>
      <c r="N191" t="s">
        <v>25</v>
      </c>
      <c r="O191" t="s">
        <v>291</v>
      </c>
      <c r="P191">
        <v>8.5899999999999995E-4</v>
      </c>
      <c r="Q191" t="s">
        <v>25</v>
      </c>
      <c r="R191" t="s">
        <v>186</v>
      </c>
      <c r="S191" t="e">
        <f t="shared" si="6"/>
        <v>#NAME?</v>
      </c>
      <c r="T191" t="s">
        <v>25</v>
      </c>
      <c r="U191" t="s">
        <v>24</v>
      </c>
      <c r="V191">
        <v>0.434056</v>
      </c>
      <c r="W191" t="s">
        <v>25</v>
      </c>
      <c r="X191" t="s">
        <v>26</v>
      </c>
      <c r="Y191">
        <v>0</v>
      </c>
      <c r="Z191" t="s">
        <v>25</v>
      </c>
      <c r="AA191" t="s">
        <v>27</v>
      </c>
      <c r="AB191">
        <v>0</v>
      </c>
      <c r="AC191" t="s">
        <v>25</v>
      </c>
      <c r="AD191" t="s">
        <v>292</v>
      </c>
      <c r="AE191">
        <v>0</v>
      </c>
      <c r="AF191" t="s">
        <v>25</v>
      </c>
      <c r="AG191" t="s">
        <v>28</v>
      </c>
      <c r="AH191">
        <v>0</v>
      </c>
      <c r="AI191" t="s">
        <v>25</v>
      </c>
      <c r="AJ191" t="s">
        <v>288</v>
      </c>
      <c r="AK191">
        <v>1000</v>
      </c>
      <c r="AL191" t="s">
        <v>189</v>
      </c>
      <c r="AM191">
        <v>1000000</v>
      </c>
      <c r="AN191" t="s">
        <v>190</v>
      </c>
      <c r="AO191">
        <v>25</v>
      </c>
      <c r="AP191" t="s">
        <v>191</v>
      </c>
      <c r="AQ191">
        <v>1000</v>
      </c>
      <c r="AR191" t="s">
        <v>192</v>
      </c>
      <c r="AS191">
        <v>30</v>
      </c>
      <c r="AT191" t="s">
        <v>193</v>
      </c>
      <c r="AU191">
        <v>30</v>
      </c>
      <c r="AV191" t="s">
        <v>194</v>
      </c>
      <c r="AW191">
        <v>1</v>
      </c>
      <c r="AX191" t="s">
        <v>195</v>
      </c>
      <c r="AY191">
        <v>0</v>
      </c>
      <c r="AZ191" t="s">
        <v>203</v>
      </c>
      <c r="BA191">
        <v>1000000</v>
      </c>
    </row>
    <row r="192" spans="1:53">
      <c r="A192">
        <v>1035</v>
      </c>
      <c r="B192" t="s">
        <v>289</v>
      </c>
      <c r="C192">
        <v>4</v>
      </c>
      <c r="D192" t="s">
        <v>182</v>
      </c>
      <c r="E192">
        <v>569</v>
      </c>
      <c r="F192" t="s">
        <v>183</v>
      </c>
      <c r="G192" t="s">
        <v>184</v>
      </c>
      <c r="H192">
        <v>1068.0540000000001</v>
      </c>
      <c r="I192" t="s">
        <v>185</v>
      </c>
      <c r="J192">
        <v>7.36E-4</v>
      </c>
      <c r="K192" t="s">
        <v>25</v>
      </c>
      <c r="L192" t="s">
        <v>290</v>
      </c>
      <c r="M192">
        <v>233.73722699999999</v>
      </c>
      <c r="N192" t="s">
        <v>25</v>
      </c>
      <c r="O192" t="s">
        <v>291</v>
      </c>
      <c r="P192">
        <v>9.7000000000000005E-4</v>
      </c>
      <c r="Q192" t="s">
        <v>25</v>
      </c>
      <c r="R192" t="s">
        <v>186</v>
      </c>
      <c r="S192" t="e">
        <f t="shared" si="6"/>
        <v>#NAME?</v>
      </c>
      <c r="T192" t="s">
        <v>25</v>
      </c>
      <c r="U192" t="s">
        <v>24</v>
      </c>
      <c r="V192">
        <v>0.481763</v>
      </c>
      <c r="W192" t="s">
        <v>25</v>
      </c>
      <c r="X192" t="s">
        <v>26</v>
      </c>
      <c r="Y192">
        <v>0</v>
      </c>
      <c r="Z192" t="s">
        <v>25</v>
      </c>
      <c r="AA192" t="s">
        <v>27</v>
      </c>
      <c r="AB192">
        <v>0</v>
      </c>
      <c r="AC192" t="s">
        <v>25</v>
      </c>
      <c r="AD192" t="s">
        <v>292</v>
      </c>
      <c r="AE192">
        <v>0</v>
      </c>
      <c r="AF192" t="s">
        <v>25</v>
      </c>
      <c r="AG192" t="s">
        <v>28</v>
      </c>
      <c r="AH192">
        <v>0</v>
      </c>
      <c r="AI192" t="s">
        <v>25</v>
      </c>
      <c r="AJ192" t="s">
        <v>288</v>
      </c>
      <c r="AK192">
        <v>1000</v>
      </c>
      <c r="AL192" t="s">
        <v>189</v>
      </c>
      <c r="AM192">
        <v>1000000</v>
      </c>
      <c r="AN192" t="s">
        <v>190</v>
      </c>
      <c r="AO192">
        <v>30</v>
      </c>
      <c r="AP192" t="s">
        <v>191</v>
      </c>
      <c r="AQ192">
        <v>1000</v>
      </c>
      <c r="AR192" t="s">
        <v>192</v>
      </c>
      <c r="AS192">
        <v>30</v>
      </c>
      <c r="AT192" t="s">
        <v>193</v>
      </c>
      <c r="AU192">
        <v>30</v>
      </c>
      <c r="AV192" t="s">
        <v>194</v>
      </c>
      <c r="AW192">
        <v>1</v>
      </c>
      <c r="AX192" t="s">
        <v>195</v>
      </c>
      <c r="AY192">
        <v>0</v>
      </c>
      <c r="AZ192" t="s">
        <v>203</v>
      </c>
      <c r="BA192">
        <v>1000000</v>
      </c>
    </row>
    <row r="193" spans="1:53">
      <c r="A193">
        <v>1034</v>
      </c>
      <c r="B193" t="s">
        <v>289</v>
      </c>
      <c r="C193">
        <v>4</v>
      </c>
      <c r="D193" t="s">
        <v>182</v>
      </c>
      <c r="E193">
        <v>68</v>
      </c>
      <c r="F193" t="s">
        <v>183</v>
      </c>
      <c r="G193" t="s">
        <v>184</v>
      </c>
      <c r="H193">
        <v>11.472</v>
      </c>
      <c r="I193" t="s">
        <v>185</v>
      </c>
      <c r="J193">
        <v>2.41E-4</v>
      </c>
      <c r="K193" t="s">
        <v>25</v>
      </c>
      <c r="L193" t="s">
        <v>290</v>
      </c>
      <c r="M193">
        <v>47.274011000000002</v>
      </c>
      <c r="N193" t="s">
        <v>25</v>
      </c>
      <c r="O193" t="s">
        <v>291</v>
      </c>
      <c r="P193">
        <v>3.9800000000000002E-4</v>
      </c>
      <c r="Q193" t="s">
        <v>25</v>
      </c>
      <c r="R193" t="s">
        <v>186</v>
      </c>
      <c r="S193" t="e">
        <f t="shared" si="6"/>
        <v>#NAME?</v>
      </c>
      <c r="T193" t="s">
        <v>25</v>
      </c>
      <c r="U193" t="s">
        <v>24</v>
      </c>
      <c r="V193">
        <v>9.1920000000000002E-2</v>
      </c>
      <c r="W193" t="s">
        <v>25</v>
      </c>
      <c r="X193" t="s">
        <v>26</v>
      </c>
      <c r="Y193">
        <v>0</v>
      </c>
      <c r="Z193" t="s">
        <v>25</v>
      </c>
      <c r="AA193" t="s">
        <v>27</v>
      </c>
      <c r="AB193">
        <v>0</v>
      </c>
      <c r="AC193" t="s">
        <v>25</v>
      </c>
      <c r="AD193" t="s">
        <v>292</v>
      </c>
      <c r="AE193">
        <v>0</v>
      </c>
      <c r="AF193" t="s">
        <v>25</v>
      </c>
      <c r="AG193" t="s">
        <v>28</v>
      </c>
      <c r="AH193">
        <v>0</v>
      </c>
      <c r="AI193" t="s">
        <v>25</v>
      </c>
      <c r="AJ193" t="s">
        <v>288</v>
      </c>
      <c r="AK193">
        <v>1000</v>
      </c>
      <c r="AL193" t="s">
        <v>189</v>
      </c>
      <c r="AM193">
        <v>300000</v>
      </c>
      <c r="AN193" t="s">
        <v>190</v>
      </c>
      <c r="AO193">
        <v>10</v>
      </c>
      <c r="AP193" t="s">
        <v>191</v>
      </c>
      <c r="AQ193">
        <v>1000</v>
      </c>
      <c r="AR193" t="s">
        <v>192</v>
      </c>
      <c r="AS193">
        <v>20</v>
      </c>
      <c r="AT193" t="s">
        <v>193</v>
      </c>
      <c r="AU193">
        <v>20</v>
      </c>
      <c r="AV193" t="s">
        <v>194</v>
      </c>
      <c r="AW193">
        <v>1</v>
      </c>
      <c r="AX193" t="s">
        <v>195</v>
      </c>
      <c r="AY193">
        <v>0</v>
      </c>
      <c r="AZ193" t="s">
        <v>203</v>
      </c>
      <c r="BA193">
        <v>1000000</v>
      </c>
    </row>
    <row r="194" spans="1:53">
      <c r="A194">
        <v>1033</v>
      </c>
      <c r="B194" t="s">
        <v>289</v>
      </c>
      <c r="C194">
        <v>4</v>
      </c>
      <c r="D194" t="s">
        <v>182</v>
      </c>
      <c r="E194">
        <v>226</v>
      </c>
      <c r="F194" t="s">
        <v>183</v>
      </c>
      <c r="G194" t="s">
        <v>184</v>
      </c>
      <c r="H194">
        <v>31.76</v>
      </c>
      <c r="I194" t="s">
        <v>185</v>
      </c>
      <c r="J194">
        <v>2.5399999999999999E-4</v>
      </c>
      <c r="K194" t="s">
        <v>25</v>
      </c>
      <c r="L194" t="s">
        <v>290</v>
      </c>
      <c r="M194">
        <v>180.64040299999999</v>
      </c>
      <c r="N194" t="s">
        <v>25</v>
      </c>
      <c r="O194" t="s">
        <v>291</v>
      </c>
      <c r="P194">
        <v>4.35E-4</v>
      </c>
      <c r="Q194" t="s">
        <v>25</v>
      </c>
      <c r="R194" t="s">
        <v>186</v>
      </c>
      <c r="S194" t="e">
        <f t="shared" si="6"/>
        <v>#NAME?</v>
      </c>
      <c r="T194" t="s">
        <v>25</v>
      </c>
      <c r="U194" t="s">
        <v>24</v>
      </c>
      <c r="V194">
        <v>0.31239499999999998</v>
      </c>
      <c r="W194" t="s">
        <v>25</v>
      </c>
      <c r="X194" t="s">
        <v>26</v>
      </c>
      <c r="Y194">
        <v>0</v>
      </c>
      <c r="Z194" t="s">
        <v>25</v>
      </c>
      <c r="AA194" t="s">
        <v>27</v>
      </c>
      <c r="AB194">
        <v>0</v>
      </c>
      <c r="AC194" t="s">
        <v>25</v>
      </c>
      <c r="AD194" t="s">
        <v>292</v>
      </c>
      <c r="AE194">
        <v>0</v>
      </c>
      <c r="AF194" t="s">
        <v>25</v>
      </c>
      <c r="AG194" t="s">
        <v>28</v>
      </c>
      <c r="AH194">
        <v>0</v>
      </c>
      <c r="AI194" t="s">
        <v>25</v>
      </c>
      <c r="AJ194" t="s">
        <v>288</v>
      </c>
      <c r="AK194">
        <v>1000</v>
      </c>
      <c r="AL194" t="s">
        <v>189</v>
      </c>
      <c r="AM194">
        <v>1000000</v>
      </c>
      <c r="AN194" t="s">
        <v>190</v>
      </c>
      <c r="AO194">
        <v>10</v>
      </c>
      <c r="AP194" t="s">
        <v>191</v>
      </c>
      <c r="AQ194">
        <v>1000</v>
      </c>
      <c r="AR194" t="s">
        <v>192</v>
      </c>
      <c r="AS194">
        <v>20</v>
      </c>
      <c r="AT194" t="s">
        <v>193</v>
      </c>
      <c r="AU194">
        <v>20</v>
      </c>
      <c r="AV194" t="s">
        <v>194</v>
      </c>
      <c r="AW194">
        <v>1</v>
      </c>
      <c r="AX194" t="s">
        <v>195</v>
      </c>
      <c r="AY194">
        <v>0</v>
      </c>
      <c r="AZ194" t="s">
        <v>203</v>
      </c>
      <c r="BA194">
        <v>1000000</v>
      </c>
    </row>
    <row r="195" spans="1:53">
      <c r="A195">
        <v>1032</v>
      </c>
      <c r="B195" t="s">
        <v>289</v>
      </c>
      <c r="C195">
        <v>4</v>
      </c>
      <c r="D195" t="s">
        <v>182</v>
      </c>
      <c r="E195">
        <v>679</v>
      </c>
      <c r="F195" t="s">
        <v>183</v>
      </c>
      <c r="G195" t="s">
        <v>184</v>
      </c>
      <c r="H195">
        <v>96.924999999999997</v>
      </c>
      <c r="I195" t="s">
        <v>185</v>
      </c>
      <c r="J195">
        <v>2.7500000000000002E-4</v>
      </c>
      <c r="K195" t="s">
        <v>25</v>
      </c>
      <c r="L195" t="s">
        <v>290</v>
      </c>
      <c r="M195">
        <v>564.81252700000005</v>
      </c>
      <c r="N195" t="s">
        <v>25</v>
      </c>
      <c r="O195" t="s">
        <v>291</v>
      </c>
      <c r="P195">
        <v>4.6299999999999998E-4</v>
      </c>
      <c r="Q195" t="s">
        <v>25</v>
      </c>
      <c r="R195" t="s">
        <v>186</v>
      </c>
      <c r="S195" t="e">
        <f t="shared" si="6"/>
        <v>#NAME?</v>
      </c>
      <c r="T195" t="s">
        <v>25</v>
      </c>
      <c r="U195" t="s">
        <v>24</v>
      </c>
      <c r="V195">
        <v>1.0016020000000001</v>
      </c>
      <c r="W195" t="s">
        <v>25</v>
      </c>
      <c r="X195" t="s">
        <v>26</v>
      </c>
      <c r="Y195">
        <v>0</v>
      </c>
      <c r="Z195" t="s">
        <v>25</v>
      </c>
      <c r="AA195" t="s">
        <v>27</v>
      </c>
      <c r="AB195">
        <v>0</v>
      </c>
      <c r="AC195" t="s">
        <v>25</v>
      </c>
      <c r="AD195" t="s">
        <v>292</v>
      </c>
      <c r="AE195">
        <v>0</v>
      </c>
      <c r="AF195" t="s">
        <v>25</v>
      </c>
      <c r="AG195" t="s">
        <v>28</v>
      </c>
      <c r="AH195">
        <v>0</v>
      </c>
      <c r="AI195" t="s">
        <v>25</v>
      </c>
      <c r="AJ195" t="s">
        <v>288</v>
      </c>
      <c r="AK195">
        <v>1000</v>
      </c>
      <c r="AL195" t="s">
        <v>189</v>
      </c>
      <c r="AM195">
        <v>3000000</v>
      </c>
      <c r="AN195" t="s">
        <v>190</v>
      </c>
      <c r="AO195">
        <v>10</v>
      </c>
      <c r="AP195" t="s">
        <v>191</v>
      </c>
      <c r="AQ195">
        <v>1000</v>
      </c>
      <c r="AR195" t="s">
        <v>192</v>
      </c>
      <c r="AS195">
        <v>20</v>
      </c>
      <c r="AT195" t="s">
        <v>193</v>
      </c>
      <c r="AU195">
        <v>20</v>
      </c>
      <c r="AV195" t="s">
        <v>194</v>
      </c>
      <c r="AW195">
        <v>1</v>
      </c>
      <c r="AX195" t="s">
        <v>195</v>
      </c>
      <c r="AY195">
        <v>0</v>
      </c>
      <c r="AZ195" t="s">
        <v>203</v>
      </c>
      <c r="BA195">
        <v>1000000</v>
      </c>
    </row>
    <row r="196" spans="1:53">
      <c r="A196">
        <v>1031</v>
      </c>
      <c r="B196" t="s">
        <v>289</v>
      </c>
      <c r="C196">
        <v>4</v>
      </c>
      <c r="D196" t="s">
        <v>182</v>
      </c>
      <c r="E196">
        <v>1132</v>
      </c>
      <c r="F196" t="s">
        <v>183</v>
      </c>
      <c r="G196" t="s">
        <v>184</v>
      </c>
      <c r="H196">
        <v>166.649</v>
      </c>
      <c r="I196" t="s">
        <v>185</v>
      </c>
      <c r="J196">
        <v>2.8400000000000002E-4</v>
      </c>
      <c r="K196" t="s">
        <v>25</v>
      </c>
      <c r="L196" t="s">
        <v>290</v>
      </c>
      <c r="M196">
        <v>974.03457800000001</v>
      </c>
      <c r="N196" t="s">
        <v>25</v>
      </c>
      <c r="O196" t="s">
        <v>291</v>
      </c>
      <c r="P196">
        <v>4.7800000000000002E-4</v>
      </c>
      <c r="Q196" t="s">
        <v>25</v>
      </c>
      <c r="R196" t="s">
        <v>186</v>
      </c>
      <c r="S196" t="e">
        <f t="shared" si="6"/>
        <v>#NAME?</v>
      </c>
      <c r="T196" t="s">
        <v>25</v>
      </c>
      <c r="U196" t="s">
        <v>24</v>
      </c>
      <c r="V196">
        <v>1.744292</v>
      </c>
      <c r="W196" t="s">
        <v>25</v>
      </c>
      <c r="X196" t="s">
        <v>26</v>
      </c>
      <c r="Y196">
        <v>0</v>
      </c>
      <c r="Z196" t="s">
        <v>25</v>
      </c>
      <c r="AA196" t="s">
        <v>27</v>
      </c>
      <c r="AB196">
        <v>0</v>
      </c>
      <c r="AC196" t="s">
        <v>25</v>
      </c>
      <c r="AD196" t="s">
        <v>292</v>
      </c>
      <c r="AE196">
        <v>0</v>
      </c>
      <c r="AF196" t="s">
        <v>25</v>
      </c>
      <c r="AG196" t="s">
        <v>28</v>
      </c>
      <c r="AH196">
        <v>0</v>
      </c>
      <c r="AI196" t="s">
        <v>25</v>
      </c>
      <c r="AJ196" t="s">
        <v>288</v>
      </c>
      <c r="AK196">
        <v>1000</v>
      </c>
      <c r="AL196" t="s">
        <v>189</v>
      </c>
      <c r="AM196">
        <v>5000000</v>
      </c>
      <c r="AN196" t="s">
        <v>190</v>
      </c>
      <c r="AO196">
        <v>10</v>
      </c>
      <c r="AP196" t="s">
        <v>191</v>
      </c>
      <c r="AQ196">
        <v>1000</v>
      </c>
      <c r="AR196" t="s">
        <v>192</v>
      </c>
      <c r="AS196">
        <v>20</v>
      </c>
      <c r="AT196" t="s">
        <v>193</v>
      </c>
      <c r="AU196">
        <v>20</v>
      </c>
      <c r="AV196" t="s">
        <v>194</v>
      </c>
      <c r="AW196">
        <v>1</v>
      </c>
      <c r="AX196" t="s">
        <v>195</v>
      </c>
      <c r="AY196">
        <v>0</v>
      </c>
      <c r="AZ196" t="s">
        <v>203</v>
      </c>
      <c r="BA196">
        <v>1000000</v>
      </c>
    </row>
    <row r="197" spans="1:53">
      <c r="A197">
        <v>1030</v>
      </c>
      <c r="B197" t="s">
        <v>289</v>
      </c>
      <c r="C197">
        <v>4</v>
      </c>
      <c r="D197" t="s">
        <v>182</v>
      </c>
      <c r="E197">
        <v>1585</v>
      </c>
      <c r="F197" t="s">
        <v>183</v>
      </c>
      <c r="G197" t="s">
        <v>184</v>
      </c>
      <c r="H197">
        <v>228.88399999999999</v>
      </c>
      <c r="I197" t="s">
        <v>185</v>
      </c>
      <c r="J197">
        <v>2.7099999999999997E-4</v>
      </c>
      <c r="K197" t="s">
        <v>25</v>
      </c>
      <c r="L197" t="s">
        <v>290</v>
      </c>
      <c r="M197">
        <v>1649.138428</v>
      </c>
      <c r="N197" t="s">
        <v>25</v>
      </c>
      <c r="O197" t="s">
        <v>291</v>
      </c>
      <c r="P197">
        <v>5.0699999999999996E-4</v>
      </c>
      <c r="Q197" t="s">
        <v>25</v>
      </c>
      <c r="R197" t="s">
        <v>186</v>
      </c>
      <c r="S197" t="e">
        <f t="shared" si="6"/>
        <v>#NAME?</v>
      </c>
      <c r="T197" t="s">
        <v>25</v>
      </c>
      <c r="U197" t="s">
        <v>24</v>
      </c>
      <c r="V197">
        <v>2.8666870000000002</v>
      </c>
      <c r="W197" t="s">
        <v>25</v>
      </c>
      <c r="X197" t="s">
        <v>26</v>
      </c>
      <c r="Y197">
        <v>0</v>
      </c>
      <c r="Z197" t="s">
        <v>25</v>
      </c>
      <c r="AA197" t="s">
        <v>27</v>
      </c>
      <c r="AB197">
        <v>0</v>
      </c>
      <c r="AC197" t="s">
        <v>25</v>
      </c>
      <c r="AD197" t="s">
        <v>292</v>
      </c>
      <c r="AE197">
        <v>0</v>
      </c>
      <c r="AF197" t="s">
        <v>25</v>
      </c>
      <c r="AG197" t="s">
        <v>28</v>
      </c>
      <c r="AH197">
        <v>0</v>
      </c>
      <c r="AI197" t="s">
        <v>25</v>
      </c>
      <c r="AJ197" t="s">
        <v>288</v>
      </c>
      <c r="AK197">
        <v>1000</v>
      </c>
      <c r="AL197" t="s">
        <v>189</v>
      </c>
      <c r="AM197">
        <v>7000000</v>
      </c>
      <c r="AN197" t="s">
        <v>190</v>
      </c>
      <c r="AO197">
        <v>10</v>
      </c>
      <c r="AP197" t="s">
        <v>191</v>
      </c>
      <c r="AQ197">
        <v>1000</v>
      </c>
      <c r="AR197" t="s">
        <v>192</v>
      </c>
      <c r="AS197">
        <v>20</v>
      </c>
      <c r="AT197" t="s">
        <v>193</v>
      </c>
      <c r="AU197">
        <v>20</v>
      </c>
      <c r="AV197" t="s">
        <v>194</v>
      </c>
      <c r="AW197">
        <v>1</v>
      </c>
      <c r="AX197" t="s">
        <v>195</v>
      </c>
      <c r="AY197">
        <v>0</v>
      </c>
      <c r="AZ197" t="s">
        <v>203</v>
      </c>
      <c r="BA197">
        <v>1000000</v>
      </c>
    </row>
    <row r="198" spans="1:53">
      <c r="A198">
        <v>1029</v>
      </c>
      <c r="B198" t="s">
        <v>289</v>
      </c>
      <c r="C198">
        <v>4</v>
      </c>
      <c r="D198" t="s">
        <v>182</v>
      </c>
      <c r="E198">
        <v>2038</v>
      </c>
      <c r="F198" t="s">
        <v>183</v>
      </c>
      <c r="G198" t="s">
        <v>184</v>
      </c>
      <c r="H198">
        <v>290.86799999999999</v>
      </c>
      <c r="I198" t="s">
        <v>185</v>
      </c>
      <c r="J198">
        <v>2.5999999999999998E-4</v>
      </c>
      <c r="K198" t="s">
        <v>25</v>
      </c>
      <c r="L198" t="s">
        <v>290</v>
      </c>
      <c r="M198">
        <v>2747.6070209999998</v>
      </c>
      <c r="N198" t="s">
        <v>25</v>
      </c>
      <c r="O198" t="s">
        <v>291</v>
      </c>
      <c r="P198">
        <v>5.6499999999999996E-4</v>
      </c>
      <c r="Q198" t="s">
        <v>25</v>
      </c>
      <c r="R198" t="s">
        <v>186</v>
      </c>
      <c r="S198" t="e">
        <f t="shared" si="6"/>
        <v>#NAME?</v>
      </c>
      <c r="T198" t="s">
        <v>25</v>
      </c>
      <c r="U198" t="s">
        <v>24</v>
      </c>
      <c r="V198">
        <v>5.1673090000000004</v>
      </c>
      <c r="W198" t="s">
        <v>25</v>
      </c>
      <c r="X198" t="s">
        <v>26</v>
      </c>
      <c r="Y198">
        <v>0</v>
      </c>
      <c r="Z198" t="s">
        <v>25</v>
      </c>
      <c r="AA198" t="s">
        <v>27</v>
      </c>
      <c r="AB198">
        <v>0</v>
      </c>
      <c r="AC198" t="s">
        <v>25</v>
      </c>
      <c r="AD198" t="s">
        <v>292</v>
      </c>
      <c r="AE198">
        <v>0</v>
      </c>
      <c r="AF198" t="s">
        <v>25</v>
      </c>
      <c r="AG198" t="s">
        <v>28</v>
      </c>
      <c r="AH198">
        <v>0</v>
      </c>
      <c r="AI198" t="s">
        <v>25</v>
      </c>
      <c r="AJ198" t="s">
        <v>288</v>
      </c>
      <c r="AK198">
        <v>1000</v>
      </c>
      <c r="AL198" t="s">
        <v>189</v>
      </c>
      <c r="AM198">
        <v>9000000</v>
      </c>
      <c r="AN198" t="s">
        <v>190</v>
      </c>
      <c r="AO198">
        <v>10</v>
      </c>
      <c r="AP198" t="s">
        <v>191</v>
      </c>
      <c r="AQ198">
        <v>1000</v>
      </c>
      <c r="AR198" t="s">
        <v>192</v>
      </c>
      <c r="AS198">
        <v>20</v>
      </c>
      <c r="AT198" t="s">
        <v>193</v>
      </c>
      <c r="AU198">
        <v>20</v>
      </c>
      <c r="AV198" t="s">
        <v>194</v>
      </c>
      <c r="AW198">
        <v>1</v>
      </c>
      <c r="AX198" t="s">
        <v>195</v>
      </c>
      <c r="AY198">
        <v>0</v>
      </c>
      <c r="AZ198" t="s">
        <v>203</v>
      </c>
      <c r="BA198">
        <v>1000000</v>
      </c>
    </row>
    <row r="199" spans="1:53">
      <c r="A199">
        <v>1028</v>
      </c>
      <c r="B199" t="s">
        <v>289</v>
      </c>
      <c r="C199">
        <v>1</v>
      </c>
      <c r="D199" t="s">
        <v>182</v>
      </c>
      <c r="E199">
        <v>1118</v>
      </c>
      <c r="F199" t="s">
        <v>183</v>
      </c>
      <c r="G199" t="s">
        <v>184</v>
      </c>
      <c r="H199">
        <v>220.73500000000001</v>
      </c>
      <c r="I199" t="s">
        <v>185</v>
      </c>
      <c r="J199">
        <v>2.7500000000000002E-4</v>
      </c>
      <c r="K199" t="s">
        <v>25</v>
      </c>
      <c r="L199" t="s">
        <v>290</v>
      </c>
      <c r="M199">
        <v>188.54379700000001</v>
      </c>
      <c r="N199" t="s">
        <v>25</v>
      </c>
      <c r="O199" t="s">
        <v>291</v>
      </c>
      <c r="P199">
        <v>3.0200000000000002E-4</v>
      </c>
      <c r="Q199" t="s">
        <v>25</v>
      </c>
      <c r="R199" t="s">
        <v>186</v>
      </c>
      <c r="S199" t="e">
        <f t="shared" si="6"/>
        <v>#NAME?</v>
      </c>
      <c r="T199" t="s">
        <v>25</v>
      </c>
      <c r="U199" t="s">
        <v>24</v>
      </c>
      <c r="V199">
        <v>12.183953000000001</v>
      </c>
      <c r="W199" t="s">
        <v>25</v>
      </c>
      <c r="X199" t="s">
        <v>26</v>
      </c>
      <c r="Y199">
        <v>0</v>
      </c>
      <c r="Z199" t="s">
        <v>25</v>
      </c>
      <c r="AA199" t="s">
        <v>27</v>
      </c>
      <c r="AB199">
        <v>0</v>
      </c>
      <c r="AC199" t="s">
        <v>25</v>
      </c>
      <c r="AD199" t="s">
        <v>292</v>
      </c>
      <c r="AE199">
        <v>0</v>
      </c>
      <c r="AF199" t="s">
        <v>25</v>
      </c>
      <c r="AG199" t="s">
        <v>28</v>
      </c>
      <c r="AH199">
        <v>0</v>
      </c>
      <c r="AI199" t="s">
        <v>25</v>
      </c>
      <c r="AJ199" t="s">
        <v>288</v>
      </c>
      <c r="AK199">
        <v>1000</v>
      </c>
      <c r="AL199" t="s">
        <v>189</v>
      </c>
      <c r="AM199">
        <v>7000000</v>
      </c>
      <c r="AN199" t="s">
        <v>190</v>
      </c>
      <c r="AO199">
        <v>10</v>
      </c>
      <c r="AP199" t="s">
        <v>191</v>
      </c>
      <c r="AQ199">
        <v>1000</v>
      </c>
      <c r="AR199" t="s">
        <v>192</v>
      </c>
      <c r="AS199">
        <v>20</v>
      </c>
      <c r="AT199" t="s">
        <v>193</v>
      </c>
      <c r="AU199">
        <v>20</v>
      </c>
      <c r="AV199" t="s">
        <v>194</v>
      </c>
      <c r="AW199">
        <v>1</v>
      </c>
      <c r="AX199" t="s">
        <v>195</v>
      </c>
      <c r="AY199">
        <v>0</v>
      </c>
      <c r="AZ199" t="s">
        <v>203</v>
      </c>
      <c r="BA199">
        <v>1000000</v>
      </c>
    </row>
    <row r="200" spans="1:53">
      <c r="A200">
        <v>1027</v>
      </c>
      <c r="B200" t="s">
        <v>289</v>
      </c>
      <c r="C200">
        <v>1</v>
      </c>
      <c r="D200" t="s">
        <v>182</v>
      </c>
      <c r="E200">
        <v>1438</v>
      </c>
      <c r="F200" t="s">
        <v>183</v>
      </c>
      <c r="G200" t="s">
        <v>184</v>
      </c>
      <c r="H200">
        <v>286.73899999999998</v>
      </c>
      <c r="I200" t="s">
        <v>185</v>
      </c>
      <c r="J200">
        <v>2.5599999999999999E-4</v>
      </c>
      <c r="K200" t="s">
        <v>25</v>
      </c>
      <c r="L200" t="s">
        <v>290</v>
      </c>
      <c r="M200">
        <v>220.918026</v>
      </c>
      <c r="N200" t="s">
        <v>25</v>
      </c>
      <c r="O200" t="s">
        <v>291</v>
      </c>
      <c r="P200">
        <v>2.7999999999999998E-4</v>
      </c>
      <c r="Q200" t="s">
        <v>25</v>
      </c>
      <c r="R200" t="s">
        <v>186</v>
      </c>
      <c r="S200" t="e">
        <f t="shared" si="6"/>
        <v>#NAME?</v>
      </c>
      <c r="T200" t="s">
        <v>25</v>
      </c>
      <c r="U200" t="s">
        <v>24</v>
      </c>
      <c r="V200">
        <v>15.426970000000001</v>
      </c>
      <c r="W200" t="s">
        <v>25</v>
      </c>
      <c r="X200" t="s">
        <v>26</v>
      </c>
      <c r="Y200">
        <v>0</v>
      </c>
      <c r="Z200" t="s">
        <v>25</v>
      </c>
      <c r="AA200" t="s">
        <v>27</v>
      </c>
      <c r="AB200">
        <v>0</v>
      </c>
      <c r="AC200" t="s">
        <v>25</v>
      </c>
      <c r="AD200" t="s">
        <v>292</v>
      </c>
      <c r="AE200">
        <v>0</v>
      </c>
      <c r="AF200" t="s">
        <v>25</v>
      </c>
      <c r="AG200" t="s">
        <v>28</v>
      </c>
      <c r="AH200">
        <v>0</v>
      </c>
      <c r="AI200" t="s">
        <v>25</v>
      </c>
      <c r="AJ200" t="s">
        <v>288</v>
      </c>
      <c r="AK200">
        <v>1000</v>
      </c>
      <c r="AL200" t="s">
        <v>189</v>
      </c>
      <c r="AM200">
        <v>9000000</v>
      </c>
      <c r="AN200" t="s">
        <v>190</v>
      </c>
      <c r="AO200">
        <v>10</v>
      </c>
      <c r="AP200" t="s">
        <v>191</v>
      </c>
      <c r="AQ200">
        <v>1000</v>
      </c>
      <c r="AR200" t="s">
        <v>192</v>
      </c>
      <c r="AS200">
        <v>20</v>
      </c>
      <c r="AT200" t="s">
        <v>193</v>
      </c>
      <c r="AU200">
        <v>20</v>
      </c>
      <c r="AV200" t="s">
        <v>194</v>
      </c>
      <c r="AW200">
        <v>1</v>
      </c>
      <c r="AX200" t="s">
        <v>195</v>
      </c>
      <c r="AY200">
        <v>0</v>
      </c>
      <c r="AZ200" t="s">
        <v>203</v>
      </c>
      <c r="BA200">
        <v>1000000</v>
      </c>
    </row>
    <row r="201" spans="1:53">
      <c r="A201">
        <v>999</v>
      </c>
      <c r="B201" t="s">
        <v>289</v>
      </c>
      <c r="C201">
        <v>1</v>
      </c>
      <c r="D201" t="s">
        <v>182</v>
      </c>
      <c r="E201">
        <v>3938</v>
      </c>
      <c r="F201" t="s">
        <v>183</v>
      </c>
      <c r="G201" t="s">
        <v>184</v>
      </c>
      <c r="H201">
        <v>0</v>
      </c>
      <c r="I201" t="s">
        <v>185</v>
      </c>
      <c r="J201">
        <v>2.6670000000000001E-3</v>
      </c>
      <c r="K201" t="s">
        <v>25</v>
      </c>
      <c r="L201" t="s">
        <v>290</v>
      </c>
      <c r="M201">
        <v>1126.524862</v>
      </c>
      <c r="N201" t="s">
        <v>25</v>
      </c>
      <c r="O201" t="s">
        <v>291</v>
      </c>
      <c r="P201">
        <v>3.7929999999999999E-3</v>
      </c>
      <c r="Q201" t="s">
        <v>25</v>
      </c>
      <c r="R201" t="s">
        <v>186</v>
      </c>
      <c r="S201" t="e">
        <f t="shared" si="6"/>
        <v>#NAME?</v>
      </c>
      <c r="T201" t="s">
        <v>25</v>
      </c>
      <c r="U201" t="s">
        <v>24</v>
      </c>
      <c r="V201">
        <v>98.489486999999997</v>
      </c>
      <c r="W201" t="s">
        <v>25</v>
      </c>
      <c r="X201" t="s">
        <v>26</v>
      </c>
      <c r="Y201">
        <v>1.1632999999999999E-2</v>
      </c>
      <c r="Z201" t="s">
        <v>25</v>
      </c>
      <c r="AA201" t="s">
        <v>27</v>
      </c>
      <c r="AB201">
        <v>0.12665000000000001</v>
      </c>
      <c r="AC201" t="s">
        <v>25</v>
      </c>
      <c r="AD201" t="s">
        <v>292</v>
      </c>
      <c r="AE201">
        <v>98.326199000000003</v>
      </c>
      <c r="AF201" t="s">
        <v>25</v>
      </c>
      <c r="AG201" t="s">
        <v>28</v>
      </c>
      <c r="AH201">
        <v>3.421E-3</v>
      </c>
      <c r="AI201" t="s">
        <v>25</v>
      </c>
      <c r="AJ201" t="s">
        <v>288</v>
      </c>
      <c r="AK201">
        <v>1000</v>
      </c>
      <c r="AL201" t="s">
        <v>189</v>
      </c>
      <c r="AM201">
        <v>1000000</v>
      </c>
      <c r="AN201" t="s">
        <v>190</v>
      </c>
      <c r="AO201">
        <v>10</v>
      </c>
      <c r="AP201" t="s">
        <v>191</v>
      </c>
      <c r="AQ201">
        <v>1000</v>
      </c>
      <c r="AR201" t="s">
        <v>192</v>
      </c>
      <c r="AS201">
        <v>20</v>
      </c>
      <c r="AT201" t="s">
        <v>193</v>
      </c>
      <c r="AU201">
        <v>10000</v>
      </c>
      <c r="AV201" t="s">
        <v>194</v>
      </c>
      <c r="AW201">
        <v>1</v>
      </c>
      <c r="AX201" t="s">
        <v>195</v>
      </c>
      <c r="AY201">
        <v>0</v>
      </c>
      <c r="AZ201" t="s">
        <v>203</v>
      </c>
      <c r="BA201">
        <v>1000000</v>
      </c>
    </row>
    <row r="202" spans="1:53">
      <c r="A202">
        <v>998</v>
      </c>
      <c r="B202" t="s">
        <v>289</v>
      </c>
      <c r="C202">
        <v>4</v>
      </c>
      <c r="D202" t="s">
        <v>182</v>
      </c>
      <c r="E202">
        <v>37317</v>
      </c>
      <c r="F202" t="s">
        <v>183</v>
      </c>
      <c r="G202" t="s">
        <v>184</v>
      </c>
      <c r="H202">
        <v>0</v>
      </c>
      <c r="I202" t="s">
        <v>185</v>
      </c>
      <c r="J202">
        <v>2.6020000000000001E-3</v>
      </c>
      <c r="K202" t="s">
        <v>25</v>
      </c>
      <c r="L202" t="s">
        <v>290</v>
      </c>
      <c r="M202">
        <v>4603.2406940000001</v>
      </c>
      <c r="N202" t="s">
        <v>25</v>
      </c>
      <c r="O202" t="s">
        <v>291</v>
      </c>
      <c r="P202">
        <v>7.2059999999999997E-3</v>
      </c>
      <c r="Q202" t="s">
        <v>25</v>
      </c>
      <c r="R202" t="s">
        <v>186</v>
      </c>
      <c r="S202" t="e">
        <f t="shared" si="6"/>
        <v>#NAME?</v>
      </c>
      <c r="T202" t="s">
        <v>25</v>
      </c>
      <c r="U202" t="s">
        <v>24</v>
      </c>
      <c r="V202">
        <v>123.049513</v>
      </c>
      <c r="W202" t="s">
        <v>25</v>
      </c>
      <c r="X202" t="s">
        <v>26</v>
      </c>
      <c r="Y202">
        <v>2.7822E-2</v>
      </c>
      <c r="Z202" t="s">
        <v>25</v>
      </c>
      <c r="AA202" t="s">
        <v>27</v>
      </c>
      <c r="AB202">
        <v>0.21756800000000001</v>
      </c>
      <c r="AC202" t="s">
        <v>25</v>
      </c>
      <c r="AD202" t="s">
        <v>292</v>
      </c>
      <c r="AE202">
        <v>122.759776</v>
      </c>
      <c r="AF202" t="s">
        <v>25</v>
      </c>
      <c r="AG202" t="s">
        <v>28</v>
      </c>
      <c r="AH202">
        <v>3.4880000000000002E-3</v>
      </c>
      <c r="AI202" t="s">
        <v>25</v>
      </c>
      <c r="AJ202" t="s">
        <v>288</v>
      </c>
      <c r="AK202">
        <v>1000</v>
      </c>
      <c r="AL202" t="s">
        <v>189</v>
      </c>
      <c r="AM202">
        <v>1000000</v>
      </c>
      <c r="AN202" t="s">
        <v>190</v>
      </c>
      <c r="AO202">
        <v>10</v>
      </c>
      <c r="AP202" t="s">
        <v>191</v>
      </c>
      <c r="AQ202">
        <v>10</v>
      </c>
      <c r="AR202" t="s">
        <v>192</v>
      </c>
      <c r="AS202">
        <v>50</v>
      </c>
      <c r="AT202" t="s">
        <v>193</v>
      </c>
      <c r="AU202">
        <v>10000</v>
      </c>
      <c r="AV202" t="s">
        <v>194</v>
      </c>
      <c r="AW202">
        <v>1</v>
      </c>
      <c r="AX202" t="s">
        <v>195</v>
      </c>
      <c r="AY202">
        <v>0</v>
      </c>
      <c r="AZ202" t="s">
        <v>203</v>
      </c>
      <c r="BA202">
        <v>1000000</v>
      </c>
    </row>
    <row r="203" spans="1:53">
      <c r="A203">
        <v>997</v>
      </c>
      <c r="B203" t="s">
        <v>289</v>
      </c>
      <c r="C203">
        <v>1</v>
      </c>
      <c r="D203" t="s">
        <v>182</v>
      </c>
      <c r="E203">
        <v>531</v>
      </c>
      <c r="F203" t="s">
        <v>183</v>
      </c>
      <c r="G203" t="s">
        <v>184</v>
      </c>
      <c r="H203">
        <v>0</v>
      </c>
      <c r="I203" t="s">
        <v>185</v>
      </c>
      <c r="J203">
        <v>1.253E-3</v>
      </c>
      <c r="K203" t="s">
        <v>25</v>
      </c>
      <c r="L203" t="s">
        <v>290</v>
      </c>
      <c r="M203">
        <v>214.79537099999999</v>
      </c>
      <c r="N203" t="s">
        <v>25</v>
      </c>
      <c r="O203" t="s">
        <v>291</v>
      </c>
      <c r="P203">
        <v>1.4679999999999999E-3</v>
      </c>
      <c r="Q203" t="s">
        <v>25</v>
      </c>
      <c r="R203" t="s">
        <v>186</v>
      </c>
      <c r="S203" t="e">
        <f t="shared" si="6"/>
        <v>#NAME?</v>
      </c>
      <c r="T203" t="s">
        <v>25</v>
      </c>
      <c r="U203" t="s">
        <v>24</v>
      </c>
      <c r="V203">
        <v>12.534922999999999</v>
      </c>
      <c r="W203" t="s">
        <v>25</v>
      </c>
      <c r="X203" t="s">
        <v>26</v>
      </c>
      <c r="Y203">
        <v>3.0620000000000001E-2</v>
      </c>
      <c r="Z203" t="s">
        <v>25</v>
      </c>
      <c r="AA203" t="s">
        <v>27</v>
      </c>
      <c r="AB203">
        <v>0.82235599999999998</v>
      </c>
      <c r="AC203" t="s">
        <v>25</v>
      </c>
      <c r="AD203" t="s">
        <v>292</v>
      </c>
      <c r="AE203">
        <v>11.647531000000001</v>
      </c>
      <c r="AF203" t="s">
        <v>25</v>
      </c>
      <c r="AG203" t="s">
        <v>28</v>
      </c>
      <c r="AH203">
        <v>3.4060000000000002E-3</v>
      </c>
      <c r="AI203" t="s">
        <v>25</v>
      </c>
      <c r="AJ203" t="s">
        <v>288</v>
      </c>
      <c r="AK203">
        <v>1000</v>
      </c>
      <c r="AL203" t="s">
        <v>189</v>
      </c>
      <c r="AM203">
        <v>1000000</v>
      </c>
      <c r="AN203" t="s">
        <v>190</v>
      </c>
      <c r="AO203">
        <v>10</v>
      </c>
      <c r="AP203" t="s">
        <v>191</v>
      </c>
      <c r="AQ203">
        <v>1000</v>
      </c>
      <c r="AR203" t="s">
        <v>192</v>
      </c>
      <c r="AS203">
        <v>50</v>
      </c>
      <c r="AT203" t="s">
        <v>193</v>
      </c>
      <c r="AU203">
        <v>1000</v>
      </c>
      <c r="AV203" t="s">
        <v>194</v>
      </c>
      <c r="AW203">
        <v>1</v>
      </c>
      <c r="AX203" t="s">
        <v>195</v>
      </c>
      <c r="AY203">
        <v>0</v>
      </c>
      <c r="AZ203" t="s">
        <v>203</v>
      </c>
      <c r="BA203">
        <v>1000000</v>
      </c>
    </row>
    <row r="204" spans="1:53">
      <c r="A204">
        <v>996</v>
      </c>
      <c r="B204" t="s">
        <v>289</v>
      </c>
      <c r="C204">
        <v>0</v>
      </c>
      <c r="D204" t="s">
        <v>182</v>
      </c>
      <c r="E204">
        <v>153</v>
      </c>
      <c r="F204" t="s">
        <v>183</v>
      </c>
      <c r="G204" t="s">
        <v>184</v>
      </c>
      <c r="H204">
        <v>49.628999999999998</v>
      </c>
      <c r="I204" t="s">
        <v>185</v>
      </c>
      <c r="J204">
        <v>2.7E-4</v>
      </c>
      <c r="K204" t="s">
        <v>25</v>
      </c>
      <c r="L204" t="s">
        <v>290</v>
      </c>
      <c r="M204">
        <v>10.068284</v>
      </c>
      <c r="N204" t="s">
        <v>25</v>
      </c>
      <c r="O204" t="s">
        <v>291</v>
      </c>
      <c r="P204">
        <v>2.7999999999999998E-4</v>
      </c>
      <c r="Q204" t="s">
        <v>25</v>
      </c>
      <c r="R204" t="s">
        <v>186</v>
      </c>
      <c r="S204" t="e">
        <f t="shared" si="6"/>
        <v>#NAME?</v>
      </c>
      <c r="T204" t="s">
        <v>25</v>
      </c>
      <c r="U204" t="s">
        <v>24</v>
      </c>
      <c r="V204">
        <v>1.5224359999999999</v>
      </c>
      <c r="W204" t="s">
        <v>25</v>
      </c>
      <c r="X204" t="s">
        <v>26</v>
      </c>
      <c r="Y204">
        <v>2.2796E-2</v>
      </c>
      <c r="Z204" t="s">
        <v>25</v>
      </c>
      <c r="AA204" t="s">
        <v>27</v>
      </c>
      <c r="AB204">
        <v>1.385081</v>
      </c>
      <c r="AC204" t="s">
        <v>25</v>
      </c>
      <c r="AD204" t="s">
        <v>292</v>
      </c>
      <c r="AE204">
        <v>0.104949</v>
      </c>
      <c r="AF204" t="s">
        <v>25</v>
      </c>
      <c r="AG204" t="s">
        <v>28</v>
      </c>
      <c r="AH204">
        <v>3.411E-3</v>
      </c>
      <c r="AI204" t="s">
        <v>25</v>
      </c>
      <c r="AJ204" t="s">
        <v>288</v>
      </c>
      <c r="AK204">
        <v>1000</v>
      </c>
      <c r="AL204" t="s">
        <v>189</v>
      </c>
      <c r="AM204">
        <v>1000000</v>
      </c>
      <c r="AN204" t="s">
        <v>190</v>
      </c>
      <c r="AO204">
        <v>10</v>
      </c>
      <c r="AP204" t="s">
        <v>191</v>
      </c>
      <c r="AQ204">
        <v>1000</v>
      </c>
      <c r="AR204" t="s">
        <v>192</v>
      </c>
      <c r="AS204">
        <v>10</v>
      </c>
      <c r="AT204" t="s">
        <v>193</v>
      </c>
      <c r="AU204">
        <v>20</v>
      </c>
      <c r="AV204" t="s">
        <v>194</v>
      </c>
      <c r="AW204">
        <v>2</v>
      </c>
      <c r="AX204" t="s">
        <v>195</v>
      </c>
      <c r="AY204">
        <v>0</v>
      </c>
      <c r="AZ204" t="s">
        <v>203</v>
      </c>
      <c r="BA204">
        <v>1000000</v>
      </c>
    </row>
    <row r="205" spans="1:53">
      <c r="A205">
        <v>995</v>
      </c>
      <c r="B205" t="s">
        <v>289</v>
      </c>
      <c r="C205">
        <v>1</v>
      </c>
      <c r="D205" t="s">
        <v>182</v>
      </c>
      <c r="E205">
        <v>160</v>
      </c>
      <c r="F205" t="s">
        <v>183</v>
      </c>
      <c r="G205" t="s">
        <v>184</v>
      </c>
      <c r="H205">
        <v>50.487000000000002</v>
      </c>
      <c r="I205" t="s">
        <v>185</v>
      </c>
      <c r="J205">
        <v>2.7099999999999997E-4</v>
      </c>
      <c r="K205" t="s">
        <v>25</v>
      </c>
      <c r="L205" t="s">
        <v>290</v>
      </c>
      <c r="M205">
        <v>21.258868</v>
      </c>
      <c r="N205" t="s">
        <v>25</v>
      </c>
      <c r="O205" t="s">
        <v>291</v>
      </c>
      <c r="P205">
        <v>2.92E-4</v>
      </c>
      <c r="Q205" t="s">
        <v>25</v>
      </c>
      <c r="R205" t="s">
        <v>186</v>
      </c>
      <c r="S205" t="e">
        <f t="shared" si="6"/>
        <v>#NAME?</v>
      </c>
      <c r="T205" t="s">
        <v>25</v>
      </c>
      <c r="U205" t="s">
        <v>24</v>
      </c>
      <c r="V205">
        <v>0.87586299999999995</v>
      </c>
      <c r="W205" t="s">
        <v>25</v>
      </c>
      <c r="X205" t="s">
        <v>26</v>
      </c>
      <c r="Y205">
        <v>2.2634999999999999E-2</v>
      </c>
      <c r="Z205" t="s">
        <v>25</v>
      </c>
      <c r="AA205" t="s">
        <v>27</v>
      </c>
      <c r="AB205">
        <v>0.71003899999999998</v>
      </c>
      <c r="AC205" t="s">
        <v>25</v>
      </c>
      <c r="AD205" t="s">
        <v>292</v>
      </c>
      <c r="AE205">
        <v>0.133795</v>
      </c>
      <c r="AF205" t="s">
        <v>25</v>
      </c>
      <c r="AG205" t="s">
        <v>28</v>
      </c>
      <c r="AH205">
        <v>3.4280000000000001E-3</v>
      </c>
      <c r="AI205" t="s">
        <v>25</v>
      </c>
      <c r="AJ205" t="s">
        <v>288</v>
      </c>
      <c r="AK205">
        <v>1000</v>
      </c>
      <c r="AL205" t="s">
        <v>189</v>
      </c>
      <c r="AM205">
        <v>1000000</v>
      </c>
      <c r="AN205" t="s">
        <v>190</v>
      </c>
      <c r="AO205">
        <v>10</v>
      </c>
      <c r="AP205" t="s">
        <v>191</v>
      </c>
      <c r="AQ205">
        <v>1000</v>
      </c>
      <c r="AR205" t="s">
        <v>192</v>
      </c>
      <c r="AS205">
        <v>10</v>
      </c>
      <c r="AT205" t="s">
        <v>193</v>
      </c>
      <c r="AU205">
        <v>20</v>
      </c>
      <c r="AV205" t="s">
        <v>194</v>
      </c>
      <c r="AW205">
        <v>2</v>
      </c>
      <c r="AX205" t="s">
        <v>195</v>
      </c>
      <c r="AY205">
        <v>0</v>
      </c>
      <c r="AZ205" t="s">
        <v>203</v>
      </c>
      <c r="BA205">
        <v>1000000</v>
      </c>
    </row>
    <row r="206" spans="1:53">
      <c r="A206">
        <v>994</v>
      </c>
      <c r="B206" t="s">
        <v>289</v>
      </c>
      <c r="C206">
        <v>2</v>
      </c>
      <c r="D206" t="s">
        <v>182</v>
      </c>
      <c r="E206">
        <v>169</v>
      </c>
      <c r="F206" t="s">
        <v>183</v>
      </c>
      <c r="G206" t="s">
        <v>184</v>
      </c>
      <c r="H206">
        <v>48.459000000000003</v>
      </c>
      <c r="I206" t="s">
        <v>185</v>
      </c>
      <c r="J206">
        <v>2.7099999999999997E-4</v>
      </c>
      <c r="K206" t="s">
        <v>25</v>
      </c>
      <c r="L206" t="s">
        <v>290</v>
      </c>
      <c r="M206">
        <v>38.999307999999999</v>
      </c>
      <c r="N206" t="s">
        <v>25</v>
      </c>
      <c r="O206" t="s">
        <v>291</v>
      </c>
      <c r="P206">
        <v>3.1E-4</v>
      </c>
      <c r="Q206" t="s">
        <v>25</v>
      </c>
      <c r="R206" t="s">
        <v>186</v>
      </c>
      <c r="S206" t="e">
        <f t="shared" ref="S206:S237" si="7">-nan</f>
        <v>#NAME?</v>
      </c>
      <c r="T206" t="s">
        <v>25</v>
      </c>
      <c r="U206" t="s">
        <v>24</v>
      </c>
      <c r="V206">
        <v>0.55351899999999998</v>
      </c>
      <c r="W206" t="s">
        <v>25</v>
      </c>
      <c r="X206" t="s">
        <v>26</v>
      </c>
      <c r="Y206">
        <v>2.2712E-2</v>
      </c>
      <c r="Z206" t="s">
        <v>25</v>
      </c>
      <c r="AA206" t="s">
        <v>27</v>
      </c>
      <c r="AB206">
        <v>0.37256299999999998</v>
      </c>
      <c r="AC206" t="s">
        <v>25</v>
      </c>
      <c r="AD206" t="s">
        <v>292</v>
      </c>
      <c r="AE206">
        <v>0.149176</v>
      </c>
      <c r="AF206" t="s">
        <v>25</v>
      </c>
      <c r="AG206" t="s">
        <v>28</v>
      </c>
      <c r="AH206">
        <v>3.4060000000000002E-3</v>
      </c>
      <c r="AI206" t="s">
        <v>25</v>
      </c>
      <c r="AJ206" t="s">
        <v>288</v>
      </c>
      <c r="AK206">
        <v>1000</v>
      </c>
      <c r="AL206" t="s">
        <v>189</v>
      </c>
      <c r="AM206">
        <v>1000000</v>
      </c>
      <c r="AN206" t="s">
        <v>190</v>
      </c>
      <c r="AO206">
        <v>10</v>
      </c>
      <c r="AP206" t="s">
        <v>191</v>
      </c>
      <c r="AQ206">
        <v>1000</v>
      </c>
      <c r="AR206" t="s">
        <v>192</v>
      </c>
      <c r="AS206">
        <v>10</v>
      </c>
      <c r="AT206" t="s">
        <v>193</v>
      </c>
      <c r="AU206">
        <v>20</v>
      </c>
      <c r="AV206" t="s">
        <v>194</v>
      </c>
      <c r="AW206">
        <v>2</v>
      </c>
      <c r="AX206" t="s">
        <v>195</v>
      </c>
      <c r="AY206">
        <v>0</v>
      </c>
      <c r="AZ206" t="s">
        <v>203</v>
      </c>
      <c r="BA206">
        <v>1000000</v>
      </c>
    </row>
    <row r="207" spans="1:53">
      <c r="A207">
        <v>993</v>
      </c>
      <c r="B207" t="s">
        <v>289</v>
      </c>
      <c r="C207">
        <v>3</v>
      </c>
      <c r="D207" t="s">
        <v>182</v>
      </c>
      <c r="E207">
        <v>188</v>
      </c>
      <c r="F207" t="s">
        <v>183</v>
      </c>
      <c r="G207" t="s">
        <v>184</v>
      </c>
      <c r="H207">
        <v>49.444000000000003</v>
      </c>
      <c r="I207" t="s">
        <v>185</v>
      </c>
      <c r="J207">
        <v>2.7799999999999998E-4</v>
      </c>
      <c r="K207" t="s">
        <v>25</v>
      </c>
      <c r="L207" t="s">
        <v>290</v>
      </c>
      <c r="M207">
        <v>84.858789000000002</v>
      </c>
      <c r="N207" t="s">
        <v>25</v>
      </c>
      <c r="O207" t="s">
        <v>291</v>
      </c>
      <c r="P207">
        <v>3.6299999999999999E-4</v>
      </c>
      <c r="Q207" t="s">
        <v>25</v>
      </c>
      <c r="R207" t="s">
        <v>186</v>
      </c>
      <c r="S207" t="e">
        <f t="shared" si="7"/>
        <v>#NAME?</v>
      </c>
      <c r="T207" t="s">
        <v>25</v>
      </c>
      <c r="U207" t="s">
        <v>24</v>
      </c>
      <c r="V207">
        <v>0.403003</v>
      </c>
      <c r="W207" t="s">
        <v>25</v>
      </c>
      <c r="X207" t="s">
        <v>26</v>
      </c>
      <c r="Y207">
        <v>2.3099000000000001E-2</v>
      </c>
      <c r="Z207" t="s">
        <v>25</v>
      </c>
      <c r="AA207" t="s">
        <v>27</v>
      </c>
      <c r="AB207">
        <v>0.207928</v>
      </c>
      <c r="AC207" t="s">
        <v>25</v>
      </c>
      <c r="AD207" t="s">
        <v>292</v>
      </c>
      <c r="AE207">
        <v>0.16314300000000001</v>
      </c>
      <c r="AF207" t="s">
        <v>25</v>
      </c>
      <c r="AG207" t="s">
        <v>28</v>
      </c>
      <c r="AH207">
        <v>3.4320000000000002E-3</v>
      </c>
      <c r="AI207" t="s">
        <v>25</v>
      </c>
      <c r="AJ207" t="s">
        <v>288</v>
      </c>
      <c r="AK207">
        <v>1000</v>
      </c>
      <c r="AL207" t="s">
        <v>189</v>
      </c>
      <c r="AM207">
        <v>1000000</v>
      </c>
      <c r="AN207" t="s">
        <v>190</v>
      </c>
      <c r="AO207">
        <v>10</v>
      </c>
      <c r="AP207" t="s">
        <v>191</v>
      </c>
      <c r="AQ207">
        <v>1000</v>
      </c>
      <c r="AR207" t="s">
        <v>192</v>
      </c>
      <c r="AS207">
        <v>10</v>
      </c>
      <c r="AT207" t="s">
        <v>193</v>
      </c>
      <c r="AU207">
        <v>20</v>
      </c>
      <c r="AV207" t="s">
        <v>194</v>
      </c>
      <c r="AW207">
        <v>2</v>
      </c>
      <c r="AX207" t="s">
        <v>195</v>
      </c>
      <c r="AY207">
        <v>0</v>
      </c>
      <c r="AZ207" t="s">
        <v>203</v>
      </c>
      <c r="BA207">
        <v>1000000</v>
      </c>
    </row>
    <row r="208" spans="1:53">
      <c r="A208">
        <v>992</v>
      </c>
      <c r="B208" t="s">
        <v>289</v>
      </c>
      <c r="C208">
        <v>4</v>
      </c>
      <c r="D208" t="s">
        <v>182</v>
      </c>
      <c r="E208">
        <v>226</v>
      </c>
      <c r="F208" t="s">
        <v>183</v>
      </c>
      <c r="G208" t="s">
        <v>184</v>
      </c>
      <c r="H208">
        <v>57.21</v>
      </c>
      <c r="I208" t="s">
        <v>185</v>
      </c>
      <c r="J208">
        <v>2.6800000000000001E-4</v>
      </c>
      <c r="K208" t="s">
        <v>25</v>
      </c>
      <c r="L208" t="s">
        <v>290</v>
      </c>
      <c r="M208">
        <v>166.513205</v>
      </c>
      <c r="N208" t="s">
        <v>25</v>
      </c>
      <c r="O208" t="s">
        <v>291</v>
      </c>
      <c r="P208">
        <v>4.35E-4</v>
      </c>
      <c r="Q208" t="s">
        <v>25</v>
      </c>
      <c r="R208" t="s">
        <v>186</v>
      </c>
      <c r="S208" t="e">
        <f t="shared" si="7"/>
        <v>#NAME?</v>
      </c>
      <c r="T208" t="s">
        <v>25</v>
      </c>
      <c r="U208" t="s">
        <v>24</v>
      </c>
      <c r="V208">
        <v>0.314112</v>
      </c>
      <c r="W208" t="s">
        <v>25</v>
      </c>
      <c r="X208" t="s">
        <v>26</v>
      </c>
      <c r="Y208">
        <v>2.3203000000000001E-2</v>
      </c>
      <c r="Z208" t="s">
        <v>25</v>
      </c>
      <c r="AA208" t="s">
        <v>27</v>
      </c>
      <c r="AB208">
        <v>0.118714</v>
      </c>
      <c r="AC208" t="s">
        <v>25</v>
      </c>
      <c r="AD208" t="s">
        <v>292</v>
      </c>
      <c r="AE208">
        <v>0.163601</v>
      </c>
      <c r="AF208" t="s">
        <v>25</v>
      </c>
      <c r="AG208" t="s">
        <v>28</v>
      </c>
      <c r="AH208">
        <v>3.4039999999999999E-3</v>
      </c>
      <c r="AI208" t="s">
        <v>25</v>
      </c>
      <c r="AJ208" t="s">
        <v>288</v>
      </c>
      <c r="AK208">
        <v>1000</v>
      </c>
      <c r="AL208" t="s">
        <v>189</v>
      </c>
      <c r="AM208">
        <v>1000000</v>
      </c>
      <c r="AN208" t="s">
        <v>190</v>
      </c>
      <c r="AO208">
        <v>10</v>
      </c>
      <c r="AP208" t="s">
        <v>191</v>
      </c>
      <c r="AQ208">
        <v>1000</v>
      </c>
      <c r="AR208" t="s">
        <v>192</v>
      </c>
      <c r="AS208">
        <v>10</v>
      </c>
      <c r="AT208" t="s">
        <v>193</v>
      </c>
      <c r="AU208">
        <v>20</v>
      </c>
      <c r="AV208" t="s">
        <v>194</v>
      </c>
      <c r="AW208">
        <v>2</v>
      </c>
      <c r="AX208" t="s">
        <v>195</v>
      </c>
      <c r="AY208">
        <v>0</v>
      </c>
      <c r="AZ208" t="s">
        <v>203</v>
      </c>
      <c r="BA208">
        <v>1000000</v>
      </c>
    </row>
    <row r="209" spans="1:53">
      <c r="A209">
        <v>991</v>
      </c>
      <c r="B209" t="s">
        <v>289</v>
      </c>
      <c r="C209">
        <v>5</v>
      </c>
      <c r="D209" t="s">
        <v>182</v>
      </c>
      <c r="E209">
        <v>303</v>
      </c>
      <c r="F209" t="s">
        <v>183</v>
      </c>
      <c r="G209" t="s">
        <v>184</v>
      </c>
      <c r="H209">
        <v>47.46</v>
      </c>
      <c r="I209" t="s">
        <v>185</v>
      </c>
      <c r="J209">
        <v>2.6899999999999998E-4</v>
      </c>
      <c r="K209" t="s">
        <v>25</v>
      </c>
      <c r="L209" t="s">
        <v>290</v>
      </c>
      <c r="M209">
        <v>296.52869199999998</v>
      </c>
      <c r="N209" t="s">
        <v>25</v>
      </c>
      <c r="O209" t="s">
        <v>291</v>
      </c>
      <c r="P209">
        <v>5.6499999999999996E-4</v>
      </c>
      <c r="Q209" t="s">
        <v>25</v>
      </c>
      <c r="R209" t="s">
        <v>186</v>
      </c>
      <c r="S209" t="e">
        <f t="shared" si="7"/>
        <v>#NAME?</v>
      </c>
      <c r="T209" t="s">
        <v>25</v>
      </c>
      <c r="U209" t="s">
        <v>24</v>
      </c>
      <c r="V209">
        <v>0.273895</v>
      </c>
      <c r="W209" t="s">
        <v>25</v>
      </c>
      <c r="X209" t="s">
        <v>26</v>
      </c>
      <c r="Y209">
        <v>2.3254E-2</v>
      </c>
      <c r="Z209" t="s">
        <v>25</v>
      </c>
      <c r="AA209" t="s">
        <v>27</v>
      </c>
      <c r="AB209">
        <v>7.3298000000000002E-2</v>
      </c>
      <c r="AC209" t="s">
        <v>25</v>
      </c>
      <c r="AD209" t="s">
        <v>292</v>
      </c>
      <c r="AE209">
        <v>0.169017</v>
      </c>
      <c r="AF209" t="s">
        <v>25</v>
      </c>
      <c r="AG209" t="s">
        <v>28</v>
      </c>
      <c r="AH209">
        <v>3.405E-3</v>
      </c>
      <c r="AI209" t="s">
        <v>25</v>
      </c>
      <c r="AJ209" t="s">
        <v>288</v>
      </c>
      <c r="AK209">
        <v>1000</v>
      </c>
      <c r="AL209" t="s">
        <v>189</v>
      </c>
      <c r="AM209">
        <v>1000000</v>
      </c>
      <c r="AN209" t="s">
        <v>190</v>
      </c>
      <c r="AO209">
        <v>10</v>
      </c>
      <c r="AP209" t="s">
        <v>191</v>
      </c>
      <c r="AQ209">
        <v>1000</v>
      </c>
      <c r="AR209" t="s">
        <v>192</v>
      </c>
      <c r="AS209">
        <v>10</v>
      </c>
      <c r="AT209" t="s">
        <v>193</v>
      </c>
      <c r="AU209">
        <v>20</v>
      </c>
      <c r="AV209" t="s">
        <v>194</v>
      </c>
      <c r="AW209">
        <v>2</v>
      </c>
      <c r="AX209" t="s">
        <v>195</v>
      </c>
      <c r="AY209">
        <v>0</v>
      </c>
      <c r="AZ209" t="s">
        <v>203</v>
      </c>
      <c r="BA209">
        <v>1000000</v>
      </c>
    </row>
    <row r="210" spans="1:53">
      <c r="A210">
        <v>990</v>
      </c>
      <c r="B210" t="s">
        <v>289</v>
      </c>
      <c r="C210">
        <v>6</v>
      </c>
      <c r="D210" t="s">
        <v>182</v>
      </c>
      <c r="E210">
        <v>455</v>
      </c>
      <c r="F210" t="s">
        <v>183</v>
      </c>
      <c r="G210" t="s">
        <v>184</v>
      </c>
      <c r="H210">
        <v>60.228999999999999</v>
      </c>
      <c r="I210" t="s">
        <v>185</v>
      </c>
      <c r="J210">
        <v>2.6899999999999998E-4</v>
      </c>
      <c r="K210" t="s">
        <v>25</v>
      </c>
      <c r="L210" t="s">
        <v>290</v>
      </c>
      <c r="M210">
        <v>568.02308200000004</v>
      </c>
      <c r="N210" t="s">
        <v>25</v>
      </c>
      <c r="O210" t="s">
        <v>291</v>
      </c>
      <c r="P210">
        <v>8.3699999999999996E-4</v>
      </c>
      <c r="Q210" t="s">
        <v>25</v>
      </c>
      <c r="R210" t="s">
        <v>186</v>
      </c>
      <c r="S210" t="e">
        <f t="shared" si="7"/>
        <v>#NAME?</v>
      </c>
      <c r="T210" t="s">
        <v>25</v>
      </c>
      <c r="U210" t="s">
        <v>24</v>
      </c>
      <c r="V210">
        <v>0.254382</v>
      </c>
      <c r="W210" t="s">
        <v>25</v>
      </c>
      <c r="X210" t="s">
        <v>26</v>
      </c>
      <c r="Y210">
        <v>2.3300999999999999E-2</v>
      </c>
      <c r="Z210" t="s">
        <v>25</v>
      </c>
      <c r="AA210" t="s">
        <v>27</v>
      </c>
      <c r="AB210">
        <v>4.9242000000000001E-2</v>
      </c>
      <c r="AC210" t="s">
        <v>25</v>
      </c>
      <c r="AD210" t="s">
        <v>292</v>
      </c>
      <c r="AE210">
        <v>0.17353299999999999</v>
      </c>
      <c r="AF210" t="s">
        <v>25</v>
      </c>
      <c r="AG210" t="s">
        <v>28</v>
      </c>
      <c r="AH210">
        <v>3.405E-3</v>
      </c>
      <c r="AI210" t="s">
        <v>25</v>
      </c>
      <c r="AJ210" t="s">
        <v>288</v>
      </c>
      <c r="AK210">
        <v>1000</v>
      </c>
      <c r="AL210" t="s">
        <v>189</v>
      </c>
      <c r="AM210">
        <v>1000000</v>
      </c>
      <c r="AN210" t="s">
        <v>190</v>
      </c>
      <c r="AO210">
        <v>10</v>
      </c>
      <c r="AP210" t="s">
        <v>191</v>
      </c>
      <c r="AQ210">
        <v>1000</v>
      </c>
      <c r="AR210" t="s">
        <v>192</v>
      </c>
      <c r="AS210">
        <v>10</v>
      </c>
      <c r="AT210" t="s">
        <v>193</v>
      </c>
      <c r="AU210">
        <v>20</v>
      </c>
      <c r="AV210" t="s">
        <v>194</v>
      </c>
      <c r="AW210">
        <v>2</v>
      </c>
      <c r="AX210" t="s">
        <v>195</v>
      </c>
      <c r="AY210">
        <v>0</v>
      </c>
      <c r="AZ210" t="s">
        <v>203</v>
      </c>
      <c r="BA210">
        <v>1000000</v>
      </c>
    </row>
    <row r="211" spans="1:53">
      <c r="A211">
        <v>989</v>
      </c>
      <c r="B211" t="s">
        <v>289</v>
      </c>
      <c r="C211">
        <v>7</v>
      </c>
      <c r="D211" t="s">
        <v>182</v>
      </c>
      <c r="E211">
        <v>760</v>
      </c>
      <c r="F211" t="s">
        <v>183</v>
      </c>
      <c r="G211" t="s">
        <v>184</v>
      </c>
      <c r="H211">
        <v>53.09</v>
      </c>
      <c r="I211" t="s">
        <v>185</v>
      </c>
      <c r="J211">
        <v>2.7099999999999997E-4</v>
      </c>
      <c r="K211" t="s">
        <v>25</v>
      </c>
      <c r="L211" t="s">
        <v>290</v>
      </c>
      <c r="M211">
        <v>1695.7553499999999</v>
      </c>
      <c r="N211" t="s">
        <v>25</v>
      </c>
      <c r="O211" t="s">
        <v>291</v>
      </c>
      <c r="P211">
        <v>1.967E-3</v>
      </c>
      <c r="Q211" t="s">
        <v>25</v>
      </c>
      <c r="R211" t="s">
        <v>186</v>
      </c>
      <c r="S211" t="e">
        <f t="shared" si="7"/>
        <v>#NAME?</v>
      </c>
      <c r="T211" t="s">
        <v>25</v>
      </c>
      <c r="U211" t="s">
        <v>24</v>
      </c>
      <c r="V211">
        <v>0.24495900000000001</v>
      </c>
      <c r="W211" t="s">
        <v>25</v>
      </c>
      <c r="X211" t="s">
        <v>26</v>
      </c>
      <c r="Y211">
        <v>2.3310999999999998E-2</v>
      </c>
      <c r="Z211" t="s">
        <v>25</v>
      </c>
      <c r="AA211" t="s">
        <v>27</v>
      </c>
      <c r="AB211">
        <v>3.4702999999999998E-2</v>
      </c>
      <c r="AC211" t="s">
        <v>25</v>
      </c>
      <c r="AD211" t="s">
        <v>292</v>
      </c>
      <c r="AE211">
        <v>0.17899399999999999</v>
      </c>
      <c r="AF211" t="s">
        <v>25</v>
      </c>
      <c r="AG211" t="s">
        <v>28</v>
      </c>
      <c r="AH211">
        <v>3.4039999999999999E-3</v>
      </c>
      <c r="AI211" t="s">
        <v>25</v>
      </c>
      <c r="AJ211" t="s">
        <v>288</v>
      </c>
      <c r="AK211">
        <v>1000</v>
      </c>
      <c r="AL211" t="s">
        <v>189</v>
      </c>
      <c r="AM211">
        <v>1000000</v>
      </c>
      <c r="AN211" t="s">
        <v>190</v>
      </c>
      <c r="AO211">
        <v>10</v>
      </c>
      <c r="AP211" t="s">
        <v>191</v>
      </c>
      <c r="AQ211">
        <v>1000</v>
      </c>
      <c r="AR211" t="s">
        <v>192</v>
      </c>
      <c r="AS211">
        <v>10</v>
      </c>
      <c r="AT211" t="s">
        <v>193</v>
      </c>
      <c r="AU211">
        <v>20</v>
      </c>
      <c r="AV211" t="s">
        <v>194</v>
      </c>
      <c r="AW211">
        <v>2</v>
      </c>
      <c r="AX211" t="s">
        <v>195</v>
      </c>
      <c r="AY211">
        <v>0</v>
      </c>
      <c r="AZ211" t="s">
        <v>203</v>
      </c>
      <c r="BA211">
        <v>1000000</v>
      </c>
    </row>
    <row r="212" spans="1:53">
      <c r="A212">
        <v>988</v>
      </c>
      <c r="B212" t="s">
        <v>289</v>
      </c>
      <c r="C212">
        <v>8</v>
      </c>
      <c r="D212" t="s">
        <v>182</v>
      </c>
      <c r="E212">
        <v>1371</v>
      </c>
      <c r="F212" t="s">
        <v>183</v>
      </c>
      <c r="G212" t="s">
        <v>184</v>
      </c>
      <c r="H212">
        <v>44.994</v>
      </c>
      <c r="I212" t="s">
        <v>185</v>
      </c>
      <c r="J212">
        <v>2.6899999999999998E-4</v>
      </c>
      <c r="K212" t="s">
        <v>25</v>
      </c>
      <c r="L212" t="s">
        <v>290</v>
      </c>
      <c r="M212">
        <v>5945.2753030000003</v>
      </c>
      <c r="N212" t="s">
        <v>25</v>
      </c>
      <c r="O212" t="s">
        <v>291</v>
      </c>
      <c r="P212">
        <v>6.2139999999999999E-3</v>
      </c>
      <c r="Q212" t="s">
        <v>25</v>
      </c>
      <c r="R212" t="s">
        <v>186</v>
      </c>
      <c r="S212" t="e">
        <f t="shared" si="7"/>
        <v>#NAME?</v>
      </c>
      <c r="T212" t="s">
        <v>25</v>
      </c>
      <c r="U212" t="s">
        <v>24</v>
      </c>
      <c r="V212">
        <v>0.24118500000000001</v>
      </c>
      <c r="W212" t="s">
        <v>25</v>
      </c>
      <c r="X212" t="s">
        <v>26</v>
      </c>
      <c r="Y212">
        <v>2.317E-2</v>
      </c>
      <c r="Z212" t="s">
        <v>25</v>
      </c>
      <c r="AA212" t="s">
        <v>27</v>
      </c>
      <c r="AB212">
        <v>2.3816E-2</v>
      </c>
      <c r="AC212" t="s">
        <v>25</v>
      </c>
      <c r="AD212" t="s">
        <v>292</v>
      </c>
      <c r="AE212">
        <v>0.18620700000000001</v>
      </c>
      <c r="AF212" t="s">
        <v>25</v>
      </c>
      <c r="AG212" t="s">
        <v>28</v>
      </c>
      <c r="AH212">
        <v>3.3930000000000002E-3</v>
      </c>
      <c r="AI212" t="s">
        <v>25</v>
      </c>
      <c r="AJ212" t="s">
        <v>288</v>
      </c>
      <c r="AK212">
        <v>1000</v>
      </c>
      <c r="AL212" t="s">
        <v>189</v>
      </c>
      <c r="AM212">
        <v>1000000</v>
      </c>
      <c r="AN212" t="s">
        <v>190</v>
      </c>
      <c r="AO212">
        <v>10</v>
      </c>
      <c r="AP212" t="s">
        <v>191</v>
      </c>
      <c r="AQ212">
        <v>1000</v>
      </c>
      <c r="AR212" t="s">
        <v>192</v>
      </c>
      <c r="AS212">
        <v>10</v>
      </c>
      <c r="AT212" t="s">
        <v>193</v>
      </c>
      <c r="AU212">
        <v>20</v>
      </c>
      <c r="AV212" t="s">
        <v>194</v>
      </c>
      <c r="AW212">
        <v>2</v>
      </c>
      <c r="AX212" t="s">
        <v>195</v>
      </c>
      <c r="AY212">
        <v>0</v>
      </c>
      <c r="AZ212" t="s">
        <v>203</v>
      </c>
      <c r="BA212">
        <v>1000000</v>
      </c>
    </row>
    <row r="213" spans="1:53">
      <c r="A213">
        <v>987</v>
      </c>
      <c r="B213" t="s">
        <v>289</v>
      </c>
      <c r="C213">
        <v>9</v>
      </c>
      <c r="D213" t="s">
        <v>182</v>
      </c>
      <c r="E213">
        <v>2592</v>
      </c>
      <c r="F213" t="s">
        <v>183</v>
      </c>
      <c r="G213" t="s">
        <v>184</v>
      </c>
      <c r="H213">
        <v>49.232999999999997</v>
      </c>
      <c r="I213" t="s">
        <v>185</v>
      </c>
      <c r="J213">
        <v>2.7399999999999999E-4</v>
      </c>
      <c r="K213" t="s">
        <v>25</v>
      </c>
      <c r="L213" t="s">
        <v>290</v>
      </c>
      <c r="M213">
        <v>17428.982228000001</v>
      </c>
      <c r="N213" t="s">
        <v>25</v>
      </c>
      <c r="O213" t="s">
        <v>291</v>
      </c>
      <c r="P213">
        <v>1.7703E-2</v>
      </c>
      <c r="Q213" t="s">
        <v>25</v>
      </c>
      <c r="R213" t="s">
        <v>186</v>
      </c>
      <c r="S213" t="e">
        <f t="shared" si="7"/>
        <v>#NAME?</v>
      </c>
      <c r="T213" t="s">
        <v>25</v>
      </c>
      <c r="U213" t="s">
        <v>24</v>
      </c>
      <c r="V213">
        <v>0.25089</v>
      </c>
      <c r="W213" t="s">
        <v>25</v>
      </c>
      <c r="X213" t="s">
        <v>26</v>
      </c>
      <c r="Y213">
        <v>2.3678000000000001E-2</v>
      </c>
      <c r="Z213" t="s">
        <v>25</v>
      </c>
      <c r="AA213" t="s">
        <v>27</v>
      </c>
      <c r="AB213">
        <v>8.4869999999999998E-3</v>
      </c>
      <c r="AC213" t="s">
        <v>25</v>
      </c>
      <c r="AD213" t="s">
        <v>292</v>
      </c>
      <c r="AE213">
        <v>0.21057100000000001</v>
      </c>
      <c r="AF213" t="s">
        <v>25</v>
      </c>
      <c r="AG213" t="s">
        <v>28</v>
      </c>
      <c r="AH213">
        <v>3.411E-3</v>
      </c>
      <c r="AI213" t="s">
        <v>25</v>
      </c>
      <c r="AJ213" t="s">
        <v>288</v>
      </c>
      <c r="AK213">
        <v>1000</v>
      </c>
      <c r="AL213" t="s">
        <v>189</v>
      </c>
      <c r="AM213">
        <v>1000000</v>
      </c>
      <c r="AN213" t="s">
        <v>190</v>
      </c>
      <c r="AO213">
        <v>10</v>
      </c>
      <c r="AP213" t="s">
        <v>191</v>
      </c>
      <c r="AQ213">
        <v>1000</v>
      </c>
      <c r="AR213" t="s">
        <v>192</v>
      </c>
      <c r="AS213">
        <v>10</v>
      </c>
      <c r="AT213" t="s">
        <v>193</v>
      </c>
      <c r="AU213">
        <v>20</v>
      </c>
      <c r="AV213" t="s">
        <v>194</v>
      </c>
      <c r="AW213">
        <v>2</v>
      </c>
      <c r="AX213" t="s">
        <v>195</v>
      </c>
      <c r="AY213">
        <v>0</v>
      </c>
      <c r="AZ213" t="s">
        <v>203</v>
      </c>
      <c r="BA213">
        <v>1000000</v>
      </c>
    </row>
    <row r="214" spans="1:53">
      <c r="A214">
        <v>986</v>
      </c>
      <c r="B214" t="s">
        <v>289</v>
      </c>
      <c r="C214">
        <v>1</v>
      </c>
      <c r="D214" t="s">
        <v>182</v>
      </c>
      <c r="E214">
        <v>531</v>
      </c>
      <c r="F214" t="s">
        <v>183</v>
      </c>
      <c r="G214" t="s">
        <v>184</v>
      </c>
      <c r="H214">
        <v>0</v>
      </c>
      <c r="I214" t="s">
        <v>185</v>
      </c>
      <c r="J214">
        <v>1.382E-3</v>
      </c>
      <c r="K214" t="s">
        <v>25</v>
      </c>
      <c r="L214" t="s">
        <v>290</v>
      </c>
      <c r="M214">
        <v>214.433098</v>
      </c>
      <c r="N214" t="s">
        <v>25</v>
      </c>
      <c r="O214" t="s">
        <v>291</v>
      </c>
      <c r="P214">
        <v>1.5969999999999999E-3</v>
      </c>
      <c r="Q214" t="s">
        <v>25</v>
      </c>
      <c r="R214" t="s">
        <v>186</v>
      </c>
      <c r="S214" t="e">
        <f t="shared" si="7"/>
        <v>#NAME?</v>
      </c>
      <c r="T214" t="s">
        <v>25</v>
      </c>
      <c r="U214" t="s">
        <v>24</v>
      </c>
      <c r="V214">
        <v>12.619716</v>
      </c>
      <c r="W214" t="s">
        <v>25</v>
      </c>
      <c r="X214" t="s">
        <v>26</v>
      </c>
      <c r="Y214">
        <v>3.0622E-2</v>
      </c>
      <c r="Z214" t="s">
        <v>25</v>
      </c>
      <c r="AA214" t="s">
        <v>27</v>
      </c>
      <c r="AB214">
        <v>0.81630599999999998</v>
      </c>
      <c r="AC214" t="s">
        <v>25</v>
      </c>
      <c r="AD214" t="s">
        <v>292</v>
      </c>
      <c r="AE214">
        <v>11.738324</v>
      </c>
      <c r="AF214" t="s">
        <v>25</v>
      </c>
      <c r="AG214" t="s">
        <v>28</v>
      </c>
      <c r="AH214">
        <v>3.3939999999999999E-3</v>
      </c>
      <c r="AI214" t="s">
        <v>25</v>
      </c>
      <c r="AJ214" t="s">
        <v>288</v>
      </c>
      <c r="AK214">
        <v>1000</v>
      </c>
      <c r="AL214" t="s">
        <v>189</v>
      </c>
      <c r="AM214">
        <v>1000000</v>
      </c>
      <c r="AN214" t="s">
        <v>190</v>
      </c>
      <c r="AO214">
        <v>10</v>
      </c>
      <c r="AP214" t="s">
        <v>191</v>
      </c>
      <c r="AQ214">
        <v>1000</v>
      </c>
      <c r="AR214" t="s">
        <v>192</v>
      </c>
      <c r="AS214">
        <v>50</v>
      </c>
      <c r="AT214" t="s">
        <v>193</v>
      </c>
      <c r="AU214">
        <v>1000</v>
      </c>
      <c r="AV214" t="s">
        <v>194</v>
      </c>
      <c r="AW214">
        <v>1</v>
      </c>
      <c r="AX214" t="s">
        <v>195</v>
      </c>
      <c r="AY214">
        <v>0</v>
      </c>
      <c r="AZ214" t="s">
        <v>203</v>
      </c>
      <c r="BA214">
        <v>1000000</v>
      </c>
    </row>
    <row r="215" spans="1:53">
      <c r="A215">
        <v>982</v>
      </c>
      <c r="B215" t="s">
        <v>289</v>
      </c>
      <c r="C215">
        <v>0</v>
      </c>
      <c r="D215" t="s">
        <v>182</v>
      </c>
      <c r="E215">
        <v>153</v>
      </c>
      <c r="F215" t="s">
        <v>183</v>
      </c>
      <c r="G215" t="s">
        <v>184</v>
      </c>
      <c r="H215">
        <v>0</v>
      </c>
      <c r="I215" t="s">
        <v>185</v>
      </c>
      <c r="J215">
        <v>2.6499999999999999E-4</v>
      </c>
      <c r="K215" t="s">
        <v>25</v>
      </c>
      <c r="L215" t="s">
        <v>290</v>
      </c>
      <c r="M215">
        <v>11.024722000000001</v>
      </c>
      <c r="N215" t="s">
        <v>25</v>
      </c>
      <c r="O215" t="s">
        <v>291</v>
      </c>
      <c r="P215">
        <v>2.7599999999999999E-4</v>
      </c>
      <c r="Q215" t="s">
        <v>25</v>
      </c>
      <c r="R215" t="s">
        <v>186</v>
      </c>
      <c r="S215" t="e">
        <f t="shared" si="7"/>
        <v>#NAME?</v>
      </c>
      <c r="T215" t="s">
        <v>25</v>
      </c>
      <c r="U215" t="s">
        <v>24</v>
      </c>
      <c r="V215">
        <v>1.939392</v>
      </c>
      <c r="W215" t="s">
        <v>25</v>
      </c>
      <c r="X215" t="s">
        <v>26</v>
      </c>
      <c r="Y215">
        <v>2.5405E-2</v>
      </c>
      <c r="Z215" t="s">
        <v>25</v>
      </c>
      <c r="AA215" t="s">
        <v>27</v>
      </c>
      <c r="AB215">
        <v>1.775506</v>
      </c>
      <c r="AC215" t="s">
        <v>25</v>
      </c>
      <c r="AD215" t="s">
        <v>292</v>
      </c>
      <c r="AE215">
        <v>0.12784400000000001</v>
      </c>
      <c r="AF215" t="s">
        <v>25</v>
      </c>
      <c r="AG215" t="s">
        <v>28</v>
      </c>
      <c r="AH215">
        <v>3.5100000000000001E-3</v>
      </c>
      <c r="AI215" t="s">
        <v>25</v>
      </c>
      <c r="AJ215" t="s">
        <v>288</v>
      </c>
      <c r="AK215">
        <v>1000</v>
      </c>
      <c r="AL215" t="s">
        <v>189</v>
      </c>
      <c r="AM215">
        <v>1000000</v>
      </c>
      <c r="AN215" t="s">
        <v>190</v>
      </c>
      <c r="AO215">
        <v>10</v>
      </c>
      <c r="AP215" t="s">
        <v>191</v>
      </c>
      <c r="AQ215">
        <v>1000</v>
      </c>
      <c r="AR215" t="s">
        <v>192</v>
      </c>
      <c r="AS215">
        <v>10</v>
      </c>
      <c r="AT215" t="s">
        <v>193</v>
      </c>
      <c r="AU215">
        <v>20</v>
      </c>
      <c r="AV215" t="s">
        <v>194</v>
      </c>
      <c r="AW215">
        <v>2</v>
      </c>
      <c r="AX215" t="s">
        <v>195</v>
      </c>
      <c r="AY215">
        <v>0</v>
      </c>
      <c r="AZ215" t="s">
        <v>203</v>
      </c>
      <c r="BA215">
        <v>1000000</v>
      </c>
    </row>
    <row r="216" spans="1:53">
      <c r="A216">
        <v>981</v>
      </c>
      <c r="B216" t="s">
        <v>289</v>
      </c>
      <c r="C216">
        <v>1</v>
      </c>
      <c r="D216" t="s">
        <v>182</v>
      </c>
      <c r="E216">
        <v>160</v>
      </c>
      <c r="F216" t="s">
        <v>183</v>
      </c>
      <c r="G216" t="s">
        <v>184</v>
      </c>
      <c r="H216">
        <v>2E-3</v>
      </c>
      <c r="I216" t="s">
        <v>185</v>
      </c>
      <c r="J216">
        <v>2.33E-4</v>
      </c>
      <c r="K216" t="s">
        <v>25</v>
      </c>
      <c r="L216" t="s">
        <v>290</v>
      </c>
      <c r="M216">
        <v>20.259996999999998</v>
      </c>
      <c r="N216" t="s">
        <v>25</v>
      </c>
      <c r="O216" t="s">
        <v>291</v>
      </c>
      <c r="P216">
        <v>2.5399999999999999E-4</v>
      </c>
      <c r="Q216" t="s">
        <v>25</v>
      </c>
      <c r="R216" t="s">
        <v>186</v>
      </c>
      <c r="S216" t="e">
        <f t="shared" si="7"/>
        <v>#NAME?</v>
      </c>
      <c r="T216" t="s">
        <v>25</v>
      </c>
      <c r="U216" t="s">
        <v>24</v>
      </c>
      <c r="V216">
        <v>0.86954299999999995</v>
      </c>
      <c r="W216" t="s">
        <v>25</v>
      </c>
      <c r="X216" t="s">
        <v>26</v>
      </c>
      <c r="Y216">
        <v>2.2623999999999998E-2</v>
      </c>
      <c r="Z216" t="s">
        <v>25</v>
      </c>
      <c r="AA216" t="s">
        <v>27</v>
      </c>
      <c r="AB216">
        <v>0.70595799999999997</v>
      </c>
      <c r="AC216" t="s">
        <v>25</v>
      </c>
      <c r="AD216" t="s">
        <v>292</v>
      </c>
      <c r="AE216">
        <v>0.13151199999999999</v>
      </c>
      <c r="AF216" t="s">
        <v>25</v>
      </c>
      <c r="AG216" t="s">
        <v>28</v>
      </c>
      <c r="AH216">
        <v>3.4259999999999998E-3</v>
      </c>
      <c r="AI216" t="s">
        <v>25</v>
      </c>
      <c r="AJ216" t="s">
        <v>288</v>
      </c>
      <c r="AK216">
        <v>1000</v>
      </c>
      <c r="AL216" t="s">
        <v>189</v>
      </c>
      <c r="AM216">
        <v>1000000</v>
      </c>
      <c r="AN216" t="s">
        <v>190</v>
      </c>
      <c r="AO216">
        <v>10</v>
      </c>
      <c r="AP216" t="s">
        <v>191</v>
      </c>
      <c r="AQ216">
        <v>1000</v>
      </c>
      <c r="AR216" t="s">
        <v>192</v>
      </c>
      <c r="AS216">
        <v>10</v>
      </c>
      <c r="AT216" t="s">
        <v>193</v>
      </c>
      <c r="AU216">
        <v>20</v>
      </c>
      <c r="AV216" t="s">
        <v>194</v>
      </c>
      <c r="AW216">
        <v>2</v>
      </c>
      <c r="AX216" t="s">
        <v>195</v>
      </c>
      <c r="AY216">
        <v>0</v>
      </c>
      <c r="AZ216" t="s">
        <v>203</v>
      </c>
      <c r="BA216">
        <v>1000000</v>
      </c>
    </row>
    <row r="217" spans="1:53">
      <c r="A217">
        <v>980</v>
      </c>
      <c r="B217" t="s">
        <v>289</v>
      </c>
      <c r="C217">
        <v>2</v>
      </c>
      <c r="D217" t="s">
        <v>182</v>
      </c>
      <c r="E217">
        <v>169</v>
      </c>
      <c r="F217" t="s">
        <v>183</v>
      </c>
      <c r="G217" t="s">
        <v>184</v>
      </c>
      <c r="H217">
        <v>0</v>
      </c>
      <c r="I217" t="s">
        <v>185</v>
      </c>
      <c r="J217">
        <v>2.3499999999999999E-4</v>
      </c>
      <c r="K217" t="s">
        <v>25</v>
      </c>
      <c r="L217" t="s">
        <v>290</v>
      </c>
      <c r="M217">
        <v>38.078876999999999</v>
      </c>
      <c r="N217" t="s">
        <v>25</v>
      </c>
      <c r="O217" t="s">
        <v>291</v>
      </c>
      <c r="P217">
        <v>2.7300000000000002E-4</v>
      </c>
      <c r="Q217" t="s">
        <v>25</v>
      </c>
      <c r="R217" t="s">
        <v>186</v>
      </c>
      <c r="S217" t="e">
        <f t="shared" si="7"/>
        <v>#NAME?</v>
      </c>
      <c r="T217" t="s">
        <v>25</v>
      </c>
      <c r="U217" t="s">
        <v>24</v>
      </c>
      <c r="V217">
        <v>0.55332700000000001</v>
      </c>
      <c r="W217" t="s">
        <v>25</v>
      </c>
      <c r="X217" t="s">
        <v>26</v>
      </c>
      <c r="Y217">
        <v>2.2761E-2</v>
      </c>
      <c r="Z217" t="s">
        <v>25</v>
      </c>
      <c r="AA217" t="s">
        <v>27</v>
      </c>
      <c r="AB217">
        <v>0.37274400000000002</v>
      </c>
      <c r="AC217" t="s">
        <v>25</v>
      </c>
      <c r="AD217" t="s">
        <v>292</v>
      </c>
      <c r="AE217">
        <v>0.148645</v>
      </c>
      <c r="AF217" t="s">
        <v>25</v>
      </c>
      <c r="AG217" t="s">
        <v>28</v>
      </c>
      <c r="AH217">
        <v>3.4199999999999999E-3</v>
      </c>
      <c r="AI217" t="s">
        <v>25</v>
      </c>
      <c r="AJ217" t="s">
        <v>288</v>
      </c>
      <c r="AK217">
        <v>1000</v>
      </c>
      <c r="AL217" t="s">
        <v>189</v>
      </c>
      <c r="AM217">
        <v>1000000</v>
      </c>
      <c r="AN217" t="s">
        <v>190</v>
      </c>
      <c r="AO217">
        <v>10</v>
      </c>
      <c r="AP217" t="s">
        <v>191</v>
      </c>
      <c r="AQ217">
        <v>1000</v>
      </c>
      <c r="AR217" t="s">
        <v>192</v>
      </c>
      <c r="AS217">
        <v>10</v>
      </c>
      <c r="AT217" t="s">
        <v>193</v>
      </c>
      <c r="AU217">
        <v>20</v>
      </c>
      <c r="AV217" t="s">
        <v>194</v>
      </c>
      <c r="AW217">
        <v>2</v>
      </c>
      <c r="AX217" t="s">
        <v>195</v>
      </c>
      <c r="AY217">
        <v>0</v>
      </c>
      <c r="AZ217" t="s">
        <v>203</v>
      </c>
      <c r="BA217">
        <v>1000000</v>
      </c>
    </row>
    <row r="218" spans="1:53">
      <c r="A218">
        <v>979</v>
      </c>
      <c r="B218" t="s">
        <v>289</v>
      </c>
      <c r="C218">
        <v>3</v>
      </c>
      <c r="D218" t="s">
        <v>182</v>
      </c>
      <c r="E218">
        <v>188</v>
      </c>
      <c r="F218" t="s">
        <v>183</v>
      </c>
      <c r="G218" t="s">
        <v>184</v>
      </c>
      <c r="H218">
        <v>2E-3</v>
      </c>
      <c r="I218" t="s">
        <v>185</v>
      </c>
      <c r="J218">
        <v>2.31E-4</v>
      </c>
      <c r="K218" t="s">
        <v>25</v>
      </c>
      <c r="L218" t="s">
        <v>290</v>
      </c>
      <c r="M218">
        <v>81.261553000000006</v>
      </c>
      <c r="N218" t="s">
        <v>25</v>
      </c>
      <c r="O218" t="s">
        <v>291</v>
      </c>
      <c r="P218">
        <v>3.1199999999999999E-4</v>
      </c>
      <c r="Q218" t="s">
        <v>25</v>
      </c>
      <c r="R218" t="s">
        <v>186</v>
      </c>
      <c r="S218" t="e">
        <f t="shared" si="7"/>
        <v>#NAME?</v>
      </c>
      <c r="T218" t="s">
        <v>25</v>
      </c>
      <c r="U218" t="s">
        <v>24</v>
      </c>
      <c r="V218">
        <v>0.38845000000000002</v>
      </c>
      <c r="W218" t="s">
        <v>25</v>
      </c>
      <c r="X218" t="s">
        <v>26</v>
      </c>
      <c r="Y218">
        <v>2.2749999999999999E-2</v>
      </c>
      <c r="Z218" t="s">
        <v>25</v>
      </c>
      <c r="AA218" t="s">
        <v>27</v>
      </c>
      <c r="AB218">
        <v>0.199047</v>
      </c>
      <c r="AC218" t="s">
        <v>25</v>
      </c>
      <c r="AD218" t="s">
        <v>292</v>
      </c>
      <c r="AE218">
        <v>0.157859</v>
      </c>
      <c r="AF218" t="s">
        <v>25</v>
      </c>
      <c r="AG218" t="s">
        <v>28</v>
      </c>
      <c r="AH218">
        <v>3.4120000000000001E-3</v>
      </c>
      <c r="AI218" t="s">
        <v>25</v>
      </c>
      <c r="AJ218" t="s">
        <v>288</v>
      </c>
      <c r="AK218">
        <v>1000</v>
      </c>
      <c r="AL218" t="s">
        <v>189</v>
      </c>
      <c r="AM218">
        <v>1000000</v>
      </c>
      <c r="AN218" t="s">
        <v>190</v>
      </c>
      <c r="AO218">
        <v>10</v>
      </c>
      <c r="AP218" t="s">
        <v>191</v>
      </c>
      <c r="AQ218">
        <v>1000</v>
      </c>
      <c r="AR218" t="s">
        <v>192</v>
      </c>
      <c r="AS218">
        <v>10</v>
      </c>
      <c r="AT218" t="s">
        <v>193</v>
      </c>
      <c r="AU218">
        <v>20</v>
      </c>
      <c r="AV218" t="s">
        <v>194</v>
      </c>
      <c r="AW218">
        <v>2</v>
      </c>
      <c r="AX218" t="s">
        <v>195</v>
      </c>
      <c r="AY218">
        <v>0</v>
      </c>
      <c r="AZ218" t="s">
        <v>203</v>
      </c>
      <c r="BA218">
        <v>1000000</v>
      </c>
    </row>
    <row r="219" spans="1:53">
      <c r="A219">
        <v>978</v>
      </c>
      <c r="B219" t="s">
        <v>289</v>
      </c>
      <c r="C219">
        <v>4</v>
      </c>
      <c r="D219" t="s">
        <v>182</v>
      </c>
      <c r="E219">
        <v>226</v>
      </c>
      <c r="F219" t="s">
        <v>183</v>
      </c>
      <c r="G219" t="s">
        <v>184</v>
      </c>
      <c r="H219">
        <v>0</v>
      </c>
      <c r="I219" t="s">
        <v>185</v>
      </c>
      <c r="J219">
        <v>2.34E-4</v>
      </c>
      <c r="K219" t="s">
        <v>25</v>
      </c>
      <c r="L219" t="s">
        <v>290</v>
      </c>
      <c r="M219">
        <v>168.52086700000001</v>
      </c>
      <c r="N219" t="s">
        <v>25</v>
      </c>
      <c r="O219" t="s">
        <v>291</v>
      </c>
      <c r="P219">
        <v>4.0200000000000001E-4</v>
      </c>
      <c r="Q219" t="s">
        <v>25</v>
      </c>
      <c r="R219" t="s">
        <v>186</v>
      </c>
      <c r="S219" t="e">
        <f t="shared" si="7"/>
        <v>#NAME?</v>
      </c>
      <c r="T219" t="s">
        <v>25</v>
      </c>
      <c r="U219" t="s">
        <v>24</v>
      </c>
      <c r="V219">
        <v>0.31039</v>
      </c>
      <c r="W219" t="s">
        <v>25</v>
      </c>
      <c r="X219" t="s">
        <v>26</v>
      </c>
      <c r="Y219">
        <v>2.3037999999999999E-2</v>
      </c>
      <c r="Z219" t="s">
        <v>25</v>
      </c>
      <c r="AA219" t="s">
        <v>27</v>
      </c>
      <c r="AB219">
        <v>0.115727</v>
      </c>
      <c r="AC219" t="s">
        <v>25</v>
      </c>
      <c r="AD219" t="s">
        <v>292</v>
      </c>
      <c r="AE219">
        <v>0.163051</v>
      </c>
      <c r="AF219" t="s">
        <v>25</v>
      </c>
      <c r="AG219" t="s">
        <v>28</v>
      </c>
      <c r="AH219">
        <v>3.4129999999999998E-3</v>
      </c>
      <c r="AI219" t="s">
        <v>25</v>
      </c>
      <c r="AJ219" t="s">
        <v>288</v>
      </c>
      <c r="AK219">
        <v>1000</v>
      </c>
      <c r="AL219" t="s">
        <v>189</v>
      </c>
      <c r="AM219">
        <v>1000000</v>
      </c>
      <c r="AN219" t="s">
        <v>190</v>
      </c>
      <c r="AO219">
        <v>10</v>
      </c>
      <c r="AP219" t="s">
        <v>191</v>
      </c>
      <c r="AQ219">
        <v>1000</v>
      </c>
      <c r="AR219" t="s">
        <v>192</v>
      </c>
      <c r="AS219">
        <v>10</v>
      </c>
      <c r="AT219" t="s">
        <v>193</v>
      </c>
      <c r="AU219">
        <v>20</v>
      </c>
      <c r="AV219" t="s">
        <v>194</v>
      </c>
      <c r="AW219">
        <v>2</v>
      </c>
      <c r="AX219" t="s">
        <v>195</v>
      </c>
      <c r="AY219">
        <v>0</v>
      </c>
      <c r="AZ219" t="s">
        <v>203</v>
      </c>
      <c r="BA219">
        <v>1000000</v>
      </c>
    </row>
    <row r="220" spans="1:53">
      <c r="A220">
        <v>977</v>
      </c>
      <c r="B220" t="s">
        <v>289</v>
      </c>
      <c r="C220">
        <v>5</v>
      </c>
      <c r="D220" t="s">
        <v>182</v>
      </c>
      <c r="E220">
        <v>303</v>
      </c>
      <c r="F220" t="s">
        <v>183</v>
      </c>
      <c r="G220" t="s">
        <v>184</v>
      </c>
      <c r="H220">
        <v>0</v>
      </c>
      <c r="I220" t="s">
        <v>185</v>
      </c>
      <c r="J220">
        <v>2.2800000000000001E-4</v>
      </c>
      <c r="K220" t="s">
        <v>25</v>
      </c>
      <c r="L220" t="s">
        <v>290</v>
      </c>
      <c r="M220">
        <v>297.56639699999999</v>
      </c>
      <c r="N220" t="s">
        <v>25</v>
      </c>
      <c r="O220" t="s">
        <v>291</v>
      </c>
      <c r="P220">
        <v>5.2599999999999999E-4</v>
      </c>
      <c r="Q220" t="s">
        <v>25</v>
      </c>
      <c r="R220" t="s">
        <v>186</v>
      </c>
      <c r="S220" t="e">
        <f t="shared" si="7"/>
        <v>#NAME?</v>
      </c>
      <c r="T220" t="s">
        <v>25</v>
      </c>
      <c r="U220" t="s">
        <v>24</v>
      </c>
      <c r="V220">
        <v>0.26957700000000001</v>
      </c>
      <c r="W220" t="s">
        <v>25</v>
      </c>
      <c r="X220" t="s">
        <v>26</v>
      </c>
      <c r="Y220">
        <v>2.3144000000000001E-2</v>
      </c>
      <c r="Z220" t="s">
        <v>25</v>
      </c>
      <c r="AA220" t="s">
        <v>27</v>
      </c>
      <c r="AB220">
        <v>7.2562000000000001E-2</v>
      </c>
      <c r="AC220" t="s">
        <v>25</v>
      </c>
      <c r="AD220" t="s">
        <v>292</v>
      </c>
      <c r="AE220">
        <v>0.16550400000000001</v>
      </c>
      <c r="AF220" t="s">
        <v>25</v>
      </c>
      <c r="AG220" t="s">
        <v>28</v>
      </c>
      <c r="AH220">
        <v>3.4229999999999998E-3</v>
      </c>
      <c r="AI220" t="s">
        <v>25</v>
      </c>
      <c r="AJ220" t="s">
        <v>288</v>
      </c>
      <c r="AK220">
        <v>1000</v>
      </c>
      <c r="AL220" t="s">
        <v>189</v>
      </c>
      <c r="AM220">
        <v>1000000</v>
      </c>
      <c r="AN220" t="s">
        <v>190</v>
      </c>
      <c r="AO220">
        <v>10</v>
      </c>
      <c r="AP220" t="s">
        <v>191</v>
      </c>
      <c r="AQ220">
        <v>1000</v>
      </c>
      <c r="AR220" t="s">
        <v>192</v>
      </c>
      <c r="AS220">
        <v>10</v>
      </c>
      <c r="AT220" t="s">
        <v>193</v>
      </c>
      <c r="AU220">
        <v>20</v>
      </c>
      <c r="AV220" t="s">
        <v>194</v>
      </c>
      <c r="AW220">
        <v>2</v>
      </c>
      <c r="AX220" t="s">
        <v>195</v>
      </c>
      <c r="AY220">
        <v>0</v>
      </c>
      <c r="AZ220" t="s">
        <v>203</v>
      </c>
      <c r="BA220">
        <v>1000000</v>
      </c>
    </row>
    <row r="221" spans="1:53">
      <c r="A221">
        <v>976</v>
      </c>
      <c r="B221" t="s">
        <v>289</v>
      </c>
      <c r="C221">
        <v>6</v>
      </c>
      <c r="D221" t="s">
        <v>182</v>
      </c>
      <c r="E221">
        <v>455</v>
      </c>
      <c r="F221" t="s">
        <v>183</v>
      </c>
      <c r="G221" t="s">
        <v>184</v>
      </c>
      <c r="H221">
        <v>1E-3</v>
      </c>
      <c r="I221" t="s">
        <v>185</v>
      </c>
      <c r="J221">
        <v>2.32E-4</v>
      </c>
      <c r="K221" t="s">
        <v>25</v>
      </c>
      <c r="L221" t="s">
        <v>290</v>
      </c>
      <c r="M221">
        <v>550.54664100000002</v>
      </c>
      <c r="N221" t="s">
        <v>25</v>
      </c>
      <c r="O221" t="s">
        <v>291</v>
      </c>
      <c r="P221">
        <v>7.8299999999999995E-4</v>
      </c>
      <c r="Q221" t="s">
        <v>25</v>
      </c>
      <c r="R221" t="s">
        <v>186</v>
      </c>
      <c r="S221" t="e">
        <f t="shared" si="7"/>
        <v>#NAME?</v>
      </c>
      <c r="T221" t="s">
        <v>25</v>
      </c>
      <c r="U221" t="s">
        <v>24</v>
      </c>
      <c r="V221">
        <v>0.23026099999999999</v>
      </c>
      <c r="W221" t="s">
        <v>25</v>
      </c>
      <c r="X221" t="s">
        <v>26</v>
      </c>
      <c r="Y221">
        <v>2.3163E-2</v>
      </c>
      <c r="Z221" t="s">
        <v>25</v>
      </c>
      <c r="AA221" t="s">
        <v>27</v>
      </c>
      <c r="AB221">
        <v>4.7433000000000003E-2</v>
      </c>
      <c r="AC221" t="s">
        <v>25</v>
      </c>
      <c r="AD221" t="s">
        <v>292</v>
      </c>
      <c r="AE221">
        <v>0.15151600000000001</v>
      </c>
      <c r="AF221" t="s">
        <v>25</v>
      </c>
      <c r="AG221" t="s">
        <v>28</v>
      </c>
      <c r="AH221">
        <v>3.411E-3</v>
      </c>
      <c r="AI221" t="s">
        <v>25</v>
      </c>
      <c r="AJ221" t="s">
        <v>288</v>
      </c>
      <c r="AK221">
        <v>1000</v>
      </c>
      <c r="AL221" t="s">
        <v>189</v>
      </c>
      <c r="AM221">
        <v>1000000</v>
      </c>
      <c r="AN221" t="s">
        <v>190</v>
      </c>
      <c r="AO221">
        <v>10</v>
      </c>
      <c r="AP221" t="s">
        <v>191</v>
      </c>
      <c r="AQ221">
        <v>1000</v>
      </c>
      <c r="AR221" t="s">
        <v>192</v>
      </c>
      <c r="AS221">
        <v>10</v>
      </c>
      <c r="AT221" t="s">
        <v>193</v>
      </c>
      <c r="AU221">
        <v>20</v>
      </c>
      <c r="AV221" t="s">
        <v>194</v>
      </c>
      <c r="AW221">
        <v>2</v>
      </c>
      <c r="AX221" t="s">
        <v>195</v>
      </c>
      <c r="AY221">
        <v>0</v>
      </c>
      <c r="AZ221" t="s">
        <v>203</v>
      </c>
      <c r="BA221">
        <v>1000000</v>
      </c>
    </row>
    <row r="222" spans="1:53">
      <c r="A222">
        <v>975</v>
      </c>
      <c r="B222" t="s">
        <v>289</v>
      </c>
      <c r="C222">
        <v>7</v>
      </c>
      <c r="D222" t="s">
        <v>182</v>
      </c>
      <c r="E222">
        <v>760</v>
      </c>
      <c r="F222" t="s">
        <v>183</v>
      </c>
      <c r="G222" t="s">
        <v>184</v>
      </c>
      <c r="H222">
        <v>1E-3</v>
      </c>
      <c r="I222" t="s">
        <v>185</v>
      </c>
      <c r="J222">
        <v>2.3000000000000001E-4</v>
      </c>
      <c r="K222" t="s">
        <v>25</v>
      </c>
      <c r="L222" t="s">
        <v>290</v>
      </c>
      <c r="M222">
        <v>1759.8105969999999</v>
      </c>
      <c r="N222" t="s">
        <v>25</v>
      </c>
      <c r="O222" t="s">
        <v>291</v>
      </c>
      <c r="P222">
        <v>1.9889999999999999E-3</v>
      </c>
      <c r="Q222" t="s">
        <v>25</v>
      </c>
      <c r="R222" t="s">
        <v>186</v>
      </c>
      <c r="S222" t="e">
        <f t="shared" si="7"/>
        <v>#NAME?</v>
      </c>
      <c r="T222" t="s">
        <v>25</v>
      </c>
      <c r="U222" t="s">
        <v>24</v>
      </c>
      <c r="V222">
        <v>0.24340200000000001</v>
      </c>
      <c r="W222" t="s">
        <v>25</v>
      </c>
      <c r="X222" t="s">
        <v>26</v>
      </c>
      <c r="Y222">
        <v>2.3233E-2</v>
      </c>
      <c r="Z222" t="s">
        <v>25</v>
      </c>
      <c r="AA222" t="s">
        <v>27</v>
      </c>
      <c r="AB222">
        <v>3.3661000000000003E-2</v>
      </c>
      <c r="AC222" t="s">
        <v>25</v>
      </c>
      <c r="AD222" t="s">
        <v>292</v>
      </c>
      <c r="AE222">
        <v>0.178425</v>
      </c>
      <c r="AF222" t="s">
        <v>25</v>
      </c>
      <c r="AG222" t="s">
        <v>28</v>
      </c>
      <c r="AH222">
        <v>3.4139999999999999E-3</v>
      </c>
      <c r="AI222" t="s">
        <v>25</v>
      </c>
      <c r="AJ222" t="s">
        <v>288</v>
      </c>
      <c r="AK222">
        <v>1000</v>
      </c>
      <c r="AL222" t="s">
        <v>189</v>
      </c>
      <c r="AM222">
        <v>1000000</v>
      </c>
      <c r="AN222" t="s">
        <v>190</v>
      </c>
      <c r="AO222">
        <v>10</v>
      </c>
      <c r="AP222" t="s">
        <v>191</v>
      </c>
      <c r="AQ222">
        <v>1000</v>
      </c>
      <c r="AR222" t="s">
        <v>192</v>
      </c>
      <c r="AS222">
        <v>10</v>
      </c>
      <c r="AT222" t="s">
        <v>193</v>
      </c>
      <c r="AU222">
        <v>20</v>
      </c>
      <c r="AV222" t="s">
        <v>194</v>
      </c>
      <c r="AW222">
        <v>2</v>
      </c>
      <c r="AX222" t="s">
        <v>195</v>
      </c>
      <c r="AY222">
        <v>0</v>
      </c>
      <c r="AZ222" t="s">
        <v>203</v>
      </c>
      <c r="BA222">
        <v>1000000</v>
      </c>
    </row>
    <row r="223" spans="1:53">
      <c r="A223">
        <v>974</v>
      </c>
      <c r="B223" t="s">
        <v>289</v>
      </c>
      <c r="C223">
        <v>8</v>
      </c>
      <c r="D223" t="s">
        <v>182</v>
      </c>
      <c r="E223">
        <v>1371</v>
      </c>
      <c r="F223" t="s">
        <v>183</v>
      </c>
      <c r="G223" t="s">
        <v>184</v>
      </c>
      <c r="H223">
        <v>0</v>
      </c>
      <c r="I223" t="s">
        <v>185</v>
      </c>
      <c r="J223">
        <v>2.2900000000000001E-4</v>
      </c>
      <c r="K223" t="s">
        <v>25</v>
      </c>
      <c r="L223" t="s">
        <v>290</v>
      </c>
      <c r="M223">
        <v>5873.3910999999998</v>
      </c>
      <c r="N223" t="s">
        <v>25</v>
      </c>
      <c r="O223" t="s">
        <v>291</v>
      </c>
      <c r="P223">
        <v>6.1029999999999999E-3</v>
      </c>
      <c r="Q223" t="s">
        <v>25</v>
      </c>
      <c r="R223" t="s">
        <v>186</v>
      </c>
      <c r="S223" t="e">
        <f t="shared" si="7"/>
        <v>#NAME?</v>
      </c>
      <c r="T223" t="s">
        <v>25</v>
      </c>
      <c r="U223" t="s">
        <v>24</v>
      </c>
      <c r="V223">
        <v>0.242234</v>
      </c>
      <c r="W223" t="s">
        <v>25</v>
      </c>
      <c r="X223" t="s">
        <v>26</v>
      </c>
      <c r="Y223">
        <v>2.3326E-2</v>
      </c>
      <c r="Z223" t="s">
        <v>25</v>
      </c>
      <c r="AA223" t="s">
        <v>27</v>
      </c>
      <c r="AB223">
        <v>2.2675000000000001E-2</v>
      </c>
      <c r="AC223" t="s">
        <v>25</v>
      </c>
      <c r="AD223" t="s">
        <v>292</v>
      </c>
      <c r="AE223">
        <v>0.188142</v>
      </c>
      <c r="AF223" t="s">
        <v>25</v>
      </c>
      <c r="AG223" t="s">
        <v>28</v>
      </c>
      <c r="AH223">
        <v>3.4009999999999999E-3</v>
      </c>
      <c r="AI223" t="s">
        <v>25</v>
      </c>
      <c r="AJ223" t="s">
        <v>288</v>
      </c>
      <c r="AK223">
        <v>1000</v>
      </c>
      <c r="AL223" t="s">
        <v>189</v>
      </c>
      <c r="AM223">
        <v>1000000</v>
      </c>
      <c r="AN223" t="s">
        <v>190</v>
      </c>
      <c r="AO223">
        <v>10</v>
      </c>
      <c r="AP223" t="s">
        <v>191</v>
      </c>
      <c r="AQ223">
        <v>1000</v>
      </c>
      <c r="AR223" t="s">
        <v>192</v>
      </c>
      <c r="AS223">
        <v>10</v>
      </c>
      <c r="AT223" t="s">
        <v>193</v>
      </c>
      <c r="AU223">
        <v>20</v>
      </c>
      <c r="AV223" t="s">
        <v>194</v>
      </c>
      <c r="AW223">
        <v>2</v>
      </c>
      <c r="AX223" t="s">
        <v>195</v>
      </c>
      <c r="AY223">
        <v>0</v>
      </c>
      <c r="AZ223" t="s">
        <v>203</v>
      </c>
      <c r="BA223">
        <v>1000000</v>
      </c>
    </row>
    <row r="224" spans="1:53">
      <c r="A224">
        <v>973</v>
      </c>
      <c r="B224" t="s">
        <v>289</v>
      </c>
      <c r="C224">
        <v>9</v>
      </c>
      <c r="D224" t="s">
        <v>182</v>
      </c>
      <c r="E224">
        <v>2592</v>
      </c>
      <c r="F224" t="s">
        <v>183</v>
      </c>
      <c r="G224" t="s">
        <v>184</v>
      </c>
      <c r="H224">
        <v>0</v>
      </c>
      <c r="I224" t="s">
        <v>185</v>
      </c>
      <c r="J224">
        <v>2.34E-4</v>
      </c>
      <c r="K224" t="s">
        <v>25</v>
      </c>
      <c r="L224" t="s">
        <v>290</v>
      </c>
      <c r="M224">
        <v>15715.438705</v>
      </c>
      <c r="N224" t="s">
        <v>25</v>
      </c>
      <c r="O224" t="s">
        <v>291</v>
      </c>
      <c r="P224">
        <v>1.5949999999999999E-2</v>
      </c>
      <c r="Q224" t="s">
        <v>25</v>
      </c>
      <c r="R224" t="s">
        <v>186</v>
      </c>
      <c r="S224" t="e">
        <f t="shared" si="7"/>
        <v>#NAME?</v>
      </c>
      <c r="T224" t="s">
        <v>25</v>
      </c>
      <c r="U224" t="s">
        <v>24</v>
      </c>
      <c r="V224">
        <v>0.23180799999999999</v>
      </c>
      <c r="W224" t="s">
        <v>25</v>
      </c>
      <c r="X224" t="s">
        <v>26</v>
      </c>
      <c r="Y224">
        <v>2.3812E-2</v>
      </c>
      <c r="Z224" t="s">
        <v>25</v>
      </c>
      <c r="AA224" t="s">
        <v>27</v>
      </c>
      <c r="AB224">
        <v>8.5920000000000007E-3</v>
      </c>
      <c r="AC224" t="s">
        <v>25</v>
      </c>
      <c r="AD224" t="s">
        <v>292</v>
      </c>
      <c r="AE224">
        <v>0.19106400000000001</v>
      </c>
      <c r="AF224" t="s">
        <v>25</v>
      </c>
      <c r="AG224" t="s">
        <v>28</v>
      </c>
      <c r="AH224">
        <v>3.4090000000000001E-3</v>
      </c>
      <c r="AI224" t="s">
        <v>25</v>
      </c>
      <c r="AJ224" t="s">
        <v>288</v>
      </c>
      <c r="AK224">
        <v>1000</v>
      </c>
      <c r="AL224" t="s">
        <v>189</v>
      </c>
      <c r="AM224">
        <v>1000000</v>
      </c>
      <c r="AN224" t="s">
        <v>190</v>
      </c>
      <c r="AO224">
        <v>10</v>
      </c>
      <c r="AP224" t="s">
        <v>191</v>
      </c>
      <c r="AQ224">
        <v>1000</v>
      </c>
      <c r="AR224" t="s">
        <v>192</v>
      </c>
      <c r="AS224">
        <v>10</v>
      </c>
      <c r="AT224" t="s">
        <v>193</v>
      </c>
      <c r="AU224">
        <v>20</v>
      </c>
      <c r="AV224" t="s">
        <v>194</v>
      </c>
      <c r="AW224">
        <v>2</v>
      </c>
      <c r="AX224" t="s">
        <v>195</v>
      </c>
      <c r="AY224">
        <v>0</v>
      </c>
      <c r="AZ224" t="s">
        <v>203</v>
      </c>
      <c r="BA224">
        <v>1000000</v>
      </c>
    </row>
    <row r="225" spans="1:53">
      <c r="A225">
        <v>971</v>
      </c>
      <c r="B225" t="s">
        <v>289</v>
      </c>
      <c r="C225">
        <v>0</v>
      </c>
      <c r="D225" t="s">
        <v>182</v>
      </c>
      <c r="E225">
        <v>153</v>
      </c>
      <c r="F225" t="s">
        <v>183</v>
      </c>
      <c r="G225" t="s">
        <v>184</v>
      </c>
      <c r="H225">
        <v>101.006</v>
      </c>
      <c r="I225" t="s">
        <v>185</v>
      </c>
      <c r="J225">
        <v>2.3800000000000001E-4</v>
      </c>
      <c r="K225" t="s">
        <v>25</v>
      </c>
      <c r="L225" t="s">
        <v>290</v>
      </c>
      <c r="M225">
        <v>9.9239149999999992</v>
      </c>
      <c r="N225" t="s">
        <v>25</v>
      </c>
      <c r="O225" t="s">
        <v>291</v>
      </c>
      <c r="P225">
        <v>2.4800000000000001E-4</v>
      </c>
      <c r="Q225" t="s">
        <v>25</v>
      </c>
      <c r="R225" t="s">
        <v>186</v>
      </c>
      <c r="S225" t="e">
        <f t="shared" si="7"/>
        <v>#NAME?</v>
      </c>
      <c r="T225" t="s">
        <v>25</v>
      </c>
      <c r="U225" t="s">
        <v>24</v>
      </c>
      <c r="V225">
        <v>2.894269</v>
      </c>
      <c r="W225" t="s">
        <v>25</v>
      </c>
      <c r="X225" t="s">
        <v>26</v>
      </c>
      <c r="Y225">
        <v>4.5693999999999999E-2</v>
      </c>
      <c r="Z225" t="s">
        <v>25</v>
      </c>
      <c r="AA225" t="s">
        <v>27</v>
      </c>
      <c r="AB225">
        <v>2.7590530000000002</v>
      </c>
      <c r="AC225" t="s">
        <v>25</v>
      </c>
      <c r="AD225" t="s">
        <v>292</v>
      </c>
      <c r="AE225">
        <v>7.6913999999999996E-2</v>
      </c>
      <c r="AF225" t="s">
        <v>25</v>
      </c>
      <c r="AG225" t="s">
        <v>28</v>
      </c>
      <c r="AH225">
        <v>3.4550000000000002E-3</v>
      </c>
      <c r="AI225" t="s">
        <v>25</v>
      </c>
      <c r="AJ225" t="s">
        <v>288</v>
      </c>
      <c r="AK225">
        <v>1000</v>
      </c>
      <c r="AL225" t="s">
        <v>189</v>
      </c>
      <c r="AM225">
        <v>1000000</v>
      </c>
      <c r="AN225" t="s">
        <v>190</v>
      </c>
      <c r="AO225">
        <v>10</v>
      </c>
      <c r="AP225" t="s">
        <v>191</v>
      </c>
      <c r="AQ225">
        <v>1000</v>
      </c>
      <c r="AR225" t="s">
        <v>192</v>
      </c>
      <c r="AS225">
        <v>20</v>
      </c>
      <c r="AT225" t="s">
        <v>193</v>
      </c>
      <c r="AU225">
        <v>20</v>
      </c>
      <c r="AV225" t="s">
        <v>194</v>
      </c>
      <c r="AW225">
        <v>2</v>
      </c>
      <c r="AX225" t="s">
        <v>195</v>
      </c>
      <c r="AY225">
        <v>0</v>
      </c>
      <c r="AZ225" t="s">
        <v>203</v>
      </c>
      <c r="BA225">
        <v>1000000</v>
      </c>
    </row>
    <row r="226" spans="1:53">
      <c r="A226">
        <v>970</v>
      </c>
      <c r="B226" t="s">
        <v>289</v>
      </c>
      <c r="C226">
        <v>1</v>
      </c>
      <c r="D226" t="s">
        <v>182</v>
      </c>
      <c r="E226">
        <v>160</v>
      </c>
      <c r="F226" t="s">
        <v>183</v>
      </c>
      <c r="G226" t="s">
        <v>184</v>
      </c>
      <c r="H226">
        <v>96.603999999999999</v>
      </c>
      <c r="I226" t="s">
        <v>185</v>
      </c>
      <c r="J226">
        <v>2.4000000000000001E-4</v>
      </c>
      <c r="K226" t="s">
        <v>25</v>
      </c>
      <c r="L226" t="s">
        <v>290</v>
      </c>
      <c r="M226">
        <v>20.113106999999999</v>
      </c>
      <c r="N226" t="s">
        <v>25</v>
      </c>
      <c r="O226" t="s">
        <v>291</v>
      </c>
      <c r="P226">
        <v>2.5999999999999998E-4</v>
      </c>
      <c r="Q226" t="s">
        <v>25</v>
      </c>
      <c r="R226" t="s">
        <v>186</v>
      </c>
      <c r="S226" t="e">
        <f t="shared" si="7"/>
        <v>#NAME?</v>
      </c>
      <c r="T226" t="s">
        <v>25</v>
      </c>
      <c r="U226" t="s">
        <v>24</v>
      </c>
      <c r="V226">
        <v>1.6137090000000001</v>
      </c>
      <c r="W226" t="s">
        <v>25</v>
      </c>
      <c r="X226" t="s">
        <v>26</v>
      </c>
      <c r="Y226">
        <v>4.5315000000000001E-2</v>
      </c>
      <c r="Z226" t="s">
        <v>25</v>
      </c>
      <c r="AA226" t="s">
        <v>27</v>
      </c>
      <c r="AB226">
        <v>1.4204289999999999</v>
      </c>
      <c r="AC226" t="s">
        <v>25</v>
      </c>
      <c r="AD226" t="s">
        <v>292</v>
      </c>
      <c r="AE226">
        <v>0.13572600000000001</v>
      </c>
      <c r="AF226" t="s">
        <v>25</v>
      </c>
      <c r="AG226" t="s">
        <v>28</v>
      </c>
      <c r="AH226">
        <v>3.437E-3</v>
      </c>
      <c r="AI226" t="s">
        <v>25</v>
      </c>
      <c r="AJ226" t="s">
        <v>288</v>
      </c>
      <c r="AK226">
        <v>1000</v>
      </c>
      <c r="AL226" t="s">
        <v>189</v>
      </c>
      <c r="AM226">
        <v>1000000</v>
      </c>
      <c r="AN226" t="s">
        <v>190</v>
      </c>
      <c r="AO226">
        <v>10</v>
      </c>
      <c r="AP226" t="s">
        <v>191</v>
      </c>
      <c r="AQ226">
        <v>1000</v>
      </c>
      <c r="AR226" t="s">
        <v>192</v>
      </c>
      <c r="AS226">
        <v>20</v>
      </c>
      <c r="AT226" t="s">
        <v>193</v>
      </c>
      <c r="AU226">
        <v>20</v>
      </c>
      <c r="AV226" t="s">
        <v>194</v>
      </c>
      <c r="AW226">
        <v>2</v>
      </c>
      <c r="AX226" t="s">
        <v>195</v>
      </c>
      <c r="AY226">
        <v>0</v>
      </c>
      <c r="AZ226" t="s">
        <v>203</v>
      </c>
      <c r="BA226">
        <v>1000000</v>
      </c>
    </row>
    <row r="227" spans="1:53">
      <c r="A227">
        <v>969</v>
      </c>
      <c r="B227" t="s">
        <v>289</v>
      </c>
      <c r="C227">
        <v>2</v>
      </c>
      <c r="D227" t="s">
        <v>182</v>
      </c>
      <c r="E227">
        <v>169</v>
      </c>
      <c r="F227" t="s">
        <v>183</v>
      </c>
      <c r="G227" t="s">
        <v>184</v>
      </c>
      <c r="H227">
        <v>96.504000000000005</v>
      </c>
      <c r="I227" t="s">
        <v>185</v>
      </c>
      <c r="J227">
        <v>2.34E-4</v>
      </c>
      <c r="K227" t="s">
        <v>25</v>
      </c>
      <c r="L227" t="s">
        <v>290</v>
      </c>
      <c r="M227">
        <v>37.792554000000003</v>
      </c>
      <c r="N227" t="s">
        <v>25</v>
      </c>
      <c r="O227" t="s">
        <v>291</v>
      </c>
      <c r="P227">
        <v>2.72E-4</v>
      </c>
      <c r="Q227" t="s">
        <v>25</v>
      </c>
      <c r="R227" t="s">
        <v>186</v>
      </c>
      <c r="S227" t="e">
        <f t="shared" si="7"/>
        <v>#NAME?</v>
      </c>
      <c r="T227" t="s">
        <v>25</v>
      </c>
      <c r="U227" t="s">
        <v>24</v>
      </c>
      <c r="V227">
        <v>0.972854</v>
      </c>
      <c r="W227" t="s">
        <v>25</v>
      </c>
      <c r="X227" t="s">
        <v>26</v>
      </c>
      <c r="Y227">
        <v>4.5386000000000003E-2</v>
      </c>
      <c r="Z227" t="s">
        <v>25</v>
      </c>
      <c r="AA227" t="s">
        <v>27</v>
      </c>
      <c r="AB227">
        <v>0.744475</v>
      </c>
      <c r="AC227" t="s">
        <v>25</v>
      </c>
      <c r="AD227" t="s">
        <v>292</v>
      </c>
      <c r="AE227">
        <v>0.17135500000000001</v>
      </c>
      <c r="AF227" t="s">
        <v>25</v>
      </c>
      <c r="AG227" t="s">
        <v>28</v>
      </c>
      <c r="AH227">
        <v>3.4290000000000002E-3</v>
      </c>
      <c r="AI227" t="s">
        <v>25</v>
      </c>
      <c r="AJ227" t="s">
        <v>288</v>
      </c>
      <c r="AK227">
        <v>1000</v>
      </c>
      <c r="AL227" t="s">
        <v>189</v>
      </c>
      <c r="AM227">
        <v>1000000</v>
      </c>
      <c r="AN227" t="s">
        <v>190</v>
      </c>
      <c r="AO227">
        <v>10</v>
      </c>
      <c r="AP227" t="s">
        <v>191</v>
      </c>
      <c r="AQ227">
        <v>1000</v>
      </c>
      <c r="AR227" t="s">
        <v>192</v>
      </c>
      <c r="AS227">
        <v>20</v>
      </c>
      <c r="AT227" t="s">
        <v>193</v>
      </c>
      <c r="AU227">
        <v>20</v>
      </c>
      <c r="AV227" t="s">
        <v>194</v>
      </c>
      <c r="AW227">
        <v>2</v>
      </c>
      <c r="AX227" t="s">
        <v>195</v>
      </c>
      <c r="AY227">
        <v>0</v>
      </c>
      <c r="AZ227" t="s">
        <v>203</v>
      </c>
      <c r="BA227">
        <v>1000000</v>
      </c>
    </row>
    <row r="228" spans="1:53">
      <c r="A228">
        <v>968</v>
      </c>
      <c r="B228" t="s">
        <v>289</v>
      </c>
      <c r="C228">
        <v>3</v>
      </c>
      <c r="D228" t="s">
        <v>182</v>
      </c>
      <c r="E228">
        <v>188</v>
      </c>
      <c r="F228" t="s">
        <v>183</v>
      </c>
      <c r="G228" t="s">
        <v>184</v>
      </c>
      <c r="H228">
        <v>98.983000000000004</v>
      </c>
      <c r="I228" t="s">
        <v>185</v>
      </c>
      <c r="J228">
        <v>2.41E-4</v>
      </c>
      <c r="K228" t="s">
        <v>25</v>
      </c>
      <c r="L228" t="s">
        <v>290</v>
      </c>
      <c r="M228">
        <v>83.942970000000003</v>
      </c>
      <c r="N228" t="s">
        <v>25</v>
      </c>
      <c r="O228" t="s">
        <v>291</v>
      </c>
      <c r="P228">
        <v>3.2499999999999999E-4</v>
      </c>
      <c r="Q228" t="s">
        <v>25</v>
      </c>
      <c r="R228" t="s">
        <v>186</v>
      </c>
      <c r="S228" t="e">
        <f t="shared" si="7"/>
        <v>#NAME?</v>
      </c>
      <c r="T228" t="s">
        <v>25</v>
      </c>
      <c r="U228" t="s">
        <v>24</v>
      </c>
      <c r="V228">
        <v>0.66086900000000004</v>
      </c>
      <c r="W228" t="s">
        <v>25</v>
      </c>
      <c r="X228" t="s">
        <v>26</v>
      </c>
      <c r="Y228">
        <v>4.5766000000000001E-2</v>
      </c>
      <c r="Z228" t="s">
        <v>25</v>
      </c>
      <c r="AA228" t="s">
        <v>27</v>
      </c>
      <c r="AB228">
        <v>0.40801100000000001</v>
      </c>
      <c r="AC228" t="s">
        <v>25</v>
      </c>
      <c r="AD228" t="s">
        <v>292</v>
      </c>
      <c r="AE228">
        <v>0.19634799999999999</v>
      </c>
      <c r="AF228" t="s">
        <v>25</v>
      </c>
      <c r="AG228" t="s">
        <v>28</v>
      </c>
      <c r="AH228">
        <v>3.418E-3</v>
      </c>
      <c r="AI228" t="s">
        <v>25</v>
      </c>
      <c r="AJ228" t="s">
        <v>288</v>
      </c>
      <c r="AK228">
        <v>1000</v>
      </c>
      <c r="AL228" t="s">
        <v>189</v>
      </c>
      <c r="AM228">
        <v>1000000</v>
      </c>
      <c r="AN228" t="s">
        <v>190</v>
      </c>
      <c r="AO228">
        <v>10</v>
      </c>
      <c r="AP228" t="s">
        <v>191</v>
      </c>
      <c r="AQ228">
        <v>1000</v>
      </c>
      <c r="AR228" t="s">
        <v>192</v>
      </c>
      <c r="AS228">
        <v>20</v>
      </c>
      <c r="AT228" t="s">
        <v>193</v>
      </c>
      <c r="AU228">
        <v>20</v>
      </c>
      <c r="AV228" t="s">
        <v>194</v>
      </c>
      <c r="AW228">
        <v>2</v>
      </c>
      <c r="AX228" t="s">
        <v>195</v>
      </c>
      <c r="AY228">
        <v>0</v>
      </c>
      <c r="AZ228" t="s">
        <v>203</v>
      </c>
      <c r="BA228">
        <v>1000000</v>
      </c>
    </row>
    <row r="229" spans="1:53">
      <c r="A229">
        <v>967</v>
      </c>
      <c r="B229" t="s">
        <v>289</v>
      </c>
      <c r="C229">
        <v>4</v>
      </c>
      <c r="D229" t="s">
        <v>182</v>
      </c>
      <c r="E229">
        <v>226</v>
      </c>
      <c r="F229" t="s">
        <v>183</v>
      </c>
      <c r="G229" t="s">
        <v>184</v>
      </c>
      <c r="H229">
        <v>105.61199999999999</v>
      </c>
      <c r="I229" t="s">
        <v>185</v>
      </c>
      <c r="J229">
        <v>2.3599999999999999E-4</v>
      </c>
      <c r="K229" t="s">
        <v>25</v>
      </c>
      <c r="L229" t="s">
        <v>290</v>
      </c>
      <c r="M229">
        <v>168.085219</v>
      </c>
      <c r="N229" t="s">
        <v>25</v>
      </c>
      <c r="O229" t="s">
        <v>291</v>
      </c>
      <c r="P229">
        <v>4.0400000000000001E-4</v>
      </c>
      <c r="Q229" t="s">
        <v>25</v>
      </c>
      <c r="R229" t="s">
        <v>186</v>
      </c>
      <c r="S229" t="e">
        <f t="shared" si="7"/>
        <v>#NAME?</v>
      </c>
      <c r="T229" t="s">
        <v>25</v>
      </c>
      <c r="U229" t="s">
        <v>24</v>
      </c>
      <c r="V229">
        <v>0.50162200000000001</v>
      </c>
      <c r="W229" t="s">
        <v>25</v>
      </c>
      <c r="X229" t="s">
        <v>26</v>
      </c>
      <c r="Y229">
        <v>4.5971999999999999E-2</v>
      </c>
      <c r="Z229" t="s">
        <v>25</v>
      </c>
      <c r="AA229" t="s">
        <v>27</v>
      </c>
      <c r="AB229">
        <v>0.23647499999999999</v>
      </c>
      <c r="AC229" t="s">
        <v>25</v>
      </c>
      <c r="AD229" t="s">
        <v>292</v>
      </c>
      <c r="AE229">
        <v>0.20883499999999999</v>
      </c>
      <c r="AF229" t="s">
        <v>25</v>
      </c>
      <c r="AG229" t="s">
        <v>28</v>
      </c>
      <c r="AH229">
        <v>3.4160000000000002E-3</v>
      </c>
      <c r="AI229" t="s">
        <v>25</v>
      </c>
      <c r="AJ229" t="s">
        <v>288</v>
      </c>
      <c r="AK229">
        <v>1000</v>
      </c>
      <c r="AL229" t="s">
        <v>189</v>
      </c>
      <c r="AM229">
        <v>1000000</v>
      </c>
      <c r="AN229" t="s">
        <v>190</v>
      </c>
      <c r="AO229">
        <v>10</v>
      </c>
      <c r="AP229" t="s">
        <v>191</v>
      </c>
      <c r="AQ229">
        <v>1000</v>
      </c>
      <c r="AR229" t="s">
        <v>192</v>
      </c>
      <c r="AS229">
        <v>20</v>
      </c>
      <c r="AT229" t="s">
        <v>193</v>
      </c>
      <c r="AU229">
        <v>20</v>
      </c>
      <c r="AV229" t="s">
        <v>194</v>
      </c>
      <c r="AW229">
        <v>2</v>
      </c>
      <c r="AX229" t="s">
        <v>195</v>
      </c>
      <c r="AY229">
        <v>0</v>
      </c>
      <c r="AZ229" t="s">
        <v>203</v>
      </c>
      <c r="BA229">
        <v>1000000</v>
      </c>
    </row>
    <row r="230" spans="1:53">
      <c r="A230">
        <v>966</v>
      </c>
      <c r="B230" t="s">
        <v>289</v>
      </c>
      <c r="C230">
        <v>5</v>
      </c>
      <c r="D230" t="s">
        <v>182</v>
      </c>
      <c r="E230">
        <v>303</v>
      </c>
      <c r="F230" t="s">
        <v>183</v>
      </c>
      <c r="G230" t="s">
        <v>184</v>
      </c>
      <c r="H230">
        <v>109.67700000000001</v>
      </c>
      <c r="I230" t="s">
        <v>185</v>
      </c>
      <c r="J230">
        <v>2.3599999999999999E-4</v>
      </c>
      <c r="K230" t="s">
        <v>25</v>
      </c>
      <c r="L230" t="s">
        <v>290</v>
      </c>
      <c r="M230">
        <v>300.303833</v>
      </c>
      <c r="N230" t="s">
        <v>25</v>
      </c>
      <c r="O230" t="s">
        <v>291</v>
      </c>
      <c r="P230">
        <v>5.3700000000000004E-4</v>
      </c>
      <c r="Q230" t="s">
        <v>25</v>
      </c>
      <c r="R230" t="s">
        <v>186</v>
      </c>
      <c r="S230" t="e">
        <f t="shared" si="7"/>
        <v>#NAME?</v>
      </c>
      <c r="T230" t="s">
        <v>25</v>
      </c>
      <c r="U230" t="s">
        <v>24</v>
      </c>
      <c r="V230">
        <v>0.41795500000000002</v>
      </c>
      <c r="W230" t="s">
        <v>25</v>
      </c>
      <c r="X230" t="s">
        <v>26</v>
      </c>
      <c r="Y230">
        <v>4.6411000000000001E-2</v>
      </c>
      <c r="Z230" t="s">
        <v>25</v>
      </c>
      <c r="AA230" t="s">
        <v>27</v>
      </c>
      <c r="AB230">
        <v>0.147508</v>
      </c>
      <c r="AC230" t="s">
        <v>25</v>
      </c>
      <c r="AD230" t="s">
        <v>292</v>
      </c>
      <c r="AE230">
        <v>0.21396000000000001</v>
      </c>
      <c r="AF230" t="s">
        <v>25</v>
      </c>
      <c r="AG230" t="s">
        <v>28</v>
      </c>
      <c r="AH230">
        <v>3.4169999999999999E-3</v>
      </c>
      <c r="AI230" t="s">
        <v>25</v>
      </c>
      <c r="AJ230" t="s">
        <v>288</v>
      </c>
      <c r="AK230">
        <v>1000</v>
      </c>
      <c r="AL230" t="s">
        <v>189</v>
      </c>
      <c r="AM230">
        <v>1000000</v>
      </c>
      <c r="AN230" t="s">
        <v>190</v>
      </c>
      <c r="AO230">
        <v>10</v>
      </c>
      <c r="AP230" t="s">
        <v>191</v>
      </c>
      <c r="AQ230">
        <v>1000</v>
      </c>
      <c r="AR230" t="s">
        <v>192</v>
      </c>
      <c r="AS230">
        <v>20</v>
      </c>
      <c r="AT230" t="s">
        <v>193</v>
      </c>
      <c r="AU230">
        <v>20</v>
      </c>
      <c r="AV230" t="s">
        <v>194</v>
      </c>
      <c r="AW230">
        <v>2</v>
      </c>
      <c r="AX230" t="s">
        <v>195</v>
      </c>
      <c r="AY230">
        <v>0</v>
      </c>
      <c r="AZ230" t="s">
        <v>203</v>
      </c>
      <c r="BA230">
        <v>1000000</v>
      </c>
    </row>
    <row r="231" spans="1:53">
      <c r="A231">
        <v>965</v>
      </c>
      <c r="B231" t="s">
        <v>289</v>
      </c>
      <c r="C231">
        <v>6</v>
      </c>
      <c r="D231" t="s">
        <v>182</v>
      </c>
      <c r="E231">
        <v>455</v>
      </c>
      <c r="F231" t="s">
        <v>183</v>
      </c>
      <c r="G231" t="s">
        <v>184</v>
      </c>
      <c r="H231">
        <v>107.075</v>
      </c>
      <c r="I231" t="s">
        <v>185</v>
      </c>
      <c r="J231">
        <v>2.4000000000000001E-4</v>
      </c>
      <c r="K231" t="s">
        <v>25</v>
      </c>
      <c r="L231" t="s">
        <v>290</v>
      </c>
      <c r="M231">
        <v>570.792689</v>
      </c>
      <c r="N231" t="s">
        <v>25</v>
      </c>
      <c r="O231" t="s">
        <v>291</v>
      </c>
      <c r="P231">
        <v>8.1099999999999998E-4</v>
      </c>
      <c r="Q231" t="s">
        <v>25</v>
      </c>
      <c r="R231" t="s">
        <v>186</v>
      </c>
      <c r="S231" t="e">
        <f t="shared" si="7"/>
        <v>#NAME?</v>
      </c>
      <c r="T231" t="s">
        <v>25</v>
      </c>
      <c r="U231" t="s">
        <v>24</v>
      </c>
      <c r="V231">
        <v>0.38594200000000001</v>
      </c>
      <c r="W231" t="s">
        <v>25</v>
      </c>
      <c r="X231" t="s">
        <v>26</v>
      </c>
      <c r="Y231">
        <v>4.7072999999999997E-2</v>
      </c>
      <c r="Z231" t="s">
        <v>25</v>
      </c>
      <c r="AA231" t="s">
        <v>27</v>
      </c>
      <c r="AB231">
        <v>0.10091700000000001</v>
      </c>
      <c r="AC231" t="s">
        <v>25</v>
      </c>
      <c r="AD231" t="s">
        <v>292</v>
      </c>
      <c r="AE231">
        <v>0.22803100000000001</v>
      </c>
      <c r="AF231" t="s">
        <v>25</v>
      </c>
      <c r="AG231" t="s">
        <v>28</v>
      </c>
      <c r="AH231">
        <v>3.4169999999999999E-3</v>
      </c>
      <c r="AI231" t="s">
        <v>25</v>
      </c>
      <c r="AJ231" t="s">
        <v>288</v>
      </c>
      <c r="AK231">
        <v>1000</v>
      </c>
      <c r="AL231" t="s">
        <v>189</v>
      </c>
      <c r="AM231">
        <v>1000000</v>
      </c>
      <c r="AN231" t="s">
        <v>190</v>
      </c>
      <c r="AO231">
        <v>10</v>
      </c>
      <c r="AP231" t="s">
        <v>191</v>
      </c>
      <c r="AQ231">
        <v>1000</v>
      </c>
      <c r="AR231" t="s">
        <v>192</v>
      </c>
      <c r="AS231">
        <v>20</v>
      </c>
      <c r="AT231" t="s">
        <v>193</v>
      </c>
      <c r="AU231">
        <v>20</v>
      </c>
      <c r="AV231" t="s">
        <v>194</v>
      </c>
      <c r="AW231">
        <v>2</v>
      </c>
      <c r="AX231" t="s">
        <v>195</v>
      </c>
      <c r="AY231">
        <v>0</v>
      </c>
      <c r="AZ231" t="s">
        <v>203</v>
      </c>
      <c r="BA231">
        <v>1000000</v>
      </c>
    </row>
    <row r="232" spans="1:53">
      <c r="A232">
        <v>964</v>
      </c>
      <c r="B232" t="s">
        <v>289</v>
      </c>
      <c r="C232">
        <v>7</v>
      </c>
      <c r="D232" t="s">
        <v>182</v>
      </c>
      <c r="E232">
        <v>760</v>
      </c>
      <c r="F232" t="s">
        <v>183</v>
      </c>
      <c r="G232" t="s">
        <v>184</v>
      </c>
      <c r="H232">
        <v>106.354</v>
      </c>
      <c r="I232" t="s">
        <v>185</v>
      </c>
      <c r="J232">
        <v>2.3599999999999999E-4</v>
      </c>
      <c r="K232" t="s">
        <v>25</v>
      </c>
      <c r="L232" t="s">
        <v>290</v>
      </c>
      <c r="M232">
        <v>1462.5995150000001</v>
      </c>
      <c r="N232" t="s">
        <v>25</v>
      </c>
      <c r="O232" t="s">
        <v>291</v>
      </c>
      <c r="P232">
        <v>1.6980000000000001E-3</v>
      </c>
      <c r="Q232" t="s">
        <v>25</v>
      </c>
      <c r="R232" t="s">
        <v>186</v>
      </c>
      <c r="S232" t="e">
        <f t="shared" si="7"/>
        <v>#NAME?</v>
      </c>
      <c r="T232" t="s">
        <v>25</v>
      </c>
      <c r="U232" t="s">
        <v>24</v>
      </c>
      <c r="V232">
        <v>0.36094300000000001</v>
      </c>
      <c r="W232" t="s">
        <v>25</v>
      </c>
      <c r="X232" t="s">
        <v>26</v>
      </c>
      <c r="Y232">
        <v>4.6675000000000001E-2</v>
      </c>
      <c r="Z232" t="s">
        <v>25</v>
      </c>
      <c r="AA232" t="s">
        <v>27</v>
      </c>
      <c r="AB232">
        <v>6.9800000000000001E-2</v>
      </c>
      <c r="AC232" t="s">
        <v>25</v>
      </c>
      <c r="AD232" t="s">
        <v>292</v>
      </c>
      <c r="AE232">
        <v>0.23516799999999999</v>
      </c>
      <c r="AF232" t="s">
        <v>25</v>
      </c>
      <c r="AG232" t="s">
        <v>28</v>
      </c>
      <c r="AH232">
        <v>3.4060000000000002E-3</v>
      </c>
      <c r="AI232" t="s">
        <v>25</v>
      </c>
      <c r="AJ232" t="s">
        <v>288</v>
      </c>
      <c r="AK232">
        <v>1000</v>
      </c>
      <c r="AL232" t="s">
        <v>189</v>
      </c>
      <c r="AM232">
        <v>1000000</v>
      </c>
      <c r="AN232" t="s">
        <v>190</v>
      </c>
      <c r="AO232">
        <v>10</v>
      </c>
      <c r="AP232" t="s">
        <v>191</v>
      </c>
      <c r="AQ232">
        <v>1000</v>
      </c>
      <c r="AR232" t="s">
        <v>192</v>
      </c>
      <c r="AS232">
        <v>20</v>
      </c>
      <c r="AT232" t="s">
        <v>193</v>
      </c>
      <c r="AU232">
        <v>20</v>
      </c>
      <c r="AV232" t="s">
        <v>194</v>
      </c>
      <c r="AW232">
        <v>2</v>
      </c>
      <c r="AX232" t="s">
        <v>195</v>
      </c>
      <c r="AY232">
        <v>0</v>
      </c>
      <c r="AZ232" t="s">
        <v>203</v>
      </c>
      <c r="BA232">
        <v>1000000</v>
      </c>
    </row>
    <row r="233" spans="1:53">
      <c r="A233">
        <v>963</v>
      </c>
      <c r="B233" t="s">
        <v>289</v>
      </c>
      <c r="C233">
        <v>8</v>
      </c>
      <c r="D233" t="s">
        <v>182</v>
      </c>
      <c r="E233">
        <v>1371</v>
      </c>
      <c r="F233" t="s">
        <v>183</v>
      </c>
      <c r="G233" t="s">
        <v>184</v>
      </c>
      <c r="H233">
        <v>106.056</v>
      </c>
      <c r="I233" t="s">
        <v>185</v>
      </c>
      <c r="J233">
        <v>2.34E-4</v>
      </c>
      <c r="K233" t="s">
        <v>25</v>
      </c>
      <c r="L233" t="s">
        <v>290</v>
      </c>
      <c r="M233">
        <v>5861.1076480000002</v>
      </c>
      <c r="N233" t="s">
        <v>25</v>
      </c>
      <c r="O233" t="s">
        <v>291</v>
      </c>
      <c r="P233">
        <v>6.0959999999999999E-3</v>
      </c>
      <c r="Q233" t="s">
        <v>25</v>
      </c>
      <c r="R233" t="s">
        <v>186</v>
      </c>
      <c r="S233" t="e">
        <f t="shared" si="7"/>
        <v>#NAME?</v>
      </c>
      <c r="T233" t="s">
        <v>25</v>
      </c>
      <c r="U233" t="s">
        <v>24</v>
      </c>
      <c r="V233">
        <v>0.36178500000000002</v>
      </c>
      <c r="W233" t="s">
        <v>25</v>
      </c>
      <c r="X233" t="s">
        <v>26</v>
      </c>
      <c r="Y233">
        <v>4.6790999999999999E-2</v>
      </c>
      <c r="Z233" t="s">
        <v>25</v>
      </c>
      <c r="AA233" t="s">
        <v>27</v>
      </c>
      <c r="AB233">
        <v>4.8328000000000003E-2</v>
      </c>
      <c r="AC233" t="s">
        <v>25</v>
      </c>
      <c r="AD233" t="s">
        <v>292</v>
      </c>
      <c r="AE233">
        <v>0.25735599999999997</v>
      </c>
      <c r="AF233" t="s">
        <v>25</v>
      </c>
      <c r="AG233" t="s">
        <v>28</v>
      </c>
      <c r="AH233">
        <v>3.4020000000000001E-3</v>
      </c>
      <c r="AI233" t="s">
        <v>25</v>
      </c>
      <c r="AJ233" t="s">
        <v>288</v>
      </c>
      <c r="AK233">
        <v>1000</v>
      </c>
      <c r="AL233" t="s">
        <v>189</v>
      </c>
      <c r="AM233">
        <v>1000000</v>
      </c>
      <c r="AN233" t="s">
        <v>190</v>
      </c>
      <c r="AO233">
        <v>10</v>
      </c>
      <c r="AP233" t="s">
        <v>191</v>
      </c>
      <c r="AQ233">
        <v>1000</v>
      </c>
      <c r="AR233" t="s">
        <v>192</v>
      </c>
      <c r="AS233">
        <v>20</v>
      </c>
      <c r="AT233" t="s">
        <v>193</v>
      </c>
      <c r="AU233">
        <v>20</v>
      </c>
      <c r="AV233" t="s">
        <v>194</v>
      </c>
      <c r="AW233">
        <v>2</v>
      </c>
      <c r="AX233" t="s">
        <v>195</v>
      </c>
      <c r="AY233">
        <v>0</v>
      </c>
      <c r="AZ233" t="s">
        <v>203</v>
      </c>
      <c r="BA233">
        <v>1000000</v>
      </c>
    </row>
    <row r="234" spans="1:53">
      <c r="A234">
        <v>962</v>
      </c>
      <c r="B234" t="s">
        <v>289</v>
      </c>
      <c r="C234">
        <v>9</v>
      </c>
      <c r="D234" t="s">
        <v>182</v>
      </c>
      <c r="E234">
        <v>2592</v>
      </c>
      <c r="F234" t="s">
        <v>183</v>
      </c>
      <c r="G234" t="s">
        <v>184</v>
      </c>
      <c r="H234">
        <v>112.343</v>
      </c>
      <c r="I234" t="s">
        <v>185</v>
      </c>
      <c r="J234">
        <v>2.3699999999999999E-4</v>
      </c>
      <c r="K234" t="s">
        <v>25</v>
      </c>
      <c r="L234" t="s">
        <v>290</v>
      </c>
      <c r="M234">
        <v>15640.716592000001</v>
      </c>
      <c r="N234" t="s">
        <v>25</v>
      </c>
      <c r="O234" t="s">
        <v>291</v>
      </c>
      <c r="P234">
        <v>1.5878E-2</v>
      </c>
      <c r="Q234" t="s">
        <v>25</v>
      </c>
      <c r="R234" t="s">
        <v>186</v>
      </c>
      <c r="S234" t="e">
        <f t="shared" si="7"/>
        <v>#NAME?</v>
      </c>
      <c r="T234" t="s">
        <v>25</v>
      </c>
      <c r="U234" t="s">
        <v>24</v>
      </c>
      <c r="V234">
        <v>0.32564500000000002</v>
      </c>
      <c r="W234" t="s">
        <v>25</v>
      </c>
      <c r="X234" t="s">
        <v>26</v>
      </c>
      <c r="Y234">
        <v>4.7085000000000002E-2</v>
      </c>
      <c r="Z234" t="s">
        <v>25</v>
      </c>
      <c r="AA234" t="s">
        <v>27</v>
      </c>
      <c r="AB234">
        <v>1.6825E-2</v>
      </c>
      <c r="AC234" t="s">
        <v>25</v>
      </c>
      <c r="AD234" t="s">
        <v>292</v>
      </c>
      <c r="AE234">
        <v>0.25210399999999999</v>
      </c>
      <c r="AF234" t="s">
        <v>25</v>
      </c>
      <c r="AG234" t="s">
        <v>28</v>
      </c>
      <c r="AH234">
        <v>3.4090000000000001E-3</v>
      </c>
      <c r="AI234" t="s">
        <v>25</v>
      </c>
      <c r="AJ234" t="s">
        <v>288</v>
      </c>
      <c r="AK234">
        <v>1000</v>
      </c>
      <c r="AL234" t="s">
        <v>189</v>
      </c>
      <c r="AM234">
        <v>1000000</v>
      </c>
      <c r="AN234" t="s">
        <v>190</v>
      </c>
      <c r="AO234">
        <v>10</v>
      </c>
      <c r="AP234" t="s">
        <v>191</v>
      </c>
      <c r="AQ234">
        <v>1000</v>
      </c>
      <c r="AR234" t="s">
        <v>192</v>
      </c>
      <c r="AS234">
        <v>20</v>
      </c>
      <c r="AT234" t="s">
        <v>193</v>
      </c>
      <c r="AU234">
        <v>20</v>
      </c>
      <c r="AV234" t="s">
        <v>194</v>
      </c>
      <c r="AW234">
        <v>2</v>
      </c>
      <c r="AX234" t="s">
        <v>195</v>
      </c>
      <c r="AY234">
        <v>0</v>
      </c>
      <c r="AZ234" t="s">
        <v>203</v>
      </c>
      <c r="BA234">
        <v>1000000</v>
      </c>
    </row>
    <row r="235" spans="1:53">
      <c r="A235">
        <v>961</v>
      </c>
      <c r="B235" t="s">
        <v>289</v>
      </c>
      <c r="C235">
        <v>0</v>
      </c>
      <c r="D235" t="s">
        <v>182</v>
      </c>
      <c r="E235">
        <v>153</v>
      </c>
      <c r="F235" t="s">
        <v>183</v>
      </c>
      <c r="G235" t="s">
        <v>184</v>
      </c>
      <c r="H235">
        <v>100.61</v>
      </c>
      <c r="I235" t="s">
        <v>185</v>
      </c>
      <c r="J235">
        <v>2.2699999999999999E-4</v>
      </c>
      <c r="K235" t="s">
        <v>25</v>
      </c>
      <c r="L235" t="s">
        <v>290</v>
      </c>
      <c r="M235">
        <v>10.041631000000001</v>
      </c>
      <c r="N235" t="s">
        <v>25</v>
      </c>
      <c r="O235" t="s">
        <v>291</v>
      </c>
      <c r="P235">
        <v>2.3699999999999999E-4</v>
      </c>
      <c r="Q235" t="s">
        <v>25</v>
      </c>
      <c r="R235" t="s">
        <v>186</v>
      </c>
      <c r="S235" t="e">
        <f t="shared" si="7"/>
        <v>#NAME?</v>
      </c>
      <c r="T235" t="s">
        <v>25</v>
      </c>
      <c r="U235" t="s">
        <v>24</v>
      </c>
      <c r="V235">
        <v>2.9679160000000002</v>
      </c>
      <c r="W235" t="s">
        <v>25</v>
      </c>
      <c r="X235" t="s">
        <v>26</v>
      </c>
      <c r="Y235">
        <v>4.5976000000000003E-2</v>
      </c>
      <c r="Z235" t="s">
        <v>25</v>
      </c>
      <c r="AA235" t="s">
        <v>27</v>
      </c>
      <c r="AB235">
        <v>2.8317359999999998</v>
      </c>
      <c r="AC235" t="s">
        <v>25</v>
      </c>
      <c r="AD235" t="s">
        <v>292</v>
      </c>
      <c r="AE235">
        <v>7.7582999999999999E-2</v>
      </c>
      <c r="AF235" t="s">
        <v>25</v>
      </c>
      <c r="AG235" t="s">
        <v>28</v>
      </c>
      <c r="AH235">
        <v>3.4290000000000002E-3</v>
      </c>
      <c r="AI235" t="s">
        <v>25</v>
      </c>
      <c r="AJ235" t="s">
        <v>288</v>
      </c>
      <c r="AK235">
        <v>1000</v>
      </c>
      <c r="AL235" t="s">
        <v>189</v>
      </c>
      <c r="AM235">
        <v>1000000</v>
      </c>
      <c r="AN235" t="s">
        <v>190</v>
      </c>
      <c r="AO235">
        <v>10</v>
      </c>
      <c r="AP235" t="s">
        <v>191</v>
      </c>
      <c r="AQ235">
        <v>1000</v>
      </c>
      <c r="AR235" t="s">
        <v>192</v>
      </c>
      <c r="AS235">
        <v>20</v>
      </c>
      <c r="AT235" t="s">
        <v>193</v>
      </c>
      <c r="AU235">
        <v>20</v>
      </c>
      <c r="AV235" t="s">
        <v>194</v>
      </c>
      <c r="AW235">
        <v>1</v>
      </c>
      <c r="AX235" t="s">
        <v>195</v>
      </c>
      <c r="AY235">
        <v>0</v>
      </c>
      <c r="AZ235" t="s">
        <v>203</v>
      </c>
      <c r="BA235">
        <v>1000000</v>
      </c>
    </row>
    <row r="236" spans="1:53">
      <c r="A236">
        <v>960</v>
      </c>
      <c r="B236" t="s">
        <v>289</v>
      </c>
      <c r="C236">
        <v>1</v>
      </c>
      <c r="D236" t="s">
        <v>182</v>
      </c>
      <c r="E236">
        <v>160</v>
      </c>
      <c r="F236" t="s">
        <v>183</v>
      </c>
      <c r="G236" t="s">
        <v>184</v>
      </c>
      <c r="H236">
        <v>108.253</v>
      </c>
      <c r="I236" t="s">
        <v>185</v>
      </c>
      <c r="J236">
        <v>2.32E-4</v>
      </c>
      <c r="K236" t="s">
        <v>25</v>
      </c>
      <c r="L236" t="s">
        <v>290</v>
      </c>
      <c r="M236">
        <v>20.279461000000001</v>
      </c>
      <c r="N236" t="s">
        <v>25</v>
      </c>
      <c r="O236" t="s">
        <v>291</v>
      </c>
      <c r="P236">
        <v>2.52E-4</v>
      </c>
      <c r="Q236" t="s">
        <v>25</v>
      </c>
      <c r="R236" t="s">
        <v>186</v>
      </c>
      <c r="S236" t="e">
        <f t="shared" si="7"/>
        <v>#NAME?</v>
      </c>
      <c r="T236" t="s">
        <v>25</v>
      </c>
      <c r="U236" t="s">
        <v>24</v>
      </c>
      <c r="V236">
        <v>1.6291249999999999</v>
      </c>
      <c r="W236" t="s">
        <v>25</v>
      </c>
      <c r="X236" t="s">
        <v>26</v>
      </c>
      <c r="Y236">
        <v>4.5546999999999997E-2</v>
      </c>
      <c r="Z236" t="s">
        <v>25</v>
      </c>
      <c r="AA236" t="s">
        <v>27</v>
      </c>
      <c r="AB236">
        <v>1.4343889999999999</v>
      </c>
      <c r="AC236" t="s">
        <v>25</v>
      </c>
      <c r="AD236" t="s">
        <v>292</v>
      </c>
      <c r="AE236">
        <v>0.13672400000000001</v>
      </c>
      <c r="AF236" t="s">
        <v>25</v>
      </c>
      <c r="AG236" t="s">
        <v>28</v>
      </c>
      <c r="AH236">
        <v>3.431E-3</v>
      </c>
      <c r="AI236" t="s">
        <v>25</v>
      </c>
      <c r="AJ236" t="s">
        <v>288</v>
      </c>
      <c r="AK236">
        <v>1000</v>
      </c>
      <c r="AL236" t="s">
        <v>189</v>
      </c>
      <c r="AM236">
        <v>1000000</v>
      </c>
      <c r="AN236" t="s">
        <v>190</v>
      </c>
      <c r="AO236">
        <v>10</v>
      </c>
      <c r="AP236" t="s">
        <v>191</v>
      </c>
      <c r="AQ236">
        <v>1000</v>
      </c>
      <c r="AR236" t="s">
        <v>192</v>
      </c>
      <c r="AS236">
        <v>20</v>
      </c>
      <c r="AT236" t="s">
        <v>193</v>
      </c>
      <c r="AU236">
        <v>20</v>
      </c>
      <c r="AV236" t="s">
        <v>194</v>
      </c>
      <c r="AW236">
        <v>1</v>
      </c>
      <c r="AX236" t="s">
        <v>195</v>
      </c>
      <c r="AY236">
        <v>0</v>
      </c>
      <c r="AZ236" t="s">
        <v>203</v>
      </c>
      <c r="BA236">
        <v>1000000</v>
      </c>
    </row>
    <row r="237" spans="1:53">
      <c r="A237">
        <v>959</v>
      </c>
      <c r="B237" t="s">
        <v>289</v>
      </c>
      <c r="C237">
        <v>2</v>
      </c>
      <c r="D237" t="s">
        <v>182</v>
      </c>
      <c r="E237">
        <v>169</v>
      </c>
      <c r="F237" t="s">
        <v>183</v>
      </c>
      <c r="G237" t="s">
        <v>184</v>
      </c>
      <c r="H237">
        <v>105.226</v>
      </c>
      <c r="I237" t="s">
        <v>185</v>
      </c>
      <c r="J237">
        <v>2.34E-4</v>
      </c>
      <c r="K237" t="s">
        <v>25</v>
      </c>
      <c r="L237" t="s">
        <v>290</v>
      </c>
      <c r="M237">
        <v>38.020268999999999</v>
      </c>
      <c r="N237" t="s">
        <v>25</v>
      </c>
      <c r="O237" t="s">
        <v>291</v>
      </c>
      <c r="P237">
        <v>2.72E-4</v>
      </c>
      <c r="Q237" t="s">
        <v>25</v>
      </c>
      <c r="R237" t="s">
        <v>186</v>
      </c>
      <c r="S237" t="e">
        <f t="shared" si="7"/>
        <v>#NAME?</v>
      </c>
      <c r="T237" t="s">
        <v>25</v>
      </c>
      <c r="U237" t="s">
        <v>24</v>
      </c>
      <c r="V237">
        <v>0.96652199999999999</v>
      </c>
      <c r="W237" t="s">
        <v>25</v>
      </c>
      <c r="X237" t="s">
        <v>26</v>
      </c>
      <c r="Y237">
        <v>4.5206000000000003E-2</v>
      </c>
      <c r="Z237" t="s">
        <v>25</v>
      </c>
      <c r="AA237" t="s">
        <v>27</v>
      </c>
      <c r="AB237">
        <v>0.73867300000000002</v>
      </c>
      <c r="AC237" t="s">
        <v>25</v>
      </c>
      <c r="AD237" t="s">
        <v>292</v>
      </c>
      <c r="AE237">
        <v>0.17121700000000001</v>
      </c>
      <c r="AF237" t="s">
        <v>25</v>
      </c>
      <c r="AG237" t="s">
        <v>28</v>
      </c>
      <c r="AH237">
        <v>3.4380000000000001E-3</v>
      </c>
      <c r="AI237" t="s">
        <v>25</v>
      </c>
      <c r="AJ237" t="s">
        <v>288</v>
      </c>
      <c r="AK237">
        <v>1000</v>
      </c>
      <c r="AL237" t="s">
        <v>189</v>
      </c>
      <c r="AM237">
        <v>1000000</v>
      </c>
      <c r="AN237" t="s">
        <v>190</v>
      </c>
      <c r="AO237">
        <v>10</v>
      </c>
      <c r="AP237" t="s">
        <v>191</v>
      </c>
      <c r="AQ237">
        <v>1000</v>
      </c>
      <c r="AR237" t="s">
        <v>192</v>
      </c>
      <c r="AS237">
        <v>20</v>
      </c>
      <c r="AT237" t="s">
        <v>193</v>
      </c>
      <c r="AU237">
        <v>20</v>
      </c>
      <c r="AV237" t="s">
        <v>194</v>
      </c>
      <c r="AW237">
        <v>1</v>
      </c>
      <c r="AX237" t="s">
        <v>195</v>
      </c>
      <c r="AY237">
        <v>0</v>
      </c>
      <c r="AZ237" t="s">
        <v>203</v>
      </c>
      <c r="BA237">
        <v>1000000</v>
      </c>
    </row>
    <row r="238" spans="1:53">
      <c r="A238">
        <v>958</v>
      </c>
      <c r="B238" t="s">
        <v>289</v>
      </c>
      <c r="C238">
        <v>3</v>
      </c>
      <c r="D238" t="s">
        <v>182</v>
      </c>
      <c r="E238">
        <v>188</v>
      </c>
      <c r="F238" t="s">
        <v>183</v>
      </c>
      <c r="G238" t="s">
        <v>184</v>
      </c>
      <c r="H238">
        <v>101.417</v>
      </c>
      <c r="I238" t="s">
        <v>185</v>
      </c>
      <c r="J238">
        <v>2.2599999999999999E-4</v>
      </c>
      <c r="K238" t="s">
        <v>25</v>
      </c>
      <c r="L238" t="s">
        <v>290</v>
      </c>
      <c r="M238">
        <v>82.03049</v>
      </c>
      <c r="N238" t="s">
        <v>25</v>
      </c>
      <c r="O238" t="s">
        <v>291</v>
      </c>
      <c r="P238">
        <v>3.0800000000000001E-4</v>
      </c>
      <c r="Q238" t="s">
        <v>25</v>
      </c>
      <c r="R238" t="s">
        <v>186</v>
      </c>
      <c r="S238" t="e">
        <f t="shared" ref="S238:S267" si="8">-nan</f>
        <v>#NAME?</v>
      </c>
      <c r="T238" t="s">
        <v>25</v>
      </c>
      <c r="U238" t="s">
        <v>24</v>
      </c>
      <c r="V238">
        <v>0.64496799999999999</v>
      </c>
      <c r="W238" t="s">
        <v>25</v>
      </c>
      <c r="X238" t="s">
        <v>26</v>
      </c>
      <c r="Y238">
        <v>4.5133E-2</v>
      </c>
      <c r="Z238" t="s">
        <v>25</v>
      </c>
      <c r="AA238" t="s">
        <v>27</v>
      </c>
      <c r="AB238">
        <v>0.40079700000000001</v>
      </c>
      <c r="AC238" t="s">
        <v>25</v>
      </c>
      <c r="AD238" t="s">
        <v>292</v>
      </c>
      <c r="AE238">
        <v>0.18845500000000001</v>
      </c>
      <c r="AF238" t="s">
        <v>25</v>
      </c>
      <c r="AG238" t="s">
        <v>28</v>
      </c>
      <c r="AH238">
        <v>3.4150000000000001E-3</v>
      </c>
      <c r="AI238" t="s">
        <v>25</v>
      </c>
      <c r="AJ238" t="s">
        <v>288</v>
      </c>
      <c r="AK238">
        <v>1000</v>
      </c>
      <c r="AL238" t="s">
        <v>189</v>
      </c>
      <c r="AM238">
        <v>1000000</v>
      </c>
      <c r="AN238" t="s">
        <v>190</v>
      </c>
      <c r="AO238">
        <v>10</v>
      </c>
      <c r="AP238" t="s">
        <v>191</v>
      </c>
      <c r="AQ238">
        <v>1000</v>
      </c>
      <c r="AR238" t="s">
        <v>192</v>
      </c>
      <c r="AS238">
        <v>20</v>
      </c>
      <c r="AT238" t="s">
        <v>193</v>
      </c>
      <c r="AU238">
        <v>20</v>
      </c>
      <c r="AV238" t="s">
        <v>194</v>
      </c>
      <c r="AW238">
        <v>1</v>
      </c>
      <c r="AX238" t="s">
        <v>195</v>
      </c>
      <c r="AY238">
        <v>0</v>
      </c>
      <c r="AZ238" t="s">
        <v>203</v>
      </c>
      <c r="BA238">
        <v>1000000</v>
      </c>
    </row>
    <row r="239" spans="1:53">
      <c r="A239">
        <v>957</v>
      </c>
      <c r="B239" t="s">
        <v>289</v>
      </c>
      <c r="C239">
        <v>4</v>
      </c>
      <c r="D239" t="s">
        <v>182</v>
      </c>
      <c r="E239">
        <v>226</v>
      </c>
      <c r="F239" t="s">
        <v>183</v>
      </c>
      <c r="G239" t="s">
        <v>184</v>
      </c>
      <c r="H239">
        <v>107.352</v>
      </c>
      <c r="I239" t="s">
        <v>185</v>
      </c>
      <c r="J239">
        <v>2.32E-4</v>
      </c>
      <c r="K239" t="s">
        <v>25</v>
      </c>
      <c r="L239" t="s">
        <v>290</v>
      </c>
      <c r="M239">
        <v>168.37413100000001</v>
      </c>
      <c r="N239" t="s">
        <v>25</v>
      </c>
      <c r="O239" t="s">
        <v>291</v>
      </c>
      <c r="P239">
        <v>4.0099999999999999E-4</v>
      </c>
      <c r="Q239" t="s">
        <v>25</v>
      </c>
      <c r="R239" t="s">
        <v>186</v>
      </c>
      <c r="S239" t="e">
        <f t="shared" si="8"/>
        <v>#NAME?</v>
      </c>
      <c r="T239" t="s">
        <v>25</v>
      </c>
      <c r="U239" t="s">
        <v>24</v>
      </c>
      <c r="V239">
        <v>0.49052400000000002</v>
      </c>
      <c r="W239" t="s">
        <v>25</v>
      </c>
      <c r="X239" t="s">
        <v>26</v>
      </c>
      <c r="Y239">
        <v>4.6058000000000002E-2</v>
      </c>
      <c r="Z239" t="s">
        <v>25</v>
      </c>
      <c r="AA239" t="s">
        <v>27</v>
      </c>
      <c r="AB239">
        <v>0.23322000000000001</v>
      </c>
      <c r="AC239" t="s">
        <v>25</v>
      </c>
      <c r="AD239" t="s">
        <v>292</v>
      </c>
      <c r="AE239">
        <v>0.20091500000000001</v>
      </c>
      <c r="AF239" t="s">
        <v>25</v>
      </c>
      <c r="AG239" t="s">
        <v>28</v>
      </c>
      <c r="AH239">
        <v>3.4160000000000002E-3</v>
      </c>
      <c r="AI239" t="s">
        <v>25</v>
      </c>
      <c r="AJ239" t="s">
        <v>288</v>
      </c>
      <c r="AK239">
        <v>1000</v>
      </c>
      <c r="AL239" t="s">
        <v>189</v>
      </c>
      <c r="AM239">
        <v>1000000</v>
      </c>
      <c r="AN239" t="s">
        <v>190</v>
      </c>
      <c r="AO239">
        <v>10</v>
      </c>
      <c r="AP239" t="s">
        <v>191</v>
      </c>
      <c r="AQ239">
        <v>1000</v>
      </c>
      <c r="AR239" t="s">
        <v>192</v>
      </c>
      <c r="AS239">
        <v>20</v>
      </c>
      <c r="AT239" t="s">
        <v>193</v>
      </c>
      <c r="AU239">
        <v>20</v>
      </c>
      <c r="AV239" t="s">
        <v>194</v>
      </c>
      <c r="AW239">
        <v>1</v>
      </c>
      <c r="AX239" t="s">
        <v>195</v>
      </c>
      <c r="AY239">
        <v>0</v>
      </c>
      <c r="AZ239" t="s">
        <v>203</v>
      </c>
      <c r="BA239">
        <v>1000000</v>
      </c>
    </row>
    <row r="240" spans="1:53">
      <c r="A240">
        <v>956</v>
      </c>
      <c r="B240" t="s">
        <v>289</v>
      </c>
      <c r="C240">
        <v>5</v>
      </c>
      <c r="D240" t="s">
        <v>182</v>
      </c>
      <c r="E240">
        <v>303</v>
      </c>
      <c r="F240" t="s">
        <v>183</v>
      </c>
      <c r="G240" t="s">
        <v>184</v>
      </c>
      <c r="H240">
        <v>107.41200000000001</v>
      </c>
      <c r="I240" t="s">
        <v>185</v>
      </c>
      <c r="J240">
        <v>2.34E-4</v>
      </c>
      <c r="K240" t="s">
        <v>25</v>
      </c>
      <c r="L240" t="s">
        <v>290</v>
      </c>
      <c r="M240">
        <v>297.70259099999998</v>
      </c>
      <c r="N240" t="s">
        <v>25</v>
      </c>
      <c r="O240" t="s">
        <v>291</v>
      </c>
      <c r="P240">
        <v>5.3200000000000003E-4</v>
      </c>
      <c r="Q240" t="s">
        <v>25</v>
      </c>
      <c r="R240" t="s">
        <v>186</v>
      </c>
      <c r="S240" t="e">
        <f t="shared" si="8"/>
        <v>#NAME?</v>
      </c>
      <c r="T240" t="s">
        <v>25</v>
      </c>
      <c r="U240" t="s">
        <v>24</v>
      </c>
      <c r="V240">
        <v>0.41318100000000002</v>
      </c>
      <c r="W240" t="s">
        <v>25</v>
      </c>
      <c r="X240" t="s">
        <v>26</v>
      </c>
      <c r="Y240">
        <v>4.6005999999999998E-2</v>
      </c>
      <c r="Z240" t="s">
        <v>25</v>
      </c>
      <c r="AA240" t="s">
        <v>27</v>
      </c>
      <c r="AB240">
        <v>0.144978</v>
      </c>
      <c r="AC240" t="s">
        <v>25</v>
      </c>
      <c r="AD240" t="s">
        <v>292</v>
      </c>
      <c r="AE240">
        <v>0.21226100000000001</v>
      </c>
      <c r="AF240" t="s">
        <v>25</v>
      </c>
      <c r="AG240" t="s">
        <v>28</v>
      </c>
      <c r="AH240">
        <v>3.4139999999999999E-3</v>
      </c>
      <c r="AI240" t="s">
        <v>25</v>
      </c>
      <c r="AJ240" t="s">
        <v>288</v>
      </c>
      <c r="AK240">
        <v>1000</v>
      </c>
      <c r="AL240" t="s">
        <v>189</v>
      </c>
      <c r="AM240">
        <v>1000000</v>
      </c>
      <c r="AN240" t="s">
        <v>190</v>
      </c>
      <c r="AO240">
        <v>10</v>
      </c>
      <c r="AP240" t="s">
        <v>191</v>
      </c>
      <c r="AQ240">
        <v>1000</v>
      </c>
      <c r="AR240" t="s">
        <v>192</v>
      </c>
      <c r="AS240">
        <v>20</v>
      </c>
      <c r="AT240" t="s">
        <v>193</v>
      </c>
      <c r="AU240">
        <v>20</v>
      </c>
      <c r="AV240" t="s">
        <v>194</v>
      </c>
      <c r="AW240">
        <v>1</v>
      </c>
      <c r="AX240" t="s">
        <v>195</v>
      </c>
      <c r="AY240">
        <v>0</v>
      </c>
      <c r="AZ240" t="s">
        <v>203</v>
      </c>
      <c r="BA240">
        <v>1000000</v>
      </c>
    </row>
    <row r="241" spans="1:53">
      <c r="A241">
        <v>955</v>
      </c>
      <c r="B241" t="s">
        <v>289</v>
      </c>
      <c r="C241">
        <v>6</v>
      </c>
      <c r="D241" t="s">
        <v>182</v>
      </c>
      <c r="E241">
        <v>455</v>
      </c>
      <c r="F241" t="s">
        <v>183</v>
      </c>
      <c r="G241" t="s">
        <v>184</v>
      </c>
      <c r="H241">
        <v>108.623</v>
      </c>
      <c r="I241" t="s">
        <v>185</v>
      </c>
      <c r="J241">
        <v>2.2900000000000001E-4</v>
      </c>
      <c r="K241" t="s">
        <v>25</v>
      </c>
      <c r="L241" t="s">
        <v>290</v>
      </c>
      <c r="M241">
        <v>561.04145100000005</v>
      </c>
      <c r="N241" t="s">
        <v>25</v>
      </c>
      <c r="O241" t="s">
        <v>291</v>
      </c>
      <c r="P241">
        <v>7.9000000000000001E-4</v>
      </c>
      <c r="Q241" t="s">
        <v>25</v>
      </c>
      <c r="R241" t="s">
        <v>186</v>
      </c>
      <c r="S241" t="e">
        <f t="shared" si="8"/>
        <v>#NAME?</v>
      </c>
      <c r="T241" t="s">
        <v>25</v>
      </c>
      <c r="U241" t="s">
        <v>24</v>
      </c>
      <c r="V241">
        <v>0.340974</v>
      </c>
      <c r="W241" t="s">
        <v>25</v>
      </c>
      <c r="X241" t="s">
        <v>26</v>
      </c>
      <c r="Y241">
        <v>4.6377000000000002E-2</v>
      </c>
      <c r="Z241" t="s">
        <v>25</v>
      </c>
      <c r="AA241" t="s">
        <v>27</v>
      </c>
      <c r="AB241">
        <v>9.6052999999999999E-2</v>
      </c>
      <c r="AC241" t="s">
        <v>25</v>
      </c>
      <c r="AD241" t="s">
        <v>292</v>
      </c>
      <c r="AE241">
        <v>0.18909799999999999</v>
      </c>
      <c r="AF241" t="s">
        <v>25</v>
      </c>
      <c r="AG241" t="s">
        <v>28</v>
      </c>
      <c r="AH241">
        <v>3.4150000000000001E-3</v>
      </c>
      <c r="AI241" t="s">
        <v>25</v>
      </c>
      <c r="AJ241" t="s">
        <v>288</v>
      </c>
      <c r="AK241">
        <v>1000</v>
      </c>
      <c r="AL241" t="s">
        <v>189</v>
      </c>
      <c r="AM241">
        <v>1000000</v>
      </c>
      <c r="AN241" t="s">
        <v>190</v>
      </c>
      <c r="AO241">
        <v>10</v>
      </c>
      <c r="AP241" t="s">
        <v>191</v>
      </c>
      <c r="AQ241">
        <v>1000</v>
      </c>
      <c r="AR241" t="s">
        <v>192</v>
      </c>
      <c r="AS241">
        <v>20</v>
      </c>
      <c r="AT241" t="s">
        <v>193</v>
      </c>
      <c r="AU241">
        <v>20</v>
      </c>
      <c r="AV241" t="s">
        <v>194</v>
      </c>
      <c r="AW241">
        <v>1</v>
      </c>
      <c r="AX241" t="s">
        <v>195</v>
      </c>
      <c r="AY241">
        <v>0</v>
      </c>
      <c r="AZ241" t="s">
        <v>203</v>
      </c>
      <c r="BA241">
        <v>1000000</v>
      </c>
    </row>
    <row r="242" spans="1:53">
      <c r="A242">
        <v>954</v>
      </c>
      <c r="B242" t="s">
        <v>289</v>
      </c>
      <c r="C242">
        <v>7</v>
      </c>
      <c r="D242" t="s">
        <v>182</v>
      </c>
      <c r="E242">
        <v>760</v>
      </c>
      <c r="F242" t="s">
        <v>183</v>
      </c>
      <c r="G242" t="s">
        <v>184</v>
      </c>
      <c r="H242">
        <v>105.113</v>
      </c>
      <c r="I242" t="s">
        <v>185</v>
      </c>
      <c r="J242">
        <v>2.32E-4</v>
      </c>
      <c r="K242" t="s">
        <v>25</v>
      </c>
      <c r="L242" t="s">
        <v>290</v>
      </c>
      <c r="M242">
        <v>1691.9038579999999</v>
      </c>
      <c r="N242" t="s">
        <v>25</v>
      </c>
      <c r="O242" t="s">
        <v>291</v>
      </c>
      <c r="P242">
        <v>1.9239999999999999E-3</v>
      </c>
      <c r="Q242" t="s">
        <v>25</v>
      </c>
      <c r="R242" t="s">
        <v>186</v>
      </c>
      <c r="S242" t="e">
        <f t="shared" si="8"/>
        <v>#NAME?</v>
      </c>
      <c r="T242" t="s">
        <v>25</v>
      </c>
      <c r="U242" t="s">
        <v>24</v>
      </c>
      <c r="V242">
        <v>0.34847899999999998</v>
      </c>
      <c r="W242" t="s">
        <v>25</v>
      </c>
      <c r="X242" t="s">
        <v>26</v>
      </c>
      <c r="Y242">
        <v>4.6427999999999997E-2</v>
      </c>
      <c r="Z242" t="s">
        <v>25</v>
      </c>
      <c r="AA242" t="s">
        <v>27</v>
      </c>
      <c r="AB242">
        <v>6.9097000000000006E-2</v>
      </c>
      <c r="AC242" t="s">
        <v>25</v>
      </c>
      <c r="AD242" t="s">
        <v>292</v>
      </c>
      <c r="AE242">
        <v>0.22376299999999999</v>
      </c>
      <c r="AF242" t="s">
        <v>25</v>
      </c>
      <c r="AG242" t="s">
        <v>28</v>
      </c>
      <c r="AH242">
        <v>3.408E-3</v>
      </c>
      <c r="AI242" t="s">
        <v>25</v>
      </c>
      <c r="AJ242" t="s">
        <v>288</v>
      </c>
      <c r="AK242">
        <v>1000</v>
      </c>
      <c r="AL242" t="s">
        <v>189</v>
      </c>
      <c r="AM242">
        <v>1000000</v>
      </c>
      <c r="AN242" t="s">
        <v>190</v>
      </c>
      <c r="AO242">
        <v>10</v>
      </c>
      <c r="AP242" t="s">
        <v>191</v>
      </c>
      <c r="AQ242">
        <v>1000</v>
      </c>
      <c r="AR242" t="s">
        <v>192</v>
      </c>
      <c r="AS242">
        <v>20</v>
      </c>
      <c r="AT242" t="s">
        <v>193</v>
      </c>
      <c r="AU242">
        <v>20</v>
      </c>
      <c r="AV242" t="s">
        <v>194</v>
      </c>
      <c r="AW242">
        <v>1</v>
      </c>
      <c r="AX242" t="s">
        <v>195</v>
      </c>
      <c r="AY242">
        <v>0</v>
      </c>
      <c r="AZ242" t="s">
        <v>203</v>
      </c>
      <c r="BA242">
        <v>1000000</v>
      </c>
    </row>
    <row r="243" spans="1:53">
      <c r="A243">
        <v>953</v>
      </c>
      <c r="B243" t="s">
        <v>289</v>
      </c>
      <c r="C243">
        <v>8</v>
      </c>
      <c r="D243" t="s">
        <v>182</v>
      </c>
      <c r="E243">
        <v>1371</v>
      </c>
      <c r="F243" t="s">
        <v>183</v>
      </c>
      <c r="G243" t="s">
        <v>184</v>
      </c>
      <c r="H243">
        <v>101.07</v>
      </c>
      <c r="I243" t="s">
        <v>185</v>
      </c>
      <c r="J243">
        <v>2.32E-4</v>
      </c>
      <c r="K243" t="s">
        <v>25</v>
      </c>
      <c r="L243" t="s">
        <v>290</v>
      </c>
      <c r="M243">
        <v>6002.3087530000003</v>
      </c>
      <c r="N243" t="s">
        <v>25</v>
      </c>
      <c r="O243" t="s">
        <v>291</v>
      </c>
      <c r="P243">
        <v>6.234E-3</v>
      </c>
      <c r="Q243" t="s">
        <v>25</v>
      </c>
      <c r="R243" t="s">
        <v>186</v>
      </c>
      <c r="S243" t="e">
        <f t="shared" si="8"/>
        <v>#NAME?</v>
      </c>
      <c r="T243" t="s">
        <v>25</v>
      </c>
      <c r="U243" t="s">
        <v>24</v>
      </c>
      <c r="V243">
        <v>0.35774299999999998</v>
      </c>
      <c r="W243" t="s">
        <v>25</v>
      </c>
      <c r="X243" t="s">
        <v>26</v>
      </c>
      <c r="Y243">
        <v>4.6390000000000001E-2</v>
      </c>
      <c r="Z243" t="s">
        <v>25</v>
      </c>
      <c r="AA243" t="s">
        <v>27</v>
      </c>
      <c r="AB243">
        <v>4.6807000000000001E-2</v>
      </c>
      <c r="AC243" t="s">
        <v>25</v>
      </c>
      <c r="AD243" t="s">
        <v>292</v>
      </c>
      <c r="AE243">
        <v>0.25512800000000002</v>
      </c>
      <c r="AF243" t="s">
        <v>25</v>
      </c>
      <c r="AG243" t="s">
        <v>28</v>
      </c>
      <c r="AH243">
        <v>3.408E-3</v>
      </c>
      <c r="AI243" t="s">
        <v>25</v>
      </c>
      <c r="AJ243" t="s">
        <v>288</v>
      </c>
      <c r="AK243">
        <v>1000</v>
      </c>
      <c r="AL243" t="s">
        <v>189</v>
      </c>
      <c r="AM243">
        <v>1000000</v>
      </c>
      <c r="AN243" t="s">
        <v>190</v>
      </c>
      <c r="AO243">
        <v>10</v>
      </c>
      <c r="AP243" t="s">
        <v>191</v>
      </c>
      <c r="AQ243">
        <v>1000</v>
      </c>
      <c r="AR243" t="s">
        <v>192</v>
      </c>
      <c r="AS243">
        <v>20</v>
      </c>
      <c r="AT243" t="s">
        <v>193</v>
      </c>
      <c r="AU243">
        <v>20</v>
      </c>
      <c r="AV243" t="s">
        <v>194</v>
      </c>
      <c r="AW243">
        <v>1</v>
      </c>
      <c r="AX243" t="s">
        <v>195</v>
      </c>
      <c r="AY243">
        <v>0</v>
      </c>
      <c r="AZ243" t="s">
        <v>203</v>
      </c>
      <c r="BA243">
        <v>1000000</v>
      </c>
    </row>
    <row r="244" spans="1:53">
      <c r="A244">
        <v>952</v>
      </c>
      <c r="B244" t="s">
        <v>289</v>
      </c>
      <c r="C244">
        <v>9</v>
      </c>
      <c r="D244" t="s">
        <v>182</v>
      </c>
      <c r="E244">
        <v>2592</v>
      </c>
      <c r="F244" t="s">
        <v>183</v>
      </c>
      <c r="G244" t="s">
        <v>184</v>
      </c>
      <c r="H244">
        <v>98.894999999999996</v>
      </c>
      <c r="I244" t="s">
        <v>185</v>
      </c>
      <c r="J244">
        <v>2.34E-4</v>
      </c>
      <c r="K244" t="s">
        <v>25</v>
      </c>
      <c r="L244" t="s">
        <v>290</v>
      </c>
      <c r="M244">
        <v>17977.898696</v>
      </c>
      <c r="N244" t="s">
        <v>25</v>
      </c>
      <c r="O244" t="s">
        <v>291</v>
      </c>
      <c r="P244">
        <v>1.8211000000000001E-2</v>
      </c>
      <c r="Q244" t="s">
        <v>25</v>
      </c>
      <c r="R244" t="s">
        <v>186</v>
      </c>
      <c r="S244" t="e">
        <f t="shared" si="8"/>
        <v>#NAME?</v>
      </c>
      <c r="T244" t="s">
        <v>25</v>
      </c>
      <c r="U244" t="s">
        <v>24</v>
      </c>
      <c r="V244">
        <v>0.31883299999999998</v>
      </c>
      <c r="W244" t="s">
        <v>25</v>
      </c>
      <c r="X244" t="s">
        <v>26</v>
      </c>
      <c r="Y244">
        <v>4.6332999999999999E-2</v>
      </c>
      <c r="Z244" t="s">
        <v>25</v>
      </c>
      <c r="AA244" t="s">
        <v>27</v>
      </c>
      <c r="AB244">
        <v>1.6032999999999999E-2</v>
      </c>
      <c r="AC244" t="s">
        <v>25</v>
      </c>
      <c r="AD244" t="s">
        <v>292</v>
      </c>
      <c r="AE244">
        <v>0.24687899999999999</v>
      </c>
      <c r="AF244" t="s">
        <v>25</v>
      </c>
      <c r="AG244" t="s">
        <v>28</v>
      </c>
      <c r="AH244">
        <v>3.405E-3</v>
      </c>
      <c r="AI244" t="s">
        <v>25</v>
      </c>
      <c r="AJ244" t="s">
        <v>288</v>
      </c>
      <c r="AK244">
        <v>1000</v>
      </c>
      <c r="AL244" t="s">
        <v>189</v>
      </c>
      <c r="AM244">
        <v>1000000</v>
      </c>
      <c r="AN244" t="s">
        <v>190</v>
      </c>
      <c r="AO244">
        <v>10</v>
      </c>
      <c r="AP244" t="s">
        <v>191</v>
      </c>
      <c r="AQ244">
        <v>1000</v>
      </c>
      <c r="AR244" t="s">
        <v>192</v>
      </c>
      <c r="AS244">
        <v>20</v>
      </c>
      <c r="AT244" t="s">
        <v>193</v>
      </c>
      <c r="AU244">
        <v>20</v>
      </c>
      <c r="AV244" t="s">
        <v>194</v>
      </c>
      <c r="AW244">
        <v>1</v>
      </c>
      <c r="AX244" t="s">
        <v>195</v>
      </c>
      <c r="AY244">
        <v>0</v>
      </c>
      <c r="AZ244" t="s">
        <v>203</v>
      </c>
      <c r="BA244">
        <v>1000000</v>
      </c>
    </row>
    <row r="245" spans="1:53">
      <c r="A245">
        <v>951</v>
      </c>
      <c r="B245" t="s">
        <v>289</v>
      </c>
      <c r="C245">
        <v>0</v>
      </c>
      <c r="D245" t="s">
        <v>182</v>
      </c>
      <c r="E245">
        <v>153</v>
      </c>
      <c r="F245" t="s">
        <v>183</v>
      </c>
      <c r="G245" t="s">
        <v>184</v>
      </c>
      <c r="H245">
        <v>34.573</v>
      </c>
      <c r="I245" t="s">
        <v>185</v>
      </c>
      <c r="J245">
        <v>2.34E-4</v>
      </c>
      <c r="K245" t="s">
        <v>25</v>
      </c>
      <c r="L245" t="s">
        <v>290</v>
      </c>
      <c r="M245">
        <v>10.084614999999999</v>
      </c>
      <c r="N245" t="s">
        <v>25</v>
      </c>
      <c r="O245" t="s">
        <v>291</v>
      </c>
      <c r="P245">
        <v>2.4399999999999999E-4</v>
      </c>
      <c r="Q245" t="s">
        <v>25</v>
      </c>
      <c r="R245" t="s">
        <v>186</v>
      </c>
      <c r="S245" t="e">
        <f t="shared" si="8"/>
        <v>#NAME?</v>
      </c>
      <c r="T245" t="s">
        <v>25</v>
      </c>
      <c r="U245" t="s">
        <v>24</v>
      </c>
      <c r="V245">
        <v>2.1941120000000001</v>
      </c>
      <c r="W245" t="s">
        <v>25</v>
      </c>
      <c r="X245" t="s">
        <v>26</v>
      </c>
      <c r="Y245">
        <v>3.3224999999999998E-2</v>
      </c>
      <c r="Z245" t="s">
        <v>25</v>
      </c>
      <c r="AA245" t="s">
        <v>27</v>
      </c>
      <c r="AB245">
        <v>2.0542379999999998</v>
      </c>
      <c r="AC245" t="s">
        <v>25</v>
      </c>
      <c r="AD245" t="s">
        <v>292</v>
      </c>
      <c r="AE245">
        <v>9.6508999999999998E-2</v>
      </c>
      <c r="AF245" t="s">
        <v>25</v>
      </c>
      <c r="AG245" t="s">
        <v>28</v>
      </c>
      <c r="AH245">
        <v>3.4359999999999998E-3</v>
      </c>
      <c r="AI245" t="s">
        <v>25</v>
      </c>
      <c r="AJ245" t="s">
        <v>288</v>
      </c>
      <c r="AK245">
        <v>1000</v>
      </c>
      <c r="AL245" t="s">
        <v>189</v>
      </c>
      <c r="AM245">
        <v>1000000</v>
      </c>
      <c r="AN245" t="s">
        <v>190</v>
      </c>
      <c r="AO245">
        <v>10</v>
      </c>
      <c r="AP245" t="s">
        <v>191</v>
      </c>
      <c r="AQ245">
        <v>1000</v>
      </c>
      <c r="AR245" t="s">
        <v>192</v>
      </c>
      <c r="AS245">
        <v>20</v>
      </c>
      <c r="AT245" t="s">
        <v>193</v>
      </c>
      <c r="AU245">
        <v>20</v>
      </c>
      <c r="AV245" t="s">
        <v>194</v>
      </c>
      <c r="AW245">
        <v>1</v>
      </c>
      <c r="AX245" t="s">
        <v>195</v>
      </c>
      <c r="AY245">
        <v>0</v>
      </c>
      <c r="AZ245" t="s">
        <v>203</v>
      </c>
      <c r="BA245">
        <v>1000000</v>
      </c>
    </row>
    <row r="246" spans="1:53">
      <c r="A246">
        <v>950</v>
      </c>
      <c r="B246" t="s">
        <v>289</v>
      </c>
      <c r="C246">
        <v>1</v>
      </c>
      <c r="D246" t="s">
        <v>182</v>
      </c>
      <c r="E246">
        <v>160</v>
      </c>
      <c r="F246" t="s">
        <v>183</v>
      </c>
      <c r="G246" t="s">
        <v>184</v>
      </c>
      <c r="H246">
        <v>28.478000000000002</v>
      </c>
      <c r="I246" t="s">
        <v>185</v>
      </c>
      <c r="J246">
        <v>2.3499999999999999E-4</v>
      </c>
      <c r="K246" t="s">
        <v>25</v>
      </c>
      <c r="L246" t="s">
        <v>290</v>
      </c>
      <c r="M246">
        <v>20.832542</v>
      </c>
      <c r="N246" t="s">
        <v>25</v>
      </c>
      <c r="O246" t="s">
        <v>291</v>
      </c>
      <c r="P246">
        <v>2.5599999999999999E-4</v>
      </c>
      <c r="Q246" t="s">
        <v>25</v>
      </c>
      <c r="R246" t="s">
        <v>186</v>
      </c>
      <c r="S246" t="e">
        <f t="shared" si="8"/>
        <v>#NAME?</v>
      </c>
      <c r="T246" t="s">
        <v>25</v>
      </c>
      <c r="U246" t="s">
        <v>24</v>
      </c>
      <c r="V246">
        <v>1.098608</v>
      </c>
      <c r="W246" t="s">
        <v>25</v>
      </c>
      <c r="X246" t="s">
        <v>26</v>
      </c>
      <c r="Y246">
        <v>3.1862000000000001E-2</v>
      </c>
      <c r="Z246" t="s">
        <v>25</v>
      </c>
      <c r="AA246" t="s">
        <v>27</v>
      </c>
      <c r="AB246">
        <v>0.93550500000000003</v>
      </c>
      <c r="AC246" t="s">
        <v>25</v>
      </c>
      <c r="AD246" t="s">
        <v>292</v>
      </c>
      <c r="AE246">
        <v>0.121604</v>
      </c>
      <c r="AF246" t="s">
        <v>25</v>
      </c>
      <c r="AG246" t="s">
        <v>28</v>
      </c>
      <c r="AH246">
        <v>3.4399999999999999E-3</v>
      </c>
      <c r="AI246" t="s">
        <v>25</v>
      </c>
      <c r="AJ246" t="s">
        <v>288</v>
      </c>
      <c r="AK246">
        <v>1000</v>
      </c>
      <c r="AL246" t="s">
        <v>189</v>
      </c>
      <c r="AM246">
        <v>1000000</v>
      </c>
      <c r="AN246" t="s">
        <v>190</v>
      </c>
      <c r="AO246">
        <v>10</v>
      </c>
      <c r="AP246" t="s">
        <v>191</v>
      </c>
      <c r="AQ246">
        <v>1000</v>
      </c>
      <c r="AR246" t="s">
        <v>192</v>
      </c>
      <c r="AS246">
        <v>20</v>
      </c>
      <c r="AT246" t="s">
        <v>193</v>
      </c>
      <c r="AU246">
        <v>20</v>
      </c>
      <c r="AV246" t="s">
        <v>194</v>
      </c>
      <c r="AW246">
        <v>1</v>
      </c>
      <c r="AX246" t="s">
        <v>195</v>
      </c>
      <c r="AY246">
        <v>0</v>
      </c>
      <c r="AZ246" t="s">
        <v>203</v>
      </c>
      <c r="BA246">
        <v>1000000</v>
      </c>
    </row>
    <row r="247" spans="1:53">
      <c r="A247">
        <v>949</v>
      </c>
      <c r="B247" t="s">
        <v>289</v>
      </c>
      <c r="C247">
        <v>2</v>
      </c>
      <c r="D247" t="s">
        <v>182</v>
      </c>
      <c r="E247">
        <v>169</v>
      </c>
      <c r="F247" t="s">
        <v>183</v>
      </c>
      <c r="G247" t="s">
        <v>184</v>
      </c>
      <c r="H247">
        <v>30.574999999999999</v>
      </c>
      <c r="I247" t="s">
        <v>185</v>
      </c>
      <c r="J247">
        <v>2.32E-4</v>
      </c>
      <c r="K247" t="s">
        <v>25</v>
      </c>
      <c r="L247" t="s">
        <v>290</v>
      </c>
      <c r="M247">
        <v>38.069408000000003</v>
      </c>
      <c r="N247" t="s">
        <v>25</v>
      </c>
      <c r="O247" t="s">
        <v>291</v>
      </c>
      <c r="P247">
        <v>2.7E-4</v>
      </c>
      <c r="Q247" t="s">
        <v>25</v>
      </c>
      <c r="R247" t="s">
        <v>186</v>
      </c>
      <c r="S247" t="e">
        <f t="shared" si="8"/>
        <v>#NAME?</v>
      </c>
      <c r="T247" t="s">
        <v>25</v>
      </c>
      <c r="U247" t="s">
        <v>24</v>
      </c>
      <c r="V247">
        <v>0.67162200000000005</v>
      </c>
      <c r="W247" t="s">
        <v>25</v>
      </c>
      <c r="X247" t="s">
        <v>26</v>
      </c>
      <c r="Y247">
        <v>3.1302999999999997E-2</v>
      </c>
      <c r="Z247" t="s">
        <v>25</v>
      </c>
      <c r="AA247" t="s">
        <v>27</v>
      </c>
      <c r="AB247">
        <v>0.50292899999999996</v>
      </c>
      <c r="AC247" t="s">
        <v>25</v>
      </c>
      <c r="AD247" t="s">
        <v>292</v>
      </c>
      <c r="AE247">
        <v>0.127911</v>
      </c>
      <c r="AF247" t="s">
        <v>25</v>
      </c>
      <c r="AG247" t="s">
        <v>28</v>
      </c>
      <c r="AH247">
        <v>3.4520000000000002E-3</v>
      </c>
      <c r="AI247" t="s">
        <v>25</v>
      </c>
      <c r="AJ247" t="s">
        <v>288</v>
      </c>
      <c r="AK247">
        <v>1000</v>
      </c>
      <c r="AL247" t="s">
        <v>189</v>
      </c>
      <c r="AM247">
        <v>1000000</v>
      </c>
      <c r="AN247" t="s">
        <v>190</v>
      </c>
      <c r="AO247">
        <v>10</v>
      </c>
      <c r="AP247" t="s">
        <v>191</v>
      </c>
      <c r="AQ247">
        <v>1000</v>
      </c>
      <c r="AR247" t="s">
        <v>192</v>
      </c>
      <c r="AS247">
        <v>20</v>
      </c>
      <c r="AT247" t="s">
        <v>193</v>
      </c>
      <c r="AU247">
        <v>20</v>
      </c>
      <c r="AV247" t="s">
        <v>194</v>
      </c>
      <c r="AW247">
        <v>1</v>
      </c>
      <c r="AX247" t="s">
        <v>195</v>
      </c>
      <c r="AY247">
        <v>0</v>
      </c>
      <c r="AZ247" t="s">
        <v>203</v>
      </c>
      <c r="BA247">
        <v>1000000</v>
      </c>
    </row>
    <row r="248" spans="1:53">
      <c r="A248">
        <v>948</v>
      </c>
      <c r="B248" t="s">
        <v>289</v>
      </c>
      <c r="C248">
        <v>3</v>
      </c>
      <c r="D248" t="s">
        <v>182</v>
      </c>
      <c r="E248">
        <v>188</v>
      </c>
      <c r="F248" t="s">
        <v>183</v>
      </c>
      <c r="G248" t="s">
        <v>184</v>
      </c>
      <c r="H248">
        <v>36.244999999999997</v>
      </c>
      <c r="I248" t="s">
        <v>185</v>
      </c>
      <c r="J248">
        <v>2.34E-4</v>
      </c>
      <c r="K248" t="s">
        <v>25</v>
      </c>
      <c r="L248" t="s">
        <v>290</v>
      </c>
      <c r="M248">
        <v>81.899164999999996</v>
      </c>
      <c r="N248" t="s">
        <v>25</v>
      </c>
      <c r="O248" t="s">
        <v>291</v>
      </c>
      <c r="P248">
        <v>3.1599999999999998E-4</v>
      </c>
      <c r="Q248" t="s">
        <v>25</v>
      </c>
      <c r="R248" t="s">
        <v>186</v>
      </c>
      <c r="S248" t="e">
        <f t="shared" si="8"/>
        <v>#NAME?</v>
      </c>
      <c r="T248" t="s">
        <v>25</v>
      </c>
      <c r="U248" t="s">
        <v>24</v>
      </c>
      <c r="V248">
        <v>0.430979</v>
      </c>
      <c r="W248" t="s">
        <v>25</v>
      </c>
      <c r="X248" t="s">
        <v>26</v>
      </c>
      <c r="Y248">
        <v>3.0346000000000001E-2</v>
      </c>
      <c r="Z248" t="s">
        <v>25</v>
      </c>
      <c r="AA248" t="s">
        <v>27</v>
      </c>
      <c r="AB248">
        <v>0.26108199999999998</v>
      </c>
      <c r="AC248" t="s">
        <v>25</v>
      </c>
      <c r="AD248" t="s">
        <v>292</v>
      </c>
      <c r="AE248">
        <v>0.13016900000000001</v>
      </c>
      <c r="AF248" t="s">
        <v>25</v>
      </c>
      <c r="AG248" t="s">
        <v>28</v>
      </c>
      <c r="AH248">
        <v>3.4259999999999998E-3</v>
      </c>
      <c r="AI248" t="s">
        <v>25</v>
      </c>
      <c r="AJ248" t="s">
        <v>288</v>
      </c>
      <c r="AK248">
        <v>1000</v>
      </c>
      <c r="AL248" t="s">
        <v>189</v>
      </c>
      <c r="AM248">
        <v>1000000</v>
      </c>
      <c r="AN248" t="s">
        <v>190</v>
      </c>
      <c r="AO248">
        <v>10</v>
      </c>
      <c r="AP248" t="s">
        <v>191</v>
      </c>
      <c r="AQ248">
        <v>1000</v>
      </c>
      <c r="AR248" t="s">
        <v>192</v>
      </c>
      <c r="AS248">
        <v>20</v>
      </c>
      <c r="AT248" t="s">
        <v>193</v>
      </c>
      <c r="AU248">
        <v>20</v>
      </c>
      <c r="AV248" t="s">
        <v>194</v>
      </c>
      <c r="AW248">
        <v>1</v>
      </c>
      <c r="AX248" t="s">
        <v>195</v>
      </c>
      <c r="AY248">
        <v>0</v>
      </c>
      <c r="AZ248" t="s">
        <v>203</v>
      </c>
      <c r="BA248">
        <v>1000000</v>
      </c>
    </row>
    <row r="249" spans="1:53">
      <c r="A249">
        <v>947</v>
      </c>
      <c r="B249" t="s">
        <v>289</v>
      </c>
      <c r="C249">
        <v>4</v>
      </c>
      <c r="D249" t="s">
        <v>182</v>
      </c>
      <c r="E249">
        <v>226</v>
      </c>
      <c r="F249" t="s">
        <v>183</v>
      </c>
      <c r="G249" t="s">
        <v>184</v>
      </c>
      <c r="H249">
        <v>33.19</v>
      </c>
      <c r="I249" t="s">
        <v>185</v>
      </c>
      <c r="J249">
        <v>2.34E-4</v>
      </c>
      <c r="K249" t="s">
        <v>25</v>
      </c>
      <c r="L249" t="s">
        <v>290</v>
      </c>
      <c r="M249">
        <v>167.10075499999999</v>
      </c>
      <c r="N249" t="s">
        <v>25</v>
      </c>
      <c r="O249" t="s">
        <v>291</v>
      </c>
      <c r="P249">
        <v>4.0099999999999999E-4</v>
      </c>
      <c r="Q249" t="s">
        <v>25</v>
      </c>
      <c r="R249" t="s">
        <v>186</v>
      </c>
      <c r="S249" t="e">
        <f t="shared" si="8"/>
        <v>#NAME?</v>
      </c>
      <c r="T249" t="s">
        <v>25</v>
      </c>
      <c r="U249" t="s">
        <v>24</v>
      </c>
      <c r="V249">
        <v>0.315805</v>
      </c>
      <c r="W249" t="s">
        <v>25</v>
      </c>
      <c r="X249" t="s">
        <v>26</v>
      </c>
      <c r="Y249">
        <v>2.9666000000000001E-2</v>
      </c>
      <c r="Z249" t="s">
        <v>25</v>
      </c>
      <c r="AA249" t="s">
        <v>27</v>
      </c>
      <c r="AB249">
        <v>0.14514199999999999</v>
      </c>
      <c r="AC249" t="s">
        <v>25</v>
      </c>
      <c r="AD249" t="s">
        <v>292</v>
      </c>
      <c r="AE249">
        <v>0.13197900000000001</v>
      </c>
      <c r="AF249" t="s">
        <v>25</v>
      </c>
      <c r="AG249" t="s">
        <v>28</v>
      </c>
      <c r="AH249">
        <v>3.431E-3</v>
      </c>
      <c r="AI249" t="s">
        <v>25</v>
      </c>
      <c r="AJ249" t="s">
        <v>288</v>
      </c>
      <c r="AK249">
        <v>1000</v>
      </c>
      <c r="AL249" t="s">
        <v>189</v>
      </c>
      <c r="AM249">
        <v>1000000</v>
      </c>
      <c r="AN249" t="s">
        <v>190</v>
      </c>
      <c r="AO249">
        <v>10</v>
      </c>
      <c r="AP249" t="s">
        <v>191</v>
      </c>
      <c r="AQ249">
        <v>1000</v>
      </c>
      <c r="AR249" t="s">
        <v>192</v>
      </c>
      <c r="AS249">
        <v>20</v>
      </c>
      <c r="AT249" t="s">
        <v>193</v>
      </c>
      <c r="AU249">
        <v>20</v>
      </c>
      <c r="AV249" t="s">
        <v>194</v>
      </c>
      <c r="AW249">
        <v>1</v>
      </c>
      <c r="AX249" t="s">
        <v>195</v>
      </c>
      <c r="AY249">
        <v>0</v>
      </c>
      <c r="AZ249" t="s">
        <v>203</v>
      </c>
      <c r="BA249">
        <v>1000000</v>
      </c>
    </row>
    <row r="250" spans="1:53">
      <c r="A250">
        <v>946</v>
      </c>
      <c r="B250" t="s">
        <v>289</v>
      </c>
      <c r="C250">
        <v>5</v>
      </c>
      <c r="D250" t="s">
        <v>182</v>
      </c>
      <c r="E250">
        <v>303</v>
      </c>
      <c r="F250" t="s">
        <v>183</v>
      </c>
      <c r="G250" t="s">
        <v>184</v>
      </c>
      <c r="H250">
        <v>29.994</v>
      </c>
      <c r="I250" t="s">
        <v>185</v>
      </c>
      <c r="J250">
        <v>2.33E-4</v>
      </c>
      <c r="K250" t="s">
        <v>25</v>
      </c>
      <c r="L250" t="s">
        <v>290</v>
      </c>
      <c r="M250">
        <v>296.34406200000001</v>
      </c>
      <c r="N250" t="s">
        <v>25</v>
      </c>
      <c r="O250" t="s">
        <v>291</v>
      </c>
      <c r="P250">
        <v>5.2999999999999998E-4</v>
      </c>
      <c r="Q250" t="s">
        <v>25</v>
      </c>
      <c r="R250" t="s">
        <v>186</v>
      </c>
      <c r="S250" t="e">
        <f t="shared" si="8"/>
        <v>#NAME?</v>
      </c>
      <c r="T250" t="s">
        <v>25</v>
      </c>
      <c r="U250" t="s">
        <v>24</v>
      </c>
      <c r="V250">
        <v>0.25247799999999998</v>
      </c>
      <c r="W250" t="s">
        <v>25</v>
      </c>
      <c r="X250" t="s">
        <v>26</v>
      </c>
      <c r="Y250">
        <v>2.9076000000000001E-2</v>
      </c>
      <c r="Z250" t="s">
        <v>25</v>
      </c>
      <c r="AA250" t="s">
        <v>27</v>
      </c>
      <c r="AB250">
        <v>8.1278000000000003E-2</v>
      </c>
      <c r="AC250" t="s">
        <v>25</v>
      </c>
      <c r="AD250" t="s">
        <v>292</v>
      </c>
      <c r="AE250">
        <v>0.13319500000000001</v>
      </c>
      <c r="AF250" t="s">
        <v>25</v>
      </c>
      <c r="AG250" t="s">
        <v>28</v>
      </c>
      <c r="AH250">
        <v>3.4199999999999999E-3</v>
      </c>
      <c r="AI250" t="s">
        <v>25</v>
      </c>
      <c r="AJ250" t="s">
        <v>288</v>
      </c>
      <c r="AK250">
        <v>1000</v>
      </c>
      <c r="AL250" t="s">
        <v>189</v>
      </c>
      <c r="AM250">
        <v>1000000</v>
      </c>
      <c r="AN250" t="s">
        <v>190</v>
      </c>
      <c r="AO250">
        <v>10</v>
      </c>
      <c r="AP250" t="s">
        <v>191</v>
      </c>
      <c r="AQ250">
        <v>1000</v>
      </c>
      <c r="AR250" t="s">
        <v>192</v>
      </c>
      <c r="AS250">
        <v>20</v>
      </c>
      <c r="AT250" t="s">
        <v>193</v>
      </c>
      <c r="AU250">
        <v>20</v>
      </c>
      <c r="AV250" t="s">
        <v>194</v>
      </c>
      <c r="AW250">
        <v>1</v>
      </c>
      <c r="AX250" t="s">
        <v>195</v>
      </c>
      <c r="AY250">
        <v>0</v>
      </c>
      <c r="AZ250" t="s">
        <v>203</v>
      </c>
      <c r="BA250">
        <v>1000000</v>
      </c>
    </row>
    <row r="251" spans="1:53">
      <c r="A251">
        <v>945</v>
      </c>
      <c r="B251" t="s">
        <v>289</v>
      </c>
      <c r="C251">
        <v>6</v>
      </c>
      <c r="D251" t="s">
        <v>182</v>
      </c>
      <c r="E251">
        <v>455</v>
      </c>
      <c r="F251" t="s">
        <v>183</v>
      </c>
      <c r="G251" t="s">
        <v>184</v>
      </c>
      <c r="H251">
        <v>35.21</v>
      </c>
      <c r="I251" t="s">
        <v>185</v>
      </c>
      <c r="J251">
        <v>2.33E-4</v>
      </c>
      <c r="K251" t="s">
        <v>25</v>
      </c>
      <c r="L251" t="s">
        <v>290</v>
      </c>
      <c r="M251">
        <v>568.23991999999998</v>
      </c>
      <c r="N251" t="s">
        <v>25</v>
      </c>
      <c r="O251" t="s">
        <v>291</v>
      </c>
      <c r="P251">
        <v>8.0099999999999995E-4</v>
      </c>
      <c r="Q251" t="s">
        <v>25</v>
      </c>
      <c r="R251" t="s">
        <v>186</v>
      </c>
      <c r="S251" t="e">
        <f t="shared" si="8"/>
        <v>#NAME?</v>
      </c>
      <c r="T251" t="s">
        <v>25</v>
      </c>
      <c r="U251" t="s">
        <v>24</v>
      </c>
      <c r="V251">
        <v>0.22855</v>
      </c>
      <c r="W251" t="s">
        <v>25</v>
      </c>
      <c r="X251" t="s">
        <v>26</v>
      </c>
      <c r="Y251">
        <v>2.9006000000000001E-2</v>
      </c>
      <c r="Z251" t="s">
        <v>25</v>
      </c>
      <c r="AA251" t="s">
        <v>27</v>
      </c>
      <c r="AB251">
        <v>5.6054E-2</v>
      </c>
      <c r="AC251" t="s">
        <v>25</v>
      </c>
      <c r="AD251" t="s">
        <v>292</v>
      </c>
      <c r="AE251">
        <v>0.134663</v>
      </c>
      <c r="AF251" t="s">
        <v>25</v>
      </c>
      <c r="AG251" t="s">
        <v>28</v>
      </c>
      <c r="AH251">
        <v>3.4190000000000002E-3</v>
      </c>
      <c r="AI251" t="s">
        <v>25</v>
      </c>
      <c r="AJ251" t="s">
        <v>288</v>
      </c>
      <c r="AK251">
        <v>1000</v>
      </c>
      <c r="AL251" t="s">
        <v>189</v>
      </c>
      <c r="AM251">
        <v>1000000</v>
      </c>
      <c r="AN251" t="s">
        <v>190</v>
      </c>
      <c r="AO251">
        <v>10</v>
      </c>
      <c r="AP251" t="s">
        <v>191</v>
      </c>
      <c r="AQ251">
        <v>1000</v>
      </c>
      <c r="AR251" t="s">
        <v>192</v>
      </c>
      <c r="AS251">
        <v>20</v>
      </c>
      <c r="AT251" t="s">
        <v>193</v>
      </c>
      <c r="AU251">
        <v>20</v>
      </c>
      <c r="AV251" t="s">
        <v>194</v>
      </c>
      <c r="AW251">
        <v>1</v>
      </c>
      <c r="AX251" t="s">
        <v>195</v>
      </c>
      <c r="AY251">
        <v>0</v>
      </c>
      <c r="AZ251" t="s">
        <v>203</v>
      </c>
      <c r="BA251">
        <v>1000000</v>
      </c>
    </row>
    <row r="252" spans="1:53">
      <c r="A252">
        <v>944</v>
      </c>
      <c r="B252" t="s">
        <v>289</v>
      </c>
      <c r="C252">
        <v>7</v>
      </c>
      <c r="D252" t="s">
        <v>182</v>
      </c>
      <c r="E252">
        <v>760</v>
      </c>
      <c r="F252" t="s">
        <v>183</v>
      </c>
      <c r="G252" t="s">
        <v>184</v>
      </c>
      <c r="H252">
        <v>30.219000000000001</v>
      </c>
      <c r="I252" t="s">
        <v>185</v>
      </c>
      <c r="J252">
        <v>2.33E-4</v>
      </c>
      <c r="K252" t="s">
        <v>25</v>
      </c>
      <c r="L252" t="s">
        <v>290</v>
      </c>
      <c r="M252">
        <v>1694.0760700000001</v>
      </c>
      <c r="N252" t="s">
        <v>25</v>
      </c>
      <c r="O252" t="s">
        <v>291</v>
      </c>
      <c r="P252">
        <v>1.9269999999999999E-3</v>
      </c>
      <c r="Q252" t="s">
        <v>25</v>
      </c>
      <c r="R252" t="s">
        <v>186</v>
      </c>
      <c r="S252" t="e">
        <f t="shared" si="8"/>
        <v>#NAME?</v>
      </c>
      <c r="T252" t="s">
        <v>25</v>
      </c>
      <c r="U252" t="s">
        <v>24</v>
      </c>
      <c r="V252">
        <v>0.21586</v>
      </c>
      <c r="W252" t="s">
        <v>25</v>
      </c>
      <c r="X252" t="s">
        <v>26</v>
      </c>
      <c r="Y252">
        <v>2.8910999999999999E-2</v>
      </c>
      <c r="Z252" t="s">
        <v>25</v>
      </c>
      <c r="AA252" t="s">
        <v>27</v>
      </c>
      <c r="AB252">
        <v>4.1063000000000002E-2</v>
      </c>
      <c r="AC252" t="s">
        <v>25</v>
      </c>
      <c r="AD252" t="s">
        <v>292</v>
      </c>
      <c r="AE252">
        <v>0.13725399999999999</v>
      </c>
      <c r="AF252" t="s">
        <v>25</v>
      </c>
      <c r="AG252" t="s">
        <v>28</v>
      </c>
      <c r="AH252">
        <v>3.4199999999999999E-3</v>
      </c>
      <c r="AI252" t="s">
        <v>25</v>
      </c>
      <c r="AJ252" t="s">
        <v>288</v>
      </c>
      <c r="AK252">
        <v>1000</v>
      </c>
      <c r="AL252" t="s">
        <v>189</v>
      </c>
      <c r="AM252">
        <v>1000000</v>
      </c>
      <c r="AN252" t="s">
        <v>190</v>
      </c>
      <c r="AO252">
        <v>10</v>
      </c>
      <c r="AP252" t="s">
        <v>191</v>
      </c>
      <c r="AQ252">
        <v>1000</v>
      </c>
      <c r="AR252" t="s">
        <v>192</v>
      </c>
      <c r="AS252">
        <v>20</v>
      </c>
      <c r="AT252" t="s">
        <v>193</v>
      </c>
      <c r="AU252">
        <v>20</v>
      </c>
      <c r="AV252" t="s">
        <v>194</v>
      </c>
      <c r="AW252">
        <v>1</v>
      </c>
      <c r="AX252" t="s">
        <v>195</v>
      </c>
      <c r="AY252">
        <v>0</v>
      </c>
      <c r="AZ252" t="s">
        <v>203</v>
      </c>
      <c r="BA252">
        <v>1000000</v>
      </c>
    </row>
    <row r="253" spans="1:53">
      <c r="A253">
        <v>943</v>
      </c>
      <c r="B253" t="s">
        <v>289</v>
      </c>
      <c r="C253">
        <v>8</v>
      </c>
      <c r="D253" t="s">
        <v>182</v>
      </c>
      <c r="E253">
        <v>1371</v>
      </c>
      <c r="F253" t="s">
        <v>183</v>
      </c>
      <c r="G253" t="s">
        <v>184</v>
      </c>
      <c r="H253">
        <v>31.43</v>
      </c>
      <c r="I253" t="s">
        <v>185</v>
      </c>
      <c r="J253">
        <v>2.34E-4</v>
      </c>
      <c r="K253" t="s">
        <v>25</v>
      </c>
      <c r="L253" t="s">
        <v>290</v>
      </c>
      <c r="M253">
        <v>6332.684953</v>
      </c>
      <c r="N253" t="s">
        <v>25</v>
      </c>
      <c r="O253" t="s">
        <v>291</v>
      </c>
      <c r="P253">
        <v>6.5659999999999998E-3</v>
      </c>
      <c r="Q253" t="s">
        <v>25</v>
      </c>
      <c r="R253" t="s">
        <v>186</v>
      </c>
      <c r="S253" t="e">
        <f t="shared" si="8"/>
        <v>#NAME?</v>
      </c>
      <c r="T253" t="s">
        <v>25</v>
      </c>
      <c r="U253" t="s">
        <v>24</v>
      </c>
      <c r="V253">
        <v>0.20688699999999999</v>
      </c>
      <c r="W253" t="s">
        <v>25</v>
      </c>
      <c r="X253" t="s">
        <v>26</v>
      </c>
      <c r="Y253">
        <v>2.9166999999999998E-2</v>
      </c>
      <c r="Z253" t="s">
        <v>25</v>
      </c>
      <c r="AA253" t="s">
        <v>27</v>
      </c>
      <c r="AB253">
        <v>2.4396000000000001E-2</v>
      </c>
      <c r="AC253" t="s">
        <v>25</v>
      </c>
      <c r="AD253" t="s">
        <v>292</v>
      </c>
      <c r="AE253">
        <v>0.14425499999999999</v>
      </c>
      <c r="AF253" t="s">
        <v>25</v>
      </c>
      <c r="AG253" t="s">
        <v>28</v>
      </c>
      <c r="AH253">
        <v>3.4280000000000001E-3</v>
      </c>
      <c r="AI253" t="s">
        <v>25</v>
      </c>
      <c r="AJ253" t="s">
        <v>288</v>
      </c>
      <c r="AK253">
        <v>1000</v>
      </c>
      <c r="AL253" t="s">
        <v>189</v>
      </c>
      <c r="AM253">
        <v>1000000</v>
      </c>
      <c r="AN253" t="s">
        <v>190</v>
      </c>
      <c r="AO253">
        <v>10</v>
      </c>
      <c r="AP253" t="s">
        <v>191</v>
      </c>
      <c r="AQ253">
        <v>1000</v>
      </c>
      <c r="AR253" t="s">
        <v>192</v>
      </c>
      <c r="AS253">
        <v>20</v>
      </c>
      <c r="AT253" t="s">
        <v>193</v>
      </c>
      <c r="AU253">
        <v>20</v>
      </c>
      <c r="AV253" t="s">
        <v>194</v>
      </c>
      <c r="AW253">
        <v>1</v>
      </c>
      <c r="AX253" t="s">
        <v>195</v>
      </c>
      <c r="AY253">
        <v>0</v>
      </c>
      <c r="AZ253" t="s">
        <v>203</v>
      </c>
      <c r="BA253">
        <v>1000000</v>
      </c>
    </row>
    <row r="254" spans="1:53">
      <c r="A254">
        <v>942</v>
      </c>
      <c r="B254" t="s">
        <v>289</v>
      </c>
      <c r="C254">
        <v>9</v>
      </c>
      <c r="D254" t="s">
        <v>182</v>
      </c>
      <c r="E254">
        <v>2592</v>
      </c>
      <c r="F254" t="s">
        <v>183</v>
      </c>
      <c r="G254" t="s">
        <v>184</v>
      </c>
      <c r="H254">
        <v>36.42</v>
      </c>
      <c r="I254" t="s">
        <v>185</v>
      </c>
      <c r="J254">
        <v>2.43E-4</v>
      </c>
      <c r="K254" t="s">
        <v>25</v>
      </c>
      <c r="L254" t="s">
        <v>290</v>
      </c>
      <c r="M254">
        <v>17211.473140999999</v>
      </c>
      <c r="N254" t="s">
        <v>25</v>
      </c>
      <c r="O254" t="s">
        <v>291</v>
      </c>
      <c r="P254">
        <v>1.7454000000000001E-2</v>
      </c>
      <c r="Q254" t="s">
        <v>25</v>
      </c>
      <c r="R254" t="s">
        <v>186</v>
      </c>
      <c r="S254" t="e">
        <f t="shared" si="8"/>
        <v>#NAME?</v>
      </c>
      <c r="T254" t="s">
        <v>25</v>
      </c>
      <c r="U254" t="s">
        <v>24</v>
      </c>
      <c r="V254">
        <v>0.19897500000000001</v>
      </c>
      <c r="W254" t="s">
        <v>25</v>
      </c>
      <c r="X254" t="s">
        <v>26</v>
      </c>
      <c r="Y254">
        <v>2.9249000000000001E-2</v>
      </c>
      <c r="Z254" t="s">
        <v>25</v>
      </c>
      <c r="AA254" t="s">
        <v>27</v>
      </c>
      <c r="AB254">
        <v>9.2090000000000002E-3</v>
      </c>
      <c r="AC254" t="s">
        <v>25</v>
      </c>
      <c r="AD254" t="s">
        <v>292</v>
      </c>
      <c r="AE254">
        <v>0.15135199999999999</v>
      </c>
      <c r="AF254" t="s">
        <v>25</v>
      </c>
      <c r="AG254" t="s">
        <v>28</v>
      </c>
      <c r="AH254">
        <v>3.4280000000000001E-3</v>
      </c>
      <c r="AI254" t="s">
        <v>25</v>
      </c>
      <c r="AJ254" t="s">
        <v>288</v>
      </c>
      <c r="AK254">
        <v>1000</v>
      </c>
      <c r="AL254" t="s">
        <v>189</v>
      </c>
      <c r="AM254">
        <v>1000000</v>
      </c>
      <c r="AN254" t="s">
        <v>190</v>
      </c>
      <c r="AO254">
        <v>10</v>
      </c>
      <c r="AP254" t="s">
        <v>191</v>
      </c>
      <c r="AQ254">
        <v>1000</v>
      </c>
      <c r="AR254" t="s">
        <v>192</v>
      </c>
      <c r="AS254">
        <v>20</v>
      </c>
      <c r="AT254" t="s">
        <v>193</v>
      </c>
      <c r="AU254">
        <v>20</v>
      </c>
      <c r="AV254" t="s">
        <v>194</v>
      </c>
      <c r="AW254">
        <v>1</v>
      </c>
      <c r="AX254" t="s">
        <v>195</v>
      </c>
      <c r="AY254">
        <v>0</v>
      </c>
      <c r="AZ254" t="s">
        <v>203</v>
      </c>
      <c r="BA254">
        <v>1000000</v>
      </c>
    </row>
    <row r="255" spans="1:53">
      <c r="A255">
        <v>934</v>
      </c>
      <c r="B255" t="s">
        <v>289</v>
      </c>
      <c r="C255">
        <v>9</v>
      </c>
      <c r="D255" t="s">
        <v>182</v>
      </c>
      <c r="E255">
        <v>2592</v>
      </c>
      <c r="F255" t="s">
        <v>183</v>
      </c>
      <c r="G255" t="s">
        <v>184</v>
      </c>
      <c r="H255">
        <v>30.547999999999998</v>
      </c>
      <c r="I255" t="s">
        <v>185</v>
      </c>
      <c r="J255">
        <v>2.41E-4</v>
      </c>
      <c r="K255" t="s">
        <v>25</v>
      </c>
      <c r="L255" t="s">
        <v>290</v>
      </c>
      <c r="M255">
        <v>15895.021962000001</v>
      </c>
      <c r="N255" t="s">
        <v>25</v>
      </c>
      <c r="O255" t="s">
        <v>291</v>
      </c>
      <c r="P255">
        <v>1.6136000000000001E-2</v>
      </c>
      <c r="Q255" t="s">
        <v>25</v>
      </c>
      <c r="R255" t="s">
        <v>186</v>
      </c>
      <c r="S255" t="e">
        <f t="shared" si="8"/>
        <v>#NAME?</v>
      </c>
      <c r="T255" t="s">
        <v>25</v>
      </c>
      <c r="U255" t="s">
        <v>24</v>
      </c>
      <c r="V255">
        <v>0.20463300000000001</v>
      </c>
      <c r="W255" t="s">
        <v>25</v>
      </c>
      <c r="X255" t="s">
        <v>26</v>
      </c>
      <c r="Y255">
        <v>2.9167999999999999E-2</v>
      </c>
      <c r="Z255" t="s">
        <v>25</v>
      </c>
      <c r="AA255" t="s">
        <v>27</v>
      </c>
      <c r="AB255">
        <v>9.2499999999999995E-3</v>
      </c>
      <c r="AC255" t="s">
        <v>25</v>
      </c>
      <c r="AD255" t="s">
        <v>292</v>
      </c>
      <c r="AE255">
        <v>0.157025</v>
      </c>
      <c r="AF255" t="s">
        <v>25</v>
      </c>
      <c r="AG255" t="s">
        <v>28</v>
      </c>
      <c r="AH255">
        <v>3.4299999999999999E-3</v>
      </c>
      <c r="AI255" t="s">
        <v>25</v>
      </c>
      <c r="AJ255" t="s">
        <v>288</v>
      </c>
      <c r="AK255">
        <v>1000</v>
      </c>
      <c r="AL255" t="s">
        <v>189</v>
      </c>
      <c r="AM255">
        <v>1000000</v>
      </c>
      <c r="AN255" t="s">
        <v>190</v>
      </c>
      <c r="AO255">
        <v>10</v>
      </c>
      <c r="AP255" t="s">
        <v>191</v>
      </c>
      <c r="AQ255">
        <v>1000</v>
      </c>
      <c r="AR255" t="s">
        <v>192</v>
      </c>
      <c r="AS255">
        <v>20</v>
      </c>
      <c r="AT255" t="s">
        <v>193</v>
      </c>
      <c r="AU255">
        <v>20</v>
      </c>
      <c r="AV255" t="s">
        <v>194</v>
      </c>
      <c r="AW255">
        <v>1</v>
      </c>
      <c r="AX255" t="s">
        <v>195</v>
      </c>
      <c r="AY255">
        <v>0</v>
      </c>
      <c r="AZ255" t="s">
        <v>203</v>
      </c>
      <c r="BA255">
        <v>1000000</v>
      </c>
    </row>
    <row r="256" spans="1:53">
      <c r="A256">
        <v>933</v>
      </c>
      <c r="B256" t="s">
        <v>289</v>
      </c>
      <c r="C256">
        <v>8</v>
      </c>
      <c r="D256" t="s">
        <v>182</v>
      </c>
      <c r="E256">
        <v>1371</v>
      </c>
      <c r="F256" t="s">
        <v>183</v>
      </c>
      <c r="G256" t="s">
        <v>184</v>
      </c>
      <c r="H256">
        <v>32.904000000000003</v>
      </c>
      <c r="I256" t="s">
        <v>185</v>
      </c>
      <c r="J256">
        <v>2.3699999999999999E-4</v>
      </c>
      <c r="K256" t="s">
        <v>25</v>
      </c>
      <c r="L256" t="s">
        <v>290</v>
      </c>
      <c r="M256">
        <v>5942.8797590000004</v>
      </c>
      <c r="N256" t="s">
        <v>25</v>
      </c>
      <c r="O256" t="s">
        <v>291</v>
      </c>
      <c r="P256">
        <v>6.1799999999999997E-3</v>
      </c>
      <c r="Q256" t="s">
        <v>25</v>
      </c>
      <c r="R256" t="s">
        <v>186</v>
      </c>
      <c r="S256" t="e">
        <f t="shared" si="8"/>
        <v>#NAME?</v>
      </c>
      <c r="T256" t="s">
        <v>25</v>
      </c>
      <c r="U256" t="s">
        <v>24</v>
      </c>
      <c r="V256">
        <v>0.210343</v>
      </c>
      <c r="W256" t="s">
        <v>25</v>
      </c>
      <c r="X256" t="s">
        <v>26</v>
      </c>
      <c r="Y256">
        <v>2.9224E-2</v>
      </c>
      <c r="Z256" t="s">
        <v>25</v>
      </c>
      <c r="AA256" t="s">
        <v>27</v>
      </c>
      <c r="AB256">
        <v>2.6114999999999999E-2</v>
      </c>
      <c r="AC256" t="s">
        <v>25</v>
      </c>
      <c r="AD256" t="s">
        <v>292</v>
      </c>
      <c r="AE256">
        <v>0.14593100000000001</v>
      </c>
      <c r="AF256" t="s">
        <v>25</v>
      </c>
      <c r="AG256" t="s">
        <v>28</v>
      </c>
      <c r="AH256">
        <v>3.431E-3</v>
      </c>
      <c r="AI256" t="s">
        <v>25</v>
      </c>
      <c r="AJ256" t="s">
        <v>288</v>
      </c>
      <c r="AK256">
        <v>1000</v>
      </c>
      <c r="AL256" t="s">
        <v>189</v>
      </c>
      <c r="AM256">
        <v>1000000</v>
      </c>
      <c r="AN256" t="s">
        <v>190</v>
      </c>
      <c r="AO256">
        <v>10</v>
      </c>
      <c r="AP256" t="s">
        <v>191</v>
      </c>
      <c r="AQ256">
        <v>1000</v>
      </c>
      <c r="AR256" t="s">
        <v>192</v>
      </c>
      <c r="AS256">
        <v>20</v>
      </c>
      <c r="AT256" t="s">
        <v>193</v>
      </c>
      <c r="AU256">
        <v>20</v>
      </c>
      <c r="AV256" t="s">
        <v>194</v>
      </c>
      <c r="AW256">
        <v>1</v>
      </c>
      <c r="AX256" t="s">
        <v>195</v>
      </c>
      <c r="AY256">
        <v>0</v>
      </c>
      <c r="AZ256" t="s">
        <v>203</v>
      </c>
      <c r="BA256">
        <v>1000000</v>
      </c>
    </row>
    <row r="257" spans="1:53">
      <c r="A257">
        <v>932</v>
      </c>
      <c r="B257" t="s">
        <v>289</v>
      </c>
      <c r="C257">
        <v>7</v>
      </c>
      <c r="D257" t="s">
        <v>182</v>
      </c>
      <c r="E257">
        <v>760</v>
      </c>
      <c r="F257" t="s">
        <v>183</v>
      </c>
      <c r="G257" t="s">
        <v>184</v>
      </c>
      <c r="H257">
        <v>30.684000000000001</v>
      </c>
      <c r="I257" t="s">
        <v>185</v>
      </c>
      <c r="J257">
        <v>2.42E-4</v>
      </c>
      <c r="K257" t="s">
        <v>25</v>
      </c>
      <c r="L257" t="s">
        <v>290</v>
      </c>
      <c r="M257">
        <v>1652.335388</v>
      </c>
      <c r="N257" t="s">
        <v>25</v>
      </c>
      <c r="O257" t="s">
        <v>291</v>
      </c>
      <c r="P257">
        <v>1.8940000000000001E-3</v>
      </c>
      <c r="Q257" t="s">
        <v>25</v>
      </c>
      <c r="R257" t="s">
        <v>186</v>
      </c>
      <c r="S257" t="e">
        <f t="shared" si="8"/>
        <v>#NAME?</v>
      </c>
      <c r="T257" t="s">
        <v>25</v>
      </c>
      <c r="U257" t="s">
        <v>24</v>
      </c>
      <c r="V257">
        <v>0.22089600000000001</v>
      </c>
      <c r="W257" t="s">
        <v>25</v>
      </c>
      <c r="X257" t="s">
        <v>26</v>
      </c>
      <c r="Y257">
        <v>2.9055000000000001E-2</v>
      </c>
      <c r="Z257" t="s">
        <v>25</v>
      </c>
      <c r="AA257" t="s">
        <v>27</v>
      </c>
      <c r="AB257">
        <v>4.2042000000000003E-2</v>
      </c>
      <c r="AC257" t="s">
        <v>25</v>
      </c>
      <c r="AD257" t="s">
        <v>292</v>
      </c>
      <c r="AE257">
        <v>0.14100799999999999</v>
      </c>
      <c r="AF257" t="s">
        <v>25</v>
      </c>
      <c r="AG257" t="s">
        <v>28</v>
      </c>
      <c r="AH257">
        <v>3.4329999999999999E-3</v>
      </c>
      <c r="AI257" t="s">
        <v>25</v>
      </c>
      <c r="AJ257" t="s">
        <v>288</v>
      </c>
      <c r="AK257">
        <v>1000</v>
      </c>
      <c r="AL257" t="s">
        <v>189</v>
      </c>
      <c r="AM257">
        <v>1000000</v>
      </c>
      <c r="AN257" t="s">
        <v>190</v>
      </c>
      <c r="AO257">
        <v>10</v>
      </c>
      <c r="AP257" t="s">
        <v>191</v>
      </c>
      <c r="AQ257">
        <v>1000</v>
      </c>
      <c r="AR257" t="s">
        <v>192</v>
      </c>
      <c r="AS257">
        <v>20</v>
      </c>
      <c r="AT257" t="s">
        <v>193</v>
      </c>
      <c r="AU257">
        <v>20</v>
      </c>
      <c r="AV257" t="s">
        <v>194</v>
      </c>
      <c r="AW257">
        <v>1</v>
      </c>
      <c r="AX257" t="s">
        <v>195</v>
      </c>
      <c r="AY257">
        <v>0</v>
      </c>
      <c r="AZ257" t="s">
        <v>203</v>
      </c>
      <c r="BA257">
        <v>1000000</v>
      </c>
    </row>
    <row r="258" spans="1:53">
      <c r="A258">
        <v>931</v>
      </c>
      <c r="B258" t="s">
        <v>289</v>
      </c>
      <c r="C258">
        <v>6</v>
      </c>
      <c r="D258" t="s">
        <v>182</v>
      </c>
      <c r="E258">
        <v>455</v>
      </c>
      <c r="F258" t="s">
        <v>183</v>
      </c>
      <c r="G258" t="s">
        <v>184</v>
      </c>
      <c r="H258">
        <v>32.69</v>
      </c>
      <c r="I258" t="s">
        <v>185</v>
      </c>
      <c r="J258">
        <v>2.3900000000000001E-4</v>
      </c>
      <c r="K258" t="s">
        <v>25</v>
      </c>
      <c r="L258" t="s">
        <v>290</v>
      </c>
      <c r="M258">
        <v>572.80304899999999</v>
      </c>
      <c r="N258" t="s">
        <v>25</v>
      </c>
      <c r="O258" t="s">
        <v>291</v>
      </c>
      <c r="P258">
        <v>8.12E-4</v>
      </c>
      <c r="Q258" t="s">
        <v>25</v>
      </c>
      <c r="R258" t="s">
        <v>186</v>
      </c>
      <c r="S258" t="e">
        <f t="shared" si="8"/>
        <v>#NAME?</v>
      </c>
      <c r="T258" t="s">
        <v>25</v>
      </c>
      <c r="U258" t="s">
        <v>24</v>
      </c>
      <c r="V258">
        <v>0.23281499999999999</v>
      </c>
      <c r="W258" t="s">
        <v>25</v>
      </c>
      <c r="X258" t="s">
        <v>26</v>
      </c>
      <c r="Y258">
        <v>2.9128999999999999E-2</v>
      </c>
      <c r="Z258" t="s">
        <v>25</v>
      </c>
      <c r="AA258" t="s">
        <v>27</v>
      </c>
      <c r="AB258">
        <v>5.7396999999999997E-2</v>
      </c>
      <c r="AC258" t="s">
        <v>25</v>
      </c>
      <c r="AD258" t="s">
        <v>292</v>
      </c>
      <c r="AE258">
        <v>0.137323</v>
      </c>
      <c r="AF258" t="s">
        <v>25</v>
      </c>
      <c r="AG258" t="s">
        <v>28</v>
      </c>
      <c r="AH258">
        <v>3.4390000000000002E-3</v>
      </c>
      <c r="AI258" t="s">
        <v>25</v>
      </c>
      <c r="AJ258" t="s">
        <v>288</v>
      </c>
      <c r="AK258">
        <v>1000</v>
      </c>
      <c r="AL258" t="s">
        <v>189</v>
      </c>
      <c r="AM258">
        <v>1000000</v>
      </c>
      <c r="AN258" t="s">
        <v>190</v>
      </c>
      <c r="AO258">
        <v>10</v>
      </c>
      <c r="AP258" t="s">
        <v>191</v>
      </c>
      <c r="AQ258">
        <v>1000</v>
      </c>
      <c r="AR258" t="s">
        <v>192</v>
      </c>
      <c r="AS258">
        <v>20</v>
      </c>
      <c r="AT258" t="s">
        <v>193</v>
      </c>
      <c r="AU258">
        <v>20</v>
      </c>
      <c r="AV258" t="s">
        <v>194</v>
      </c>
      <c r="AW258">
        <v>1</v>
      </c>
      <c r="AX258" t="s">
        <v>195</v>
      </c>
      <c r="AY258">
        <v>0</v>
      </c>
      <c r="AZ258" t="s">
        <v>203</v>
      </c>
      <c r="BA258">
        <v>1000000</v>
      </c>
    </row>
    <row r="259" spans="1:53">
      <c r="A259">
        <v>930</v>
      </c>
      <c r="B259" t="s">
        <v>289</v>
      </c>
      <c r="C259">
        <v>5</v>
      </c>
      <c r="D259" t="s">
        <v>182</v>
      </c>
      <c r="E259">
        <v>303</v>
      </c>
      <c r="F259" t="s">
        <v>183</v>
      </c>
      <c r="G259" t="s">
        <v>184</v>
      </c>
      <c r="H259">
        <v>29.547000000000001</v>
      </c>
      <c r="I259" t="s">
        <v>185</v>
      </c>
      <c r="J259">
        <v>2.3800000000000001E-4</v>
      </c>
      <c r="K259" t="s">
        <v>25</v>
      </c>
      <c r="L259" t="s">
        <v>290</v>
      </c>
      <c r="M259">
        <v>298.17221599999999</v>
      </c>
      <c r="N259" t="s">
        <v>25</v>
      </c>
      <c r="O259" t="s">
        <v>291</v>
      </c>
      <c r="P259">
        <v>5.3600000000000002E-4</v>
      </c>
      <c r="Q259" t="s">
        <v>25</v>
      </c>
      <c r="R259" t="s">
        <v>186</v>
      </c>
      <c r="S259" t="e">
        <f t="shared" si="8"/>
        <v>#NAME?</v>
      </c>
      <c r="T259" t="s">
        <v>25</v>
      </c>
      <c r="U259" t="s">
        <v>24</v>
      </c>
      <c r="V259">
        <v>0.26653500000000002</v>
      </c>
      <c r="W259" t="s">
        <v>25</v>
      </c>
      <c r="X259" t="s">
        <v>26</v>
      </c>
      <c r="Y259">
        <v>2.9437999999999999E-2</v>
      </c>
      <c r="Z259" t="s">
        <v>25</v>
      </c>
      <c r="AA259" t="s">
        <v>27</v>
      </c>
      <c r="AB259">
        <v>9.2877000000000001E-2</v>
      </c>
      <c r="AC259" t="s">
        <v>25</v>
      </c>
      <c r="AD259" t="s">
        <v>292</v>
      </c>
      <c r="AE259">
        <v>0.13525699999999999</v>
      </c>
      <c r="AF259" t="s">
        <v>25</v>
      </c>
      <c r="AG259" t="s">
        <v>28</v>
      </c>
      <c r="AH259">
        <v>3.437E-3</v>
      </c>
      <c r="AI259" t="s">
        <v>25</v>
      </c>
      <c r="AJ259" t="s">
        <v>288</v>
      </c>
      <c r="AK259">
        <v>1000</v>
      </c>
      <c r="AL259" t="s">
        <v>189</v>
      </c>
      <c r="AM259">
        <v>1000000</v>
      </c>
      <c r="AN259" t="s">
        <v>190</v>
      </c>
      <c r="AO259">
        <v>10</v>
      </c>
      <c r="AP259" t="s">
        <v>191</v>
      </c>
      <c r="AQ259">
        <v>1000</v>
      </c>
      <c r="AR259" t="s">
        <v>192</v>
      </c>
      <c r="AS259">
        <v>20</v>
      </c>
      <c r="AT259" t="s">
        <v>193</v>
      </c>
      <c r="AU259">
        <v>20</v>
      </c>
      <c r="AV259" t="s">
        <v>194</v>
      </c>
      <c r="AW259">
        <v>1</v>
      </c>
      <c r="AX259" t="s">
        <v>195</v>
      </c>
      <c r="AY259">
        <v>0</v>
      </c>
      <c r="AZ259" t="s">
        <v>203</v>
      </c>
      <c r="BA259">
        <v>1000000</v>
      </c>
    </row>
    <row r="260" spans="1:53">
      <c r="A260">
        <v>929</v>
      </c>
      <c r="B260" t="s">
        <v>289</v>
      </c>
      <c r="C260">
        <v>4</v>
      </c>
      <c r="D260" t="s">
        <v>182</v>
      </c>
      <c r="E260">
        <v>226</v>
      </c>
      <c r="F260" t="s">
        <v>183</v>
      </c>
      <c r="G260" t="s">
        <v>184</v>
      </c>
      <c r="H260">
        <v>32.451999999999998</v>
      </c>
      <c r="I260" t="s">
        <v>185</v>
      </c>
      <c r="J260">
        <v>2.3800000000000001E-4</v>
      </c>
      <c r="K260" t="s">
        <v>25</v>
      </c>
      <c r="L260" t="s">
        <v>290</v>
      </c>
      <c r="M260">
        <v>169.61216300000001</v>
      </c>
      <c r="N260" t="s">
        <v>25</v>
      </c>
      <c r="O260" t="s">
        <v>291</v>
      </c>
      <c r="P260">
        <v>4.0700000000000003E-4</v>
      </c>
      <c r="Q260" t="s">
        <v>25</v>
      </c>
      <c r="R260" t="s">
        <v>186</v>
      </c>
      <c r="S260" t="e">
        <f t="shared" si="8"/>
        <v>#NAME?</v>
      </c>
      <c r="T260" t="s">
        <v>25</v>
      </c>
      <c r="U260" t="s">
        <v>24</v>
      </c>
      <c r="V260">
        <v>0.32396200000000003</v>
      </c>
      <c r="W260" t="s">
        <v>25</v>
      </c>
      <c r="X260" t="s">
        <v>26</v>
      </c>
      <c r="Y260">
        <v>2.9635999999999999E-2</v>
      </c>
      <c r="Z260" t="s">
        <v>25</v>
      </c>
      <c r="AA260" t="s">
        <v>27</v>
      </c>
      <c r="AB260">
        <v>0.15281900000000001</v>
      </c>
      <c r="AC260" t="s">
        <v>25</v>
      </c>
      <c r="AD260" t="s">
        <v>292</v>
      </c>
      <c r="AE260">
        <v>0.13253699999999999</v>
      </c>
      <c r="AF260" t="s">
        <v>25</v>
      </c>
      <c r="AG260" t="s">
        <v>28</v>
      </c>
      <c r="AH260">
        <v>3.444E-3</v>
      </c>
      <c r="AI260" t="s">
        <v>25</v>
      </c>
      <c r="AJ260" t="s">
        <v>288</v>
      </c>
      <c r="AK260">
        <v>1000</v>
      </c>
      <c r="AL260" t="s">
        <v>189</v>
      </c>
      <c r="AM260">
        <v>1000000</v>
      </c>
      <c r="AN260" t="s">
        <v>190</v>
      </c>
      <c r="AO260">
        <v>10</v>
      </c>
      <c r="AP260" t="s">
        <v>191</v>
      </c>
      <c r="AQ260">
        <v>1000</v>
      </c>
      <c r="AR260" t="s">
        <v>192</v>
      </c>
      <c r="AS260">
        <v>20</v>
      </c>
      <c r="AT260" t="s">
        <v>193</v>
      </c>
      <c r="AU260">
        <v>20</v>
      </c>
      <c r="AV260" t="s">
        <v>194</v>
      </c>
      <c r="AW260">
        <v>1</v>
      </c>
      <c r="AX260" t="s">
        <v>195</v>
      </c>
      <c r="AY260">
        <v>0</v>
      </c>
      <c r="AZ260" t="s">
        <v>203</v>
      </c>
      <c r="BA260">
        <v>1000000</v>
      </c>
    </row>
    <row r="261" spans="1:53">
      <c r="A261">
        <v>928</v>
      </c>
      <c r="B261" t="s">
        <v>289</v>
      </c>
      <c r="C261">
        <v>3</v>
      </c>
      <c r="D261" t="s">
        <v>182</v>
      </c>
      <c r="E261">
        <v>188</v>
      </c>
      <c r="F261" t="s">
        <v>183</v>
      </c>
      <c r="G261" t="s">
        <v>184</v>
      </c>
      <c r="H261">
        <v>32.040999999999997</v>
      </c>
      <c r="I261" t="s">
        <v>185</v>
      </c>
      <c r="J261">
        <v>2.3699999999999999E-4</v>
      </c>
      <c r="K261" t="s">
        <v>25</v>
      </c>
      <c r="L261" t="s">
        <v>290</v>
      </c>
      <c r="M261">
        <v>82.314432999999994</v>
      </c>
      <c r="N261" t="s">
        <v>25</v>
      </c>
      <c r="O261" t="s">
        <v>291</v>
      </c>
      <c r="P261">
        <v>3.19E-4</v>
      </c>
      <c r="Q261" t="s">
        <v>25</v>
      </c>
      <c r="R261" t="s">
        <v>186</v>
      </c>
      <c r="S261" t="e">
        <f t="shared" si="8"/>
        <v>#NAME?</v>
      </c>
      <c r="T261" t="s">
        <v>25</v>
      </c>
      <c r="U261" t="s">
        <v>24</v>
      </c>
      <c r="V261">
        <v>0.43532199999999999</v>
      </c>
      <c r="W261" t="s">
        <v>25</v>
      </c>
      <c r="X261" t="s">
        <v>26</v>
      </c>
      <c r="Y261">
        <v>3.0582999999999999E-2</v>
      </c>
      <c r="Z261" t="s">
        <v>25</v>
      </c>
      <c r="AA261" t="s">
        <v>27</v>
      </c>
      <c r="AB261">
        <v>0.26400400000000002</v>
      </c>
      <c r="AC261" t="s">
        <v>25</v>
      </c>
      <c r="AD261" t="s">
        <v>292</v>
      </c>
      <c r="AE261">
        <v>0.13136900000000001</v>
      </c>
      <c r="AF261" t="s">
        <v>25</v>
      </c>
      <c r="AG261" t="s">
        <v>28</v>
      </c>
      <c r="AH261">
        <v>3.447E-3</v>
      </c>
      <c r="AI261" t="s">
        <v>25</v>
      </c>
      <c r="AJ261" t="s">
        <v>288</v>
      </c>
      <c r="AK261">
        <v>1000</v>
      </c>
      <c r="AL261" t="s">
        <v>189</v>
      </c>
      <c r="AM261">
        <v>1000000</v>
      </c>
      <c r="AN261" t="s">
        <v>190</v>
      </c>
      <c r="AO261">
        <v>10</v>
      </c>
      <c r="AP261" t="s">
        <v>191</v>
      </c>
      <c r="AQ261">
        <v>1000</v>
      </c>
      <c r="AR261" t="s">
        <v>192</v>
      </c>
      <c r="AS261">
        <v>20</v>
      </c>
      <c r="AT261" t="s">
        <v>193</v>
      </c>
      <c r="AU261">
        <v>20</v>
      </c>
      <c r="AV261" t="s">
        <v>194</v>
      </c>
      <c r="AW261">
        <v>1</v>
      </c>
      <c r="AX261" t="s">
        <v>195</v>
      </c>
      <c r="AY261">
        <v>0</v>
      </c>
      <c r="AZ261" t="s">
        <v>203</v>
      </c>
      <c r="BA261">
        <v>1000000</v>
      </c>
    </row>
    <row r="262" spans="1:53">
      <c r="A262">
        <v>927</v>
      </c>
      <c r="B262" t="s">
        <v>289</v>
      </c>
      <c r="C262">
        <v>2</v>
      </c>
      <c r="D262" t="s">
        <v>182</v>
      </c>
      <c r="E262">
        <v>169</v>
      </c>
      <c r="F262" t="s">
        <v>183</v>
      </c>
      <c r="G262" t="s">
        <v>184</v>
      </c>
      <c r="H262">
        <v>29.866</v>
      </c>
      <c r="I262" t="s">
        <v>185</v>
      </c>
      <c r="J262">
        <v>2.4499999999999999E-4</v>
      </c>
      <c r="K262" t="s">
        <v>25</v>
      </c>
      <c r="L262" t="s">
        <v>290</v>
      </c>
      <c r="M262">
        <v>37.994598000000003</v>
      </c>
      <c r="N262" t="s">
        <v>25</v>
      </c>
      <c r="O262" t="s">
        <v>291</v>
      </c>
      <c r="P262">
        <v>2.8299999999999999E-4</v>
      </c>
      <c r="Q262" t="s">
        <v>25</v>
      </c>
      <c r="R262" t="s">
        <v>186</v>
      </c>
      <c r="S262" t="e">
        <f t="shared" si="8"/>
        <v>#NAME?</v>
      </c>
      <c r="T262" t="s">
        <v>25</v>
      </c>
      <c r="U262" t="s">
        <v>24</v>
      </c>
      <c r="V262">
        <v>0.679921</v>
      </c>
      <c r="W262" t="s">
        <v>25</v>
      </c>
      <c r="X262" t="s">
        <v>26</v>
      </c>
      <c r="Y262">
        <v>3.1615999999999998E-2</v>
      </c>
      <c r="Z262" t="s">
        <v>25</v>
      </c>
      <c r="AA262" t="s">
        <v>27</v>
      </c>
      <c r="AB262">
        <v>0.50921300000000003</v>
      </c>
      <c r="AC262" t="s">
        <v>25</v>
      </c>
      <c r="AD262" t="s">
        <v>292</v>
      </c>
      <c r="AE262">
        <v>0.12946199999999999</v>
      </c>
      <c r="AF262" t="s">
        <v>25</v>
      </c>
      <c r="AG262" t="s">
        <v>28</v>
      </c>
      <c r="AH262">
        <v>3.4610000000000001E-3</v>
      </c>
      <c r="AI262" t="s">
        <v>25</v>
      </c>
      <c r="AJ262" t="s">
        <v>288</v>
      </c>
      <c r="AK262">
        <v>1000</v>
      </c>
      <c r="AL262" t="s">
        <v>189</v>
      </c>
      <c r="AM262">
        <v>1000000</v>
      </c>
      <c r="AN262" t="s">
        <v>190</v>
      </c>
      <c r="AO262">
        <v>10</v>
      </c>
      <c r="AP262" t="s">
        <v>191</v>
      </c>
      <c r="AQ262">
        <v>1000</v>
      </c>
      <c r="AR262" t="s">
        <v>192</v>
      </c>
      <c r="AS262">
        <v>20</v>
      </c>
      <c r="AT262" t="s">
        <v>193</v>
      </c>
      <c r="AU262">
        <v>20</v>
      </c>
      <c r="AV262" t="s">
        <v>194</v>
      </c>
      <c r="AW262">
        <v>1</v>
      </c>
      <c r="AX262" t="s">
        <v>195</v>
      </c>
      <c r="AY262">
        <v>0</v>
      </c>
      <c r="AZ262" t="s">
        <v>203</v>
      </c>
      <c r="BA262">
        <v>1000000</v>
      </c>
    </row>
    <row r="263" spans="1:53">
      <c r="A263">
        <v>926</v>
      </c>
      <c r="B263" t="s">
        <v>289</v>
      </c>
      <c r="C263">
        <v>1</v>
      </c>
      <c r="D263" t="s">
        <v>182</v>
      </c>
      <c r="E263">
        <v>160</v>
      </c>
      <c r="F263" t="s">
        <v>183</v>
      </c>
      <c r="G263" t="s">
        <v>184</v>
      </c>
      <c r="H263">
        <v>38.613</v>
      </c>
      <c r="I263" t="s">
        <v>185</v>
      </c>
      <c r="J263">
        <v>2.5999999999999998E-4</v>
      </c>
      <c r="K263" t="s">
        <v>25</v>
      </c>
      <c r="L263" t="s">
        <v>290</v>
      </c>
      <c r="M263">
        <v>22.450752000000001</v>
      </c>
      <c r="N263" t="s">
        <v>25</v>
      </c>
      <c r="O263" t="s">
        <v>291</v>
      </c>
      <c r="P263">
        <v>2.8299999999999999E-4</v>
      </c>
      <c r="Q263" t="s">
        <v>25</v>
      </c>
      <c r="R263" t="s">
        <v>186</v>
      </c>
      <c r="S263" t="e">
        <f t="shared" si="8"/>
        <v>#NAME?</v>
      </c>
      <c r="T263" t="s">
        <v>25</v>
      </c>
      <c r="U263" t="s">
        <v>24</v>
      </c>
      <c r="V263">
        <v>1.2538210000000001</v>
      </c>
      <c r="W263" t="s">
        <v>25</v>
      </c>
      <c r="X263" t="s">
        <v>26</v>
      </c>
      <c r="Y263">
        <v>3.3676999999999999E-2</v>
      </c>
      <c r="Z263" t="s">
        <v>25</v>
      </c>
      <c r="AA263" t="s">
        <v>27</v>
      </c>
      <c r="AB263">
        <v>1.077323</v>
      </c>
      <c r="AC263" t="s">
        <v>25</v>
      </c>
      <c r="AD263" t="s">
        <v>292</v>
      </c>
      <c r="AE263">
        <v>0.132607</v>
      </c>
      <c r="AF263" t="s">
        <v>25</v>
      </c>
      <c r="AG263" t="s">
        <v>28</v>
      </c>
      <c r="AH263">
        <v>3.4770000000000001E-3</v>
      </c>
      <c r="AI263" t="s">
        <v>25</v>
      </c>
      <c r="AJ263" t="s">
        <v>288</v>
      </c>
      <c r="AK263">
        <v>1000</v>
      </c>
      <c r="AL263" t="s">
        <v>189</v>
      </c>
      <c r="AM263">
        <v>1000000</v>
      </c>
      <c r="AN263" t="s">
        <v>190</v>
      </c>
      <c r="AO263">
        <v>10</v>
      </c>
      <c r="AP263" t="s">
        <v>191</v>
      </c>
      <c r="AQ263">
        <v>1000</v>
      </c>
      <c r="AR263" t="s">
        <v>192</v>
      </c>
      <c r="AS263">
        <v>20</v>
      </c>
      <c r="AT263" t="s">
        <v>193</v>
      </c>
      <c r="AU263">
        <v>20</v>
      </c>
      <c r="AV263" t="s">
        <v>194</v>
      </c>
      <c r="AW263">
        <v>1</v>
      </c>
      <c r="AX263" t="s">
        <v>195</v>
      </c>
      <c r="AY263">
        <v>0</v>
      </c>
      <c r="AZ263" t="s">
        <v>203</v>
      </c>
      <c r="BA263">
        <v>1000000</v>
      </c>
    </row>
    <row r="264" spans="1:53">
      <c r="A264">
        <v>925</v>
      </c>
      <c r="B264" t="s">
        <v>289</v>
      </c>
      <c r="C264">
        <v>0</v>
      </c>
      <c r="D264" t="s">
        <v>182</v>
      </c>
      <c r="E264">
        <v>153</v>
      </c>
      <c r="F264" t="s">
        <v>183</v>
      </c>
      <c r="G264" t="s">
        <v>184</v>
      </c>
      <c r="H264">
        <v>27.849</v>
      </c>
      <c r="I264" t="s">
        <v>185</v>
      </c>
      <c r="J264">
        <v>2.43E-4</v>
      </c>
      <c r="K264" t="s">
        <v>25</v>
      </c>
      <c r="L264" t="s">
        <v>290</v>
      </c>
      <c r="M264">
        <v>10.175421</v>
      </c>
      <c r="N264" t="s">
        <v>25</v>
      </c>
      <c r="O264" t="s">
        <v>291</v>
      </c>
      <c r="P264">
        <v>2.5300000000000002E-4</v>
      </c>
      <c r="Q264" t="s">
        <v>25</v>
      </c>
      <c r="R264" t="s">
        <v>186</v>
      </c>
      <c r="S264" t="e">
        <f t="shared" si="8"/>
        <v>#NAME?</v>
      </c>
      <c r="T264" t="s">
        <v>25</v>
      </c>
      <c r="U264" t="s">
        <v>24</v>
      </c>
      <c r="V264">
        <v>2.2255509999999998</v>
      </c>
      <c r="W264" t="s">
        <v>25</v>
      </c>
      <c r="X264" t="s">
        <v>26</v>
      </c>
      <c r="Y264">
        <v>3.3613999999999998E-2</v>
      </c>
      <c r="Z264" t="s">
        <v>25</v>
      </c>
      <c r="AA264" t="s">
        <v>27</v>
      </c>
      <c r="AB264">
        <v>2.0850240000000002</v>
      </c>
      <c r="AC264" t="s">
        <v>25</v>
      </c>
      <c r="AD264" t="s">
        <v>292</v>
      </c>
      <c r="AE264">
        <v>9.6798999999999996E-2</v>
      </c>
      <c r="AF264" t="s">
        <v>25</v>
      </c>
      <c r="AG264" t="s">
        <v>28</v>
      </c>
      <c r="AH264">
        <v>3.454E-3</v>
      </c>
      <c r="AI264" t="s">
        <v>25</v>
      </c>
      <c r="AJ264" t="s">
        <v>288</v>
      </c>
      <c r="AK264">
        <v>1000</v>
      </c>
      <c r="AL264" t="s">
        <v>189</v>
      </c>
      <c r="AM264">
        <v>1000000</v>
      </c>
      <c r="AN264" t="s">
        <v>190</v>
      </c>
      <c r="AO264">
        <v>10</v>
      </c>
      <c r="AP264" t="s">
        <v>191</v>
      </c>
      <c r="AQ264">
        <v>1000</v>
      </c>
      <c r="AR264" t="s">
        <v>192</v>
      </c>
      <c r="AS264">
        <v>20</v>
      </c>
      <c r="AT264" t="s">
        <v>193</v>
      </c>
      <c r="AU264">
        <v>20</v>
      </c>
      <c r="AV264" t="s">
        <v>194</v>
      </c>
      <c r="AW264">
        <v>1</v>
      </c>
      <c r="AX264" t="s">
        <v>195</v>
      </c>
      <c r="AY264">
        <v>0</v>
      </c>
      <c r="AZ264" t="s">
        <v>203</v>
      </c>
      <c r="BA264">
        <v>1000000</v>
      </c>
    </row>
    <row r="265" spans="1:53">
      <c r="A265">
        <v>924</v>
      </c>
      <c r="B265" t="s">
        <v>289</v>
      </c>
      <c r="C265">
        <v>4</v>
      </c>
      <c r="D265" t="s">
        <v>182</v>
      </c>
      <c r="E265">
        <v>226</v>
      </c>
      <c r="F265" t="s">
        <v>183</v>
      </c>
      <c r="G265" t="s">
        <v>184</v>
      </c>
      <c r="H265">
        <v>2.1749999999999998</v>
      </c>
      <c r="I265" t="s">
        <v>185</v>
      </c>
      <c r="J265">
        <v>2.34E-4</v>
      </c>
      <c r="K265" t="s">
        <v>25</v>
      </c>
      <c r="L265" t="s">
        <v>290</v>
      </c>
      <c r="M265">
        <v>177.71188000000001</v>
      </c>
      <c r="N265" t="s">
        <v>25</v>
      </c>
      <c r="O265" t="s">
        <v>291</v>
      </c>
      <c r="P265">
        <v>4.1199999999999999E-4</v>
      </c>
      <c r="Q265" t="s">
        <v>25</v>
      </c>
      <c r="R265" t="s">
        <v>186</v>
      </c>
      <c r="S265" t="e">
        <f t="shared" si="8"/>
        <v>#NAME?</v>
      </c>
      <c r="T265" t="s">
        <v>25</v>
      </c>
      <c r="U265" t="s">
        <v>24</v>
      </c>
      <c r="V265">
        <v>0.351636</v>
      </c>
      <c r="W265" t="s">
        <v>25</v>
      </c>
      <c r="X265" t="s">
        <v>26</v>
      </c>
      <c r="Y265">
        <v>3.0626E-2</v>
      </c>
      <c r="Z265" t="s">
        <v>25</v>
      </c>
      <c r="AA265" t="s">
        <v>27</v>
      </c>
      <c r="AB265">
        <v>0.166155</v>
      </c>
      <c r="AC265" t="s">
        <v>25</v>
      </c>
      <c r="AD265" t="s">
        <v>292</v>
      </c>
      <c r="AE265">
        <v>0.14569499999999999</v>
      </c>
      <c r="AF265" t="s">
        <v>25</v>
      </c>
      <c r="AG265" t="s">
        <v>28</v>
      </c>
      <c r="AH265">
        <v>3.4480000000000001E-3</v>
      </c>
      <c r="AI265" t="s">
        <v>25</v>
      </c>
      <c r="AJ265" t="s">
        <v>288</v>
      </c>
      <c r="AK265">
        <v>1000</v>
      </c>
      <c r="AL265" t="s">
        <v>189</v>
      </c>
      <c r="AM265">
        <v>1000000</v>
      </c>
      <c r="AN265" t="s">
        <v>190</v>
      </c>
      <c r="AO265">
        <v>10</v>
      </c>
      <c r="AP265" t="s">
        <v>191</v>
      </c>
      <c r="AQ265">
        <v>1000</v>
      </c>
      <c r="AR265" t="s">
        <v>192</v>
      </c>
      <c r="AS265">
        <v>20</v>
      </c>
      <c r="AT265" t="s">
        <v>193</v>
      </c>
      <c r="AU265">
        <v>20</v>
      </c>
      <c r="AV265" t="s">
        <v>194</v>
      </c>
      <c r="AW265">
        <v>1</v>
      </c>
      <c r="AX265" t="s">
        <v>195</v>
      </c>
      <c r="AY265">
        <v>0</v>
      </c>
      <c r="AZ265" t="s">
        <v>203</v>
      </c>
      <c r="BA265">
        <v>1000000</v>
      </c>
    </row>
    <row r="266" spans="1:53">
      <c r="A266">
        <v>924</v>
      </c>
      <c r="B266" t="s">
        <v>289</v>
      </c>
      <c r="C266">
        <v>4</v>
      </c>
      <c r="D266" t="s">
        <v>182</v>
      </c>
      <c r="E266">
        <v>226</v>
      </c>
      <c r="F266" t="s">
        <v>183</v>
      </c>
      <c r="G266" t="s">
        <v>184</v>
      </c>
      <c r="H266">
        <v>33.046999999999997</v>
      </c>
      <c r="I266" t="s">
        <v>185</v>
      </c>
      <c r="J266">
        <v>2.2100000000000001E-4</v>
      </c>
      <c r="K266" t="s">
        <v>25</v>
      </c>
      <c r="L266" t="s">
        <v>290</v>
      </c>
      <c r="M266">
        <v>169.16346999999999</v>
      </c>
      <c r="N266" t="s">
        <v>25</v>
      </c>
      <c r="O266" t="s">
        <v>291</v>
      </c>
      <c r="P266">
        <v>3.8999999999999999E-4</v>
      </c>
      <c r="Q266" t="s">
        <v>25</v>
      </c>
      <c r="R266" t="s">
        <v>186</v>
      </c>
      <c r="S266" t="e">
        <f t="shared" si="8"/>
        <v>#NAME?</v>
      </c>
      <c r="T266" t="s">
        <v>25</v>
      </c>
      <c r="U266" t="s">
        <v>24</v>
      </c>
      <c r="V266">
        <v>0.31852999999999998</v>
      </c>
      <c r="W266" t="s">
        <v>25</v>
      </c>
      <c r="X266" t="s">
        <v>26</v>
      </c>
      <c r="Y266">
        <v>3.0664E-2</v>
      </c>
      <c r="Z266" t="s">
        <v>25</v>
      </c>
      <c r="AA266" t="s">
        <v>27</v>
      </c>
      <c r="AB266">
        <v>0.145401</v>
      </c>
      <c r="AC266" t="s">
        <v>25</v>
      </c>
      <c r="AD266" t="s">
        <v>292</v>
      </c>
      <c r="AE266">
        <v>0.13350799999999999</v>
      </c>
      <c r="AF266" t="s">
        <v>25</v>
      </c>
      <c r="AG266" t="s">
        <v>28</v>
      </c>
      <c r="AH266">
        <v>3.434E-3</v>
      </c>
      <c r="AI266" t="s">
        <v>25</v>
      </c>
      <c r="AJ266" t="s">
        <v>288</v>
      </c>
      <c r="AK266">
        <v>1000</v>
      </c>
      <c r="AL266" t="s">
        <v>189</v>
      </c>
      <c r="AM266">
        <v>1000000</v>
      </c>
      <c r="AN266" t="s">
        <v>190</v>
      </c>
      <c r="AO266">
        <v>10</v>
      </c>
      <c r="AP266" t="s">
        <v>191</v>
      </c>
      <c r="AQ266">
        <v>1000</v>
      </c>
      <c r="AR266" t="s">
        <v>192</v>
      </c>
      <c r="AS266">
        <v>20</v>
      </c>
      <c r="AT266" t="s">
        <v>193</v>
      </c>
      <c r="AU266">
        <v>20</v>
      </c>
      <c r="AV266" t="s">
        <v>194</v>
      </c>
      <c r="AW266">
        <v>1</v>
      </c>
      <c r="AX266" t="s">
        <v>195</v>
      </c>
      <c r="AY266">
        <v>0</v>
      </c>
      <c r="AZ266" t="s">
        <v>203</v>
      </c>
      <c r="BA266">
        <v>1000000</v>
      </c>
    </row>
    <row r="267" spans="1:53">
      <c r="A267">
        <v>923</v>
      </c>
      <c r="B267" t="s">
        <v>289</v>
      </c>
      <c r="C267">
        <v>3</v>
      </c>
      <c r="D267" t="s">
        <v>182</v>
      </c>
      <c r="E267">
        <v>188</v>
      </c>
      <c r="F267" t="s">
        <v>183</v>
      </c>
      <c r="G267" t="s">
        <v>184</v>
      </c>
      <c r="H267">
        <v>6.0039999999999996</v>
      </c>
      <c r="I267" t="s">
        <v>185</v>
      </c>
      <c r="J267">
        <v>1.85E-4</v>
      </c>
      <c r="K267" t="s">
        <v>25</v>
      </c>
      <c r="L267" t="s">
        <v>290</v>
      </c>
      <c r="M267">
        <v>48.186013000000003</v>
      </c>
      <c r="N267" t="s">
        <v>25</v>
      </c>
      <c r="O267" t="s">
        <v>291</v>
      </c>
      <c r="P267">
        <v>2.33E-4</v>
      </c>
      <c r="Q267" t="s">
        <v>25</v>
      </c>
      <c r="R267" t="s">
        <v>186</v>
      </c>
      <c r="S267" t="e">
        <f t="shared" si="8"/>
        <v>#NAME?</v>
      </c>
      <c r="T267" t="s">
        <v>25</v>
      </c>
      <c r="U267" t="s">
        <v>24</v>
      </c>
      <c r="V267">
        <v>0.93392799999999998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292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288</v>
      </c>
      <c r="AK267">
        <v>100</v>
      </c>
      <c r="AL267" t="s">
        <v>189</v>
      </c>
      <c r="AM267">
        <v>1000000</v>
      </c>
      <c r="AN267" t="s">
        <v>190</v>
      </c>
      <c r="AO267">
        <v>10</v>
      </c>
      <c r="AP267" t="s">
        <v>191</v>
      </c>
      <c r="AQ267">
        <v>1000</v>
      </c>
      <c r="AR267" t="s">
        <v>192</v>
      </c>
      <c r="AS267">
        <v>20</v>
      </c>
      <c r="AT267" t="s">
        <v>193</v>
      </c>
      <c r="AU267">
        <v>20</v>
      </c>
      <c r="AV267" t="s">
        <v>194</v>
      </c>
      <c r="AW267">
        <v>1</v>
      </c>
      <c r="AX267" t="s">
        <v>195</v>
      </c>
      <c r="AY267">
        <v>0</v>
      </c>
      <c r="AZ267" t="s">
        <v>203</v>
      </c>
      <c r="BA267">
        <v>1000</v>
      </c>
    </row>
    <row r="268" spans="1:53">
      <c r="A268">
        <v>921</v>
      </c>
      <c r="B268" t="s">
        <v>289</v>
      </c>
      <c r="C268">
        <v>4</v>
      </c>
      <c r="D268" t="s">
        <v>182</v>
      </c>
      <c r="E268">
        <v>226</v>
      </c>
      <c r="F268" t="s">
        <v>183</v>
      </c>
      <c r="G268" t="s">
        <v>184</v>
      </c>
      <c r="H268">
        <v>6.1909999999999998</v>
      </c>
      <c r="I268" t="s">
        <v>185</v>
      </c>
      <c r="J268">
        <v>2.5399999999999999E-4</v>
      </c>
      <c r="K268" t="s">
        <v>25</v>
      </c>
      <c r="L268" t="s">
        <v>290</v>
      </c>
      <c r="M268">
        <v>189.13058100000001</v>
      </c>
      <c r="N268" t="s">
        <v>25</v>
      </c>
      <c r="O268" t="s">
        <v>291</v>
      </c>
      <c r="P268">
        <v>4.4299999999999998E-4</v>
      </c>
      <c r="Q268" t="s">
        <v>25</v>
      </c>
      <c r="R268" t="s">
        <v>186</v>
      </c>
      <c r="S268">
        <v>1.3913999999999999E-2</v>
      </c>
      <c r="T268" t="s">
        <v>25</v>
      </c>
      <c r="U268" t="s">
        <v>24</v>
      </c>
      <c r="V268">
        <v>0.51750300000000005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292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288</v>
      </c>
      <c r="AK268">
        <v>1000</v>
      </c>
      <c r="AL268" t="s">
        <v>189</v>
      </c>
      <c r="AM268">
        <v>1000000</v>
      </c>
      <c r="AN268" t="s">
        <v>190</v>
      </c>
      <c r="AO268">
        <v>10</v>
      </c>
      <c r="AP268" t="s">
        <v>191</v>
      </c>
      <c r="AQ268">
        <v>1000</v>
      </c>
      <c r="AR268" t="s">
        <v>192</v>
      </c>
      <c r="AS268">
        <v>20</v>
      </c>
      <c r="AT268" t="s">
        <v>193</v>
      </c>
      <c r="AU268">
        <v>20</v>
      </c>
      <c r="AV268" t="s">
        <v>194</v>
      </c>
      <c r="AW268">
        <v>1</v>
      </c>
      <c r="AX268" t="s">
        <v>195</v>
      </c>
      <c r="AY268">
        <v>0</v>
      </c>
      <c r="AZ268" t="s">
        <v>203</v>
      </c>
      <c r="BA268">
        <v>1000000</v>
      </c>
    </row>
    <row r="269" spans="1:53">
      <c r="A269">
        <v>921</v>
      </c>
      <c r="B269" t="s">
        <v>289</v>
      </c>
      <c r="C269">
        <v>4</v>
      </c>
      <c r="D269" t="s">
        <v>182</v>
      </c>
      <c r="E269">
        <v>226</v>
      </c>
      <c r="F269" t="s">
        <v>183</v>
      </c>
      <c r="G269" t="s">
        <v>184</v>
      </c>
      <c r="H269">
        <v>5.9279999999999999</v>
      </c>
      <c r="I269" t="s">
        <v>185</v>
      </c>
      <c r="J269">
        <v>2.34E-4</v>
      </c>
      <c r="K269" t="s">
        <v>25</v>
      </c>
      <c r="L269" t="s">
        <v>290</v>
      </c>
      <c r="M269">
        <v>177.974378</v>
      </c>
      <c r="N269" t="s">
        <v>25</v>
      </c>
      <c r="O269" t="s">
        <v>291</v>
      </c>
      <c r="P269">
        <v>4.1199999999999999E-4</v>
      </c>
      <c r="Q269" t="s">
        <v>25</v>
      </c>
      <c r="R269" t="s">
        <v>186</v>
      </c>
      <c r="S269">
        <v>1.2854000000000001E-2</v>
      </c>
      <c r="T269" t="s">
        <v>25</v>
      </c>
      <c r="U269" t="s">
        <v>24</v>
      </c>
      <c r="V269">
        <v>0.58665800000000001</v>
      </c>
      <c r="W269" t="s">
        <v>25</v>
      </c>
      <c r="X269" t="s">
        <v>26</v>
      </c>
      <c r="Y269">
        <v>4.7364999999999997E-2</v>
      </c>
      <c r="Z269" t="s">
        <v>25</v>
      </c>
      <c r="AA269" t="s">
        <v>27</v>
      </c>
      <c r="AB269">
        <v>0.28541100000000003</v>
      </c>
      <c r="AC269" t="s">
        <v>25</v>
      </c>
      <c r="AD269" t="s">
        <v>292</v>
      </c>
      <c r="AE269">
        <v>0.23960600000000001</v>
      </c>
      <c r="AF269" t="s">
        <v>25</v>
      </c>
      <c r="AG269" t="s">
        <v>28</v>
      </c>
      <c r="AH269">
        <v>6.7869999999999996E-3</v>
      </c>
      <c r="AI269" t="s">
        <v>25</v>
      </c>
      <c r="AJ269" t="s">
        <v>288</v>
      </c>
      <c r="AK269">
        <v>1000</v>
      </c>
      <c r="AL269" t="s">
        <v>189</v>
      </c>
      <c r="AM269">
        <v>1000000</v>
      </c>
      <c r="AN269" t="s">
        <v>190</v>
      </c>
      <c r="AO269">
        <v>10</v>
      </c>
      <c r="AP269" t="s">
        <v>191</v>
      </c>
      <c r="AQ269">
        <v>1000</v>
      </c>
      <c r="AR269" t="s">
        <v>192</v>
      </c>
      <c r="AS269">
        <v>20</v>
      </c>
      <c r="AT269" t="s">
        <v>193</v>
      </c>
      <c r="AU269">
        <v>20</v>
      </c>
      <c r="AV269" t="s">
        <v>194</v>
      </c>
      <c r="AW269">
        <v>1</v>
      </c>
      <c r="AX269" t="s">
        <v>195</v>
      </c>
      <c r="AY269">
        <v>0</v>
      </c>
      <c r="AZ269" t="s">
        <v>203</v>
      </c>
      <c r="BA269">
        <v>1000000</v>
      </c>
    </row>
    <row r="270" spans="1:53">
      <c r="A270">
        <v>920</v>
      </c>
      <c r="B270" t="s">
        <v>289</v>
      </c>
      <c r="C270">
        <v>4</v>
      </c>
      <c r="D270" t="s">
        <v>182</v>
      </c>
      <c r="E270">
        <v>181</v>
      </c>
      <c r="F270" t="s">
        <v>183</v>
      </c>
      <c r="G270" t="s">
        <v>184</v>
      </c>
      <c r="H270">
        <v>1694.375</v>
      </c>
      <c r="I270" t="s">
        <v>185</v>
      </c>
      <c r="J270">
        <v>2.2699999999999999E-4</v>
      </c>
      <c r="K270" t="s">
        <v>25</v>
      </c>
      <c r="L270" t="s">
        <v>290</v>
      </c>
      <c r="M270">
        <v>136.55380400000001</v>
      </c>
      <c r="N270" t="s">
        <v>25</v>
      </c>
      <c r="O270" t="s">
        <v>291</v>
      </c>
      <c r="P270">
        <v>3.6400000000000001E-4</v>
      </c>
      <c r="Q270" t="s">
        <v>25</v>
      </c>
      <c r="R270" t="s">
        <v>186</v>
      </c>
      <c r="S270" t="e">
        <f t="shared" ref="S270:S276" si="9">-nan</f>
        <v>#NAME?</v>
      </c>
      <c r="T270" t="s">
        <v>25</v>
      </c>
      <c r="U270" t="s">
        <v>24</v>
      </c>
      <c r="V270">
        <v>0.43423899999999999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292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288</v>
      </c>
      <c r="AK270">
        <v>1000</v>
      </c>
      <c r="AL270" t="s">
        <v>189</v>
      </c>
      <c r="AM270">
        <v>1000000</v>
      </c>
      <c r="AN270" t="s">
        <v>190</v>
      </c>
      <c r="AO270">
        <v>7</v>
      </c>
      <c r="AP270" t="s">
        <v>191</v>
      </c>
      <c r="AQ270">
        <v>1000</v>
      </c>
      <c r="AR270" t="s">
        <v>192</v>
      </c>
      <c r="AS270">
        <v>20</v>
      </c>
      <c r="AT270" t="s">
        <v>193</v>
      </c>
      <c r="AU270">
        <v>20</v>
      </c>
      <c r="AV270" t="s">
        <v>194</v>
      </c>
      <c r="AW270">
        <v>1</v>
      </c>
      <c r="AX270" t="s">
        <v>195</v>
      </c>
      <c r="AY270">
        <v>0</v>
      </c>
      <c r="AZ270" t="s">
        <v>203</v>
      </c>
      <c r="BA270">
        <v>1000000</v>
      </c>
    </row>
    <row r="271" spans="1:53">
      <c r="A271">
        <v>919</v>
      </c>
      <c r="B271" t="s">
        <v>289</v>
      </c>
      <c r="C271">
        <v>4</v>
      </c>
      <c r="D271" t="s">
        <v>182</v>
      </c>
      <c r="E271">
        <v>181</v>
      </c>
      <c r="F271" t="s">
        <v>183</v>
      </c>
      <c r="G271" t="s">
        <v>184</v>
      </c>
      <c r="H271">
        <v>1598.8579999999999</v>
      </c>
      <c r="I271" t="s">
        <v>185</v>
      </c>
      <c r="J271">
        <v>2.1000000000000001E-4</v>
      </c>
      <c r="K271" t="s">
        <v>25</v>
      </c>
      <c r="L271" t="s">
        <v>290</v>
      </c>
      <c r="M271">
        <v>125.513897</v>
      </c>
      <c r="N271" t="s">
        <v>25</v>
      </c>
      <c r="O271" t="s">
        <v>291</v>
      </c>
      <c r="P271">
        <v>3.3500000000000001E-4</v>
      </c>
      <c r="Q271" t="s">
        <v>25</v>
      </c>
      <c r="R271" t="s">
        <v>186</v>
      </c>
      <c r="S271" t="e">
        <f t="shared" si="9"/>
        <v>#NAME?</v>
      </c>
      <c r="T271" t="s">
        <v>25</v>
      </c>
      <c r="U271" t="s">
        <v>24</v>
      </c>
      <c r="V271">
        <v>0.44220999999999999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292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288</v>
      </c>
      <c r="AK271">
        <v>1000</v>
      </c>
      <c r="AL271" t="s">
        <v>189</v>
      </c>
      <c r="AM271">
        <v>1000000</v>
      </c>
      <c r="AN271" t="s">
        <v>190</v>
      </c>
      <c r="AO271">
        <v>7</v>
      </c>
      <c r="AP271" t="s">
        <v>191</v>
      </c>
      <c r="AQ271">
        <v>1000</v>
      </c>
      <c r="AR271" t="s">
        <v>192</v>
      </c>
      <c r="AS271">
        <v>20</v>
      </c>
      <c r="AT271" t="s">
        <v>193</v>
      </c>
      <c r="AU271">
        <v>20</v>
      </c>
      <c r="AV271" t="s">
        <v>194</v>
      </c>
      <c r="AW271">
        <v>1</v>
      </c>
      <c r="AX271" t="s">
        <v>195</v>
      </c>
      <c r="AY271">
        <v>0</v>
      </c>
      <c r="AZ271" t="s">
        <v>203</v>
      </c>
      <c r="BA271">
        <v>1000000</v>
      </c>
    </row>
    <row r="272" spans="1:53">
      <c r="A272">
        <v>919</v>
      </c>
      <c r="B272" t="s">
        <v>289</v>
      </c>
      <c r="C272">
        <v>4</v>
      </c>
      <c r="D272" t="s">
        <v>182</v>
      </c>
      <c r="E272">
        <v>181</v>
      </c>
      <c r="F272" t="s">
        <v>183</v>
      </c>
      <c r="G272" t="s">
        <v>184</v>
      </c>
      <c r="H272">
        <v>1642.702</v>
      </c>
      <c r="I272" t="s">
        <v>185</v>
      </c>
      <c r="J272">
        <v>2.2100000000000001E-4</v>
      </c>
      <c r="K272" t="s">
        <v>25</v>
      </c>
      <c r="L272" t="s">
        <v>290</v>
      </c>
      <c r="M272">
        <v>132.66953100000001</v>
      </c>
      <c r="N272" t="s">
        <v>25</v>
      </c>
      <c r="O272" t="s">
        <v>291</v>
      </c>
      <c r="P272">
        <v>3.5300000000000002E-4</v>
      </c>
      <c r="Q272" t="s">
        <v>25</v>
      </c>
      <c r="R272" t="s">
        <v>186</v>
      </c>
      <c r="S272" t="e">
        <f t="shared" si="9"/>
        <v>#NAME?</v>
      </c>
      <c r="T272" t="s">
        <v>25</v>
      </c>
      <c r="U272" t="s">
        <v>24</v>
      </c>
      <c r="V272">
        <v>0.446434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292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288</v>
      </c>
      <c r="AK272">
        <v>1000</v>
      </c>
      <c r="AL272" t="s">
        <v>189</v>
      </c>
      <c r="AM272">
        <v>1000000</v>
      </c>
      <c r="AN272" t="s">
        <v>190</v>
      </c>
      <c r="AO272">
        <v>7</v>
      </c>
      <c r="AP272" t="s">
        <v>191</v>
      </c>
      <c r="AQ272">
        <v>1000</v>
      </c>
      <c r="AR272" t="s">
        <v>192</v>
      </c>
      <c r="AS272">
        <v>20</v>
      </c>
      <c r="AT272" t="s">
        <v>193</v>
      </c>
      <c r="AU272">
        <v>20</v>
      </c>
      <c r="AV272" t="s">
        <v>194</v>
      </c>
      <c r="AW272">
        <v>1</v>
      </c>
      <c r="AX272" t="s">
        <v>195</v>
      </c>
      <c r="AY272">
        <v>0</v>
      </c>
      <c r="AZ272" t="s">
        <v>203</v>
      </c>
      <c r="BA272">
        <v>1000000</v>
      </c>
    </row>
    <row r="273" spans="1:53">
      <c r="A273">
        <v>919</v>
      </c>
      <c r="B273" t="s">
        <v>289</v>
      </c>
      <c r="C273">
        <v>4</v>
      </c>
      <c r="D273" t="s">
        <v>182</v>
      </c>
      <c r="E273">
        <v>181</v>
      </c>
      <c r="F273" t="s">
        <v>183</v>
      </c>
      <c r="G273" t="s">
        <v>184</v>
      </c>
      <c r="H273">
        <v>1631.3019999999999</v>
      </c>
      <c r="I273" t="s">
        <v>185</v>
      </c>
      <c r="J273">
        <v>2.3000000000000001E-4</v>
      </c>
      <c r="K273" t="s">
        <v>25</v>
      </c>
      <c r="L273" t="s">
        <v>290</v>
      </c>
      <c r="M273">
        <v>136.72824600000001</v>
      </c>
      <c r="N273" t="s">
        <v>25</v>
      </c>
      <c r="O273" t="s">
        <v>291</v>
      </c>
      <c r="P273">
        <v>3.6600000000000001E-4</v>
      </c>
      <c r="Q273" t="s">
        <v>25</v>
      </c>
      <c r="R273" t="s">
        <v>186</v>
      </c>
      <c r="S273" t="e">
        <f t="shared" si="9"/>
        <v>#NAME?</v>
      </c>
      <c r="T273" t="s">
        <v>25</v>
      </c>
      <c r="U273" t="s">
        <v>24</v>
      </c>
      <c r="V273">
        <v>0.55807700000000005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292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288</v>
      </c>
      <c r="AK273">
        <v>1000</v>
      </c>
      <c r="AL273" t="s">
        <v>189</v>
      </c>
      <c r="AM273">
        <v>1000000</v>
      </c>
      <c r="AN273" t="s">
        <v>190</v>
      </c>
      <c r="AO273">
        <v>7</v>
      </c>
      <c r="AP273" t="s">
        <v>191</v>
      </c>
      <c r="AQ273">
        <v>1000</v>
      </c>
      <c r="AR273" t="s">
        <v>192</v>
      </c>
      <c r="AS273">
        <v>20</v>
      </c>
      <c r="AT273" t="s">
        <v>193</v>
      </c>
      <c r="AU273">
        <v>20</v>
      </c>
      <c r="AV273" t="s">
        <v>194</v>
      </c>
      <c r="AW273">
        <v>1</v>
      </c>
      <c r="AX273" t="s">
        <v>195</v>
      </c>
      <c r="AY273">
        <v>0</v>
      </c>
      <c r="AZ273" t="s">
        <v>203</v>
      </c>
      <c r="BA273">
        <v>1000000</v>
      </c>
    </row>
    <row r="274" spans="1:53">
      <c r="A274">
        <v>919</v>
      </c>
      <c r="B274" t="s">
        <v>289</v>
      </c>
      <c r="C274">
        <v>4</v>
      </c>
      <c r="D274" t="s">
        <v>182</v>
      </c>
      <c r="E274">
        <v>181</v>
      </c>
      <c r="F274" t="s">
        <v>183</v>
      </c>
      <c r="G274" t="s">
        <v>184</v>
      </c>
      <c r="H274">
        <v>1682.8209999999999</v>
      </c>
      <c r="I274" t="s">
        <v>185</v>
      </c>
      <c r="J274">
        <v>2.6600000000000001E-4</v>
      </c>
      <c r="K274" t="s">
        <v>25</v>
      </c>
      <c r="L274" t="s">
        <v>290</v>
      </c>
      <c r="M274">
        <v>167.52459400000001</v>
      </c>
      <c r="N274" t="s">
        <v>25</v>
      </c>
      <c r="O274" t="s">
        <v>291</v>
      </c>
      <c r="P274">
        <v>4.3399999999999998E-4</v>
      </c>
      <c r="Q274" t="s">
        <v>25</v>
      </c>
      <c r="R274" t="s">
        <v>186</v>
      </c>
      <c r="S274" t="e">
        <f t="shared" si="9"/>
        <v>#NAME?</v>
      </c>
      <c r="T274" t="s">
        <v>25</v>
      </c>
      <c r="U274" t="s">
        <v>24</v>
      </c>
      <c r="V274">
        <v>0.47802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292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288</v>
      </c>
      <c r="AK274">
        <v>1000</v>
      </c>
      <c r="AL274" t="s">
        <v>189</v>
      </c>
      <c r="AM274">
        <v>1000000</v>
      </c>
      <c r="AN274" t="s">
        <v>190</v>
      </c>
      <c r="AO274">
        <v>7</v>
      </c>
      <c r="AP274" t="s">
        <v>191</v>
      </c>
      <c r="AQ274">
        <v>1000</v>
      </c>
      <c r="AR274" t="s">
        <v>192</v>
      </c>
      <c r="AS274">
        <v>20</v>
      </c>
      <c r="AT274" t="s">
        <v>193</v>
      </c>
      <c r="AU274">
        <v>20</v>
      </c>
      <c r="AV274" t="s">
        <v>194</v>
      </c>
      <c r="AW274">
        <v>1</v>
      </c>
      <c r="AX274" t="s">
        <v>195</v>
      </c>
      <c r="AY274">
        <v>0</v>
      </c>
      <c r="AZ274" t="s">
        <v>203</v>
      </c>
      <c r="BA274">
        <v>1000000</v>
      </c>
    </row>
    <row r="275" spans="1:53">
      <c r="A275">
        <v>919</v>
      </c>
      <c r="B275" t="s">
        <v>289</v>
      </c>
      <c r="C275">
        <v>4</v>
      </c>
      <c r="D275" t="s">
        <v>182</v>
      </c>
      <c r="E275">
        <v>181</v>
      </c>
      <c r="F275" t="s">
        <v>183</v>
      </c>
      <c r="G275" t="s">
        <v>184</v>
      </c>
      <c r="H275">
        <v>1667.0419999999999</v>
      </c>
      <c r="I275" t="s">
        <v>185</v>
      </c>
      <c r="J275">
        <v>2.1000000000000001E-4</v>
      </c>
      <c r="K275" t="s">
        <v>25</v>
      </c>
      <c r="L275" t="s">
        <v>290</v>
      </c>
      <c r="M275">
        <v>127.71357999999999</v>
      </c>
      <c r="N275" t="s">
        <v>25</v>
      </c>
      <c r="O275" t="s">
        <v>291</v>
      </c>
      <c r="P275">
        <v>3.3799999999999998E-4</v>
      </c>
      <c r="Q275" t="s">
        <v>25</v>
      </c>
      <c r="R275" t="s">
        <v>186</v>
      </c>
      <c r="S275" t="e">
        <f t="shared" si="9"/>
        <v>#NAME?</v>
      </c>
      <c r="T275" t="s">
        <v>25</v>
      </c>
      <c r="U275" t="s">
        <v>24</v>
      </c>
      <c r="V275">
        <v>0.43390099999999998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292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288</v>
      </c>
      <c r="AK275">
        <v>1000</v>
      </c>
      <c r="AL275" t="s">
        <v>189</v>
      </c>
      <c r="AM275">
        <v>1000000</v>
      </c>
      <c r="AN275" t="s">
        <v>190</v>
      </c>
      <c r="AO275">
        <v>7</v>
      </c>
      <c r="AP275" t="s">
        <v>191</v>
      </c>
      <c r="AQ275">
        <v>500</v>
      </c>
      <c r="AR275" t="s">
        <v>192</v>
      </c>
      <c r="AS275">
        <v>20</v>
      </c>
      <c r="AT275" t="s">
        <v>193</v>
      </c>
      <c r="AU275">
        <v>20</v>
      </c>
      <c r="AV275" t="s">
        <v>194</v>
      </c>
      <c r="AW275">
        <v>1</v>
      </c>
      <c r="AX275" t="s">
        <v>195</v>
      </c>
      <c r="AY275">
        <v>0</v>
      </c>
      <c r="AZ275" t="s">
        <v>203</v>
      </c>
      <c r="BA275">
        <v>1000000</v>
      </c>
    </row>
    <row r="276" spans="1:53">
      <c r="A276">
        <v>891</v>
      </c>
      <c r="B276" t="s">
        <v>289</v>
      </c>
      <c r="C276">
        <v>-1</v>
      </c>
      <c r="D276" t="s">
        <v>182</v>
      </c>
      <c r="E276">
        <v>25</v>
      </c>
      <c r="F276" t="s">
        <v>183</v>
      </c>
      <c r="G276" t="s">
        <v>184</v>
      </c>
      <c r="H276">
        <v>662.572</v>
      </c>
      <c r="I276" t="s">
        <v>185</v>
      </c>
      <c r="J276">
        <v>1.21E-4</v>
      </c>
      <c r="K276" t="s">
        <v>25</v>
      </c>
      <c r="L276" t="s">
        <v>290</v>
      </c>
      <c r="M276">
        <v>18.556263000000001</v>
      </c>
      <c r="N276" t="s">
        <v>25</v>
      </c>
      <c r="O276" t="s">
        <v>291</v>
      </c>
      <c r="P276">
        <v>1.93E-4</v>
      </c>
      <c r="Q276" t="s">
        <v>25</v>
      </c>
      <c r="R276" t="s">
        <v>186</v>
      </c>
      <c r="S276" t="e">
        <f t="shared" si="9"/>
        <v>#NAME?</v>
      </c>
      <c r="T276" t="s">
        <v>25</v>
      </c>
      <c r="U276" t="s">
        <v>24</v>
      </c>
      <c r="V276">
        <v>3.6262000000000003E-2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292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288</v>
      </c>
      <c r="AK276">
        <v>1000</v>
      </c>
      <c r="AL276" t="s">
        <v>189</v>
      </c>
      <c r="AM276">
        <v>256000</v>
      </c>
      <c r="AN276" t="s">
        <v>190</v>
      </c>
      <c r="AO276">
        <v>5</v>
      </c>
      <c r="AP276" t="s">
        <v>191</v>
      </c>
      <c r="AQ276">
        <v>500</v>
      </c>
      <c r="AR276" t="s">
        <v>192</v>
      </c>
      <c r="AS276">
        <v>5</v>
      </c>
      <c r="AT276" t="s">
        <v>193</v>
      </c>
      <c r="AU276">
        <v>5</v>
      </c>
      <c r="AV276" t="s">
        <v>203</v>
      </c>
      <c r="AW276">
        <v>1000000</v>
      </c>
    </row>
    <row r="277" spans="1:53">
      <c r="A277">
        <v>865</v>
      </c>
      <c r="B277" t="s">
        <v>289</v>
      </c>
      <c r="C277">
        <v>4</v>
      </c>
      <c r="D277" t="s">
        <v>182</v>
      </c>
      <c r="E277">
        <v>226</v>
      </c>
      <c r="F277" t="s">
        <v>183</v>
      </c>
      <c r="G277" t="s">
        <v>184</v>
      </c>
      <c r="H277">
        <v>5.63</v>
      </c>
      <c r="I277" t="s">
        <v>185</v>
      </c>
      <c r="J277">
        <v>9.5799999999999998E-4</v>
      </c>
      <c r="K277" t="s">
        <v>25</v>
      </c>
      <c r="L277" t="s">
        <v>290</v>
      </c>
      <c r="M277">
        <v>486.5369</v>
      </c>
      <c r="N277" t="s">
        <v>25</v>
      </c>
      <c r="O277" t="s">
        <v>291</v>
      </c>
      <c r="P277">
        <v>1.4450000000000001E-3</v>
      </c>
      <c r="Q277" t="s">
        <v>25</v>
      </c>
      <c r="R277" t="s">
        <v>186</v>
      </c>
      <c r="S277" t="e">
        <f ca="1">-nan(ind)</f>
        <v>#NAME?</v>
      </c>
      <c r="T277" t="s">
        <v>25</v>
      </c>
      <c r="U277" t="s">
        <v>24</v>
      </c>
      <c r="V277">
        <v>1.086727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292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288</v>
      </c>
      <c r="AK277">
        <v>1000</v>
      </c>
      <c r="AL277" t="s">
        <v>189</v>
      </c>
      <c r="AM277">
        <v>1000000</v>
      </c>
      <c r="AN277" t="s">
        <v>190</v>
      </c>
      <c r="AO277">
        <v>10</v>
      </c>
      <c r="AP277" t="s">
        <v>191</v>
      </c>
      <c r="AQ277">
        <v>500</v>
      </c>
      <c r="AR277" t="s">
        <v>192</v>
      </c>
      <c r="AS277">
        <v>20</v>
      </c>
      <c r="AT277" t="s">
        <v>193</v>
      </c>
      <c r="AU277">
        <v>20</v>
      </c>
      <c r="AV277" t="s">
        <v>203</v>
      </c>
      <c r="AW277">
        <v>1000000</v>
      </c>
    </row>
    <row r="278" spans="1:53">
      <c r="A278">
        <v>865</v>
      </c>
      <c r="B278" t="s">
        <v>289</v>
      </c>
      <c r="C278">
        <v>4</v>
      </c>
      <c r="D278" t="s">
        <v>182</v>
      </c>
      <c r="E278">
        <v>226</v>
      </c>
      <c r="F278" t="s">
        <v>183</v>
      </c>
      <c r="G278" t="s">
        <v>184</v>
      </c>
      <c r="H278">
        <v>5.63</v>
      </c>
      <c r="I278" t="s">
        <v>185</v>
      </c>
      <c r="J278">
        <v>8.4099999999999995E-4</v>
      </c>
      <c r="K278" t="s">
        <v>25</v>
      </c>
      <c r="L278" t="s">
        <v>290</v>
      </c>
      <c r="M278">
        <v>427.72370000000001</v>
      </c>
      <c r="N278" t="s">
        <v>25</v>
      </c>
      <c r="O278" t="s">
        <v>291</v>
      </c>
      <c r="P278">
        <v>1.2689999999999999E-3</v>
      </c>
      <c r="Q278" t="s">
        <v>25</v>
      </c>
      <c r="R278" t="s">
        <v>186</v>
      </c>
      <c r="S278" t="e">
        <f ca="1">-nan(ind)</f>
        <v>#NAME?</v>
      </c>
      <c r="T278" t="s">
        <v>25</v>
      </c>
      <c r="U278" t="s">
        <v>24</v>
      </c>
      <c r="V278">
        <v>1.0786009999999999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292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288</v>
      </c>
      <c r="AK278">
        <v>1000</v>
      </c>
      <c r="AL278" t="s">
        <v>189</v>
      </c>
      <c r="AM278">
        <v>1000000</v>
      </c>
      <c r="AN278" t="s">
        <v>190</v>
      </c>
      <c r="AO278">
        <v>10</v>
      </c>
      <c r="AP278" t="s">
        <v>191</v>
      </c>
      <c r="AQ278">
        <v>500</v>
      </c>
      <c r="AR278" t="s">
        <v>192</v>
      </c>
      <c r="AS278">
        <v>20</v>
      </c>
      <c r="AT278" t="s">
        <v>193</v>
      </c>
      <c r="AU278">
        <v>20</v>
      </c>
      <c r="AV278" t="s">
        <v>203</v>
      </c>
      <c r="AW278">
        <v>1000000</v>
      </c>
    </row>
    <row r="279" spans="1:53">
      <c r="A279">
        <v>865</v>
      </c>
      <c r="B279" t="s">
        <v>289</v>
      </c>
      <c r="C279">
        <v>4</v>
      </c>
      <c r="D279" t="s">
        <v>182</v>
      </c>
      <c r="E279">
        <v>226</v>
      </c>
      <c r="F279" t="s">
        <v>183</v>
      </c>
      <c r="G279" t="s">
        <v>184</v>
      </c>
      <c r="H279">
        <v>5.63</v>
      </c>
      <c r="I279" t="s">
        <v>185</v>
      </c>
      <c r="J279">
        <v>8.8199999999999997E-4</v>
      </c>
      <c r="K279" t="s">
        <v>25</v>
      </c>
      <c r="L279" t="s">
        <v>290</v>
      </c>
      <c r="M279">
        <v>479.81900000000002</v>
      </c>
      <c r="N279" t="s">
        <v>25</v>
      </c>
      <c r="O279" t="s">
        <v>291</v>
      </c>
      <c r="P279">
        <v>1.3619999999999999E-3</v>
      </c>
      <c r="Q279" t="s">
        <v>25</v>
      </c>
      <c r="R279" t="s">
        <v>186</v>
      </c>
      <c r="S279" t="e">
        <f ca="1">-nan(ind)</f>
        <v>#NAME?</v>
      </c>
      <c r="T279" t="s">
        <v>25</v>
      </c>
      <c r="U279" t="s">
        <v>24</v>
      </c>
      <c r="V279">
        <v>1.2206520000000001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292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288</v>
      </c>
      <c r="AK279">
        <v>1000</v>
      </c>
      <c r="AL279" t="s">
        <v>189</v>
      </c>
      <c r="AM279">
        <v>1000000</v>
      </c>
      <c r="AN279" t="s">
        <v>190</v>
      </c>
      <c r="AO279">
        <v>10</v>
      </c>
      <c r="AP279" t="s">
        <v>191</v>
      </c>
      <c r="AQ279">
        <v>500</v>
      </c>
      <c r="AR279" t="s">
        <v>192</v>
      </c>
      <c r="AS279">
        <v>20</v>
      </c>
      <c r="AT279" t="s">
        <v>193</v>
      </c>
      <c r="AU279">
        <v>20</v>
      </c>
      <c r="AV279" t="s">
        <v>203</v>
      </c>
      <c r="AW279">
        <v>1000000</v>
      </c>
    </row>
    <row r="280" spans="1:53">
      <c r="A280">
        <v>864</v>
      </c>
      <c r="B280" t="s">
        <v>289</v>
      </c>
      <c r="C280">
        <v>4</v>
      </c>
      <c r="D280" t="s">
        <v>182</v>
      </c>
      <c r="E280">
        <v>226</v>
      </c>
      <c r="F280" t="s">
        <v>183</v>
      </c>
      <c r="G280" t="s">
        <v>184</v>
      </c>
      <c r="H280">
        <v>5.63</v>
      </c>
      <c r="I280" t="s">
        <v>185</v>
      </c>
      <c r="J280">
        <v>7.5100000000000004E-4</v>
      </c>
      <c r="K280" t="s">
        <v>25</v>
      </c>
      <c r="L280" t="s">
        <v>290</v>
      </c>
      <c r="M280">
        <v>477.75200000000001</v>
      </c>
      <c r="N280" t="s">
        <v>25</v>
      </c>
      <c r="O280" t="s">
        <v>291</v>
      </c>
      <c r="P280">
        <v>1.2290000000000001E-3</v>
      </c>
      <c r="Q280" t="s">
        <v>25</v>
      </c>
      <c r="R280" t="s">
        <v>186</v>
      </c>
      <c r="S280" t="e">
        <f ca="1">-nan(ind)</f>
        <v>#NAME?</v>
      </c>
      <c r="T280" t="s">
        <v>25</v>
      </c>
      <c r="U280" t="s">
        <v>24</v>
      </c>
      <c r="V280">
        <v>1.0446200000000001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292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288</v>
      </c>
      <c r="AK280">
        <v>1000</v>
      </c>
      <c r="AL280" t="s">
        <v>189</v>
      </c>
      <c r="AM280">
        <v>1000000</v>
      </c>
      <c r="AN280" t="s">
        <v>190</v>
      </c>
      <c r="AO280">
        <v>10</v>
      </c>
      <c r="AP280" t="s">
        <v>191</v>
      </c>
      <c r="AQ280">
        <v>500</v>
      </c>
      <c r="AR280" t="s">
        <v>192</v>
      </c>
      <c r="AS280">
        <v>20</v>
      </c>
      <c r="AT280" t="s">
        <v>193</v>
      </c>
      <c r="AU280">
        <v>20</v>
      </c>
      <c r="AV280" t="s">
        <v>203</v>
      </c>
      <c r="AW280">
        <v>1000000</v>
      </c>
    </row>
    <row r="281" spans="1:53">
      <c r="A281">
        <v>864</v>
      </c>
      <c r="B281" t="s">
        <v>289</v>
      </c>
      <c r="C281">
        <v>6</v>
      </c>
      <c r="D281" t="s">
        <v>182</v>
      </c>
      <c r="E281">
        <v>4</v>
      </c>
      <c r="F281" t="s">
        <v>183</v>
      </c>
      <c r="G281" t="s">
        <v>184</v>
      </c>
      <c r="H281">
        <v>6.2E-2</v>
      </c>
      <c r="I281" t="s">
        <v>185</v>
      </c>
      <c r="J281">
        <v>4.3969999999999999E-3</v>
      </c>
      <c r="K281" t="s">
        <v>25</v>
      </c>
      <c r="L281" t="s">
        <v>290</v>
      </c>
      <c r="M281">
        <v>195.6019</v>
      </c>
      <c r="N281" t="s">
        <v>25</v>
      </c>
      <c r="O281" t="s">
        <v>291</v>
      </c>
      <c r="P281">
        <v>2.3956999999999999E-2</v>
      </c>
      <c r="Q281" t="s">
        <v>25</v>
      </c>
      <c r="R281" t="s">
        <v>186</v>
      </c>
      <c r="S281" t="e">
        <f ca="1">-nan(ind)</f>
        <v>#NAME?</v>
      </c>
      <c r="T281" t="s">
        <v>25</v>
      </c>
      <c r="U281" t="s">
        <v>24</v>
      </c>
      <c r="V281">
        <v>7.7303999999999998E-2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292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288</v>
      </c>
      <c r="AK281">
        <v>1000</v>
      </c>
      <c r="AL281" t="s">
        <v>189</v>
      </c>
      <c r="AM281">
        <v>10000</v>
      </c>
      <c r="AN281" t="s">
        <v>190</v>
      </c>
      <c r="AO281">
        <v>10</v>
      </c>
      <c r="AP281" t="s">
        <v>191</v>
      </c>
      <c r="AQ281">
        <v>500</v>
      </c>
      <c r="AR281" t="s">
        <v>192</v>
      </c>
      <c r="AS281">
        <v>20</v>
      </c>
      <c r="AT281" t="s">
        <v>193</v>
      </c>
      <c r="AU281">
        <v>20</v>
      </c>
      <c r="AV281" t="s">
        <v>203</v>
      </c>
      <c r="AW281">
        <v>1000000</v>
      </c>
    </row>
    <row r="282" spans="1:53">
      <c r="A282">
        <v>864</v>
      </c>
      <c r="B282" t="s">
        <v>289</v>
      </c>
      <c r="C282">
        <v>6</v>
      </c>
      <c r="D282" t="s">
        <v>182</v>
      </c>
      <c r="E282">
        <v>4</v>
      </c>
      <c r="F282" t="s">
        <v>183</v>
      </c>
      <c r="G282" t="s">
        <v>184</v>
      </c>
      <c r="H282">
        <v>6.2E-2</v>
      </c>
      <c r="I282" t="s">
        <v>185</v>
      </c>
      <c r="J282">
        <v>1.9719999999999998E-3</v>
      </c>
      <c r="K282" t="s">
        <v>25</v>
      </c>
      <c r="L282" t="s">
        <v>290</v>
      </c>
      <c r="M282">
        <v>13.112399999999999</v>
      </c>
      <c r="N282" t="s">
        <v>25</v>
      </c>
      <c r="O282" t="s">
        <v>291</v>
      </c>
      <c r="P282">
        <v>3.284E-3</v>
      </c>
      <c r="Q282" t="s">
        <v>25</v>
      </c>
      <c r="R282" t="s">
        <v>186</v>
      </c>
      <c r="S282" t="e">
        <f ca="1">-nan(ind)</f>
        <v>#NAME?</v>
      </c>
      <c r="T282" t="s">
        <v>25</v>
      </c>
      <c r="U282" t="s">
        <v>24</v>
      </c>
      <c r="V282">
        <v>1.6945999999999999E-2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292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288</v>
      </c>
      <c r="AK282">
        <v>1000</v>
      </c>
      <c r="AL282" t="s">
        <v>189</v>
      </c>
      <c r="AM282">
        <v>10000</v>
      </c>
      <c r="AN282" t="s">
        <v>190</v>
      </c>
      <c r="AO282">
        <v>10</v>
      </c>
      <c r="AP282" t="s">
        <v>191</v>
      </c>
      <c r="AQ282">
        <v>500</v>
      </c>
      <c r="AR282" t="s">
        <v>192</v>
      </c>
      <c r="AS282">
        <v>20</v>
      </c>
      <c r="AT282" t="s">
        <v>193</v>
      </c>
      <c r="AU282">
        <v>20</v>
      </c>
      <c r="AV282" t="s">
        <v>203</v>
      </c>
      <c r="AW282">
        <v>1000000</v>
      </c>
    </row>
    <row r="283" spans="1:53">
      <c r="A283">
        <v>864</v>
      </c>
      <c r="B283" t="s">
        <v>289</v>
      </c>
      <c r="C283">
        <v>6</v>
      </c>
      <c r="D283" t="s">
        <v>182</v>
      </c>
      <c r="E283">
        <v>4</v>
      </c>
      <c r="F283" t="s">
        <v>183</v>
      </c>
      <c r="G283" t="s">
        <v>184</v>
      </c>
      <c r="H283">
        <v>6.2E-2</v>
      </c>
      <c r="I283" t="s">
        <v>185</v>
      </c>
      <c r="J283">
        <v>2.3809999999999999E-3</v>
      </c>
      <c r="K283" t="s">
        <v>25</v>
      </c>
      <c r="L283" t="s">
        <v>290</v>
      </c>
      <c r="M283">
        <v>12.558</v>
      </c>
      <c r="N283" t="s">
        <v>25</v>
      </c>
      <c r="O283" t="s">
        <v>291</v>
      </c>
      <c r="P283">
        <v>3.637E-3</v>
      </c>
      <c r="Q283" t="s">
        <v>25</v>
      </c>
      <c r="R283" t="s">
        <v>186</v>
      </c>
      <c r="S283" t="e">
        <f ca="1">-nan(ind)</f>
        <v>#NAME?</v>
      </c>
      <c r="T283" t="s">
        <v>25</v>
      </c>
      <c r="U283" t="s">
        <v>24</v>
      </c>
      <c r="V283">
        <v>1.9132E-2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292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288</v>
      </c>
      <c r="AK283">
        <v>1000</v>
      </c>
      <c r="AL283" t="s">
        <v>189</v>
      </c>
      <c r="AM283">
        <v>10000</v>
      </c>
      <c r="AN283" t="s">
        <v>190</v>
      </c>
      <c r="AO283">
        <v>10</v>
      </c>
      <c r="AP283" t="s">
        <v>191</v>
      </c>
      <c r="AQ283">
        <v>500</v>
      </c>
      <c r="AR283" t="s">
        <v>192</v>
      </c>
      <c r="AS283">
        <v>20</v>
      </c>
      <c r="AT283" t="s">
        <v>193</v>
      </c>
      <c r="AU283">
        <v>20</v>
      </c>
      <c r="AV283" t="s">
        <v>203</v>
      </c>
      <c r="AW283">
        <v>1000000</v>
      </c>
    </row>
    <row r="284" spans="1:53">
      <c r="A284">
        <v>864</v>
      </c>
      <c r="B284" t="s">
        <v>289</v>
      </c>
      <c r="C284">
        <v>6</v>
      </c>
      <c r="D284" t="s">
        <v>182</v>
      </c>
      <c r="E284">
        <v>4</v>
      </c>
      <c r="F284" t="s">
        <v>183</v>
      </c>
      <c r="G284" t="s">
        <v>184</v>
      </c>
      <c r="H284">
        <v>6.2E-2</v>
      </c>
      <c r="I284" t="s">
        <v>185</v>
      </c>
      <c r="J284">
        <v>2.062E-3</v>
      </c>
      <c r="K284" t="s">
        <v>25</v>
      </c>
      <c r="L284" t="s">
        <v>290</v>
      </c>
      <c r="M284">
        <v>11.3612</v>
      </c>
      <c r="N284" t="s">
        <v>25</v>
      </c>
      <c r="O284" t="s">
        <v>291</v>
      </c>
      <c r="P284">
        <v>3.1979999999999999E-3</v>
      </c>
      <c r="Q284" t="s">
        <v>25</v>
      </c>
      <c r="R284" t="s">
        <v>186</v>
      </c>
      <c r="S284" t="e">
        <f ca="1">-nan(ind)</f>
        <v>#NAME?</v>
      </c>
      <c r="T284" t="s">
        <v>25</v>
      </c>
      <c r="U284" t="s">
        <v>24</v>
      </c>
      <c r="V284">
        <v>1.6872999999999999E-2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292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288</v>
      </c>
      <c r="AK284">
        <v>1000</v>
      </c>
      <c r="AL284" t="s">
        <v>189</v>
      </c>
      <c r="AM284">
        <v>10000</v>
      </c>
      <c r="AN284" t="s">
        <v>190</v>
      </c>
      <c r="AO284">
        <v>10</v>
      </c>
      <c r="AP284" t="s">
        <v>191</v>
      </c>
      <c r="AQ284">
        <v>500</v>
      </c>
      <c r="AR284" t="s">
        <v>192</v>
      </c>
      <c r="AS284">
        <v>20</v>
      </c>
      <c r="AT284" t="s">
        <v>193</v>
      </c>
      <c r="AU284">
        <v>20</v>
      </c>
      <c r="AV284" t="s">
        <v>203</v>
      </c>
      <c r="AW284">
        <v>1000000</v>
      </c>
    </row>
    <row r="285" spans="1:53">
      <c r="A285">
        <v>864</v>
      </c>
      <c r="B285" t="s">
        <v>289</v>
      </c>
      <c r="C285">
        <v>6</v>
      </c>
      <c r="D285" t="s">
        <v>182</v>
      </c>
      <c r="E285">
        <v>4</v>
      </c>
      <c r="F285" t="s">
        <v>183</v>
      </c>
      <c r="G285" t="s">
        <v>184</v>
      </c>
      <c r="H285">
        <v>6.2E-2</v>
      </c>
      <c r="I285" t="s">
        <v>185</v>
      </c>
      <c r="J285">
        <v>2.202E-3</v>
      </c>
      <c r="K285" t="s">
        <v>25</v>
      </c>
      <c r="L285" t="s">
        <v>290</v>
      </c>
      <c r="M285">
        <v>13.1709</v>
      </c>
      <c r="N285" t="s">
        <v>25</v>
      </c>
      <c r="O285" t="s">
        <v>291</v>
      </c>
      <c r="P285">
        <v>3.519E-3</v>
      </c>
      <c r="Q285" t="s">
        <v>25</v>
      </c>
      <c r="R285" t="s">
        <v>186</v>
      </c>
      <c r="S285" t="e">
        <f ca="1">-nan(ind)</f>
        <v>#NAME?</v>
      </c>
      <c r="T285" t="s">
        <v>25</v>
      </c>
      <c r="U285" t="s">
        <v>24</v>
      </c>
      <c r="V285">
        <v>2.7376000000000001E-2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292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288</v>
      </c>
      <c r="AK285">
        <v>1000</v>
      </c>
      <c r="AL285" t="s">
        <v>189</v>
      </c>
      <c r="AM285">
        <v>10000</v>
      </c>
      <c r="AN285" t="s">
        <v>190</v>
      </c>
      <c r="AO285">
        <v>10</v>
      </c>
      <c r="AP285" t="s">
        <v>191</v>
      </c>
      <c r="AQ285">
        <v>500</v>
      </c>
      <c r="AR285" t="s">
        <v>192</v>
      </c>
      <c r="AS285">
        <v>20</v>
      </c>
      <c r="AT285" t="s">
        <v>193</v>
      </c>
      <c r="AU285">
        <v>20</v>
      </c>
      <c r="AV285" t="s">
        <v>203</v>
      </c>
      <c r="AW285">
        <v>1000000</v>
      </c>
    </row>
    <row r="286" spans="1:53">
      <c r="A286">
        <v>864</v>
      </c>
      <c r="B286" t="s">
        <v>289</v>
      </c>
      <c r="C286">
        <v>6</v>
      </c>
      <c r="D286" t="s">
        <v>182</v>
      </c>
      <c r="E286">
        <v>4</v>
      </c>
      <c r="F286" t="s">
        <v>183</v>
      </c>
      <c r="G286" t="s">
        <v>184</v>
      </c>
      <c r="H286">
        <v>6.2E-2</v>
      </c>
      <c r="I286" t="s">
        <v>185</v>
      </c>
      <c r="J286">
        <v>2.4380000000000001E-3</v>
      </c>
      <c r="K286" t="s">
        <v>25</v>
      </c>
      <c r="L286" t="s">
        <v>290</v>
      </c>
      <c r="M286">
        <v>12.0756</v>
      </c>
      <c r="N286" t="s">
        <v>25</v>
      </c>
      <c r="O286" t="s">
        <v>291</v>
      </c>
      <c r="P286">
        <v>3.6449999999999998E-3</v>
      </c>
      <c r="Q286" t="s">
        <v>25</v>
      </c>
      <c r="R286" t="s">
        <v>186</v>
      </c>
      <c r="S286" t="e">
        <f ca="1">-nan(ind)</f>
        <v>#NAME?</v>
      </c>
      <c r="T286" t="s">
        <v>25</v>
      </c>
      <c r="U286" t="s">
        <v>24</v>
      </c>
      <c r="V286">
        <v>1.8010000000000002E-2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292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288</v>
      </c>
      <c r="AK286">
        <v>1000</v>
      </c>
      <c r="AL286" t="s">
        <v>189</v>
      </c>
      <c r="AM286">
        <v>10000</v>
      </c>
      <c r="AN286" t="s">
        <v>190</v>
      </c>
      <c r="AO286">
        <v>10</v>
      </c>
      <c r="AP286" t="s">
        <v>191</v>
      </c>
      <c r="AQ286">
        <v>500</v>
      </c>
      <c r="AR286" t="s">
        <v>192</v>
      </c>
      <c r="AS286">
        <v>20</v>
      </c>
      <c r="AT286" t="s">
        <v>193</v>
      </c>
      <c r="AU286">
        <v>20</v>
      </c>
      <c r="AV286" t="s">
        <v>203</v>
      </c>
      <c r="AW286">
        <v>1000000</v>
      </c>
    </row>
    <row r="287" spans="1:53">
      <c r="A287">
        <v>863</v>
      </c>
      <c r="B287" t="s">
        <v>289</v>
      </c>
      <c r="C287">
        <v>6</v>
      </c>
      <c r="D287" t="s">
        <v>182</v>
      </c>
      <c r="E287">
        <v>4</v>
      </c>
      <c r="F287" t="s">
        <v>183</v>
      </c>
      <c r="G287" t="s">
        <v>184</v>
      </c>
      <c r="H287">
        <v>6.2E-2</v>
      </c>
      <c r="I287" t="s">
        <v>185</v>
      </c>
      <c r="J287">
        <v>2.104E-3</v>
      </c>
      <c r="K287" t="s">
        <v>25</v>
      </c>
      <c r="L287" t="s">
        <v>290</v>
      </c>
      <c r="M287">
        <v>12.5723</v>
      </c>
      <c r="N287" t="s">
        <v>25</v>
      </c>
      <c r="O287" t="s">
        <v>291</v>
      </c>
      <c r="P287">
        <v>3.3609999999999998E-3</v>
      </c>
      <c r="Q287" t="s">
        <v>25</v>
      </c>
      <c r="R287" t="s">
        <v>186</v>
      </c>
      <c r="S287" t="e">
        <f ca="1">-nan(ind)</f>
        <v>#NAME?</v>
      </c>
      <c r="T287" t="s">
        <v>25</v>
      </c>
      <c r="U287" t="s">
        <v>24</v>
      </c>
      <c r="V287">
        <v>2.1558000000000001E-2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292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288</v>
      </c>
      <c r="AK287">
        <v>1000</v>
      </c>
      <c r="AL287" t="s">
        <v>189</v>
      </c>
      <c r="AM287">
        <v>10000</v>
      </c>
      <c r="AN287" t="s">
        <v>190</v>
      </c>
      <c r="AO287">
        <v>10</v>
      </c>
      <c r="AP287" t="s">
        <v>191</v>
      </c>
      <c r="AQ287">
        <v>500</v>
      </c>
      <c r="AR287" t="s">
        <v>192</v>
      </c>
      <c r="AS287">
        <v>20</v>
      </c>
      <c r="AT287" t="s">
        <v>193</v>
      </c>
      <c r="AU287">
        <v>20</v>
      </c>
      <c r="AV287" t="s">
        <v>203</v>
      </c>
      <c r="AW287">
        <v>1000000</v>
      </c>
    </row>
    <row r="288" spans="1:53">
      <c r="A288">
        <v>863</v>
      </c>
      <c r="B288" t="s">
        <v>289</v>
      </c>
      <c r="C288">
        <v>6</v>
      </c>
      <c r="D288" t="s">
        <v>182</v>
      </c>
      <c r="E288">
        <v>4</v>
      </c>
      <c r="F288" t="s">
        <v>183</v>
      </c>
      <c r="G288" t="s">
        <v>184</v>
      </c>
      <c r="H288">
        <v>6.2E-2</v>
      </c>
      <c r="I288" t="s">
        <v>185</v>
      </c>
      <c r="J288">
        <v>2.1700000000000001E-3</v>
      </c>
      <c r="K288" t="s">
        <v>25</v>
      </c>
      <c r="L288" t="s">
        <v>290</v>
      </c>
      <c r="M288">
        <v>11.465</v>
      </c>
      <c r="N288" t="s">
        <v>25</v>
      </c>
      <c r="O288" t="s">
        <v>291</v>
      </c>
      <c r="P288">
        <v>3.3159999999999999E-3</v>
      </c>
      <c r="Q288" t="s">
        <v>25</v>
      </c>
      <c r="R288" t="s">
        <v>186</v>
      </c>
      <c r="S288" t="e">
        <f ca="1">-nan(ind)</f>
        <v>#NAME?</v>
      </c>
      <c r="T288" t="s">
        <v>25</v>
      </c>
      <c r="U288" t="s">
        <v>24</v>
      </c>
      <c r="V288">
        <v>1.6913999999999998E-2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292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288</v>
      </c>
      <c r="AK288">
        <v>1000</v>
      </c>
      <c r="AL288" t="s">
        <v>189</v>
      </c>
      <c r="AM288">
        <v>10000</v>
      </c>
      <c r="AN288" t="s">
        <v>190</v>
      </c>
      <c r="AO288">
        <v>10</v>
      </c>
      <c r="AP288" t="s">
        <v>191</v>
      </c>
      <c r="AQ288">
        <v>500</v>
      </c>
      <c r="AR288" t="s">
        <v>192</v>
      </c>
      <c r="AS288">
        <v>20</v>
      </c>
      <c r="AT288" t="s">
        <v>193</v>
      </c>
      <c r="AU288">
        <v>20</v>
      </c>
      <c r="AV288" t="s">
        <v>203</v>
      </c>
      <c r="AW288">
        <v>1000000</v>
      </c>
    </row>
    <row r="289" spans="1:49">
      <c r="A289">
        <v>863</v>
      </c>
      <c r="B289" t="s">
        <v>289</v>
      </c>
      <c r="C289">
        <v>6</v>
      </c>
      <c r="D289" t="s">
        <v>182</v>
      </c>
      <c r="E289">
        <v>4</v>
      </c>
      <c r="F289" t="s">
        <v>183</v>
      </c>
      <c r="G289" t="s">
        <v>184</v>
      </c>
      <c r="H289">
        <v>6.2E-2</v>
      </c>
      <c r="I289" t="s">
        <v>185</v>
      </c>
      <c r="J289">
        <v>2.4889999999999999E-3</v>
      </c>
      <c r="K289" t="s">
        <v>25</v>
      </c>
      <c r="L289" t="s">
        <v>290</v>
      </c>
      <c r="M289">
        <v>12.0022</v>
      </c>
      <c r="N289" t="s">
        <v>25</v>
      </c>
      <c r="O289" t="s">
        <v>291</v>
      </c>
      <c r="P289">
        <v>3.689E-3</v>
      </c>
      <c r="Q289" t="s">
        <v>25</v>
      </c>
      <c r="R289" t="s">
        <v>186</v>
      </c>
      <c r="S289" t="e">
        <f ca="1">-nan(ind)</f>
        <v>#NAME?</v>
      </c>
      <c r="T289" t="s">
        <v>25</v>
      </c>
      <c r="U289" t="s">
        <v>24</v>
      </c>
      <c r="V289">
        <v>1.789E-2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292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288</v>
      </c>
      <c r="AK289">
        <v>1000</v>
      </c>
      <c r="AL289" t="s">
        <v>189</v>
      </c>
      <c r="AM289">
        <v>10000</v>
      </c>
      <c r="AN289" t="s">
        <v>190</v>
      </c>
      <c r="AO289">
        <v>10</v>
      </c>
      <c r="AP289" t="s">
        <v>191</v>
      </c>
      <c r="AQ289">
        <v>500</v>
      </c>
      <c r="AR289" t="s">
        <v>192</v>
      </c>
      <c r="AS289">
        <v>20</v>
      </c>
      <c r="AT289" t="s">
        <v>193</v>
      </c>
      <c r="AU289">
        <v>20</v>
      </c>
      <c r="AV289" t="s">
        <v>203</v>
      </c>
      <c r="AW289">
        <v>1000000</v>
      </c>
    </row>
    <row r="290" spans="1:49">
      <c r="A290">
        <v>862</v>
      </c>
      <c r="B290" t="s">
        <v>289</v>
      </c>
      <c r="C290">
        <v>6</v>
      </c>
      <c r="D290" t="s">
        <v>182</v>
      </c>
      <c r="E290">
        <v>15904</v>
      </c>
      <c r="F290" t="s">
        <v>183</v>
      </c>
      <c r="G290" t="s">
        <v>184</v>
      </c>
      <c r="H290">
        <v>312658.33399999997</v>
      </c>
      <c r="I290" t="s">
        <v>185</v>
      </c>
      <c r="J290">
        <v>2.5500000000000002E-4</v>
      </c>
      <c r="K290" t="s">
        <v>25</v>
      </c>
      <c r="L290" t="s">
        <v>290</v>
      </c>
      <c r="M290">
        <v>19937.982607999998</v>
      </c>
      <c r="N290" t="s">
        <v>25</v>
      </c>
      <c r="O290" t="s">
        <v>291</v>
      </c>
      <c r="P290">
        <v>2.2490000000000001E-3</v>
      </c>
      <c r="Q290" t="s">
        <v>25</v>
      </c>
      <c r="R290" t="s">
        <v>186</v>
      </c>
      <c r="S290" t="e">
        <f t="shared" ref="S290:S324" si="10">-nan</f>
        <v>#NAME?</v>
      </c>
      <c r="T290" t="s">
        <v>25</v>
      </c>
      <c r="U290" t="s">
        <v>24</v>
      </c>
      <c r="V290">
        <v>26.813354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292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288</v>
      </c>
      <c r="AK290">
        <v>1000</v>
      </c>
      <c r="AL290" t="s">
        <v>189</v>
      </c>
      <c r="AM290">
        <v>10000000</v>
      </c>
      <c r="AN290" t="s">
        <v>190</v>
      </c>
      <c r="AO290">
        <v>5</v>
      </c>
      <c r="AP290" t="s">
        <v>191</v>
      </c>
      <c r="AQ290">
        <v>500</v>
      </c>
      <c r="AR290" t="s">
        <v>192</v>
      </c>
      <c r="AS290">
        <v>100</v>
      </c>
      <c r="AT290" t="s">
        <v>193</v>
      </c>
      <c r="AU290">
        <v>100</v>
      </c>
      <c r="AV290" t="s">
        <v>203</v>
      </c>
      <c r="AW290">
        <v>1000000</v>
      </c>
    </row>
    <row r="291" spans="1:49">
      <c r="A291">
        <v>827</v>
      </c>
      <c r="B291" t="s">
        <v>289</v>
      </c>
      <c r="C291">
        <v>3</v>
      </c>
      <c r="D291" t="s">
        <v>182</v>
      </c>
      <c r="E291">
        <v>1</v>
      </c>
      <c r="F291" t="s">
        <v>183</v>
      </c>
      <c r="G291" t="s">
        <v>184</v>
      </c>
      <c r="H291">
        <v>6.6539999999999999</v>
      </c>
      <c r="I291" t="s">
        <v>185</v>
      </c>
      <c r="J291">
        <v>1.21E-4</v>
      </c>
      <c r="K291" t="s">
        <v>25</v>
      </c>
      <c r="L291" t="s">
        <v>290</v>
      </c>
      <c r="M291">
        <v>0.44013000000000002</v>
      </c>
      <c r="N291" t="s">
        <v>25</v>
      </c>
      <c r="O291" t="s">
        <v>291</v>
      </c>
      <c r="P291">
        <v>1.66E-4</v>
      </c>
      <c r="Q291" t="s">
        <v>25</v>
      </c>
      <c r="R291" t="s">
        <v>186</v>
      </c>
      <c r="S291" t="e">
        <f t="shared" si="10"/>
        <v>#NAME?</v>
      </c>
      <c r="T291" t="s">
        <v>25</v>
      </c>
      <c r="U291" t="s">
        <v>24</v>
      </c>
      <c r="V291">
        <v>3.7849000000000001E-2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292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288</v>
      </c>
      <c r="AK291">
        <v>12</v>
      </c>
      <c r="AL291" t="s">
        <v>189</v>
      </c>
      <c r="AM291">
        <v>10000</v>
      </c>
      <c r="AN291" t="s">
        <v>190</v>
      </c>
      <c r="AO291">
        <v>10</v>
      </c>
      <c r="AP291" t="s">
        <v>191</v>
      </c>
      <c r="AQ291">
        <v>500</v>
      </c>
      <c r="AR291" t="s">
        <v>192</v>
      </c>
      <c r="AS291">
        <v>20</v>
      </c>
      <c r="AT291" t="s">
        <v>193</v>
      </c>
      <c r="AU291">
        <v>20</v>
      </c>
      <c r="AV291" t="s">
        <v>203</v>
      </c>
      <c r="AW291">
        <v>1000000</v>
      </c>
    </row>
    <row r="292" spans="1:49">
      <c r="A292">
        <v>826</v>
      </c>
      <c r="B292" t="s">
        <v>289</v>
      </c>
      <c r="C292">
        <v>4</v>
      </c>
      <c r="D292" t="s">
        <v>182</v>
      </c>
      <c r="E292">
        <v>2</v>
      </c>
      <c r="F292" t="s">
        <v>183</v>
      </c>
      <c r="G292" t="s">
        <v>184</v>
      </c>
      <c r="H292">
        <v>8.8219999999999992</v>
      </c>
      <c r="I292" t="s">
        <v>185</v>
      </c>
      <c r="J292">
        <v>1.3899999999999999E-4</v>
      </c>
      <c r="K292" t="s">
        <v>25</v>
      </c>
      <c r="L292" t="s">
        <v>290</v>
      </c>
      <c r="M292">
        <v>0.966032</v>
      </c>
      <c r="N292" t="s">
        <v>25</v>
      </c>
      <c r="O292" t="s">
        <v>291</v>
      </c>
      <c r="P292">
        <v>2.3599999999999999E-4</v>
      </c>
      <c r="Q292" t="s">
        <v>25</v>
      </c>
      <c r="R292" t="s">
        <v>186</v>
      </c>
      <c r="S292" t="e">
        <f t="shared" si="10"/>
        <v>#NAME?</v>
      </c>
      <c r="T292" t="s">
        <v>25</v>
      </c>
      <c r="U292" t="s">
        <v>24</v>
      </c>
      <c r="V292">
        <v>2.5260999999999999E-2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292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288</v>
      </c>
      <c r="AK292">
        <v>16</v>
      </c>
      <c r="AL292" t="s">
        <v>189</v>
      </c>
      <c r="AM292">
        <v>10000</v>
      </c>
      <c r="AN292" t="s">
        <v>190</v>
      </c>
      <c r="AO292">
        <v>10</v>
      </c>
      <c r="AP292" t="s">
        <v>191</v>
      </c>
      <c r="AQ292">
        <v>500</v>
      </c>
      <c r="AR292" t="s">
        <v>192</v>
      </c>
      <c r="AS292">
        <v>20</v>
      </c>
      <c r="AT292" t="s">
        <v>193</v>
      </c>
      <c r="AU292">
        <v>20</v>
      </c>
      <c r="AV292" t="s">
        <v>203</v>
      </c>
      <c r="AW292">
        <v>1000000</v>
      </c>
    </row>
    <row r="293" spans="1:49">
      <c r="A293">
        <v>826</v>
      </c>
      <c r="B293" t="s">
        <v>289</v>
      </c>
      <c r="C293">
        <v>3</v>
      </c>
      <c r="D293" t="s">
        <v>182</v>
      </c>
      <c r="E293">
        <v>1</v>
      </c>
      <c r="F293" t="s">
        <v>183</v>
      </c>
      <c r="G293" t="s">
        <v>184</v>
      </c>
      <c r="H293">
        <v>7.7080000000000002</v>
      </c>
      <c r="I293" t="s">
        <v>185</v>
      </c>
      <c r="J293">
        <v>1.11E-4</v>
      </c>
      <c r="K293" t="s">
        <v>25</v>
      </c>
      <c r="L293" t="s">
        <v>290</v>
      </c>
      <c r="M293">
        <v>0.46637099999999998</v>
      </c>
      <c r="N293" t="s">
        <v>25</v>
      </c>
      <c r="O293" t="s">
        <v>291</v>
      </c>
      <c r="P293">
        <v>1.5799999999999999E-4</v>
      </c>
      <c r="Q293" t="s">
        <v>25</v>
      </c>
      <c r="R293" t="s">
        <v>186</v>
      </c>
      <c r="S293" t="e">
        <f t="shared" si="10"/>
        <v>#NAME?</v>
      </c>
      <c r="T293" t="s">
        <v>25</v>
      </c>
      <c r="U293" t="s">
        <v>24</v>
      </c>
      <c r="V293">
        <v>3.9564000000000002E-2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292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288</v>
      </c>
      <c r="AK293">
        <v>10</v>
      </c>
      <c r="AL293" t="s">
        <v>189</v>
      </c>
      <c r="AM293">
        <v>10000</v>
      </c>
      <c r="AN293" t="s">
        <v>190</v>
      </c>
      <c r="AO293">
        <v>10</v>
      </c>
      <c r="AP293" t="s">
        <v>191</v>
      </c>
      <c r="AQ293">
        <v>500</v>
      </c>
      <c r="AR293" t="s">
        <v>192</v>
      </c>
      <c r="AS293">
        <v>20</v>
      </c>
      <c r="AT293" t="s">
        <v>193</v>
      </c>
      <c r="AU293">
        <v>20</v>
      </c>
      <c r="AV293" t="s">
        <v>203</v>
      </c>
      <c r="AW293">
        <v>1000000</v>
      </c>
    </row>
    <row r="294" spans="1:49">
      <c r="A294">
        <v>825</v>
      </c>
      <c r="B294" t="s">
        <v>289</v>
      </c>
      <c r="C294">
        <v>3</v>
      </c>
      <c r="D294" t="s">
        <v>182</v>
      </c>
      <c r="E294">
        <v>1</v>
      </c>
      <c r="F294" t="s">
        <v>183</v>
      </c>
      <c r="G294" t="s">
        <v>184</v>
      </c>
      <c r="H294">
        <v>6.91</v>
      </c>
      <c r="I294" t="s">
        <v>185</v>
      </c>
      <c r="J294">
        <v>1.13E-4</v>
      </c>
      <c r="K294" t="s">
        <v>25</v>
      </c>
      <c r="L294" t="s">
        <v>290</v>
      </c>
      <c r="M294">
        <v>0.47833999999999999</v>
      </c>
      <c r="N294" t="s">
        <v>25</v>
      </c>
      <c r="O294" t="s">
        <v>291</v>
      </c>
      <c r="P294">
        <v>1.6100000000000001E-4</v>
      </c>
      <c r="Q294" t="s">
        <v>25</v>
      </c>
      <c r="R294" t="s">
        <v>186</v>
      </c>
      <c r="S294" t="e">
        <f t="shared" si="10"/>
        <v>#NAME?</v>
      </c>
      <c r="T294" t="s">
        <v>25</v>
      </c>
      <c r="U294" t="s">
        <v>24</v>
      </c>
      <c r="V294">
        <v>4.8679E-2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292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288</v>
      </c>
      <c r="AK294">
        <v>8</v>
      </c>
      <c r="AL294" t="s">
        <v>189</v>
      </c>
      <c r="AM294">
        <v>10000</v>
      </c>
      <c r="AN294" t="s">
        <v>190</v>
      </c>
      <c r="AO294">
        <v>10</v>
      </c>
      <c r="AP294" t="s">
        <v>191</v>
      </c>
      <c r="AQ294">
        <v>500</v>
      </c>
      <c r="AR294" t="s">
        <v>192</v>
      </c>
      <c r="AS294">
        <v>20</v>
      </c>
      <c r="AT294" t="s">
        <v>193</v>
      </c>
      <c r="AU294">
        <v>20</v>
      </c>
      <c r="AV294" t="s">
        <v>203</v>
      </c>
      <c r="AW294">
        <v>1000000</v>
      </c>
    </row>
    <row r="295" spans="1:49">
      <c r="A295">
        <v>825</v>
      </c>
      <c r="B295" t="s">
        <v>289</v>
      </c>
      <c r="C295">
        <v>3</v>
      </c>
      <c r="D295" t="s">
        <v>182</v>
      </c>
      <c r="E295">
        <v>1</v>
      </c>
      <c r="F295" t="s">
        <v>183</v>
      </c>
      <c r="G295" t="s">
        <v>184</v>
      </c>
      <c r="H295">
        <v>2430.54</v>
      </c>
      <c r="I295" t="s">
        <v>185</v>
      </c>
      <c r="J295">
        <v>6.9999999999999994E-5</v>
      </c>
      <c r="K295" t="s">
        <v>25</v>
      </c>
      <c r="L295" t="s">
        <v>290</v>
      </c>
      <c r="M295">
        <v>0.24424100000000001</v>
      </c>
      <c r="N295" t="s">
        <v>25</v>
      </c>
      <c r="O295" t="s">
        <v>291</v>
      </c>
      <c r="P295">
        <v>9.3999999999999994E-5</v>
      </c>
      <c r="Q295" t="s">
        <v>25</v>
      </c>
      <c r="R295" t="s">
        <v>186</v>
      </c>
      <c r="S295" t="e">
        <f t="shared" si="10"/>
        <v>#NAME?</v>
      </c>
      <c r="T295" t="s">
        <v>25</v>
      </c>
      <c r="U295" t="s">
        <v>24</v>
      </c>
      <c r="V295">
        <v>2.4298E-2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292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288</v>
      </c>
      <c r="AK295">
        <v>8</v>
      </c>
      <c r="AL295" t="s">
        <v>189</v>
      </c>
      <c r="AM295">
        <v>10000</v>
      </c>
      <c r="AN295" t="s">
        <v>190</v>
      </c>
      <c r="AO295">
        <v>5</v>
      </c>
      <c r="AP295" t="s">
        <v>191</v>
      </c>
      <c r="AQ295">
        <v>500</v>
      </c>
      <c r="AR295" t="s">
        <v>192</v>
      </c>
      <c r="AS295">
        <v>20</v>
      </c>
      <c r="AT295" t="s">
        <v>193</v>
      </c>
      <c r="AU295">
        <v>20</v>
      </c>
      <c r="AV295" t="s">
        <v>203</v>
      </c>
      <c r="AW295">
        <v>1000000</v>
      </c>
    </row>
    <row r="296" spans="1:49">
      <c r="A296">
        <v>824</v>
      </c>
      <c r="B296" t="s">
        <v>289</v>
      </c>
      <c r="C296">
        <v>3</v>
      </c>
      <c r="D296" t="s">
        <v>182</v>
      </c>
      <c r="E296">
        <v>1</v>
      </c>
      <c r="F296" t="s">
        <v>183</v>
      </c>
      <c r="G296" t="s">
        <v>184</v>
      </c>
      <c r="H296">
        <v>2668.4180000000001</v>
      </c>
      <c r="I296" t="s">
        <v>185</v>
      </c>
      <c r="J296">
        <v>7.1000000000000005E-5</v>
      </c>
      <c r="K296" t="s">
        <v>25</v>
      </c>
      <c r="L296" t="s">
        <v>290</v>
      </c>
      <c r="M296">
        <v>0.28226000000000001</v>
      </c>
      <c r="N296" t="s">
        <v>25</v>
      </c>
      <c r="O296" t="s">
        <v>291</v>
      </c>
      <c r="P296">
        <v>9.8999999999999994E-5</v>
      </c>
      <c r="Q296" t="s">
        <v>25</v>
      </c>
      <c r="R296" t="s">
        <v>186</v>
      </c>
      <c r="S296" t="e">
        <f t="shared" si="10"/>
        <v>#NAME?</v>
      </c>
      <c r="T296" t="s">
        <v>25</v>
      </c>
      <c r="U296" t="s">
        <v>24</v>
      </c>
      <c r="V296">
        <v>2.1318E-2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292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288</v>
      </c>
      <c r="AK296">
        <v>10</v>
      </c>
      <c r="AL296" t="s">
        <v>189</v>
      </c>
      <c r="AM296">
        <v>10000</v>
      </c>
      <c r="AN296" t="s">
        <v>190</v>
      </c>
      <c r="AO296">
        <v>5</v>
      </c>
      <c r="AP296" t="s">
        <v>191</v>
      </c>
      <c r="AQ296">
        <v>500</v>
      </c>
      <c r="AR296" t="s">
        <v>192</v>
      </c>
      <c r="AS296">
        <v>20</v>
      </c>
      <c r="AT296" t="s">
        <v>193</v>
      </c>
      <c r="AU296">
        <v>20</v>
      </c>
      <c r="AV296" t="s">
        <v>203</v>
      </c>
      <c r="AW296">
        <v>1000000</v>
      </c>
    </row>
    <row r="297" spans="1:49">
      <c r="A297">
        <v>824</v>
      </c>
      <c r="B297" t="s">
        <v>289</v>
      </c>
      <c r="C297">
        <v>6</v>
      </c>
      <c r="D297" t="s">
        <v>182</v>
      </c>
      <c r="E297">
        <v>3</v>
      </c>
      <c r="F297" t="s">
        <v>183</v>
      </c>
      <c r="G297" t="s">
        <v>184</v>
      </c>
      <c r="H297">
        <v>3137.0279999999998</v>
      </c>
      <c r="I297" t="s">
        <v>185</v>
      </c>
      <c r="J297">
        <v>9.1000000000000003E-5</v>
      </c>
      <c r="K297" t="s">
        <v>25</v>
      </c>
      <c r="L297" t="s">
        <v>290</v>
      </c>
      <c r="M297">
        <v>2.2545929999999998</v>
      </c>
      <c r="N297" t="s">
        <v>25</v>
      </c>
      <c r="O297" t="s">
        <v>291</v>
      </c>
      <c r="P297">
        <v>3.1700000000000001E-4</v>
      </c>
      <c r="Q297" t="s">
        <v>25</v>
      </c>
      <c r="R297" t="s">
        <v>186</v>
      </c>
      <c r="S297" t="e">
        <f t="shared" si="10"/>
        <v>#NAME?</v>
      </c>
      <c r="T297" t="s">
        <v>25</v>
      </c>
      <c r="U297" t="s">
        <v>24</v>
      </c>
      <c r="V297">
        <v>4.7190000000000001E-3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292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288</v>
      </c>
      <c r="AK297">
        <v>64</v>
      </c>
      <c r="AL297" t="s">
        <v>189</v>
      </c>
      <c r="AM297">
        <v>10000</v>
      </c>
      <c r="AN297" t="s">
        <v>190</v>
      </c>
      <c r="AO297">
        <v>5</v>
      </c>
      <c r="AP297" t="s">
        <v>191</v>
      </c>
      <c r="AQ297">
        <v>500</v>
      </c>
      <c r="AR297" t="s">
        <v>192</v>
      </c>
      <c r="AS297">
        <v>20</v>
      </c>
      <c r="AT297" t="s">
        <v>193</v>
      </c>
      <c r="AU297">
        <v>20</v>
      </c>
      <c r="AV297" t="s">
        <v>203</v>
      </c>
      <c r="AW297">
        <v>1000000</v>
      </c>
    </row>
    <row r="298" spans="1:49">
      <c r="A298">
        <v>824</v>
      </c>
      <c r="B298" t="s">
        <v>289</v>
      </c>
      <c r="C298">
        <v>6</v>
      </c>
      <c r="D298" t="s">
        <v>182</v>
      </c>
      <c r="E298">
        <v>3</v>
      </c>
      <c r="F298" t="s">
        <v>183</v>
      </c>
      <c r="G298" t="s">
        <v>184</v>
      </c>
      <c r="H298">
        <v>3341.6419999999998</v>
      </c>
      <c r="I298" t="s">
        <v>185</v>
      </c>
      <c r="J298">
        <v>9.5000000000000005E-5</v>
      </c>
      <c r="K298" t="s">
        <v>25</v>
      </c>
      <c r="L298" t="s">
        <v>290</v>
      </c>
      <c r="M298">
        <v>2.3266339999999999</v>
      </c>
      <c r="N298" t="s">
        <v>25</v>
      </c>
      <c r="O298" t="s">
        <v>291</v>
      </c>
      <c r="P298">
        <v>3.28E-4</v>
      </c>
      <c r="Q298" t="s">
        <v>25</v>
      </c>
      <c r="R298" t="s">
        <v>186</v>
      </c>
      <c r="S298" t="e">
        <f t="shared" si="10"/>
        <v>#NAME?</v>
      </c>
      <c r="T298" t="s">
        <v>25</v>
      </c>
      <c r="U298" t="s">
        <v>24</v>
      </c>
      <c r="V298">
        <v>4.6480000000000002E-3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292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288</v>
      </c>
      <c r="AK298">
        <v>50</v>
      </c>
      <c r="AL298" t="s">
        <v>189</v>
      </c>
      <c r="AM298">
        <v>10000</v>
      </c>
      <c r="AN298" t="s">
        <v>190</v>
      </c>
      <c r="AO298">
        <v>5</v>
      </c>
      <c r="AP298" t="s">
        <v>191</v>
      </c>
      <c r="AQ298">
        <v>500</v>
      </c>
      <c r="AR298" t="s">
        <v>192</v>
      </c>
      <c r="AS298">
        <v>20</v>
      </c>
      <c r="AT298" t="s">
        <v>193</v>
      </c>
      <c r="AU298">
        <v>20</v>
      </c>
      <c r="AV298" t="s">
        <v>203</v>
      </c>
      <c r="AW298">
        <v>100</v>
      </c>
    </row>
    <row r="299" spans="1:49">
      <c r="A299">
        <v>824</v>
      </c>
      <c r="B299" t="s">
        <v>289</v>
      </c>
      <c r="C299">
        <v>6</v>
      </c>
      <c r="D299" t="s">
        <v>182</v>
      </c>
      <c r="E299">
        <v>3</v>
      </c>
      <c r="F299" t="s">
        <v>183</v>
      </c>
      <c r="G299" t="s">
        <v>184</v>
      </c>
      <c r="H299">
        <v>1706.3779999999999</v>
      </c>
      <c r="I299" t="s">
        <v>185</v>
      </c>
      <c r="J299">
        <v>9.2999999999999997E-5</v>
      </c>
      <c r="K299" t="s">
        <v>25</v>
      </c>
      <c r="L299" t="s">
        <v>290</v>
      </c>
      <c r="M299">
        <v>2.0490629999999999</v>
      </c>
      <c r="N299" t="s">
        <v>25</v>
      </c>
      <c r="O299" t="s">
        <v>291</v>
      </c>
      <c r="P299">
        <v>2.9700000000000001E-4</v>
      </c>
      <c r="Q299" t="s">
        <v>25</v>
      </c>
      <c r="R299" t="s">
        <v>186</v>
      </c>
      <c r="S299" t="e">
        <f t="shared" si="10"/>
        <v>#NAME?</v>
      </c>
      <c r="T299" t="s">
        <v>25</v>
      </c>
      <c r="U299" t="s">
        <v>24</v>
      </c>
      <c r="V299">
        <v>4.993E-3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292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288</v>
      </c>
      <c r="AK299">
        <v>50</v>
      </c>
      <c r="AL299" t="s">
        <v>189</v>
      </c>
      <c r="AM299">
        <v>10000</v>
      </c>
      <c r="AN299" t="s">
        <v>190</v>
      </c>
      <c r="AO299">
        <v>5</v>
      </c>
      <c r="AP299" t="s">
        <v>191</v>
      </c>
      <c r="AQ299">
        <v>500</v>
      </c>
      <c r="AR299" t="s">
        <v>192</v>
      </c>
      <c r="AS299">
        <v>20</v>
      </c>
      <c r="AT299" t="s">
        <v>193</v>
      </c>
      <c r="AU299">
        <v>20</v>
      </c>
      <c r="AV299" t="s">
        <v>203</v>
      </c>
      <c r="AW299">
        <v>100</v>
      </c>
    </row>
    <row r="300" spans="1:49">
      <c r="A300">
        <v>824</v>
      </c>
      <c r="B300" t="s">
        <v>289</v>
      </c>
      <c r="C300">
        <v>6</v>
      </c>
      <c r="D300" t="s">
        <v>182</v>
      </c>
      <c r="E300">
        <v>3</v>
      </c>
      <c r="F300" t="s">
        <v>183</v>
      </c>
      <c r="G300" t="s">
        <v>184</v>
      </c>
      <c r="H300">
        <v>791.18799999999999</v>
      </c>
      <c r="I300" t="s">
        <v>185</v>
      </c>
      <c r="J300">
        <v>9.1000000000000003E-5</v>
      </c>
      <c r="K300" t="s">
        <v>25</v>
      </c>
      <c r="L300" t="s">
        <v>290</v>
      </c>
      <c r="M300">
        <v>2.0785330000000002</v>
      </c>
      <c r="N300" t="s">
        <v>25</v>
      </c>
      <c r="O300" t="s">
        <v>291</v>
      </c>
      <c r="P300">
        <v>2.99E-4</v>
      </c>
      <c r="Q300" t="s">
        <v>25</v>
      </c>
      <c r="R300" t="s">
        <v>186</v>
      </c>
      <c r="S300" t="e">
        <f t="shared" si="10"/>
        <v>#NAME?</v>
      </c>
      <c r="T300" t="s">
        <v>25</v>
      </c>
      <c r="U300" t="s">
        <v>24</v>
      </c>
      <c r="V300">
        <v>5.274E-3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292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288</v>
      </c>
      <c r="AK300">
        <v>50</v>
      </c>
      <c r="AL300" t="s">
        <v>189</v>
      </c>
      <c r="AM300">
        <v>10000</v>
      </c>
      <c r="AN300" t="s">
        <v>190</v>
      </c>
      <c r="AO300">
        <v>5</v>
      </c>
      <c r="AP300" t="s">
        <v>191</v>
      </c>
      <c r="AQ300">
        <v>500</v>
      </c>
      <c r="AR300" t="s">
        <v>192</v>
      </c>
      <c r="AS300">
        <v>20</v>
      </c>
      <c r="AT300" t="s">
        <v>193</v>
      </c>
      <c r="AU300">
        <v>20</v>
      </c>
      <c r="AV300" t="s">
        <v>203</v>
      </c>
      <c r="AW300">
        <v>100</v>
      </c>
    </row>
    <row r="301" spans="1:49">
      <c r="A301">
        <v>823</v>
      </c>
      <c r="B301" t="s">
        <v>289</v>
      </c>
      <c r="C301">
        <v>6</v>
      </c>
      <c r="D301" t="s">
        <v>182</v>
      </c>
      <c r="E301">
        <v>3</v>
      </c>
      <c r="F301" t="s">
        <v>183</v>
      </c>
      <c r="G301" t="s">
        <v>184</v>
      </c>
      <c r="H301">
        <v>108.16800000000001</v>
      </c>
      <c r="I301" t="s">
        <v>185</v>
      </c>
      <c r="J301">
        <v>1.05E-4</v>
      </c>
      <c r="K301" t="s">
        <v>25</v>
      </c>
      <c r="L301" t="s">
        <v>290</v>
      </c>
      <c r="M301">
        <v>2.2374429999999998</v>
      </c>
      <c r="N301" t="s">
        <v>25</v>
      </c>
      <c r="O301" t="s">
        <v>291</v>
      </c>
      <c r="P301">
        <v>3.2899999999999997E-4</v>
      </c>
      <c r="Q301" t="s">
        <v>25</v>
      </c>
      <c r="R301" t="s">
        <v>186</v>
      </c>
      <c r="S301" t="e">
        <f t="shared" si="10"/>
        <v>#NAME?</v>
      </c>
      <c r="T301" t="s">
        <v>25</v>
      </c>
      <c r="U301" t="s">
        <v>24</v>
      </c>
      <c r="V301">
        <v>5.999E-3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292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288</v>
      </c>
      <c r="AK301">
        <v>50</v>
      </c>
      <c r="AL301" t="s">
        <v>189</v>
      </c>
      <c r="AM301">
        <v>10000</v>
      </c>
      <c r="AN301" t="s">
        <v>190</v>
      </c>
      <c r="AO301">
        <v>5</v>
      </c>
      <c r="AP301" t="s">
        <v>191</v>
      </c>
      <c r="AQ301">
        <v>500</v>
      </c>
      <c r="AR301" t="s">
        <v>192</v>
      </c>
      <c r="AS301">
        <v>20</v>
      </c>
      <c r="AT301" t="s">
        <v>193</v>
      </c>
      <c r="AU301">
        <v>20</v>
      </c>
      <c r="AV301" t="s">
        <v>203</v>
      </c>
      <c r="AW301">
        <v>100</v>
      </c>
    </row>
    <row r="302" spans="1:49">
      <c r="A302">
        <v>822</v>
      </c>
      <c r="B302" t="s">
        <v>289</v>
      </c>
      <c r="C302">
        <v>6</v>
      </c>
      <c r="D302" t="s">
        <v>182</v>
      </c>
      <c r="E302">
        <v>3</v>
      </c>
      <c r="F302" t="s">
        <v>183</v>
      </c>
      <c r="G302" t="s">
        <v>184</v>
      </c>
      <c r="H302">
        <v>95.682000000000002</v>
      </c>
      <c r="I302" t="s">
        <v>185</v>
      </c>
      <c r="J302">
        <v>1.1900000000000001E-4</v>
      </c>
      <c r="K302" t="s">
        <v>25</v>
      </c>
      <c r="L302" t="s">
        <v>290</v>
      </c>
      <c r="M302">
        <v>2.179583</v>
      </c>
      <c r="N302" t="s">
        <v>25</v>
      </c>
      <c r="O302" t="s">
        <v>291</v>
      </c>
      <c r="P302">
        <v>3.3700000000000001E-4</v>
      </c>
      <c r="Q302" t="s">
        <v>25</v>
      </c>
      <c r="R302" t="s">
        <v>186</v>
      </c>
      <c r="S302" t="e">
        <f t="shared" si="10"/>
        <v>#NAME?</v>
      </c>
      <c r="T302" t="s">
        <v>25</v>
      </c>
      <c r="U302" t="s">
        <v>24</v>
      </c>
      <c r="V302">
        <v>6.267E-3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292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288</v>
      </c>
      <c r="AK302">
        <v>64</v>
      </c>
      <c r="AL302" t="s">
        <v>189</v>
      </c>
      <c r="AM302">
        <v>10000</v>
      </c>
      <c r="AN302" t="s">
        <v>190</v>
      </c>
      <c r="AO302">
        <v>5</v>
      </c>
      <c r="AP302" t="s">
        <v>191</v>
      </c>
      <c r="AQ302">
        <v>500</v>
      </c>
      <c r="AR302" t="s">
        <v>192</v>
      </c>
      <c r="AS302">
        <v>20</v>
      </c>
      <c r="AT302" t="s">
        <v>193</v>
      </c>
      <c r="AU302">
        <v>20</v>
      </c>
      <c r="AV302" t="s">
        <v>203</v>
      </c>
      <c r="AW302">
        <v>1000000</v>
      </c>
    </row>
    <row r="303" spans="1:49">
      <c r="A303">
        <v>822</v>
      </c>
      <c r="B303" t="s">
        <v>289</v>
      </c>
      <c r="C303">
        <v>6</v>
      </c>
      <c r="D303" t="s">
        <v>182</v>
      </c>
      <c r="E303">
        <v>3</v>
      </c>
      <c r="F303" t="s">
        <v>183</v>
      </c>
      <c r="G303" t="s">
        <v>184</v>
      </c>
      <c r="H303">
        <v>95.733999999999995</v>
      </c>
      <c r="I303" t="s">
        <v>185</v>
      </c>
      <c r="J303">
        <v>1.1E-4</v>
      </c>
      <c r="K303" t="s">
        <v>25</v>
      </c>
      <c r="L303" t="s">
        <v>290</v>
      </c>
      <c r="M303">
        <v>1.8961619999999999</v>
      </c>
      <c r="N303" t="s">
        <v>25</v>
      </c>
      <c r="O303" t="s">
        <v>291</v>
      </c>
      <c r="P303">
        <v>2.99E-4</v>
      </c>
      <c r="Q303" t="s">
        <v>25</v>
      </c>
      <c r="R303" t="s">
        <v>186</v>
      </c>
      <c r="S303" t="e">
        <f t="shared" si="10"/>
        <v>#NAME?</v>
      </c>
      <c r="T303" t="s">
        <v>25</v>
      </c>
      <c r="U303" t="s">
        <v>24</v>
      </c>
      <c r="V303">
        <v>5.666E-3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292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288</v>
      </c>
      <c r="AK303">
        <v>70</v>
      </c>
      <c r="AL303" t="s">
        <v>189</v>
      </c>
      <c r="AM303">
        <v>10000</v>
      </c>
      <c r="AN303" t="s">
        <v>190</v>
      </c>
      <c r="AO303">
        <v>5</v>
      </c>
      <c r="AP303" t="s">
        <v>191</v>
      </c>
      <c r="AQ303">
        <v>500</v>
      </c>
      <c r="AR303" t="s">
        <v>192</v>
      </c>
      <c r="AS303">
        <v>20</v>
      </c>
      <c r="AT303" t="s">
        <v>193</v>
      </c>
      <c r="AU303">
        <v>20</v>
      </c>
      <c r="AV303" t="s">
        <v>203</v>
      </c>
      <c r="AW303">
        <v>1000000</v>
      </c>
    </row>
    <row r="304" spans="1:49">
      <c r="A304">
        <v>822</v>
      </c>
      <c r="B304" t="s">
        <v>289</v>
      </c>
      <c r="C304">
        <v>6</v>
      </c>
      <c r="D304" t="s">
        <v>182</v>
      </c>
      <c r="E304">
        <v>3</v>
      </c>
      <c r="F304" t="s">
        <v>183</v>
      </c>
      <c r="G304" t="s">
        <v>184</v>
      </c>
      <c r="H304">
        <v>95.69</v>
      </c>
      <c r="I304" t="s">
        <v>185</v>
      </c>
      <c r="J304">
        <v>1.5100000000000001E-4</v>
      </c>
      <c r="K304" t="s">
        <v>25</v>
      </c>
      <c r="L304" t="s">
        <v>290</v>
      </c>
      <c r="M304">
        <v>2.819823</v>
      </c>
      <c r="N304" t="s">
        <v>25</v>
      </c>
      <c r="O304" t="s">
        <v>291</v>
      </c>
      <c r="P304">
        <v>4.3300000000000001E-4</v>
      </c>
      <c r="Q304" t="s">
        <v>25</v>
      </c>
      <c r="R304" t="s">
        <v>186</v>
      </c>
      <c r="S304" t="e">
        <f t="shared" si="10"/>
        <v>#NAME?</v>
      </c>
      <c r="T304" t="s">
        <v>25</v>
      </c>
      <c r="U304" t="s">
        <v>24</v>
      </c>
      <c r="V304">
        <v>7.8279999999999999E-3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292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288</v>
      </c>
      <c r="AK304">
        <v>66</v>
      </c>
      <c r="AL304" t="s">
        <v>189</v>
      </c>
      <c r="AM304">
        <v>10000</v>
      </c>
      <c r="AN304" t="s">
        <v>190</v>
      </c>
      <c r="AO304">
        <v>5</v>
      </c>
      <c r="AP304" t="s">
        <v>191</v>
      </c>
      <c r="AQ304">
        <v>500</v>
      </c>
      <c r="AR304" t="s">
        <v>192</v>
      </c>
      <c r="AS304">
        <v>20</v>
      </c>
      <c r="AT304" t="s">
        <v>193</v>
      </c>
      <c r="AU304">
        <v>20</v>
      </c>
      <c r="AV304" t="s">
        <v>203</v>
      </c>
      <c r="AW304">
        <v>1000000</v>
      </c>
    </row>
    <row r="305" spans="1:49">
      <c r="A305">
        <v>822</v>
      </c>
      <c r="B305" t="s">
        <v>289</v>
      </c>
      <c r="C305">
        <v>6</v>
      </c>
      <c r="D305" t="s">
        <v>182</v>
      </c>
      <c r="E305">
        <v>3</v>
      </c>
      <c r="F305" t="s">
        <v>183</v>
      </c>
      <c r="G305" t="s">
        <v>184</v>
      </c>
      <c r="H305">
        <v>95.69</v>
      </c>
      <c r="I305" t="s">
        <v>185</v>
      </c>
      <c r="J305">
        <v>1.1E-4</v>
      </c>
      <c r="K305" t="s">
        <v>25</v>
      </c>
      <c r="L305" t="s">
        <v>290</v>
      </c>
      <c r="M305">
        <v>1.9650019999999999</v>
      </c>
      <c r="N305" t="s">
        <v>25</v>
      </c>
      <c r="O305" t="s">
        <v>291</v>
      </c>
      <c r="P305">
        <v>3.0600000000000001E-4</v>
      </c>
      <c r="Q305" t="s">
        <v>25</v>
      </c>
      <c r="R305" t="s">
        <v>186</v>
      </c>
      <c r="S305" t="e">
        <f t="shared" si="10"/>
        <v>#NAME?</v>
      </c>
      <c r="T305" t="s">
        <v>25</v>
      </c>
      <c r="U305" t="s">
        <v>24</v>
      </c>
      <c r="V305">
        <v>5.9350000000000002E-3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292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288</v>
      </c>
      <c r="AK305">
        <v>65</v>
      </c>
      <c r="AL305" t="s">
        <v>189</v>
      </c>
      <c r="AM305">
        <v>10000</v>
      </c>
      <c r="AN305" t="s">
        <v>190</v>
      </c>
      <c r="AO305">
        <v>5</v>
      </c>
      <c r="AP305" t="s">
        <v>191</v>
      </c>
      <c r="AQ305">
        <v>500</v>
      </c>
      <c r="AR305" t="s">
        <v>192</v>
      </c>
      <c r="AS305">
        <v>20</v>
      </c>
      <c r="AT305" t="s">
        <v>193</v>
      </c>
      <c r="AU305">
        <v>20</v>
      </c>
      <c r="AV305" t="s">
        <v>203</v>
      </c>
      <c r="AW305">
        <v>1000000</v>
      </c>
    </row>
    <row r="306" spans="1:49">
      <c r="A306">
        <v>822</v>
      </c>
      <c r="B306" t="s">
        <v>289</v>
      </c>
      <c r="C306">
        <v>7</v>
      </c>
      <c r="D306" t="s">
        <v>182</v>
      </c>
      <c r="E306">
        <v>6</v>
      </c>
      <c r="F306" t="s">
        <v>183</v>
      </c>
      <c r="G306" t="s">
        <v>184</v>
      </c>
      <c r="H306">
        <v>95.963999999999999</v>
      </c>
      <c r="I306" t="s">
        <v>185</v>
      </c>
      <c r="J306">
        <v>1.94E-4</v>
      </c>
      <c r="K306" t="s">
        <v>25</v>
      </c>
      <c r="L306" t="s">
        <v>290</v>
      </c>
      <c r="M306">
        <v>6.0989769999999996</v>
      </c>
      <c r="N306" t="s">
        <v>25</v>
      </c>
      <c r="O306" t="s">
        <v>291</v>
      </c>
      <c r="P306">
        <v>8.0400000000000003E-4</v>
      </c>
      <c r="Q306" t="s">
        <v>25</v>
      </c>
      <c r="R306" t="s">
        <v>186</v>
      </c>
      <c r="S306" t="e">
        <f t="shared" si="10"/>
        <v>#NAME?</v>
      </c>
      <c r="T306" t="s">
        <v>25</v>
      </c>
      <c r="U306" t="s">
        <v>24</v>
      </c>
      <c r="V306">
        <v>6.228E-3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292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288</v>
      </c>
      <c r="AK306">
        <v>128</v>
      </c>
      <c r="AL306" t="s">
        <v>189</v>
      </c>
      <c r="AM306">
        <v>10000</v>
      </c>
      <c r="AN306" t="s">
        <v>190</v>
      </c>
      <c r="AO306">
        <v>5</v>
      </c>
      <c r="AP306" t="s">
        <v>191</v>
      </c>
      <c r="AQ306">
        <v>500</v>
      </c>
      <c r="AR306" t="s">
        <v>192</v>
      </c>
      <c r="AS306">
        <v>20</v>
      </c>
      <c r="AT306" t="s">
        <v>193</v>
      </c>
      <c r="AU306">
        <v>20</v>
      </c>
      <c r="AV306" t="s">
        <v>203</v>
      </c>
      <c r="AW306">
        <v>1000000</v>
      </c>
    </row>
    <row r="307" spans="1:49">
      <c r="A307">
        <v>821</v>
      </c>
      <c r="B307" t="s">
        <v>289</v>
      </c>
      <c r="C307">
        <v>6</v>
      </c>
      <c r="D307" t="s">
        <v>182</v>
      </c>
      <c r="E307">
        <v>3</v>
      </c>
      <c r="F307" t="s">
        <v>183</v>
      </c>
      <c r="G307" t="s">
        <v>184</v>
      </c>
      <c r="H307">
        <v>95.682000000000002</v>
      </c>
      <c r="I307" t="s">
        <v>185</v>
      </c>
      <c r="J307">
        <v>1.2300000000000001E-4</v>
      </c>
      <c r="K307" t="s">
        <v>25</v>
      </c>
      <c r="L307" t="s">
        <v>290</v>
      </c>
      <c r="M307">
        <v>1.9933829999999999</v>
      </c>
      <c r="N307" t="s">
        <v>25</v>
      </c>
      <c r="O307" t="s">
        <v>291</v>
      </c>
      <c r="P307">
        <v>3.2200000000000002E-4</v>
      </c>
      <c r="Q307" t="s">
        <v>25</v>
      </c>
      <c r="R307" t="s">
        <v>186</v>
      </c>
      <c r="S307" t="e">
        <f t="shared" si="10"/>
        <v>#NAME?</v>
      </c>
      <c r="T307" t="s">
        <v>25</v>
      </c>
      <c r="U307" t="s">
        <v>24</v>
      </c>
      <c r="V307">
        <v>6.6959999999999997E-3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292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288</v>
      </c>
      <c r="AK307">
        <v>64</v>
      </c>
      <c r="AL307" t="s">
        <v>189</v>
      </c>
      <c r="AM307">
        <v>10000</v>
      </c>
      <c r="AN307" t="s">
        <v>190</v>
      </c>
      <c r="AO307">
        <v>5</v>
      </c>
      <c r="AP307" t="s">
        <v>191</v>
      </c>
      <c r="AQ307">
        <v>500</v>
      </c>
      <c r="AR307" t="s">
        <v>192</v>
      </c>
      <c r="AS307">
        <v>20</v>
      </c>
      <c r="AT307" t="s">
        <v>193</v>
      </c>
      <c r="AU307">
        <v>20</v>
      </c>
      <c r="AV307" t="s">
        <v>203</v>
      </c>
      <c r="AW307">
        <v>1000000</v>
      </c>
    </row>
    <row r="308" spans="1:49">
      <c r="A308">
        <v>821</v>
      </c>
      <c r="B308" t="s">
        <v>289</v>
      </c>
      <c r="C308">
        <v>6</v>
      </c>
      <c r="D308" t="s">
        <v>182</v>
      </c>
      <c r="E308">
        <v>3</v>
      </c>
      <c r="F308" t="s">
        <v>183</v>
      </c>
      <c r="G308" t="s">
        <v>184</v>
      </c>
      <c r="H308">
        <v>108.16800000000001</v>
      </c>
      <c r="I308" t="s">
        <v>185</v>
      </c>
      <c r="J308">
        <v>1.0399999999999999E-4</v>
      </c>
      <c r="K308" t="s">
        <v>25</v>
      </c>
      <c r="L308" t="s">
        <v>290</v>
      </c>
      <c r="M308">
        <v>1.966323</v>
      </c>
      <c r="N308" t="s">
        <v>25</v>
      </c>
      <c r="O308" t="s">
        <v>291</v>
      </c>
      <c r="P308">
        <v>2.9999999999999997E-4</v>
      </c>
      <c r="Q308" t="s">
        <v>25</v>
      </c>
      <c r="R308" t="s">
        <v>186</v>
      </c>
      <c r="S308" t="e">
        <f t="shared" si="10"/>
        <v>#NAME?</v>
      </c>
      <c r="T308" t="s">
        <v>25</v>
      </c>
      <c r="U308" t="s">
        <v>24</v>
      </c>
      <c r="V308">
        <v>5.8199999999999997E-3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292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288</v>
      </c>
      <c r="AK308">
        <v>50</v>
      </c>
      <c r="AL308" t="s">
        <v>189</v>
      </c>
      <c r="AM308">
        <v>10000</v>
      </c>
      <c r="AN308" t="s">
        <v>190</v>
      </c>
      <c r="AO308">
        <v>5</v>
      </c>
      <c r="AP308" t="s">
        <v>191</v>
      </c>
      <c r="AQ308">
        <v>500</v>
      </c>
      <c r="AR308" t="s">
        <v>192</v>
      </c>
      <c r="AS308">
        <v>20</v>
      </c>
      <c r="AT308" t="s">
        <v>193</v>
      </c>
      <c r="AU308">
        <v>20</v>
      </c>
      <c r="AV308" t="s">
        <v>203</v>
      </c>
      <c r="AW308">
        <v>100</v>
      </c>
    </row>
    <row r="309" spans="1:49">
      <c r="A309">
        <v>821</v>
      </c>
      <c r="B309" t="s">
        <v>289</v>
      </c>
      <c r="C309">
        <v>3</v>
      </c>
      <c r="D309" t="s">
        <v>182</v>
      </c>
      <c r="E309">
        <v>1</v>
      </c>
      <c r="F309" t="s">
        <v>183</v>
      </c>
      <c r="G309" t="s">
        <v>184</v>
      </c>
      <c r="H309">
        <v>96.492000000000004</v>
      </c>
      <c r="I309" t="s">
        <v>185</v>
      </c>
      <c r="J309">
        <v>8.1000000000000004E-5</v>
      </c>
      <c r="K309" t="s">
        <v>25</v>
      </c>
      <c r="L309" t="s">
        <v>290</v>
      </c>
      <c r="M309">
        <v>0.24279100000000001</v>
      </c>
      <c r="N309" t="s">
        <v>25</v>
      </c>
      <c r="O309" t="s">
        <v>291</v>
      </c>
      <c r="P309">
        <v>1.05E-4</v>
      </c>
      <c r="Q309" t="s">
        <v>25</v>
      </c>
      <c r="R309" t="s">
        <v>186</v>
      </c>
      <c r="S309" t="e">
        <f t="shared" si="10"/>
        <v>#NAME?</v>
      </c>
      <c r="T309" t="s">
        <v>25</v>
      </c>
      <c r="U309" t="s">
        <v>24</v>
      </c>
      <c r="V309">
        <v>2.0642000000000001E-2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292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288</v>
      </c>
      <c r="AK309">
        <v>10</v>
      </c>
      <c r="AL309" t="s">
        <v>189</v>
      </c>
      <c r="AM309">
        <v>10000</v>
      </c>
      <c r="AN309" t="s">
        <v>190</v>
      </c>
      <c r="AO309">
        <v>5</v>
      </c>
      <c r="AP309" t="s">
        <v>191</v>
      </c>
      <c r="AQ309">
        <v>500</v>
      </c>
      <c r="AR309" t="s">
        <v>192</v>
      </c>
      <c r="AS309">
        <v>20</v>
      </c>
      <c r="AT309" t="s">
        <v>193</v>
      </c>
      <c r="AU309">
        <v>20</v>
      </c>
      <c r="AV309" t="s">
        <v>203</v>
      </c>
      <c r="AW309">
        <v>100</v>
      </c>
    </row>
    <row r="310" spans="1:49">
      <c r="A310">
        <v>821</v>
      </c>
      <c r="B310" t="s">
        <v>289</v>
      </c>
      <c r="C310">
        <v>3</v>
      </c>
      <c r="D310" t="s">
        <v>182</v>
      </c>
      <c r="E310">
        <v>1</v>
      </c>
      <c r="F310" t="s">
        <v>183</v>
      </c>
      <c r="G310" t="s">
        <v>184</v>
      </c>
      <c r="H310">
        <v>80.739999999999995</v>
      </c>
      <c r="I310" t="s">
        <v>185</v>
      </c>
      <c r="J310">
        <v>9.7E-5</v>
      </c>
      <c r="K310" t="s">
        <v>25</v>
      </c>
      <c r="L310" t="s">
        <v>290</v>
      </c>
      <c r="M310">
        <v>0.27585999999999999</v>
      </c>
      <c r="N310" t="s">
        <v>25</v>
      </c>
      <c r="O310" t="s">
        <v>291</v>
      </c>
      <c r="P310">
        <v>1.2400000000000001E-4</v>
      </c>
      <c r="Q310" t="s">
        <v>25</v>
      </c>
      <c r="R310" t="s">
        <v>186</v>
      </c>
      <c r="S310" t="e">
        <f t="shared" si="10"/>
        <v>#NAME?</v>
      </c>
      <c r="T310" t="s">
        <v>25</v>
      </c>
      <c r="U310" t="s">
        <v>24</v>
      </c>
      <c r="V310">
        <v>2.5183000000000001E-2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292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288</v>
      </c>
      <c r="AK310">
        <v>8</v>
      </c>
      <c r="AL310" t="s">
        <v>189</v>
      </c>
      <c r="AM310">
        <v>10000</v>
      </c>
      <c r="AN310" t="s">
        <v>190</v>
      </c>
      <c r="AO310">
        <v>5</v>
      </c>
      <c r="AP310" t="s">
        <v>191</v>
      </c>
      <c r="AQ310">
        <v>500</v>
      </c>
      <c r="AR310" t="s">
        <v>192</v>
      </c>
      <c r="AS310">
        <v>20</v>
      </c>
      <c r="AT310" t="s">
        <v>193</v>
      </c>
      <c r="AU310">
        <v>20</v>
      </c>
      <c r="AV310" t="s">
        <v>203</v>
      </c>
      <c r="AW310">
        <v>1000000</v>
      </c>
    </row>
    <row r="311" spans="1:49">
      <c r="A311">
        <v>821</v>
      </c>
      <c r="B311" t="s">
        <v>289</v>
      </c>
      <c r="C311">
        <v>3</v>
      </c>
      <c r="D311" t="s">
        <v>182</v>
      </c>
      <c r="E311">
        <v>1</v>
      </c>
      <c r="F311" t="s">
        <v>183</v>
      </c>
      <c r="G311" t="s">
        <v>184</v>
      </c>
      <c r="H311">
        <v>85.73</v>
      </c>
      <c r="I311" t="s">
        <v>185</v>
      </c>
      <c r="J311">
        <v>8.3999999999999995E-5</v>
      </c>
      <c r="K311" t="s">
        <v>25</v>
      </c>
      <c r="L311" t="s">
        <v>290</v>
      </c>
      <c r="M311">
        <v>0.25311</v>
      </c>
      <c r="N311" t="s">
        <v>25</v>
      </c>
      <c r="O311" t="s">
        <v>291</v>
      </c>
      <c r="P311">
        <v>1.0900000000000001E-4</v>
      </c>
      <c r="Q311" t="s">
        <v>25</v>
      </c>
      <c r="R311" t="s">
        <v>186</v>
      </c>
      <c r="S311" t="e">
        <f t="shared" si="10"/>
        <v>#NAME?</v>
      </c>
      <c r="T311" t="s">
        <v>25</v>
      </c>
      <c r="U311" t="s">
        <v>24</v>
      </c>
      <c r="V311">
        <v>2.1172E-2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292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288</v>
      </c>
      <c r="AK311">
        <v>10</v>
      </c>
      <c r="AL311" t="s">
        <v>189</v>
      </c>
      <c r="AM311">
        <v>10000</v>
      </c>
      <c r="AN311" t="s">
        <v>190</v>
      </c>
      <c r="AO311">
        <v>5</v>
      </c>
      <c r="AP311" t="s">
        <v>191</v>
      </c>
      <c r="AQ311">
        <v>500</v>
      </c>
      <c r="AR311" t="s">
        <v>192</v>
      </c>
      <c r="AS311">
        <v>20</v>
      </c>
      <c r="AT311" t="s">
        <v>193</v>
      </c>
      <c r="AU311">
        <v>20</v>
      </c>
      <c r="AV311" t="s">
        <v>203</v>
      </c>
      <c r="AW311">
        <v>1000000</v>
      </c>
    </row>
    <row r="312" spans="1:49">
      <c r="A312">
        <v>820</v>
      </c>
      <c r="B312" t="s">
        <v>289</v>
      </c>
      <c r="C312">
        <v>5</v>
      </c>
      <c r="D312" t="s">
        <v>182</v>
      </c>
      <c r="E312">
        <v>2</v>
      </c>
      <c r="F312" t="s">
        <v>183</v>
      </c>
      <c r="G312" t="s">
        <v>184</v>
      </c>
      <c r="H312">
        <v>95.522000000000006</v>
      </c>
      <c r="I312" t="s">
        <v>185</v>
      </c>
      <c r="J312">
        <v>1.05E-4</v>
      </c>
      <c r="K312" t="s">
        <v>25</v>
      </c>
      <c r="L312" t="s">
        <v>290</v>
      </c>
      <c r="M312">
        <v>0.85886099999999999</v>
      </c>
      <c r="N312" t="s">
        <v>25</v>
      </c>
      <c r="O312" t="s">
        <v>291</v>
      </c>
      <c r="P312">
        <v>1.9100000000000001E-4</v>
      </c>
      <c r="Q312" t="s">
        <v>25</v>
      </c>
      <c r="R312" t="s">
        <v>186</v>
      </c>
      <c r="S312" t="e">
        <f t="shared" si="10"/>
        <v>#NAME?</v>
      </c>
      <c r="T312" t="s">
        <v>25</v>
      </c>
      <c r="U312" t="s">
        <v>24</v>
      </c>
      <c r="V312">
        <v>6.757E-3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292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288</v>
      </c>
      <c r="AK312">
        <v>50</v>
      </c>
      <c r="AL312" t="s">
        <v>189</v>
      </c>
      <c r="AM312">
        <v>10000</v>
      </c>
      <c r="AN312" t="s">
        <v>190</v>
      </c>
      <c r="AO312">
        <v>5</v>
      </c>
      <c r="AP312" t="s">
        <v>191</v>
      </c>
      <c r="AQ312">
        <v>500</v>
      </c>
      <c r="AR312" t="s">
        <v>192</v>
      </c>
      <c r="AS312">
        <v>20</v>
      </c>
      <c r="AT312" t="s">
        <v>193</v>
      </c>
      <c r="AU312">
        <v>20</v>
      </c>
      <c r="AV312" t="s">
        <v>203</v>
      </c>
      <c r="AW312">
        <v>1000000</v>
      </c>
    </row>
    <row r="313" spans="1:49">
      <c r="A313">
        <v>820</v>
      </c>
      <c r="B313" t="s">
        <v>289</v>
      </c>
      <c r="C313">
        <v>5</v>
      </c>
      <c r="D313" t="s">
        <v>182</v>
      </c>
      <c r="E313">
        <v>3</v>
      </c>
      <c r="F313" t="s">
        <v>183</v>
      </c>
      <c r="G313" t="s">
        <v>184</v>
      </c>
      <c r="H313">
        <v>9.468</v>
      </c>
      <c r="I313" t="s">
        <v>185</v>
      </c>
      <c r="J313">
        <v>1.5200000000000001E-4</v>
      </c>
      <c r="K313" t="s">
        <v>25</v>
      </c>
      <c r="L313" t="s">
        <v>290</v>
      </c>
      <c r="M313">
        <v>1.531452</v>
      </c>
      <c r="N313" t="s">
        <v>25</v>
      </c>
      <c r="O313" t="s">
        <v>291</v>
      </c>
      <c r="P313">
        <v>3.0499999999999999E-4</v>
      </c>
      <c r="Q313" t="s">
        <v>25</v>
      </c>
      <c r="R313" t="s">
        <v>186</v>
      </c>
      <c r="S313" t="e">
        <f t="shared" si="10"/>
        <v>#NAME?</v>
      </c>
      <c r="T313" t="s">
        <v>25</v>
      </c>
      <c r="U313" t="s">
        <v>24</v>
      </c>
      <c r="V313">
        <v>9.8259999999999997E-3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292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288</v>
      </c>
      <c r="AK313">
        <v>50</v>
      </c>
      <c r="AL313" t="s">
        <v>189</v>
      </c>
      <c r="AM313">
        <v>10000</v>
      </c>
      <c r="AN313" t="s">
        <v>190</v>
      </c>
      <c r="AO313">
        <v>10</v>
      </c>
      <c r="AP313" t="s">
        <v>191</v>
      </c>
      <c r="AQ313">
        <v>500</v>
      </c>
      <c r="AR313" t="s">
        <v>192</v>
      </c>
      <c r="AS313">
        <v>20</v>
      </c>
      <c r="AT313" t="s">
        <v>193</v>
      </c>
      <c r="AU313">
        <v>20</v>
      </c>
      <c r="AV313" t="s">
        <v>203</v>
      </c>
      <c r="AW313">
        <v>1000000</v>
      </c>
    </row>
    <row r="314" spans="1:49">
      <c r="A314">
        <v>820</v>
      </c>
      <c r="B314" t="s">
        <v>289</v>
      </c>
      <c r="C314">
        <v>5</v>
      </c>
      <c r="D314" t="s">
        <v>182</v>
      </c>
      <c r="E314">
        <v>3</v>
      </c>
      <c r="F314" t="s">
        <v>183</v>
      </c>
      <c r="G314" t="s">
        <v>184</v>
      </c>
      <c r="H314">
        <v>9.4179999999999993</v>
      </c>
      <c r="I314" t="s">
        <v>185</v>
      </c>
      <c r="J314">
        <v>1.34E-4</v>
      </c>
      <c r="K314" t="s">
        <v>25</v>
      </c>
      <c r="L314" t="s">
        <v>290</v>
      </c>
      <c r="M314">
        <v>1.703802</v>
      </c>
      <c r="N314" t="s">
        <v>25</v>
      </c>
      <c r="O314" t="s">
        <v>291</v>
      </c>
      <c r="P314">
        <v>3.0400000000000002E-4</v>
      </c>
      <c r="Q314" t="s">
        <v>25</v>
      </c>
      <c r="R314" t="s">
        <v>186</v>
      </c>
      <c r="S314" t="e">
        <f t="shared" si="10"/>
        <v>#NAME?</v>
      </c>
      <c r="T314" t="s">
        <v>25</v>
      </c>
      <c r="U314" t="s">
        <v>24</v>
      </c>
      <c r="V314">
        <v>1.1730000000000001E-2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292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288</v>
      </c>
      <c r="AK314">
        <v>40</v>
      </c>
      <c r="AL314" t="s">
        <v>189</v>
      </c>
      <c r="AM314">
        <v>10000</v>
      </c>
      <c r="AN314" t="s">
        <v>190</v>
      </c>
      <c r="AO314">
        <v>10</v>
      </c>
      <c r="AP314" t="s">
        <v>191</v>
      </c>
      <c r="AQ314">
        <v>500</v>
      </c>
      <c r="AR314" t="s">
        <v>192</v>
      </c>
      <c r="AS314">
        <v>20</v>
      </c>
      <c r="AT314" t="s">
        <v>193</v>
      </c>
      <c r="AU314">
        <v>20</v>
      </c>
      <c r="AV314" t="s">
        <v>203</v>
      </c>
      <c r="AW314">
        <v>1000000</v>
      </c>
    </row>
    <row r="315" spans="1:49">
      <c r="A315">
        <v>820</v>
      </c>
      <c r="B315" t="s">
        <v>289</v>
      </c>
      <c r="C315">
        <v>5</v>
      </c>
      <c r="D315" t="s">
        <v>182</v>
      </c>
      <c r="E315">
        <v>3</v>
      </c>
      <c r="F315" t="s">
        <v>183</v>
      </c>
      <c r="G315" t="s">
        <v>184</v>
      </c>
      <c r="H315">
        <v>9.4179999999999993</v>
      </c>
      <c r="I315" t="s">
        <v>185</v>
      </c>
      <c r="J315">
        <v>1.3899999999999999E-4</v>
      </c>
      <c r="K315" t="s">
        <v>25</v>
      </c>
      <c r="L315" t="s">
        <v>290</v>
      </c>
      <c r="M315">
        <v>1.666231</v>
      </c>
      <c r="N315" t="s">
        <v>25</v>
      </c>
      <c r="O315" t="s">
        <v>291</v>
      </c>
      <c r="P315">
        <v>3.0600000000000001E-4</v>
      </c>
      <c r="Q315" t="s">
        <v>25</v>
      </c>
      <c r="R315" t="s">
        <v>186</v>
      </c>
      <c r="S315" t="e">
        <f t="shared" si="10"/>
        <v>#NAME?</v>
      </c>
      <c r="T315" t="s">
        <v>25</v>
      </c>
      <c r="U315" t="s">
        <v>24</v>
      </c>
      <c r="V315">
        <v>1.1650000000000001E-2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292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288</v>
      </c>
      <c r="AK315">
        <v>40</v>
      </c>
      <c r="AL315" t="s">
        <v>189</v>
      </c>
      <c r="AM315">
        <v>10000</v>
      </c>
      <c r="AN315" t="s">
        <v>190</v>
      </c>
      <c r="AO315">
        <v>10</v>
      </c>
      <c r="AP315" t="s">
        <v>191</v>
      </c>
      <c r="AQ315">
        <v>500</v>
      </c>
      <c r="AR315" t="s">
        <v>192</v>
      </c>
      <c r="AS315">
        <v>20</v>
      </c>
      <c r="AT315" t="s">
        <v>193</v>
      </c>
      <c r="AU315">
        <v>20</v>
      </c>
      <c r="AV315" t="s">
        <v>203</v>
      </c>
      <c r="AW315">
        <v>1000000</v>
      </c>
    </row>
    <row r="316" spans="1:49">
      <c r="A316">
        <v>820</v>
      </c>
      <c r="B316" t="s">
        <v>289</v>
      </c>
      <c r="C316">
        <v>4</v>
      </c>
      <c r="D316" t="s">
        <v>182</v>
      </c>
      <c r="E316">
        <v>2</v>
      </c>
      <c r="F316" t="s">
        <v>183</v>
      </c>
      <c r="G316" t="s">
        <v>184</v>
      </c>
      <c r="H316">
        <v>9.3179999999999996</v>
      </c>
      <c r="I316" t="s">
        <v>185</v>
      </c>
      <c r="J316">
        <v>1.37E-4</v>
      </c>
      <c r="K316" t="s">
        <v>25</v>
      </c>
      <c r="L316" t="s">
        <v>290</v>
      </c>
      <c r="M316">
        <v>0.78308</v>
      </c>
      <c r="N316" t="s">
        <v>25</v>
      </c>
      <c r="O316" t="s">
        <v>291</v>
      </c>
      <c r="P316">
        <v>2.1499999999999999E-4</v>
      </c>
      <c r="Q316" t="s">
        <v>25</v>
      </c>
      <c r="R316" t="s">
        <v>186</v>
      </c>
      <c r="S316" t="e">
        <f t="shared" si="10"/>
        <v>#NAME?</v>
      </c>
      <c r="T316" t="s">
        <v>25</v>
      </c>
      <c r="U316" t="s">
        <v>24</v>
      </c>
      <c r="V316">
        <v>1.4755000000000001E-2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292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288</v>
      </c>
      <c r="AK316">
        <v>30</v>
      </c>
      <c r="AL316" t="s">
        <v>189</v>
      </c>
      <c r="AM316">
        <v>10000</v>
      </c>
      <c r="AN316" t="s">
        <v>190</v>
      </c>
      <c r="AO316">
        <v>10</v>
      </c>
      <c r="AP316" t="s">
        <v>191</v>
      </c>
      <c r="AQ316">
        <v>500</v>
      </c>
      <c r="AR316" t="s">
        <v>192</v>
      </c>
      <c r="AS316">
        <v>20</v>
      </c>
      <c r="AT316" t="s">
        <v>193</v>
      </c>
      <c r="AU316">
        <v>20</v>
      </c>
      <c r="AV316" t="s">
        <v>203</v>
      </c>
      <c r="AW316">
        <v>1000000</v>
      </c>
    </row>
    <row r="317" spans="1:49">
      <c r="A317">
        <v>820</v>
      </c>
      <c r="B317" t="s">
        <v>289</v>
      </c>
      <c r="C317">
        <v>2</v>
      </c>
      <c r="D317" t="s">
        <v>182</v>
      </c>
      <c r="E317">
        <v>1</v>
      </c>
      <c r="F317" t="s">
        <v>183</v>
      </c>
      <c r="G317" t="s">
        <v>184</v>
      </c>
      <c r="H317">
        <v>9.548</v>
      </c>
      <c r="I317" t="s">
        <v>185</v>
      </c>
      <c r="J317">
        <v>1.2799999999999999E-4</v>
      </c>
      <c r="K317" t="s">
        <v>25</v>
      </c>
      <c r="L317" t="s">
        <v>290</v>
      </c>
      <c r="M317">
        <v>0.24948000000000001</v>
      </c>
      <c r="N317" t="s">
        <v>25</v>
      </c>
      <c r="O317" t="s">
        <v>291</v>
      </c>
      <c r="P317">
        <v>1.5300000000000001E-4</v>
      </c>
      <c r="Q317" t="s">
        <v>25</v>
      </c>
      <c r="R317" t="s">
        <v>186</v>
      </c>
      <c r="S317" t="e">
        <f t="shared" si="10"/>
        <v>#NAME?</v>
      </c>
      <c r="T317" t="s">
        <v>25</v>
      </c>
      <c r="U317" t="s">
        <v>24</v>
      </c>
      <c r="V317">
        <v>2.4847000000000001E-2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292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288</v>
      </c>
      <c r="AK317">
        <v>20</v>
      </c>
      <c r="AL317" t="s">
        <v>189</v>
      </c>
      <c r="AM317">
        <v>10000</v>
      </c>
      <c r="AN317" t="s">
        <v>190</v>
      </c>
      <c r="AO317">
        <v>10</v>
      </c>
      <c r="AP317" t="s">
        <v>191</v>
      </c>
      <c r="AQ317">
        <v>500</v>
      </c>
      <c r="AR317" t="s">
        <v>192</v>
      </c>
      <c r="AS317">
        <v>20</v>
      </c>
      <c r="AT317" t="s">
        <v>193</v>
      </c>
      <c r="AU317">
        <v>20</v>
      </c>
      <c r="AV317" t="s">
        <v>203</v>
      </c>
      <c r="AW317">
        <v>1000000</v>
      </c>
    </row>
    <row r="318" spans="1:49">
      <c r="A318">
        <v>820</v>
      </c>
      <c r="B318" t="s">
        <v>289</v>
      </c>
      <c r="C318">
        <v>1</v>
      </c>
      <c r="D318" t="s">
        <v>182</v>
      </c>
      <c r="E318">
        <v>1</v>
      </c>
      <c r="F318" t="s">
        <v>183</v>
      </c>
      <c r="G318" t="s">
        <v>184</v>
      </c>
      <c r="H318">
        <v>9.548</v>
      </c>
      <c r="I318" t="s">
        <v>185</v>
      </c>
      <c r="J318">
        <v>1.17E-4</v>
      </c>
      <c r="K318" t="s">
        <v>25</v>
      </c>
      <c r="L318" t="s">
        <v>290</v>
      </c>
      <c r="M318">
        <v>0.17660000000000001</v>
      </c>
      <c r="N318" t="s">
        <v>25</v>
      </c>
      <c r="O318" t="s">
        <v>291</v>
      </c>
      <c r="P318">
        <v>1.34E-4</v>
      </c>
      <c r="Q318" t="s">
        <v>25</v>
      </c>
      <c r="R318" t="s">
        <v>186</v>
      </c>
      <c r="S318" t="e">
        <f t="shared" si="10"/>
        <v>#NAME?</v>
      </c>
      <c r="T318" t="s">
        <v>25</v>
      </c>
      <c r="U318" t="s">
        <v>24</v>
      </c>
      <c r="V318">
        <v>4.7183999999999997E-2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292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288</v>
      </c>
      <c r="AK318">
        <v>10</v>
      </c>
      <c r="AL318" t="s">
        <v>189</v>
      </c>
      <c r="AM318">
        <v>10000</v>
      </c>
      <c r="AN318" t="s">
        <v>190</v>
      </c>
      <c r="AO318">
        <v>10</v>
      </c>
      <c r="AP318" t="s">
        <v>191</v>
      </c>
      <c r="AQ318">
        <v>500</v>
      </c>
      <c r="AR318" t="s">
        <v>192</v>
      </c>
      <c r="AS318">
        <v>20</v>
      </c>
      <c r="AT318" t="s">
        <v>193</v>
      </c>
      <c r="AU318">
        <v>20</v>
      </c>
      <c r="AV318" t="s">
        <v>203</v>
      </c>
      <c r="AW318">
        <v>1000000</v>
      </c>
    </row>
    <row r="319" spans="1:49">
      <c r="A319">
        <v>820</v>
      </c>
      <c r="B319" t="s">
        <v>289</v>
      </c>
      <c r="C319">
        <v>1</v>
      </c>
      <c r="D319" t="s">
        <v>182</v>
      </c>
      <c r="E319">
        <v>1</v>
      </c>
      <c r="F319" t="s">
        <v>183</v>
      </c>
      <c r="G319" t="s">
        <v>184</v>
      </c>
      <c r="H319">
        <v>9.548</v>
      </c>
      <c r="I319" t="s">
        <v>185</v>
      </c>
      <c r="J319">
        <v>1.03E-4</v>
      </c>
      <c r="K319" t="s">
        <v>25</v>
      </c>
      <c r="L319" t="s">
        <v>290</v>
      </c>
      <c r="M319">
        <v>0.1837</v>
      </c>
      <c r="N319" t="s">
        <v>25</v>
      </c>
      <c r="O319" t="s">
        <v>291</v>
      </c>
      <c r="P319">
        <v>1.21E-4</v>
      </c>
      <c r="Q319" t="s">
        <v>25</v>
      </c>
      <c r="R319" t="s">
        <v>186</v>
      </c>
      <c r="S319" t="e">
        <f t="shared" si="10"/>
        <v>#NAME?</v>
      </c>
      <c r="T319" t="s">
        <v>25</v>
      </c>
      <c r="U319" t="s">
        <v>24</v>
      </c>
      <c r="V319">
        <v>8.1144999999999995E-2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292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288</v>
      </c>
      <c r="AK319">
        <v>5</v>
      </c>
      <c r="AL319" t="s">
        <v>189</v>
      </c>
      <c r="AM319">
        <v>10000</v>
      </c>
      <c r="AN319" t="s">
        <v>190</v>
      </c>
      <c r="AO319">
        <v>10</v>
      </c>
      <c r="AP319" t="s">
        <v>191</v>
      </c>
      <c r="AQ319">
        <v>500</v>
      </c>
      <c r="AR319" t="s">
        <v>192</v>
      </c>
      <c r="AS319">
        <v>20</v>
      </c>
      <c r="AT319" t="s">
        <v>193</v>
      </c>
      <c r="AU319">
        <v>20</v>
      </c>
      <c r="AV319" t="s">
        <v>203</v>
      </c>
      <c r="AW319">
        <v>1000000</v>
      </c>
    </row>
    <row r="320" spans="1:49">
      <c r="A320">
        <v>820</v>
      </c>
      <c r="B320" t="s">
        <v>289</v>
      </c>
      <c r="C320">
        <v>1</v>
      </c>
      <c r="D320" t="s">
        <v>182</v>
      </c>
      <c r="E320">
        <v>1</v>
      </c>
      <c r="F320" t="s">
        <v>183</v>
      </c>
      <c r="G320" t="s">
        <v>184</v>
      </c>
      <c r="H320">
        <v>4.5999999999999999E-2</v>
      </c>
      <c r="I320" t="s">
        <v>185</v>
      </c>
      <c r="J320">
        <v>1.22E-4</v>
      </c>
      <c r="K320" t="s">
        <v>25</v>
      </c>
      <c r="L320" t="s">
        <v>290</v>
      </c>
      <c r="M320">
        <v>0.19976099999999999</v>
      </c>
      <c r="N320" t="s">
        <v>25</v>
      </c>
      <c r="O320" t="s">
        <v>291</v>
      </c>
      <c r="P320">
        <v>1.4200000000000001E-4</v>
      </c>
      <c r="Q320" t="s">
        <v>25</v>
      </c>
      <c r="R320" t="s">
        <v>186</v>
      </c>
      <c r="S320" t="e">
        <f t="shared" si="10"/>
        <v>#NAME?</v>
      </c>
      <c r="T320" t="s">
        <v>25</v>
      </c>
      <c r="U320" t="s">
        <v>24</v>
      </c>
      <c r="V320">
        <v>8.7442000000000006E-2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292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288</v>
      </c>
      <c r="AK320">
        <v>5</v>
      </c>
      <c r="AL320" t="s">
        <v>189</v>
      </c>
      <c r="AM320">
        <v>10000</v>
      </c>
      <c r="AN320" t="s">
        <v>190</v>
      </c>
      <c r="AO320">
        <v>10</v>
      </c>
      <c r="AP320" t="s">
        <v>191</v>
      </c>
      <c r="AQ320">
        <v>500</v>
      </c>
      <c r="AR320" t="s">
        <v>192</v>
      </c>
      <c r="AS320">
        <v>20</v>
      </c>
      <c r="AT320" t="s">
        <v>193</v>
      </c>
      <c r="AU320">
        <v>20</v>
      </c>
      <c r="AV320" t="s">
        <v>203</v>
      </c>
      <c r="AW320">
        <v>1000000</v>
      </c>
    </row>
    <row r="321" spans="1:49">
      <c r="A321">
        <v>819</v>
      </c>
      <c r="B321" t="s">
        <v>289</v>
      </c>
      <c r="C321">
        <v>5</v>
      </c>
      <c r="D321" t="s">
        <v>182</v>
      </c>
      <c r="E321">
        <v>2</v>
      </c>
      <c r="F321" t="s">
        <v>183</v>
      </c>
      <c r="G321" t="s">
        <v>184</v>
      </c>
      <c r="H321">
        <v>19.181999999999999</v>
      </c>
      <c r="I321" t="s">
        <v>185</v>
      </c>
      <c r="J321">
        <v>7.2000000000000002E-5</v>
      </c>
      <c r="K321" t="s">
        <v>25</v>
      </c>
      <c r="L321" t="s">
        <v>290</v>
      </c>
      <c r="M321">
        <v>1.027981</v>
      </c>
      <c r="N321" t="s">
        <v>25</v>
      </c>
      <c r="O321" t="s">
        <v>291</v>
      </c>
      <c r="P321">
        <v>1.75E-4</v>
      </c>
      <c r="Q321" t="s">
        <v>25</v>
      </c>
      <c r="R321" t="s">
        <v>186</v>
      </c>
      <c r="S321" t="e">
        <f t="shared" si="10"/>
        <v>#NAME?</v>
      </c>
      <c r="T321" t="s">
        <v>25</v>
      </c>
      <c r="U321" t="s">
        <v>24</v>
      </c>
      <c r="V321">
        <v>2.5304E-2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292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288</v>
      </c>
      <c r="AK321">
        <v>8</v>
      </c>
      <c r="AL321" t="s">
        <v>189</v>
      </c>
      <c r="AM321">
        <v>10000</v>
      </c>
      <c r="AN321" t="s">
        <v>190</v>
      </c>
      <c r="AO321">
        <v>5</v>
      </c>
      <c r="AP321" t="s">
        <v>191</v>
      </c>
      <c r="AQ321">
        <v>500</v>
      </c>
      <c r="AR321" t="s">
        <v>192</v>
      </c>
      <c r="AS321">
        <v>20</v>
      </c>
      <c r="AT321" t="s">
        <v>193</v>
      </c>
      <c r="AU321">
        <v>20</v>
      </c>
      <c r="AV321" t="s">
        <v>203</v>
      </c>
      <c r="AW321">
        <v>1000000</v>
      </c>
    </row>
    <row r="322" spans="1:49">
      <c r="A322">
        <v>811</v>
      </c>
      <c r="B322" t="s">
        <v>289</v>
      </c>
      <c r="C322">
        <v>4</v>
      </c>
      <c r="D322" t="s">
        <v>182</v>
      </c>
      <c r="E322">
        <v>226</v>
      </c>
      <c r="F322" t="s">
        <v>183</v>
      </c>
      <c r="G322" t="s">
        <v>184</v>
      </c>
      <c r="H322">
        <v>6.242</v>
      </c>
      <c r="I322" t="s">
        <v>185</v>
      </c>
      <c r="J322">
        <v>2.6600000000000001E-4</v>
      </c>
      <c r="K322" t="s">
        <v>25</v>
      </c>
      <c r="L322" t="s">
        <v>290</v>
      </c>
      <c r="M322">
        <v>182.42328800000001</v>
      </c>
      <c r="N322" t="s">
        <v>25</v>
      </c>
      <c r="O322" t="s">
        <v>291</v>
      </c>
      <c r="P322">
        <v>4.4799999999999999E-4</v>
      </c>
      <c r="Q322" t="s">
        <v>25</v>
      </c>
      <c r="R322" t="s">
        <v>186</v>
      </c>
      <c r="S322" t="e">
        <f t="shared" si="10"/>
        <v>#NAME?</v>
      </c>
      <c r="T322" t="s">
        <v>25</v>
      </c>
      <c r="U322" t="s">
        <v>24</v>
      </c>
      <c r="V322">
        <v>0.58763600000000005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292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288</v>
      </c>
      <c r="AK322">
        <v>1000</v>
      </c>
      <c r="AL322" t="s">
        <v>189</v>
      </c>
      <c r="AM322">
        <v>1000000</v>
      </c>
      <c r="AN322" t="s">
        <v>190</v>
      </c>
      <c r="AO322">
        <v>10</v>
      </c>
      <c r="AP322" t="s">
        <v>191</v>
      </c>
      <c r="AQ322">
        <v>1000</v>
      </c>
      <c r="AR322" t="s">
        <v>192</v>
      </c>
      <c r="AS322">
        <v>20</v>
      </c>
      <c r="AT322" t="s">
        <v>193</v>
      </c>
      <c r="AU322">
        <v>20</v>
      </c>
      <c r="AV322" t="s">
        <v>203</v>
      </c>
      <c r="AW322">
        <v>1000000</v>
      </c>
    </row>
    <row r="323" spans="1:49">
      <c r="A323">
        <v>811</v>
      </c>
      <c r="B323" t="s">
        <v>289</v>
      </c>
      <c r="C323">
        <v>4</v>
      </c>
      <c r="D323" t="s">
        <v>182</v>
      </c>
      <c r="E323">
        <v>226</v>
      </c>
      <c r="F323" t="s">
        <v>183</v>
      </c>
      <c r="G323" t="s">
        <v>184</v>
      </c>
      <c r="H323">
        <v>1009.69</v>
      </c>
      <c r="I323" t="s">
        <v>185</v>
      </c>
      <c r="J323">
        <v>2.41E-4</v>
      </c>
      <c r="K323" t="s">
        <v>25</v>
      </c>
      <c r="L323" t="s">
        <v>290</v>
      </c>
      <c r="M323">
        <v>165.89410699999999</v>
      </c>
      <c r="N323" t="s">
        <v>25</v>
      </c>
      <c r="O323" t="s">
        <v>291</v>
      </c>
      <c r="P323">
        <v>4.0700000000000003E-4</v>
      </c>
      <c r="Q323" t="s">
        <v>25</v>
      </c>
      <c r="R323" t="s">
        <v>186</v>
      </c>
      <c r="S323" t="e">
        <f t="shared" si="10"/>
        <v>#NAME?</v>
      </c>
      <c r="T323" t="s">
        <v>25</v>
      </c>
      <c r="U323" t="s">
        <v>24</v>
      </c>
      <c r="V323">
        <v>0.42462499999999997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292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288</v>
      </c>
      <c r="AK323">
        <v>1000</v>
      </c>
      <c r="AL323" t="s">
        <v>189</v>
      </c>
      <c r="AM323">
        <v>1000000</v>
      </c>
      <c r="AN323" t="s">
        <v>190</v>
      </c>
      <c r="AO323">
        <v>10</v>
      </c>
      <c r="AP323" t="s">
        <v>191</v>
      </c>
      <c r="AQ323">
        <v>1000</v>
      </c>
      <c r="AR323" t="s">
        <v>192</v>
      </c>
      <c r="AS323">
        <v>20</v>
      </c>
      <c r="AT323" t="s">
        <v>193</v>
      </c>
      <c r="AU323">
        <v>20</v>
      </c>
      <c r="AV323" t="s">
        <v>203</v>
      </c>
      <c r="AW323">
        <v>1000000</v>
      </c>
    </row>
    <row r="324" spans="1:49">
      <c r="A324">
        <v>811</v>
      </c>
      <c r="B324" t="s">
        <v>289</v>
      </c>
      <c r="C324">
        <v>4</v>
      </c>
      <c r="D324" t="s">
        <v>182</v>
      </c>
      <c r="E324">
        <v>226</v>
      </c>
      <c r="F324" t="s">
        <v>183</v>
      </c>
      <c r="G324" t="s">
        <v>184</v>
      </c>
      <c r="H324">
        <v>1009.69</v>
      </c>
      <c r="I324" t="s">
        <v>185</v>
      </c>
      <c r="J324">
        <v>2.4600000000000002E-4</v>
      </c>
      <c r="K324" t="s">
        <v>25</v>
      </c>
      <c r="L324" t="s">
        <v>290</v>
      </c>
      <c r="M324">
        <v>160.89472000000001</v>
      </c>
      <c r="N324" t="s">
        <v>25</v>
      </c>
      <c r="O324" t="s">
        <v>291</v>
      </c>
      <c r="P324">
        <v>4.0700000000000003E-4</v>
      </c>
      <c r="Q324" t="s">
        <v>25</v>
      </c>
      <c r="R324" t="s">
        <v>186</v>
      </c>
      <c r="S324" t="e">
        <f t="shared" si="10"/>
        <v>#NAME?</v>
      </c>
      <c r="T324" t="s">
        <v>25</v>
      </c>
      <c r="U324" t="s">
        <v>24</v>
      </c>
      <c r="V324">
        <v>0.39757100000000001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292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288</v>
      </c>
      <c r="AK324">
        <v>1000</v>
      </c>
      <c r="AL324" t="s">
        <v>189</v>
      </c>
      <c r="AM324">
        <v>1000000</v>
      </c>
      <c r="AN324" t="s">
        <v>190</v>
      </c>
      <c r="AO324">
        <v>10</v>
      </c>
      <c r="AP324" t="s">
        <v>191</v>
      </c>
      <c r="AQ324">
        <v>1000</v>
      </c>
      <c r="AR324" t="s">
        <v>192</v>
      </c>
      <c r="AS324">
        <v>20</v>
      </c>
      <c r="AT324" t="s">
        <v>193</v>
      </c>
      <c r="AU324">
        <v>20</v>
      </c>
      <c r="AV324" t="s">
        <v>203</v>
      </c>
      <c r="AW324">
        <v>1000000</v>
      </c>
    </row>
    <row r="325" spans="1:49">
      <c r="A325">
        <v>805</v>
      </c>
      <c r="B325" t="s">
        <v>289</v>
      </c>
      <c r="C325">
        <v>4</v>
      </c>
      <c r="D325" t="s">
        <v>182</v>
      </c>
      <c r="E325">
        <v>226</v>
      </c>
      <c r="F325" t="s">
        <v>183</v>
      </c>
      <c r="G325" t="s">
        <v>184</v>
      </c>
      <c r="H325">
        <v>5.63</v>
      </c>
      <c r="I325" t="s">
        <v>185</v>
      </c>
      <c r="J325">
        <v>7.0399999999999998E-4</v>
      </c>
      <c r="K325" t="s">
        <v>25</v>
      </c>
      <c r="L325" t="s">
        <v>290</v>
      </c>
      <c r="M325">
        <v>406.07409999999999</v>
      </c>
      <c r="N325" t="s">
        <v>25</v>
      </c>
      <c r="O325" t="s">
        <v>291</v>
      </c>
      <c r="P325">
        <v>1.1100000000000001E-3</v>
      </c>
      <c r="Q325" t="s">
        <v>25</v>
      </c>
      <c r="R325" t="s">
        <v>186</v>
      </c>
      <c r="S325" t="e">
        <f ca="1">-nan(ind)</f>
        <v>#NAME?</v>
      </c>
      <c r="T325" t="s">
        <v>25</v>
      </c>
      <c r="U325" t="s">
        <v>24</v>
      </c>
      <c r="V325">
        <v>1.0087619999999999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292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288</v>
      </c>
      <c r="AK325">
        <v>1000</v>
      </c>
      <c r="AL325" t="s">
        <v>189</v>
      </c>
      <c r="AM325">
        <v>1000000</v>
      </c>
      <c r="AN325" t="s">
        <v>190</v>
      </c>
      <c r="AO325">
        <v>10</v>
      </c>
      <c r="AP325" t="s">
        <v>191</v>
      </c>
      <c r="AQ325">
        <v>500</v>
      </c>
      <c r="AR325" t="s">
        <v>192</v>
      </c>
      <c r="AS325">
        <v>20</v>
      </c>
      <c r="AT325" t="s">
        <v>193</v>
      </c>
      <c r="AU325">
        <v>20</v>
      </c>
      <c r="AV325" t="s">
        <v>203</v>
      </c>
      <c r="AW325">
        <v>1000000</v>
      </c>
    </row>
    <row r="326" spans="1:49">
      <c r="A326">
        <v>803</v>
      </c>
      <c r="B326" t="s">
        <v>289</v>
      </c>
      <c r="C326">
        <v>5</v>
      </c>
      <c r="D326" t="s">
        <v>182</v>
      </c>
      <c r="E326">
        <v>226</v>
      </c>
      <c r="F326" t="s">
        <v>183</v>
      </c>
      <c r="G326" t="s">
        <v>184</v>
      </c>
      <c r="H326">
        <v>10205.174999999999</v>
      </c>
      <c r="I326" t="s">
        <v>185</v>
      </c>
      <c r="J326">
        <v>4.8999999999999998E-4</v>
      </c>
      <c r="K326" t="s">
        <v>25</v>
      </c>
      <c r="L326" t="s">
        <v>290</v>
      </c>
      <c r="M326">
        <v>722.29880000000003</v>
      </c>
      <c r="N326" t="s">
        <v>25</v>
      </c>
      <c r="O326" t="s">
        <v>291</v>
      </c>
      <c r="P326">
        <v>1.2130000000000001E-3</v>
      </c>
      <c r="Q326" t="s">
        <v>25</v>
      </c>
      <c r="R326" t="s">
        <v>186</v>
      </c>
      <c r="S326" t="e">
        <f ca="1">-nan(ind)</f>
        <v>#NAME?</v>
      </c>
      <c r="T326" t="s">
        <v>25</v>
      </c>
      <c r="U326" t="s">
        <v>24</v>
      </c>
      <c r="V326">
        <v>0.58827399999999996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292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288</v>
      </c>
      <c r="AK326">
        <v>1000</v>
      </c>
      <c r="AL326" t="s">
        <v>189</v>
      </c>
      <c r="AM326">
        <v>1000000</v>
      </c>
      <c r="AN326" t="s">
        <v>190</v>
      </c>
      <c r="AO326">
        <v>5</v>
      </c>
      <c r="AP326" t="s">
        <v>191</v>
      </c>
      <c r="AQ326">
        <v>1000</v>
      </c>
      <c r="AR326" t="s">
        <v>192</v>
      </c>
      <c r="AS326">
        <v>20</v>
      </c>
      <c r="AT326" t="s">
        <v>193</v>
      </c>
      <c r="AU326">
        <v>20</v>
      </c>
      <c r="AV326" t="s">
        <v>203</v>
      </c>
      <c r="AW326">
        <v>1000000</v>
      </c>
    </row>
    <row r="327" spans="1:49">
      <c r="A327">
        <v>803</v>
      </c>
      <c r="B327" t="s">
        <v>289</v>
      </c>
      <c r="C327">
        <v>5</v>
      </c>
      <c r="D327" t="s">
        <v>182</v>
      </c>
      <c r="E327">
        <v>226</v>
      </c>
      <c r="F327" t="s">
        <v>183</v>
      </c>
      <c r="G327" t="s">
        <v>184</v>
      </c>
      <c r="H327">
        <v>10205.174999999999</v>
      </c>
      <c r="I327" t="s">
        <v>185</v>
      </c>
      <c r="J327">
        <v>4.4900000000000002E-4</v>
      </c>
      <c r="K327" t="s">
        <v>25</v>
      </c>
      <c r="L327" t="s">
        <v>290</v>
      </c>
      <c r="M327">
        <v>951.15229999999997</v>
      </c>
      <c r="N327" t="s">
        <v>25</v>
      </c>
      <c r="O327" t="s">
        <v>291</v>
      </c>
      <c r="P327">
        <v>1.4E-3</v>
      </c>
      <c r="Q327" t="s">
        <v>25</v>
      </c>
      <c r="R327" t="s">
        <v>186</v>
      </c>
      <c r="S327" t="e">
        <f ca="1">-nan(ind)</f>
        <v>#NAME?</v>
      </c>
      <c r="T327" t="s">
        <v>25</v>
      </c>
      <c r="U327" t="s">
        <v>24</v>
      </c>
      <c r="V327">
        <v>0.56533699999999998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292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288</v>
      </c>
      <c r="AK327">
        <v>1000</v>
      </c>
      <c r="AL327" t="s">
        <v>189</v>
      </c>
      <c r="AM327">
        <v>1000000</v>
      </c>
      <c r="AN327" t="s">
        <v>190</v>
      </c>
      <c r="AO327">
        <v>5</v>
      </c>
      <c r="AP327" t="s">
        <v>191</v>
      </c>
      <c r="AQ327">
        <v>1000</v>
      </c>
      <c r="AR327" t="s">
        <v>192</v>
      </c>
      <c r="AS327">
        <v>20</v>
      </c>
      <c r="AT327" t="s">
        <v>193</v>
      </c>
      <c r="AU327">
        <v>20</v>
      </c>
      <c r="AV327" t="s">
        <v>203</v>
      </c>
      <c r="AW327">
        <v>1000000</v>
      </c>
    </row>
    <row r="328" spans="1:49">
      <c r="A328">
        <v>802</v>
      </c>
      <c r="B328" t="s">
        <v>289</v>
      </c>
      <c r="C328">
        <v>5</v>
      </c>
      <c r="D328" t="s">
        <v>182</v>
      </c>
      <c r="E328">
        <v>303</v>
      </c>
      <c r="F328" t="s">
        <v>183</v>
      </c>
      <c r="G328" t="s">
        <v>184</v>
      </c>
      <c r="H328">
        <v>5.9560000000000004</v>
      </c>
      <c r="I328" t="s">
        <v>185</v>
      </c>
      <c r="J328">
        <v>7.4899999999999999E-4</v>
      </c>
      <c r="K328" t="s">
        <v>25</v>
      </c>
      <c r="L328" t="s">
        <v>290</v>
      </c>
      <c r="M328">
        <v>1562.6536000000001</v>
      </c>
      <c r="N328" t="s">
        <v>25</v>
      </c>
      <c r="O328" t="s">
        <v>291</v>
      </c>
      <c r="P328">
        <v>2.3119999999999998E-3</v>
      </c>
      <c r="Q328" t="s">
        <v>25</v>
      </c>
      <c r="R328" t="s">
        <v>186</v>
      </c>
      <c r="S328">
        <v>2.2033000000000001E-2</v>
      </c>
      <c r="T328" t="s">
        <v>25</v>
      </c>
      <c r="U328" t="s">
        <v>24</v>
      </c>
      <c r="V328">
        <v>0.76755799999999996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292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288</v>
      </c>
      <c r="AK328">
        <v>1000</v>
      </c>
      <c r="AL328" t="s">
        <v>189</v>
      </c>
      <c r="AM328">
        <v>1000000</v>
      </c>
      <c r="AN328" t="s">
        <v>190</v>
      </c>
      <c r="AO328">
        <v>10</v>
      </c>
      <c r="AP328" t="s">
        <v>191</v>
      </c>
      <c r="AQ328">
        <v>1000</v>
      </c>
      <c r="AR328" t="s">
        <v>192</v>
      </c>
      <c r="AS328">
        <v>20</v>
      </c>
      <c r="AT328" t="s">
        <v>193</v>
      </c>
      <c r="AU328">
        <v>20</v>
      </c>
      <c r="AV328" t="s">
        <v>203</v>
      </c>
      <c r="AW328">
        <v>1000000</v>
      </c>
    </row>
    <row r="329" spans="1:49">
      <c r="A329">
        <v>801</v>
      </c>
      <c r="B329" t="s">
        <v>289</v>
      </c>
      <c r="C329">
        <v>5</v>
      </c>
      <c r="D329" t="s">
        <v>182</v>
      </c>
      <c r="E329">
        <v>303</v>
      </c>
      <c r="F329" t="s">
        <v>183</v>
      </c>
      <c r="G329" t="s">
        <v>184</v>
      </c>
      <c r="H329">
        <v>5.9560000000000004</v>
      </c>
      <c r="I329" t="s">
        <v>185</v>
      </c>
      <c r="J329">
        <v>7.1699999999999997E-4</v>
      </c>
      <c r="K329" t="s">
        <v>25</v>
      </c>
      <c r="L329" t="s">
        <v>290</v>
      </c>
      <c r="M329">
        <v>1346.8202000000001</v>
      </c>
      <c r="N329" t="s">
        <v>25</v>
      </c>
      <c r="O329" t="s">
        <v>291</v>
      </c>
      <c r="P329">
        <v>2.0639999999999999E-3</v>
      </c>
      <c r="Q329" t="s">
        <v>25</v>
      </c>
      <c r="R329" t="s">
        <v>186</v>
      </c>
      <c r="S329">
        <v>2.0910999999999999E-2</v>
      </c>
      <c r="T329" t="s">
        <v>25</v>
      </c>
      <c r="U329" t="s">
        <v>24</v>
      </c>
      <c r="V329">
        <v>0.935701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292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288</v>
      </c>
      <c r="AK329">
        <v>1000</v>
      </c>
      <c r="AL329" t="s">
        <v>189</v>
      </c>
      <c r="AM329">
        <v>1000000</v>
      </c>
      <c r="AN329" t="s">
        <v>190</v>
      </c>
      <c r="AO329">
        <v>10</v>
      </c>
      <c r="AP329" t="s">
        <v>191</v>
      </c>
      <c r="AQ329">
        <v>1000</v>
      </c>
      <c r="AR329" t="s">
        <v>192</v>
      </c>
      <c r="AS329">
        <v>20</v>
      </c>
      <c r="AT329" t="s">
        <v>193</v>
      </c>
      <c r="AU329">
        <v>20</v>
      </c>
      <c r="AV329" t="s">
        <v>203</v>
      </c>
      <c r="AW329">
        <v>1000000</v>
      </c>
    </row>
    <row r="330" spans="1:49">
      <c r="A330">
        <v>801</v>
      </c>
      <c r="B330" t="s">
        <v>289</v>
      </c>
      <c r="C330">
        <v>5</v>
      </c>
      <c r="D330" t="s">
        <v>182</v>
      </c>
      <c r="E330">
        <v>303</v>
      </c>
      <c r="F330" t="s">
        <v>183</v>
      </c>
      <c r="G330" t="s">
        <v>184</v>
      </c>
      <c r="H330">
        <v>5.9560000000000004</v>
      </c>
      <c r="I330" t="s">
        <v>185</v>
      </c>
      <c r="J330">
        <v>7.5000000000000002E-4</v>
      </c>
      <c r="K330" t="s">
        <v>25</v>
      </c>
      <c r="L330" t="s">
        <v>290</v>
      </c>
      <c r="M330">
        <v>1686.9541999999999</v>
      </c>
      <c r="N330" t="s">
        <v>25</v>
      </c>
      <c r="O330" t="s">
        <v>291</v>
      </c>
      <c r="P330">
        <v>2.4369999999999999E-3</v>
      </c>
      <c r="Q330" t="s">
        <v>25</v>
      </c>
      <c r="R330" t="s">
        <v>186</v>
      </c>
      <c r="S330" t="e">
        <f ca="1">-nan(ind)</f>
        <v>#NAME?</v>
      </c>
      <c r="T330" t="s">
        <v>25</v>
      </c>
      <c r="U330" t="s">
        <v>24</v>
      </c>
      <c r="V330">
        <v>0.76851400000000003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292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288</v>
      </c>
      <c r="AK330">
        <v>1000</v>
      </c>
      <c r="AL330" t="s">
        <v>189</v>
      </c>
      <c r="AM330">
        <v>1000000</v>
      </c>
      <c r="AN330" t="s">
        <v>190</v>
      </c>
      <c r="AO330">
        <v>10</v>
      </c>
      <c r="AP330" t="s">
        <v>191</v>
      </c>
      <c r="AQ330">
        <v>1000</v>
      </c>
      <c r="AR330" t="s">
        <v>192</v>
      </c>
      <c r="AS330">
        <v>20</v>
      </c>
      <c r="AT330" t="s">
        <v>193</v>
      </c>
      <c r="AU330">
        <v>20</v>
      </c>
      <c r="AV330" t="s">
        <v>203</v>
      </c>
      <c r="AW330">
        <v>1000000</v>
      </c>
    </row>
    <row r="331" spans="1:49">
      <c r="A331">
        <v>801</v>
      </c>
      <c r="B331" t="s">
        <v>289</v>
      </c>
      <c r="C331">
        <v>5</v>
      </c>
      <c r="D331" t="s">
        <v>182</v>
      </c>
      <c r="E331">
        <v>303</v>
      </c>
      <c r="F331" t="s">
        <v>183</v>
      </c>
      <c r="G331" t="s">
        <v>184</v>
      </c>
      <c r="H331">
        <v>5.9560000000000004</v>
      </c>
      <c r="I331" t="s">
        <v>185</v>
      </c>
      <c r="J331">
        <v>7.6800000000000002E-4</v>
      </c>
      <c r="K331" t="s">
        <v>25</v>
      </c>
      <c r="L331" t="s">
        <v>290</v>
      </c>
      <c r="M331">
        <v>1530.0309</v>
      </c>
      <c r="N331" t="s">
        <v>25</v>
      </c>
      <c r="O331" t="s">
        <v>291</v>
      </c>
      <c r="P331">
        <v>2.2980000000000001E-3</v>
      </c>
      <c r="Q331" t="s">
        <v>25</v>
      </c>
      <c r="R331" t="s">
        <v>186</v>
      </c>
      <c r="S331" t="e">
        <f ca="1">-nan(ind)</f>
        <v>#NAME?</v>
      </c>
      <c r="T331" t="s">
        <v>25</v>
      </c>
      <c r="U331" t="s">
        <v>24</v>
      </c>
      <c r="V331">
        <v>0.77909499999999998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292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288</v>
      </c>
      <c r="AK331">
        <v>1000</v>
      </c>
      <c r="AL331" t="s">
        <v>189</v>
      </c>
      <c r="AM331">
        <v>1000000</v>
      </c>
      <c r="AN331" t="s">
        <v>190</v>
      </c>
      <c r="AO331">
        <v>10</v>
      </c>
      <c r="AP331" t="s">
        <v>191</v>
      </c>
      <c r="AQ331">
        <v>1000</v>
      </c>
      <c r="AR331" t="s">
        <v>192</v>
      </c>
      <c r="AS331">
        <v>20</v>
      </c>
      <c r="AT331" t="s">
        <v>193</v>
      </c>
      <c r="AU331">
        <v>20</v>
      </c>
      <c r="AV331" t="s">
        <v>203</v>
      </c>
      <c r="AW331">
        <v>1000000</v>
      </c>
    </row>
    <row r="332" spans="1:49">
      <c r="A332">
        <v>800</v>
      </c>
      <c r="B332" t="s">
        <v>289</v>
      </c>
      <c r="C332">
        <v>5</v>
      </c>
      <c r="D332" t="s">
        <v>182</v>
      </c>
      <c r="E332">
        <v>303</v>
      </c>
      <c r="F332" t="s">
        <v>183</v>
      </c>
      <c r="G332" t="s">
        <v>184</v>
      </c>
      <c r="H332">
        <v>5.9560000000000004</v>
      </c>
      <c r="I332" t="s">
        <v>185</v>
      </c>
      <c r="J332">
        <v>7.1000000000000002E-4</v>
      </c>
      <c r="K332" t="s">
        <v>25</v>
      </c>
      <c r="L332" t="s">
        <v>290</v>
      </c>
      <c r="M332">
        <v>1240.4891</v>
      </c>
      <c r="N332" t="s">
        <v>25</v>
      </c>
      <c r="O332" t="s">
        <v>291</v>
      </c>
      <c r="P332">
        <v>1.9499999999999999E-3</v>
      </c>
      <c r="Q332" t="s">
        <v>25</v>
      </c>
      <c r="R332" t="s">
        <v>186</v>
      </c>
      <c r="S332" t="e">
        <f ca="1">-nan(ind)</f>
        <v>#NAME?</v>
      </c>
      <c r="T332" t="s">
        <v>25</v>
      </c>
      <c r="U332" t="s">
        <v>24</v>
      </c>
      <c r="V332">
        <v>0.77404499999999998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292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288</v>
      </c>
      <c r="AK332">
        <v>1000</v>
      </c>
      <c r="AL332" t="s">
        <v>189</v>
      </c>
      <c r="AM332">
        <v>1000000</v>
      </c>
      <c r="AN332" t="s">
        <v>190</v>
      </c>
      <c r="AO332">
        <v>10</v>
      </c>
      <c r="AP332" t="s">
        <v>191</v>
      </c>
      <c r="AQ332">
        <v>1000</v>
      </c>
      <c r="AR332" t="s">
        <v>192</v>
      </c>
      <c r="AS332">
        <v>20</v>
      </c>
      <c r="AT332" t="s">
        <v>193</v>
      </c>
      <c r="AU332">
        <v>20</v>
      </c>
      <c r="AV332" t="s">
        <v>203</v>
      </c>
      <c r="AW332">
        <v>1000000</v>
      </c>
    </row>
    <row r="333" spans="1:49">
      <c r="A333">
        <v>799</v>
      </c>
      <c r="B333" t="s">
        <v>289</v>
      </c>
      <c r="C333">
        <v>5</v>
      </c>
      <c r="D333" t="s">
        <v>182</v>
      </c>
      <c r="E333">
        <v>226</v>
      </c>
      <c r="F333" t="s">
        <v>183</v>
      </c>
      <c r="G333" t="s">
        <v>184</v>
      </c>
      <c r="H333">
        <v>30952.106</v>
      </c>
      <c r="I333" t="s">
        <v>185</v>
      </c>
      <c r="J333">
        <v>5.4199999999999995E-4</v>
      </c>
      <c r="K333" t="s">
        <v>25</v>
      </c>
      <c r="L333" t="s">
        <v>290</v>
      </c>
      <c r="M333">
        <v>571.47479999999996</v>
      </c>
      <c r="N333" t="s">
        <v>25</v>
      </c>
      <c r="O333" t="s">
        <v>291</v>
      </c>
      <c r="P333">
        <v>1.1130000000000001E-3</v>
      </c>
      <c r="Q333" t="s">
        <v>25</v>
      </c>
      <c r="R333" t="s">
        <v>186</v>
      </c>
      <c r="S333" t="e">
        <f ca="1">-nan(ind)</f>
        <v>#NAME?</v>
      </c>
      <c r="T333" t="s">
        <v>25</v>
      </c>
      <c r="U333" t="s">
        <v>24</v>
      </c>
      <c r="V333">
        <v>0.569604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292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288</v>
      </c>
      <c r="AK333">
        <v>1000</v>
      </c>
      <c r="AL333" t="s">
        <v>189</v>
      </c>
      <c r="AM333">
        <v>1000000</v>
      </c>
      <c r="AN333" t="s">
        <v>190</v>
      </c>
      <c r="AO333">
        <v>5</v>
      </c>
      <c r="AP333" t="s">
        <v>191</v>
      </c>
      <c r="AQ333">
        <v>1000</v>
      </c>
      <c r="AR333" t="s">
        <v>192</v>
      </c>
      <c r="AS333">
        <v>20</v>
      </c>
      <c r="AT333" t="s">
        <v>193</v>
      </c>
      <c r="AU333">
        <v>20</v>
      </c>
      <c r="AV333" t="s">
        <v>203</v>
      </c>
      <c r="AW333">
        <v>1000000</v>
      </c>
    </row>
    <row r="334" spans="1:49">
      <c r="A334">
        <v>798</v>
      </c>
      <c r="B334" t="s">
        <v>289</v>
      </c>
      <c r="C334">
        <v>8</v>
      </c>
      <c r="D334" t="s">
        <v>182</v>
      </c>
      <c r="E334">
        <v>1295</v>
      </c>
      <c r="F334" t="s">
        <v>183</v>
      </c>
      <c r="G334" t="s">
        <v>184</v>
      </c>
      <c r="H334">
        <v>30998.587</v>
      </c>
      <c r="I334" t="s">
        <v>185</v>
      </c>
      <c r="J334">
        <v>1.6000000000000001E-4</v>
      </c>
      <c r="K334" t="s">
        <v>25</v>
      </c>
      <c r="L334" t="s">
        <v>290</v>
      </c>
      <c r="M334">
        <v>2781.2014570000001</v>
      </c>
      <c r="N334" t="s">
        <v>25</v>
      </c>
      <c r="O334" t="s">
        <v>291</v>
      </c>
      <c r="P334">
        <v>2.941E-3</v>
      </c>
      <c r="Q334" t="s">
        <v>25</v>
      </c>
      <c r="R334" t="s">
        <v>186</v>
      </c>
      <c r="S334" t="e">
        <f t="shared" ref="S334:S343" si="11">-nan</f>
        <v>#NAME?</v>
      </c>
      <c r="T334" t="s">
        <v>25</v>
      </c>
      <c r="U334" t="s">
        <v>24</v>
      </c>
      <c r="V334">
        <v>0.29794999999999999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292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288</v>
      </c>
      <c r="AK334">
        <v>1000</v>
      </c>
      <c r="AL334" t="s">
        <v>189</v>
      </c>
      <c r="AM334">
        <v>1000000</v>
      </c>
      <c r="AN334" t="s">
        <v>190</v>
      </c>
      <c r="AO334">
        <v>5</v>
      </c>
      <c r="AP334" t="s">
        <v>191</v>
      </c>
      <c r="AQ334">
        <v>1000</v>
      </c>
      <c r="AR334" t="s">
        <v>192</v>
      </c>
      <c r="AS334">
        <v>20</v>
      </c>
      <c r="AT334" t="s">
        <v>193</v>
      </c>
      <c r="AU334">
        <v>20</v>
      </c>
      <c r="AV334" t="s">
        <v>203</v>
      </c>
      <c r="AW334">
        <v>1000000</v>
      </c>
    </row>
    <row r="335" spans="1:49">
      <c r="A335">
        <v>797</v>
      </c>
      <c r="B335" t="s">
        <v>289</v>
      </c>
      <c r="C335">
        <v>8</v>
      </c>
      <c r="D335" t="s">
        <v>182</v>
      </c>
      <c r="E335">
        <v>1295</v>
      </c>
      <c r="F335" t="s">
        <v>183</v>
      </c>
      <c r="G335" t="s">
        <v>184</v>
      </c>
      <c r="H335">
        <v>30998.587</v>
      </c>
      <c r="I335" t="s">
        <v>185</v>
      </c>
      <c r="J335">
        <v>6.7299999999999999E-4</v>
      </c>
      <c r="K335" t="s">
        <v>25</v>
      </c>
      <c r="L335" t="s">
        <v>290</v>
      </c>
      <c r="M335">
        <v>7308.5708210000003</v>
      </c>
      <c r="N335" t="s">
        <v>25</v>
      </c>
      <c r="O335" t="s">
        <v>291</v>
      </c>
      <c r="P335">
        <v>7.9810000000000002E-3</v>
      </c>
      <c r="Q335" t="s">
        <v>25</v>
      </c>
      <c r="R335" t="s">
        <v>186</v>
      </c>
      <c r="S335" t="e">
        <f t="shared" si="11"/>
        <v>#NAME?</v>
      </c>
      <c r="T335" t="s">
        <v>25</v>
      </c>
      <c r="U335" t="s">
        <v>24</v>
      </c>
      <c r="V335">
        <v>0.25662400000000002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292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288</v>
      </c>
      <c r="AK335">
        <v>1000</v>
      </c>
      <c r="AL335" t="s">
        <v>189</v>
      </c>
      <c r="AM335">
        <v>1000000</v>
      </c>
      <c r="AN335" t="s">
        <v>190</v>
      </c>
      <c r="AO335">
        <v>5</v>
      </c>
      <c r="AP335" t="s">
        <v>191</v>
      </c>
      <c r="AQ335">
        <v>1000</v>
      </c>
      <c r="AR335" t="s">
        <v>192</v>
      </c>
      <c r="AS335">
        <v>20</v>
      </c>
      <c r="AT335" t="s">
        <v>193</v>
      </c>
      <c r="AU335">
        <v>20</v>
      </c>
      <c r="AV335" t="s">
        <v>203</v>
      </c>
      <c r="AW335">
        <v>1000000</v>
      </c>
    </row>
    <row r="336" spans="1:49">
      <c r="A336">
        <v>796</v>
      </c>
      <c r="B336" t="s">
        <v>289</v>
      </c>
      <c r="C336">
        <v>5</v>
      </c>
      <c r="D336" t="s">
        <v>182</v>
      </c>
      <c r="E336">
        <v>303</v>
      </c>
      <c r="F336" t="s">
        <v>183</v>
      </c>
      <c r="G336" t="s">
        <v>184</v>
      </c>
      <c r="H336">
        <v>6.242</v>
      </c>
      <c r="I336" t="s">
        <v>185</v>
      </c>
      <c r="J336">
        <v>9.1200000000000005E-4</v>
      </c>
      <c r="K336" t="s">
        <v>25</v>
      </c>
      <c r="L336" t="s">
        <v>290</v>
      </c>
      <c r="M336">
        <v>890.28846099999998</v>
      </c>
      <c r="N336" t="s">
        <v>25</v>
      </c>
      <c r="O336" t="s">
        <v>291</v>
      </c>
      <c r="P336">
        <v>1.802E-3</v>
      </c>
      <c r="Q336" t="s">
        <v>25</v>
      </c>
      <c r="R336" t="s">
        <v>186</v>
      </c>
      <c r="S336" t="e">
        <f t="shared" si="11"/>
        <v>#NAME?</v>
      </c>
      <c r="T336" t="s">
        <v>25</v>
      </c>
      <c r="U336" t="s">
        <v>24</v>
      </c>
      <c r="V336">
        <v>0.50410600000000005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292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288</v>
      </c>
      <c r="AK336">
        <v>1000</v>
      </c>
      <c r="AL336" t="s">
        <v>189</v>
      </c>
      <c r="AM336">
        <v>1000000</v>
      </c>
      <c r="AN336" t="s">
        <v>190</v>
      </c>
      <c r="AO336">
        <v>10</v>
      </c>
      <c r="AP336" t="s">
        <v>191</v>
      </c>
      <c r="AQ336">
        <v>1000</v>
      </c>
      <c r="AR336" t="s">
        <v>192</v>
      </c>
      <c r="AS336">
        <v>20</v>
      </c>
      <c r="AT336" t="s">
        <v>193</v>
      </c>
      <c r="AU336">
        <v>20</v>
      </c>
      <c r="AV336" t="s">
        <v>203</v>
      </c>
      <c r="AW336">
        <v>1000000</v>
      </c>
    </row>
    <row r="337" spans="1:49">
      <c r="A337">
        <v>795</v>
      </c>
      <c r="B337" t="s">
        <v>289</v>
      </c>
      <c r="C337">
        <v>5</v>
      </c>
      <c r="D337" t="s">
        <v>182</v>
      </c>
      <c r="E337">
        <v>303</v>
      </c>
      <c r="F337" t="s">
        <v>183</v>
      </c>
      <c r="G337" t="s">
        <v>184</v>
      </c>
      <c r="H337">
        <v>6.242</v>
      </c>
      <c r="I337" t="s">
        <v>185</v>
      </c>
      <c r="J337">
        <v>9.2199999999999997E-4</v>
      </c>
      <c r="K337" t="s">
        <v>25</v>
      </c>
      <c r="L337" t="s">
        <v>290</v>
      </c>
      <c r="M337">
        <v>890.41311199999996</v>
      </c>
      <c r="N337" t="s">
        <v>25</v>
      </c>
      <c r="O337" t="s">
        <v>291</v>
      </c>
      <c r="P337">
        <v>1.812E-3</v>
      </c>
      <c r="Q337" t="s">
        <v>25</v>
      </c>
      <c r="R337" t="s">
        <v>186</v>
      </c>
      <c r="S337" t="e">
        <f t="shared" si="11"/>
        <v>#NAME?</v>
      </c>
      <c r="T337" t="s">
        <v>25</v>
      </c>
      <c r="U337" t="s">
        <v>24</v>
      </c>
      <c r="V337">
        <v>0.52514799999999995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292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288</v>
      </c>
      <c r="AK337">
        <v>1000</v>
      </c>
      <c r="AL337" t="s">
        <v>189</v>
      </c>
      <c r="AM337">
        <v>1000000</v>
      </c>
      <c r="AN337" t="s">
        <v>190</v>
      </c>
      <c r="AO337">
        <v>10</v>
      </c>
      <c r="AP337" t="s">
        <v>191</v>
      </c>
      <c r="AQ337">
        <v>1000</v>
      </c>
      <c r="AR337" t="s">
        <v>192</v>
      </c>
      <c r="AS337">
        <v>20</v>
      </c>
      <c r="AT337" t="s">
        <v>193</v>
      </c>
      <c r="AU337">
        <v>20</v>
      </c>
      <c r="AV337" t="s">
        <v>203</v>
      </c>
      <c r="AW337">
        <v>1000000</v>
      </c>
    </row>
    <row r="338" spans="1:49">
      <c r="A338">
        <v>794</v>
      </c>
      <c r="B338" t="s">
        <v>289</v>
      </c>
      <c r="C338">
        <v>5</v>
      </c>
      <c r="D338" t="s">
        <v>182</v>
      </c>
      <c r="E338">
        <v>303</v>
      </c>
      <c r="F338" t="s">
        <v>183</v>
      </c>
      <c r="G338" t="s">
        <v>184</v>
      </c>
      <c r="H338">
        <v>6.242</v>
      </c>
      <c r="I338" t="s">
        <v>185</v>
      </c>
      <c r="J338">
        <v>9.2100000000000005E-4</v>
      </c>
      <c r="K338" t="s">
        <v>25</v>
      </c>
      <c r="L338" t="s">
        <v>290</v>
      </c>
      <c r="M338">
        <v>895.20609300000001</v>
      </c>
      <c r="N338" t="s">
        <v>25</v>
      </c>
      <c r="O338" t="s">
        <v>291</v>
      </c>
      <c r="P338">
        <v>1.8159999999999999E-3</v>
      </c>
      <c r="Q338" t="s">
        <v>25</v>
      </c>
      <c r="R338" t="s">
        <v>186</v>
      </c>
      <c r="S338" t="e">
        <f t="shared" si="11"/>
        <v>#NAME?</v>
      </c>
      <c r="T338" t="s">
        <v>25</v>
      </c>
      <c r="U338" t="s">
        <v>24</v>
      </c>
      <c r="V338">
        <v>0.52836000000000005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292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288</v>
      </c>
      <c r="AK338">
        <v>1000</v>
      </c>
      <c r="AL338" t="s">
        <v>189</v>
      </c>
      <c r="AM338">
        <v>1000000</v>
      </c>
      <c r="AN338" t="s">
        <v>190</v>
      </c>
      <c r="AO338">
        <v>10</v>
      </c>
      <c r="AP338" t="s">
        <v>191</v>
      </c>
      <c r="AQ338">
        <v>1000</v>
      </c>
      <c r="AR338" t="s">
        <v>192</v>
      </c>
      <c r="AS338">
        <v>20</v>
      </c>
      <c r="AT338" t="s">
        <v>193</v>
      </c>
      <c r="AU338">
        <v>20</v>
      </c>
      <c r="AV338" t="s">
        <v>203</v>
      </c>
      <c r="AW338">
        <v>1000000</v>
      </c>
    </row>
    <row r="339" spans="1:49">
      <c r="A339">
        <v>793</v>
      </c>
      <c r="B339" t="s">
        <v>289</v>
      </c>
      <c r="C339">
        <v>5</v>
      </c>
      <c r="D339" t="s">
        <v>182</v>
      </c>
      <c r="E339">
        <v>303</v>
      </c>
      <c r="F339" t="s">
        <v>183</v>
      </c>
      <c r="G339" t="s">
        <v>184</v>
      </c>
      <c r="H339">
        <v>6.242</v>
      </c>
      <c r="I339" t="s">
        <v>185</v>
      </c>
      <c r="J339">
        <v>9.19E-4</v>
      </c>
      <c r="K339" t="s">
        <v>25</v>
      </c>
      <c r="L339" t="s">
        <v>290</v>
      </c>
      <c r="M339">
        <v>891.75912000000005</v>
      </c>
      <c r="N339" t="s">
        <v>25</v>
      </c>
      <c r="O339" t="s">
        <v>291</v>
      </c>
      <c r="P339">
        <v>1.8109999999999999E-3</v>
      </c>
      <c r="Q339" t="s">
        <v>25</v>
      </c>
      <c r="R339" t="s">
        <v>186</v>
      </c>
      <c r="S339" t="e">
        <f t="shared" si="11"/>
        <v>#NAME?</v>
      </c>
      <c r="T339" t="s">
        <v>25</v>
      </c>
      <c r="U339" t="s">
        <v>24</v>
      </c>
      <c r="V339">
        <v>0.51018200000000002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292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288</v>
      </c>
      <c r="AK339">
        <v>1000</v>
      </c>
      <c r="AL339" t="s">
        <v>189</v>
      </c>
      <c r="AM339">
        <v>1000000</v>
      </c>
      <c r="AN339" t="s">
        <v>190</v>
      </c>
      <c r="AO339">
        <v>10</v>
      </c>
      <c r="AP339" t="s">
        <v>191</v>
      </c>
      <c r="AQ339">
        <v>1000</v>
      </c>
      <c r="AR339" t="s">
        <v>192</v>
      </c>
      <c r="AS339">
        <v>20</v>
      </c>
      <c r="AT339" t="s">
        <v>193</v>
      </c>
      <c r="AU339">
        <v>20</v>
      </c>
      <c r="AV339" t="s">
        <v>203</v>
      </c>
      <c r="AW339">
        <v>1000000</v>
      </c>
    </row>
    <row r="340" spans="1:49">
      <c r="A340">
        <v>792</v>
      </c>
      <c r="B340" t="s">
        <v>289</v>
      </c>
      <c r="C340">
        <v>5</v>
      </c>
      <c r="D340" t="s">
        <v>182</v>
      </c>
      <c r="E340">
        <v>7683</v>
      </c>
      <c r="F340" t="s">
        <v>183</v>
      </c>
      <c r="G340" t="s">
        <v>184</v>
      </c>
      <c r="H340">
        <v>0</v>
      </c>
      <c r="I340" t="s">
        <v>185</v>
      </c>
      <c r="J340">
        <v>1.3940000000000001E-3</v>
      </c>
      <c r="K340" t="s">
        <v>25</v>
      </c>
      <c r="L340" t="s">
        <v>290</v>
      </c>
      <c r="M340">
        <v>2546.251921</v>
      </c>
      <c r="N340" t="s">
        <v>25</v>
      </c>
      <c r="O340" t="s">
        <v>291</v>
      </c>
      <c r="P340">
        <v>3.9399999999999999E-3</v>
      </c>
      <c r="Q340" t="s">
        <v>25</v>
      </c>
      <c r="R340" t="s">
        <v>186</v>
      </c>
      <c r="S340" t="e">
        <f t="shared" si="11"/>
        <v>#NAME?</v>
      </c>
      <c r="T340" t="s">
        <v>25</v>
      </c>
      <c r="U340" t="s">
        <v>24</v>
      </c>
      <c r="V340">
        <v>12.004246999999999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292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288</v>
      </c>
      <c r="AK340">
        <v>1000</v>
      </c>
      <c r="AL340" t="s">
        <v>189</v>
      </c>
      <c r="AM340">
        <v>1000000</v>
      </c>
      <c r="AN340" t="s">
        <v>190</v>
      </c>
      <c r="AO340">
        <v>10</v>
      </c>
      <c r="AP340" t="s">
        <v>191</v>
      </c>
      <c r="AQ340">
        <v>1000</v>
      </c>
      <c r="AR340" t="s">
        <v>192</v>
      </c>
      <c r="AS340">
        <v>20</v>
      </c>
      <c r="AT340" t="s">
        <v>193</v>
      </c>
      <c r="AU340">
        <v>1000</v>
      </c>
      <c r="AV340" t="s">
        <v>203</v>
      </c>
      <c r="AW340">
        <v>1000000</v>
      </c>
    </row>
    <row r="341" spans="1:49">
      <c r="A341">
        <v>791</v>
      </c>
      <c r="B341" t="s">
        <v>289</v>
      </c>
      <c r="C341">
        <v>5</v>
      </c>
      <c r="D341" t="s">
        <v>182</v>
      </c>
      <c r="E341">
        <v>303</v>
      </c>
      <c r="F341" t="s">
        <v>183</v>
      </c>
      <c r="G341" t="s">
        <v>184</v>
      </c>
      <c r="H341">
        <v>6.242</v>
      </c>
      <c r="I341" t="s">
        <v>185</v>
      </c>
      <c r="J341">
        <v>2.5700000000000001E-4</v>
      </c>
      <c r="K341" t="s">
        <v>25</v>
      </c>
      <c r="L341" t="s">
        <v>290</v>
      </c>
      <c r="M341">
        <v>322.34644300000002</v>
      </c>
      <c r="N341" t="s">
        <v>25</v>
      </c>
      <c r="O341" t="s">
        <v>291</v>
      </c>
      <c r="P341">
        <v>5.7899999999999998E-4</v>
      </c>
      <c r="Q341" t="s">
        <v>25</v>
      </c>
      <c r="R341" t="s">
        <v>186</v>
      </c>
      <c r="S341" t="e">
        <f t="shared" si="11"/>
        <v>#NAME?</v>
      </c>
      <c r="T341" t="s">
        <v>25</v>
      </c>
      <c r="U341" t="s">
        <v>24</v>
      </c>
      <c r="V341">
        <v>0.46647100000000002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292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288</v>
      </c>
      <c r="AK341">
        <v>1000</v>
      </c>
      <c r="AL341" t="s">
        <v>189</v>
      </c>
      <c r="AM341">
        <v>1000000</v>
      </c>
      <c r="AN341" t="s">
        <v>190</v>
      </c>
      <c r="AO341">
        <v>10</v>
      </c>
      <c r="AP341" t="s">
        <v>191</v>
      </c>
      <c r="AQ341">
        <v>1000</v>
      </c>
      <c r="AR341" t="s">
        <v>192</v>
      </c>
      <c r="AS341">
        <v>20</v>
      </c>
      <c r="AT341" t="s">
        <v>193</v>
      </c>
      <c r="AU341">
        <v>20</v>
      </c>
      <c r="AV341" t="s">
        <v>203</v>
      </c>
      <c r="AW341">
        <v>1000000</v>
      </c>
    </row>
    <row r="342" spans="1:49">
      <c r="A342">
        <v>790</v>
      </c>
      <c r="B342" t="s">
        <v>289</v>
      </c>
      <c r="C342">
        <v>5</v>
      </c>
      <c r="D342" t="s">
        <v>182</v>
      </c>
      <c r="E342">
        <v>303</v>
      </c>
      <c r="F342" t="s">
        <v>183</v>
      </c>
      <c r="G342" t="s">
        <v>184</v>
      </c>
      <c r="H342">
        <v>6.242</v>
      </c>
      <c r="I342" t="s">
        <v>185</v>
      </c>
      <c r="J342">
        <v>2.6400000000000002E-4</v>
      </c>
      <c r="K342" t="s">
        <v>25</v>
      </c>
      <c r="L342" t="s">
        <v>290</v>
      </c>
      <c r="M342">
        <v>394.49643500000002</v>
      </c>
      <c r="N342" t="s">
        <v>25</v>
      </c>
      <c r="O342" t="s">
        <v>291</v>
      </c>
      <c r="P342">
        <v>6.5899999999999997E-4</v>
      </c>
      <c r="Q342" t="s">
        <v>25</v>
      </c>
      <c r="R342" t="s">
        <v>186</v>
      </c>
      <c r="S342" t="e">
        <f t="shared" si="11"/>
        <v>#NAME?</v>
      </c>
      <c r="T342" t="s">
        <v>25</v>
      </c>
      <c r="U342" t="s">
        <v>24</v>
      </c>
      <c r="V342">
        <v>0.46108399999999999</v>
      </c>
      <c r="W342" t="s">
        <v>25</v>
      </c>
      <c r="X342" t="s">
        <v>26</v>
      </c>
      <c r="Y342">
        <v>4.8336999999999998E-2</v>
      </c>
      <c r="Z342" t="s">
        <v>25</v>
      </c>
      <c r="AA342" t="s">
        <v>27</v>
      </c>
      <c r="AB342">
        <v>0.18677099999999999</v>
      </c>
      <c r="AC342" t="s">
        <v>25</v>
      </c>
      <c r="AD342" t="s">
        <v>292</v>
      </c>
      <c r="AE342">
        <v>0.214563</v>
      </c>
      <c r="AF342" t="s">
        <v>25</v>
      </c>
      <c r="AG342" t="s">
        <v>28</v>
      </c>
      <c r="AH342">
        <v>3.4459999999999998E-3</v>
      </c>
      <c r="AI342" t="s">
        <v>25</v>
      </c>
      <c r="AJ342" t="s">
        <v>288</v>
      </c>
      <c r="AK342">
        <v>1000</v>
      </c>
      <c r="AL342" t="s">
        <v>189</v>
      </c>
      <c r="AM342">
        <v>1000000</v>
      </c>
      <c r="AN342" t="s">
        <v>190</v>
      </c>
      <c r="AO342">
        <v>10</v>
      </c>
      <c r="AP342" t="s">
        <v>191</v>
      </c>
      <c r="AQ342">
        <v>1000</v>
      </c>
      <c r="AR342" t="s">
        <v>192</v>
      </c>
      <c r="AS342">
        <v>20</v>
      </c>
      <c r="AT342" t="s">
        <v>193</v>
      </c>
      <c r="AU342">
        <v>20</v>
      </c>
      <c r="AV342" t="s">
        <v>203</v>
      </c>
      <c r="AW342">
        <v>1000000</v>
      </c>
    </row>
    <row r="343" spans="1:49">
      <c r="A343">
        <v>790</v>
      </c>
      <c r="B343" t="s">
        <v>289</v>
      </c>
      <c r="C343">
        <v>7</v>
      </c>
      <c r="D343" t="s">
        <v>182</v>
      </c>
      <c r="E343">
        <v>760</v>
      </c>
      <c r="F343" t="s">
        <v>183</v>
      </c>
      <c r="G343" t="s">
        <v>184</v>
      </c>
      <c r="H343">
        <v>2.2000000000000002</v>
      </c>
      <c r="I343" t="s">
        <v>185</v>
      </c>
      <c r="J343">
        <v>2.5399999999999999E-4</v>
      </c>
      <c r="K343" t="s">
        <v>25</v>
      </c>
      <c r="L343" t="s">
        <v>290</v>
      </c>
      <c r="M343">
        <v>1465.2996479999999</v>
      </c>
      <c r="N343" t="s">
        <v>25</v>
      </c>
      <c r="O343" t="s">
        <v>291</v>
      </c>
      <c r="P343">
        <v>1.719E-3</v>
      </c>
      <c r="Q343" t="s">
        <v>25</v>
      </c>
      <c r="R343" t="s">
        <v>186</v>
      </c>
      <c r="S343" t="e">
        <f t="shared" si="11"/>
        <v>#NAME?</v>
      </c>
      <c r="T343" t="s">
        <v>25</v>
      </c>
      <c r="U343" t="s">
        <v>24</v>
      </c>
      <c r="V343">
        <v>0.42108699999999999</v>
      </c>
      <c r="W343" t="s">
        <v>25</v>
      </c>
      <c r="X343" t="s">
        <v>26</v>
      </c>
      <c r="Y343">
        <v>4.6802000000000003E-2</v>
      </c>
      <c r="Z343" t="s">
        <v>25</v>
      </c>
      <c r="AA343" t="s">
        <v>27</v>
      </c>
      <c r="AB343">
        <v>9.3160000000000007E-2</v>
      </c>
      <c r="AC343" t="s">
        <v>25</v>
      </c>
      <c r="AD343" t="s">
        <v>292</v>
      </c>
      <c r="AE343">
        <v>0.26805099999999998</v>
      </c>
      <c r="AF343" t="s">
        <v>25</v>
      </c>
      <c r="AG343" t="s">
        <v>28</v>
      </c>
      <c r="AH343">
        <v>3.4020000000000001E-3</v>
      </c>
      <c r="AI343" t="s">
        <v>25</v>
      </c>
      <c r="AJ343" t="s">
        <v>288</v>
      </c>
      <c r="AK343">
        <v>1000</v>
      </c>
      <c r="AL343" t="s">
        <v>189</v>
      </c>
      <c r="AM343">
        <v>1000000</v>
      </c>
      <c r="AN343" t="s">
        <v>190</v>
      </c>
      <c r="AO343">
        <v>10</v>
      </c>
      <c r="AP343" t="s">
        <v>191</v>
      </c>
      <c r="AQ343">
        <v>10</v>
      </c>
      <c r="AR343" t="s">
        <v>192</v>
      </c>
      <c r="AS343">
        <v>20</v>
      </c>
      <c r="AT343" t="s">
        <v>193</v>
      </c>
      <c r="AU343">
        <v>20</v>
      </c>
      <c r="AV343" t="s">
        <v>203</v>
      </c>
      <c r="AW343">
        <v>1000000</v>
      </c>
    </row>
    <row r="344" spans="1:49">
      <c r="A344">
        <v>789</v>
      </c>
      <c r="B344" t="s">
        <v>289</v>
      </c>
      <c r="C344">
        <v>7</v>
      </c>
      <c r="D344" t="s">
        <v>182</v>
      </c>
      <c r="E344">
        <v>760</v>
      </c>
      <c r="F344" t="s">
        <v>183</v>
      </c>
      <c r="G344" t="s">
        <v>184</v>
      </c>
      <c r="H344">
        <v>5.7</v>
      </c>
      <c r="I344" t="s">
        <v>185</v>
      </c>
      <c r="J344">
        <v>1.1969999999999999E-3</v>
      </c>
      <c r="K344" t="s">
        <v>25</v>
      </c>
      <c r="L344" t="s">
        <v>290</v>
      </c>
      <c r="M344">
        <v>4010.7822000000001</v>
      </c>
      <c r="N344" t="s">
        <v>25</v>
      </c>
      <c r="O344" t="s">
        <v>291</v>
      </c>
      <c r="P344">
        <v>5.208E-3</v>
      </c>
      <c r="Q344" t="s">
        <v>25</v>
      </c>
      <c r="R344" t="s">
        <v>186</v>
      </c>
      <c r="S344" t="e">
        <f ca="1">-nan(ind)</f>
        <v>#NAME?</v>
      </c>
      <c r="T344" t="s">
        <v>25</v>
      </c>
      <c r="U344" t="s">
        <v>24</v>
      </c>
      <c r="V344">
        <v>0.55584</v>
      </c>
      <c r="W344" t="s">
        <v>25</v>
      </c>
      <c r="X344" t="s">
        <v>26</v>
      </c>
      <c r="Y344">
        <v>0.1313</v>
      </c>
      <c r="Z344" t="s">
        <v>25</v>
      </c>
      <c r="AA344" t="s">
        <v>27</v>
      </c>
      <c r="AB344">
        <v>0.17533000000000001</v>
      </c>
      <c r="AC344" t="s">
        <v>25</v>
      </c>
      <c r="AD344" t="s">
        <v>292</v>
      </c>
      <c r="AE344">
        <v>0.19459000000000001</v>
      </c>
      <c r="AF344" t="s">
        <v>25</v>
      </c>
      <c r="AG344" t="s">
        <v>28</v>
      </c>
      <c r="AH344">
        <v>4.1930000000000002E-2</v>
      </c>
      <c r="AI344" t="s">
        <v>25</v>
      </c>
      <c r="AJ344" t="s">
        <v>288</v>
      </c>
      <c r="AK344">
        <v>1000</v>
      </c>
      <c r="AL344" t="s">
        <v>189</v>
      </c>
      <c r="AM344">
        <v>1000000</v>
      </c>
      <c r="AN344" t="s">
        <v>190</v>
      </c>
      <c r="AO344">
        <v>10</v>
      </c>
      <c r="AP344" t="s">
        <v>191</v>
      </c>
      <c r="AQ344">
        <v>10</v>
      </c>
      <c r="AR344" t="s">
        <v>192</v>
      </c>
      <c r="AS344">
        <v>20</v>
      </c>
      <c r="AT344" t="s">
        <v>193</v>
      </c>
      <c r="AU344">
        <v>20</v>
      </c>
      <c r="AV344" t="s">
        <v>203</v>
      </c>
      <c r="AW344">
        <v>1000000</v>
      </c>
    </row>
    <row r="345" spans="1:49">
      <c r="A345">
        <v>788</v>
      </c>
      <c r="B345" t="s">
        <v>289</v>
      </c>
      <c r="C345">
        <v>5</v>
      </c>
      <c r="D345" t="s">
        <v>182</v>
      </c>
      <c r="E345">
        <v>7683</v>
      </c>
      <c r="F345" t="s">
        <v>183</v>
      </c>
      <c r="G345" t="s">
        <v>184</v>
      </c>
      <c r="H345">
        <v>0</v>
      </c>
      <c r="I345" t="s">
        <v>185</v>
      </c>
      <c r="J345">
        <v>6.2350000000000001E-3</v>
      </c>
      <c r="K345" t="s">
        <v>25</v>
      </c>
      <c r="L345" t="s">
        <v>290</v>
      </c>
      <c r="M345">
        <v>3377.5007000000001</v>
      </c>
      <c r="N345" t="s">
        <v>25</v>
      </c>
      <c r="O345" t="s">
        <v>291</v>
      </c>
      <c r="P345">
        <v>9.613E-3</v>
      </c>
      <c r="Q345" t="s">
        <v>25</v>
      </c>
      <c r="R345" t="s">
        <v>186</v>
      </c>
      <c r="S345" t="e">
        <f ca="1">-nan(ind)</f>
        <v>#NAME?</v>
      </c>
      <c r="T345" t="s">
        <v>25</v>
      </c>
      <c r="U345" t="s">
        <v>24</v>
      </c>
      <c r="V345">
        <v>7.5304000000000002</v>
      </c>
      <c r="W345" t="s">
        <v>25</v>
      </c>
      <c r="X345" t="s">
        <v>26</v>
      </c>
      <c r="Y345">
        <v>2.1420000000000002E-2</v>
      </c>
      <c r="Z345" t="s">
        <v>25</v>
      </c>
      <c r="AA345" t="s">
        <v>27</v>
      </c>
      <c r="AB345">
        <v>0.10859000000000001</v>
      </c>
      <c r="AC345" t="s">
        <v>25</v>
      </c>
      <c r="AD345" t="s">
        <v>292</v>
      </c>
      <c r="AE345">
        <v>7.3393699999999997</v>
      </c>
      <c r="AF345" t="s">
        <v>25</v>
      </c>
      <c r="AG345" t="s">
        <v>28</v>
      </c>
      <c r="AH345">
        <v>4.1270000000000001E-2</v>
      </c>
      <c r="AI345" t="s">
        <v>25</v>
      </c>
      <c r="AJ345" t="s">
        <v>288</v>
      </c>
      <c r="AK345">
        <v>1000</v>
      </c>
      <c r="AL345" t="s">
        <v>189</v>
      </c>
      <c r="AM345">
        <v>1000000</v>
      </c>
      <c r="AN345" t="s">
        <v>190</v>
      </c>
      <c r="AO345">
        <v>10</v>
      </c>
      <c r="AP345" t="s">
        <v>191</v>
      </c>
      <c r="AQ345">
        <v>10</v>
      </c>
      <c r="AR345" t="s">
        <v>192</v>
      </c>
      <c r="AS345">
        <v>20</v>
      </c>
      <c r="AT345" t="s">
        <v>193</v>
      </c>
      <c r="AU345">
        <v>1000</v>
      </c>
      <c r="AV345" t="s">
        <v>203</v>
      </c>
      <c r="AW345">
        <v>1000000</v>
      </c>
    </row>
    <row r="346" spans="1:49">
      <c r="A346">
        <v>787</v>
      </c>
      <c r="B346" t="s">
        <v>289</v>
      </c>
      <c r="C346">
        <v>5</v>
      </c>
      <c r="D346" t="s">
        <v>182</v>
      </c>
      <c r="E346">
        <v>303</v>
      </c>
      <c r="F346" t="s">
        <v>183</v>
      </c>
      <c r="G346" t="s">
        <v>184</v>
      </c>
      <c r="H346">
        <v>5.7</v>
      </c>
      <c r="I346" t="s">
        <v>185</v>
      </c>
      <c r="J346">
        <v>1.206E-3</v>
      </c>
      <c r="K346" t="s">
        <v>25</v>
      </c>
      <c r="L346" t="s">
        <v>290</v>
      </c>
      <c r="M346">
        <v>900.05409999999995</v>
      </c>
      <c r="N346" t="s">
        <v>25</v>
      </c>
      <c r="O346" t="s">
        <v>291</v>
      </c>
      <c r="P346">
        <v>2.1059999999999998E-3</v>
      </c>
      <c r="Q346" t="s">
        <v>25</v>
      </c>
      <c r="R346" t="s">
        <v>186</v>
      </c>
      <c r="S346" t="e">
        <f ca="1">-nan(ind)</f>
        <v>#NAME?</v>
      </c>
      <c r="T346" t="s">
        <v>25</v>
      </c>
      <c r="U346" t="s">
        <v>24</v>
      </c>
      <c r="V346">
        <v>0.87821000000000005</v>
      </c>
      <c r="W346" t="s">
        <v>25</v>
      </c>
      <c r="X346" t="s">
        <v>26</v>
      </c>
      <c r="Y346">
        <v>0.13905000000000001</v>
      </c>
      <c r="Z346" t="s">
        <v>25</v>
      </c>
      <c r="AA346" t="s">
        <v>27</v>
      </c>
      <c r="AB346">
        <v>0.47127999999999998</v>
      </c>
      <c r="AC346" t="s">
        <v>25</v>
      </c>
      <c r="AD346" t="s">
        <v>292</v>
      </c>
      <c r="AE346">
        <v>0.20998</v>
      </c>
      <c r="AF346" t="s">
        <v>25</v>
      </c>
      <c r="AG346" t="s">
        <v>28</v>
      </c>
      <c r="AH346">
        <v>4.3279999999999999E-2</v>
      </c>
      <c r="AI346" t="s">
        <v>25</v>
      </c>
      <c r="AJ346" t="s">
        <v>288</v>
      </c>
      <c r="AK346">
        <v>1000</v>
      </c>
      <c r="AL346" t="s">
        <v>189</v>
      </c>
      <c r="AM346">
        <v>1000000</v>
      </c>
      <c r="AN346" t="s">
        <v>190</v>
      </c>
      <c r="AO346">
        <v>10</v>
      </c>
      <c r="AP346" t="s">
        <v>191</v>
      </c>
      <c r="AQ346">
        <v>10</v>
      </c>
      <c r="AR346" t="s">
        <v>192</v>
      </c>
      <c r="AS346">
        <v>20</v>
      </c>
      <c r="AT346" t="s">
        <v>193</v>
      </c>
      <c r="AU346">
        <v>20</v>
      </c>
      <c r="AV346" t="s">
        <v>203</v>
      </c>
      <c r="AW346">
        <v>1000000</v>
      </c>
    </row>
    <row r="347" spans="1:49">
      <c r="A347">
        <v>787</v>
      </c>
      <c r="B347" t="s">
        <v>289</v>
      </c>
      <c r="C347">
        <v>5</v>
      </c>
      <c r="D347" t="s">
        <v>182</v>
      </c>
      <c r="E347">
        <v>303</v>
      </c>
      <c r="F347" t="s">
        <v>183</v>
      </c>
      <c r="G347" t="s">
        <v>184</v>
      </c>
      <c r="H347">
        <v>5.7</v>
      </c>
      <c r="I347" t="s">
        <v>185</v>
      </c>
      <c r="J347">
        <v>1.2110000000000001E-3</v>
      </c>
      <c r="K347" t="s">
        <v>25</v>
      </c>
      <c r="L347" t="s">
        <v>290</v>
      </c>
      <c r="M347">
        <v>894.64369999999997</v>
      </c>
      <c r="N347" t="s">
        <v>25</v>
      </c>
      <c r="O347" t="s">
        <v>291</v>
      </c>
      <c r="P347">
        <v>2.1059999999999998E-3</v>
      </c>
      <c r="Q347" t="s">
        <v>25</v>
      </c>
      <c r="R347" t="s">
        <v>186</v>
      </c>
      <c r="S347" t="e">
        <f ca="1">-nan(ind)</f>
        <v>#NAME?</v>
      </c>
      <c r="T347" t="s">
        <v>25</v>
      </c>
      <c r="U347" t="s">
        <v>24</v>
      </c>
      <c r="V347">
        <v>0.86992000000000003</v>
      </c>
      <c r="W347" t="s">
        <v>25</v>
      </c>
      <c r="X347" t="s">
        <v>26</v>
      </c>
      <c r="Y347">
        <v>0</v>
      </c>
      <c r="Z347" t="s">
        <v>25</v>
      </c>
      <c r="AA347" t="s">
        <v>27</v>
      </c>
      <c r="AB347">
        <v>0</v>
      </c>
      <c r="AC347" t="s">
        <v>25</v>
      </c>
      <c r="AD347" t="s">
        <v>292</v>
      </c>
      <c r="AE347">
        <v>0</v>
      </c>
      <c r="AF347" t="s">
        <v>25</v>
      </c>
      <c r="AG347" t="s">
        <v>28</v>
      </c>
      <c r="AH347">
        <v>0</v>
      </c>
      <c r="AI347" t="s">
        <v>25</v>
      </c>
      <c r="AJ347" t="s">
        <v>288</v>
      </c>
      <c r="AK347">
        <v>1000</v>
      </c>
      <c r="AL347" t="s">
        <v>189</v>
      </c>
      <c r="AM347">
        <v>1000000</v>
      </c>
      <c r="AN347" t="s">
        <v>190</v>
      </c>
      <c r="AO347">
        <v>10</v>
      </c>
      <c r="AP347" t="s">
        <v>191</v>
      </c>
      <c r="AQ347">
        <v>10</v>
      </c>
      <c r="AR347" t="s">
        <v>192</v>
      </c>
      <c r="AS347">
        <v>20</v>
      </c>
      <c r="AT347" t="s">
        <v>193</v>
      </c>
      <c r="AU347">
        <v>20</v>
      </c>
      <c r="AV347" t="s">
        <v>203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8"/>
  <sheetData>
    <row r="1" spans="1:48">
      <c r="A1">
        <v>1170</v>
      </c>
      <c r="B1" t="s">
        <v>182</v>
      </c>
      <c r="C1">
        <v>8296</v>
      </c>
      <c r="D1" t="s">
        <v>183</v>
      </c>
      <c r="E1" t="s">
        <v>184</v>
      </c>
      <c r="F1">
        <v>11394.893</v>
      </c>
      <c r="G1" t="s">
        <v>185</v>
      </c>
      <c r="H1">
        <v>0.33393800000000001</v>
      </c>
      <c r="I1" t="s">
        <v>25</v>
      </c>
      <c r="J1" t="s">
        <v>186</v>
      </c>
      <c r="K1" t="e">
        <f t="shared" ref="K1:K46" si="0">-nan</f>
        <v>#NAME?</v>
      </c>
      <c r="L1" t="s">
        <v>25</v>
      </c>
      <c r="M1" t="s">
        <v>24</v>
      </c>
      <c r="N1">
        <v>14.869301</v>
      </c>
      <c r="O1" t="s">
        <v>25</v>
      </c>
      <c r="P1" t="s">
        <v>187</v>
      </c>
      <c r="Q1" t="s">
        <v>188</v>
      </c>
      <c r="R1">
        <v>4</v>
      </c>
      <c r="S1" t="s">
        <v>189</v>
      </c>
      <c r="T1">
        <v>1000000</v>
      </c>
      <c r="U1" t="s">
        <v>190</v>
      </c>
      <c r="V1">
        <v>5</v>
      </c>
      <c r="W1" t="s">
        <v>191</v>
      </c>
      <c r="X1">
        <v>1000</v>
      </c>
      <c r="Y1" t="s">
        <v>192</v>
      </c>
      <c r="Z1">
        <v>20</v>
      </c>
      <c r="AA1" t="s">
        <v>193</v>
      </c>
      <c r="AB1">
        <v>30</v>
      </c>
      <c r="AC1" t="s">
        <v>194</v>
      </c>
      <c r="AD1">
        <v>1</v>
      </c>
      <c r="AE1" t="s">
        <v>195</v>
      </c>
      <c r="AF1">
        <v>0</v>
      </c>
      <c r="AG1" t="s">
        <v>196</v>
      </c>
      <c r="AH1">
        <v>0</v>
      </c>
      <c r="AI1" t="s">
        <v>197</v>
      </c>
      <c r="AJ1">
        <v>0</v>
      </c>
      <c r="AK1" t="s">
        <v>198</v>
      </c>
      <c r="AL1">
        <v>0.8</v>
      </c>
      <c r="AM1" t="s">
        <v>199</v>
      </c>
      <c r="AN1">
        <v>0</v>
      </c>
      <c r="AO1" t="s">
        <v>200</v>
      </c>
      <c r="AP1">
        <v>0</v>
      </c>
      <c r="AQ1" t="s">
        <v>201</v>
      </c>
      <c r="AR1">
        <v>0.5</v>
      </c>
      <c r="AS1" t="s">
        <v>202</v>
      </c>
      <c r="AT1">
        <v>1</v>
      </c>
      <c r="AU1" t="s">
        <v>203</v>
      </c>
      <c r="AV1">
        <v>1000000</v>
      </c>
    </row>
    <row r="2" spans="1:48">
      <c r="A2">
        <v>1169</v>
      </c>
      <c r="B2" t="s">
        <v>182</v>
      </c>
      <c r="C2">
        <v>8379</v>
      </c>
      <c r="D2" t="s">
        <v>183</v>
      </c>
      <c r="E2" t="s">
        <v>184</v>
      </c>
      <c r="F2">
        <v>21.591000000000001</v>
      </c>
      <c r="G2" t="s">
        <v>185</v>
      </c>
      <c r="H2">
        <v>0.76463300000000001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1.0827739999999999</v>
      </c>
      <c r="O2" t="s">
        <v>25</v>
      </c>
      <c r="P2" t="s">
        <v>187</v>
      </c>
      <c r="Q2" t="s">
        <v>188</v>
      </c>
      <c r="R2">
        <v>4</v>
      </c>
      <c r="S2" t="s">
        <v>189</v>
      </c>
      <c r="T2">
        <v>1000000</v>
      </c>
      <c r="U2" t="s">
        <v>190</v>
      </c>
      <c r="V2">
        <v>5</v>
      </c>
      <c r="W2" t="s">
        <v>191</v>
      </c>
      <c r="X2">
        <v>1000</v>
      </c>
      <c r="Y2" t="s">
        <v>192</v>
      </c>
      <c r="Z2">
        <v>20</v>
      </c>
      <c r="AA2" t="s">
        <v>193</v>
      </c>
      <c r="AB2">
        <v>100</v>
      </c>
      <c r="AC2" t="s">
        <v>194</v>
      </c>
      <c r="AD2">
        <v>50</v>
      </c>
      <c r="AE2" t="s">
        <v>195</v>
      </c>
      <c r="AF2">
        <v>0</v>
      </c>
      <c r="AG2" t="s">
        <v>196</v>
      </c>
      <c r="AH2">
        <v>0</v>
      </c>
      <c r="AI2" t="s">
        <v>197</v>
      </c>
      <c r="AJ2">
        <v>0</v>
      </c>
      <c r="AK2" t="s">
        <v>198</v>
      </c>
      <c r="AL2">
        <v>0.8</v>
      </c>
      <c r="AM2" t="s">
        <v>199</v>
      </c>
      <c r="AN2">
        <v>0</v>
      </c>
      <c r="AO2" t="s">
        <v>200</v>
      </c>
      <c r="AP2">
        <v>0</v>
      </c>
      <c r="AQ2" t="s">
        <v>201</v>
      </c>
      <c r="AR2">
        <v>0.5</v>
      </c>
      <c r="AS2" t="s">
        <v>202</v>
      </c>
      <c r="AT2">
        <v>1</v>
      </c>
      <c r="AU2" t="s">
        <v>203</v>
      </c>
      <c r="AV2">
        <v>1000000</v>
      </c>
    </row>
    <row r="3" spans="1:48">
      <c r="A3">
        <v>1168</v>
      </c>
      <c r="B3" t="s">
        <v>182</v>
      </c>
      <c r="C3">
        <v>8469</v>
      </c>
      <c r="D3" t="s">
        <v>183</v>
      </c>
      <c r="E3" t="s">
        <v>184</v>
      </c>
      <c r="F3">
        <v>7.1999999999999995E-2</v>
      </c>
      <c r="G3" t="s">
        <v>185</v>
      </c>
      <c r="H3">
        <v>0.77851700000000001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0.360869</v>
      </c>
      <c r="O3" t="s">
        <v>25</v>
      </c>
      <c r="P3" t="s">
        <v>187</v>
      </c>
      <c r="Q3" t="s">
        <v>188</v>
      </c>
      <c r="R3">
        <v>4</v>
      </c>
      <c r="S3" t="s">
        <v>189</v>
      </c>
      <c r="T3">
        <v>1000000</v>
      </c>
      <c r="U3" t="s">
        <v>190</v>
      </c>
      <c r="V3">
        <v>5</v>
      </c>
      <c r="W3" t="s">
        <v>191</v>
      </c>
      <c r="X3">
        <v>1000</v>
      </c>
      <c r="Y3" t="s">
        <v>192</v>
      </c>
      <c r="Z3">
        <v>20</v>
      </c>
      <c r="AA3" t="s">
        <v>193</v>
      </c>
      <c r="AB3">
        <v>300</v>
      </c>
      <c r="AC3" t="s">
        <v>194</v>
      </c>
      <c r="AD3">
        <v>60</v>
      </c>
      <c r="AE3" t="s">
        <v>195</v>
      </c>
      <c r="AF3">
        <v>0</v>
      </c>
      <c r="AG3" t="s">
        <v>196</v>
      </c>
      <c r="AH3">
        <v>0</v>
      </c>
      <c r="AI3" t="s">
        <v>197</v>
      </c>
      <c r="AJ3">
        <v>0</v>
      </c>
      <c r="AK3" t="s">
        <v>198</v>
      </c>
      <c r="AL3">
        <v>0.8</v>
      </c>
      <c r="AM3" t="s">
        <v>199</v>
      </c>
      <c r="AN3">
        <v>0</v>
      </c>
      <c r="AO3" t="s">
        <v>200</v>
      </c>
      <c r="AP3">
        <v>0</v>
      </c>
      <c r="AQ3" t="s">
        <v>201</v>
      </c>
      <c r="AR3">
        <v>0.5</v>
      </c>
      <c r="AS3" t="s">
        <v>202</v>
      </c>
      <c r="AT3">
        <v>1</v>
      </c>
      <c r="AU3" t="s">
        <v>203</v>
      </c>
      <c r="AV3">
        <v>1000000</v>
      </c>
    </row>
    <row r="4" spans="1:48">
      <c r="A4">
        <v>1167</v>
      </c>
      <c r="B4" t="s">
        <v>182</v>
      </c>
      <c r="C4">
        <v>6790</v>
      </c>
      <c r="D4" t="s">
        <v>183</v>
      </c>
      <c r="E4" t="s">
        <v>184</v>
      </c>
      <c r="F4">
        <v>0</v>
      </c>
      <c r="G4" t="s">
        <v>185</v>
      </c>
      <c r="H4">
        <v>0.47183599999999998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0.123095</v>
      </c>
      <c r="O4" t="s">
        <v>25</v>
      </c>
      <c r="P4" t="s">
        <v>187</v>
      </c>
      <c r="Q4" t="s">
        <v>188</v>
      </c>
      <c r="R4">
        <v>4</v>
      </c>
      <c r="S4" t="s">
        <v>189</v>
      </c>
      <c r="T4">
        <v>1000000</v>
      </c>
      <c r="U4" t="s">
        <v>190</v>
      </c>
      <c r="V4">
        <v>5</v>
      </c>
      <c r="W4" t="s">
        <v>191</v>
      </c>
      <c r="X4">
        <v>1000</v>
      </c>
      <c r="Y4" t="s">
        <v>192</v>
      </c>
      <c r="Z4">
        <v>20</v>
      </c>
      <c r="AA4" t="s">
        <v>193</v>
      </c>
      <c r="AB4">
        <v>1000</v>
      </c>
      <c r="AC4" t="s">
        <v>194</v>
      </c>
      <c r="AD4">
        <v>100</v>
      </c>
      <c r="AE4" t="s">
        <v>195</v>
      </c>
      <c r="AF4">
        <v>0</v>
      </c>
      <c r="AG4" t="s">
        <v>196</v>
      </c>
      <c r="AH4">
        <v>0</v>
      </c>
      <c r="AI4" t="s">
        <v>197</v>
      </c>
      <c r="AJ4">
        <v>0</v>
      </c>
      <c r="AK4" t="s">
        <v>198</v>
      </c>
      <c r="AL4">
        <v>0.8</v>
      </c>
      <c r="AM4" t="s">
        <v>199</v>
      </c>
      <c r="AN4">
        <v>0</v>
      </c>
      <c r="AO4" t="s">
        <v>200</v>
      </c>
      <c r="AP4">
        <v>0</v>
      </c>
      <c r="AQ4" t="s">
        <v>201</v>
      </c>
      <c r="AR4">
        <v>0.5</v>
      </c>
      <c r="AS4" t="s">
        <v>202</v>
      </c>
      <c r="AT4">
        <v>1</v>
      </c>
      <c r="AU4" t="s">
        <v>203</v>
      </c>
      <c r="AV4">
        <v>1000000</v>
      </c>
    </row>
    <row r="5" spans="1:48">
      <c r="A5">
        <v>1166</v>
      </c>
      <c r="B5" t="s">
        <v>182</v>
      </c>
      <c r="C5">
        <v>4435</v>
      </c>
      <c r="D5" t="s">
        <v>183</v>
      </c>
      <c r="E5" t="s">
        <v>184</v>
      </c>
      <c r="F5">
        <v>0</v>
      </c>
      <c r="G5" t="s">
        <v>185</v>
      </c>
      <c r="H5">
        <v>0.20683399999999999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5.8588000000000001E-2</v>
      </c>
      <c r="O5" t="s">
        <v>25</v>
      </c>
      <c r="P5" t="s">
        <v>187</v>
      </c>
      <c r="Q5" t="s">
        <v>188</v>
      </c>
      <c r="R5">
        <v>4</v>
      </c>
      <c r="S5" t="s">
        <v>189</v>
      </c>
      <c r="T5">
        <v>1000000</v>
      </c>
      <c r="U5" t="s">
        <v>190</v>
      </c>
      <c r="V5">
        <v>5</v>
      </c>
      <c r="W5" t="s">
        <v>191</v>
      </c>
      <c r="X5">
        <v>1000</v>
      </c>
      <c r="Y5" t="s">
        <v>192</v>
      </c>
      <c r="Z5">
        <v>20</v>
      </c>
      <c r="AA5" t="s">
        <v>193</v>
      </c>
      <c r="AB5">
        <v>3000</v>
      </c>
      <c r="AC5" t="s">
        <v>194</v>
      </c>
      <c r="AD5">
        <v>200</v>
      </c>
      <c r="AE5" t="s">
        <v>195</v>
      </c>
      <c r="AF5">
        <v>0</v>
      </c>
      <c r="AG5" t="s">
        <v>196</v>
      </c>
      <c r="AH5">
        <v>0</v>
      </c>
      <c r="AI5" t="s">
        <v>197</v>
      </c>
      <c r="AJ5">
        <v>0</v>
      </c>
      <c r="AK5" t="s">
        <v>198</v>
      </c>
      <c r="AL5">
        <v>0.8</v>
      </c>
      <c r="AM5" t="s">
        <v>199</v>
      </c>
      <c r="AN5">
        <v>0</v>
      </c>
      <c r="AO5" t="s">
        <v>200</v>
      </c>
      <c r="AP5">
        <v>0</v>
      </c>
      <c r="AQ5" t="s">
        <v>201</v>
      </c>
      <c r="AR5">
        <v>0.5</v>
      </c>
      <c r="AS5" t="s">
        <v>202</v>
      </c>
      <c r="AT5">
        <v>1</v>
      </c>
      <c r="AU5" t="s">
        <v>203</v>
      </c>
      <c r="AV5">
        <v>1000000</v>
      </c>
    </row>
    <row r="6" spans="1:48">
      <c r="A6">
        <v>1165</v>
      </c>
      <c r="B6" t="s">
        <v>182</v>
      </c>
      <c r="C6">
        <v>3292</v>
      </c>
      <c r="D6" t="s">
        <v>183</v>
      </c>
      <c r="E6" t="s">
        <v>184</v>
      </c>
      <c r="F6">
        <v>0</v>
      </c>
      <c r="G6" t="s">
        <v>185</v>
      </c>
      <c r="H6">
        <v>7.4862999999999999E-2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3.9234999999999999E-2</v>
      </c>
      <c r="O6" t="s">
        <v>25</v>
      </c>
      <c r="P6" t="s">
        <v>187</v>
      </c>
      <c r="Q6" t="s">
        <v>188</v>
      </c>
      <c r="R6">
        <v>4</v>
      </c>
      <c r="S6" t="s">
        <v>189</v>
      </c>
      <c r="T6">
        <v>1000000</v>
      </c>
      <c r="U6" t="s">
        <v>190</v>
      </c>
      <c r="V6">
        <v>5</v>
      </c>
      <c r="W6" t="s">
        <v>191</v>
      </c>
      <c r="X6">
        <v>1000</v>
      </c>
      <c r="Y6" t="s">
        <v>192</v>
      </c>
      <c r="Z6">
        <v>20</v>
      </c>
      <c r="AA6" t="s">
        <v>193</v>
      </c>
      <c r="AB6">
        <v>10000</v>
      </c>
      <c r="AC6" t="s">
        <v>194</v>
      </c>
      <c r="AD6">
        <v>400</v>
      </c>
      <c r="AE6" t="s">
        <v>195</v>
      </c>
      <c r="AF6">
        <v>0</v>
      </c>
      <c r="AG6" t="s">
        <v>196</v>
      </c>
      <c r="AH6">
        <v>0</v>
      </c>
      <c r="AI6" t="s">
        <v>197</v>
      </c>
      <c r="AJ6">
        <v>0</v>
      </c>
      <c r="AK6" t="s">
        <v>198</v>
      </c>
      <c r="AL6">
        <v>0.8</v>
      </c>
      <c r="AM6" t="s">
        <v>199</v>
      </c>
      <c r="AN6">
        <v>0</v>
      </c>
      <c r="AO6" t="s">
        <v>200</v>
      </c>
      <c r="AP6">
        <v>0</v>
      </c>
      <c r="AQ6" t="s">
        <v>201</v>
      </c>
      <c r="AR6">
        <v>0.5</v>
      </c>
      <c r="AS6" t="s">
        <v>202</v>
      </c>
      <c r="AT6">
        <v>1</v>
      </c>
      <c r="AU6" t="s">
        <v>203</v>
      </c>
      <c r="AV6">
        <v>1000000</v>
      </c>
    </row>
    <row r="7" spans="1:48">
      <c r="A7">
        <v>1164</v>
      </c>
      <c r="B7" t="s">
        <v>182</v>
      </c>
      <c r="C7">
        <v>2147</v>
      </c>
      <c r="D7" t="s">
        <v>183</v>
      </c>
      <c r="E7" t="s">
        <v>184</v>
      </c>
      <c r="F7">
        <v>1985.5219999999999</v>
      </c>
      <c r="G7" t="s">
        <v>185</v>
      </c>
      <c r="H7">
        <v>6.9449999999999998E-2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7.7269860000000001</v>
      </c>
      <c r="O7" t="s">
        <v>25</v>
      </c>
      <c r="P7" t="s">
        <v>187</v>
      </c>
      <c r="Q7" t="s">
        <v>188</v>
      </c>
      <c r="R7">
        <v>4</v>
      </c>
      <c r="S7" t="s">
        <v>189</v>
      </c>
      <c r="T7">
        <v>1000000</v>
      </c>
      <c r="U7" t="s">
        <v>190</v>
      </c>
      <c r="V7">
        <v>5</v>
      </c>
      <c r="W7" t="s">
        <v>191</v>
      </c>
      <c r="X7">
        <v>1000</v>
      </c>
      <c r="Y7" t="s">
        <v>192</v>
      </c>
      <c r="Z7">
        <v>20</v>
      </c>
      <c r="AA7" t="s">
        <v>193</v>
      </c>
      <c r="AB7">
        <v>20</v>
      </c>
      <c r="AC7" t="s">
        <v>194</v>
      </c>
      <c r="AD7">
        <v>1</v>
      </c>
      <c r="AE7" t="s">
        <v>195</v>
      </c>
      <c r="AF7">
        <v>0</v>
      </c>
      <c r="AG7" t="s">
        <v>196</v>
      </c>
      <c r="AH7">
        <v>0</v>
      </c>
      <c r="AI7" t="s">
        <v>197</v>
      </c>
      <c r="AJ7">
        <v>0</v>
      </c>
      <c r="AK7" t="s">
        <v>198</v>
      </c>
      <c r="AL7">
        <v>0.5</v>
      </c>
      <c r="AM7" t="s">
        <v>199</v>
      </c>
      <c r="AN7">
        <v>0</v>
      </c>
      <c r="AO7" t="s">
        <v>200</v>
      </c>
      <c r="AP7">
        <v>0</v>
      </c>
      <c r="AQ7" t="s">
        <v>201</v>
      </c>
      <c r="AR7">
        <v>0.5</v>
      </c>
      <c r="AS7" t="s">
        <v>202</v>
      </c>
      <c r="AT7">
        <v>1</v>
      </c>
      <c r="AU7" t="s">
        <v>203</v>
      </c>
      <c r="AV7">
        <v>1000000</v>
      </c>
    </row>
    <row r="8" spans="1:48">
      <c r="A8">
        <v>1163</v>
      </c>
      <c r="B8" t="s">
        <v>182</v>
      </c>
      <c r="C8">
        <v>10301</v>
      </c>
      <c r="D8" t="s">
        <v>183</v>
      </c>
      <c r="E8" t="s">
        <v>184</v>
      </c>
      <c r="F8">
        <v>32.546999999999997</v>
      </c>
      <c r="G8" t="s">
        <v>185</v>
      </c>
      <c r="H8">
        <v>0.32217099999999999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46.562942</v>
      </c>
      <c r="O8" t="s">
        <v>25</v>
      </c>
      <c r="P8" t="s">
        <v>187</v>
      </c>
      <c r="Q8" t="s">
        <v>188</v>
      </c>
      <c r="R8">
        <v>4</v>
      </c>
      <c r="S8" t="s">
        <v>189</v>
      </c>
      <c r="T8">
        <v>1000000</v>
      </c>
      <c r="U8" t="s">
        <v>190</v>
      </c>
      <c r="V8">
        <v>5</v>
      </c>
      <c r="W8" t="s">
        <v>191</v>
      </c>
      <c r="X8">
        <v>1000</v>
      </c>
      <c r="Y8" t="s">
        <v>192</v>
      </c>
      <c r="Z8">
        <v>20</v>
      </c>
      <c r="AA8" t="s">
        <v>193</v>
      </c>
      <c r="AB8">
        <v>20</v>
      </c>
      <c r="AC8" t="s">
        <v>194</v>
      </c>
      <c r="AD8">
        <v>1</v>
      </c>
      <c r="AE8" t="s">
        <v>195</v>
      </c>
      <c r="AF8">
        <v>0</v>
      </c>
      <c r="AG8" t="s">
        <v>196</v>
      </c>
      <c r="AH8">
        <v>0</v>
      </c>
      <c r="AI8" t="s">
        <v>197</v>
      </c>
      <c r="AJ8">
        <v>0</v>
      </c>
      <c r="AK8" t="s">
        <v>198</v>
      </c>
      <c r="AL8">
        <v>0.1</v>
      </c>
      <c r="AM8" t="s">
        <v>199</v>
      </c>
      <c r="AN8">
        <v>0</v>
      </c>
      <c r="AO8" t="s">
        <v>200</v>
      </c>
      <c r="AP8">
        <v>0</v>
      </c>
      <c r="AQ8" t="s">
        <v>201</v>
      </c>
      <c r="AR8">
        <v>0.5</v>
      </c>
      <c r="AS8" t="s">
        <v>202</v>
      </c>
      <c r="AT8">
        <v>1</v>
      </c>
      <c r="AU8" t="s">
        <v>203</v>
      </c>
      <c r="AV8">
        <v>1000000</v>
      </c>
    </row>
    <row r="9" spans="1:48">
      <c r="A9">
        <v>1162</v>
      </c>
      <c r="B9" t="s">
        <v>182</v>
      </c>
      <c r="C9">
        <v>15199</v>
      </c>
      <c r="D9" t="s">
        <v>183</v>
      </c>
      <c r="E9" t="s">
        <v>184</v>
      </c>
      <c r="F9">
        <v>581.10400000000004</v>
      </c>
      <c r="G9" t="s">
        <v>185</v>
      </c>
      <c r="H9">
        <v>0.46742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72.245987999999997</v>
      </c>
      <c r="O9" t="s">
        <v>25</v>
      </c>
      <c r="P9" t="s">
        <v>187</v>
      </c>
      <c r="Q9" t="s">
        <v>188</v>
      </c>
      <c r="R9">
        <v>4</v>
      </c>
      <c r="S9" t="s">
        <v>189</v>
      </c>
      <c r="T9">
        <v>1000000</v>
      </c>
      <c r="U9" t="s">
        <v>190</v>
      </c>
      <c r="V9">
        <v>5</v>
      </c>
      <c r="W9" t="s">
        <v>191</v>
      </c>
      <c r="X9">
        <v>1000</v>
      </c>
      <c r="Y9" t="s">
        <v>192</v>
      </c>
      <c r="Z9">
        <v>20</v>
      </c>
      <c r="AA9" t="s">
        <v>193</v>
      </c>
      <c r="AB9">
        <v>20</v>
      </c>
      <c r="AC9" t="s">
        <v>194</v>
      </c>
      <c r="AD9">
        <v>1</v>
      </c>
      <c r="AE9" t="s">
        <v>195</v>
      </c>
      <c r="AF9">
        <v>0</v>
      </c>
      <c r="AG9" t="s">
        <v>196</v>
      </c>
      <c r="AH9">
        <v>0</v>
      </c>
      <c r="AI9" t="s">
        <v>197</v>
      </c>
      <c r="AJ9">
        <v>0</v>
      </c>
      <c r="AK9" t="s">
        <v>198</v>
      </c>
      <c r="AL9">
        <v>0.2</v>
      </c>
      <c r="AM9" t="s">
        <v>199</v>
      </c>
      <c r="AN9">
        <v>0</v>
      </c>
      <c r="AO9" t="s">
        <v>200</v>
      </c>
      <c r="AP9">
        <v>0</v>
      </c>
      <c r="AQ9" t="s">
        <v>201</v>
      </c>
      <c r="AR9">
        <v>0.5</v>
      </c>
      <c r="AS9" t="s">
        <v>202</v>
      </c>
      <c r="AT9">
        <v>1</v>
      </c>
      <c r="AU9" t="s">
        <v>203</v>
      </c>
      <c r="AV9">
        <v>1000000</v>
      </c>
    </row>
    <row r="10" spans="1:48">
      <c r="A10">
        <v>1161</v>
      </c>
      <c r="B10" t="s">
        <v>182</v>
      </c>
      <c r="C10">
        <v>6681</v>
      </c>
      <c r="D10" t="s">
        <v>183</v>
      </c>
      <c r="E10" t="s">
        <v>184</v>
      </c>
      <c r="F10">
        <v>953.03300000000002</v>
      </c>
      <c r="G10" t="s">
        <v>185</v>
      </c>
      <c r="H10">
        <v>0.21153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30.914556000000001</v>
      </c>
      <c r="O10" t="s">
        <v>25</v>
      </c>
      <c r="P10" t="s">
        <v>187</v>
      </c>
      <c r="Q10" t="s">
        <v>188</v>
      </c>
      <c r="R10">
        <v>4</v>
      </c>
      <c r="S10" t="s">
        <v>189</v>
      </c>
      <c r="T10">
        <v>1000000</v>
      </c>
      <c r="U10" t="s">
        <v>190</v>
      </c>
      <c r="V10">
        <v>5</v>
      </c>
      <c r="W10" t="s">
        <v>191</v>
      </c>
      <c r="X10">
        <v>1000</v>
      </c>
      <c r="Y10" t="s">
        <v>192</v>
      </c>
      <c r="Z10">
        <v>20</v>
      </c>
      <c r="AA10" t="s">
        <v>193</v>
      </c>
      <c r="AB10">
        <v>20</v>
      </c>
      <c r="AC10" t="s">
        <v>194</v>
      </c>
      <c r="AD10">
        <v>1</v>
      </c>
      <c r="AE10" t="s">
        <v>195</v>
      </c>
      <c r="AF10">
        <v>0</v>
      </c>
      <c r="AG10" t="s">
        <v>196</v>
      </c>
      <c r="AH10">
        <v>0</v>
      </c>
      <c r="AI10" t="s">
        <v>197</v>
      </c>
      <c r="AJ10">
        <v>0</v>
      </c>
      <c r="AK10" t="s">
        <v>198</v>
      </c>
      <c r="AL10">
        <v>0.3</v>
      </c>
      <c r="AM10" t="s">
        <v>199</v>
      </c>
      <c r="AN10">
        <v>0</v>
      </c>
      <c r="AO10" t="s">
        <v>200</v>
      </c>
      <c r="AP10">
        <v>0</v>
      </c>
      <c r="AQ10" t="s">
        <v>201</v>
      </c>
      <c r="AR10">
        <v>0.5</v>
      </c>
      <c r="AS10" t="s">
        <v>202</v>
      </c>
      <c r="AT10">
        <v>1</v>
      </c>
      <c r="AU10" t="s">
        <v>203</v>
      </c>
      <c r="AV10">
        <v>1000000</v>
      </c>
    </row>
    <row r="11" spans="1:48">
      <c r="A11">
        <v>1160</v>
      </c>
      <c r="B11" t="s">
        <v>182</v>
      </c>
      <c r="C11">
        <v>13831</v>
      </c>
      <c r="D11" t="s">
        <v>183</v>
      </c>
      <c r="E11" t="s">
        <v>184</v>
      </c>
      <c r="F11">
        <v>5323.1819999999998</v>
      </c>
      <c r="G11" t="s">
        <v>185</v>
      </c>
      <c r="H11">
        <v>0.42821900000000002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67.295503999999994</v>
      </c>
      <c r="O11" t="s">
        <v>25</v>
      </c>
      <c r="P11" t="s">
        <v>187</v>
      </c>
      <c r="Q11" t="s">
        <v>188</v>
      </c>
      <c r="R11">
        <v>4</v>
      </c>
      <c r="S11" t="s">
        <v>189</v>
      </c>
      <c r="T11">
        <v>1000000</v>
      </c>
      <c r="U11" t="s">
        <v>190</v>
      </c>
      <c r="V11">
        <v>5</v>
      </c>
      <c r="W11" t="s">
        <v>191</v>
      </c>
      <c r="X11">
        <v>1000</v>
      </c>
      <c r="Y11" t="s">
        <v>192</v>
      </c>
      <c r="Z11">
        <v>20</v>
      </c>
      <c r="AA11" t="s">
        <v>193</v>
      </c>
      <c r="AB11">
        <v>20</v>
      </c>
      <c r="AC11" t="s">
        <v>194</v>
      </c>
      <c r="AD11">
        <v>1</v>
      </c>
      <c r="AE11" t="s">
        <v>195</v>
      </c>
      <c r="AF11">
        <v>0</v>
      </c>
      <c r="AG11" t="s">
        <v>196</v>
      </c>
      <c r="AH11">
        <v>0</v>
      </c>
      <c r="AI11" t="s">
        <v>197</v>
      </c>
      <c r="AJ11">
        <v>0</v>
      </c>
      <c r="AK11" t="s">
        <v>198</v>
      </c>
      <c r="AL11">
        <v>0.4</v>
      </c>
      <c r="AM11" t="s">
        <v>199</v>
      </c>
      <c r="AN11">
        <v>0</v>
      </c>
      <c r="AO11" t="s">
        <v>200</v>
      </c>
      <c r="AP11">
        <v>0</v>
      </c>
      <c r="AQ11" t="s">
        <v>201</v>
      </c>
      <c r="AR11">
        <v>0.5</v>
      </c>
      <c r="AS11" t="s">
        <v>202</v>
      </c>
      <c r="AT11">
        <v>1</v>
      </c>
      <c r="AU11" t="s">
        <v>203</v>
      </c>
      <c r="AV11">
        <v>1000000</v>
      </c>
    </row>
    <row r="12" spans="1:48">
      <c r="A12">
        <v>1159</v>
      </c>
      <c r="B12" t="s">
        <v>182</v>
      </c>
      <c r="C12">
        <v>2147</v>
      </c>
      <c r="D12" t="s">
        <v>183</v>
      </c>
      <c r="E12" t="s">
        <v>184</v>
      </c>
      <c r="F12">
        <v>1973.1489999999999</v>
      </c>
      <c r="G12" t="s">
        <v>185</v>
      </c>
      <c r="H12">
        <v>6.1488000000000001E-2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7.5751869999999997</v>
      </c>
      <c r="O12" t="s">
        <v>25</v>
      </c>
      <c r="P12" t="s">
        <v>187</v>
      </c>
      <c r="Q12" t="s">
        <v>188</v>
      </c>
      <c r="R12">
        <v>4</v>
      </c>
      <c r="S12" t="s">
        <v>189</v>
      </c>
      <c r="T12">
        <v>1000000</v>
      </c>
      <c r="U12" t="s">
        <v>190</v>
      </c>
      <c r="V12">
        <v>5</v>
      </c>
      <c r="W12" t="s">
        <v>191</v>
      </c>
      <c r="X12">
        <v>1000</v>
      </c>
      <c r="Y12" t="s">
        <v>192</v>
      </c>
      <c r="Z12">
        <v>20</v>
      </c>
      <c r="AA12" t="s">
        <v>193</v>
      </c>
      <c r="AB12">
        <v>20</v>
      </c>
      <c r="AC12" t="s">
        <v>194</v>
      </c>
      <c r="AD12">
        <v>1</v>
      </c>
      <c r="AE12" t="s">
        <v>195</v>
      </c>
      <c r="AF12">
        <v>0</v>
      </c>
      <c r="AG12" t="s">
        <v>196</v>
      </c>
      <c r="AH12">
        <v>0</v>
      </c>
      <c r="AI12" t="s">
        <v>197</v>
      </c>
      <c r="AJ12">
        <v>0</v>
      </c>
      <c r="AK12" t="s">
        <v>198</v>
      </c>
      <c r="AL12">
        <v>0.5</v>
      </c>
      <c r="AM12" t="s">
        <v>199</v>
      </c>
      <c r="AN12">
        <v>0</v>
      </c>
      <c r="AO12" t="s">
        <v>200</v>
      </c>
      <c r="AP12">
        <v>0</v>
      </c>
      <c r="AQ12" t="s">
        <v>201</v>
      </c>
      <c r="AR12">
        <v>0.5</v>
      </c>
      <c r="AS12" t="s">
        <v>202</v>
      </c>
      <c r="AT12">
        <v>1</v>
      </c>
      <c r="AU12" t="s">
        <v>203</v>
      </c>
      <c r="AV12">
        <v>1000000</v>
      </c>
    </row>
    <row r="13" spans="1:48">
      <c r="A13">
        <v>1158</v>
      </c>
      <c r="B13" t="s">
        <v>182</v>
      </c>
      <c r="C13">
        <v>11517</v>
      </c>
      <c r="D13" t="s">
        <v>183</v>
      </c>
      <c r="E13" t="s">
        <v>184</v>
      </c>
      <c r="F13">
        <v>22131.313999999998</v>
      </c>
      <c r="G13" t="s">
        <v>185</v>
      </c>
      <c r="H13">
        <v>0.36926900000000001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56.928573</v>
      </c>
      <c r="O13" t="s">
        <v>25</v>
      </c>
      <c r="P13" t="s">
        <v>187</v>
      </c>
      <c r="Q13" t="s">
        <v>188</v>
      </c>
      <c r="R13">
        <v>4</v>
      </c>
      <c r="S13" t="s">
        <v>189</v>
      </c>
      <c r="T13">
        <v>1000000</v>
      </c>
      <c r="U13" t="s">
        <v>190</v>
      </c>
      <c r="V13">
        <v>5</v>
      </c>
      <c r="W13" t="s">
        <v>191</v>
      </c>
      <c r="X13">
        <v>1000</v>
      </c>
      <c r="Y13" t="s">
        <v>192</v>
      </c>
      <c r="Z13">
        <v>20</v>
      </c>
      <c r="AA13" t="s">
        <v>193</v>
      </c>
      <c r="AB13">
        <v>20</v>
      </c>
      <c r="AC13" t="s">
        <v>194</v>
      </c>
      <c r="AD13">
        <v>1</v>
      </c>
      <c r="AE13" t="s">
        <v>195</v>
      </c>
      <c r="AF13">
        <v>0</v>
      </c>
      <c r="AG13" t="s">
        <v>196</v>
      </c>
      <c r="AH13">
        <v>0</v>
      </c>
      <c r="AI13" t="s">
        <v>197</v>
      </c>
      <c r="AJ13">
        <v>0</v>
      </c>
      <c r="AK13" t="s">
        <v>198</v>
      </c>
      <c r="AL13">
        <v>0.6</v>
      </c>
      <c r="AM13" t="s">
        <v>199</v>
      </c>
      <c r="AN13">
        <v>0</v>
      </c>
      <c r="AO13" t="s">
        <v>200</v>
      </c>
      <c r="AP13">
        <v>0</v>
      </c>
      <c r="AQ13" t="s">
        <v>201</v>
      </c>
      <c r="AR13">
        <v>0.5</v>
      </c>
      <c r="AS13" t="s">
        <v>202</v>
      </c>
      <c r="AT13">
        <v>1</v>
      </c>
      <c r="AU13" t="s">
        <v>203</v>
      </c>
      <c r="AV13">
        <v>1000000</v>
      </c>
    </row>
    <row r="14" spans="1:48">
      <c r="A14">
        <v>1157</v>
      </c>
      <c r="B14" t="s">
        <v>182</v>
      </c>
      <c r="C14">
        <v>15530</v>
      </c>
      <c r="D14" t="s">
        <v>183</v>
      </c>
      <c r="E14" t="s">
        <v>184</v>
      </c>
      <c r="F14">
        <v>68043.517999999996</v>
      </c>
      <c r="G14" t="s">
        <v>185</v>
      </c>
      <c r="H14">
        <v>0.49333199999999999</v>
      </c>
      <c r="I14" t="s">
        <v>25</v>
      </c>
      <c r="J14" t="s">
        <v>186</v>
      </c>
      <c r="K14" t="e">
        <f t="shared" si="0"/>
        <v>#NAME?</v>
      </c>
      <c r="L14" t="s">
        <v>25</v>
      </c>
      <c r="M14" t="s">
        <v>24</v>
      </c>
      <c r="N14">
        <v>81.844610000000003</v>
      </c>
      <c r="O14" t="s">
        <v>25</v>
      </c>
      <c r="P14" t="s">
        <v>187</v>
      </c>
      <c r="Q14" t="s">
        <v>188</v>
      </c>
      <c r="R14">
        <v>4</v>
      </c>
      <c r="S14" t="s">
        <v>189</v>
      </c>
      <c r="T14">
        <v>1000000</v>
      </c>
      <c r="U14" t="s">
        <v>190</v>
      </c>
      <c r="V14">
        <v>5</v>
      </c>
      <c r="W14" t="s">
        <v>191</v>
      </c>
      <c r="X14">
        <v>1000</v>
      </c>
      <c r="Y14" t="s">
        <v>192</v>
      </c>
      <c r="Z14">
        <v>20</v>
      </c>
      <c r="AA14" t="s">
        <v>193</v>
      </c>
      <c r="AB14">
        <v>20</v>
      </c>
      <c r="AC14" t="s">
        <v>194</v>
      </c>
      <c r="AD14">
        <v>1</v>
      </c>
      <c r="AE14" t="s">
        <v>195</v>
      </c>
      <c r="AF14">
        <v>0</v>
      </c>
      <c r="AG14" t="s">
        <v>196</v>
      </c>
      <c r="AH14">
        <v>0</v>
      </c>
      <c r="AI14" t="s">
        <v>197</v>
      </c>
      <c r="AJ14">
        <v>0</v>
      </c>
      <c r="AK14" t="s">
        <v>198</v>
      </c>
      <c r="AL14">
        <v>0.7</v>
      </c>
      <c r="AM14" t="s">
        <v>199</v>
      </c>
      <c r="AN14">
        <v>0</v>
      </c>
      <c r="AO14" t="s">
        <v>200</v>
      </c>
      <c r="AP14">
        <v>0</v>
      </c>
      <c r="AQ14" t="s">
        <v>201</v>
      </c>
      <c r="AR14">
        <v>0.5</v>
      </c>
      <c r="AS14" t="s">
        <v>202</v>
      </c>
      <c r="AT14">
        <v>1</v>
      </c>
      <c r="AU14" t="s">
        <v>203</v>
      </c>
      <c r="AV14">
        <v>1000000</v>
      </c>
    </row>
    <row r="15" spans="1:48">
      <c r="A15">
        <v>1156</v>
      </c>
      <c r="B15" t="s">
        <v>182</v>
      </c>
      <c r="C15">
        <v>8283</v>
      </c>
      <c r="D15" t="s">
        <v>183</v>
      </c>
      <c r="E15" t="s">
        <v>184</v>
      </c>
      <c r="F15">
        <v>76833.595000000001</v>
      </c>
      <c r="G15" t="s">
        <v>185</v>
      </c>
      <c r="H15">
        <v>0.25764199999999998</v>
      </c>
      <c r="I15" t="s">
        <v>25</v>
      </c>
      <c r="J15" t="s">
        <v>186</v>
      </c>
      <c r="K15" t="e">
        <f t="shared" si="0"/>
        <v>#NAME?</v>
      </c>
      <c r="L15" t="s">
        <v>25</v>
      </c>
      <c r="M15" t="s">
        <v>24</v>
      </c>
      <c r="N15">
        <v>48.916573</v>
      </c>
      <c r="O15" t="s">
        <v>25</v>
      </c>
      <c r="P15" t="s">
        <v>187</v>
      </c>
      <c r="Q15" t="s">
        <v>188</v>
      </c>
      <c r="R15">
        <v>4</v>
      </c>
      <c r="S15" t="s">
        <v>189</v>
      </c>
      <c r="T15">
        <v>1000000</v>
      </c>
      <c r="U15" t="s">
        <v>190</v>
      </c>
      <c r="V15">
        <v>5</v>
      </c>
      <c r="W15" t="s">
        <v>191</v>
      </c>
      <c r="X15">
        <v>1000</v>
      </c>
      <c r="Y15" t="s">
        <v>192</v>
      </c>
      <c r="Z15">
        <v>20</v>
      </c>
      <c r="AA15" t="s">
        <v>193</v>
      </c>
      <c r="AB15">
        <v>20</v>
      </c>
      <c r="AC15" t="s">
        <v>194</v>
      </c>
      <c r="AD15">
        <v>1</v>
      </c>
      <c r="AE15" t="s">
        <v>195</v>
      </c>
      <c r="AF15">
        <v>0</v>
      </c>
      <c r="AG15" t="s">
        <v>196</v>
      </c>
      <c r="AH15">
        <v>0</v>
      </c>
      <c r="AI15" t="s">
        <v>197</v>
      </c>
      <c r="AJ15">
        <v>0</v>
      </c>
      <c r="AK15" t="s">
        <v>198</v>
      </c>
      <c r="AL15">
        <v>0.8</v>
      </c>
      <c r="AM15" t="s">
        <v>199</v>
      </c>
      <c r="AN15">
        <v>0</v>
      </c>
      <c r="AO15" t="s">
        <v>200</v>
      </c>
      <c r="AP15">
        <v>0</v>
      </c>
      <c r="AQ15" t="s">
        <v>201</v>
      </c>
      <c r="AR15">
        <v>0.5</v>
      </c>
      <c r="AS15" t="s">
        <v>202</v>
      </c>
      <c r="AT15">
        <v>1</v>
      </c>
      <c r="AU15" t="s">
        <v>203</v>
      </c>
      <c r="AV15">
        <v>1000000</v>
      </c>
    </row>
    <row r="16" spans="1:48">
      <c r="A16">
        <v>1155</v>
      </c>
      <c r="B16" t="s">
        <v>182</v>
      </c>
      <c r="C16">
        <v>14621</v>
      </c>
      <c r="D16" t="s">
        <v>183</v>
      </c>
      <c r="E16" t="s">
        <v>184</v>
      </c>
      <c r="F16">
        <v>292889.54399999999</v>
      </c>
      <c r="G16" t="s">
        <v>185</v>
      </c>
      <c r="H16">
        <v>0.482298</v>
      </c>
      <c r="I16" t="s">
        <v>25</v>
      </c>
      <c r="J16" t="s">
        <v>186</v>
      </c>
      <c r="K16" t="e">
        <f t="shared" si="0"/>
        <v>#NAME?</v>
      </c>
      <c r="L16" t="s">
        <v>25</v>
      </c>
      <c r="M16" t="s">
        <v>24</v>
      </c>
      <c r="N16">
        <v>88.888233999999997</v>
      </c>
      <c r="O16" t="s">
        <v>25</v>
      </c>
      <c r="P16" t="s">
        <v>187</v>
      </c>
      <c r="Q16" t="s">
        <v>188</v>
      </c>
      <c r="R16">
        <v>4</v>
      </c>
      <c r="S16" t="s">
        <v>189</v>
      </c>
      <c r="T16">
        <v>1000000</v>
      </c>
      <c r="U16" t="s">
        <v>190</v>
      </c>
      <c r="V16">
        <v>5</v>
      </c>
      <c r="W16" t="s">
        <v>191</v>
      </c>
      <c r="X16">
        <v>1000</v>
      </c>
      <c r="Y16" t="s">
        <v>192</v>
      </c>
      <c r="Z16">
        <v>20</v>
      </c>
      <c r="AA16" t="s">
        <v>193</v>
      </c>
      <c r="AB16">
        <v>20</v>
      </c>
      <c r="AC16" t="s">
        <v>194</v>
      </c>
      <c r="AD16">
        <v>1</v>
      </c>
      <c r="AE16" t="s">
        <v>195</v>
      </c>
      <c r="AF16">
        <v>0</v>
      </c>
      <c r="AG16" t="s">
        <v>196</v>
      </c>
      <c r="AH16">
        <v>0</v>
      </c>
      <c r="AI16" t="s">
        <v>197</v>
      </c>
      <c r="AJ16">
        <v>0</v>
      </c>
      <c r="AK16" t="s">
        <v>198</v>
      </c>
      <c r="AL16">
        <v>0.9</v>
      </c>
      <c r="AM16" t="s">
        <v>199</v>
      </c>
      <c r="AN16">
        <v>0</v>
      </c>
      <c r="AO16" t="s">
        <v>200</v>
      </c>
      <c r="AP16">
        <v>0</v>
      </c>
      <c r="AQ16" t="s">
        <v>201</v>
      </c>
      <c r="AR16">
        <v>0.5</v>
      </c>
      <c r="AS16" t="s">
        <v>202</v>
      </c>
      <c r="AT16">
        <v>1</v>
      </c>
      <c r="AU16" t="s">
        <v>203</v>
      </c>
      <c r="AV16">
        <v>1000000</v>
      </c>
    </row>
    <row r="17" spans="1:48">
      <c r="A17">
        <v>1154</v>
      </c>
      <c r="B17" t="s">
        <v>182</v>
      </c>
      <c r="C17">
        <v>13903</v>
      </c>
      <c r="D17" t="s">
        <v>183</v>
      </c>
      <c r="E17" t="s">
        <v>184</v>
      </c>
      <c r="F17">
        <v>66.728999999999999</v>
      </c>
      <c r="G17" t="s">
        <v>185</v>
      </c>
      <c r="H17">
        <v>1.1326339999999999</v>
      </c>
      <c r="I17" t="s">
        <v>25</v>
      </c>
      <c r="J17" t="s">
        <v>186</v>
      </c>
      <c r="K17" t="e">
        <f t="shared" si="0"/>
        <v>#NAME?</v>
      </c>
      <c r="L17" t="s">
        <v>25</v>
      </c>
      <c r="M17" t="s">
        <v>24</v>
      </c>
      <c r="N17">
        <v>4.1002559999999999</v>
      </c>
      <c r="O17" t="s">
        <v>25</v>
      </c>
      <c r="P17" t="s">
        <v>187</v>
      </c>
      <c r="Q17" t="s">
        <v>188</v>
      </c>
      <c r="R17">
        <v>4</v>
      </c>
      <c r="S17" t="s">
        <v>189</v>
      </c>
      <c r="T17">
        <v>1000000</v>
      </c>
      <c r="U17" t="s">
        <v>190</v>
      </c>
      <c r="V17">
        <v>5</v>
      </c>
      <c r="W17" t="s">
        <v>191</v>
      </c>
      <c r="X17">
        <v>1000</v>
      </c>
      <c r="Y17" t="s">
        <v>192</v>
      </c>
      <c r="Z17">
        <v>30</v>
      </c>
      <c r="AA17" t="s">
        <v>193</v>
      </c>
      <c r="AB17">
        <v>80</v>
      </c>
      <c r="AC17" t="s">
        <v>194</v>
      </c>
      <c r="AD17">
        <v>1</v>
      </c>
      <c r="AE17" t="s">
        <v>195</v>
      </c>
      <c r="AF17">
        <v>0</v>
      </c>
      <c r="AG17" t="s">
        <v>196</v>
      </c>
      <c r="AH17">
        <v>0</v>
      </c>
      <c r="AI17" t="s">
        <v>197</v>
      </c>
      <c r="AJ17">
        <v>0</v>
      </c>
      <c r="AK17" t="s">
        <v>198</v>
      </c>
      <c r="AL17">
        <v>0.4</v>
      </c>
      <c r="AM17" t="s">
        <v>199</v>
      </c>
      <c r="AN17">
        <v>0</v>
      </c>
      <c r="AO17" t="s">
        <v>200</v>
      </c>
      <c r="AP17">
        <v>0</v>
      </c>
      <c r="AQ17" t="s">
        <v>201</v>
      </c>
      <c r="AR17">
        <v>0.5</v>
      </c>
      <c r="AS17" t="s">
        <v>202</v>
      </c>
      <c r="AT17">
        <v>1</v>
      </c>
      <c r="AU17" t="s">
        <v>203</v>
      </c>
      <c r="AV17">
        <v>1000000</v>
      </c>
    </row>
    <row r="18" spans="1:48">
      <c r="A18">
        <v>1153</v>
      </c>
      <c r="B18" t="s">
        <v>182</v>
      </c>
      <c r="C18">
        <v>13888</v>
      </c>
      <c r="D18" t="s">
        <v>183</v>
      </c>
      <c r="E18" t="s">
        <v>184</v>
      </c>
      <c r="F18">
        <v>303.49400000000003</v>
      </c>
      <c r="G18" t="s">
        <v>185</v>
      </c>
      <c r="H18">
        <v>1.1192169999999999</v>
      </c>
      <c r="I18" t="s">
        <v>25</v>
      </c>
      <c r="J18" t="s">
        <v>186</v>
      </c>
      <c r="K18" t="e">
        <f t="shared" si="0"/>
        <v>#NAME?</v>
      </c>
      <c r="L18" t="s">
        <v>25</v>
      </c>
      <c r="M18" t="s">
        <v>24</v>
      </c>
      <c r="N18">
        <v>7.9944949999999997</v>
      </c>
      <c r="O18" t="s">
        <v>25</v>
      </c>
      <c r="P18" t="s">
        <v>187</v>
      </c>
      <c r="Q18" t="s">
        <v>188</v>
      </c>
      <c r="R18">
        <v>4</v>
      </c>
      <c r="S18" t="s">
        <v>189</v>
      </c>
      <c r="T18">
        <v>1000000</v>
      </c>
      <c r="U18" t="s">
        <v>190</v>
      </c>
      <c r="V18">
        <v>5</v>
      </c>
      <c r="W18" t="s">
        <v>191</v>
      </c>
      <c r="X18">
        <v>1000</v>
      </c>
      <c r="Y18" t="s">
        <v>192</v>
      </c>
      <c r="Z18">
        <v>40</v>
      </c>
      <c r="AA18" t="s">
        <v>193</v>
      </c>
      <c r="AB18">
        <v>80</v>
      </c>
      <c r="AC18" t="s">
        <v>194</v>
      </c>
      <c r="AD18">
        <v>1</v>
      </c>
      <c r="AE18" t="s">
        <v>195</v>
      </c>
      <c r="AF18">
        <v>0</v>
      </c>
      <c r="AG18" t="s">
        <v>196</v>
      </c>
      <c r="AH18">
        <v>0</v>
      </c>
      <c r="AI18" t="s">
        <v>197</v>
      </c>
      <c r="AJ18">
        <v>0</v>
      </c>
      <c r="AK18" t="s">
        <v>198</v>
      </c>
      <c r="AL18">
        <v>0.4</v>
      </c>
      <c r="AM18" t="s">
        <v>199</v>
      </c>
      <c r="AN18">
        <v>0</v>
      </c>
      <c r="AO18" t="s">
        <v>200</v>
      </c>
      <c r="AP18">
        <v>0</v>
      </c>
      <c r="AQ18" t="s">
        <v>201</v>
      </c>
      <c r="AR18">
        <v>0.5</v>
      </c>
      <c r="AS18" t="s">
        <v>202</v>
      </c>
      <c r="AT18">
        <v>1</v>
      </c>
      <c r="AU18" t="s">
        <v>203</v>
      </c>
      <c r="AV18">
        <v>1000000</v>
      </c>
    </row>
    <row r="19" spans="1:48">
      <c r="A19">
        <v>1152</v>
      </c>
      <c r="B19" t="s">
        <v>182</v>
      </c>
      <c r="C19">
        <v>13892</v>
      </c>
      <c r="D19" t="s">
        <v>183</v>
      </c>
      <c r="E19" t="s">
        <v>184</v>
      </c>
      <c r="F19">
        <v>961.35299999999995</v>
      </c>
      <c r="G19" t="s">
        <v>185</v>
      </c>
      <c r="H19">
        <v>1.1335999999999999</v>
      </c>
      <c r="I19" t="s">
        <v>25</v>
      </c>
      <c r="J19" t="s">
        <v>186</v>
      </c>
      <c r="K19" t="e">
        <f t="shared" si="0"/>
        <v>#NAME?</v>
      </c>
      <c r="L19" t="s">
        <v>25</v>
      </c>
      <c r="M19" t="s">
        <v>24</v>
      </c>
      <c r="N19">
        <v>19.856648</v>
      </c>
      <c r="O19" t="s">
        <v>25</v>
      </c>
      <c r="P19" t="s">
        <v>187</v>
      </c>
      <c r="Q19" t="s">
        <v>188</v>
      </c>
      <c r="R19">
        <v>4</v>
      </c>
      <c r="S19" t="s">
        <v>189</v>
      </c>
      <c r="T19">
        <v>1000000</v>
      </c>
      <c r="U19" t="s">
        <v>190</v>
      </c>
      <c r="V19">
        <v>5</v>
      </c>
      <c r="W19" t="s">
        <v>191</v>
      </c>
      <c r="X19">
        <v>1000</v>
      </c>
      <c r="Y19" t="s">
        <v>192</v>
      </c>
      <c r="Z19">
        <v>50</v>
      </c>
      <c r="AA19" t="s">
        <v>193</v>
      </c>
      <c r="AB19">
        <v>80</v>
      </c>
      <c r="AC19" t="s">
        <v>194</v>
      </c>
      <c r="AD19">
        <v>1</v>
      </c>
      <c r="AE19" t="s">
        <v>195</v>
      </c>
      <c r="AF19">
        <v>0</v>
      </c>
      <c r="AG19" t="s">
        <v>196</v>
      </c>
      <c r="AH19">
        <v>0</v>
      </c>
      <c r="AI19" t="s">
        <v>197</v>
      </c>
      <c r="AJ19">
        <v>0</v>
      </c>
      <c r="AK19" t="s">
        <v>198</v>
      </c>
      <c r="AL19">
        <v>0.4</v>
      </c>
      <c r="AM19" t="s">
        <v>199</v>
      </c>
      <c r="AN19">
        <v>0</v>
      </c>
      <c r="AO19" t="s">
        <v>200</v>
      </c>
      <c r="AP19">
        <v>0</v>
      </c>
      <c r="AQ19" t="s">
        <v>201</v>
      </c>
      <c r="AR19">
        <v>0.5</v>
      </c>
      <c r="AS19" t="s">
        <v>202</v>
      </c>
      <c r="AT19">
        <v>1</v>
      </c>
      <c r="AU19" t="s">
        <v>203</v>
      </c>
      <c r="AV19">
        <v>1000000</v>
      </c>
    </row>
    <row r="20" spans="1:48">
      <c r="A20">
        <v>1151</v>
      </c>
      <c r="B20" t="s">
        <v>182</v>
      </c>
      <c r="C20">
        <v>13899</v>
      </c>
      <c r="D20" t="s">
        <v>183</v>
      </c>
      <c r="E20" t="s">
        <v>184</v>
      </c>
      <c r="F20">
        <v>2542.5839999999998</v>
      </c>
      <c r="G20" t="s">
        <v>185</v>
      </c>
      <c r="H20">
        <v>1.122387</v>
      </c>
      <c r="I20" t="s">
        <v>25</v>
      </c>
      <c r="J20" t="s">
        <v>186</v>
      </c>
      <c r="K20" t="e">
        <f t="shared" si="0"/>
        <v>#NAME?</v>
      </c>
      <c r="L20" t="s">
        <v>25</v>
      </c>
      <c r="M20" t="s">
        <v>24</v>
      </c>
      <c r="N20">
        <v>39.450639000000002</v>
      </c>
      <c r="O20" t="s">
        <v>25</v>
      </c>
      <c r="P20" t="s">
        <v>187</v>
      </c>
      <c r="Q20" t="s">
        <v>188</v>
      </c>
      <c r="R20">
        <v>4</v>
      </c>
      <c r="S20" t="s">
        <v>189</v>
      </c>
      <c r="T20">
        <v>1000000</v>
      </c>
      <c r="U20" t="s">
        <v>190</v>
      </c>
      <c r="V20">
        <v>5</v>
      </c>
      <c r="W20" t="s">
        <v>191</v>
      </c>
      <c r="X20">
        <v>1000</v>
      </c>
      <c r="Y20" t="s">
        <v>192</v>
      </c>
      <c r="Z20">
        <v>60</v>
      </c>
      <c r="AA20" t="s">
        <v>193</v>
      </c>
      <c r="AB20">
        <v>80</v>
      </c>
      <c r="AC20" t="s">
        <v>194</v>
      </c>
      <c r="AD20">
        <v>1</v>
      </c>
      <c r="AE20" t="s">
        <v>195</v>
      </c>
      <c r="AF20">
        <v>0</v>
      </c>
      <c r="AG20" t="s">
        <v>196</v>
      </c>
      <c r="AH20">
        <v>0</v>
      </c>
      <c r="AI20" t="s">
        <v>197</v>
      </c>
      <c r="AJ20">
        <v>0</v>
      </c>
      <c r="AK20" t="s">
        <v>198</v>
      </c>
      <c r="AL20">
        <v>0.4</v>
      </c>
      <c r="AM20" t="s">
        <v>199</v>
      </c>
      <c r="AN20">
        <v>0</v>
      </c>
      <c r="AO20" t="s">
        <v>200</v>
      </c>
      <c r="AP20">
        <v>0</v>
      </c>
      <c r="AQ20" t="s">
        <v>201</v>
      </c>
      <c r="AR20">
        <v>0.5</v>
      </c>
      <c r="AS20" t="s">
        <v>202</v>
      </c>
      <c r="AT20">
        <v>1</v>
      </c>
      <c r="AU20" t="s">
        <v>203</v>
      </c>
      <c r="AV20">
        <v>1000000</v>
      </c>
    </row>
    <row r="21" spans="1:48">
      <c r="A21">
        <v>1150</v>
      </c>
      <c r="B21" t="s">
        <v>182</v>
      </c>
      <c r="C21">
        <v>13897</v>
      </c>
      <c r="D21" t="s">
        <v>183</v>
      </c>
      <c r="E21" t="s">
        <v>184</v>
      </c>
      <c r="F21">
        <v>5650.6080000000002</v>
      </c>
      <c r="G21" t="s">
        <v>185</v>
      </c>
      <c r="H21">
        <v>1.148077</v>
      </c>
      <c r="I21" t="s">
        <v>25</v>
      </c>
      <c r="J21" t="s">
        <v>186</v>
      </c>
      <c r="K21" t="e">
        <f t="shared" si="0"/>
        <v>#NAME?</v>
      </c>
      <c r="L21" t="s">
        <v>25</v>
      </c>
      <c r="M21" t="s">
        <v>24</v>
      </c>
      <c r="N21">
        <v>67.530150000000006</v>
      </c>
      <c r="O21" t="s">
        <v>25</v>
      </c>
      <c r="P21" t="s">
        <v>187</v>
      </c>
      <c r="Q21" t="s">
        <v>188</v>
      </c>
      <c r="R21">
        <v>4</v>
      </c>
      <c r="S21" t="s">
        <v>189</v>
      </c>
      <c r="T21">
        <v>1000000</v>
      </c>
      <c r="U21" t="s">
        <v>190</v>
      </c>
      <c r="V21">
        <v>5</v>
      </c>
      <c r="W21" t="s">
        <v>191</v>
      </c>
      <c r="X21">
        <v>1000</v>
      </c>
      <c r="Y21" t="s">
        <v>192</v>
      </c>
      <c r="Z21">
        <v>70</v>
      </c>
      <c r="AA21" t="s">
        <v>193</v>
      </c>
      <c r="AB21">
        <v>80</v>
      </c>
      <c r="AC21" t="s">
        <v>194</v>
      </c>
      <c r="AD21">
        <v>1</v>
      </c>
      <c r="AE21" t="s">
        <v>195</v>
      </c>
      <c r="AF21">
        <v>0</v>
      </c>
      <c r="AG21" t="s">
        <v>196</v>
      </c>
      <c r="AH21">
        <v>0</v>
      </c>
      <c r="AI21" t="s">
        <v>197</v>
      </c>
      <c r="AJ21">
        <v>0</v>
      </c>
      <c r="AK21" t="s">
        <v>198</v>
      </c>
      <c r="AL21">
        <v>0.4</v>
      </c>
      <c r="AM21" t="s">
        <v>199</v>
      </c>
      <c r="AN21">
        <v>0</v>
      </c>
      <c r="AO21" t="s">
        <v>200</v>
      </c>
      <c r="AP21">
        <v>0</v>
      </c>
      <c r="AQ21" t="s">
        <v>201</v>
      </c>
      <c r="AR21">
        <v>0.5</v>
      </c>
      <c r="AS21" t="s">
        <v>202</v>
      </c>
      <c r="AT21">
        <v>1</v>
      </c>
      <c r="AU21" t="s">
        <v>203</v>
      </c>
      <c r="AV21">
        <v>1000000</v>
      </c>
    </row>
    <row r="22" spans="1:48">
      <c r="A22">
        <v>1149</v>
      </c>
      <c r="B22" t="s">
        <v>182</v>
      </c>
      <c r="C22">
        <v>13889</v>
      </c>
      <c r="D22" t="s">
        <v>183</v>
      </c>
      <c r="E22" t="s">
        <v>184</v>
      </c>
      <c r="F22">
        <v>11058.034</v>
      </c>
      <c r="G22" t="s">
        <v>185</v>
      </c>
      <c r="H22">
        <v>1.1480170000000001</v>
      </c>
      <c r="I22" t="s">
        <v>25</v>
      </c>
      <c r="J22" t="s">
        <v>186</v>
      </c>
      <c r="K22" t="e">
        <f t="shared" si="0"/>
        <v>#NAME?</v>
      </c>
      <c r="L22" t="s">
        <v>25</v>
      </c>
      <c r="M22" t="s">
        <v>24</v>
      </c>
      <c r="N22">
        <v>97.129276000000004</v>
      </c>
      <c r="O22" t="s">
        <v>25</v>
      </c>
      <c r="P22" t="s">
        <v>187</v>
      </c>
      <c r="Q22" t="s">
        <v>188</v>
      </c>
      <c r="R22">
        <v>4</v>
      </c>
      <c r="S22" t="s">
        <v>189</v>
      </c>
      <c r="T22">
        <v>1000000</v>
      </c>
      <c r="U22" t="s">
        <v>190</v>
      </c>
      <c r="V22">
        <v>5</v>
      </c>
      <c r="W22" t="s">
        <v>191</v>
      </c>
      <c r="X22">
        <v>1000</v>
      </c>
      <c r="Y22" t="s">
        <v>192</v>
      </c>
      <c r="Z22">
        <v>80</v>
      </c>
      <c r="AA22" t="s">
        <v>193</v>
      </c>
      <c r="AB22">
        <v>80</v>
      </c>
      <c r="AC22" t="s">
        <v>194</v>
      </c>
      <c r="AD22">
        <v>1</v>
      </c>
      <c r="AE22" t="s">
        <v>195</v>
      </c>
      <c r="AF22">
        <v>0</v>
      </c>
      <c r="AG22" t="s">
        <v>196</v>
      </c>
      <c r="AH22">
        <v>0</v>
      </c>
      <c r="AI22" t="s">
        <v>197</v>
      </c>
      <c r="AJ22">
        <v>0</v>
      </c>
      <c r="AK22" t="s">
        <v>198</v>
      </c>
      <c r="AL22">
        <v>0.4</v>
      </c>
      <c r="AM22" t="s">
        <v>199</v>
      </c>
      <c r="AN22">
        <v>0</v>
      </c>
      <c r="AO22" t="s">
        <v>200</v>
      </c>
      <c r="AP22">
        <v>0</v>
      </c>
      <c r="AQ22" t="s">
        <v>201</v>
      </c>
      <c r="AR22">
        <v>0.5</v>
      </c>
      <c r="AS22" t="s">
        <v>202</v>
      </c>
      <c r="AT22">
        <v>1</v>
      </c>
      <c r="AU22" t="s">
        <v>203</v>
      </c>
      <c r="AV22">
        <v>1000000</v>
      </c>
    </row>
    <row r="23" spans="1:48">
      <c r="A23">
        <v>1148</v>
      </c>
      <c r="B23" t="s">
        <v>182</v>
      </c>
      <c r="C23">
        <v>8297</v>
      </c>
      <c r="D23" t="s">
        <v>183</v>
      </c>
      <c r="E23" t="s">
        <v>184</v>
      </c>
      <c r="F23">
        <v>107798.84299999999</v>
      </c>
      <c r="G23" t="s">
        <v>185</v>
      </c>
      <c r="H23">
        <v>0.335341</v>
      </c>
      <c r="I23" t="s">
        <v>25</v>
      </c>
      <c r="J23" t="s">
        <v>186</v>
      </c>
      <c r="K23" t="e">
        <f t="shared" si="0"/>
        <v>#NAME?</v>
      </c>
      <c r="L23" t="s">
        <v>25</v>
      </c>
      <c r="M23" t="s">
        <v>24</v>
      </c>
      <c r="N23">
        <v>55.949627999999997</v>
      </c>
      <c r="O23" t="s">
        <v>25</v>
      </c>
      <c r="P23" t="s">
        <v>187</v>
      </c>
      <c r="Q23" t="s">
        <v>188</v>
      </c>
      <c r="R23">
        <v>4</v>
      </c>
      <c r="S23" t="s">
        <v>189</v>
      </c>
      <c r="T23">
        <v>1000000</v>
      </c>
      <c r="U23" t="s">
        <v>190</v>
      </c>
      <c r="V23">
        <v>5</v>
      </c>
      <c r="W23" t="s">
        <v>191</v>
      </c>
      <c r="X23">
        <v>1000</v>
      </c>
      <c r="Y23" t="s">
        <v>192</v>
      </c>
      <c r="Z23">
        <v>30</v>
      </c>
      <c r="AA23" t="s">
        <v>193</v>
      </c>
      <c r="AB23">
        <v>30</v>
      </c>
      <c r="AC23" t="s">
        <v>194</v>
      </c>
      <c r="AD23">
        <v>1</v>
      </c>
      <c r="AE23" t="s">
        <v>195</v>
      </c>
      <c r="AF23">
        <v>0</v>
      </c>
      <c r="AG23" t="s">
        <v>196</v>
      </c>
      <c r="AH23">
        <v>0</v>
      </c>
      <c r="AI23" t="s">
        <v>197</v>
      </c>
      <c r="AJ23">
        <v>0</v>
      </c>
      <c r="AK23" t="s">
        <v>198</v>
      </c>
      <c r="AL23">
        <v>0.8</v>
      </c>
      <c r="AM23" t="s">
        <v>199</v>
      </c>
      <c r="AN23">
        <v>0</v>
      </c>
      <c r="AO23" t="s">
        <v>200</v>
      </c>
      <c r="AP23">
        <v>0</v>
      </c>
      <c r="AQ23" t="s">
        <v>201</v>
      </c>
      <c r="AR23">
        <v>0.5</v>
      </c>
      <c r="AS23" t="s">
        <v>202</v>
      </c>
      <c r="AT23">
        <v>1</v>
      </c>
      <c r="AU23" t="s">
        <v>203</v>
      </c>
      <c r="AV23">
        <v>1000000</v>
      </c>
    </row>
    <row r="24" spans="1:48">
      <c r="A24">
        <v>1147</v>
      </c>
      <c r="B24" t="s">
        <v>182</v>
      </c>
      <c r="C24">
        <v>8298</v>
      </c>
      <c r="D24" t="s">
        <v>183</v>
      </c>
      <c r="E24" t="s">
        <v>184</v>
      </c>
      <c r="F24">
        <v>35862.248</v>
      </c>
      <c r="G24" t="s">
        <v>185</v>
      </c>
      <c r="H24">
        <v>0.55918199999999996</v>
      </c>
      <c r="I24" t="s">
        <v>25</v>
      </c>
      <c r="J24" t="s">
        <v>186</v>
      </c>
      <c r="K24" t="e">
        <f t="shared" si="0"/>
        <v>#NAME?</v>
      </c>
      <c r="L24" t="s">
        <v>25</v>
      </c>
      <c r="M24" t="s">
        <v>24</v>
      </c>
      <c r="N24">
        <v>63.989215999999999</v>
      </c>
      <c r="O24" t="s">
        <v>25</v>
      </c>
      <c r="P24" t="s">
        <v>187</v>
      </c>
      <c r="Q24" t="s">
        <v>188</v>
      </c>
      <c r="R24">
        <v>4</v>
      </c>
      <c r="S24" t="s">
        <v>189</v>
      </c>
      <c r="T24">
        <v>1000000</v>
      </c>
      <c r="U24" t="s">
        <v>190</v>
      </c>
      <c r="V24">
        <v>10</v>
      </c>
      <c r="W24" t="s">
        <v>191</v>
      </c>
      <c r="X24">
        <v>1000</v>
      </c>
      <c r="Y24" t="s">
        <v>192</v>
      </c>
      <c r="Z24">
        <v>30</v>
      </c>
      <c r="AA24" t="s">
        <v>193</v>
      </c>
      <c r="AB24">
        <v>30</v>
      </c>
      <c r="AC24" t="s">
        <v>194</v>
      </c>
      <c r="AD24">
        <v>1</v>
      </c>
      <c r="AE24" t="s">
        <v>195</v>
      </c>
      <c r="AF24">
        <v>0</v>
      </c>
      <c r="AG24" t="s">
        <v>196</v>
      </c>
      <c r="AH24">
        <v>0</v>
      </c>
      <c r="AI24" t="s">
        <v>197</v>
      </c>
      <c r="AJ24">
        <v>0</v>
      </c>
      <c r="AK24" t="s">
        <v>198</v>
      </c>
      <c r="AL24">
        <v>0.8</v>
      </c>
      <c r="AM24" t="s">
        <v>199</v>
      </c>
      <c r="AN24">
        <v>0</v>
      </c>
      <c r="AO24" t="s">
        <v>200</v>
      </c>
      <c r="AP24">
        <v>0</v>
      </c>
      <c r="AQ24" t="s">
        <v>201</v>
      </c>
      <c r="AR24">
        <v>0.5</v>
      </c>
      <c r="AS24" t="s">
        <v>202</v>
      </c>
      <c r="AT24">
        <v>1</v>
      </c>
      <c r="AU24" t="s">
        <v>203</v>
      </c>
      <c r="AV24">
        <v>1000000</v>
      </c>
    </row>
    <row r="25" spans="1:48">
      <c r="A25">
        <v>1146</v>
      </c>
      <c r="B25" t="s">
        <v>182</v>
      </c>
      <c r="C25">
        <v>8297</v>
      </c>
      <c r="D25" t="s">
        <v>183</v>
      </c>
      <c r="E25" t="s">
        <v>184</v>
      </c>
      <c r="F25">
        <v>12758.481</v>
      </c>
      <c r="G25" t="s">
        <v>185</v>
      </c>
      <c r="H25">
        <v>0.77629199999999998</v>
      </c>
      <c r="I25" t="s">
        <v>25</v>
      </c>
      <c r="J25" t="s">
        <v>186</v>
      </c>
      <c r="K25" t="e">
        <f t="shared" si="0"/>
        <v>#NAME?</v>
      </c>
      <c r="L25" t="s">
        <v>25</v>
      </c>
      <c r="M25" t="s">
        <v>24</v>
      </c>
      <c r="N25">
        <v>69.970186999999996</v>
      </c>
      <c r="O25" t="s">
        <v>25</v>
      </c>
      <c r="P25" t="s">
        <v>187</v>
      </c>
      <c r="Q25" t="s">
        <v>188</v>
      </c>
      <c r="R25">
        <v>4</v>
      </c>
      <c r="S25" t="s">
        <v>189</v>
      </c>
      <c r="T25">
        <v>1000000</v>
      </c>
      <c r="U25" t="s">
        <v>190</v>
      </c>
      <c r="V25">
        <v>15</v>
      </c>
      <c r="W25" t="s">
        <v>191</v>
      </c>
      <c r="X25">
        <v>1000</v>
      </c>
      <c r="Y25" t="s">
        <v>192</v>
      </c>
      <c r="Z25">
        <v>30</v>
      </c>
      <c r="AA25" t="s">
        <v>193</v>
      </c>
      <c r="AB25">
        <v>30</v>
      </c>
      <c r="AC25" t="s">
        <v>194</v>
      </c>
      <c r="AD25">
        <v>1</v>
      </c>
      <c r="AE25" t="s">
        <v>195</v>
      </c>
      <c r="AF25">
        <v>0</v>
      </c>
      <c r="AG25" t="s">
        <v>196</v>
      </c>
      <c r="AH25">
        <v>0</v>
      </c>
      <c r="AI25" t="s">
        <v>197</v>
      </c>
      <c r="AJ25">
        <v>0</v>
      </c>
      <c r="AK25" t="s">
        <v>198</v>
      </c>
      <c r="AL25">
        <v>0.8</v>
      </c>
      <c r="AM25" t="s">
        <v>199</v>
      </c>
      <c r="AN25">
        <v>0</v>
      </c>
      <c r="AO25" t="s">
        <v>200</v>
      </c>
      <c r="AP25">
        <v>0</v>
      </c>
      <c r="AQ25" t="s">
        <v>201</v>
      </c>
      <c r="AR25">
        <v>0.5</v>
      </c>
      <c r="AS25" t="s">
        <v>202</v>
      </c>
      <c r="AT25">
        <v>1</v>
      </c>
      <c r="AU25" t="s">
        <v>203</v>
      </c>
      <c r="AV25">
        <v>1000000</v>
      </c>
    </row>
    <row r="26" spans="1:48">
      <c r="A26">
        <v>1145</v>
      </c>
      <c r="B26" t="s">
        <v>182</v>
      </c>
      <c r="C26">
        <v>8295</v>
      </c>
      <c r="D26" t="s">
        <v>183</v>
      </c>
      <c r="E26" t="s">
        <v>184</v>
      </c>
      <c r="F26">
        <v>3867.9690000000001</v>
      </c>
      <c r="G26" t="s">
        <v>185</v>
      </c>
      <c r="H26">
        <v>1.004383</v>
      </c>
      <c r="I26" t="s">
        <v>25</v>
      </c>
      <c r="J26" t="s">
        <v>186</v>
      </c>
      <c r="K26" t="e">
        <f t="shared" si="0"/>
        <v>#NAME?</v>
      </c>
      <c r="L26" t="s">
        <v>25</v>
      </c>
      <c r="M26" t="s">
        <v>24</v>
      </c>
      <c r="N26">
        <v>71.729445999999996</v>
      </c>
      <c r="O26" t="s">
        <v>25</v>
      </c>
      <c r="P26" t="s">
        <v>187</v>
      </c>
      <c r="Q26" t="s">
        <v>188</v>
      </c>
      <c r="R26">
        <v>4</v>
      </c>
      <c r="S26" t="s">
        <v>189</v>
      </c>
      <c r="T26">
        <v>1000000</v>
      </c>
      <c r="U26" t="s">
        <v>190</v>
      </c>
      <c r="V26">
        <v>20</v>
      </c>
      <c r="W26" t="s">
        <v>191</v>
      </c>
      <c r="X26">
        <v>1000</v>
      </c>
      <c r="Y26" t="s">
        <v>192</v>
      </c>
      <c r="Z26">
        <v>30</v>
      </c>
      <c r="AA26" t="s">
        <v>193</v>
      </c>
      <c r="AB26">
        <v>30</v>
      </c>
      <c r="AC26" t="s">
        <v>194</v>
      </c>
      <c r="AD26">
        <v>1</v>
      </c>
      <c r="AE26" t="s">
        <v>195</v>
      </c>
      <c r="AF26">
        <v>0</v>
      </c>
      <c r="AG26" t="s">
        <v>196</v>
      </c>
      <c r="AH26">
        <v>0</v>
      </c>
      <c r="AI26" t="s">
        <v>197</v>
      </c>
      <c r="AJ26">
        <v>0</v>
      </c>
      <c r="AK26" t="s">
        <v>198</v>
      </c>
      <c r="AL26">
        <v>0.8</v>
      </c>
      <c r="AM26" t="s">
        <v>199</v>
      </c>
      <c r="AN26">
        <v>0</v>
      </c>
      <c r="AO26" t="s">
        <v>200</v>
      </c>
      <c r="AP26">
        <v>0</v>
      </c>
      <c r="AQ26" t="s">
        <v>201</v>
      </c>
      <c r="AR26">
        <v>0.5</v>
      </c>
      <c r="AS26" t="s">
        <v>202</v>
      </c>
      <c r="AT26">
        <v>1</v>
      </c>
      <c r="AU26" t="s">
        <v>203</v>
      </c>
      <c r="AV26">
        <v>1000000</v>
      </c>
    </row>
    <row r="27" spans="1:48">
      <c r="A27">
        <v>1144</v>
      </c>
      <c r="B27" t="s">
        <v>182</v>
      </c>
      <c r="C27">
        <v>8294</v>
      </c>
      <c r="D27" t="s">
        <v>183</v>
      </c>
      <c r="E27" t="s">
        <v>184</v>
      </c>
      <c r="F27">
        <v>1408.211</v>
      </c>
      <c r="G27" t="s">
        <v>185</v>
      </c>
      <c r="H27">
        <v>1.2059770000000001</v>
      </c>
      <c r="I27" t="s">
        <v>25</v>
      </c>
      <c r="J27" t="s">
        <v>186</v>
      </c>
      <c r="K27" t="e">
        <f t="shared" si="0"/>
        <v>#NAME?</v>
      </c>
      <c r="L27" t="s">
        <v>25</v>
      </c>
      <c r="M27" t="s">
        <v>24</v>
      </c>
      <c r="N27">
        <v>75.528512000000006</v>
      </c>
      <c r="O27" t="s">
        <v>25</v>
      </c>
      <c r="P27" t="s">
        <v>187</v>
      </c>
      <c r="Q27" t="s">
        <v>188</v>
      </c>
      <c r="R27">
        <v>4</v>
      </c>
      <c r="S27" t="s">
        <v>189</v>
      </c>
      <c r="T27">
        <v>1000000</v>
      </c>
      <c r="U27" t="s">
        <v>190</v>
      </c>
      <c r="V27">
        <v>25</v>
      </c>
      <c r="W27" t="s">
        <v>191</v>
      </c>
      <c r="X27">
        <v>1000</v>
      </c>
      <c r="Y27" t="s">
        <v>192</v>
      </c>
      <c r="Z27">
        <v>30</v>
      </c>
      <c r="AA27" t="s">
        <v>193</v>
      </c>
      <c r="AB27">
        <v>30</v>
      </c>
      <c r="AC27" t="s">
        <v>194</v>
      </c>
      <c r="AD27">
        <v>1</v>
      </c>
      <c r="AE27" t="s">
        <v>195</v>
      </c>
      <c r="AF27">
        <v>0</v>
      </c>
      <c r="AG27" t="s">
        <v>196</v>
      </c>
      <c r="AH27">
        <v>0</v>
      </c>
      <c r="AI27" t="s">
        <v>197</v>
      </c>
      <c r="AJ27">
        <v>0</v>
      </c>
      <c r="AK27" t="s">
        <v>198</v>
      </c>
      <c r="AL27">
        <v>0.8</v>
      </c>
      <c r="AM27" t="s">
        <v>199</v>
      </c>
      <c r="AN27">
        <v>0</v>
      </c>
      <c r="AO27" t="s">
        <v>200</v>
      </c>
      <c r="AP27">
        <v>0</v>
      </c>
      <c r="AQ27" t="s">
        <v>201</v>
      </c>
      <c r="AR27">
        <v>0.5</v>
      </c>
      <c r="AS27" t="s">
        <v>202</v>
      </c>
      <c r="AT27">
        <v>1</v>
      </c>
      <c r="AU27" t="s">
        <v>203</v>
      </c>
      <c r="AV27">
        <v>1000000</v>
      </c>
    </row>
    <row r="28" spans="1:48">
      <c r="A28">
        <v>1143</v>
      </c>
      <c r="B28" t="s">
        <v>182</v>
      </c>
      <c r="C28">
        <v>8299</v>
      </c>
      <c r="D28" t="s">
        <v>183</v>
      </c>
      <c r="E28" t="s">
        <v>184</v>
      </c>
      <c r="F28">
        <v>418.68400000000003</v>
      </c>
      <c r="G28" t="s">
        <v>185</v>
      </c>
      <c r="H28">
        <v>1.636509</v>
      </c>
      <c r="I28" t="s">
        <v>25</v>
      </c>
      <c r="J28" t="s">
        <v>186</v>
      </c>
      <c r="K28" t="e">
        <f t="shared" si="0"/>
        <v>#NAME?</v>
      </c>
      <c r="L28" t="s">
        <v>25</v>
      </c>
      <c r="M28" t="s">
        <v>24</v>
      </c>
      <c r="N28">
        <v>75.9499</v>
      </c>
      <c r="O28" t="s">
        <v>25</v>
      </c>
      <c r="P28" t="s">
        <v>187</v>
      </c>
      <c r="Q28" t="s">
        <v>188</v>
      </c>
      <c r="R28">
        <v>4</v>
      </c>
      <c r="S28" t="s">
        <v>189</v>
      </c>
      <c r="T28">
        <v>1000000</v>
      </c>
      <c r="U28" t="s">
        <v>190</v>
      </c>
      <c r="V28">
        <v>30</v>
      </c>
      <c r="W28" t="s">
        <v>191</v>
      </c>
      <c r="X28">
        <v>1000</v>
      </c>
      <c r="Y28" t="s">
        <v>192</v>
      </c>
      <c r="Z28">
        <v>30</v>
      </c>
      <c r="AA28" t="s">
        <v>193</v>
      </c>
      <c r="AB28">
        <v>30</v>
      </c>
      <c r="AC28" t="s">
        <v>194</v>
      </c>
      <c r="AD28">
        <v>1</v>
      </c>
      <c r="AE28" t="s">
        <v>195</v>
      </c>
      <c r="AF28">
        <v>0</v>
      </c>
      <c r="AG28" t="s">
        <v>196</v>
      </c>
      <c r="AH28">
        <v>0</v>
      </c>
      <c r="AI28" t="s">
        <v>197</v>
      </c>
      <c r="AJ28">
        <v>0</v>
      </c>
      <c r="AK28" t="s">
        <v>198</v>
      </c>
      <c r="AL28">
        <v>0.8</v>
      </c>
      <c r="AM28" t="s">
        <v>199</v>
      </c>
      <c r="AN28">
        <v>0</v>
      </c>
      <c r="AO28" t="s">
        <v>200</v>
      </c>
      <c r="AP28">
        <v>0</v>
      </c>
      <c r="AQ28" t="s">
        <v>201</v>
      </c>
      <c r="AR28">
        <v>0.5</v>
      </c>
      <c r="AS28" t="s">
        <v>202</v>
      </c>
      <c r="AT28">
        <v>1</v>
      </c>
      <c r="AU28" t="s">
        <v>203</v>
      </c>
      <c r="AV28">
        <v>1000000</v>
      </c>
    </row>
    <row r="29" spans="1:48">
      <c r="A29">
        <v>1142</v>
      </c>
      <c r="B29" t="s">
        <v>182</v>
      </c>
      <c r="C29">
        <v>4160</v>
      </c>
      <c r="D29" t="s">
        <v>183</v>
      </c>
      <c r="E29" t="s">
        <v>184</v>
      </c>
      <c r="F29">
        <v>32.195</v>
      </c>
      <c r="G29" t="s">
        <v>185</v>
      </c>
      <c r="H29">
        <v>0.82458600000000004</v>
      </c>
      <c r="I29" t="s">
        <v>25</v>
      </c>
      <c r="J29" t="s">
        <v>186</v>
      </c>
      <c r="K29" t="e">
        <f t="shared" si="0"/>
        <v>#NAME?</v>
      </c>
      <c r="L29" t="s">
        <v>25</v>
      </c>
      <c r="M29" t="s">
        <v>24</v>
      </c>
      <c r="N29">
        <v>22.545335000000001</v>
      </c>
      <c r="O29" t="s">
        <v>25</v>
      </c>
      <c r="P29" t="s">
        <v>187</v>
      </c>
      <c r="Q29" t="s">
        <v>188</v>
      </c>
      <c r="R29">
        <v>4</v>
      </c>
      <c r="S29" t="s">
        <v>189</v>
      </c>
      <c r="T29">
        <v>300000</v>
      </c>
      <c r="U29" t="s">
        <v>190</v>
      </c>
      <c r="V29">
        <v>10</v>
      </c>
      <c r="W29" t="s">
        <v>191</v>
      </c>
      <c r="X29">
        <v>1000</v>
      </c>
      <c r="Y29" t="s">
        <v>192</v>
      </c>
      <c r="Z29">
        <v>20</v>
      </c>
      <c r="AA29" t="s">
        <v>193</v>
      </c>
      <c r="AB29">
        <v>20</v>
      </c>
      <c r="AC29" t="s">
        <v>194</v>
      </c>
      <c r="AD29">
        <v>1</v>
      </c>
      <c r="AE29" t="s">
        <v>195</v>
      </c>
      <c r="AF29">
        <v>0</v>
      </c>
      <c r="AG29" t="s">
        <v>196</v>
      </c>
      <c r="AH29">
        <v>0</v>
      </c>
      <c r="AI29" t="s">
        <v>197</v>
      </c>
      <c r="AJ29">
        <v>0</v>
      </c>
      <c r="AK29" t="s">
        <v>198</v>
      </c>
      <c r="AL29">
        <v>0.4</v>
      </c>
      <c r="AM29" t="s">
        <v>199</v>
      </c>
      <c r="AN29">
        <v>0</v>
      </c>
      <c r="AO29" t="s">
        <v>200</v>
      </c>
      <c r="AP29">
        <v>0</v>
      </c>
      <c r="AQ29" t="s">
        <v>201</v>
      </c>
      <c r="AR29">
        <v>0.5</v>
      </c>
      <c r="AS29" t="s">
        <v>202</v>
      </c>
      <c r="AT29">
        <v>1</v>
      </c>
      <c r="AU29" t="s">
        <v>203</v>
      </c>
      <c r="AV29">
        <v>1000000</v>
      </c>
    </row>
    <row r="30" spans="1:48">
      <c r="A30">
        <v>1141</v>
      </c>
      <c r="B30" t="s">
        <v>182</v>
      </c>
      <c r="C30">
        <v>13833</v>
      </c>
      <c r="D30" t="s">
        <v>183</v>
      </c>
      <c r="E30" t="s">
        <v>184</v>
      </c>
      <c r="F30">
        <v>108.34399999999999</v>
      </c>
      <c r="G30" t="s">
        <v>185</v>
      </c>
      <c r="H30">
        <v>0.75277700000000003</v>
      </c>
      <c r="I30" t="s">
        <v>25</v>
      </c>
      <c r="J30" t="s">
        <v>186</v>
      </c>
      <c r="K30" t="e">
        <f t="shared" si="0"/>
        <v>#NAME?</v>
      </c>
      <c r="L30" t="s">
        <v>25</v>
      </c>
      <c r="M30" t="s">
        <v>24</v>
      </c>
      <c r="N30">
        <v>79.829266000000004</v>
      </c>
      <c r="O30" t="s">
        <v>25</v>
      </c>
      <c r="P30" t="s">
        <v>187</v>
      </c>
      <c r="Q30" t="s">
        <v>188</v>
      </c>
      <c r="R30">
        <v>4</v>
      </c>
      <c r="S30" t="s">
        <v>189</v>
      </c>
      <c r="T30">
        <v>1000000</v>
      </c>
      <c r="U30" t="s">
        <v>190</v>
      </c>
      <c r="V30">
        <v>10</v>
      </c>
      <c r="W30" t="s">
        <v>191</v>
      </c>
      <c r="X30">
        <v>1000</v>
      </c>
      <c r="Y30" t="s">
        <v>192</v>
      </c>
      <c r="Z30">
        <v>20</v>
      </c>
      <c r="AA30" t="s">
        <v>193</v>
      </c>
      <c r="AB30">
        <v>20</v>
      </c>
      <c r="AC30" t="s">
        <v>194</v>
      </c>
      <c r="AD30">
        <v>1</v>
      </c>
      <c r="AE30" t="s">
        <v>195</v>
      </c>
      <c r="AF30">
        <v>0</v>
      </c>
      <c r="AG30" t="s">
        <v>196</v>
      </c>
      <c r="AH30">
        <v>0</v>
      </c>
      <c r="AI30" t="s">
        <v>197</v>
      </c>
      <c r="AJ30">
        <v>0</v>
      </c>
      <c r="AK30" t="s">
        <v>198</v>
      </c>
      <c r="AL30">
        <v>0.4</v>
      </c>
      <c r="AM30" t="s">
        <v>199</v>
      </c>
      <c r="AN30">
        <v>0</v>
      </c>
      <c r="AO30" t="s">
        <v>200</v>
      </c>
      <c r="AP30">
        <v>0</v>
      </c>
      <c r="AQ30" t="s">
        <v>201</v>
      </c>
      <c r="AR30">
        <v>0.5</v>
      </c>
      <c r="AS30" t="s">
        <v>202</v>
      </c>
      <c r="AT30">
        <v>1</v>
      </c>
      <c r="AU30" t="s">
        <v>203</v>
      </c>
      <c r="AV30">
        <v>1000000</v>
      </c>
    </row>
    <row r="31" spans="1:48">
      <c r="A31">
        <v>1095</v>
      </c>
      <c r="B31" t="s">
        <v>182</v>
      </c>
      <c r="C31">
        <v>81</v>
      </c>
      <c r="D31" t="s">
        <v>183</v>
      </c>
      <c r="E31" t="s">
        <v>184</v>
      </c>
      <c r="F31">
        <v>178.298</v>
      </c>
      <c r="G31" t="s">
        <v>185</v>
      </c>
      <c r="H31">
        <v>4.4400000000000004E-3</v>
      </c>
      <c r="I31" t="s">
        <v>25</v>
      </c>
      <c r="J31" t="s">
        <v>186</v>
      </c>
      <c r="K31" t="e">
        <f t="shared" si="0"/>
        <v>#NAME?</v>
      </c>
      <c r="L31" t="s">
        <v>25</v>
      </c>
      <c r="M31" t="s">
        <v>24</v>
      </c>
      <c r="N31">
        <v>2.6325859999999999</v>
      </c>
      <c r="O31" t="s">
        <v>25</v>
      </c>
      <c r="P31" t="s">
        <v>187</v>
      </c>
      <c r="Q31" t="s">
        <v>188</v>
      </c>
      <c r="R31">
        <v>4</v>
      </c>
      <c r="S31" t="s">
        <v>189</v>
      </c>
      <c r="T31">
        <v>1000000</v>
      </c>
      <c r="U31" t="s">
        <v>190</v>
      </c>
      <c r="V31">
        <v>10</v>
      </c>
      <c r="W31" t="s">
        <v>191</v>
      </c>
      <c r="X31">
        <v>1000</v>
      </c>
      <c r="Y31" t="s">
        <v>192</v>
      </c>
      <c r="Z31">
        <v>20</v>
      </c>
      <c r="AA31" t="s">
        <v>193</v>
      </c>
      <c r="AB31">
        <v>1000</v>
      </c>
      <c r="AC31" t="s">
        <v>194</v>
      </c>
      <c r="AD31">
        <v>40</v>
      </c>
      <c r="AE31" t="s">
        <v>195</v>
      </c>
      <c r="AF31">
        <v>0</v>
      </c>
      <c r="AG31" t="s">
        <v>196</v>
      </c>
      <c r="AH31">
        <v>0</v>
      </c>
      <c r="AI31" t="s">
        <v>197</v>
      </c>
      <c r="AJ31">
        <v>0</v>
      </c>
      <c r="AK31" t="s">
        <v>198</v>
      </c>
      <c r="AL31">
        <v>0.8</v>
      </c>
      <c r="AM31" t="s">
        <v>199</v>
      </c>
      <c r="AN31">
        <v>0</v>
      </c>
      <c r="AO31" t="s">
        <v>200</v>
      </c>
      <c r="AP31">
        <v>0</v>
      </c>
      <c r="AQ31" t="s">
        <v>201</v>
      </c>
      <c r="AR31">
        <v>0.2</v>
      </c>
      <c r="AS31" t="s">
        <v>202</v>
      </c>
      <c r="AT31">
        <v>1</v>
      </c>
      <c r="AU31" t="s">
        <v>203</v>
      </c>
      <c r="AV31">
        <v>100</v>
      </c>
    </row>
    <row r="32" spans="1:48">
      <c r="A32">
        <v>1094</v>
      </c>
      <c r="B32" t="s">
        <v>182</v>
      </c>
      <c r="C32">
        <v>848</v>
      </c>
      <c r="D32" t="s">
        <v>183</v>
      </c>
      <c r="E32" t="s">
        <v>184</v>
      </c>
      <c r="F32">
        <v>151.708</v>
      </c>
      <c r="G32" t="s">
        <v>185</v>
      </c>
      <c r="H32">
        <v>7.3551000000000005E-2</v>
      </c>
      <c r="I32" t="s">
        <v>25</v>
      </c>
      <c r="J32" t="s">
        <v>186</v>
      </c>
      <c r="K32" t="e">
        <f t="shared" si="0"/>
        <v>#NAME?</v>
      </c>
      <c r="L32" t="s">
        <v>25</v>
      </c>
      <c r="M32" t="s">
        <v>24</v>
      </c>
      <c r="N32">
        <v>2.365542</v>
      </c>
      <c r="O32" t="s">
        <v>25</v>
      </c>
      <c r="P32" t="s">
        <v>187</v>
      </c>
      <c r="Q32" t="s">
        <v>188</v>
      </c>
      <c r="R32">
        <v>4</v>
      </c>
      <c r="S32" t="s">
        <v>189</v>
      </c>
      <c r="T32">
        <v>1000000</v>
      </c>
      <c r="U32" t="s">
        <v>190</v>
      </c>
      <c r="V32">
        <v>10</v>
      </c>
      <c r="W32" t="s">
        <v>191</v>
      </c>
      <c r="X32">
        <v>1000</v>
      </c>
      <c r="Y32" t="s">
        <v>192</v>
      </c>
      <c r="Z32">
        <v>20</v>
      </c>
      <c r="AA32" t="s">
        <v>193</v>
      </c>
      <c r="AB32">
        <v>1000</v>
      </c>
      <c r="AC32" t="s">
        <v>194</v>
      </c>
      <c r="AD32">
        <v>40</v>
      </c>
      <c r="AE32" t="s">
        <v>195</v>
      </c>
      <c r="AF32">
        <v>0</v>
      </c>
      <c r="AG32" t="s">
        <v>196</v>
      </c>
      <c r="AH32">
        <v>0</v>
      </c>
      <c r="AI32" t="s">
        <v>197</v>
      </c>
      <c r="AJ32">
        <v>0</v>
      </c>
      <c r="AK32" t="s">
        <v>198</v>
      </c>
      <c r="AL32">
        <v>0.8</v>
      </c>
      <c r="AM32" t="s">
        <v>199</v>
      </c>
      <c r="AN32">
        <v>0</v>
      </c>
      <c r="AO32" t="s">
        <v>200</v>
      </c>
      <c r="AP32">
        <v>0</v>
      </c>
      <c r="AQ32" t="s">
        <v>201</v>
      </c>
      <c r="AR32">
        <v>0.2</v>
      </c>
      <c r="AS32" t="s">
        <v>202</v>
      </c>
      <c r="AT32">
        <v>1</v>
      </c>
      <c r="AU32" t="s">
        <v>203</v>
      </c>
      <c r="AV32">
        <v>1000</v>
      </c>
    </row>
    <row r="33" spans="1:48">
      <c r="A33">
        <v>1093</v>
      </c>
      <c r="B33" t="s">
        <v>182</v>
      </c>
      <c r="C33">
        <v>8176</v>
      </c>
      <c r="D33" t="s">
        <v>183</v>
      </c>
      <c r="E33" t="s">
        <v>184</v>
      </c>
      <c r="F33">
        <v>111.217</v>
      </c>
      <c r="G33" t="s">
        <v>185</v>
      </c>
      <c r="H33">
        <v>1.4598789999999999</v>
      </c>
      <c r="I33" t="s">
        <v>25</v>
      </c>
      <c r="J33" t="s">
        <v>186</v>
      </c>
      <c r="K33" t="e">
        <f t="shared" si="0"/>
        <v>#NAME?</v>
      </c>
      <c r="L33" t="s">
        <v>25</v>
      </c>
      <c r="M33" t="s">
        <v>24</v>
      </c>
      <c r="N33">
        <v>2.0358489999999998</v>
      </c>
      <c r="O33" t="s">
        <v>25</v>
      </c>
      <c r="P33" t="s">
        <v>187</v>
      </c>
      <c r="Q33" t="s">
        <v>188</v>
      </c>
      <c r="R33">
        <v>4</v>
      </c>
      <c r="S33" t="s">
        <v>189</v>
      </c>
      <c r="T33">
        <v>1000000</v>
      </c>
      <c r="U33" t="s">
        <v>190</v>
      </c>
      <c r="V33">
        <v>10</v>
      </c>
      <c r="W33" t="s">
        <v>191</v>
      </c>
      <c r="X33">
        <v>1000</v>
      </c>
      <c r="Y33" t="s">
        <v>192</v>
      </c>
      <c r="Z33">
        <v>20</v>
      </c>
      <c r="AA33" t="s">
        <v>193</v>
      </c>
      <c r="AB33">
        <v>1000</v>
      </c>
      <c r="AC33" t="s">
        <v>194</v>
      </c>
      <c r="AD33">
        <v>40</v>
      </c>
      <c r="AE33" t="s">
        <v>195</v>
      </c>
      <c r="AF33">
        <v>0</v>
      </c>
      <c r="AG33" t="s">
        <v>196</v>
      </c>
      <c r="AH33">
        <v>0</v>
      </c>
      <c r="AI33" t="s">
        <v>197</v>
      </c>
      <c r="AJ33">
        <v>0</v>
      </c>
      <c r="AK33" t="s">
        <v>198</v>
      </c>
      <c r="AL33">
        <v>0.8</v>
      </c>
      <c r="AM33" t="s">
        <v>199</v>
      </c>
      <c r="AN33">
        <v>0</v>
      </c>
      <c r="AO33" t="s">
        <v>200</v>
      </c>
      <c r="AP33">
        <v>0</v>
      </c>
      <c r="AQ33" t="s">
        <v>201</v>
      </c>
      <c r="AR33">
        <v>0.2</v>
      </c>
      <c r="AS33" t="s">
        <v>202</v>
      </c>
      <c r="AT33">
        <v>1</v>
      </c>
      <c r="AU33" t="s">
        <v>203</v>
      </c>
      <c r="AV33">
        <v>10000</v>
      </c>
    </row>
    <row r="34" spans="1:48">
      <c r="A34">
        <v>1092</v>
      </c>
      <c r="B34" t="s">
        <v>182</v>
      </c>
      <c r="C34">
        <v>12435</v>
      </c>
      <c r="D34" t="s">
        <v>183</v>
      </c>
      <c r="E34" t="s">
        <v>184</v>
      </c>
      <c r="F34">
        <v>57.241</v>
      </c>
      <c r="G34" t="s">
        <v>185</v>
      </c>
      <c r="H34">
        <v>2.086436</v>
      </c>
      <c r="I34" t="s">
        <v>25</v>
      </c>
      <c r="J34" t="s">
        <v>186</v>
      </c>
      <c r="K34" t="e">
        <f t="shared" si="0"/>
        <v>#NAME?</v>
      </c>
      <c r="L34" t="s">
        <v>25</v>
      </c>
      <c r="M34" t="s">
        <v>24</v>
      </c>
      <c r="N34">
        <v>1.142911</v>
      </c>
      <c r="O34" t="s">
        <v>25</v>
      </c>
      <c r="P34" t="s">
        <v>187</v>
      </c>
      <c r="Q34" t="s">
        <v>188</v>
      </c>
      <c r="R34">
        <v>4</v>
      </c>
      <c r="S34" t="s">
        <v>189</v>
      </c>
      <c r="T34">
        <v>1000000</v>
      </c>
      <c r="U34" t="s">
        <v>190</v>
      </c>
      <c r="V34">
        <v>10</v>
      </c>
      <c r="W34" t="s">
        <v>191</v>
      </c>
      <c r="X34">
        <v>1000</v>
      </c>
      <c r="Y34" t="s">
        <v>192</v>
      </c>
      <c r="Z34">
        <v>20</v>
      </c>
      <c r="AA34" t="s">
        <v>193</v>
      </c>
      <c r="AB34">
        <v>1000</v>
      </c>
      <c r="AC34" t="s">
        <v>194</v>
      </c>
      <c r="AD34">
        <v>40</v>
      </c>
      <c r="AE34" t="s">
        <v>195</v>
      </c>
      <c r="AF34">
        <v>0</v>
      </c>
      <c r="AG34" t="s">
        <v>196</v>
      </c>
      <c r="AH34">
        <v>0</v>
      </c>
      <c r="AI34" t="s">
        <v>197</v>
      </c>
      <c r="AJ34">
        <v>0</v>
      </c>
      <c r="AK34" t="s">
        <v>198</v>
      </c>
      <c r="AL34">
        <v>0.8</v>
      </c>
      <c r="AM34" t="s">
        <v>199</v>
      </c>
      <c r="AN34">
        <v>0</v>
      </c>
      <c r="AO34" t="s">
        <v>200</v>
      </c>
      <c r="AP34">
        <v>0</v>
      </c>
      <c r="AQ34" t="s">
        <v>201</v>
      </c>
      <c r="AR34">
        <v>0.2</v>
      </c>
      <c r="AS34" t="s">
        <v>202</v>
      </c>
      <c r="AT34">
        <v>1</v>
      </c>
      <c r="AU34" t="s">
        <v>203</v>
      </c>
      <c r="AV34">
        <v>100000</v>
      </c>
    </row>
    <row r="35" spans="1:48">
      <c r="A35">
        <v>1091</v>
      </c>
      <c r="B35" t="s">
        <v>182</v>
      </c>
      <c r="C35">
        <v>8662</v>
      </c>
      <c r="D35" t="s">
        <v>183</v>
      </c>
      <c r="E35" t="s">
        <v>184</v>
      </c>
      <c r="F35">
        <v>39.898000000000003</v>
      </c>
      <c r="G35" t="s">
        <v>185</v>
      </c>
      <c r="H35">
        <v>1.350252</v>
      </c>
      <c r="I35" t="s">
        <v>25</v>
      </c>
      <c r="J35" t="s">
        <v>186</v>
      </c>
      <c r="K35" t="e">
        <f t="shared" si="0"/>
        <v>#NAME?</v>
      </c>
      <c r="L35" t="s">
        <v>25</v>
      </c>
      <c r="M35" t="s">
        <v>24</v>
      </c>
      <c r="N35">
        <v>0.85963599999999996</v>
      </c>
      <c r="O35" t="s">
        <v>25</v>
      </c>
      <c r="P35" t="s">
        <v>187</v>
      </c>
      <c r="Q35" t="s">
        <v>188</v>
      </c>
      <c r="R35">
        <v>4</v>
      </c>
      <c r="S35" t="s">
        <v>189</v>
      </c>
      <c r="T35">
        <v>1000000</v>
      </c>
      <c r="U35" t="s">
        <v>190</v>
      </c>
      <c r="V35">
        <v>10</v>
      </c>
      <c r="W35" t="s">
        <v>191</v>
      </c>
      <c r="X35">
        <v>1000</v>
      </c>
      <c r="Y35" t="s">
        <v>192</v>
      </c>
      <c r="Z35">
        <v>20</v>
      </c>
      <c r="AA35" t="s">
        <v>193</v>
      </c>
      <c r="AB35">
        <v>1000</v>
      </c>
      <c r="AC35" t="s">
        <v>194</v>
      </c>
      <c r="AD35">
        <v>40</v>
      </c>
      <c r="AE35" t="s">
        <v>195</v>
      </c>
      <c r="AF35">
        <v>0</v>
      </c>
      <c r="AG35" t="s">
        <v>196</v>
      </c>
      <c r="AH35">
        <v>0</v>
      </c>
      <c r="AI35" t="s">
        <v>197</v>
      </c>
      <c r="AJ35">
        <v>0</v>
      </c>
      <c r="AK35" t="s">
        <v>198</v>
      </c>
      <c r="AL35">
        <v>0.8</v>
      </c>
      <c r="AM35" t="s">
        <v>199</v>
      </c>
      <c r="AN35">
        <v>0</v>
      </c>
      <c r="AO35" t="s">
        <v>200</v>
      </c>
      <c r="AP35">
        <v>0</v>
      </c>
      <c r="AQ35" t="s">
        <v>201</v>
      </c>
      <c r="AR35">
        <v>0.2</v>
      </c>
      <c r="AS35" t="s">
        <v>202</v>
      </c>
      <c r="AT35">
        <v>1</v>
      </c>
      <c r="AU35" t="s">
        <v>203</v>
      </c>
      <c r="AV35">
        <v>1000000</v>
      </c>
    </row>
    <row r="36" spans="1:48">
      <c r="A36">
        <v>1090</v>
      </c>
      <c r="B36" t="s">
        <v>182</v>
      </c>
      <c r="C36">
        <v>848</v>
      </c>
      <c r="D36" t="s">
        <v>183</v>
      </c>
      <c r="E36" t="s">
        <v>184</v>
      </c>
      <c r="F36">
        <v>153.42500000000001</v>
      </c>
      <c r="G36" t="s">
        <v>185</v>
      </c>
      <c r="H36">
        <v>9.5215999999999995E-2</v>
      </c>
      <c r="I36" t="s">
        <v>25</v>
      </c>
      <c r="J36" t="s">
        <v>186</v>
      </c>
      <c r="K36" t="e">
        <f t="shared" si="0"/>
        <v>#NAME?</v>
      </c>
      <c r="L36" t="s">
        <v>25</v>
      </c>
      <c r="M36" t="s">
        <v>24</v>
      </c>
      <c r="N36">
        <v>2.4053300000000002</v>
      </c>
      <c r="O36" t="s">
        <v>25</v>
      </c>
      <c r="P36" t="s">
        <v>187</v>
      </c>
      <c r="Q36" t="s">
        <v>188</v>
      </c>
      <c r="R36">
        <v>4</v>
      </c>
      <c r="S36" t="s">
        <v>189</v>
      </c>
      <c r="T36">
        <v>1000000</v>
      </c>
      <c r="U36" t="s">
        <v>190</v>
      </c>
      <c r="V36">
        <v>10</v>
      </c>
      <c r="W36" t="s">
        <v>191</v>
      </c>
      <c r="X36">
        <v>1000</v>
      </c>
      <c r="Y36" t="s">
        <v>192</v>
      </c>
      <c r="Z36">
        <v>20</v>
      </c>
      <c r="AA36" t="s">
        <v>193</v>
      </c>
      <c r="AB36">
        <v>1000</v>
      </c>
      <c r="AC36" t="s">
        <v>194</v>
      </c>
      <c r="AD36">
        <v>40</v>
      </c>
      <c r="AE36" t="s">
        <v>195</v>
      </c>
      <c r="AF36">
        <v>0</v>
      </c>
      <c r="AG36" t="s">
        <v>196</v>
      </c>
      <c r="AH36">
        <v>0</v>
      </c>
      <c r="AI36" t="s">
        <v>197</v>
      </c>
      <c r="AJ36">
        <v>0</v>
      </c>
      <c r="AK36" t="s">
        <v>198</v>
      </c>
      <c r="AL36">
        <v>0.8</v>
      </c>
      <c r="AM36" t="s">
        <v>199</v>
      </c>
      <c r="AN36">
        <v>0</v>
      </c>
      <c r="AO36" t="s">
        <v>200</v>
      </c>
      <c r="AP36">
        <v>0</v>
      </c>
      <c r="AQ36" t="s">
        <v>201</v>
      </c>
      <c r="AR36">
        <v>0.2</v>
      </c>
      <c r="AS36" t="s">
        <v>202</v>
      </c>
      <c r="AT36">
        <v>1</v>
      </c>
      <c r="AU36" t="s">
        <v>203</v>
      </c>
      <c r="AV36">
        <v>1000</v>
      </c>
    </row>
    <row r="37" spans="1:48">
      <c r="A37">
        <v>1088</v>
      </c>
      <c r="B37" t="s">
        <v>182</v>
      </c>
      <c r="C37">
        <v>2272</v>
      </c>
      <c r="D37" t="s">
        <v>183</v>
      </c>
      <c r="E37" t="s">
        <v>184</v>
      </c>
      <c r="F37">
        <v>0.16200000000000001</v>
      </c>
      <c r="G37" t="s">
        <v>185</v>
      </c>
      <c r="H37">
        <v>0.52741499999999997</v>
      </c>
      <c r="I37" t="s">
        <v>25</v>
      </c>
      <c r="J37" t="s">
        <v>186</v>
      </c>
      <c r="K37" t="e">
        <f t="shared" si="0"/>
        <v>#NAME?</v>
      </c>
      <c r="L37" t="s">
        <v>25</v>
      </c>
      <c r="M37" t="s">
        <v>24</v>
      </c>
      <c r="N37">
        <v>1.3450820000000001</v>
      </c>
      <c r="O37" t="s">
        <v>25</v>
      </c>
      <c r="P37" t="s">
        <v>187</v>
      </c>
      <c r="Q37" t="s">
        <v>188</v>
      </c>
      <c r="R37">
        <v>4</v>
      </c>
      <c r="S37" t="s">
        <v>189</v>
      </c>
      <c r="T37">
        <v>1000000</v>
      </c>
      <c r="U37" t="s">
        <v>190</v>
      </c>
      <c r="V37">
        <v>10</v>
      </c>
      <c r="W37" t="s">
        <v>191</v>
      </c>
      <c r="X37">
        <v>1000</v>
      </c>
      <c r="Y37" t="s">
        <v>192</v>
      </c>
      <c r="Z37">
        <v>20</v>
      </c>
      <c r="AA37" t="s">
        <v>193</v>
      </c>
      <c r="AB37">
        <v>1000</v>
      </c>
      <c r="AC37" t="s">
        <v>194</v>
      </c>
      <c r="AD37">
        <v>40</v>
      </c>
      <c r="AE37" t="s">
        <v>195</v>
      </c>
      <c r="AF37">
        <v>0</v>
      </c>
      <c r="AG37" t="s">
        <v>196</v>
      </c>
      <c r="AH37">
        <v>0</v>
      </c>
      <c r="AI37" t="s">
        <v>197</v>
      </c>
      <c r="AJ37">
        <v>0</v>
      </c>
      <c r="AK37" t="s">
        <v>198</v>
      </c>
      <c r="AL37">
        <v>0.4</v>
      </c>
      <c r="AM37" t="s">
        <v>199</v>
      </c>
      <c r="AN37">
        <v>0</v>
      </c>
      <c r="AO37" t="s">
        <v>200</v>
      </c>
      <c r="AP37">
        <v>0</v>
      </c>
      <c r="AQ37" t="s">
        <v>201</v>
      </c>
      <c r="AR37">
        <v>0.2</v>
      </c>
      <c r="AS37" t="s">
        <v>202</v>
      </c>
      <c r="AT37">
        <v>1</v>
      </c>
      <c r="AU37" t="s">
        <v>203</v>
      </c>
      <c r="AV37">
        <v>1000</v>
      </c>
    </row>
    <row r="38" spans="1:48">
      <c r="A38">
        <v>1089</v>
      </c>
      <c r="B38" t="s">
        <v>182</v>
      </c>
      <c r="C38">
        <v>848</v>
      </c>
      <c r="D38" t="s">
        <v>183</v>
      </c>
      <c r="E38" t="s">
        <v>184</v>
      </c>
      <c r="F38">
        <v>163.86600000000001</v>
      </c>
      <c r="G38" t="s">
        <v>185</v>
      </c>
      <c r="H38">
        <v>0.141041</v>
      </c>
      <c r="I38" t="s">
        <v>25</v>
      </c>
      <c r="J38" t="s">
        <v>186</v>
      </c>
      <c r="K38" t="e">
        <f t="shared" si="0"/>
        <v>#NAME?</v>
      </c>
      <c r="L38" t="s">
        <v>25</v>
      </c>
      <c r="M38" t="s">
        <v>24</v>
      </c>
      <c r="N38">
        <v>2.6378219999999999</v>
      </c>
      <c r="O38" t="s">
        <v>25</v>
      </c>
      <c r="P38" t="s">
        <v>187</v>
      </c>
      <c r="Q38" t="s">
        <v>188</v>
      </c>
      <c r="R38">
        <v>4</v>
      </c>
      <c r="S38" t="s">
        <v>189</v>
      </c>
      <c r="T38">
        <v>1000000</v>
      </c>
      <c r="U38" t="s">
        <v>190</v>
      </c>
      <c r="V38">
        <v>10</v>
      </c>
      <c r="W38" t="s">
        <v>191</v>
      </c>
      <c r="X38">
        <v>1000</v>
      </c>
      <c r="Y38" t="s">
        <v>192</v>
      </c>
      <c r="Z38">
        <v>20</v>
      </c>
      <c r="AA38" t="s">
        <v>193</v>
      </c>
      <c r="AB38">
        <v>1000</v>
      </c>
      <c r="AC38" t="s">
        <v>194</v>
      </c>
      <c r="AD38">
        <v>40</v>
      </c>
      <c r="AE38" t="s">
        <v>195</v>
      </c>
      <c r="AF38">
        <v>0</v>
      </c>
      <c r="AG38" t="s">
        <v>196</v>
      </c>
      <c r="AH38">
        <v>0</v>
      </c>
      <c r="AI38" t="s">
        <v>197</v>
      </c>
      <c r="AJ38">
        <v>0</v>
      </c>
      <c r="AK38" t="s">
        <v>198</v>
      </c>
      <c r="AL38">
        <v>0.8</v>
      </c>
      <c r="AM38" t="s">
        <v>199</v>
      </c>
      <c r="AN38">
        <v>0</v>
      </c>
      <c r="AO38" t="s">
        <v>200</v>
      </c>
      <c r="AP38">
        <v>0</v>
      </c>
      <c r="AQ38" t="s">
        <v>201</v>
      </c>
      <c r="AR38">
        <v>0.2</v>
      </c>
      <c r="AS38" t="s">
        <v>202</v>
      </c>
      <c r="AT38">
        <v>1</v>
      </c>
      <c r="AU38" t="s">
        <v>203</v>
      </c>
      <c r="AV38">
        <v>1000</v>
      </c>
    </row>
    <row r="39" spans="1:48">
      <c r="A39">
        <v>1088</v>
      </c>
      <c r="B39" t="s">
        <v>182</v>
      </c>
      <c r="C39">
        <v>2271</v>
      </c>
      <c r="D39" t="s">
        <v>183</v>
      </c>
      <c r="E39" t="s">
        <v>184</v>
      </c>
      <c r="F39">
        <v>0</v>
      </c>
      <c r="G39" t="s">
        <v>185</v>
      </c>
      <c r="H39">
        <v>0.420653</v>
      </c>
      <c r="I39" t="s">
        <v>25</v>
      </c>
      <c r="J39" t="s">
        <v>186</v>
      </c>
      <c r="K39" t="e">
        <f t="shared" si="0"/>
        <v>#NAME?</v>
      </c>
      <c r="L39" t="s">
        <v>25</v>
      </c>
      <c r="M39" t="s">
        <v>24</v>
      </c>
      <c r="N39">
        <v>1.6208E-2</v>
      </c>
      <c r="O39" t="s">
        <v>25</v>
      </c>
      <c r="P39" t="s">
        <v>187</v>
      </c>
      <c r="Q39" t="s">
        <v>188</v>
      </c>
      <c r="R39">
        <v>4</v>
      </c>
      <c r="S39" t="s">
        <v>189</v>
      </c>
      <c r="T39">
        <v>1000000</v>
      </c>
      <c r="U39" t="s">
        <v>190</v>
      </c>
      <c r="V39">
        <v>10</v>
      </c>
      <c r="W39" t="s">
        <v>191</v>
      </c>
      <c r="X39">
        <v>1000</v>
      </c>
      <c r="Y39" t="s">
        <v>192</v>
      </c>
      <c r="Z39">
        <v>20</v>
      </c>
      <c r="AA39" t="s">
        <v>193</v>
      </c>
      <c r="AB39">
        <v>1000</v>
      </c>
      <c r="AC39" t="s">
        <v>194</v>
      </c>
      <c r="AD39">
        <v>1</v>
      </c>
      <c r="AE39" t="s">
        <v>195</v>
      </c>
      <c r="AF39">
        <v>0</v>
      </c>
      <c r="AG39" t="s">
        <v>196</v>
      </c>
      <c r="AH39">
        <v>0</v>
      </c>
      <c r="AI39" t="s">
        <v>197</v>
      </c>
      <c r="AJ39">
        <v>0</v>
      </c>
      <c r="AK39" t="s">
        <v>198</v>
      </c>
      <c r="AL39">
        <v>0.4</v>
      </c>
      <c r="AM39" t="s">
        <v>199</v>
      </c>
      <c r="AN39">
        <v>0</v>
      </c>
      <c r="AO39" t="s">
        <v>200</v>
      </c>
      <c r="AP39">
        <v>0</v>
      </c>
      <c r="AQ39" t="s">
        <v>201</v>
      </c>
      <c r="AR39">
        <v>0.2</v>
      </c>
      <c r="AS39" t="s">
        <v>202</v>
      </c>
      <c r="AT39">
        <v>1</v>
      </c>
      <c r="AU39" t="s">
        <v>203</v>
      </c>
      <c r="AV39">
        <v>1000</v>
      </c>
    </row>
    <row r="40" spans="1:48">
      <c r="A40">
        <v>1088</v>
      </c>
      <c r="B40" t="s">
        <v>182</v>
      </c>
      <c r="C40">
        <v>2059</v>
      </c>
      <c r="D40" t="s">
        <v>183</v>
      </c>
      <c r="E40" t="s">
        <v>184</v>
      </c>
      <c r="F40">
        <v>0</v>
      </c>
      <c r="G40" t="s">
        <v>185</v>
      </c>
      <c r="H40">
        <v>0.107922</v>
      </c>
      <c r="I40" t="s">
        <v>25</v>
      </c>
      <c r="J40" t="s">
        <v>186</v>
      </c>
      <c r="K40" t="e">
        <f t="shared" si="0"/>
        <v>#NAME?</v>
      </c>
      <c r="L40" t="s">
        <v>25</v>
      </c>
      <c r="M40" t="s">
        <v>24</v>
      </c>
      <c r="N40">
        <v>0.242783</v>
      </c>
      <c r="O40" t="s">
        <v>25</v>
      </c>
      <c r="P40" t="s">
        <v>187</v>
      </c>
      <c r="Q40" t="s">
        <v>188</v>
      </c>
      <c r="R40">
        <v>4</v>
      </c>
      <c r="S40" t="s">
        <v>189</v>
      </c>
      <c r="T40">
        <v>1000000</v>
      </c>
      <c r="U40" t="s">
        <v>190</v>
      </c>
      <c r="V40">
        <v>10</v>
      </c>
      <c r="W40" t="s">
        <v>191</v>
      </c>
      <c r="X40">
        <v>1000</v>
      </c>
      <c r="Y40" t="s">
        <v>192</v>
      </c>
      <c r="Z40">
        <v>20</v>
      </c>
      <c r="AA40" t="s">
        <v>193</v>
      </c>
      <c r="AB40">
        <v>100</v>
      </c>
      <c r="AC40" t="s">
        <v>194</v>
      </c>
      <c r="AD40">
        <v>1</v>
      </c>
      <c r="AE40" t="s">
        <v>195</v>
      </c>
      <c r="AF40">
        <v>0</v>
      </c>
      <c r="AG40" t="s">
        <v>196</v>
      </c>
      <c r="AH40">
        <v>0</v>
      </c>
      <c r="AI40" t="s">
        <v>197</v>
      </c>
      <c r="AJ40">
        <v>0</v>
      </c>
      <c r="AK40" t="s">
        <v>198</v>
      </c>
      <c r="AL40">
        <v>0.4</v>
      </c>
      <c r="AM40" t="s">
        <v>199</v>
      </c>
      <c r="AN40">
        <v>0</v>
      </c>
      <c r="AO40" t="s">
        <v>200</v>
      </c>
      <c r="AP40">
        <v>0</v>
      </c>
      <c r="AQ40" t="s">
        <v>201</v>
      </c>
      <c r="AR40">
        <v>0.2</v>
      </c>
      <c r="AS40" t="s">
        <v>202</v>
      </c>
      <c r="AT40">
        <v>1</v>
      </c>
      <c r="AU40" t="s">
        <v>203</v>
      </c>
      <c r="AV40">
        <v>1000</v>
      </c>
    </row>
    <row r="41" spans="1:48">
      <c r="A41">
        <v>1079</v>
      </c>
      <c r="B41" t="s">
        <v>182</v>
      </c>
      <c r="C41">
        <v>205</v>
      </c>
      <c r="D41" t="s">
        <v>183</v>
      </c>
      <c r="E41" t="s">
        <v>184</v>
      </c>
      <c r="F41">
        <v>128.56100000000001</v>
      </c>
      <c r="G41" t="s">
        <v>185</v>
      </c>
      <c r="H41">
        <v>3.761E-3</v>
      </c>
      <c r="I41" t="s">
        <v>25</v>
      </c>
      <c r="J41" t="s">
        <v>186</v>
      </c>
      <c r="K41" t="e">
        <f t="shared" si="0"/>
        <v>#NAME?</v>
      </c>
      <c r="L41" t="s">
        <v>25</v>
      </c>
      <c r="M41" t="s">
        <v>24</v>
      </c>
      <c r="N41">
        <v>74.453125999999997</v>
      </c>
      <c r="O41" t="s">
        <v>25</v>
      </c>
      <c r="P41" t="s">
        <v>187</v>
      </c>
      <c r="Q41" t="s">
        <v>188</v>
      </c>
      <c r="R41">
        <v>4</v>
      </c>
      <c r="S41" t="s">
        <v>189</v>
      </c>
      <c r="T41">
        <v>1000000</v>
      </c>
      <c r="U41" t="s">
        <v>190</v>
      </c>
      <c r="V41">
        <v>10</v>
      </c>
      <c r="W41" t="s">
        <v>191</v>
      </c>
      <c r="X41">
        <v>1000</v>
      </c>
      <c r="Y41" t="s">
        <v>192</v>
      </c>
      <c r="Z41">
        <v>20</v>
      </c>
      <c r="AA41" t="s">
        <v>193</v>
      </c>
      <c r="AB41">
        <v>20</v>
      </c>
      <c r="AC41" t="s">
        <v>194</v>
      </c>
      <c r="AD41">
        <v>1</v>
      </c>
      <c r="AE41" t="s">
        <v>195</v>
      </c>
      <c r="AF41">
        <v>0</v>
      </c>
      <c r="AG41" t="s">
        <v>196</v>
      </c>
      <c r="AH41">
        <v>0</v>
      </c>
      <c r="AI41" t="s">
        <v>197</v>
      </c>
      <c r="AJ41">
        <v>0</v>
      </c>
      <c r="AK41" t="s">
        <v>198</v>
      </c>
      <c r="AL41">
        <v>0.4</v>
      </c>
      <c r="AM41" t="s">
        <v>199</v>
      </c>
      <c r="AN41">
        <v>0</v>
      </c>
      <c r="AO41" t="s">
        <v>200</v>
      </c>
      <c r="AP41">
        <v>0</v>
      </c>
      <c r="AQ41" t="s">
        <v>201</v>
      </c>
      <c r="AR41">
        <v>0.2</v>
      </c>
      <c r="AS41" t="s">
        <v>202</v>
      </c>
      <c r="AT41">
        <v>1</v>
      </c>
      <c r="AU41" t="s">
        <v>203</v>
      </c>
      <c r="AV41">
        <v>100</v>
      </c>
    </row>
    <row r="42" spans="1:48">
      <c r="A42">
        <v>1078</v>
      </c>
      <c r="B42" t="s">
        <v>182</v>
      </c>
      <c r="C42">
        <v>2040</v>
      </c>
      <c r="D42" t="s">
        <v>183</v>
      </c>
      <c r="E42" t="s">
        <v>184</v>
      </c>
      <c r="F42">
        <v>102.851</v>
      </c>
      <c r="G42" t="s">
        <v>185</v>
      </c>
      <c r="H42">
        <v>7.3149000000000006E-2</v>
      </c>
      <c r="I42" t="s">
        <v>25</v>
      </c>
      <c r="J42" t="s">
        <v>186</v>
      </c>
      <c r="K42" t="e">
        <f t="shared" si="0"/>
        <v>#NAME?</v>
      </c>
      <c r="L42" t="s">
        <v>25</v>
      </c>
      <c r="M42" t="s">
        <v>24</v>
      </c>
      <c r="N42">
        <v>72.787373000000002</v>
      </c>
      <c r="O42" t="s">
        <v>25</v>
      </c>
      <c r="P42" t="s">
        <v>187</v>
      </c>
      <c r="Q42" t="s">
        <v>188</v>
      </c>
      <c r="R42">
        <v>4</v>
      </c>
      <c r="S42" t="s">
        <v>189</v>
      </c>
      <c r="T42">
        <v>1000000</v>
      </c>
      <c r="U42" t="s">
        <v>190</v>
      </c>
      <c r="V42">
        <v>10</v>
      </c>
      <c r="W42" t="s">
        <v>191</v>
      </c>
      <c r="X42">
        <v>1000</v>
      </c>
      <c r="Y42" t="s">
        <v>192</v>
      </c>
      <c r="Z42">
        <v>20</v>
      </c>
      <c r="AA42" t="s">
        <v>193</v>
      </c>
      <c r="AB42">
        <v>20</v>
      </c>
      <c r="AC42" t="s">
        <v>194</v>
      </c>
      <c r="AD42">
        <v>1</v>
      </c>
      <c r="AE42" t="s">
        <v>195</v>
      </c>
      <c r="AF42">
        <v>0</v>
      </c>
      <c r="AG42" t="s">
        <v>196</v>
      </c>
      <c r="AH42">
        <v>0</v>
      </c>
      <c r="AI42" t="s">
        <v>197</v>
      </c>
      <c r="AJ42">
        <v>0</v>
      </c>
      <c r="AK42" t="s">
        <v>198</v>
      </c>
      <c r="AL42">
        <v>0.4</v>
      </c>
      <c r="AM42" t="s">
        <v>199</v>
      </c>
      <c r="AN42">
        <v>0</v>
      </c>
      <c r="AO42" t="s">
        <v>200</v>
      </c>
      <c r="AP42">
        <v>0</v>
      </c>
      <c r="AQ42" t="s">
        <v>201</v>
      </c>
      <c r="AR42">
        <v>0.2</v>
      </c>
      <c r="AS42" t="s">
        <v>202</v>
      </c>
      <c r="AT42">
        <v>1</v>
      </c>
      <c r="AU42" t="s">
        <v>203</v>
      </c>
      <c r="AV42">
        <v>1000</v>
      </c>
    </row>
    <row r="43" spans="1:48">
      <c r="A43">
        <v>1077</v>
      </c>
      <c r="B43" t="s">
        <v>182</v>
      </c>
      <c r="C43">
        <v>18304</v>
      </c>
      <c r="D43" t="s">
        <v>183</v>
      </c>
      <c r="E43" t="s">
        <v>184</v>
      </c>
      <c r="F43">
        <v>140.13300000000001</v>
      </c>
      <c r="G43" t="s">
        <v>185</v>
      </c>
      <c r="H43">
        <v>1.0117959999999999</v>
      </c>
      <c r="I43" t="s">
        <v>25</v>
      </c>
      <c r="J43" t="s">
        <v>186</v>
      </c>
      <c r="K43" t="e">
        <f t="shared" si="0"/>
        <v>#NAME?</v>
      </c>
      <c r="L43" t="s">
        <v>25</v>
      </c>
      <c r="M43" t="s">
        <v>24</v>
      </c>
      <c r="N43">
        <v>98.676074</v>
      </c>
      <c r="O43" t="s">
        <v>25</v>
      </c>
      <c r="P43" t="s">
        <v>187</v>
      </c>
      <c r="Q43" t="s">
        <v>188</v>
      </c>
      <c r="R43">
        <v>4</v>
      </c>
      <c r="S43" t="s">
        <v>189</v>
      </c>
      <c r="T43">
        <v>1000000</v>
      </c>
      <c r="U43" t="s">
        <v>190</v>
      </c>
      <c r="V43">
        <v>10</v>
      </c>
      <c r="W43" t="s">
        <v>191</v>
      </c>
      <c r="X43">
        <v>1000</v>
      </c>
      <c r="Y43" t="s">
        <v>192</v>
      </c>
      <c r="Z43">
        <v>20</v>
      </c>
      <c r="AA43" t="s">
        <v>193</v>
      </c>
      <c r="AB43">
        <v>20</v>
      </c>
      <c r="AC43" t="s">
        <v>194</v>
      </c>
      <c r="AD43">
        <v>1</v>
      </c>
      <c r="AE43" t="s">
        <v>195</v>
      </c>
      <c r="AF43">
        <v>0</v>
      </c>
      <c r="AG43" t="s">
        <v>196</v>
      </c>
      <c r="AH43">
        <v>0</v>
      </c>
      <c r="AI43" t="s">
        <v>197</v>
      </c>
      <c r="AJ43">
        <v>0</v>
      </c>
      <c r="AK43" t="s">
        <v>198</v>
      </c>
      <c r="AL43">
        <v>0.4</v>
      </c>
      <c r="AM43" t="s">
        <v>199</v>
      </c>
      <c r="AN43">
        <v>0</v>
      </c>
      <c r="AO43" t="s">
        <v>200</v>
      </c>
      <c r="AP43">
        <v>0</v>
      </c>
      <c r="AQ43" t="s">
        <v>201</v>
      </c>
      <c r="AR43">
        <v>0.2</v>
      </c>
      <c r="AS43" t="s">
        <v>202</v>
      </c>
      <c r="AT43">
        <v>1</v>
      </c>
      <c r="AU43" t="s">
        <v>203</v>
      </c>
      <c r="AV43">
        <v>10000</v>
      </c>
    </row>
    <row r="44" spans="1:48">
      <c r="A44">
        <v>1076</v>
      </c>
      <c r="B44" t="s">
        <v>182</v>
      </c>
      <c r="C44">
        <v>15032</v>
      </c>
      <c r="D44" t="s">
        <v>183</v>
      </c>
      <c r="E44" t="s">
        <v>184</v>
      </c>
      <c r="F44">
        <v>127.67700000000001</v>
      </c>
      <c r="G44" t="s">
        <v>185</v>
      </c>
      <c r="H44">
        <v>0.80376099999999995</v>
      </c>
      <c r="I44" t="s">
        <v>25</v>
      </c>
      <c r="J44" t="s">
        <v>186</v>
      </c>
      <c r="K44" t="e">
        <f t="shared" si="0"/>
        <v>#NAME?</v>
      </c>
      <c r="L44" t="s">
        <v>25</v>
      </c>
      <c r="M44" t="s">
        <v>24</v>
      </c>
      <c r="N44">
        <v>91.991287</v>
      </c>
      <c r="O44" t="s">
        <v>25</v>
      </c>
      <c r="P44" t="s">
        <v>187</v>
      </c>
      <c r="Q44" t="s">
        <v>188</v>
      </c>
      <c r="R44">
        <v>4</v>
      </c>
      <c r="S44" t="s">
        <v>189</v>
      </c>
      <c r="T44">
        <v>1000000</v>
      </c>
      <c r="U44" t="s">
        <v>190</v>
      </c>
      <c r="V44">
        <v>10</v>
      </c>
      <c r="W44" t="s">
        <v>191</v>
      </c>
      <c r="X44">
        <v>1000</v>
      </c>
      <c r="Y44" t="s">
        <v>192</v>
      </c>
      <c r="Z44">
        <v>20</v>
      </c>
      <c r="AA44" t="s">
        <v>193</v>
      </c>
      <c r="AB44">
        <v>20</v>
      </c>
      <c r="AC44" t="s">
        <v>194</v>
      </c>
      <c r="AD44">
        <v>1</v>
      </c>
      <c r="AE44" t="s">
        <v>195</v>
      </c>
      <c r="AF44">
        <v>0</v>
      </c>
      <c r="AG44" t="s">
        <v>196</v>
      </c>
      <c r="AH44">
        <v>0</v>
      </c>
      <c r="AI44" t="s">
        <v>197</v>
      </c>
      <c r="AJ44">
        <v>0</v>
      </c>
      <c r="AK44" t="s">
        <v>198</v>
      </c>
      <c r="AL44">
        <v>0.4</v>
      </c>
      <c r="AM44" t="s">
        <v>199</v>
      </c>
      <c r="AN44">
        <v>0</v>
      </c>
      <c r="AO44" t="s">
        <v>200</v>
      </c>
      <c r="AP44">
        <v>0</v>
      </c>
      <c r="AQ44" t="s">
        <v>201</v>
      </c>
      <c r="AR44">
        <v>0.2</v>
      </c>
      <c r="AS44" t="s">
        <v>202</v>
      </c>
      <c r="AT44">
        <v>1</v>
      </c>
      <c r="AU44" t="s">
        <v>203</v>
      </c>
      <c r="AV44">
        <v>100000</v>
      </c>
    </row>
    <row r="45" spans="1:48">
      <c r="A45">
        <v>1075</v>
      </c>
      <c r="B45" t="s">
        <v>182</v>
      </c>
      <c r="C45">
        <v>13835</v>
      </c>
      <c r="D45" t="s">
        <v>183</v>
      </c>
      <c r="E45" t="s">
        <v>184</v>
      </c>
      <c r="F45">
        <v>108.94199999999999</v>
      </c>
      <c r="G45" t="s">
        <v>185</v>
      </c>
      <c r="H45">
        <v>0.82139799999999996</v>
      </c>
      <c r="I45" t="s">
        <v>25</v>
      </c>
      <c r="J45" t="s">
        <v>186</v>
      </c>
      <c r="K45" t="e">
        <f t="shared" si="0"/>
        <v>#NAME?</v>
      </c>
      <c r="L45" t="s">
        <v>25</v>
      </c>
      <c r="M45" t="s">
        <v>24</v>
      </c>
      <c r="N45">
        <v>82.793186000000006</v>
      </c>
      <c r="O45" t="s">
        <v>25</v>
      </c>
      <c r="P45" t="s">
        <v>187</v>
      </c>
      <c r="Q45" t="s">
        <v>188</v>
      </c>
      <c r="R45">
        <v>4</v>
      </c>
      <c r="S45" t="s">
        <v>189</v>
      </c>
      <c r="T45">
        <v>1000000</v>
      </c>
      <c r="U45" t="s">
        <v>190</v>
      </c>
      <c r="V45">
        <v>10</v>
      </c>
      <c r="W45" t="s">
        <v>191</v>
      </c>
      <c r="X45">
        <v>1000</v>
      </c>
      <c r="Y45" t="s">
        <v>192</v>
      </c>
      <c r="Z45">
        <v>20</v>
      </c>
      <c r="AA45" t="s">
        <v>193</v>
      </c>
      <c r="AB45">
        <v>20</v>
      </c>
      <c r="AC45" t="s">
        <v>194</v>
      </c>
      <c r="AD45">
        <v>1</v>
      </c>
      <c r="AE45" t="s">
        <v>195</v>
      </c>
      <c r="AF45">
        <v>0</v>
      </c>
      <c r="AG45" t="s">
        <v>196</v>
      </c>
      <c r="AH45">
        <v>0</v>
      </c>
      <c r="AI45" t="s">
        <v>197</v>
      </c>
      <c r="AJ45">
        <v>0</v>
      </c>
      <c r="AK45" t="s">
        <v>198</v>
      </c>
      <c r="AL45">
        <v>0.4</v>
      </c>
      <c r="AM45" t="s">
        <v>199</v>
      </c>
      <c r="AN45">
        <v>0</v>
      </c>
      <c r="AO45" t="s">
        <v>200</v>
      </c>
      <c r="AP45">
        <v>0</v>
      </c>
      <c r="AQ45" t="s">
        <v>201</v>
      </c>
      <c r="AR45">
        <v>0.2</v>
      </c>
      <c r="AS45" t="s">
        <v>202</v>
      </c>
      <c r="AT45">
        <v>1</v>
      </c>
      <c r="AU45" t="s">
        <v>203</v>
      </c>
      <c r="AV45">
        <v>1000000</v>
      </c>
    </row>
    <row r="46" spans="1:48">
      <c r="A46">
        <v>923</v>
      </c>
      <c r="B46" t="s">
        <v>182</v>
      </c>
      <c r="C46">
        <v>1805</v>
      </c>
      <c r="D46" t="s">
        <v>183</v>
      </c>
      <c r="E46" t="s">
        <v>184</v>
      </c>
      <c r="F46">
        <v>6.0039999999999996</v>
      </c>
      <c r="G46" t="s">
        <v>185</v>
      </c>
      <c r="H46">
        <v>7.0139000000000007E-2</v>
      </c>
      <c r="I46" t="s">
        <v>25</v>
      </c>
      <c r="J46" t="s">
        <v>186</v>
      </c>
      <c r="K46" t="e">
        <f t="shared" si="0"/>
        <v>#NAME?</v>
      </c>
      <c r="L46" t="s">
        <v>25</v>
      </c>
      <c r="M46" t="s">
        <v>24</v>
      </c>
      <c r="N46">
        <v>59.583832000000001</v>
      </c>
      <c r="O46" t="s">
        <v>25</v>
      </c>
      <c r="P46" t="s">
        <v>187</v>
      </c>
      <c r="Q46" t="s">
        <v>188</v>
      </c>
      <c r="R46">
        <v>4</v>
      </c>
      <c r="S46" t="s">
        <v>189</v>
      </c>
      <c r="T46">
        <v>1000000</v>
      </c>
      <c r="U46" t="s">
        <v>190</v>
      </c>
      <c r="V46">
        <v>10</v>
      </c>
      <c r="W46" t="s">
        <v>191</v>
      </c>
      <c r="X46">
        <v>1000</v>
      </c>
      <c r="Y46" t="s">
        <v>192</v>
      </c>
      <c r="Z46">
        <v>20</v>
      </c>
      <c r="AA46" t="s">
        <v>193</v>
      </c>
      <c r="AB46">
        <v>20</v>
      </c>
      <c r="AC46" t="s">
        <v>194</v>
      </c>
      <c r="AD46">
        <v>1</v>
      </c>
      <c r="AE46" t="s">
        <v>195</v>
      </c>
      <c r="AF46">
        <v>0</v>
      </c>
      <c r="AG46" t="s">
        <v>196</v>
      </c>
      <c r="AH46">
        <v>0</v>
      </c>
      <c r="AI46" t="s">
        <v>197</v>
      </c>
      <c r="AJ46">
        <v>0</v>
      </c>
      <c r="AK46" t="s">
        <v>198</v>
      </c>
      <c r="AL46">
        <v>0.3</v>
      </c>
      <c r="AM46" t="s">
        <v>199</v>
      </c>
      <c r="AN46">
        <v>0</v>
      </c>
      <c r="AO46" t="s">
        <v>200</v>
      </c>
      <c r="AP46">
        <v>0</v>
      </c>
      <c r="AQ46" t="s">
        <v>201</v>
      </c>
      <c r="AR46">
        <v>0.2</v>
      </c>
      <c r="AS46" t="s">
        <v>202</v>
      </c>
      <c r="AT46">
        <v>1</v>
      </c>
      <c r="AU46" t="s">
        <v>203</v>
      </c>
      <c r="AV46">
        <v>1000</v>
      </c>
    </row>
    <row r="47" spans="1:48">
      <c r="A47">
        <v>864</v>
      </c>
      <c r="B47" t="s">
        <v>182</v>
      </c>
      <c r="C47">
        <v>66</v>
      </c>
      <c r="D47" t="s">
        <v>183</v>
      </c>
      <c r="E47" t="s">
        <v>184</v>
      </c>
      <c r="F47">
        <v>0.02</v>
      </c>
      <c r="G47" t="s">
        <v>185</v>
      </c>
      <c r="H47">
        <v>0.45903100000000002</v>
      </c>
      <c r="I47" t="s">
        <v>25</v>
      </c>
      <c r="J47" t="s">
        <v>186</v>
      </c>
      <c r="K47" t="e">
        <f ca="1">-nan(ind)</f>
        <v>#NAME?</v>
      </c>
      <c r="L47" t="s">
        <v>25</v>
      </c>
      <c r="M47" t="s">
        <v>24</v>
      </c>
      <c r="N47">
        <v>1.111996</v>
      </c>
      <c r="O47" t="s">
        <v>25</v>
      </c>
      <c r="P47" t="s">
        <v>187</v>
      </c>
      <c r="Q47" t="s">
        <v>188</v>
      </c>
      <c r="R47">
        <v>4</v>
      </c>
      <c r="S47" t="s">
        <v>189</v>
      </c>
      <c r="T47">
        <v>10000</v>
      </c>
      <c r="U47" t="s">
        <v>190</v>
      </c>
      <c r="V47">
        <v>10</v>
      </c>
      <c r="W47" t="s">
        <v>191</v>
      </c>
      <c r="X47">
        <v>500</v>
      </c>
      <c r="Y47" t="s">
        <v>192</v>
      </c>
      <c r="Z47">
        <v>20</v>
      </c>
      <c r="AA47" t="s">
        <v>193</v>
      </c>
      <c r="AB47">
        <v>20</v>
      </c>
      <c r="AC47" t="s">
        <v>196</v>
      </c>
      <c r="AD47">
        <v>0</v>
      </c>
      <c r="AE47" t="s">
        <v>197</v>
      </c>
      <c r="AF47">
        <v>0</v>
      </c>
      <c r="AG47" t="s">
        <v>198</v>
      </c>
      <c r="AH47">
        <v>0.3</v>
      </c>
      <c r="AI47" t="s">
        <v>199</v>
      </c>
      <c r="AJ47">
        <v>0</v>
      </c>
      <c r="AK47" t="s">
        <v>200</v>
      </c>
      <c r="AL47">
        <v>0</v>
      </c>
      <c r="AM47" t="s">
        <v>201</v>
      </c>
      <c r="AN47">
        <v>0.2</v>
      </c>
      <c r="AO47" t="s">
        <v>202</v>
      </c>
      <c r="AP47">
        <v>1</v>
      </c>
      <c r="AQ47" t="s">
        <v>203</v>
      </c>
      <c r="AR47">
        <v>1000000</v>
      </c>
    </row>
    <row r="48" spans="1:48">
      <c r="A48">
        <v>864</v>
      </c>
      <c r="B48" t="s">
        <v>182</v>
      </c>
      <c r="C48">
        <v>66</v>
      </c>
      <c r="D48" t="s">
        <v>183</v>
      </c>
      <c r="E48" t="s">
        <v>184</v>
      </c>
      <c r="F48">
        <v>0.02</v>
      </c>
      <c r="G48" t="s">
        <v>185</v>
      </c>
      <c r="H48">
        <v>0.39279999999999998</v>
      </c>
      <c r="I48" t="s">
        <v>25</v>
      </c>
      <c r="J48" t="s">
        <v>186</v>
      </c>
      <c r="K48" t="e">
        <f ca="1">-nan(ind)</f>
        <v>#NAME?</v>
      </c>
      <c r="L48" t="s">
        <v>25</v>
      </c>
      <c r="M48" t="s">
        <v>24</v>
      </c>
      <c r="N48">
        <v>0.17263899999999999</v>
      </c>
      <c r="O48" t="s">
        <v>25</v>
      </c>
      <c r="P48" t="s">
        <v>187</v>
      </c>
      <c r="Q48" t="s">
        <v>188</v>
      </c>
      <c r="R48">
        <v>4</v>
      </c>
      <c r="S48" t="s">
        <v>189</v>
      </c>
      <c r="T48">
        <v>10000</v>
      </c>
      <c r="U48" t="s">
        <v>190</v>
      </c>
      <c r="V48">
        <v>10</v>
      </c>
      <c r="W48" t="s">
        <v>191</v>
      </c>
      <c r="X48">
        <v>500</v>
      </c>
      <c r="Y48" t="s">
        <v>192</v>
      </c>
      <c r="Z48">
        <v>20</v>
      </c>
      <c r="AA48" t="s">
        <v>193</v>
      </c>
      <c r="AB48">
        <v>20</v>
      </c>
      <c r="AC48" t="s">
        <v>196</v>
      </c>
      <c r="AD48">
        <v>0</v>
      </c>
      <c r="AE48" t="s">
        <v>197</v>
      </c>
      <c r="AF48">
        <v>0</v>
      </c>
      <c r="AG48" t="s">
        <v>198</v>
      </c>
      <c r="AH48">
        <v>0.3</v>
      </c>
      <c r="AI48" t="s">
        <v>199</v>
      </c>
      <c r="AJ48">
        <v>0</v>
      </c>
      <c r="AK48" t="s">
        <v>200</v>
      </c>
      <c r="AL48">
        <v>0</v>
      </c>
      <c r="AM48" t="s">
        <v>201</v>
      </c>
      <c r="AN48">
        <v>0.2</v>
      </c>
      <c r="AO48" t="s">
        <v>202</v>
      </c>
      <c r="AP48">
        <v>1</v>
      </c>
      <c r="AQ48" t="s">
        <v>203</v>
      </c>
      <c r="AR48">
        <v>1000000</v>
      </c>
    </row>
    <row r="49" spans="1:44">
      <c r="A49">
        <v>864</v>
      </c>
      <c r="B49" t="s">
        <v>182</v>
      </c>
      <c r="C49">
        <v>66</v>
      </c>
      <c r="D49" t="s">
        <v>183</v>
      </c>
      <c r="E49" t="s">
        <v>184</v>
      </c>
      <c r="F49">
        <v>0.02</v>
      </c>
      <c r="G49" t="s">
        <v>185</v>
      </c>
      <c r="H49">
        <v>0.37010700000000002</v>
      </c>
      <c r="I49" t="s">
        <v>25</v>
      </c>
      <c r="J49" t="s">
        <v>186</v>
      </c>
      <c r="K49" t="e">
        <f ca="1">-nan(ind)</f>
        <v>#NAME?</v>
      </c>
      <c r="L49" t="s">
        <v>25</v>
      </c>
      <c r="M49" t="s">
        <v>24</v>
      </c>
      <c r="N49">
        <v>0.23916799999999999</v>
      </c>
      <c r="O49" t="s">
        <v>25</v>
      </c>
      <c r="P49" t="s">
        <v>187</v>
      </c>
      <c r="Q49" t="s">
        <v>188</v>
      </c>
      <c r="R49">
        <v>4</v>
      </c>
      <c r="S49" t="s">
        <v>189</v>
      </c>
      <c r="T49">
        <v>10000</v>
      </c>
      <c r="U49" t="s">
        <v>190</v>
      </c>
      <c r="V49">
        <v>10</v>
      </c>
      <c r="W49" t="s">
        <v>191</v>
      </c>
      <c r="X49">
        <v>500</v>
      </c>
      <c r="Y49" t="s">
        <v>192</v>
      </c>
      <c r="Z49">
        <v>20</v>
      </c>
      <c r="AA49" t="s">
        <v>193</v>
      </c>
      <c r="AB49">
        <v>20</v>
      </c>
      <c r="AC49" t="s">
        <v>196</v>
      </c>
      <c r="AD49">
        <v>0</v>
      </c>
      <c r="AE49" t="s">
        <v>197</v>
      </c>
      <c r="AF49">
        <v>0</v>
      </c>
      <c r="AG49" t="s">
        <v>198</v>
      </c>
      <c r="AH49">
        <v>0.3</v>
      </c>
      <c r="AI49" t="s">
        <v>199</v>
      </c>
      <c r="AJ49">
        <v>0</v>
      </c>
      <c r="AK49" t="s">
        <v>200</v>
      </c>
      <c r="AL49">
        <v>0</v>
      </c>
      <c r="AM49" t="s">
        <v>201</v>
      </c>
      <c r="AN49">
        <v>0.2</v>
      </c>
      <c r="AO49" t="s">
        <v>202</v>
      </c>
      <c r="AP49">
        <v>1</v>
      </c>
      <c r="AQ49" t="s">
        <v>203</v>
      </c>
      <c r="AR49">
        <v>1000000</v>
      </c>
    </row>
    <row r="50" spans="1:44">
      <c r="A50">
        <v>864</v>
      </c>
      <c r="B50" t="s">
        <v>182</v>
      </c>
      <c r="C50">
        <v>66</v>
      </c>
      <c r="D50" t="s">
        <v>183</v>
      </c>
      <c r="E50" t="s">
        <v>184</v>
      </c>
      <c r="F50">
        <v>0.02</v>
      </c>
      <c r="G50" t="s">
        <v>185</v>
      </c>
      <c r="H50">
        <v>0.42145700000000003</v>
      </c>
      <c r="I50" t="s">
        <v>25</v>
      </c>
      <c r="J50" t="s">
        <v>186</v>
      </c>
      <c r="K50" t="e">
        <f ca="1">-nan(ind)</f>
        <v>#NAME?</v>
      </c>
      <c r="L50" t="s">
        <v>25</v>
      </c>
      <c r="M50" t="s">
        <v>24</v>
      </c>
      <c r="N50">
        <v>0.15387100000000001</v>
      </c>
      <c r="O50" t="s">
        <v>25</v>
      </c>
      <c r="P50" t="s">
        <v>187</v>
      </c>
      <c r="Q50" t="s">
        <v>188</v>
      </c>
      <c r="R50">
        <v>4</v>
      </c>
      <c r="S50" t="s">
        <v>189</v>
      </c>
      <c r="T50">
        <v>10000</v>
      </c>
      <c r="U50" t="s">
        <v>190</v>
      </c>
      <c r="V50">
        <v>10</v>
      </c>
      <c r="W50" t="s">
        <v>191</v>
      </c>
      <c r="X50">
        <v>500</v>
      </c>
      <c r="Y50" t="s">
        <v>192</v>
      </c>
      <c r="Z50">
        <v>20</v>
      </c>
      <c r="AA50" t="s">
        <v>193</v>
      </c>
      <c r="AB50">
        <v>20</v>
      </c>
      <c r="AC50" t="s">
        <v>196</v>
      </c>
      <c r="AD50">
        <v>0</v>
      </c>
      <c r="AE50" t="s">
        <v>197</v>
      </c>
      <c r="AF50">
        <v>0</v>
      </c>
      <c r="AG50" t="s">
        <v>198</v>
      </c>
      <c r="AH50">
        <v>0.3</v>
      </c>
      <c r="AI50" t="s">
        <v>199</v>
      </c>
      <c r="AJ50">
        <v>0</v>
      </c>
      <c r="AK50" t="s">
        <v>200</v>
      </c>
      <c r="AL50">
        <v>0</v>
      </c>
      <c r="AM50" t="s">
        <v>201</v>
      </c>
      <c r="AN50">
        <v>0.2</v>
      </c>
      <c r="AO50" t="s">
        <v>202</v>
      </c>
      <c r="AP50">
        <v>1</v>
      </c>
      <c r="AQ50" t="s">
        <v>203</v>
      </c>
      <c r="AR50">
        <v>1000000</v>
      </c>
    </row>
    <row r="51" spans="1:44">
      <c r="A51">
        <v>863</v>
      </c>
      <c r="B51" t="s">
        <v>182</v>
      </c>
      <c r="C51">
        <v>66</v>
      </c>
      <c r="D51" t="s">
        <v>183</v>
      </c>
      <c r="E51" t="s">
        <v>184</v>
      </c>
      <c r="F51">
        <v>0.02</v>
      </c>
      <c r="G51" t="s">
        <v>185</v>
      </c>
      <c r="H51">
        <v>0.44206099999999998</v>
      </c>
      <c r="I51" t="s">
        <v>25</v>
      </c>
      <c r="J51" t="s">
        <v>186</v>
      </c>
      <c r="K51" t="e">
        <f ca="1">-nan(ind)</f>
        <v>#NAME?</v>
      </c>
      <c r="L51" t="s">
        <v>25</v>
      </c>
      <c r="M51" t="s">
        <v>24</v>
      </c>
      <c r="N51">
        <v>0.16525599999999999</v>
      </c>
      <c r="O51" t="s">
        <v>25</v>
      </c>
      <c r="P51" t="s">
        <v>187</v>
      </c>
      <c r="Q51" t="s">
        <v>188</v>
      </c>
      <c r="R51">
        <v>4</v>
      </c>
      <c r="S51" t="s">
        <v>189</v>
      </c>
      <c r="T51">
        <v>10000</v>
      </c>
      <c r="U51" t="s">
        <v>190</v>
      </c>
      <c r="V51">
        <v>10</v>
      </c>
      <c r="W51" t="s">
        <v>191</v>
      </c>
      <c r="X51">
        <v>500</v>
      </c>
      <c r="Y51" t="s">
        <v>192</v>
      </c>
      <c r="Z51">
        <v>20</v>
      </c>
      <c r="AA51" t="s">
        <v>193</v>
      </c>
      <c r="AB51">
        <v>20</v>
      </c>
      <c r="AC51" t="s">
        <v>196</v>
      </c>
      <c r="AD51">
        <v>0</v>
      </c>
      <c r="AE51" t="s">
        <v>197</v>
      </c>
      <c r="AF51">
        <v>0</v>
      </c>
      <c r="AG51" t="s">
        <v>198</v>
      </c>
      <c r="AH51">
        <v>0.3</v>
      </c>
      <c r="AI51" t="s">
        <v>199</v>
      </c>
      <c r="AJ51">
        <v>0</v>
      </c>
      <c r="AK51" t="s">
        <v>200</v>
      </c>
      <c r="AL51">
        <v>0</v>
      </c>
      <c r="AM51" t="s">
        <v>201</v>
      </c>
      <c r="AN51">
        <v>0.2</v>
      </c>
      <c r="AO51" t="s">
        <v>202</v>
      </c>
      <c r="AP51">
        <v>1</v>
      </c>
      <c r="AQ51" t="s">
        <v>203</v>
      </c>
      <c r="AR51">
        <v>1000000</v>
      </c>
    </row>
    <row r="52" spans="1:44">
      <c r="A52">
        <v>836</v>
      </c>
      <c r="B52" t="s">
        <v>182</v>
      </c>
      <c r="C52">
        <v>6680</v>
      </c>
      <c r="D52" t="s">
        <v>183</v>
      </c>
      <c r="E52" t="s">
        <v>184</v>
      </c>
      <c r="F52">
        <v>1673.058</v>
      </c>
      <c r="G52" t="s">
        <v>185</v>
      </c>
      <c r="H52">
        <v>0.223334</v>
      </c>
      <c r="I52" t="s">
        <v>25</v>
      </c>
      <c r="J52" t="s">
        <v>186</v>
      </c>
      <c r="K52" t="e">
        <f t="shared" ref="K52:K83" si="1">-nan</f>
        <v>#NAME?</v>
      </c>
      <c r="L52" t="s">
        <v>25</v>
      </c>
      <c r="M52" t="s">
        <v>24</v>
      </c>
      <c r="N52">
        <v>39.246766000000001</v>
      </c>
      <c r="O52" t="s">
        <v>25</v>
      </c>
      <c r="P52" t="s">
        <v>187</v>
      </c>
      <c r="Q52" t="s">
        <v>188</v>
      </c>
      <c r="R52">
        <v>4</v>
      </c>
      <c r="S52" t="s">
        <v>189</v>
      </c>
      <c r="T52">
        <v>1000000</v>
      </c>
      <c r="U52" t="s">
        <v>190</v>
      </c>
      <c r="V52">
        <v>5</v>
      </c>
      <c r="W52" t="s">
        <v>191</v>
      </c>
      <c r="X52">
        <v>500</v>
      </c>
      <c r="Y52" t="s">
        <v>192</v>
      </c>
      <c r="Z52">
        <v>20</v>
      </c>
      <c r="AA52" t="s">
        <v>193</v>
      </c>
      <c r="AB52">
        <v>20</v>
      </c>
      <c r="AC52" t="s">
        <v>196</v>
      </c>
      <c r="AD52">
        <v>0</v>
      </c>
      <c r="AE52" t="s">
        <v>197</v>
      </c>
      <c r="AF52">
        <v>0</v>
      </c>
      <c r="AG52" t="s">
        <v>198</v>
      </c>
      <c r="AH52">
        <v>0.3</v>
      </c>
      <c r="AI52" t="s">
        <v>199</v>
      </c>
      <c r="AJ52">
        <v>0</v>
      </c>
      <c r="AK52" t="s">
        <v>200</v>
      </c>
      <c r="AL52">
        <v>0</v>
      </c>
      <c r="AM52" t="s">
        <v>201</v>
      </c>
      <c r="AN52">
        <v>0.2</v>
      </c>
      <c r="AO52" t="s">
        <v>202</v>
      </c>
      <c r="AP52">
        <v>1</v>
      </c>
      <c r="AQ52" t="s">
        <v>203</v>
      </c>
      <c r="AR52">
        <v>1000000</v>
      </c>
    </row>
    <row r="53" spans="1:44">
      <c r="A53">
        <v>835</v>
      </c>
      <c r="B53" t="s">
        <v>182</v>
      </c>
      <c r="C53">
        <v>15198</v>
      </c>
      <c r="D53" t="s">
        <v>183</v>
      </c>
      <c r="E53" t="s">
        <v>184</v>
      </c>
      <c r="F53">
        <v>3817.4639999999999</v>
      </c>
      <c r="G53" t="s">
        <v>185</v>
      </c>
      <c r="H53">
        <v>0.40206500000000001</v>
      </c>
      <c r="I53" t="s">
        <v>25</v>
      </c>
      <c r="J53" t="s">
        <v>186</v>
      </c>
      <c r="K53" t="e">
        <f t="shared" si="1"/>
        <v>#NAME?</v>
      </c>
      <c r="L53" t="s">
        <v>25</v>
      </c>
      <c r="M53" t="s">
        <v>24</v>
      </c>
      <c r="N53">
        <v>72.291465000000002</v>
      </c>
      <c r="O53" t="s">
        <v>25</v>
      </c>
      <c r="P53" t="s">
        <v>187</v>
      </c>
      <c r="Q53" t="s">
        <v>188</v>
      </c>
      <c r="R53">
        <v>4</v>
      </c>
      <c r="S53" t="s">
        <v>189</v>
      </c>
      <c r="T53">
        <v>1000000</v>
      </c>
      <c r="U53" t="s">
        <v>190</v>
      </c>
      <c r="V53">
        <v>4</v>
      </c>
      <c r="W53" t="s">
        <v>191</v>
      </c>
      <c r="X53">
        <v>500</v>
      </c>
      <c r="Y53" t="s">
        <v>192</v>
      </c>
      <c r="Z53">
        <v>20</v>
      </c>
      <c r="AA53" t="s">
        <v>193</v>
      </c>
      <c r="AB53">
        <v>20</v>
      </c>
      <c r="AC53" t="s">
        <v>196</v>
      </c>
      <c r="AD53">
        <v>0</v>
      </c>
      <c r="AE53" t="s">
        <v>197</v>
      </c>
      <c r="AF53">
        <v>0</v>
      </c>
      <c r="AG53" t="s">
        <v>198</v>
      </c>
      <c r="AH53">
        <v>0.2</v>
      </c>
      <c r="AI53" t="s">
        <v>199</v>
      </c>
      <c r="AJ53">
        <v>0</v>
      </c>
      <c r="AK53" t="s">
        <v>200</v>
      </c>
      <c r="AL53">
        <v>0</v>
      </c>
      <c r="AM53" t="s">
        <v>201</v>
      </c>
      <c r="AN53">
        <v>0.2</v>
      </c>
      <c r="AO53" t="s">
        <v>202</v>
      </c>
      <c r="AP53">
        <v>1</v>
      </c>
      <c r="AQ53" t="s">
        <v>203</v>
      </c>
      <c r="AR53">
        <v>1000000</v>
      </c>
    </row>
    <row r="54" spans="1:44">
      <c r="A54">
        <v>835</v>
      </c>
      <c r="B54" t="s">
        <v>182</v>
      </c>
      <c r="C54">
        <v>136</v>
      </c>
      <c r="D54" t="s">
        <v>183</v>
      </c>
      <c r="E54" t="s">
        <v>184</v>
      </c>
      <c r="F54">
        <v>1926.568</v>
      </c>
      <c r="G54" t="s">
        <v>185</v>
      </c>
      <c r="H54">
        <v>1.529E-3</v>
      </c>
      <c r="I54" t="s">
        <v>25</v>
      </c>
      <c r="J54" t="s">
        <v>186</v>
      </c>
      <c r="K54" t="e">
        <f t="shared" si="1"/>
        <v>#NAME?</v>
      </c>
      <c r="L54" t="s">
        <v>25</v>
      </c>
      <c r="M54" t="s">
        <v>24</v>
      </c>
      <c r="N54">
        <v>33.758147999999998</v>
      </c>
      <c r="O54" t="s">
        <v>25</v>
      </c>
      <c r="P54" t="s">
        <v>187</v>
      </c>
      <c r="Q54" t="s">
        <v>188</v>
      </c>
      <c r="R54">
        <v>4</v>
      </c>
      <c r="S54" t="s">
        <v>189</v>
      </c>
      <c r="T54">
        <v>1000000</v>
      </c>
      <c r="U54" t="s">
        <v>190</v>
      </c>
      <c r="V54">
        <v>4</v>
      </c>
      <c r="W54" t="s">
        <v>191</v>
      </c>
      <c r="X54">
        <v>500</v>
      </c>
      <c r="Y54" t="s">
        <v>192</v>
      </c>
      <c r="Z54">
        <v>20</v>
      </c>
      <c r="AA54" t="s">
        <v>193</v>
      </c>
      <c r="AB54">
        <v>20</v>
      </c>
      <c r="AC54" t="s">
        <v>196</v>
      </c>
      <c r="AD54">
        <v>0</v>
      </c>
      <c r="AE54" t="s">
        <v>197</v>
      </c>
      <c r="AF54">
        <v>0</v>
      </c>
      <c r="AG54" t="s">
        <v>198</v>
      </c>
      <c r="AH54">
        <v>0.2</v>
      </c>
      <c r="AI54" t="s">
        <v>199</v>
      </c>
      <c r="AJ54">
        <v>0</v>
      </c>
      <c r="AK54" t="s">
        <v>200</v>
      </c>
      <c r="AL54">
        <v>0</v>
      </c>
      <c r="AM54" t="s">
        <v>201</v>
      </c>
      <c r="AN54">
        <v>0.2</v>
      </c>
      <c r="AO54" t="s">
        <v>202</v>
      </c>
      <c r="AP54">
        <v>1</v>
      </c>
      <c r="AQ54" t="s">
        <v>203</v>
      </c>
      <c r="AR54">
        <v>100</v>
      </c>
    </row>
    <row r="55" spans="1:44">
      <c r="A55">
        <v>832</v>
      </c>
      <c r="B55" t="s">
        <v>182</v>
      </c>
      <c r="C55">
        <v>103</v>
      </c>
      <c r="D55" t="s">
        <v>183</v>
      </c>
      <c r="E55" t="s">
        <v>184</v>
      </c>
      <c r="F55">
        <v>4.3559999999999999</v>
      </c>
      <c r="G55" t="s">
        <v>185</v>
      </c>
      <c r="H55">
        <v>0.17113700000000001</v>
      </c>
      <c r="I55" t="s">
        <v>25</v>
      </c>
      <c r="J55" t="s">
        <v>186</v>
      </c>
      <c r="K55" t="e">
        <f t="shared" si="1"/>
        <v>#NAME?</v>
      </c>
      <c r="L55" t="s">
        <v>25</v>
      </c>
      <c r="M55" t="s">
        <v>24</v>
      </c>
      <c r="N55">
        <v>0.17644699999999999</v>
      </c>
      <c r="O55" t="s">
        <v>25</v>
      </c>
      <c r="P55" t="s">
        <v>187</v>
      </c>
      <c r="Q55" t="s">
        <v>188</v>
      </c>
      <c r="R55">
        <v>4</v>
      </c>
      <c r="S55" t="s">
        <v>189</v>
      </c>
      <c r="T55">
        <v>10000</v>
      </c>
      <c r="U55" t="s">
        <v>190</v>
      </c>
      <c r="V55">
        <v>8</v>
      </c>
      <c r="W55" t="s">
        <v>191</v>
      </c>
      <c r="X55">
        <v>500</v>
      </c>
      <c r="Y55" t="s">
        <v>192</v>
      </c>
      <c r="Z55">
        <v>20</v>
      </c>
      <c r="AA55" t="s">
        <v>193</v>
      </c>
      <c r="AB55">
        <v>20</v>
      </c>
      <c r="AC55" t="s">
        <v>196</v>
      </c>
      <c r="AD55">
        <v>0</v>
      </c>
      <c r="AE55" t="s">
        <v>197</v>
      </c>
      <c r="AF55">
        <v>0</v>
      </c>
      <c r="AG55" t="s">
        <v>198</v>
      </c>
      <c r="AH55">
        <v>0.4</v>
      </c>
      <c r="AI55" t="s">
        <v>199</v>
      </c>
      <c r="AJ55">
        <v>0</v>
      </c>
      <c r="AK55" t="s">
        <v>200</v>
      </c>
      <c r="AL55">
        <v>0</v>
      </c>
      <c r="AM55" t="s">
        <v>201</v>
      </c>
      <c r="AN55">
        <v>0.2</v>
      </c>
      <c r="AO55" t="s">
        <v>202</v>
      </c>
      <c r="AP55">
        <v>1</v>
      </c>
      <c r="AQ55" t="s">
        <v>203</v>
      </c>
      <c r="AR55">
        <v>1000000</v>
      </c>
    </row>
    <row r="56" spans="1:44">
      <c r="A56">
        <v>832</v>
      </c>
      <c r="B56" t="s">
        <v>182</v>
      </c>
      <c r="C56">
        <v>103</v>
      </c>
      <c r="D56" t="s">
        <v>183</v>
      </c>
      <c r="E56" t="s">
        <v>184</v>
      </c>
      <c r="F56">
        <v>4.3559999999999999</v>
      </c>
      <c r="G56" t="s">
        <v>185</v>
      </c>
      <c r="H56">
        <v>0.173514</v>
      </c>
      <c r="I56" t="s">
        <v>25</v>
      </c>
      <c r="J56" t="s">
        <v>186</v>
      </c>
      <c r="K56" t="e">
        <f t="shared" si="1"/>
        <v>#NAME?</v>
      </c>
      <c r="L56" t="s">
        <v>25</v>
      </c>
      <c r="M56" t="s">
        <v>24</v>
      </c>
      <c r="N56">
        <v>0.17897099999999999</v>
      </c>
      <c r="O56" t="s">
        <v>25</v>
      </c>
      <c r="P56" t="s">
        <v>187</v>
      </c>
      <c r="Q56" t="s">
        <v>188</v>
      </c>
      <c r="R56">
        <v>4</v>
      </c>
      <c r="S56" t="s">
        <v>189</v>
      </c>
      <c r="T56">
        <v>10000</v>
      </c>
      <c r="U56" t="s">
        <v>190</v>
      </c>
      <c r="V56">
        <v>8</v>
      </c>
      <c r="W56" t="s">
        <v>191</v>
      </c>
      <c r="X56">
        <v>500</v>
      </c>
      <c r="Y56" t="s">
        <v>192</v>
      </c>
      <c r="Z56">
        <v>20</v>
      </c>
      <c r="AA56" t="s">
        <v>193</v>
      </c>
      <c r="AB56">
        <v>20</v>
      </c>
      <c r="AC56" t="s">
        <v>196</v>
      </c>
      <c r="AD56">
        <v>0</v>
      </c>
      <c r="AE56" t="s">
        <v>197</v>
      </c>
      <c r="AF56">
        <v>0</v>
      </c>
      <c r="AG56" t="s">
        <v>198</v>
      </c>
      <c r="AH56">
        <v>0.4</v>
      </c>
      <c r="AI56" t="s">
        <v>199</v>
      </c>
      <c r="AJ56">
        <v>0</v>
      </c>
      <c r="AK56" t="s">
        <v>200</v>
      </c>
      <c r="AL56">
        <v>0</v>
      </c>
      <c r="AM56" t="s">
        <v>201</v>
      </c>
      <c r="AN56">
        <v>0.2</v>
      </c>
      <c r="AO56" t="s">
        <v>202</v>
      </c>
      <c r="AP56">
        <v>1</v>
      </c>
      <c r="AQ56" t="s">
        <v>203</v>
      </c>
      <c r="AR56">
        <v>1000000</v>
      </c>
    </row>
    <row r="57" spans="1:44">
      <c r="A57">
        <v>831</v>
      </c>
      <c r="B57" t="s">
        <v>182</v>
      </c>
      <c r="C57">
        <v>103</v>
      </c>
      <c r="D57" t="s">
        <v>183</v>
      </c>
      <c r="E57" t="s">
        <v>184</v>
      </c>
      <c r="F57">
        <v>4.3559999999999999</v>
      </c>
      <c r="G57" t="s">
        <v>185</v>
      </c>
      <c r="H57">
        <v>0.22434100000000001</v>
      </c>
      <c r="I57" t="s">
        <v>25</v>
      </c>
      <c r="J57" t="s">
        <v>186</v>
      </c>
      <c r="K57" t="e">
        <f t="shared" si="1"/>
        <v>#NAME?</v>
      </c>
      <c r="L57" t="s">
        <v>25</v>
      </c>
      <c r="M57" t="s">
        <v>24</v>
      </c>
      <c r="N57">
        <v>0.245032</v>
      </c>
      <c r="O57" t="s">
        <v>25</v>
      </c>
      <c r="P57" t="s">
        <v>187</v>
      </c>
      <c r="Q57" t="s">
        <v>188</v>
      </c>
      <c r="R57">
        <v>4</v>
      </c>
      <c r="S57" t="s">
        <v>189</v>
      </c>
      <c r="T57">
        <v>10000</v>
      </c>
      <c r="U57" t="s">
        <v>190</v>
      </c>
      <c r="V57">
        <v>8</v>
      </c>
      <c r="W57" t="s">
        <v>191</v>
      </c>
      <c r="X57">
        <v>500</v>
      </c>
      <c r="Y57" t="s">
        <v>192</v>
      </c>
      <c r="Z57">
        <v>20</v>
      </c>
      <c r="AA57" t="s">
        <v>193</v>
      </c>
      <c r="AB57">
        <v>20</v>
      </c>
      <c r="AC57" t="s">
        <v>196</v>
      </c>
      <c r="AD57">
        <v>0</v>
      </c>
      <c r="AE57" t="s">
        <v>197</v>
      </c>
      <c r="AF57">
        <v>0</v>
      </c>
      <c r="AG57" t="s">
        <v>198</v>
      </c>
      <c r="AH57">
        <v>0.4</v>
      </c>
      <c r="AI57" t="s">
        <v>199</v>
      </c>
      <c r="AJ57">
        <v>0</v>
      </c>
      <c r="AK57" t="s">
        <v>200</v>
      </c>
      <c r="AL57">
        <v>0</v>
      </c>
      <c r="AM57" t="s">
        <v>201</v>
      </c>
      <c r="AN57">
        <v>0.2</v>
      </c>
      <c r="AO57" t="s">
        <v>202</v>
      </c>
      <c r="AP57">
        <v>1</v>
      </c>
      <c r="AQ57" t="s">
        <v>203</v>
      </c>
      <c r="AR57">
        <v>1000000</v>
      </c>
    </row>
    <row r="58" spans="1:44">
      <c r="A58">
        <v>831</v>
      </c>
      <c r="B58" t="s">
        <v>182</v>
      </c>
      <c r="C58">
        <v>103</v>
      </c>
      <c r="D58" t="s">
        <v>183</v>
      </c>
      <c r="E58" t="s">
        <v>184</v>
      </c>
      <c r="F58">
        <v>4.3559999999999999</v>
      </c>
      <c r="G58" t="s">
        <v>185</v>
      </c>
      <c r="H58">
        <v>0.21810299999999999</v>
      </c>
      <c r="I58" t="s">
        <v>25</v>
      </c>
      <c r="J58" t="s">
        <v>186</v>
      </c>
      <c r="K58" t="e">
        <f t="shared" si="1"/>
        <v>#NAME?</v>
      </c>
      <c r="L58" t="s">
        <v>25</v>
      </c>
      <c r="M58" t="s">
        <v>24</v>
      </c>
      <c r="N58">
        <v>0.183447</v>
      </c>
      <c r="O58" t="s">
        <v>25</v>
      </c>
      <c r="P58" t="s">
        <v>187</v>
      </c>
      <c r="Q58" t="s">
        <v>188</v>
      </c>
      <c r="R58">
        <v>4</v>
      </c>
      <c r="S58" t="s">
        <v>189</v>
      </c>
      <c r="T58">
        <v>10000</v>
      </c>
      <c r="U58" t="s">
        <v>190</v>
      </c>
      <c r="V58">
        <v>8</v>
      </c>
      <c r="W58" t="s">
        <v>191</v>
      </c>
      <c r="X58">
        <v>500</v>
      </c>
      <c r="Y58" t="s">
        <v>192</v>
      </c>
      <c r="Z58">
        <v>20</v>
      </c>
      <c r="AA58" t="s">
        <v>193</v>
      </c>
      <c r="AB58">
        <v>20</v>
      </c>
      <c r="AC58" t="s">
        <v>196</v>
      </c>
      <c r="AD58">
        <v>0</v>
      </c>
      <c r="AE58" t="s">
        <v>197</v>
      </c>
      <c r="AF58">
        <v>0</v>
      </c>
      <c r="AG58" t="s">
        <v>198</v>
      </c>
      <c r="AH58">
        <v>0.4</v>
      </c>
      <c r="AI58" t="s">
        <v>199</v>
      </c>
      <c r="AJ58">
        <v>0</v>
      </c>
      <c r="AK58" t="s">
        <v>200</v>
      </c>
      <c r="AL58">
        <v>0</v>
      </c>
      <c r="AM58" t="s">
        <v>201</v>
      </c>
      <c r="AN58">
        <v>0.2</v>
      </c>
      <c r="AO58" t="s">
        <v>202</v>
      </c>
      <c r="AP58">
        <v>1</v>
      </c>
      <c r="AQ58" t="s">
        <v>203</v>
      </c>
      <c r="AR58">
        <v>1000000</v>
      </c>
    </row>
    <row r="59" spans="1:44">
      <c r="A59">
        <v>831</v>
      </c>
      <c r="B59" t="s">
        <v>182</v>
      </c>
      <c r="C59">
        <v>103</v>
      </c>
      <c r="D59" t="s">
        <v>183</v>
      </c>
      <c r="E59" t="s">
        <v>184</v>
      </c>
      <c r="F59">
        <v>4.3559999999999999</v>
      </c>
      <c r="G59" t="s">
        <v>185</v>
      </c>
      <c r="H59">
        <v>0.208202</v>
      </c>
      <c r="I59" t="s">
        <v>25</v>
      </c>
      <c r="J59" t="s">
        <v>186</v>
      </c>
      <c r="K59" t="e">
        <f t="shared" si="1"/>
        <v>#NAME?</v>
      </c>
      <c r="L59" t="s">
        <v>25</v>
      </c>
      <c r="M59" t="s">
        <v>24</v>
      </c>
      <c r="N59">
        <v>0.18281700000000001</v>
      </c>
      <c r="O59" t="s">
        <v>25</v>
      </c>
      <c r="P59" t="s">
        <v>187</v>
      </c>
      <c r="Q59" t="s">
        <v>188</v>
      </c>
      <c r="R59">
        <v>4</v>
      </c>
      <c r="S59" t="s">
        <v>189</v>
      </c>
      <c r="T59">
        <v>10000</v>
      </c>
      <c r="U59" t="s">
        <v>190</v>
      </c>
      <c r="V59">
        <v>8</v>
      </c>
      <c r="W59" t="s">
        <v>191</v>
      </c>
      <c r="X59">
        <v>500</v>
      </c>
      <c r="Y59" t="s">
        <v>192</v>
      </c>
      <c r="Z59">
        <v>20</v>
      </c>
      <c r="AA59" t="s">
        <v>193</v>
      </c>
      <c r="AB59">
        <v>20</v>
      </c>
      <c r="AC59" t="s">
        <v>196</v>
      </c>
      <c r="AD59">
        <v>0</v>
      </c>
      <c r="AE59" t="s">
        <v>197</v>
      </c>
      <c r="AF59">
        <v>0</v>
      </c>
      <c r="AG59" t="s">
        <v>198</v>
      </c>
      <c r="AH59">
        <v>0.4</v>
      </c>
      <c r="AI59" t="s">
        <v>199</v>
      </c>
      <c r="AJ59">
        <v>0</v>
      </c>
      <c r="AK59" t="s">
        <v>200</v>
      </c>
      <c r="AL59">
        <v>0</v>
      </c>
      <c r="AM59" t="s">
        <v>201</v>
      </c>
      <c r="AN59">
        <v>0.2</v>
      </c>
      <c r="AO59" t="s">
        <v>202</v>
      </c>
      <c r="AP59">
        <v>1</v>
      </c>
      <c r="AQ59" t="s">
        <v>203</v>
      </c>
      <c r="AR59">
        <v>1000000</v>
      </c>
    </row>
    <row r="60" spans="1:44">
      <c r="A60">
        <v>831</v>
      </c>
      <c r="B60" t="s">
        <v>182</v>
      </c>
      <c r="C60">
        <v>103</v>
      </c>
      <c r="D60" t="s">
        <v>183</v>
      </c>
      <c r="E60" t="s">
        <v>184</v>
      </c>
      <c r="F60">
        <v>4.3559999999999999</v>
      </c>
      <c r="G60" t="s">
        <v>185</v>
      </c>
      <c r="H60">
        <v>0.21790100000000001</v>
      </c>
      <c r="I60" t="s">
        <v>25</v>
      </c>
      <c r="J60" t="s">
        <v>186</v>
      </c>
      <c r="K60" t="e">
        <f t="shared" si="1"/>
        <v>#NAME?</v>
      </c>
      <c r="L60" t="s">
        <v>25</v>
      </c>
      <c r="M60" t="s">
        <v>24</v>
      </c>
      <c r="N60">
        <v>0.182614</v>
      </c>
      <c r="O60" t="s">
        <v>25</v>
      </c>
      <c r="P60" t="s">
        <v>187</v>
      </c>
      <c r="Q60" t="s">
        <v>188</v>
      </c>
      <c r="R60">
        <v>4</v>
      </c>
      <c r="S60" t="s">
        <v>189</v>
      </c>
      <c r="T60">
        <v>10000</v>
      </c>
      <c r="U60" t="s">
        <v>190</v>
      </c>
      <c r="V60">
        <v>8</v>
      </c>
      <c r="W60" t="s">
        <v>191</v>
      </c>
      <c r="X60">
        <v>500</v>
      </c>
      <c r="Y60" t="s">
        <v>192</v>
      </c>
      <c r="Z60">
        <v>20</v>
      </c>
      <c r="AA60" t="s">
        <v>193</v>
      </c>
      <c r="AB60">
        <v>20</v>
      </c>
      <c r="AC60" t="s">
        <v>196</v>
      </c>
      <c r="AD60">
        <v>0</v>
      </c>
      <c r="AE60" t="s">
        <v>197</v>
      </c>
      <c r="AF60">
        <v>0</v>
      </c>
      <c r="AG60" t="s">
        <v>198</v>
      </c>
      <c r="AH60">
        <v>0.4</v>
      </c>
      <c r="AI60" t="s">
        <v>199</v>
      </c>
      <c r="AJ60">
        <v>0</v>
      </c>
      <c r="AK60" t="s">
        <v>200</v>
      </c>
      <c r="AL60">
        <v>0</v>
      </c>
      <c r="AM60" t="s">
        <v>201</v>
      </c>
      <c r="AN60">
        <v>0.2</v>
      </c>
      <c r="AO60" t="s">
        <v>202</v>
      </c>
      <c r="AP60">
        <v>1</v>
      </c>
      <c r="AQ60" t="s">
        <v>203</v>
      </c>
      <c r="AR60">
        <v>1000000</v>
      </c>
    </row>
    <row r="61" spans="1:44">
      <c r="A61">
        <v>831</v>
      </c>
      <c r="B61" t="s">
        <v>182</v>
      </c>
      <c r="C61">
        <v>103</v>
      </c>
      <c r="D61" t="s">
        <v>183</v>
      </c>
      <c r="E61" t="s">
        <v>184</v>
      </c>
      <c r="F61">
        <v>4.3559999999999999</v>
      </c>
      <c r="G61" t="s">
        <v>185</v>
      </c>
      <c r="H61">
        <v>0.20721999999999999</v>
      </c>
      <c r="I61" t="s">
        <v>25</v>
      </c>
      <c r="J61" t="s">
        <v>186</v>
      </c>
      <c r="K61" t="e">
        <f t="shared" si="1"/>
        <v>#NAME?</v>
      </c>
      <c r="L61" t="s">
        <v>25</v>
      </c>
      <c r="M61" t="s">
        <v>24</v>
      </c>
      <c r="N61">
        <v>0.18229699999999999</v>
      </c>
      <c r="O61" t="s">
        <v>25</v>
      </c>
      <c r="P61" t="s">
        <v>187</v>
      </c>
      <c r="Q61" t="s">
        <v>188</v>
      </c>
      <c r="R61">
        <v>4</v>
      </c>
      <c r="S61" t="s">
        <v>189</v>
      </c>
      <c r="T61">
        <v>10000</v>
      </c>
      <c r="U61" t="s">
        <v>190</v>
      </c>
      <c r="V61">
        <v>8</v>
      </c>
      <c r="W61" t="s">
        <v>191</v>
      </c>
      <c r="X61">
        <v>500</v>
      </c>
      <c r="Y61" t="s">
        <v>192</v>
      </c>
      <c r="Z61">
        <v>20</v>
      </c>
      <c r="AA61" t="s">
        <v>193</v>
      </c>
      <c r="AB61">
        <v>20</v>
      </c>
      <c r="AC61" t="s">
        <v>196</v>
      </c>
      <c r="AD61">
        <v>0</v>
      </c>
      <c r="AE61" t="s">
        <v>197</v>
      </c>
      <c r="AF61">
        <v>0</v>
      </c>
      <c r="AG61" t="s">
        <v>198</v>
      </c>
      <c r="AH61">
        <v>0.4</v>
      </c>
      <c r="AI61" t="s">
        <v>199</v>
      </c>
      <c r="AJ61">
        <v>0</v>
      </c>
      <c r="AK61" t="s">
        <v>200</v>
      </c>
      <c r="AL61">
        <v>0</v>
      </c>
      <c r="AM61" t="s">
        <v>201</v>
      </c>
      <c r="AN61">
        <v>0.2</v>
      </c>
      <c r="AO61" t="s">
        <v>202</v>
      </c>
      <c r="AP61">
        <v>1</v>
      </c>
      <c r="AQ61" t="s">
        <v>203</v>
      </c>
      <c r="AR61">
        <v>1000000</v>
      </c>
    </row>
    <row r="62" spans="1:44">
      <c r="A62">
        <v>831</v>
      </c>
      <c r="B62" t="s">
        <v>182</v>
      </c>
      <c r="C62">
        <v>103</v>
      </c>
      <c r="D62" t="s">
        <v>183</v>
      </c>
      <c r="E62" t="s">
        <v>184</v>
      </c>
      <c r="F62">
        <v>4.3559999999999999</v>
      </c>
      <c r="G62" t="s">
        <v>185</v>
      </c>
      <c r="H62">
        <v>0.18956500000000001</v>
      </c>
      <c r="I62" t="s">
        <v>25</v>
      </c>
      <c r="J62" t="s">
        <v>186</v>
      </c>
      <c r="K62" t="e">
        <f t="shared" si="1"/>
        <v>#NAME?</v>
      </c>
      <c r="L62" t="s">
        <v>25</v>
      </c>
      <c r="M62" t="s">
        <v>24</v>
      </c>
      <c r="N62">
        <v>0.18299299999999999</v>
      </c>
      <c r="O62" t="s">
        <v>25</v>
      </c>
      <c r="P62" t="s">
        <v>187</v>
      </c>
      <c r="Q62" t="s">
        <v>188</v>
      </c>
      <c r="R62">
        <v>4</v>
      </c>
      <c r="S62" t="s">
        <v>189</v>
      </c>
      <c r="T62">
        <v>10000</v>
      </c>
      <c r="U62" t="s">
        <v>190</v>
      </c>
      <c r="V62">
        <v>8</v>
      </c>
      <c r="W62" t="s">
        <v>191</v>
      </c>
      <c r="X62">
        <v>500</v>
      </c>
      <c r="Y62" t="s">
        <v>192</v>
      </c>
      <c r="Z62">
        <v>20</v>
      </c>
      <c r="AA62" t="s">
        <v>193</v>
      </c>
      <c r="AB62">
        <v>20</v>
      </c>
      <c r="AC62" t="s">
        <v>196</v>
      </c>
      <c r="AD62">
        <v>0</v>
      </c>
      <c r="AE62" t="s">
        <v>197</v>
      </c>
      <c r="AF62">
        <v>0</v>
      </c>
      <c r="AG62" t="s">
        <v>198</v>
      </c>
      <c r="AH62">
        <v>0.4</v>
      </c>
      <c r="AI62" t="s">
        <v>199</v>
      </c>
      <c r="AJ62">
        <v>0</v>
      </c>
      <c r="AK62" t="s">
        <v>200</v>
      </c>
      <c r="AL62">
        <v>0</v>
      </c>
      <c r="AM62" t="s">
        <v>201</v>
      </c>
      <c r="AN62">
        <v>0.2</v>
      </c>
      <c r="AO62" t="s">
        <v>202</v>
      </c>
      <c r="AP62">
        <v>1</v>
      </c>
      <c r="AQ62" t="s">
        <v>203</v>
      </c>
      <c r="AR62">
        <v>1000000</v>
      </c>
    </row>
    <row r="63" spans="1:44">
      <c r="A63">
        <v>831</v>
      </c>
      <c r="B63" t="s">
        <v>182</v>
      </c>
      <c r="C63">
        <v>103</v>
      </c>
      <c r="D63" t="s">
        <v>183</v>
      </c>
      <c r="E63" t="s">
        <v>184</v>
      </c>
      <c r="F63">
        <v>4.3559999999999999</v>
      </c>
      <c r="G63" t="s">
        <v>185</v>
      </c>
      <c r="H63">
        <v>0.20538100000000001</v>
      </c>
      <c r="I63" t="s">
        <v>25</v>
      </c>
      <c r="J63" t="s">
        <v>186</v>
      </c>
      <c r="K63" t="e">
        <f t="shared" si="1"/>
        <v>#NAME?</v>
      </c>
      <c r="L63" t="s">
        <v>25</v>
      </c>
      <c r="M63" t="s">
        <v>24</v>
      </c>
      <c r="N63">
        <v>0.18510799999999999</v>
      </c>
      <c r="O63" t="s">
        <v>25</v>
      </c>
      <c r="P63" t="s">
        <v>187</v>
      </c>
      <c r="Q63" t="s">
        <v>188</v>
      </c>
      <c r="R63">
        <v>4</v>
      </c>
      <c r="S63" t="s">
        <v>189</v>
      </c>
      <c r="T63">
        <v>10000</v>
      </c>
      <c r="U63" t="s">
        <v>190</v>
      </c>
      <c r="V63">
        <v>8</v>
      </c>
      <c r="W63" t="s">
        <v>191</v>
      </c>
      <c r="X63">
        <v>500</v>
      </c>
      <c r="Y63" t="s">
        <v>192</v>
      </c>
      <c r="Z63">
        <v>20</v>
      </c>
      <c r="AA63" t="s">
        <v>193</v>
      </c>
      <c r="AB63">
        <v>20</v>
      </c>
      <c r="AC63" t="s">
        <v>196</v>
      </c>
      <c r="AD63">
        <v>0</v>
      </c>
      <c r="AE63" t="s">
        <v>197</v>
      </c>
      <c r="AF63">
        <v>0</v>
      </c>
      <c r="AG63" t="s">
        <v>198</v>
      </c>
      <c r="AH63">
        <v>0.4</v>
      </c>
      <c r="AI63" t="s">
        <v>199</v>
      </c>
      <c r="AJ63">
        <v>0</v>
      </c>
      <c r="AK63" t="s">
        <v>200</v>
      </c>
      <c r="AL63">
        <v>0</v>
      </c>
      <c r="AM63" t="s">
        <v>201</v>
      </c>
      <c r="AN63">
        <v>0.2</v>
      </c>
      <c r="AO63" t="s">
        <v>202</v>
      </c>
      <c r="AP63">
        <v>1</v>
      </c>
      <c r="AQ63" t="s">
        <v>203</v>
      </c>
      <c r="AR63">
        <v>1000000</v>
      </c>
    </row>
    <row r="64" spans="1:44">
      <c r="A64">
        <v>831</v>
      </c>
      <c r="B64" t="s">
        <v>182</v>
      </c>
      <c r="C64">
        <v>103</v>
      </c>
      <c r="D64" t="s">
        <v>183</v>
      </c>
      <c r="E64" t="s">
        <v>184</v>
      </c>
      <c r="F64">
        <v>4.3559999999999999</v>
      </c>
      <c r="G64" t="s">
        <v>185</v>
      </c>
      <c r="H64">
        <v>0.219024</v>
      </c>
      <c r="I64" t="s">
        <v>25</v>
      </c>
      <c r="J64" t="s">
        <v>186</v>
      </c>
      <c r="K64" t="e">
        <f t="shared" si="1"/>
        <v>#NAME?</v>
      </c>
      <c r="L64" t="s">
        <v>25</v>
      </c>
      <c r="M64" t="s">
        <v>24</v>
      </c>
      <c r="N64">
        <v>0.184168</v>
      </c>
      <c r="O64" t="s">
        <v>25</v>
      </c>
      <c r="P64" t="s">
        <v>187</v>
      </c>
      <c r="Q64" t="s">
        <v>188</v>
      </c>
      <c r="R64">
        <v>4</v>
      </c>
      <c r="S64" t="s">
        <v>189</v>
      </c>
      <c r="T64">
        <v>10000</v>
      </c>
      <c r="U64" t="s">
        <v>190</v>
      </c>
      <c r="V64">
        <v>8</v>
      </c>
      <c r="W64" t="s">
        <v>191</v>
      </c>
      <c r="X64">
        <v>500</v>
      </c>
      <c r="Y64" t="s">
        <v>192</v>
      </c>
      <c r="Z64">
        <v>20</v>
      </c>
      <c r="AA64" t="s">
        <v>193</v>
      </c>
      <c r="AB64">
        <v>20</v>
      </c>
      <c r="AC64" t="s">
        <v>196</v>
      </c>
      <c r="AD64">
        <v>0</v>
      </c>
      <c r="AE64" t="s">
        <v>197</v>
      </c>
      <c r="AF64">
        <v>0</v>
      </c>
      <c r="AG64" t="s">
        <v>198</v>
      </c>
      <c r="AH64">
        <v>0.4</v>
      </c>
      <c r="AI64" t="s">
        <v>199</v>
      </c>
      <c r="AJ64">
        <v>0</v>
      </c>
      <c r="AK64" t="s">
        <v>200</v>
      </c>
      <c r="AL64">
        <v>0</v>
      </c>
      <c r="AM64" t="s">
        <v>201</v>
      </c>
      <c r="AN64">
        <v>0.2</v>
      </c>
      <c r="AO64" t="s">
        <v>202</v>
      </c>
      <c r="AP64">
        <v>1</v>
      </c>
      <c r="AQ64" t="s">
        <v>203</v>
      </c>
      <c r="AR64">
        <v>1000000</v>
      </c>
    </row>
    <row r="65" spans="1:44">
      <c r="A65">
        <v>830</v>
      </c>
      <c r="B65" t="s">
        <v>182</v>
      </c>
      <c r="C65">
        <v>121</v>
      </c>
      <c r="D65" t="s">
        <v>183</v>
      </c>
      <c r="E65" t="s">
        <v>184</v>
      </c>
      <c r="F65">
        <v>1141.626</v>
      </c>
      <c r="G65" t="s">
        <v>185</v>
      </c>
      <c r="H65">
        <v>0.32278600000000002</v>
      </c>
      <c r="I65" t="s">
        <v>25</v>
      </c>
      <c r="J65" t="s">
        <v>186</v>
      </c>
      <c r="K65" t="e">
        <f t="shared" si="1"/>
        <v>#NAME?</v>
      </c>
      <c r="L65" t="s">
        <v>25</v>
      </c>
      <c r="M65" t="s">
        <v>24</v>
      </c>
      <c r="N65">
        <v>0.41822700000000002</v>
      </c>
      <c r="O65" t="s">
        <v>25</v>
      </c>
      <c r="P65" t="s">
        <v>187</v>
      </c>
      <c r="Q65" t="s">
        <v>188</v>
      </c>
      <c r="R65">
        <v>4</v>
      </c>
      <c r="S65" t="s">
        <v>189</v>
      </c>
      <c r="T65">
        <v>10000</v>
      </c>
      <c r="U65" t="s">
        <v>190</v>
      </c>
      <c r="V65">
        <v>10</v>
      </c>
      <c r="W65" t="s">
        <v>191</v>
      </c>
      <c r="X65">
        <v>500</v>
      </c>
      <c r="Y65" t="s">
        <v>192</v>
      </c>
      <c r="Z65">
        <v>20</v>
      </c>
      <c r="AA65" t="s">
        <v>193</v>
      </c>
      <c r="AB65">
        <v>20</v>
      </c>
      <c r="AC65" t="s">
        <v>196</v>
      </c>
      <c r="AD65">
        <v>0</v>
      </c>
      <c r="AE65" t="s">
        <v>197</v>
      </c>
      <c r="AF65">
        <v>0</v>
      </c>
      <c r="AG65" t="s">
        <v>198</v>
      </c>
      <c r="AH65">
        <v>0.9</v>
      </c>
      <c r="AI65" t="s">
        <v>199</v>
      </c>
      <c r="AJ65">
        <v>0</v>
      </c>
      <c r="AK65" t="s">
        <v>200</v>
      </c>
      <c r="AL65">
        <v>0</v>
      </c>
      <c r="AM65" t="s">
        <v>201</v>
      </c>
      <c r="AN65">
        <v>0.2</v>
      </c>
      <c r="AO65" t="s">
        <v>202</v>
      </c>
      <c r="AP65">
        <v>1</v>
      </c>
      <c r="AQ65" t="s">
        <v>203</v>
      </c>
      <c r="AR65">
        <v>1000000</v>
      </c>
    </row>
    <row r="66" spans="1:44">
      <c r="A66">
        <v>830</v>
      </c>
      <c r="B66" t="s">
        <v>182</v>
      </c>
      <c r="C66">
        <v>121</v>
      </c>
      <c r="D66" t="s">
        <v>183</v>
      </c>
      <c r="E66" t="s">
        <v>184</v>
      </c>
      <c r="F66">
        <v>1141.626</v>
      </c>
      <c r="G66" t="s">
        <v>185</v>
      </c>
      <c r="H66">
        <v>0.361211</v>
      </c>
      <c r="I66" t="s">
        <v>25</v>
      </c>
      <c r="J66" t="s">
        <v>186</v>
      </c>
      <c r="K66" t="e">
        <f t="shared" si="1"/>
        <v>#NAME?</v>
      </c>
      <c r="L66" t="s">
        <v>25</v>
      </c>
      <c r="M66" t="s">
        <v>24</v>
      </c>
      <c r="N66">
        <v>0.41144900000000001</v>
      </c>
      <c r="O66" t="s">
        <v>25</v>
      </c>
      <c r="P66" t="s">
        <v>187</v>
      </c>
      <c r="Q66" t="s">
        <v>188</v>
      </c>
      <c r="R66">
        <v>4</v>
      </c>
      <c r="S66" t="s">
        <v>189</v>
      </c>
      <c r="T66">
        <v>10000</v>
      </c>
      <c r="U66" t="s">
        <v>190</v>
      </c>
      <c r="V66">
        <v>10</v>
      </c>
      <c r="W66" t="s">
        <v>191</v>
      </c>
      <c r="X66">
        <v>500</v>
      </c>
      <c r="Y66" t="s">
        <v>192</v>
      </c>
      <c r="Z66">
        <v>20</v>
      </c>
      <c r="AA66" t="s">
        <v>193</v>
      </c>
      <c r="AB66">
        <v>20</v>
      </c>
      <c r="AC66" t="s">
        <v>196</v>
      </c>
      <c r="AD66">
        <v>0</v>
      </c>
      <c r="AE66" t="s">
        <v>197</v>
      </c>
      <c r="AF66">
        <v>0</v>
      </c>
      <c r="AG66" t="s">
        <v>198</v>
      </c>
      <c r="AH66">
        <v>0.9</v>
      </c>
      <c r="AI66" t="s">
        <v>199</v>
      </c>
      <c r="AJ66">
        <v>0</v>
      </c>
      <c r="AK66" t="s">
        <v>200</v>
      </c>
      <c r="AL66">
        <v>0</v>
      </c>
      <c r="AM66" t="s">
        <v>201</v>
      </c>
      <c r="AN66">
        <v>0.2</v>
      </c>
      <c r="AO66" t="s">
        <v>202</v>
      </c>
      <c r="AP66">
        <v>1</v>
      </c>
      <c r="AQ66" t="s">
        <v>203</v>
      </c>
      <c r="AR66">
        <v>1000000</v>
      </c>
    </row>
    <row r="67" spans="1:44">
      <c r="A67">
        <v>830</v>
      </c>
      <c r="B67" t="s">
        <v>182</v>
      </c>
      <c r="C67">
        <v>84</v>
      </c>
      <c r="D67" t="s">
        <v>183</v>
      </c>
      <c r="E67" t="s">
        <v>184</v>
      </c>
      <c r="F67">
        <v>707.44399999999996</v>
      </c>
      <c r="G67" t="s">
        <v>185</v>
      </c>
      <c r="H67">
        <v>0.100789</v>
      </c>
      <c r="I67" t="s">
        <v>25</v>
      </c>
      <c r="J67" t="s">
        <v>186</v>
      </c>
      <c r="K67" t="e">
        <f t="shared" si="1"/>
        <v>#NAME?</v>
      </c>
      <c r="L67" t="s">
        <v>25</v>
      </c>
      <c r="M67" t="s">
        <v>24</v>
      </c>
      <c r="N67">
        <v>0.252467</v>
      </c>
      <c r="O67" t="s">
        <v>25</v>
      </c>
      <c r="P67" t="s">
        <v>187</v>
      </c>
      <c r="Q67" t="s">
        <v>188</v>
      </c>
      <c r="R67">
        <v>4</v>
      </c>
      <c r="S67" t="s">
        <v>189</v>
      </c>
      <c r="T67">
        <v>10000</v>
      </c>
      <c r="U67" t="s">
        <v>190</v>
      </c>
      <c r="V67">
        <v>5</v>
      </c>
      <c r="W67" t="s">
        <v>191</v>
      </c>
      <c r="X67">
        <v>500</v>
      </c>
      <c r="Y67" t="s">
        <v>192</v>
      </c>
      <c r="Z67">
        <v>20</v>
      </c>
      <c r="AA67" t="s">
        <v>193</v>
      </c>
      <c r="AB67">
        <v>20</v>
      </c>
      <c r="AC67" t="s">
        <v>196</v>
      </c>
      <c r="AD67">
        <v>0</v>
      </c>
      <c r="AE67" t="s">
        <v>197</v>
      </c>
      <c r="AF67">
        <v>0</v>
      </c>
      <c r="AG67" t="s">
        <v>198</v>
      </c>
      <c r="AH67">
        <v>0.7</v>
      </c>
      <c r="AI67" t="s">
        <v>199</v>
      </c>
      <c r="AJ67">
        <v>0</v>
      </c>
      <c r="AK67" t="s">
        <v>200</v>
      </c>
      <c r="AL67">
        <v>0</v>
      </c>
      <c r="AM67" t="s">
        <v>201</v>
      </c>
      <c r="AN67">
        <v>0.2</v>
      </c>
      <c r="AO67" t="s">
        <v>202</v>
      </c>
      <c r="AP67">
        <v>1</v>
      </c>
      <c r="AQ67" t="s">
        <v>203</v>
      </c>
      <c r="AR67">
        <v>1000000</v>
      </c>
    </row>
    <row r="68" spans="1:44">
      <c r="A68">
        <v>829</v>
      </c>
      <c r="B68" t="s">
        <v>182</v>
      </c>
      <c r="C68">
        <v>23</v>
      </c>
      <c r="D68" t="s">
        <v>183</v>
      </c>
      <c r="E68" t="s">
        <v>184</v>
      </c>
      <c r="F68">
        <v>1.496</v>
      </c>
      <c r="G68" t="s">
        <v>185</v>
      </c>
      <c r="H68">
        <v>1.6674999999999999E-2</v>
      </c>
      <c r="I68" t="s">
        <v>25</v>
      </c>
      <c r="J68" t="s">
        <v>186</v>
      </c>
      <c r="K68" t="e">
        <f t="shared" si="1"/>
        <v>#NAME?</v>
      </c>
      <c r="L68" t="s">
        <v>25</v>
      </c>
      <c r="M68" t="s">
        <v>24</v>
      </c>
      <c r="N68">
        <v>1.5994999999999999E-2</v>
      </c>
      <c r="O68" t="s">
        <v>25</v>
      </c>
      <c r="P68" t="s">
        <v>187</v>
      </c>
      <c r="Q68" t="s">
        <v>188</v>
      </c>
      <c r="R68">
        <v>4</v>
      </c>
      <c r="S68" t="s">
        <v>189</v>
      </c>
      <c r="T68">
        <v>10000</v>
      </c>
      <c r="U68" t="s">
        <v>190</v>
      </c>
      <c r="V68">
        <v>5</v>
      </c>
      <c r="W68" t="s">
        <v>191</v>
      </c>
      <c r="X68">
        <v>500</v>
      </c>
      <c r="Y68" t="s">
        <v>192</v>
      </c>
      <c r="Z68">
        <v>20</v>
      </c>
      <c r="AA68" t="s">
        <v>193</v>
      </c>
      <c r="AB68">
        <v>20</v>
      </c>
      <c r="AC68" t="s">
        <v>196</v>
      </c>
      <c r="AD68">
        <v>0</v>
      </c>
      <c r="AE68" t="s">
        <v>197</v>
      </c>
      <c r="AF68">
        <v>0</v>
      </c>
      <c r="AG68" t="s">
        <v>198</v>
      </c>
      <c r="AH68">
        <v>0.5</v>
      </c>
      <c r="AI68" t="s">
        <v>199</v>
      </c>
      <c r="AJ68">
        <v>0</v>
      </c>
      <c r="AK68" t="s">
        <v>200</v>
      </c>
      <c r="AL68">
        <v>0</v>
      </c>
      <c r="AM68" t="s">
        <v>201</v>
      </c>
      <c r="AN68">
        <v>0.2</v>
      </c>
      <c r="AO68" t="s">
        <v>202</v>
      </c>
      <c r="AP68">
        <v>1</v>
      </c>
      <c r="AQ68" t="s">
        <v>203</v>
      </c>
      <c r="AR68">
        <v>1000000</v>
      </c>
    </row>
    <row r="69" spans="1:44">
      <c r="A69">
        <v>829</v>
      </c>
      <c r="B69" t="s">
        <v>182</v>
      </c>
      <c r="C69">
        <v>23</v>
      </c>
      <c r="D69" t="s">
        <v>183</v>
      </c>
      <c r="E69" t="s">
        <v>184</v>
      </c>
      <c r="F69">
        <v>1.496</v>
      </c>
      <c r="G69" t="s">
        <v>185</v>
      </c>
      <c r="H69">
        <v>1.4867E-2</v>
      </c>
      <c r="I69" t="s">
        <v>25</v>
      </c>
      <c r="J69" t="s">
        <v>186</v>
      </c>
      <c r="K69" t="e">
        <f t="shared" si="1"/>
        <v>#NAME?</v>
      </c>
      <c r="L69" t="s">
        <v>25</v>
      </c>
      <c r="M69" t="s">
        <v>24</v>
      </c>
      <c r="N69">
        <v>1.5651000000000002E-2</v>
      </c>
      <c r="O69" t="s">
        <v>25</v>
      </c>
      <c r="P69" t="s">
        <v>187</v>
      </c>
      <c r="Q69" t="s">
        <v>188</v>
      </c>
      <c r="R69">
        <v>4</v>
      </c>
      <c r="S69" t="s">
        <v>189</v>
      </c>
      <c r="T69">
        <v>10000</v>
      </c>
      <c r="U69" t="s">
        <v>190</v>
      </c>
      <c r="V69">
        <v>5</v>
      </c>
      <c r="W69" t="s">
        <v>191</v>
      </c>
      <c r="X69">
        <v>500</v>
      </c>
      <c r="Y69" t="s">
        <v>192</v>
      </c>
      <c r="Z69">
        <v>20</v>
      </c>
      <c r="AA69" t="s">
        <v>193</v>
      </c>
      <c r="AB69">
        <v>20</v>
      </c>
      <c r="AC69" t="s">
        <v>196</v>
      </c>
      <c r="AD69">
        <v>0</v>
      </c>
      <c r="AE69" t="s">
        <v>197</v>
      </c>
      <c r="AF69">
        <v>0</v>
      </c>
      <c r="AG69" t="s">
        <v>198</v>
      </c>
      <c r="AH69">
        <v>0.5</v>
      </c>
      <c r="AI69" t="s">
        <v>199</v>
      </c>
      <c r="AJ69">
        <v>0</v>
      </c>
      <c r="AK69" t="s">
        <v>200</v>
      </c>
      <c r="AL69">
        <v>0</v>
      </c>
      <c r="AM69" t="s">
        <v>201</v>
      </c>
      <c r="AN69">
        <v>0.2</v>
      </c>
      <c r="AO69" t="s">
        <v>202</v>
      </c>
      <c r="AP69">
        <v>1</v>
      </c>
      <c r="AQ69" t="s">
        <v>203</v>
      </c>
      <c r="AR69">
        <v>1000000</v>
      </c>
    </row>
    <row r="70" spans="1:44">
      <c r="A70">
        <v>829</v>
      </c>
      <c r="B70" t="s">
        <v>182</v>
      </c>
      <c r="C70">
        <v>23</v>
      </c>
      <c r="D70" t="s">
        <v>183</v>
      </c>
      <c r="E70" t="s">
        <v>184</v>
      </c>
      <c r="F70">
        <v>1.496</v>
      </c>
      <c r="G70" t="s">
        <v>185</v>
      </c>
      <c r="H70">
        <v>1.2914E-2</v>
      </c>
      <c r="I70" t="s">
        <v>25</v>
      </c>
      <c r="J70" t="s">
        <v>186</v>
      </c>
      <c r="K70" t="e">
        <f t="shared" si="1"/>
        <v>#NAME?</v>
      </c>
      <c r="L70" t="s">
        <v>25</v>
      </c>
      <c r="M70" t="s">
        <v>24</v>
      </c>
      <c r="N70">
        <v>1.2545000000000001E-2</v>
      </c>
      <c r="O70" t="s">
        <v>25</v>
      </c>
      <c r="P70" t="s">
        <v>187</v>
      </c>
      <c r="Q70" t="s">
        <v>188</v>
      </c>
      <c r="R70">
        <v>4</v>
      </c>
      <c r="S70" t="s">
        <v>189</v>
      </c>
      <c r="T70">
        <v>10000</v>
      </c>
      <c r="U70" t="s">
        <v>190</v>
      </c>
      <c r="V70">
        <v>5</v>
      </c>
      <c r="W70" t="s">
        <v>191</v>
      </c>
      <c r="X70">
        <v>500</v>
      </c>
      <c r="Y70" t="s">
        <v>192</v>
      </c>
      <c r="Z70">
        <v>20</v>
      </c>
      <c r="AA70" t="s">
        <v>193</v>
      </c>
      <c r="AB70">
        <v>20</v>
      </c>
      <c r="AC70" t="s">
        <v>196</v>
      </c>
      <c r="AD70">
        <v>0</v>
      </c>
      <c r="AE70" t="s">
        <v>197</v>
      </c>
      <c r="AF70">
        <v>0</v>
      </c>
      <c r="AG70" t="s">
        <v>198</v>
      </c>
      <c r="AH70">
        <v>0.5</v>
      </c>
      <c r="AI70" t="s">
        <v>199</v>
      </c>
      <c r="AJ70">
        <v>0</v>
      </c>
      <c r="AK70" t="s">
        <v>200</v>
      </c>
      <c r="AL70">
        <v>0</v>
      </c>
      <c r="AM70" t="s">
        <v>201</v>
      </c>
      <c r="AN70">
        <v>0.2</v>
      </c>
      <c r="AO70" t="s">
        <v>202</v>
      </c>
      <c r="AP70">
        <v>1</v>
      </c>
      <c r="AQ70" t="s">
        <v>203</v>
      </c>
      <c r="AR70">
        <v>1000000</v>
      </c>
    </row>
    <row r="71" spans="1:44">
      <c r="A71">
        <v>829</v>
      </c>
      <c r="B71" t="s">
        <v>182</v>
      </c>
      <c r="C71">
        <v>23</v>
      </c>
      <c r="D71" t="s">
        <v>183</v>
      </c>
      <c r="E71" t="s">
        <v>184</v>
      </c>
      <c r="F71">
        <v>1.496</v>
      </c>
      <c r="G71" t="s">
        <v>185</v>
      </c>
      <c r="H71">
        <v>1.2407E-2</v>
      </c>
      <c r="I71" t="s">
        <v>25</v>
      </c>
      <c r="J71" t="s">
        <v>186</v>
      </c>
      <c r="K71" t="e">
        <f t="shared" si="1"/>
        <v>#NAME?</v>
      </c>
      <c r="L71" t="s">
        <v>25</v>
      </c>
      <c r="M71" t="s">
        <v>24</v>
      </c>
      <c r="N71">
        <v>1.2468999999999999E-2</v>
      </c>
      <c r="O71" t="s">
        <v>25</v>
      </c>
      <c r="P71" t="s">
        <v>187</v>
      </c>
      <c r="Q71" t="s">
        <v>188</v>
      </c>
      <c r="R71">
        <v>4</v>
      </c>
      <c r="S71" t="s">
        <v>189</v>
      </c>
      <c r="T71">
        <v>10000</v>
      </c>
      <c r="U71" t="s">
        <v>190</v>
      </c>
      <c r="V71">
        <v>5</v>
      </c>
      <c r="W71" t="s">
        <v>191</v>
      </c>
      <c r="X71">
        <v>500</v>
      </c>
      <c r="Y71" t="s">
        <v>192</v>
      </c>
      <c r="Z71">
        <v>20</v>
      </c>
      <c r="AA71" t="s">
        <v>193</v>
      </c>
      <c r="AB71">
        <v>20</v>
      </c>
      <c r="AC71" t="s">
        <v>196</v>
      </c>
      <c r="AD71">
        <v>0</v>
      </c>
      <c r="AE71" t="s">
        <v>197</v>
      </c>
      <c r="AF71">
        <v>0</v>
      </c>
      <c r="AG71" t="s">
        <v>198</v>
      </c>
      <c r="AH71">
        <v>0.5</v>
      </c>
      <c r="AI71" t="s">
        <v>199</v>
      </c>
      <c r="AJ71">
        <v>0</v>
      </c>
      <c r="AK71" t="s">
        <v>200</v>
      </c>
      <c r="AL71">
        <v>0</v>
      </c>
      <c r="AM71" t="s">
        <v>201</v>
      </c>
      <c r="AN71">
        <v>0.2</v>
      </c>
      <c r="AO71" t="s">
        <v>202</v>
      </c>
      <c r="AP71">
        <v>1</v>
      </c>
      <c r="AQ71" t="s">
        <v>203</v>
      </c>
      <c r="AR71">
        <v>1000000</v>
      </c>
    </row>
    <row r="72" spans="1:44">
      <c r="A72">
        <v>828</v>
      </c>
      <c r="B72" t="s">
        <v>182</v>
      </c>
      <c r="C72">
        <v>35</v>
      </c>
      <c r="D72" t="s">
        <v>183</v>
      </c>
      <c r="E72" t="s">
        <v>184</v>
      </c>
      <c r="F72">
        <v>810.46</v>
      </c>
      <c r="G72" t="s">
        <v>185</v>
      </c>
      <c r="H72">
        <v>1.8577E-2</v>
      </c>
      <c r="I72" t="s">
        <v>25</v>
      </c>
      <c r="J72" t="s">
        <v>186</v>
      </c>
      <c r="K72" t="e">
        <f t="shared" si="1"/>
        <v>#NAME?</v>
      </c>
      <c r="L72" t="s">
        <v>25</v>
      </c>
      <c r="M72" t="s">
        <v>24</v>
      </c>
      <c r="N72">
        <v>0.115234</v>
      </c>
      <c r="O72" t="s">
        <v>25</v>
      </c>
      <c r="P72" t="s">
        <v>187</v>
      </c>
      <c r="Q72" t="s">
        <v>188</v>
      </c>
      <c r="R72">
        <v>4</v>
      </c>
      <c r="S72" t="s">
        <v>189</v>
      </c>
      <c r="T72">
        <v>10000</v>
      </c>
      <c r="U72" t="s">
        <v>190</v>
      </c>
      <c r="V72">
        <v>3</v>
      </c>
      <c r="W72" t="s">
        <v>191</v>
      </c>
      <c r="X72">
        <v>500</v>
      </c>
      <c r="Y72" t="s">
        <v>192</v>
      </c>
      <c r="Z72">
        <v>20</v>
      </c>
      <c r="AA72" t="s">
        <v>193</v>
      </c>
      <c r="AB72">
        <v>20</v>
      </c>
      <c r="AC72" t="s">
        <v>196</v>
      </c>
      <c r="AD72">
        <v>0</v>
      </c>
      <c r="AE72" t="s">
        <v>197</v>
      </c>
      <c r="AF72">
        <v>0</v>
      </c>
      <c r="AG72" t="s">
        <v>198</v>
      </c>
      <c r="AH72">
        <v>0.8</v>
      </c>
      <c r="AI72" t="s">
        <v>199</v>
      </c>
      <c r="AJ72">
        <v>0</v>
      </c>
      <c r="AK72" t="s">
        <v>200</v>
      </c>
      <c r="AL72">
        <v>0</v>
      </c>
      <c r="AM72" t="s">
        <v>201</v>
      </c>
      <c r="AN72">
        <v>0.2</v>
      </c>
      <c r="AO72" t="s">
        <v>202</v>
      </c>
      <c r="AP72">
        <v>1</v>
      </c>
      <c r="AQ72" t="s">
        <v>203</v>
      </c>
      <c r="AR72">
        <v>1000000</v>
      </c>
    </row>
    <row r="73" spans="1:44">
      <c r="A73">
        <v>828</v>
      </c>
      <c r="B73" t="s">
        <v>182</v>
      </c>
      <c r="C73">
        <v>35</v>
      </c>
      <c r="D73" t="s">
        <v>183</v>
      </c>
      <c r="E73" t="s">
        <v>184</v>
      </c>
      <c r="F73">
        <v>810.46</v>
      </c>
      <c r="G73" t="s">
        <v>185</v>
      </c>
      <c r="H73">
        <v>1.9108E-2</v>
      </c>
      <c r="I73" t="s">
        <v>25</v>
      </c>
      <c r="J73" t="s">
        <v>186</v>
      </c>
      <c r="K73" t="e">
        <f t="shared" si="1"/>
        <v>#NAME?</v>
      </c>
      <c r="L73" t="s">
        <v>25</v>
      </c>
      <c r="M73" t="s">
        <v>24</v>
      </c>
      <c r="N73">
        <v>0.117088</v>
      </c>
      <c r="O73" t="s">
        <v>25</v>
      </c>
      <c r="P73" t="s">
        <v>187</v>
      </c>
      <c r="Q73" t="s">
        <v>188</v>
      </c>
      <c r="R73">
        <v>4</v>
      </c>
      <c r="S73" t="s">
        <v>189</v>
      </c>
      <c r="T73">
        <v>10000</v>
      </c>
      <c r="U73" t="s">
        <v>190</v>
      </c>
      <c r="V73">
        <v>3</v>
      </c>
      <c r="W73" t="s">
        <v>191</v>
      </c>
      <c r="X73">
        <v>500</v>
      </c>
      <c r="Y73" t="s">
        <v>192</v>
      </c>
      <c r="Z73">
        <v>20</v>
      </c>
      <c r="AA73" t="s">
        <v>193</v>
      </c>
      <c r="AB73">
        <v>20</v>
      </c>
      <c r="AC73" t="s">
        <v>196</v>
      </c>
      <c r="AD73">
        <v>0</v>
      </c>
      <c r="AE73" t="s">
        <v>197</v>
      </c>
      <c r="AF73">
        <v>0</v>
      </c>
      <c r="AG73" t="s">
        <v>198</v>
      </c>
      <c r="AH73">
        <v>0.8</v>
      </c>
      <c r="AI73" t="s">
        <v>199</v>
      </c>
      <c r="AJ73">
        <v>0</v>
      </c>
      <c r="AK73" t="s">
        <v>200</v>
      </c>
      <c r="AL73">
        <v>0</v>
      </c>
      <c r="AM73" t="s">
        <v>201</v>
      </c>
      <c r="AN73">
        <v>0.2</v>
      </c>
      <c r="AO73" t="s">
        <v>202</v>
      </c>
      <c r="AP73">
        <v>1</v>
      </c>
      <c r="AQ73" t="s">
        <v>203</v>
      </c>
      <c r="AR73">
        <v>1000000</v>
      </c>
    </row>
    <row r="74" spans="1:44">
      <c r="A74">
        <v>828</v>
      </c>
      <c r="B74" t="s">
        <v>182</v>
      </c>
      <c r="C74">
        <v>84</v>
      </c>
      <c r="D74" t="s">
        <v>183</v>
      </c>
      <c r="E74" t="s">
        <v>184</v>
      </c>
      <c r="F74">
        <v>707.44399999999996</v>
      </c>
      <c r="G74" t="s">
        <v>185</v>
      </c>
      <c r="H74">
        <v>9.1536999999999993E-2</v>
      </c>
      <c r="I74" t="s">
        <v>25</v>
      </c>
      <c r="J74" t="s">
        <v>186</v>
      </c>
      <c r="K74" t="e">
        <f t="shared" si="1"/>
        <v>#NAME?</v>
      </c>
      <c r="L74" t="s">
        <v>25</v>
      </c>
      <c r="M74" t="s">
        <v>24</v>
      </c>
      <c r="N74">
        <v>0.249608</v>
      </c>
      <c r="O74" t="s">
        <v>25</v>
      </c>
      <c r="P74" t="s">
        <v>187</v>
      </c>
      <c r="Q74" t="s">
        <v>188</v>
      </c>
      <c r="R74">
        <v>4</v>
      </c>
      <c r="S74" t="s">
        <v>189</v>
      </c>
      <c r="T74">
        <v>10000</v>
      </c>
      <c r="U74" t="s">
        <v>190</v>
      </c>
      <c r="V74">
        <v>5</v>
      </c>
      <c r="W74" t="s">
        <v>191</v>
      </c>
      <c r="X74">
        <v>500</v>
      </c>
      <c r="Y74" t="s">
        <v>192</v>
      </c>
      <c r="Z74">
        <v>20</v>
      </c>
      <c r="AA74" t="s">
        <v>193</v>
      </c>
      <c r="AB74">
        <v>20</v>
      </c>
      <c r="AC74" t="s">
        <v>196</v>
      </c>
      <c r="AD74">
        <v>0</v>
      </c>
      <c r="AE74" t="s">
        <v>197</v>
      </c>
      <c r="AF74">
        <v>0</v>
      </c>
      <c r="AG74" t="s">
        <v>198</v>
      </c>
      <c r="AH74">
        <v>0.7</v>
      </c>
      <c r="AI74" t="s">
        <v>199</v>
      </c>
      <c r="AJ74">
        <v>0</v>
      </c>
      <c r="AK74" t="s">
        <v>200</v>
      </c>
      <c r="AL74">
        <v>0</v>
      </c>
      <c r="AM74" t="s">
        <v>201</v>
      </c>
      <c r="AN74">
        <v>0.2</v>
      </c>
      <c r="AO74" t="s">
        <v>202</v>
      </c>
      <c r="AP74">
        <v>1</v>
      </c>
      <c r="AQ74" t="s">
        <v>203</v>
      </c>
      <c r="AR74">
        <v>1000000</v>
      </c>
    </row>
    <row r="75" spans="1:44">
      <c r="A75">
        <v>828</v>
      </c>
      <c r="B75" t="s">
        <v>182</v>
      </c>
      <c r="C75">
        <v>84</v>
      </c>
      <c r="D75" t="s">
        <v>183</v>
      </c>
      <c r="E75" t="s">
        <v>184</v>
      </c>
      <c r="F75">
        <v>707.44399999999996</v>
      </c>
      <c r="G75" t="s">
        <v>185</v>
      </c>
      <c r="H75">
        <v>9.2216000000000006E-2</v>
      </c>
      <c r="I75" t="s">
        <v>25</v>
      </c>
      <c r="J75" t="s">
        <v>186</v>
      </c>
      <c r="K75" t="e">
        <f t="shared" si="1"/>
        <v>#NAME?</v>
      </c>
      <c r="L75" t="s">
        <v>25</v>
      </c>
      <c r="M75" t="s">
        <v>24</v>
      </c>
      <c r="N75">
        <v>0.25544899999999998</v>
      </c>
      <c r="O75" t="s">
        <v>25</v>
      </c>
      <c r="P75" t="s">
        <v>187</v>
      </c>
      <c r="Q75" t="s">
        <v>188</v>
      </c>
      <c r="R75">
        <v>4</v>
      </c>
      <c r="S75" t="s">
        <v>189</v>
      </c>
      <c r="T75">
        <v>10000</v>
      </c>
      <c r="U75" t="s">
        <v>190</v>
      </c>
      <c r="V75">
        <v>5</v>
      </c>
      <c r="W75" t="s">
        <v>191</v>
      </c>
      <c r="X75">
        <v>500</v>
      </c>
      <c r="Y75" t="s">
        <v>192</v>
      </c>
      <c r="Z75">
        <v>20</v>
      </c>
      <c r="AA75" t="s">
        <v>193</v>
      </c>
      <c r="AB75">
        <v>20</v>
      </c>
      <c r="AC75" t="s">
        <v>196</v>
      </c>
      <c r="AD75">
        <v>0</v>
      </c>
      <c r="AE75" t="s">
        <v>197</v>
      </c>
      <c r="AF75">
        <v>0</v>
      </c>
      <c r="AG75" t="s">
        <v>198</v>
      </c>
      <c r="AH75">
        <v>0.7</v>
      </c>
      <c r="AI75" t="s">
        <v>199</v>
      </c>
      <c r="AJ75">
        <v>0</v>
      </c>
      <c r="AK75" t="s">
        <v>200</v>
      </c>
      <c r="AL75">
        <v>0</v>
      </c>
      <c r="AM75" t="s">
        <v>201</v>
      </c>
      <c r="AN75">
        <v>0.2</v>
      </c>
      <c r="AO75" t="s">
        <v>202</v>
      </c>
      <c r="AP75">
        <v>1</v>
      </c>
      <c r="AQ75" t="s">
        <v>203</v>
      </c>
      <c r="AR75">
        <v>1000000</v>
      </c>
    </row>
    <row r="76" spans="1:44">
      <c r="A76">
        <v>828</v>
      </c>
      <c r="B76" t="s">
        <v>182</v>
      </c>
      <c r="C76">
        <v>84</v>
      </c>
      <c r="D76" t="s">
        <v>183</v>
      </c>
      <c r="E76" t="s">
        <v>184</v>
      </c>
      <c r="F76">
        <v>707.44399999999996</v>
      </c>
      <c r="G76" t="s">
        <v>185</v>
      </c>
      <c r="H76">
        <v>9.7714999999999996E-2</v>
      </c>
      <c r="I76" t="s">
        <v>25</v>
      </c>
      <c r="J76" t="s">
        <v>186</v>
      </c>
      <c r="K76" t="e">
        <f t="shared" si="1"/>
        <v>#NAME?</v>
      </c>
      <c r="L76" t="s">
        <v>25</v>
      </c>
      <c r="M76" t="s">
        <v>24</v>
      </c>
      <c r="N76">
        <v>0.250446</v>
      </c>
      <c r="O76" t="s">
        <v>25</v>
      </c>
      <c r="P76" t="s">
        <v>187</v>
      </c>
      <c r="Q76" t="s">
        <v>188</v>
      </c>
      <c r="R76">
        <v>4</v>
      </c>
      <c r="S76" t="s">
        <v>189</v>
      </c>
      <c r="T76">
        <v>10000</v>
      </c>
      <c r="U76" t="s">
        <v>190</v>
      </c>
      <c r="V76">
        <v>5</v>
      </c>
      <c r="W76" t="s">
        <v>191</v>
      </c>
      <c r="X76">
        <v>500</v>
      </c>
      <c r="Y76" t="s">
        <v>192</v>
      </c>
      <c r="Z76">
        <v>20</v>
      </c>
      <c r="AA76" t="s">
        <v>193</v>
      </c>
      <c r="AB76">
        <v>20</v>
      </c>
      <c r="AC76" t="s">
        <v>196</v>
      </c>
      <c r="AD76">
        <v>0</v>
      </c>
      <c r="AE76" t="s">
        <v>197</v>
      </c>
      <c r="AF76">
        <v>0</v>
      </c>
      <c r="AG76" t="s">
        <v>198</v>
      </c>
      <c r="AH76">
        <v>0.7</v>
      </c>
      <c r="AI76" t="s">
        <v>199</v>
      </c>
      <c r="AJ76">
        <v>0</v>
      </c>
      <c r="AK76" t="s">
        <v>200</v>
      </c>
      <c r="AL76">
        <v>0</v>
      </c>
      <c r="AM76" t="s">
        <v>201</v>
      </c>
      <c r="AN76">
        <v>0.2</v>
      </c>
      <c r="AO76" t="s">
        <v>202</v>
      </c>
      <c r="AP76">
        <v>1</v>
      </c>
      <c r="AQ76" t="s">
        <v>203</v>
      </c>
      <c r="AR76">
        <v>1000000</v>
      </c>
    </row>
    <row r="77" spans="1:44">
      <c r="A77">
        <v>827</v>
      </c>
      <c r="B77" t="s">
        <v>182</v>
      </c>
      <c r="C77">
        <v>52</v>
      </c>
      <c r="D77" t="s">
        <v>183</v>
      </c>
      <c r="E77" t="s">
        <v>184</v>
      </c>
      <c r="F77">
        <v>505.46600000000001</v>
      </c>
      <c r="G77" t="s">
        <v>185</v>
      </c>
      <c r="H77">
        <v>4.0293000000000002E-2</v>
      </c>
      <c r="I77" t="s">
        <v>25</v>
      </c>
      <c r="J77" t="s">
        <v>186</v>
      </c>
      <c r="K77" t="e">
        <f t="shared" si="1"/>
        <v>#NAME?</v>
      </c>
      <c r="L77" t="s">
        <v>25</v>
      </c>
      <c r="M77" t="s">
        <v>24</v>
      </c>
      <c r="N77">
        <v>0.170072</v>
      </c>
      <c r="O77" t="s">
        <v>25</v>
      </c>
      <c r="P77" t="s">
        <v>187</v>
      </c>
      <c r="Q77" t="s">
        <v>188</v>
      </c>
      <c r="R77">
        <v>4</v>
      </c>
      <c r="S77" t="s">
        <v>189</v>
      </c>
      <c r="T77">
        <v>10000</v>
      </c>
      <c r="U77" t="s">
        <v>190</v>
      </c>
      <c r="V77">
        <v>4</v>
      </c>
      <c r="W77" t="s">
        <v>191</v>
      </c>
      <c r="X77">
        <v>500</v>
      </c>
      <c r="Y77" t="s">
        <v>192</v>
      </c>
      <c r="Z77">
        <v>20</v>
      </c>
      <c r="AA77" t="s">
        <v>193</v>
      </c>
      <c r="AB77">
        <v>20</v>
      </c>
      <c r="AC77" t="s">
        <v>196</v>
      </c>
      <c r="AD77">
        <v>0</v>
      </c>
      <c r="AE77" t="s">
        <v>197</v>
      </c>
      <c r="AF77">
        <v>1</v>
      </c>
      <c r="AG77" t="s">
        <v>198</v>
      </c>
      <c r="AH77">
        <v>0.1</v>
      </c>
      <c r="AI77" t="s">
        <v>199</v>
      </c>
      <c r="AJ77">
        <v>0</v>
      </c>
      <c r="AK77" t="s">
        <v>200</v>
      </c>
      <c r="AL77">
        <v>0</v>
      </c>
      <c r="AM77" t="s">
        <v>201</v>
      </c>
      <c r="AN77">
        <v>0.2</v>
      </c>
      <c r="AO77" t="s">
        <v>202</v>
      </c>
      <c r="AP77">
        <v>1</v>
      </c>
      <c r="AQ77" t="s">
        <v>203</v>
      </c>
      <c r="AR77">
        <v>1000000</v>
      </c>
    </row>
    <row r="78" spans="1:44">
      <c r="A78">
        <v>827</v>
      </c>
      <c r="B78" t="s">
        <v>182</v>
      </c>
      <c r="C78">
        <v>52</v>
      </c>
      <c r="D78" t="s">
        <v>183</v>
      </c>
      <c r="E78" t="s">
        <v>184</v>
      </c>
      <c r="F78">
        <v>505.46600000000001</v>
      </c>
      <c r="G78" t="s">
        <v>185</v>
      </c>
      <c r="H78">
        <v>4.5981000000000001E-2</v>
      </c>
      <c r="I78" t="s">
        <v>25</v>
      </c>
      <c r="J78" t="s">
        <v>186</v>
      </c>
      <c r="K78" t="e">
        <f t="shared" si="1"/>
        <v>#NAME?</v>
      </c>
      <c r="L78" t="s">
        <v>25</v>
      </c>
      <c r="M78" t="s">
        <v>24</v>
      </c>
      <c r="N78">
        <v>0.240539</v>
      </c>
      <c r="O78" t="s">
        <v>25</v>
      </c>
      <c r="P78" t="s">
        <v>187</v>
      </c>
      <c r="Q78" t="s">
        <v>188</v>
      </c>
      <c r="R78">
        <v>4</v>
      </c>
      <c r="S78" t="s">
        <v>189</v>
      </c>
      <c r="T78">
        <v>10000</v>
      </c>
      <c r="U78" t="s">
        <v>190</v>
      </c>
      <c r="V78">
        <v>4</v>
      </c>
      <c r="W78" t="s">
        <v>191</v>
      </c>
      <c r="X78">
        <v>500</v>
      </c>
      <c r="Y78" t="s">
        <v>192</v>
      </c>
      <c r="Z78">
        <v>20</v>
      </c>
      <c r="AA78" t="s">
        <v>193</v>
      </c>
      <c r="AB78">
        <v>20</v>
      </c>
      <c r="AC78" t="s">
        <v>196</v>
      </c>
      <c r="AD78">
        <v>0</v>
      </c>
      <c r="AE78" t="s">
        <v>197</v>
      </c>
      <c r="AF78">
        <v>1</v>
      </c>
      <c r="AG78" t="s">
        <v>198</v>
      </c>
      <c r="AH78">
        <v>0.1</v>
      </c>
      <c r="AI78" t="s">
        <v>199</v>
      </c>
      <c r="AJ78">
        <v>0</v>
      </c>
      <c r="AK78" t="s">
        <v>200</v>
      </c>
      <c r="AL78">
        <v>0</v>
      </c>
      <c r="AM78" t="s">
        <v>201</v>
      </c>
      <c r="AN78">
        <v>0.2</v>
      </c>
      <c r="AO78" t="s">
        <v>202</v>
      </c>
      <c r="AP78">
        <v>1</v>
      </c>
      <c r="AQ78" t="s">
        <v>203</v>
      </c>
      <c r="AR78">
        <v>1000000</v>
      </c>
    </row>
    <row r="79" spans="1:44">
      <c r="A79">
        <v>827</v>
      </c>
      <c r="B79" t="s">
        <v>182</v>
      </c>
      <c r="C79">
        <v>52</v>
      </c>
      <c r="D79" t="s">
        <v>183</v>
      </c>
      <c r="E79" t="s">
        <v>184</v>
      </c>
      <c r="F79">
        <v>505.46600000000001</v>
      </c>
      <c r="G79" t="s">
        <v>185</v>
      </c>
      <c r="H79">
        <v>3.8270999999999999E-2</v>
      </c>
      <c r="I79" t="s">
        <v>25</v>
      </c>
      <c r="J79" t="s">
        <v>186</v>
      </c>
      <c r="K79" t="e">
        <f t="shared" si="1"/>
        <v>#NAME?</v>
      </c>
      <c r="L79" t="s">
        <v>25</v>
      </c>
      <c r="M79" t="s">
        <v>24</v>
      </c>
      <c r="N79">
        <v>0.17025000000000001</v>
      </c>
      <c r="O79" t="s">
        <v>25</v>
      </c>
      <c r="P79" t="s">
        <v>187</v>
      </c>
      <c r="Q79" t="s">
        <v>188</v>
      </c>
      <c r="R79">
        <v>4</v>
      </c>
      <c r="S79" t="s">
        <v>189</v>
      </c>
      <c r="T79">
        <v>10000</v>
      </c>
      <c r="U79" t="s">
        <v>190</v>
      </c>
      <c r="V79">
        <v>4</v>
      </c>
      <c r="W79" t="s">
        <v>191</v>
      </c>
      <c r="X79">
        <v>500</v>
      </c>
      <c r="Y79" t="s">
        <v>192</v>
      </c>
      <c r="Z79">
        <v>20</v>
      </c>
      <c r="AA79" t="s">
        <v>193</v>
      </c>
      <c r="AB79">
        <v>20</v>
      </c>
      <c r="AC79" t="s">
        <v>196</v>
      </c>
      <c r="AD79">
        <v>0</v>
      </c>
      <c r="AE79" t="s">
        <v>197</v>
      </c>
      <c r="AF79">
        <v>1</v>
      </c>
      <c r="AG79" t="s">
        <v>198</v>
      </c>
      <c r="AH79">
        <v>0.1</v>
      </c>
      <c r="AI79" t="s">
        <v>199</v>
      </c>
      <c r="AJ79">
        <v>0</v>
      </c>
      <c r="AK79" t="s">
        <v>200</v>
      </c>
      <c r="AL79">
        <v>0</v>
      </c>
      <c r="AM79" t="s">
        <v>201</v>
      </c>
      <c r="AN79">
        <v>0.2</v>
      </c>
      <c r="AO79" t="s">
        <v>202</v>
      </c>
      <c r="AP79">
        <v>1</v>
      </c>
      <c r="AQ79" t="s">
        <v>203</v>
      </c>
      <c r="AR79">
        <v>1000000</v>
      </c>
    </row>
    <row r="80" spans="1:44">
      <c r="A80">
        <v>827</v>
      </c>
      <c r="B80" t="s">
        <v>182</v>
      </c>
      <c r="C80">
        <v>92</v>
      </c>
      <c r="D80" t="s">
        <v>183</v>
      </c>
      <c r="E80" t="s">
        <v>184</v>
      </c>
      <c r="F80">
        <v>10.6</v>
      </c>
      <c r="G80" t="s">
        <v>185</v>
      </c>
      <c r="H80">
        <v>0.25523200000000001</v>
      </c>
      <c r="I80" t="s">
        <v>25</v>
      </c>
      <c r="J80" t="s">
        <v>186</v>
      </c>
      <c r="K80" t="e">
        <f t="shared" si="1"/>
        <v>#NAME?</v>
      </c>
      <c r="L80" t="s">
        <v>25</v>
      </c>
      <c r="M80" t="s">
        <v>24</v>
      </c>
      <c r="N80">
        <v>0.17829999999999999</v>
      </c>
      <c r="O80" t="s">
        <v>25</v>
      </c>
      <c r="P80" t="s">
        <v>187</v>
      </c>
      <c r="Q80" t="s">
        <v>188</v>
      </c>
      <c r="R80">
        <v>4</v>
      </c>
      <c r="S80" t="s">
        <v>189</v>
      </c>
      <c r="T80">
        <v>10000</v>
      </c>
      <c r="U80" t="s">
        <v>190</v>
      </c>
      <c r="V80">
        <v>10</v>
      </c>
      <c r="W80" t="s">
        <v>191</v>
      </c>
      <c r="X80">
        <v>500</v>
      </c>
      <c r="Y80" t="s">
        <v>192</v>
      </c>
      <c r="Z80">
        <v>20</v>
      </c>
      <c r="AA80" t="s">
        <v>193</v>
      </c>
      <c r="AB80">
        <v>20</v>
      </c>
      <c r="AC80" t="s">
        <v>196</v>
      </c>
      <c r="AD80">
        <v>0</v>
      </c>
      <c r="AE80" t="s">
        <v>197</v>
      </c>
      <c r="AF80">
        <v>1</v>
      </c>
      <c r="AG80" t="s">
        <v>198</v>
      </c>
      <c r="AH80">
        <v>0</v>
      </c>
      <c r="AI80" t="s">
        <v>199</v>
      </c>
      <c r="AJ80">
        <v>0</v>
      </c>
      <c r="AK80" t="s">
        <v>200</v>
      </c>
      <c r="AL80">
        <v>0</v>
      </c>
      <c r="AM80" t="s">
        <v>201</v>
      </c>
      <c r="AN80">
        <v>0.2</v>
      </c>
      <c r="AO80" t="s">
        <v>202</v>
      </c>
      <c r="AP80">
        <v>1</v>
      </c>
      <c r="AQ80" t="s">
        <v>203</v>
      </c>
      <c r="AR80">
        <v>1000000</v>
      </c>
    </row>
    <row r="81" spans="1:44">
      <c r="A81">
        <v>827</v>
      </c>
      <c r="B81" t="s">
        <v>182</v>
      </c>
      <c r="C81">
        <v>92</v>
      </c>
      <c r="D81" t="s">
        <v>183</v>
      </c>
      <c r="E81" t="s">
        <v>184</v>
      </c>
      <c r="F81">
        <v>10.6</v>
      </c>
      <c r="G81" t="s">
        <v>185</v>
      </c>
      <c r="H81">
        <v>0.25317400000000001</v>
      </c>
      <c r="I81" t="s">
        <v>25</v>
      </c>
      <c r="J81" t="s">
        <v>186</v>
      </c>
      <c r="K81" t="e">
        <f t="shared" si="1"/>
        <v>#NAME?</v>
      </c>
      <c r="L81" t="s">
        <v>25</v>
      </c>
      <c r="M81" t="s">
        <v>24</v>
      </c>
      <c r="N81">
        <v>0.188444</v>
      </c>
      <c r="O81" t="s">
        <v>25</v>
      </c>
      <c r="P81" t="s">
        <v>187</v>
      </c>
      <c r="Q81" t="s">
        <v>188</v>
      </c>
      <c r="R81">
        <v>4</v>
      </c>
      <c r="S81" t="s">
        <v>189</v>
      </c>
      <c r="T81">
        <v>10000</v>
      </c>
      <c r="U81" t="s">
        <v>190</v>
      </c>
      <c r="V81">
        <v>10</v>
      </c>
      <c r="W81" t="s">
        <v>191</v>
      </c>
      <c r="X81">
        <v>500</v>
      </c>
      <c r="Y81" t="s">
        <v>192</v>
      </c>
      <c r="Z81">
        <v>20</v>
      </c>
      <c r="AA81" t="s">
        <v>193</v>
      </c>
      <c r="AB81">
        <v>20</v>
      </c>
      <c r="AC81" t="s">
        <v>196</v>
      </c>
      <c r="AD81">
        <v>0</v>
      </c>
      <c r="AE81" t="s">
        <v>197</v>
      </c>
      <c r="AF81">
        <v>1</v>
      </c>
      <c r="AG81" t="s">
        <v>198</v>
      </c>
      <c r="AH81">
        <v>0</v>
      </c>
      <c r="AI81" t="s">
        <v>199</v>
      </c>
      <c r="AJ81">
        <v>0</v>
      </c>
      <c r="AK81" t="s">
        <v>200</v>
      </c>
      <c r="AL81">
        <v>0</v>
      </c>
      <c r="AM81" t="s">
        <v>201</v>
      </c>
      <c r="AN81">
        <v>0.2</v>
      </c>
      <c r="AO81" t="s">
        <v>202</v>
      </c>
      <c r="AP81">
        <v>1</v>
      </c>
      <c r="AQ81" t="s">
        <v>203</v>
      </c>
      <c r="AR81">
        <v>1000000</v>
      </c>
    </row>
    <row r="82" spans="1:44">
      <c r="A82">
        <v>826</v>
      </c>
      <c r="B82" t="s">
        <v>182</v>
      </c>
      <c r="C82">
        <v>34</v>
      </c>
      <c r="D82" t="s">
        <v>183</v>
      </c>
      <c r="E82" t="s">
        <v>184</v>
      </c>
      <c r="F82">
        <v>5.1999999999999998E-2</v>
      </c>
      <c r="G82" t="s">
        <v>185</v>
      </c>
      <c r="H82">
        <v>6.0364000000000001E-2</v>
      </c>
      <c r="I82" t="s">
        <v>25</v>
      </c>
      <c r="J82" t="s">
        <v>186</v>
      </c>
      <c r="K82" t="e">
        <f t="shared" si="1"/>
        <v>#NAME?</v>
      </c>
      <c r="L82" t="s">
        <v>25</v>
      </c>
      <c r="M82" t="s">
        <v>24</v>
      </c>
      <c r="N82">
        <v>2.4801E-2</v>
      </c>
      <c r="O82" t="s">
        <v>25</v>
      </c>
      <c r="P82" t="s">
        <v>187</v>
      </c>
      <c r="Q82" t="s">
        <v>188</v>
      </c>
      <c r="R82">
        <v>4</v>
      </c>
      <c r="S82" t="s">
        <v>189</v>
      </c>
      <c r="T82">
        <v>10000</v>
      </c>
      <c r="U82" t="s">
        <v>190</v>
      </c>
      <c r="V82">
        <v>10</v>
      </c>
      <c r="W82" t="s">
        <v>191</v>
      </c>
      <c r="X82">
        <v>500</v>
      </c>
      <c r="Y82" t="s">
        <v>192</v>
      </c>
      <c r="Z82">
        <v>20</v>
      </c>
      <c r="AA82" t="s">
        <v>193</v>
      </c>
      <c r="AB82">
        <v>20</v>
      </c>
      <c r="AC82" t="s">
        <v>196</v>
      </c>
      <c r="AD82">
        <v>0</v>
      </c>
      <c r="AE82" t="s">
        <v>197</v>
      </c>
      <c r="AF82">
        <v>0</v>
      </c>
      <c r="AG82" t="s">
        <v>198</v>
      </c>
      <c r="AH82">
        <v>0.5</v>
      </c>
      <c r="AI82" t="s">
        <v>199</v>
      </c>
      <c r="AJ82">
        <v>0</v>
      </c>
      <c r="AK82" t="s">
        <v>200</v>
      </c>
      <c r="AL82">
        <v>0</v>
      </c>
      <c r="AM82" t="s">
        <v>201</v>
      </c>
      <c r="AN82">
        <v>0.2</v>
      </c>
      <c r="AO82" t="s">
        <v>202</v>
      </c>
      <c r="AP82">
        <v>1</v>
      </c>
      <c r="AQ82" t="s">
        <v>203</v>
      </c>
      <c r="AR82">
        <v>1000000</v>
      </c>
    </row>
    <row r="83" spans="1:44">
      <c r="A83">
        <v>826</v>
      </c>
      <c r="B83" t="s">
        <v>182</v>
      </c>
      <c r="C83">
        <v>34</v>
      </c>
      <c r="D83" t="s">
        <v>183</v>
      </c>
      <c r="E83" t="s">
        <v>184</v>
      </c>
      <c r="F83">
        <v>5.1999999999999998E-2</v>
      </c>
      <c r="G83" t="s">
        <v>185</v>
      </c>
      <c r="H83">
        <v>4.0562000000000001E-2</v>
      </c>
      <c r="I83" t="s">
        <v>25</v>
      </c>
      <c r="J83" t="s">
        <v>186</v>
      </c>
      <c r="K83" t="e">
        <f t="shared" si="1"/>
        <v>#NAME?</v>
      </c>
      <c r="L83" t="s">
        <v>25</v>
      </c>
      <c r="M83" t="s">
        <v>24</v>
      </c>
      <c r="N83">
        <v>2.1729999999999999E-2</v>
      </c>
      <c r="O83" t="s">
        <v>25</v>
      </c>
      <c r="P83" t="s">
        <v>187</v>
      </c>
      <c r="Q83" t="s">
        <v>188</v>
      </c>
      <c r="R83">
        <v>4</v>
      </c>
      <c r="S83" t="s">
        <v>189</v>
      </c>
      <c r="T83">
        <v>10000</v>
      </c>
      <c r="U83" t="s">
        <v>190</v>
      </c>
      <c r="V83">
        <v>10</v>
      </c>
      <c r="W83" t="s">
        <v>191</v>
      </c>
      <c r="X83">
        <v>500</v>
      </c>
      <c r="Y83" t="s">
        <v>192</v>
      </c>
      <c r="Z83">
        <v>20</v>
      </c>
      <c r="AA83" t="s">
        <v>193</v>
      </c>
      <c r="AB83">
        <v>20</v>
      </c>
      <c r="AC83" t="s">
        <v>196</v>
      </c>
      <c r="AD83">
        <v>0</v>
      </c>
      <c r="AE83" t="s">
        <v>197</v>
      </c>
      <c r="AF83">
        <v>0</v>
      </c>
      <c r="AG83" t="s">
        <v>198</v>
      </c>
      <c r="AH83">
        <v>0.5</v>
      </c>
      <c r="AI83" t="s">
        <v>199</v>
      </c>
      <c r="AJ83">
        <v>0</v>
      </c>
      <c r="AK83" t="s">
        <v>200</v>
      </c>
      <c r="AL83">
        <v>0</v>
      </c>
      <c r="AM83" t="s">
        <v>201</v>
      </c>
      <c r="AN83">
        <v>0.2</v>
      </c>
      <c r="AO83" t="s">
        <v>202</v>
      </c>
      <c r="AP83">
        <v>1</v>
      </c>
      <c r="AQ83" t="s">
        <v>203</v>
      </c>
      <c r="AR83">
        <v>1000000</v>
      </c>
    </row>
    <row r="84" spans="1:44">
      <c r="A84">
        <v>825</v>
      </c>
      <c r="B84" t="s">
        <v>182</v>
      </c>
      <c r="C84">
        <v>34</v>
      </c>
      <c r="D84" t="s">
        <v>183</v>
      </c>
      <c r="E84" t="s">
        <v>184</v>
      </c>
      <c r="F84">
        <v>5.1999999999999998E-2</v>
      </c>
      <c r="G84" t="s">
        <v>185</v>
      </c>
      <c r="H84">
        <v>5.4540999999999999E-2</v>
      </c>
      <c r="I84" t="s">
        <v>25</v>
      </c>
      <c r="J84" t="s">
        <v>186</v>
      </c>
      <c r="K84" t="e">
        <f t="shared" ref="K84:K115" si="2">-nan</f>
        <v>#NAME?</v>
      </c>
      <c r="L84" t="s">
        <v>25</v>
      </c>
      <c r="M84" t="s">
        <v>24</v>
      </c>
      <c r="N84">
        <v>2.3994999999999999E-2</v>
      </c>
      <c r="O84" t="s">
        <v>25</v>
      </c>
      <c r="P84" t="s">
        <v>187</v>
      </c>
      <c r="Q84" t="s">
        <v>188</v>
      </c>
      <c r="R84">
        <v>4</v>
      </c>
      <c r="S84" t="s">
        <v>189</v>
      </c>
      <c r="T84">
        <v>10000</v>
      </c>
      <c r="U84" t="s">
        <v>190</v>
      </c>
      <c r="V84">
        <v>10</v>
      </c>
      <c r="W84" t="s">
        <v>191</v>
      </c>
      <c r="X84">
        <v>500</v>
      </c>
      <c r="Y84" t="s">
        <v>192</v>
      </c>
      <c r="Z84">
        <v>20</v>
      </c>
      <c r="AA84" t="s">
        <v>193</v>
      </c>
      <c r="AB84">
        <v>20</v>
      </c>
      <c r="AC84" t="s">
        <v>196</v>
      </c>
      <c r="AD84">
        <v>0</v>
      </c>
      <c r="AE84" t="s">
        <v>197</v>
      </c>
      <c r="AF84">
        <v>0</v>
      </c>
      <c r="AG84" t="s">
        <v>198</v>
      </c>
      <c r="AH84">
        <v>0.5</v>
      </c>
      <c r="AI84" t="s">
        <v>199</v>
      </c>
      <c r="AJ84">
        <v>0</v>
      </c>
      <c r="AK84" t="s">
        <v>200</v>
      </c>
      <c r="AL84">
        <v>0</v>
      </c>
      <c r="AM84" t="s">
        <v>201</v>
      </c>
      <c r="AN84">
        <v>0.2</v>
      </c>
      <c r="AO84" t="s">
        <v>202</v>
      </c>
      <c r="AP84">
        <v>1</v>
      </c>
      <c r="AQ84" t="s">
        <v>203</v>
      </c>
      <c r="AR84">
        <v>1000000</v>
      </c>
    </row>
    <row r="85" spans="1:44">
      <c r="A85">
        <v>825</v>
      </c>
      <c r="B85" t="s">
        <v>182</v>
      </c>
      <c r="C85">
        <v>52</v>
      </c>
      <c r="D85" t="s">
        <v>183</v>
      </c>
      <c r="E85" t="s">
        <v>184</v>
      </c>
      <c r="F85">
        <v>551.73</v>
      </c>
      <c r="G85" t="s">
        <v>185</v>
      </c>
      <c r="H85">
        <v>4.4472999999999999E-2</v>
      </c>
      <c r="I85" t="s">
        <v>25</v>
      </c>
      <c r="J85" t="s">
        <v>186</v>
      </c>
      <c r="K85" t="e">
        <f t="shared" si="2"/>
        <v>#NAME?</v>
      </c>
      <c r="L85" t="s">
        <v>25</v>
      </c>
      <c r="M85" t="s">
        <v>24</v>
      </c>
      <c r="N85">
        <v>0.13878499999999999</v>
      </c>
      <c r="O85" t="s">
        <v>25</v>
      </c>
      <c r="P85" t="s">
        <v>187</v>
      </c>
      <c r="Q85" t="s">
        <v>188</v>
      </c>
      <c r="R85">
        <v>4</v>
      </c>
      <c r="S85" t="s">
        <v>189</v>
      </c>
      <c r="T85">
        <v>10000</v>
      </c>
      <c r="U85" t="s">
        <v>190</v>
      </c>
      <c r="V85">
        <v>5</v>
      </c>
      <c r="W85" t="s">
        <v>191</v>
      </c>
      <c r="X85">
        <v>500</v>
      </c>
      <c r="Y85" t="s">
        <v>192</v>
      </c>
      <c r="Z85">
        <v>20</v>
      </c>
      <c r="AA85" t="s">
        <v>193</v>
      </c>
      <c r="AB85">
        <v>20</v>
      </c>
      <c r="AC85" t="s">
        <v>196</v>
      </c>
      <c r="AD85">
        <v>0</v>
      </c>
      <c r="AE85" t="s">
        <v>197</v>
      </c>
      <c r="AF85">
        <v>0</v>
      </c>
      <c r="AG85" t="s">
        <v>198</v>
      </c>
      <c r="AH85">
        <v>0.8</v>
      </c>
      <c r="AI85" t="s">
        <v>199</v>
      </c>
      <c r="AJ85">
        <v>0</v>
      </c>
      <c r="AK85" t="s">
        <v>200</v>
      </c>
      <c r="AL85">
        <v>0</v>
      </c>
      <c r="AM85" t="s">
        <v>201</v>
      </c>
      <c r="AN85">
        <v>0.2</v>
      </c>
      <c r="AO85" t="s">
        <v>202</v>
      </c>
      <c r="AP85">
        <v>1</v>
      </c>
      <c r="AQ85" t="s">
        <v>203</v>
      </c>
      <c r="AR85">
        <v>1000000</v>
      </c>
    </row>
    <row r="86" spans="1:44">
      <c r="A86">
        <v>824</v>
      </c>
      <c r="B86" t="s">
        <v>182</v>
      </c>
      <c r="C86">
        <v>52</v>
      </c>
      <c r="D86" t="s">
        <v>183</v>
      </c>
      <c r="E86" t="s">
        <v>184</v>
      </c>
      <c r="F86">
        <v>551.73</v>
      </c>
      <c r="G86" t="s">
        <v>185</v>
      </c>
      <c r="H86">
        <v>4.9458000000000002E-2</v>
      </c>
      <c r="I86" t="s">
        <v>25</v>
      </c>
      <c r="J86" t="s">
        <v>186</v>
      </c>
      <c r="K86" t="e">
        <f t="shared" si="2"/>
        <v>#NAME?</v>
      </c>
      <c r="L86" t="s">
        <v>25</v>
      </c>
      <c r="M86" t="s">
        <v>24</v>
      </c>
      <c r="N86">
        <v>0.142647</v>
      </c>
      <c r="O86" t="s">
        <v>25</v>
      </c>
      <c r="P86" t="s">
        <v>187</v>
      </c>
      <c r="Q86" t="s">
        <v>188</v>
      </c>
      <c r="R86">
        <v>4</v>
      </c>
      <c r="S86" t="s">
        <v>189</v>
      </c>
      <c r="T86">
        <v>10000</v>
      </c>
      <c r="U86" t="s">
        <v>190</v>
      </c>
      <c r="V86">
        <v>5</v>
      </c>
      <c r="W86" t="s">
        <v>191</v>
      </c>
      <c r="X86">
        <v>500</v>
      </c>
      <c r="Y86" t="s">
        <v>192</v>
      </c>
      <c r="Z86">
        <v>20</v>
      </c>
      <c r="AA86" t="s">
        <v>193</v>
      </c>
      <c r="AB86">
        <v>20</v>
      </c>
      <c r="AC86" t="s">
        <v>196</v>
      </c>
      <c r="AD86">
        <v>0</v>
      </c>
      <c r="AE86" t="s">
        <v>197</v>
      </c>
      <c r="AF86">
        <v>0</v>
      </c>
      <c r="AG86" t="s">
        <v>198</v>
      </c>
      <c r="AH86">
        <v>0.8</v>
      </c>
      <c r="AI86" t="s">
        <v>199</v>
      </c>
      <c r="AJ86">
        <v>0</v>
      </c>
      <c r="AK86" t="s">
        <v>200</v>
      </c>
      <c r="AL86">
        <v>0</v>
      </c>
      <c r="AM86" t="s">
        <v>201</v>
      </c>
      <c r="AN86">
        <v>0.2</v>
      </c>
      <c r="AO86" t="s">
        <v>202</v>
      </c>
      <c r="AP86">
        <v>1</v>
      </c>
      <c r="AQ86" t="s">
        <v>203</v>
      </c>
      <c r="AR86">
        <v>1000000</v>
      </c>
    </row>
    <row r="87" spans="1:44">
      <c r="A87">
        <v>824</v>
      </c>
      <c r="B87" t="s">
        <v>182</v>
      </c>
      <c r="C87">
        <v>52</v>
      </c>
      <c r="D87" t="s">
        <v>183</v>
      </c>
      <c r="E87" t="s">
        <v>184</v>
      </c>
      <c r="F87">
        <v>551.73</v>
      </c>
      <c r="G87" t="s">
        <v>185</v>
      </c>
      <c r="H87">
        <v>5.3492999999999999E-2</v>
      </c>
      <c r="I87" t="s">
        <v>25</v>
      </c>
      <c r="J87" t="s">
        <v>186</v>
      </c>
      <c r="K87" t="e">
        <f t="shared" si="2"/>
        <v>#NAME?</v>
      </c>
      <c r="L87" t="s">
        <v>25</v>
      </c>
      <c r="M87" t="s">
        <v>24</v>
      </c>
      <c r="N87">
        <v>0.142711</v>
      </c>
      <c r="O87" t="s">
        <v>25</v>
      </c>
      <c r="P87" t="s">
        <v>187</v>
      </c>
      <c r="Q87" t="s">
        <v>188</v>
      </c>
      <c r="R87">
        <v>4</v>
      </c>
      <c r="S87" t="s">
        <v>189</v>
      </c>
      <c r="T87">
        <v>10000</v>
      </c>
      <c r="U87" t="s">
        <v>190</v>
      </c>
      <c r="V87">
        <v>5</v>
      </c>
      <c r="W87" t="s">
        <v>191</v>
      </c>
      <c r="X87">
        <v>500</v>
      </c>
      <c r="Y87" t="s">
        <v>192</v>
      </c>
      <c r="Z87">
        <v>20</v>
      </c>
      <c r="AA87" t="s">
        <v>193</v>
      </c>
      <c r="AB87">
        <v>20</v>
      </c>
      <c r="AC87" t="s">
        <v>196</v>
      </c>
      <c r="AD87">
        <v>0</v>
      </c>
      <c r="AE87" t="s">
        <v>197</v>
      </c>
      <c r="AF87">
        <v>0</v>
      </c>
      <c r="AG87" t="s">
        <v>198</v>
      </c>
      <c r="AH87">
        <v>0.8</v>
      </c>
      <c r="AI87" t="s">
        <v>199</v>
      </c>
      <c r="AJ87">
        <v>0</v>
      </c>
      <c r="AK87" t="s">
        <v>200</v>
      </c>
      <c r="AL87">
        <v>0</v>
      </c>
      <c r="AM87" t="s">
        <v>201</v>
      </c>
      <c r="AN87">
        <v>0.2</v>
      </c>
      <c r="AO87" t="s">
        <v>202</v>
      </c>
      <c r="AP87">
        <v>1</v>
      </c>
      <c r="AQ87" t="s">
        <v>203</v>
      </c>
      <c r="AR87">
        <v>1000000</v>
      </c>
    </row>
    <row r="88" spans="1:44">
      <c r="A88">
        <v>824</v>
      </c>
      <c r="B88" t="s">
        <v>182</v>
      </c>
      <c r="C88">
        <v>0</v>
      </c>
      <c r="D88" t="s">
        <v>183</v>
      </c>
      <c r="E88" t="s">
        <v>184</v>
      </c>
      <c r="F88">
        <v>3354.2719999999999</v>
      </c>
      <c r="G88" t="s">
        <v>185</v>
      </c>
      <c r="H88">
        <v>9.0300000000000005E-4</v>
      </c>
      <c r="I88" t="s">
        <v>25</v>
      </c>
      <c r="J88" t="s">
        <v>186</v>
      </c>
      <c r="K88" t="e">
        <f t="shared" si="2"/>
        <v>#NAME?</v>
      </c>
      <c r="L88" t="s">
        <v>25</v>
      </c>
      <c r="M88" t="s">
        <v>24</v>
      </c>
      <c r="N88">
        <v>0.55562299999999998</v>
      </c>
      <c r="O88" t="s">
        <v>25</v>
      </c>
      <c r="P88" t="s">
        <v>187</v>
      </c>
      <c r="Q88" t="s">
        <v>188</v>
      </c>
      <c r="R88">
        <v>4</v>
      </c>
      <c r="S88" t="s">
        <v>189</v>
      </c>
      <c r="T88">
        <v>10000</v>
      </c>
      <c r="U88" t="s">
        <v>190</v>
      </c>
      <c r="V88">
        <v>5</v>
      </c>
      <c r="W88" t="s">
        <v>191</v>
      </c>
      <c r="X88">
        <v>500</v>
      </c>
      <c r="Y88" t="s">
        <v>192</v>
      </c>
      <c r="Z88">
        <v>20</v>
      </c>
      <c r="AA88" t="s">
        <v>193</v>
      </c>
      <c r="AB88">
        <v>20</v>
      </c>
      <c r="AC88" t="s">
        <v>196</v>
      </c>
      <c r="AD88">
        <v>0</v>
      </c>
      <c r="AE88" t="s">
        <v>197</v>
      </c>
      <c r="AF88">
        <v>0</v>
      </c>
      <c r="AG88" t="s">
        <v>198</v>
      </c>
      <c r="AH88">
        <v>0.8</v>
      </c>
      <c r="AI88" t="s">
        <v>199</v>
      </c>
      <c r="AJ88">
        <v>0</v>
      </c>
      <c r="AK88" t="s">
        <v>200</v>
      </c>
      <c r="AL88">
        <v>0</v>
      </c>
      <c r="AM88" t="s">
        <v>201</v>
      </c>
      <c r="AN88">
        <v>0.2</v>
      </c>
      <c r="AO88" t="s">
        <v>202</v>
      </c>
      <c r="AP88">
        <v>1</v>
      </c>
      <c r="AQ88" t="s">
        <v>203</v>
      </c>
      <c r="AR88">
        <v>100</v>
      </c>
    </row>
    <row r="89" spans="1:44">
      <c r="A89">
        <v>824</v>
      </c>
      <c r="B89" t="s">
        <v>182</v>
      </c>
      <c r="C89">
        <v>1</v>
      </c>
      <c r="D89" t="s">
        <v>183</v>
      </c>
      <c r="E89" t="s">
        <v>184</v>
      </c>
      <c r="F89">
        <v>1720.1579999999999</v>
      </c>
      <c r="G89" t="s">
        <v>185</v>
      </c>
      <c r="H89">
        <v>1.168E-3</v>
      </c>
      <c r="I89" t="s">
        <v>25</v>
      </c>
      <c r="J89" t="s">
        <v>186</v>
      </c>
      <c r="K89" t="e">
        <f t="shared" si="2"/>
        <v>#NAME?</v>
      </c>
      <c r="L89" t="s">
        <v>25</v>
      </c>
      <c r="M89" t="s">
        <v>24</v>
      </c>
      <c r="N89">
        <v>0.41415200000000002</v>
      </c>
      <c r="O89" t="s">
        <v>25</v>
      </c>
      <c r="P89" t="s">
        <v>187</v>
      </c>
      <c r="Q89" t="s">
        <v>188</v>
      </c>
      <c r="R89">
        <v>4</v>
      </c>
      <c r="S89" t="s">
        <v>189</v>
      </c>
      <c r="T89">
        <v>10000</v>
      </c>
      <c r="U89" t="s">
        <v>190</v>
      </c>
      <c r="V89">
        <v>5</v>
      </c>
      <c r="W89" t="s">
        <v>191</v>
      </c>
      <c r="X89">
        <v>500</v>
      </c>
      <c r="Y89" t="s">
        <v>192</v>
      </c>
      <c r="Z89">
        <v>20</v>
      </c>
      <c r="AA89" t="s">
        <v>193</v>
      </c>
      <c r="AB89">
        <v>20</v>
      </c>
      <c r="AC89" t="s">
        <v>196</v>
      </c>
      <c r="AD89">
        <v>0</v>
      </c>
      <c r="AE89" t="s">
        <v>197</v>
      </c>
      <c r="AF89">
        <v>0</v>
      </c>
      <c r="AG89" t="s">
        <v>198</v>
      </c>
      <c r="AH89">
        <v>0.7</v>
      </c>
      <c r="AI89" t="s">
        <v>199</v>
      </c>
      <c r="AJ89">
        <v>0</v>
      </c>
      <c r="AK89" t="s">
        <v>200</v>
      </c>
      <c r="AL89">
        <v>0</v>
      </c>
      <c r="AM89" t="s">
        <v>201</v>
      </c>
      <c r="AN89">
        <v>0.2</v>
      </c>
      <c r="AO89" t="s">
        <v>202</v>
      </c>
      <c r="AP89">
        <v>1</v>
      </c>
      <c r="AQ89" t="s">
        <v>203</v>
      </c>
      <c r="AR89">
        <v>100</v>
      </c>
    </row>
    <row r="90" spans="1:44">
      <c r="A90">
        <v>824</v>
      </c>
      <c r="B90" t="s">
        <v>182</v>
      </c>
      <c r="C90">
        <v>1</v>
      </c>
      <c r="D90" t="s">
        <v>183</v>
      </c>
      <c r="E90" t="s">
        <v>184</v>
      </c>
      <c r="F90">
        <v>796.93399999999997</v>
      </c>
      <c r="G90" t="s">
        <v>185</v>
      </c>
      <c r="H90">
        <v>1.495E-3</v>
      </c>
      <c r="I90" t="s">
        <v>25</v>
      </c>
      <c r="J90" t="s">
        <v>186</v>
      </c>
      <c r="K90" t="e">
        <f t="shared" si="2"/>
        <v>#NAME?</v>
      </c>
      <c r="L90" t="s">
        <v>25</v>
      </c>
      <c r="M90" t="s">
        <v>24</v>
      </c>
      <c r="N90">
        <v>0.30740499999999998</v>
      </c>
      <c r="O90" t="s">
        <v>25</v>
      </c>
      <c r="P90" t="s">
        <v>187</v>
      </c>
      <c r="Q90" t="s">
        <v>188</v>
      </c>
      <c r="R90">
        <v>4</v>
      </c>
      <c r="S90" t="s">
        <v>189</v>
      </c>
      <c r="T90">
        <v>10000</v>
      </c>
      <c r="U90" t="s">
        <v>190</v>
      </c>
      <c r="V90">
        <v>5</v>
      </c>
      <c r="W90" t="s">
        <v>191</v>
      </c>
      <c r="X90">
        <v>500</v>
      </c>
      <c r="Y90" t="s">
        <v>192</v>
      </c>
      <c r="Z90">
        <v>20</v>
      </c>
      <c r="AA90" t="s">
        <v>193</v>
      </c>
      <c r="AB90">
        <v>20</v>
      </c>
      <c r="AC90" t="s">
        <v>196</v>
      </c>
      <c r="AD90">
        <v>0</v>
      </c>
      <c r="AE90" t="s">
        <v>197</v>
      </c>
      <c r="AF90">
        <v>0</v>
      </c>
      <c r="AG90" t="s">
        <v>198</v>
      </c>
      <c r="AH90">
        <v>0.6</v>
      </c>
      <c r="AI90" t="s">
        <v>199</v>
      </c>
      <c r="AJ90">
        <v>0</v>
      </c>
      <c r="AK90" t="s">
        <v>200</v>
      </c>
      <c r="AL90">
        <v>0</v>
      </c>
      <c r="AM90" t="s">
        <v>201</v>
      </c>
      <c r="AN90">
        <v>0.2</v>
      </c>
      <c r="AO90" t="s">
        <v>202</v>
      </c>
      <c r="AP90">
        <v>1</v>
      </c>
      <c r="AQ90" t="s">
        <v>203</v>
      </c>
      <c r="AR90">
        <v>100</v>
      </c>
    </row>
    <row r="91" spans="1:44">
      <c r="A91">
        <v>823</v>
      </c>
      <c r="B91" t="s">
        <v>182</v>
      </c>
      <c r="C91">
        <v>2</v>
      </c>
      <c r="D91" t="s">
        <v>183</v>
      </c>
      <c r="E91" t="s">
        <v>184</v>
      </c>
      <c r="F91">
        <v>108.982</v>
      </c>
      <c r="G91" t="s">
        <v>185</v>
      </c>
      <c r="H91">
        <v>2.0660000000000001E-3</v>
      </c>
      <c r="I91" t="s">
        <v>25</v>
      </c>
      <c r="J91" t="s">
        <v>186</v>
      </c>
      <c r="K91" t="e">
        <f t="shared" si="2"/>
        <v>#NAME?</v>
      </c>
      <c r="L91" t="s">
        <v>25</v>
      </c>
      <c r="M91" t="s">
        <v>24</v>
      </c>
      <c r="N91">
        <v>0.16275300000000001</v>
      </c>
      <c r="O91" t="s">
        <v>25</v>
      </c>
      <c r="P91" t="s">
        <v>187</v>
      </c>
      <c r="Q91" t="s">
        <v>188</v>
      </c>
      <c r="R91">
        <v>4</v>
      </c>
      <c r="S91" t="s">
        <v>189</v>
      </c>
      <c r="T91">
        <v>10000</v>
      </c>
      <c r="U91" t="s">
        <v>190</v>
      </c>
      <c r="V91">
        <v>5</v>
      </c>
      <c r="W91" t="s">
        <v>191</v>
      </c>
      <c r="X91">
        <v>500</v>
      </c>
      <c r="Y91" t="s">
        <v>192</v>
      </c>
      <c r="Z91">
        <v>20</v>
      </c>
      <c r="AA91" t="s">
        <v>193</v>
      </c>
      <c r="AB91">
        <v>20</v>
      </c>
      <c r="AC91" t="s">
        <v>196</v>
      </c>
      <c r="AD91">
        <v>0</v>
      </c>
      <c r="AE91" t="s">
        <v>197</v>
      </c>
      <c r="AF91">
        <v>0</v>
      </c>
      <c r="AG91" t="s">
        <v>198</v>
      </c>
      <c r="AH91">
        <v>0.4</v>
      </c>
      <c r="AI91" t="s">
        <v>199</v>
      </c>
      <c r="AJ91">
        <v>0</v>
      </c>
      <c r="AK91" t="s">
        <v>200</v>
      </c>
      <c r="AL91">
        <v>0</v>
      </c>
      <c r="AM91" t="s">
        <v>201</v>
      </c>
      <c r="AN91">
        <v>0.2</v>
      </c>
      <c r="AO91" t="s">
        <v>202</v>
      </c>
      <c r="AP91">
        <v>1</v>
      </c>
      <c r="AQ91" t="s">
        <v>203</v>
      </c>
      <c r="AR91">
        <v>100</v>
      </c>
    </row>
    <row r="92" spans="1:44">
      <c r="A92">
        <v>822</v>
      </c>
      <c r="B92" t="s">
        <v>182</v>
      </c>
      <c r="C92">
        <v>76</v>
      </c>
      <c r="D92" t="s">
        <v>183</v>
      </c>
      <c r="E92" t="s">
        <v>184</v>
      </c>
      <c r="F92">
        <v>64.585999999999999</v>
      </c>
      <c r="G92" t="s">
        <v>185</v>
      </c>
      <c r="H92">
        <v>7.5572E-2</v>
      </c>
      <c r="I92" t="s">
        <v>25</v>
      </c>
      <c r="J92" t="s">
        <v>186</v>
      </c>
      <c r="K92" t="e">
        <f t="shared" si="2"/>
        <v>#NAME?</v>
      </c>
      <c r="L92" t="s">
        <v>25</v>
      </c>
      <c r="M92" t="s">
        <v>24</v>
      </c>
      <c r="N92">
        <v>0.173232</v>
      </c>
      <c r="O92" t="s">
        <v>25</v>
      </c>
      <c r="P92" t="s">
        <v>187</v>
      </c>
      <c r="Q92" t="s">
        <v>188</v>
      </c>
      <c r="R92">
        <v>4</v>
      </c>
      <c r="S92" t="s">
        <v>189</v>
      </c>
      <c r="T92">
        <v>10000</v>
      </c>
      <c r="U92" t="s">
        <v>190</v>
      </c>
      <c r="V92">
        <v>5</v>
      </c>
      <c r="W92" t="s">
        <v>191</v>
      </c>
      <c r="X92">
        <v>500</v>
      </c>
      <c r="Y92" t="s">
        <v>192</v>
      </c>
      <c r="Z92">
        <v>20</v>
      </c>
      <c r="AA92" t="s">
        <v>193</v>
      </c>
      <c r="AB92">
        <v>20</v>
      </c>
      <c r="AC92" t="s">
        <v>196</v>
      </c>
      <c r="AD92">
        <v>0</v>
      </c>
      <c r="AE92" t="s">
        <v>197</v>
      </c>
      <c r="AF92">
        <v>0</v>
      </c>
      <c r="AG92" t="s">
        <v>198</v>
      </c>
      <c r="AH92">
        <v>0.4</v>
      </c>
      <c r="AI92" t="s">
        <v>199</v>
      </c>
      <c r="AJ92">
        <v>0</v>
      </c>
      <c r="AK92" t="s">
        <v>200</v>
      </c>
      <c r="AL92">
        <v>0</v>
      </c>
      <c r="AM92" t="s">
        <v>201</v>
      </c>
      <c r="AN92">
        <v>0.2</v>
      </c>
      <c r="AO92" t="s">
        <v>202</v>
      </c>
      <c r="AP92">
        <v>1</v>
      </c>
      <c r="AQ92" t="s">
        <v>203</v>
      </c>
      <c r="AR92">
        <v>1000000</v>
      </c>
    </row>
    <row r="93" spans="1:44">
      <c r="A93">
        <v>822</v>
      </c>
      <c r="B93" t="s">
        <v>182</v>
      </c>
      <c r="C93">
        <v>76</v>
      </c>
      <c r="D93" t="s">
        <v>183</v>
      </c>
      <c r="E93" t="s">
        <v>184</v>
      </c>
      <c r="F93">
        <v>64.585999999999999</v>
      </c>
      <c r="G93" t="s">
        <v>185</v>
      </c>
      <c r="H93">
        <v>8.1848000000000004E-2</v>
      </c>
      <c r="I93" t="s">
        <v>25</v>
      </c>
      <c r="J93" t="s">
        <v>186</v>
      </c>
      <c r="K93" t="e">
        <f t="shared" si="2"/>
        <v>#NAME?</v>
      </c>
      <c r="L93" t="s">
        <v>25</v>
      </c>
      <c r="M93" t="s">
        <v>24</v>
      </c>
      <c r="N93">
        <v>0.176673</v>
      </c>
      <c r="O93" t="s">
        <v>25</v>
      </c>
      <c r="P93" t="s">
        <v>187</v>
      </c>
      <c r="Q93" t="s">
        <v>188</v>
      </c>
      <c r="R93">
        <v>4</v>
      </c>
      <c r="S93" t="s">
        <v>189</v>
      </c>
      <c r="T93">
        <v>10000</v>
      </c>
      <c r="U93" t="s">
        <v>190</v>
      </c>
      <c r="V93">
        <v>5</v>
      </c>
      <c r="W93" t="s">
        <v>191</v>
      </c>
      <c r="X93">
        <v>500</v>
      </c>
      <c r="Y93" t="s">
        <v>192</v>
      </c>
      <c r="Z93">
        <v>20</v>
      </c>
      <c r="AA93" t="s">
        <v>193</v>
      </c>
      <c r="AB93">
        <v>20</v>
      </c>
      <c r="AC93" t="s">
        <v>196</v>
      </c>
      <c r="AD93">
        <v>0</v>
      </c>
      <c r="AE93" t="s">
        <v>197</v>
      </c>
      <c r="AF93">
        <v>0</v>
      </c>
      <c r="AG93" t="s">
        <v>198</v>
      </c>
      <c r="AH93">
        <v>0.4</v>
      </c>
      <c r="AI93" t="s">
        <v>199</v>
      </c>
      <c r="AJ93">
        <v>0</v>
      </c>
      <c r="AK93" t="s">
        <v>200</v>
      </c>
      <c r="AL93">
        <v>0</v>
      </c>
      <c r="AM93" t="s">
        <v>201</v>
      </c>
      <c r="AN93">
        <v>0.2</v>
      </c>
      <c r="AO93" t="s">
        <v>202</v>
      </c>
      <c r="AP93">
        <v>1</v>
      </c>
      <c r="AQ93" t="s">
        <v>203</v>
      </c>
      <c r="AR93">
        <v>1000000</v>
      </c>
    </row>
    <row r="94" spans="1:44">
      <c r="A94">
        <v>822</v>
      </c>
      <c r="B94" t="s">
        <v>182</v>
      </c>
      <c r="C94">
        <v>76</v>
      </c>
      <c r="D94" t="s">
        <v>183</v>
      </c>
      <c r="E94" t="s">
        <v>184</v>
      </c>
      <c r="F94">
        <v>64.585999999999999</v>
      </c>
      <c r="G94" t="s">
        <v>185</v>
      </c>
      <c r="H94">
        <v>9.4619999999999996E-2</v>
      </c>
      <c r="I94" t="s">
        <v>25</v>
      </c>
      <c r="J94" t="s">
        <v>186</v>
      </c>
      <c r="K94" t="e">
        <f t="shared" si="2"/>
        <v>#NAME?</v>
      </c>
      <c r="L94" t="s">
        <v>25</v>
      </c>
      <c r="M94" t="s">
        <v>24</v>
      </c>
      <c r="N94">
        <v>0.24337400000000001</v>
      </c>
      <c r="O94" t="s">
        <v>25</v>
      </c>
      <c r="P94" t="s">
        <v>187</v>
      </c>
      <c r="Q94" t="s">
        <v>188</v>
      </c>
      <c r="R94">
        <v>4</v>
      </c>
      <c r="S94" t="s">
        <v>189</v>
      </c>
      <c r="T94">
        <v>10000</v>
      </c>
      <c r="U94" t="s">
        <v>190</v>
      </c>
      <c r="V94">
        <v>5</v>
      </c>
      <c r="W94" t="s">
        <v>191</v>
      </c>
      <c r="X94">
        <v>500</v>
      </c>
      <c r="Y94" t="s">
        <v>192</v>
      </c>
      <c r="Z94">
        <v>20</v>
      </c>
      <c r="AA94" t="s">
        <v>193</v>
      </c>
      <c r="AB94">
        <v>20</v>
      </c>
      <c r="AC94" t="s">
        <v>196</v>
      </c>
      <c r="AD94">
        <v>0</v>
      </c>
      <c r="AE94" t="s">
        <v>197</v>
      </c>
      <c r="AF94">
        <v>0</v>
      </c>
      <c r="AG94" t="s">
        <v>198</v>
      </c>
      <c r="AH94">
        <v>0.4</v>
      </c>
      <c r="AI94" t="s">
        <v>199</v>
      </c>
      <c r="AJ94">
        <v>0</v>
      </c>
      <c r="AK94" t="s">
        <v>200</v>
      </c>
      <c r="AL94">
        <v>0</v>
      </c>
      <c r="AM94" t="s">
        <v>201</v>
      </c>
      <c r="AN94">
        <v>0.2</v>
      </c>
      <c r="AO94" t="s">
        <v>202</v>
      </c>
      <c r="AP94">
        <v>1</v>
      </c>
      <c r="AQ94" t="s">
        <v>203</v>
      </c>
      <c r="AR94">
        <v>1000000</v>
      </c>
    </row>
    <row r="95" spans="1:44">
      <c r="A95">
        <v>822</v>
      </c>
      <c r="B95" t="s">
        <v>182</v>
      </c>
      <c r="C95">
        <v>76</v>
      </c>
      <c r="D95" t="s">
        <v>183</v>
      </c>
      <c r="E95" t="s">
        <v>184</v>
      </c>
      <c r="F95">
        <v>64.585999999999999</v>
      </c>
      <c r="G95" t="s">
        <v>185</v>
      </c>
      <c r="H95">
        <v>7.6143000000000002E-2</v>
      </c>
      <c r="I95" t="s">
        <v>25</v>
      </c>
      <c r="J95" t="s">
        <v>186</v>
      </c>
      <c r="K95" t="e">
        <f t="shared" si="2"/>
        <v>#NAME?</v>
      </c>
      <c r="L95" t="s">
        <v>25</v>
      </c>
      <c r="M95" t="s">
        <v>24</v>
      </c>
      <c r="N95">
        <v>0.17235800000000001</v>
      </c>
      <c r="O95" t="s">
        <v>25</v>
      </c>
      <c r="P95" t="s">
        <v>187</v>
      </c>
      <c r="Q95" t="s">
        <v>188</v>
      </c>
      <c r="R95">
        <v>4</v>
      </c>
      <c r="S95" t="s">
        <v>189</v>
      </c>
      <c r="T95">
        <v>10000</v>
      </c>
      <c r="U95" t="s">
        <v>190</v>
      </c>
      <c r="V95">
        <v>5</v>
      </c>
      <c r="W95" t="s">
        <v>191</v>
      </c>
      <c r="X95">
        <v>500</v>
      </c>
      <c r="Y95" t="s">
        <v>192</v>
      </c>
      <c r="Z95">
        <v>20</v>
      </c>
      <c r="AA95" t="s">
        <v>193</v>
      </c>
      <c r="AB95">
        <v>20</v>
      </c>
      <c r="AC95" t="s">
        <v>196</v>
      </c>
      <c r="AD95">
        <v>0</v>
      </c>
      <c r="AE95" t="s">
        <v>197</v>
      </c>
      <c r="AF95">
        <v>0</v>
      </c>
      <c r="AG95" t="s">
        <v>198</v>
      </c>
      <c r="AH95">
        <v>0.4</v>
      </c>
      <c r="AI95" t="s">
        <v>199</v>
      </c>
      <c r="AJ95">
        <v>0</v>
      </c>
      <c r="AK95" t="s">
        <v>200</v>
      </c>
      <c r="AL95">
        <v>0</v>
      </c>
      <c r="AM95" t="s">
        <v>201</v>
      </c>
      <c r="AN95">
        <v>0.2</v>
      </c>
      <c r="AO95" t="s">
        <v>202</v>
      </c>
      <c r="AP95">
        <v>1</v>
      </c>
      <c r="AQ95" t="s">
        <v>203</v>
      </c>
      <c r="AR95">
        <v>1000000</v>
      </c>
    </row>
    <row r="96" spans="1:44">
      <c r="A96">
        <v>822</v>
      </c>
      <c r="B96" t="s">
        <v>182</v>
      </c>
      <c r="C96">
        <v>76</v>
      </c>
      <c r="D96" t="s">
        <v>183</v>
      </c>
      <c r="E96" t="s">
        <v>184</v>
      </c>
      <c r="F96">
        <v>64.585999999999999</v>
      </c>
      <c r="G96" t="s">
        <v>185</v>
      </c>
      <c r="H96">
        <v>9.3907000000000004E-2</v>
      </c>
      <c r="I96" t="s">
        <v>25</v>
      </c>
      <c r="J96" t="s">
        <v>186</v>
      </c>
      <c r="K96" t="e">
        <f t="shared" si="2"/>
        <v>#NAME?</v>
      </c>
      <c r="L96" t="s">
        <v>25</v>
      </c>
      <c r="M96" t="s">
        <v>24</v>
      </c>
      <c r="N96">
        <v>0.24540899999999999</v>
      </c>
      <c r="O96" t="s">
        <v>25</v>
      </c>
      <c r="P96" t="s">
        <v>187</v>
      </c>
      <c r="Q96" t="s">
        <v>188</v>
      </c>
      <c r="R96">
        <v>4</v>
      </c>
      <c r="S96" t="s">
        <v>189</v>
      </c>
      <c r="T96">
        <v>10000</v>
      </c>
      <c r="U96" t="s">
        <v>190</v>
      </c>
      <c r="V96">
        <v>5</v>
      </c>
      <c r="W96" t="s">
        <v>191</v>
      </c>
      <c r="X96">
        <v>500</v>
      </c>
      <c r="Y96" t="s">
        <v>192</v>
      </c>
      <c r="Z96">
        <v>20</v>
      </c>
      <c r="AA96" t="s">
        <v>193</v>
      </c>
      <c r="AB96">
        <v>20</v>
      </c>
      <c r="AC96" t="s">
        <v>196</v>
      </c>
      <c r="AD96">
        <v>0</v>
      </c>
      <c r="AE96" t="s">
        <v>197</v>
      </c>
      <c r="AF96">
        <v>0</v>
      </c>
      <c r="AG96" t="s">
        <v>198</v>
      </c>
      <c r="AH96">
        <v>0.4</v>
      </c>
      <c r="AI96" t="s">
        <v>199</v>
      </c>
      <c r="AJ96">
        <v>0</v>
      </c>
      <c r="AK96" t="s">
        <v>200</v>
      </c>
      <c r="AL96">
        <v>0</v>
      </c>
      <c r="AM96" t="s">
        <v>201</v>
      </c>
      <c r="AN96">
        <v>0.2</v>
      </c>
      <c r="AO96" t="s">
        <v>202</v>
      </c>
      <c r="AP96">
        <v>1</v>
      </c>
      <c r="AQ96" t="s">
        <v>203</v>
      </c>
      <c r="AR96">
        <v>1000000</v>
      </c>
    </row>
    <row r="97" spans="1:44">
      <c r="A97">
        <v>821</v>
      </c>
      <c r="B97" t="s">
        <v>182</v>
      </c>
      <c r="C97">
        <v>76</v>
      </c>
      <c r="D97" t="s">
        <v>183</v>
      </c>
      <c r="E97" t="s">
        <v>184</v>
      </c>
      <c r="F97">
        <v>64.585999999999999</v>
      </c>
      <c r="G97" t="s">
        <v>185</v>
      </c>
      <c r="H97">
        <v>9.0819999999999998E-2</v>
      </c>
      <c r="I97" t="s">
        <v>25</v>
      </c>
      <c r="J97" t="s">
        <v>186</v>
      </c>
      <c r="K97" t="e">
        <f t="shared" si="2"/>
        <v>#NAME?</v>
      </c>
      <c r="L97" t="s">
        <v>25</v>
      </c>
      <c r="M97" t="s">
        <v>24</v>
      </c>
      <c r="N97">
        <v>0.18110200000000001</v>
      </c>
      <c r="O97" t="s">
        <v>25</v>
      </c>
      <c r="P97" t="s">
        <v>187</v>
      </c>
      <c r="Q97" t="s">
        <v>188</v>
      </c>
      <c r="R97">
        <v>4</v>
      </c>
      <c r="S97" t="s">
        <v>189</v>
      </c>
      <c r="T97">
        <v>10000</v>
      </c>
      <c r="U97" t="s">
        <v>190</v>
      </c>
      <c r="V97">
        <v>5</v>
      </c>
      <c r="W97" t="s">
        <v>191</v>
      </c>
      <c r="X97">
        <v>500</v>
      </c>
      <c r="Y97" t="s">
        <v>192</v>
      </c>
      <c r="Z97">
        <v>20</v>
      </c>
      <c r="AA97" t="s">
        <v>193</v>
      </c>
      <c r="AB97">
        <v>20</v>
      </c>
      <c r="AC97" t="s">
        <v>196</v>
      </c>
      <c r="AD97">
        <v>0</v>
      </c>
      <c r="AE97" t="s">
        <v>197</v>
      </c>
      <c r="AF97">
        <v>0</v>
      </c>
      <c r="AG97" t="s">
        <v>198</v>
      </c>
      <c r="AH97">
        <v>0.4</v>
      </c>
      <c r="AI97" t="s">
        <v>199</v>
      </c>
      <c r="AJ97">
        <v>0</v>
      </c>
      <c r="AK97" t="s">
        <v>200</v>
      </c>
      <c r="AL97">
        <v>0</v>
      </c>
      <c r="AM97" t="s">
        <v>201</v>
      </c>
      <c r="AN97">
        <v>0.2</v>
      </c>
      <c r="AO97" t="s">
        <v>202</v>
      </c>
      <c r="AP97">
        <v>1</v>
      </c>
      <c r="AQ97" t="s">
        <v>203</v>
      </c>
      <c r="AR97">
        <v>1000000</v>
      </c>
    </row>
    <row r="98" spans="1:44">
      <c r="A98">
        <v>821</v>
      </c>
      <c r="B98" t="s">
        <v>182</v>
      </c>
      <c r="C98">
        <v>2</v>
      </c>
      <c r="D98" t="s">
        <v>183</v>
      </c>
      <c r="E98" t="s">
        <v>184</v>
      </c>
      <c r="F98">
        <v>108.982</v>
      </c>
      <c r="G98" t="s">
        <v>185</v>
      </c>
      <c r="H98">
        <v>2.0010000000000002E-3</v>
      </c>
      <c r="I98" t="s">
        <v>25</v>
      </c>
      <c r="J98" t="s">
        <v>186</v>
      </c>
      <c r="K98" t="e">
        <f t="shared" si="2"/>
        <v>#NAME?</v>
      </c>
      <c r="L98" t="s">
        <v>25</v>
      </c>
      <c r="M98" t="s">
        <v>24</v>
      </c>
      <c r="N98">
        <v>0.159527</v>
      </c>
      <c r="O98" t="s">
        <v>25</v>
      </c>
      <c r="P98" t="s">
        <v>187</v>
      </c>
      <c r="Q98" t="s">
        <v>188</v>
      </c>
      <c r="R98">
        <v>4</v>
      </c>
      <c r="S98" t="s">
        <v>189</v>
      </c>
      <c r="T98">
        <v>10000</v>
      </c>
      <c r="U98" t="s">
        <v>190</v>
      </c>
      <c r="V98">
        <v>5</v>
      </c>
      <c r="W98" t="s">
        <v>191</v>
      </c>
      <c r="X98">
        <v>500</v>
      </c>
      <c r="Y98" t="s">
        <v>192</v>
      </c>
      <c r="Z98">
        <v>20</v>
      </c>
      <c r="AA98" t="s">
        <v>193</v>
      </c>
      <c r="AB98">
        <v>20</v>
      </c>
      <c r="AC98" t="s">
        <v>196</v>
      </c>
      <c r="AD98">
        <v>0</v>
      </c>
      <c r="AE98" t="s">
        <v>197</v>
      </c>
      <c r="AF98">
        <v>0</v>
      </c>
      <c r="AG98" t="s">
        <v>198</v>
      </c>
      <c r="AH98">
        <v>0.4</v>
      </c>
      <c r="AI98" t="s">
        <v>199</v>
      </c>
      <c r="AJ98">
        <v>0</v>
      </c>
      <c r="AK98" t="s">
        <v>200</v>
      </c>
      <c r="AL98">
        <v>0</v>
      </c>
      <c r="AM98" t="s">
        <v>201</v>
      </c>
      <c r="AN98">
        <v>0.2</v>
      </c>
      <c r="AO98" t="s">
        <v>202</v>
      </c>
      <c r="AP98">
        <v>1</v>
      </c>
      <c r="AQ98" t="s">
        <v>203</v>
      </c>
      <c r="AR98">
        <v>100</v>
      </c>
    </row>
    <row r="99" spans="1:44">
      <c r="A99">
        <v>821</v>
      </c>
      <c r="B99" t="s">
        <v>182</v>
      </c>
      <c r="C99">
        <v>2</v>
      </c>
      <c r="D99" t="s">
        <v>183</v>
      </c>
      <c r="E99" t="s">
        <v>184</v>
      </c>
      <c r="F99">
        <v>108.982</v>
      </c>
      <c r="G99" t="s">
        <v>185</v>
      </c>
      <c r="H99">
        <v>1.98E-3</v>
      </c>
      <c r="I99" t="s">
        <v>25</v>
      </c>
      <c r="J99" t="s">
        <v>186</v>
      </c>
      <c r="K99" t="e">
        <f t="shared" si="2"/>
        <v>#NAME?</v>
      </c>
      <c r="L99" t="s">
        <v>25</v>
      </c>
      <c r="M99" t="s">
        <v>24</v>
      </c>
      <c r="N99">
        <v>0.164163</v>
      </c>
      <c r="O99" t="s">
        <v>25</v>
      </c>
      <c r="P99" t="s">
        <v>187</v>
      </c>
      <c r="Q99" t="s">
        <v>188</v>
      </c>
      <c r="R99">
        <v>4</v>
      </c>
      <c r="S99" t="s">
        <v>189</v>
      </c>
      <c r="T99">
        <v>10000</v>
      </c>
      <c r="U99" t="s">
        <v>190</v>
      </c>
      <c r="V99">
        <v>5</v>
      </c>
      <c r="W99" t="s">
        <v>191</v>
      </c>
      <c r="X99">
        <v>500</v>
      </c>
      <c r="Y99" t="s">
        <v>192</v>
      </c>
      <c r="Z99">
        <v>20</v>
      </c>
      <c r="AA99" t="s">
        <v>193</v>
      </c>
      <c r="AB99">
        <v>20</v>
      </c>
      <c r="AC99" t="s">
        <v>196</v>
      </c>
      <c r="AD99">
        <v>0</v>
      </c>
      <c r="AE99" t="s">
        <v>197</v>
      </c>
      <c r="AF99">
        <v>0</v>
      </c>
      <c r="AG99" t="s">
        <v>198</v>
      </c>
      <c r="AH99">
        <v>0.4</v>
      </c>
      <c r="AI99" t="s">
        <v>199</v>
      </c>
      <c r="AJ99">
        <v>0</v>
      </c>
      <c r="AK99" t="s">
        <v>200</v>
      </c>
      <c r="AL99">
        <v>0</v>
      </c>
      <c r="AM99" t="s">
        <v>201</v>
      </c>
      <c r="AN99">
        <v>0.2</v>
      </c>
      <c r="AO99" t="s">
        <v>202</v>
      </c>
      <c r="AP99">
        <v>1</v>
      </c>
      <c r="AQ99" t="s">
        <v>203</v>
      </c>
      <c r="AR99">
        <v>100</v>
      </c>
    </row>
    <row r="100" spans="1:44">
      <c r="A100">
        <v>821</v>
      </c>
      <c r="B100" t="s">
        <v>182</v>
      </c>
      <c r="C100">
        <v>76</v>
      </c>
      <c r="D100" t="s">
        <v>183</v>
      </c>
      <c r="E100" t="s">
        <v>184</v>
      </c>
      <c r="F100">
        <v>64.585999999999999</v>
      </c>
      <c r="G100" t="s">
        <v>185</v>
      </c>
      <c r="H100">
        <v>8.8644000000000001E-2</v>
      </c>
      <c r="I100" t="s">
        <v>25</v>
      </c>
      <c r="J100" t="s">
        <v>186</v>
      </c>
      <c r="K100" t="e">
        <f t="shared" si="2"/>
        <v>#NAME?</v>
      </c>
      <c r="L100" t="s">
        <v>25</v>
      </c>
      <c r="M100" t="s">
        <v>24</v>
      </c>
      <c r="N100">
        <v>0.17632400000000001</v>
      </c>
      <c r="O100" t="s">
        <v>25</v>
      </c>
      <c r="P100" t="s">
        <v>187</v>
      </c>
      <c r="Q100" t="s">
        <v>188</v>
      </c>
      <c r="R100">
        <v>4</v>
      </c>
      <c r="S100" t="s">
        <v>189</v>
      </c>
      <c r="T100">
        <v>10000</v>
      </c>
      <c r="U100" t="s">
        <v>190</v>
      </c>
      <c r="V100">
        <v>5</v>
      </c>
      <c r="W100" t="s">
        <v>191</v>
      </c>
      <c r="X100">
        <v>500</v>
      </c>
      <c r="Y100" t="s">
        <v>192</v>
      </c>
      <c r="Z100">
        <v>20</v>
      </c>
      <c r="AA100" t="s">
        <v>193</v>
      </c>
      <c r="AB100">
        <v>20</v>
      </c>
      <c r="AC100" t="s">
        <v>196</v>
      </c>
      <c r="AD100">
        <v>0</v>
      </c>
      <c r="AE100" t="s">
        <v>197</v>
      </c>
      <c r="AF100">
        <v>0</v>
      </c>
      <c r="AG100" t="s">
        <v>198</v>
      </c>
      <c r="AH100">
        <v>0.4</v>
      </c>
      <c r="AI100" t="s">
        <v>199</v>
      </c>
      <c r="AJ100">
        <v>0</v>
      </c>
      <c r="AK100" t="s">
        <v>200</v>
      </c>
      <c r="AL100">
        <v>0</v>
      </c>
      <c r="AM100" t="s">
        <v>201</v>
      </c>
      <c r="AN100">
        <v>0.2</v>
      </c>
      <c r="AO100" t="s">
        <v>202</v>
      </c>
      <c r="AP100">
        <v>1</v>
      </c>
      <c r="AQ100" t="s">
        <v>203</v>
      </c>
      <c r="AR100">
        <v>1000000</v>
      </c>
    </row>
    <row r="101" spans="1:44">
      <c r="A101">
        <v>821</v>
      </c>
      <c r="B101" t="s">
        <v>182</v>
      </c>
      <c r="C101">
        <v>76</v>
      </c>
      <c r="D101" t="s">
        <v>183</v>
      </c>
      <c r="E101" t="s">
        <v>184</v>
      </c>
      <c r="F101">
        <v>64.585999999999999</v>
      </c>
      <c r="G101" t="s">
        <v>185</v>
      </c>
      <c r="H101">
        <v>8.4836999999999996E-2</v>
      </c>
      <c r="I101" t="s">
        <v>25</v>
      </c>
      <c r="J101" t="s">
        <v>186</v>
      </c>
      <c r="K101" t="e">
        <f t="shared" si="2"/>
        <v>#NAME?</v>
      </c>
      <c r="L101" t="s">
        <v>25</v>
      </c>
      <c r="M101" t="s">
        <v>24</v>
      </c>
      <c r="N101">
        <v>0.177597</v>
      </c>
      <c r="O101" t="s">
        <v>25</v>
      </c>
      <c r="P101" t="s">
        <v>187</v>
      </c>
      <c r="Q101" t="s">
        <v>188</v>
      </c>
      <c r="R101">
        <v>4</v>
      </c>
      <c r="S101" t="s">
        <v>189</v>
      </c>
      <c r="T101">
        <v>10000</v>
      </c>
      <c r="U101" t="s">
        <v>190</v>
      </c>
      <c r="V101">
        <v>5</v>
      </c>
      <c r="W101" t="s">
        <v>191</v>
      </c>
      <c r="X101">
        <v>500</v>
      </c>
      <c r="Y101" t="s">
        <v>192</v>
      </c>
      <c r="Z101">
        <v>20</v>
      </c>
      <c r="AA101" t="s">
        <v>193</v>
      </c>
      <c r="AB101">
        <v>20</v>
      </c>
      <c r="AC101" t="s">
        <v>196</v>
      </c>
      <c r="AD101">
        <v>0</v>
      </c>
      <c r="AE101" t="s">
        <v>197</v>
      </c>
      <c r="AF101">
        <v>0</v>
      </c>
      <c r="AG101" t="s">
        <v>198</v>
      </c>
      <c r="AH101">
        <v>0.4</v>
      </c>
      <c r="AI101" t="s">
        <v>199</v>
      </c>
      <c r="AJ101">
        <v>0</v>
      </c>
      <c r="AK101" t="s">
        <v>200</v>
      </c>
      <c r="AL101">
        <v>0</v>
      </c>
      <c r="AM101" t="s">
        <v>201</v>
      </c>
      <c r="AN101">
        <v>0.2</v>
      </c>
      <c r="AO101" t="s">
        <v>202</v>
      </c>
      <c r="AP101">
        <v>1</v>
      </c>
      <c r="AQ101" t="s">
        <v>203</v>
      </c>
      <c r="AR101">
        <v>1000000</v>
      </c>
    </row>
    <row r="102" spans="1:44">
      <c r="A102">
        <v>820</v>
      </c>
      <c r="B102" t="s">
        <v>182</v>
      </c>
      <c r="C102">
        <v>76</v>
      </c>
      <c r="D102" t="s">
        <v>183</v>
      </c>
      <c r="E102" t="s">
        <v>184</v>
      </c>
      <c r="F102">
        <v>64.585999999999999</v>
      </c>
      <c r="G102" t="s">
        <v>185</v>
      </c>
      <c r="H102">
        <v>8.4239999999999995E-2</v>
      </c>
      <c r="I102" t="s">
        <v>25</v>
      </c>
      <c r="J102" t="s">
        <v>186</v>
      </c>
      <c r="K102" t="e">
        <f t="shared" si="2"/>
        <v>#NAME?</v>
      </c>
      <c r="L102" t="s">
        <v>25</v>
      </c>
      <c r="M102" t="s">
        <v>24</v>
      </c>
      <c r="N102">
        <v>0.17771000000000001</v>
      </c>
      <c r="O102" t="s">
        <v>25</v>
      </c>
      <c r="P102" t="s">
        <v>187</v>
      </c>
      <c r="Q102" t="s">
        <v>188</v>
      </c>
      <c r="R102">
        <v>4</v>
      </c>
      <c r="S102" t="s">
        <v>189</v>
      </c>
      <c r="T102">
        <v>10000</v>
      </c>
      <c r="U102" t="s">
        <v>190</v>
      </c>
      <c r="V102">
        <v>5</v>
      </c>
      <c r="W102" t="s">
        <v>191</v>
      </c>
      <c r="X102">
        <v>500</v>
      </c>
      <c r="Y102" t="s">
        <v>192</v>
      </c>
      <c r="Z102">
        <v>20</v>
      </c>
      <c r="AA102" t="s">
        <v>193</v>
      </c>
      <c r="AB102">
        <v>20</v>
      </c>
      <c r="AC102" t="s">
        <v>196</v>
      </c>
      <c r="AD102">
        <v>0</v>
      </c>
      <c r="AE102" t="s">
        <v>197</v>
      </c>
      <c r="AF102">
        <v>0</v>
      </c>
      <c r="AG102" t="s">
        <v>198</v>
      </c>
      <c r="AH102">
        <v>0.4</v>
      </c>
      <c r="AI102" t="s">
        <v>199</v>
      </c>
      <c r="AJ102">
        <v>0</v>
      </c>
      <c r="AK102" t="s">
        <v>200</v>
      </c>
      <c r="AL102">
        <v>0</v>
      </c>
      <c r="AM102" t="s">
        <v>201</v>
      </c>
      <c r="AN102">
        <v>0.2</v>
      </c>
      <c r="AO102" t="s">
        <v>202</v>
      </c>
      <c r="AP102">
        <v>1</v>
      </c>
      <c r="AQ102" t="s">
        <v>203</v>
      </c>
      <c r="AR102">
        <v>1000000</v>
      </c>
    </row>
    <row r="103" spans="1:44">
      <c r="A103">
        <v>820</v>
      </c>
      <c r="B103" t="s">
        <v>182</v>
      </c>
      <c r="C103">
        <v>34</v>
      </c>
      <c r="D103" t="s">
        <v>183</v>
      </c>
      <c r="E103" t="s">
        <v>184</v>
      </c>
      <c r="F103">
        <v>5.1999999999999998E-2</v>
      </c>
      <c r="G103" t="s">
        <v>185</v>
      </c>
      <c r="H103">
        <v>4.0654000000000003E-2</v>
      </c>
      <c r="I103" t="s">
        <v>25</v>
      </c>
      <c r="J103" t="s">
        <v>186</v>
      </c>
      <c r="K103" t="e">
        <f t="shared" si="2"/>
        <v>#NAME?</v>
      </c>
      <c r="L103" t="s">
        <v>25</v>
      </c>
      <c r="M103" t="s">
        <v>24</v>
      </c>
      <c r="N103">
        <v>2.1971000000000001E-2</v>
      </c>
      <c r="O103" t="s">
        <v>25</v>
      </c>
      <c r="P103" t="s">
        <v>187</v>
      </c>
      <c r="Q103" t="s">
        <v>188</v>
      </c>
      <c r="R103">
        <v>4</v>
      </c>
      <c r="S103" t="s">
        <v>189</v>
      </c>
      <c r="T103">
        <v>10000</v>
      </c>
      <c r="U103" t="s">
        <v>190</v>
      </c>
      <c r="V103">
        <v>10</v>
      </c>
      <c r="W103" t="s">
        <v>191</v>
      </c>
      <c r="X103">
        <v>500</v>
      </c>
      <c r="Y103" t="s">
        <v>192</v>
      </c>
      <c r="Z103">
        <v>20</v>
      </c>
      <c r="AA103" t="s">
        <v>193</v>
      </c>
      <c r="AB103">
        <v>20</v>
      </c>
      <c r="AC103" t="s">
        <v>196</v>
      </c>
      <c r="AD103">
        <v>0</v>
      </c>
      <c r="AE103" t="s">
        <v>197</v>
      </c>
      <c r="AF103">
        <v>0</v>
      </c>
      <c r="AG103" t="s">
        <v>198</v>
      </c>
      <c r="AH103">
        <v>0.5</v>
      </c>
      <c r="AI103" t="s">
        <v>199</v>
      </c>
      <c r="AJ103">
        <v>0</v>
      </c>
      <c r="AK103" t="s">
        <v>200</v>
      </c>
      <c r="AL103">
        <v>0</v>
      </c>
      <c r="AM103" t="s">
        <v>201</v>
      </c>
      <c r="AN103">
        <v>0.2</v>
      </c>
      <c r="AO103" t="s">
        <v>202</v>
      </c>
      <c r="AP103">
        <v>1</v>
      </c>
      <c r="AQ103" t="s">
        <v>203</v>
      </c>
      <c r="AR103">
        <v>1000000</v>
      </c>
    </row>
    <row r="104" spans="1:44">
      <c r="A104">
        <v>820</v>
      </c>
      <c r="B104" t="s">
        <v>182</v>
      </c>
      <c r="C104">
        <v>34</v>
      </c>
      <c r="D104" t="s">
        <v>183</v>
      </c>
      <c r="E104" t="s">
        <v>184</v>
      </c>
      <c r="F104">
        <v>5.1999999999999998E-2</v>
      </c>
      <c r="G104" t="s">
        <v>185</v>
      </c>
      <c r="H104">
        <v>3.8989000000000003E-2</v>
      </c>
      <c r="I104" t="s">
        <v>25</v>
      </c>
      <c r="J104" t="s">
        <v>186</v>
      </c>
      <c r="K104" t="e">
        <f t="shared" si="2"/>
        <v>#NAME?</v>
      </c>
      <c r="L104" t="s">
        <v>25</v>
      </c>
      <c r="M104" t="s">
        <v>24</v>
      </c>
      <c r="N104">
        <v>2.2100000000000002E-2</v>
      </c>
      <c r="O104" t="s">
        <v>25</v>
      </c>
      <c r="P104" t="s">
        <v>187</v>
      </c>
      <c r="Q104" t="s">
        <v>188</v>
      </c>
      <c r="R104">
        <v>4</v>
      </c>
      <c r="S104" t="s">
        <v>189</v>
      </c>
      <c r="T104">
        <v>10000</v>
      </c>
      <c r="U104" t="s">
        <v>190</v>
      </c>
      <c r="V104">
        <v>10</v>
      </c>
      <c r="W104" t="s">
        <v>191</v>
      </c>
      <c r="X104">
        <v>500</v>
      </c>
      <c r="Y104" t="s">
        <v>192</v>
      </c>
      <c r="Z104">
        <v>20</v>
      </c>
      <c r="AA104" t="s">
        <v>193</v>
      </c>
      <c r="AB104">
        <v>20</v>
      </c>
      <c r="AC104" t="s">
        <v>196</v>
      </c>
      <c r="AD104">
        <v>0</v>
      </c>
      <c r="AE104" t="s">
        <v>197</v>
      </c>
      <c r="AF104">
        <v>0</v>
      </c>
      <c r="AG104" t="s">
        <v>198</v>
      </c>
      <c r="AH104">
        <v>0.5</v>
      </c>
      <c r="AI104" t="s">
        <v>199</v>
      </c>
      <c r="AJ104">
        <v>0</v>
      </c>
      <c r="AK104" t="s">
        <v>200</v>
      </c>
      <c r="AL104">
        <v>0</v>
      </c>
      <c r="AM104" t="s">
        <v>201</v>
      </c>
      <c r="AN104">
        <v>0.2</v>
      </c>
      <c r="AO104" t="s">
        <v>202</v>
      </c>
      <c r="AP104">
        <v>1</v>
      </c>
      <c r="AQ104" t="s">
        <v>203</v>
      </c>
      <c r="AR104">
        <v>1000000</v>
      </c>
    </row>
    <row r="105" spans="1:44">
      <c r="A105">
        <v>820</v>
      </c>
      <c r="B105" t="s">
        <v>182</v>
      </c>
      <c r="C105">
        <v>34</v>
      </c>
      <c r="D105" t="s">
        <v>183</v>
      </c>
      <c r="E105" t="s">
        <v>184</v>
      </c>
      <c r="F105">
        <v>5.1999999999999998E-2</v>
      </c>
      <c r="G105" t="s">
        <v>185</v>
      </c>
      <c r="H105">
        <v>4.0801999999999998E-2</v>
      </c>
      <c r="I105" t="s">
        <v>25</v>
      </c>
      <c r="J105" t="s">
        <v>186</v>
      </c>
      <c r="K105" t="e">
        <f t="shared" si="2"/>
        <v>#NAME?</v>
      </c>
      <c r="L105" t="s">
        <v>25</v>
      </c>
      <c r="M105" t="s">
        <v>24</v>
      </c>
      <c r="N105">
        <v>2.2461999999999999E-2</v>
      </c>
      <c r="O105" t="s">
        <v>25</v>
      </c>
      <c r="P105" t="s">
        <v>187</v>
      </c>
      <c r="Q105" t="s">
        <v>188</v>
      </c>
      <c r="R105">
        <v>4</v>
      </c>
      <c r="S105" t="s">
        <v>189</v>
      </c>
      <c r="T105">
        <v>10000</v>
      </c>
      <c r="U105" t="s">
        <v>190</v>
      </c>
      <c r="V105">
        <v>10</v>
      </c>
      <c r="W105" t="s">
        <v>191</v>
      </c>
      <c r="X105">
        <v>500</v>
      </c>
      <c r="Y105" t="s">
        <v>192</v>
      </c>
      <c r="Z105">
        <v>20</v>
      </c>
      <c r="AA105" t="s">
        <v>193</v>
      </c>
      <c r="AB105">
        <v>20</v>
      </c>
      <c r="AC105" t="s">
        <v>196</v>
      </c>
      <c r="AD105">
        <v>0</v>
      </c>
      <c r="AE105" t="s">
        <v>197</v>
      </c>
      <c r="AF105">
        <v>0</v>
      </c>
      <c r="AG105" t="s">
        <v>198</v>
      </c>
      <c r="AH105">
        <v>0.5</v>
      </c>
      <c r="AI105" t="s">
        <v>199</v>
      </c>
      <c r="AJ105">
        <v>0</v>
      </c>
      <c r="AK105" t="s">
        <v>200</v>
      </c>
      <c r="AL105">
        <v>0</v>
      </c>
      <c r="AM105" t="s">
        <v>201</v>
      </c>
      <c r="AN105">
        <v>0.2</v>
      </c>
      <c r="AO105" t="s">
        <v>202</v>
      </c>
      <c r="AP105">
        <v>1</v>
      </c>
      <c r="AQ105" t="s">
        <v>203</v>
      </c>
      <c r="AR105">
        <v>1000000</v>
      </c>
    </row>
    <row r="106" spans="1:44">
      <c r="A106">
        <v>820</v>
      </c>
      <c r="B106" t="s">
        <v>182</v>
      </c>
      <c r="C106">
        <v>34</v>
      </c>
      <c r="D106" t="s">
        <v>183</v>
      </c>
      <c r="E106" t="s">
        <v>184</v>
      </c>
      <c r="F106">
        <v>5.1999999999999998E-2</v>
      </c>
      <c r="G106" t="s">
        <v>185</v>
      </c>
      <c r="H106">
        <v>8.9294999999999999E-2</v>
      </c>
      <c r="I106" t="s">
        <v>25</v>
      </c>
      <c r="J106" t="s">
        <v>186</v>
      </c>
      <c r="K106" t="e">
        <f t="shared" si="2"/>
        <v>#NAME?</v>
      </c>
      <c r="L106" t="s">
        <v>25</v>
      </c>
      <c r="M106" t="s">
        <v>24</v>
      </c>
      <c r="N106">
        <v>2.2748000000000001E-2</v>
      </c>
      <c r="O106" t="s">
        <v>25</v>
      </c>
      <c r="P106" t="s">
        <v>187</v>
      </c>
      <c r="Q106" t="s">
        <v>188</v>
      </c>
      <c r="R106">
        <v>4</v>
      </c>
      <c r="S106" t="s">
        <v>189</v>
      </c>
      <c r="T106">
        <v>10000</v>
      </c>
      <c r="U106" t="s">
        <v>190</v>
      </c>
      <c r="V106">
        <v>10</v>
      </c>
      <c r="W106" t="s">
        <v>191</v>
      </c>
      <c r="X106">
        <v>500</v>
      </c>
      <c r="Y106" t="s">
        <v>192</v>
      </c>
      <c r="Z106">
        <v>20</v>
      </c>
      <c r="AA106" t="s">
        <v>193</v>
      </c>
      <c r="AB106">
        <v>20</v>
      </c>
      <c r="AC106" t="s">
        <v>196</v>
      </c>
      <c r="AD106">
        <v>0</v>
      </c>
      <c r="AE106" t="s">
        <v>197</v>
      </c>
      <c r="AF106">
        <v>0</v>
      </c>
      <c r="AG106" t="s">
        <v>198</v>
      </c>
      <c r="AH106">
        <v>0.5</v>
      </c>
      <c r="AI106" t="s">
        <v>199</v>
      </c>
      <c r="AJ106">
        <v>0</v>
      </c>
      <c r="AK106" t="s">
        <v>200</v>
      </c>
      <c r="AL106">
        <v>0</v>
      </c>
      <c r="AM106" t="s">
        <v>201</v>
      </c>
      <c r="AN106">
        <v>0.2</v>
      </c>
      <c r="AO106" t="s">
        <v>202</v>
      </c>
      <c r="AP106">
        <v>1</v>
      </c>
      <c r="AQ106" t="s">
        <v>203</v>
      </c>
      <c r="AR106">
        <v>1000000</v>
      </c>
    </row>
    <row r="107" spans="1:44">
      <c r="A107">
        <v>820</v>
      </c>
      <c r="B107" t="s">
        <v>182</v>
      </c>
      <c r="C107">
        <v>34</v>
      </c>
      <c r="D107" t="s">
        <v>183</v>
      </c>
      <c r="E107" t="s">
        <v>184</v>
      </c>
      <c r="F107">
        <v>5.1999999999999998E-2</v>
      </c>
      <c r="G107" t="s">
        <v>185</v>
      </c>
      <c r="H107">
        <v>6.9362999999999994E-2</v>
      </c>
      <c r="I107" t="s">
        <v>25</v>
      </c>
      <c r="J107" t="s">
        <v>186</v>
      </c>
      <c r="K107" t="e">
        <f t="shared" si="2"/>
        <v>#NAME?</v>
      </c>
      <c r="L107" t="s">
        <v>25</v>
      </c>
      <c r="M107" t="s">
        <v>24</v>
      </c>
      <c r="N107">
        <v>2.5117E-2</v>
      </c>
      <c r="O107" t="s">
        <v>25</v>
      </c>
      <c r="P107" t="s">
        <v>187</v>
      </c>
      <c r="Q107" t="s">
        <v>188</v>
      </c>
      <c r="R107">
        <v>4</v>
      </c>
      <c r="S107" t="s">
        <v>189</v>
      </c>
      <c r="T107">
        <v>10000</v>
      </c>
      <c r="U107" t="s">
        <v>190</v>
      </c>
      <c r="V107">
        <v>10</v>
      </c>
      <c r="W107" t="s">
        <v>191</v>
      </c>
      <c r="X107">
        <v>500</v>
      </c>
      <c r="Y107" t="s">
        <v>192</v>
      </c>
      <c r="Z107">
        <v>20</v>
      </c>
      <c r="AA107" t="s">
        <v>193</v>
      </c>
      <c r="AB107">
        <v>20</v>
      </c>
      <c r="AC107" t="s">
        <v>196</v>
      </c>
      <c r="AD107">
        <v>0</v>
      </c>
      <c r="AE107" t="s">
        <v>197</v>
      </c>
      <c r="AF107">
        <v>0</v>
      </c>
      <c r="AG107" t="s">
        <v>198</v>
      </c>
      <c r="AH107">
        <v>0.5</v>
      </c>
      <c r="AI107" t="s">
        <v>199</v>
      </c>
      <c r="AJ107">
        <v>0</v>
      </c>
      <c r="AK107" t="s">
        <v>200</v>
      </c>
      <c r="AL107">
        <v>0</v>
      </c>
      <c r="AM107" t="s">
        <v>201</v>
      </c>
      <c r="AN107">
        <v>0.2</v>
      </c>
      <c r="AO107" t="s">
        <v>202</v>
      </c>
      <c r="AP107">
        <v>1</v>
      </c>
      <c r="AQ107" t="s">
        <v>203</v>
      </c>
      <c r="AR107">
        <v>1000000</v>
      </c>
    </row>
    <row r="108" spans="1:44">
      <c r="A108">
        <v>820</v>
      </c>
      <c r="B108" t="s">
        <v>182</v>
      </c>
      <c r="C108">
        <v>34</v>
      </c>
      <c r="D108" t="s">
        <v>183</v>
      </c>
      <c r="E108" t="s">
        <v>184</v>
      </c>
      <c r="F108">
        <v>5.1999999999999998E-2</v>
      </c>
      <c r="G108" t="s">
        <v>185</v>
      </c>
      <c r="H108">
        <v>6.2703999999999996E-2</v>
      </c>
      <c r="I108" t="s">
        <v>25</v>
      </c>
      <c r="J108" t="s">
        <v>186</v>
      </c>
      <c r="K108" t="e">
        <f t="shared" si="2"/>
        <v>#NAME?</v>
      </c>
      <c r="L108" t="s">
        <v>25</v>
      </c>
      <c r="M108" t="s">
        <v>24</v>
      </c>
      <c r="N108">
        <v>2.4341999999999999E-2</v>
      </c>
      <c r="O108" t="s">
        <v>25</v>
      </c>
      <c r="P108" t="s">
        <v>187</v>
      </c>
      <c r="Q108" t="s">
        <v>188</v>
      </c>
      <c r="R108">
        <v>4</v>
      </c>
      <c r="S108" t="s">
        <v>189</v>
      </c>
      <c r="T108">
        <v>10000</v>
      </c>
      <c r="U108" t="s">
        <v>190</v>
      </c>
      <c r="V108">
        <v>10</v>
      </c>
      <c r="W108" t="s">
        <v>191</v>
      </c>
      <c r="X108">
        <v>500</v>
      </c>
      <c r="Y108" t="s">
        <v>192</v>
      </c>
      <c r="Z108">
        <v>20</v>
      </c>
      <c r="AA108" t="s">
        <v>193</v>
      </c>
      <c r="AB108">
        <v>20</v>
      </c>
      <c r="AC108" t="s">
        <v>196</v>
      </c>
      <c r="AD108">
        <v>0</v>
      </c>
      <c r="AE108" t="s">
        <v>197</v>
      </c>
      <c r="AF108">
        <v>0</v>
      </c>
      <c r="AG108" t="s">
        <v>198</v>
      </c>
      <c r="AH108">
        <v>0.5</v>
      </c>
      <c r="AI108" t="s">
        <v>199</v>
      </c>
      <c r="AJ108">
        <v>0</v>
      </c>
      <c r="AK108" t="s">
        <v>200</v>
      </c>
      <c r="AL108">
        <v>0</v>
      </c>
      <c r="AM108" t="s">
        <v>201</v>
      </c>
      <c r="AN108">
        <v>0.2</v>
      </c>
      <c r="AO108" t="s">
        <v>202</v>
      </c>
      <c r="AP108">
        <v>1</v>
      </c>
      <c r="AQ108" t="s">
        <v>203</v>
      </c>
      <c r="AR108">
        <v>1000000</v>
      </c>
    </row>
    <row r="109" spans="1:44">
      <c r="A109">
        <v>820</v>
      </c>
      <c r="B109" t="s">
        <v>182</v>
      </c>
      <c r="C109">
        <v>34</v>
      </c>
      <c r="D109" t="s">
        <v>183</v>
      </c>
      <c r="E109" t="s">
        <v>184</v>
      </c>
      <c r="F109">
        <v>5.1999999999999998E-2</v>
      </c>
      <c r="G109" t="s">
        <v>185</v>
      </c>
      <c r="H109">
        <v>5.7119999999999997E-2</v>
      </c>
      <c r="I109" t="s">
        <v>25</v>
      </c>
      <c r="J109" t="s">
        <v>186</v>
      </c>
      <c r="K109" t="e">
        <f t="shared" si="2"/>
        <v>#NAME?</v>
      </c>
      <c r="L109" t="s">
        <v>25</v>
      </c>
      <c r="M109" t="s">
        <v>24</v>
      </c>
      <c r="N109">
        <v>2.4303999999999999E-2</v>
      </c>
      <c r="O109" t="s">
        <v>25</v>
      </c>
      <c r="P109" t="s">
        <v>187</v>
      </c>
      <c r="Q109" t="s">
        <v>188</v>
      </c>
      <c r="R109">
        <v>4</v>
      </c>
      <c r="S109" t="s">
        <v>189</v>
      </c>
      <c r="T109">
        <v>10000</v>
      </c>
      <c r="U109" t="s">
        <v>190</v>
      </c>
      <c r="V109">
        <v>10</v>
      </c>
      <c r="W109" t="s">
        <v>191</v>
      </c>
      <c r="X109">
        <v>500</v>
      </c>
      <c r="Y109" t="s">
        <v>192</v>
      </c>
      <c r="Z109">
        <v>20</v>
      </c>
      <c r="AA109" t="s">
        <v>193</v>
      </c>
      <c r="AB109">
        <v>20</v>
      </c>
      <c r="AC109" t="s">
        <v>196</v>
      </c>
      <c r="AD109">
        <v>0</v>
      </c>
      <c r="AE109" t="s">
        <v>197</v>
      </c>
      <c r="AF109">
        <v>0</v>
      </c>
      <c r="AG109" t="s">
        <v>198</v>
      </c>
      <c r="AH109">
        <v>0.5</v>
      </c>
      <c r="AI109" t="s">
        <v>199</v>
      </c>
      <c r="AJ109">
        <v>0</v>
      </c>
      <c r="AK109" t="s">
        <v>200</v>
      </c>
      <c r="AL109">
        <v>0</v>
      </c>
      <c r="AM109" t="s">
        <v>201</v>
      </c>
      <c r="AN109">
        <v>0.2</v>
      </c>
      <c r="AO109" t="s">
        <v>202</v>
      </c>
      <c r="AP109">
        <v>1</v>
      </c>
      <c r="AQ109" t="s">
        <v>203</v>
      </c>
      <c r="AR109">
        <v>1000000</v>
      </c>
    </row>
    <row r="110" spans="1:44">
      <c r="A110">
        <v>820</v>
      </c>
      <c r="B110" t="s">
        <v>182</v>
      </c>
      <c r="C110">
        <v>66</v>
      </c>
      <c r="D110" t="s">
        <v>183</v>
      </c>
      <c r="E110" t="s">
        <v>184</v>
      </c>
      <c r="F110">
        <v>2.4E-2</v>
      </c>
      <c r="G110" t="s">
        <v>185</v>
      </c>
      <c r="H110">
        <v>0.124263</v>
      </c>
      <c r="I110" t="s">
        <v>25</v>
      </c>
      <c r="J110" t="s">
        <v>186</v>
      </c>
      <c r="K110" t="e">
        <f t="shared" si="2"/>
        <v>#NAME?</v>
      </c>
      <c r="L110" t="s">
        <v>25</v>
      </c>
      <c r="M110" t="s">
        <v>24</v>
      </c>
      <c r="N110">
        <v>8.6777999999999994E-2</v>
      </c>
      <c r="O110" t="s">
        <v>25</v>
      </c>
      <c r="P110" t="s">
        <v>187</v>
      </c>
      <c r="Q110" t="s">
        <v>188</v>
      </c>
      <c r="R110">
        <v>4</v>
      </c>
      <c r="S110" t="s">
        <v>189</v>
      </c>
      <c r="T110">
        <v>10000</v>
      </c>
      <c r="U110" t="s">
        <v>190</v>
      </c>
      <c r="V110">
        <v>10</v>
      </c>
      <c r="W110" t="s">
        <v>191</v>
      </c>
      <c r="X110">
        <v>500</v>
      </c>
      <c r="Y110" t="s">
        <v>192</v>
      </c>
      <c r="Z110">
        <v>20</v>
      </c>
      <c r="AA110" t="s">
        <v>193</v>
      </c>
      <c r="AB110">
        <v>20</v>
      </c>
      <c r="AC110" t="s">
        <v>196</v>
      </c>
      <c r="AD110">
        <v>0</v>
      </c>
      <c r="AE110" t="s">
        <v>197</v>
      </c>
      <c r="AF110">
        <v>0</v>
      </c>
      <c r="AG110" t="s">
        <v>198</v>
      </c>
      <c r="AH110">
        <v>0.3</v>
      </c>
      <c r="AI110" t="s">
        <v>199</v>
      </c>
      <c r="AJ110">
        <v>0</v>
      </c>
      <c r="AK110" t="s">
        <v>200</v>
      </c>
      <c r="AL110">
        <v>0</v>
      </c>
      <c r="AM110" t="s">
        <v>201</v>
      </c>
      <c r="AN110">
        <v>0.2</v>
      </c>
      <c r="AO110" t="s">
        <v>202</v>
      </c>
      <c r="AP110">
        <v>1</v>
      </c>
      <c r="AQ110" t="s">
        <v>203</v>
      </c>
      <c r="AR110">
        <v>1000000</v>
      </c>
    </row>
    <row r="111" spans="1:44">
      <c r="A111">
        <v>819</v>
      </c>
      <c r="B111" t="s">
        <v>182</v>
      </c>
      <c r="C111">
        <v>44</v>
      </c>
      <c r="D111" t="s">
        <v>183</v>
      </c>
      <c r="E111" t="s">
        <v>184</v>
      </c>
      <c r="F111">
        <v>7.1959999999999997</v>
      </c>
      <c r="G111" t="s">
        <v>185</v>
      </c>
      <c r="H111">
        <v>3.6405E-2</v>
      </c>
      <c r="I111" t="s">
        <v>25</v>
      </c>
      <c r="J111" t="s">
        <v>186</v>
      </c>
      <c r="K111" t="e">
        <f t="shared" si="2"/>
        <v>#NAME?</v>
      </c>
      <c r="L111" t="s">
        <v>25</v>
      </c>
      <c r="M111" t="s">
        <v>24</v>
      </c>
      <c r="N111">
        <v>7.3860999999999996E-2</v>
      </c>
      <c r="O111" t="s">
        <v>25</v>
      </c>
      <c r="P111" t="s">
        <v>187</v>
      </c>
      <c r="Q111" t="s">
        <v>188</v>
      </c>
      <c r="R111">
        <v>4</v>
      </c>
      <c r="S111" t="s">
        <v>189</v>
      </c>
      <c r="T111">
        <v>10000</v>
      </c>
      <c r="U111" t="s">
        <v>190</v>
      </c>
      <c r="V111">
        <v>5</v>
      </c>
      <c r="W111" t="s">
        <v>191</v>
      </c>
      <c r="X111">
        <v>500</v>
      </c>
      <c r="Y111" t="s">
        <v>192</v>
      </c>
      <c r="Z111">
        <v>20</v>
      </c>
      <c r="AA111" t="s">
        <v>193</v>
      </c>
      <c r="AB111">
        <v>20</v>
      </c>
      <c r="AC111" t="s">
        <v>196</v>
      </c>
      <c r="AD111">
        <v>0</v>
      </c>
      <c r="AE111" t="s">
        <v>197</v>
      </c>
      <c r="AF111">
        <v>0</v>
      </c>
      <c r="AG111" t="s">
        <v>198</v>
      </c>
      <c r="AH111">
        <v>0.3</v>
      </c>
      <c r="AI111" t="s">
        <v>199</v>
      </c>
      <c r="AJ111">
        <v>0</v>
      </c>
      <c r="AK111" t="s">
        <v>200</v>
      </c>
      <c r="AL111">
        <v>0</v>
      </c>
      <c r="AM111" t="s">
        <v>201</v>
      </c>
      <c r="AN111">
        <v>0.2</v>
      </c>
      <c r="AO111" t="s">
        <v>202</v>
      </c>
      <c r="AP111">
        <v>1</v>
      </c>
      <c r="AQ111" t="s">
        <v>203</v>
      </c>
      <c r="AR111">
        <v>1000000</v>
      </c>
    </row>
    <row r="112" spans="1:44">
      <c r="A112">
        <v>814</v>
      </c>
      <c r="B112" t="s">
        <v>182</v>
      </c>
      <c r="C112">
        <v>182</v>
      </c>
      <c r="D112" t="s">
        <v>183</v>
      </c>
      <c r="E112" t="s">
        <v>184</v>
      </c>
      <c r="F112">
        <v>8.3119999999999994</v>
      </c>
      <c r="G112" t="s">
        <v>185</v>
      </c>
      <c r="H112">
        <v>3.7590000000000002E-3</v>
      </c>
      <c r="I112" t="s">
        <v>25</v>
      </c>
      <c r="J112" t="s">
        <v>186</v>
      </c>
      <c r="K112" t="e">
        <f t="shared" si="2"/>
        <v>#NAME?</v>
      </c>
      <c r="L112" t="s">
        <v>25</v>
      </c>
      <c r="M112" t="s">
        <v>24</v>
      </c>
      <c r="N112">
        <v>57.457582000000002</v>
      </c>
      <c r="O112" t="s">
        <v>25</v>
      </c>
      <c r="P112" t="s">
        <v>187</v>
      </c>
      <c r="Q112" t="s">
        <v>188</v>
      </c>
      <c r="R112">
        <v>4</v>
      </c>
      <c r="S112" t="s">
        <v>189</v>
      </c>
      <c r="T112">
        <v>1000000</v>
      </c>
      <c r="U112" t="s">
        <v>190</v>
      </c>
      <c r="V112">
        <v>10</v>
      </c>
      <c r="W112" t="s">
        <v>191</v>
      </c>
      <c r="X112">
        <v>500</v>
      </c>
      <c r="Y112" t="s">
        <v>192</v>
      </c>
      <c r="Z112">
        <v>20</v>
      </c>
      <c r="AA112" t="s">
        <v>193</v>
      </c>
      <c r="AB112">
        <v>20</v>
      </c>
      <c r="AC112" t="s">
        <v>196</v>
      </c>
      <c r="AD112">
        <v>0</v>
      </c>
      <c r="AE112" t="s">
        <v>197</v>
      </c>
      <c r="AF112">
        <v>0</v>
      </c>
      <c r="AG112" t="s">
        <v>198</v>
      </c>
      <c r="AH112">
        <v>0.3</v>
      </c>
      <c r="AI112" t="s">
        <v>199</v>
      </c>
      <c r="AJ112">
        <v>0</v>
      </c>
      <c r="AK112" t="s">
        <v>200</v>
      </c>
      <c r="AL112">
        <v>0</v>
      </c>
      <c r="AM112" t="s">
        <v>201</v>
      </c>
      <c r="AN112">
        <v>0.2</v>
      </c>
      <c r="AO112" t="s">
        <v>202</v>
      </c>
      <c r="AP112">
        <v>1</v>
      </c>
      <c r="AQ112" t="s">
        <v>203</v>
      </c>
      <c r="AR112">
        <v>100</v>
      </c>
    </row>
    <row r="113" spans="1:44">
      <c r="A113">
        <v>813</v>
      </c>
      <c r="B113" t="s">
        <v>182</v>
      </c>
      <c r="C113">
        <v>182</v>
      </c>
      <c r="D113" t="s">
        <v>183</v>
      </c>
      <c r="E113" t="s">
        <v>184</v>
      </c>
      <c r="F113">
        <v>8.3119999999999994</v>
      </c>
      <c r="G113" t="s">
        <v>185</v>
      </c>
      <c r="H113">
        <v>3.7569999999999999E-3</v>
      </c>
      <c r="I113" t="s">
        <v>25</v>
      </c>
      <c r="J113" t="s">
        <v>186</v>
      </c>
      <c r="K113" t="e">
        <f t="shared" si="2"/>
        <v>#NAME?</v>
      </c>
      <c r="L113" t="s">
        <v>25</v>
      </c>
      <c r="M113" t="s">
        <v>24</v>
      </c>
      <c r="N113">
        <v>60.489964999999998</v>
      </c>
      <c r="O113" t="s">
        <v>25</v>
      </c>
      <c r="P113" t="s">
        <v>187</v>
      </c>
      <c r="Q113" t="s">
        <v>188</v>
      </c>
      <c r="R113">
        <v>4</v>
      </c>
      <c r="S113" t="s">
        <v>189</v>
      </c>
      <c r="T113">
        <v>1000000</v>
      </c>
      <c r="U113" t="s">
        <v>190</v>
      </c>
      <c r="V113">
        <v>10</v>
      </c>
      <c r="W113" t="s">
        <v>191</v>
      </c>
      <c r="X113">
        <v>500</v>
      </c>
      <c r="Y113" t="s">
        <v>192</v>
      </c>
      <c r="Z113">
        <v>20</v>
      </c>
      <c r="AA113" t="s">
        <v>193</v>
      </c>
      <c r="AB113">
        <v>20</v>
      </c>
      <c r="AC113" t="s">
        <v>196</v>
      </c>
      <c r="AD113">
        <v>0</v>
      </c>
      <c r="AE113" t="s">
        <v>197</v>
      </c>
      <c r="AF113">
        <v>0</v>
      </c>
      <c r="AG113" t="s">
        <v>198</v>
      </c>
      <c r="AH113">
        <v>0.3</v>
      </c>
      <c r="AI113" t="s">
        <v>199</v>
      </c>
      <c r="AJ113">
        <v>0</v>
      </c>
      <c r="AK113" t="s">
        <v>200</v>
      </c>
      <c r="AL113">
        <v>0</v>
      </c>
      <c r="AM113" t="s">
        <v>201</v>
      </c>
      <c r="AN113">
        <v>0.2</v>
      </c>
      <c r="AO113" t="s">
        <v>202</v>
      </c>
      <c r="AP113">
        <v>1</v>
      </c>
      <c r="AQ113" t="s">
        <v>203</v>
      </c>
      <c r="AR113">
        <v>100</v>
      </c>
    </row>
    <row r="114" spans="1:44">
      <c r="A114">
        <v>813</v>
      </c>
      <c r="B114" t="s">
        <v>182</v>
      </c>
      <c r="C114">
        <v>436</v>
      </c>
      <c r="D114" t="s">
        <v>183</v>
      </c>
      <c r="E114" t="s">
        <v>184</v>
      </c>
      <c r="F114">
        <v>0</v>
      </c>
      <c r="G114" t="s">
        <v>185</v>
      </c>
      <c r="H114">
        <v>4.4221000000000003E-2</v>
      </c>
      <c r="I114" t="s">
        <v>25</v>
      </c>
      <c r="J114" t="s">
        <v>186</v>
      </c>
      <c r="K114" t="e">
        <f t="shared" si="2"/>
        <v>#NAME?</v>
      </c>
      <c r="L114" t="s">
        <v>25</v>
      </c>
      <c r="M114" t="s">
        <v>24</v>
      </c>
      <c r="N114">
        <v>3.6887000000000003E-2</v>
      </c>
      <c r="O114" t="s">
        <v>25</v>
      </c>
      <c r="P114" t="s">
        <v>187</v>
      </c>
      <c r="Q114" t="s">
        <v>188</v>
      </c>
      <c r="R114">
        <v>4</v>
      </c>
      <c r="S114" t="s">
        <v>189</v>
      </c>
      <c r="T114">
        <v>1000000</v>
      </c>
      <c r="U114" t="s">
        <v>190</v>
      </c>
      <c r="V114">
        <v>10</v>
      </c>
      <c r="W114" t="s">
        <v>191</v>
      </c>
      <c r="X114">
        <v>500</v>
      </c>
      <c r="Y114" t="s">
        <v>192</v>
      </c>
      <c r="Z114">
        <v>20</v>
      </c>
      <c r="AA114" t="s">
        <v>193</v>
      </c>
      <c r="AB114">
        <v>10000</v>
      </c>
      <c r="AC114" t="s">
        <v>196</v>
      </c>
      <c r="AD114">
        <v>0</v>
      </c>
      <c r="AE114" t="s">
        <v>197</v>
      </c>
      <c r="AF114">
        <v>0</v>
      </c>
      <c r="AG114" t="s">
        <v>198</v>
      </c>
      <c r="AH114">
        <v>0.3</v>
      </c>
      <c r="AI114" t="s">
        <v>199</v>
      </c>
      <c r="AJ114">
        <v>0</v>
      </c>
      <c r="AK114" t="s">
        <v>200</v>
      </c>
      <c r="AL114">
        <v>0</v>
      </c>
      <c r="AM114" t="s">
        <v>201</v>
      </c>
      <c r="AN114">
        <v>0.2</v>
      </c>
      <c r="AO114" t="s">
        <v>202</v>
      </c>
      <c r="AP114">
        <v>1</v>
      </c>
      <c r="AQ114" t="s">
        <v>203</v>
      </c>
      <c r="AR114">
        <v>100</v>
      </c>
    </row>
    <row r="115" spans="1:44">
      <c r="A115">
        <v>812</v>
      </c>
      <c r="B115" t="s">
        <v>182</v>
      </c>
      <c r="C115">
        <v>436</v>
      </c>
      <c r="D115" t="s">
        <v>183</v>
      </c>
      <c r="E115" t="s">
        <v>184</v>
      </c>
      <c r="F115">
        <v>0</v>
      </c>
      <c r="G115" t="s">
        <v>185</v>
      </c>
      <c r="H115">
        <v>4.1918999999999998E-2</v>
      </c>
      <c r="I115" t="s">
        <v>25</v>
      </c>
      <c r="J115" t="s">
        <v>186</v>
      </c>
      <c r="K115" t="e">
        <f t="shared" si="2"/>
        <v>#NAME?</v>
      </c>
      <c r="L115" t="s">
        <v>25</v>
      </c>
      <c r="M115" t="s">
        <v>24</v>
      </c>
      <c r="N115">
        <v>6.2481000000000002E-2</v>
      </c>
      <c r="O115" t="s">
        <v>25</v>
      </c>
      <c r="P115" t="s">
        <v>187</v>
      </c>
      <c r="Q115" t="s">
        <v>188</v>
      </c>
      <c r="R115">
        <v>4</v>
      </c>
      <c r="S115" t="s">
        <v>189</v>
      </c>
      <c r="T115">
        <v>1000000</v>
      </c>
      <c r="U115" t="s">
        <v>190</v>
      </c>
      <c r="V115">
        <v>10</v>
      </c>
      <c r="W115" t="s">
        <v>191</v>
      </c>
      <c r="X115">
        <v>500</v>
      </c>
      <c r="Y115" t="s">
        <v>192</v>
      </c>
      <c r="Z115">
        <v>20</v>
      </c>
      <c r="AA115" t="s">
        <v>193</v>
      </c>
      <c r="AB115">
        <v>10000</v>
      </c>
      <c r="AC115" t="s">
        <v>196</v>
      </c>
      <c r="AD115">
        <v>0</v>
      </c>
      <c r="AE115" t="s">
        <v>197</v>
      </c>
      <c r="AF115">
        <v>0</v>
      </c>
      <c r="AG115" t="s">
        <v>198</v>
      </c>
      <c r="AH115">
        <v>0.3</v>
      </c>
      <c r="AI115" t="s">
        <v>199</v>
      </c>
      <c r="AJ115">
        <v>0</v>
      </c>
      <c r="AK115" t="s">
        <v>200</v>
      </c>
      <c r="AL115">
        <v>0</v>
      </c>
      <c r="AM115" t="s">
        <v>201</v>
      </c>
      <c r="AN115">
        <v>0.2</v>
      </c>
      <c r="AO115" t="s">
        <v>202</v>
      </c>
      <c r="AP115">
        <v>1</v>
      </c>
      <c r="AQ115" t="s">
        <v>203</v>
      </c>
      <c r="AR115">
        <v>100</v>
      </c>
    </row>
    <row r="116" spans="1:44">
      <c r="A116">
        <v>806</v>
      </c>
      <c r="B116" t="s">
        <v>182</v>
      </c>
      <c r="C116">
        <v>435</v>
      </c>
      <c r="D116" t="s">
        <v>183</v>
      </c>
      <c r="E116" t="s">
        <v>184</v>
      </c>
      <c r="F116">
        <v>0</v>
      </c>
      <c r="G116" t="s">
        <v>185</v>
      </c>
      <c r="H116">
        <v>6.5194000000000002E-2</v>
      </c>
      <c r="I116" t="s">
        <v>25</v>
      </c>
      <c r="J116" t="s">
        <v>186</v>
      </c>
      <c r="K116" t="e">
        <f ca="1">-nan(ind)</f>
        <v>#NAME?</v>
      </c>
      <c r="L116" t="s">
        <v>25</v>
      </c>
      <c r="M116" t="s">
        <v>24</v>
      </c>
      <c r="N116">
        <v>0.10181</v>
      </c>
      <c r="O116" t="s">
        <v>25</v>
      </c>
      <c r="P116" t="s">
        <v>187</v>
      </c>
      <c r="Q116" t="s">
        <v>188</v>
      </c>
      <c r="R116">
        <v>4</v>
      </c>
      <c r="S116" t="s">
        <v>189</v>
      </c>
      <c r="T116">
        <v>1000000</v>
      </c>
      <c r="U116" t="s">
        <v>190</v>
      </c>
      <c r="V116">
        <v>10</v>
      </c>
      <c r="W116" t="s">
        <v>191</v>
      </c>
      <c r="X116">
        <v>500</v>
      </c>
      <c r="Y116" t="s">
        <v>192</v>
      </c>
      <c r="Z116">
        <v>20</v>
      </c>
      <c r="AA116" t="s">
        <v>193</v>
      </c>
      <c r="AB116">
        <v>10000</v>
      </c>
      <c r="AC116" t="s">
        <v>196</v>
      </c>
      <c r="AD116">
        <v>0</v>
      </c>
      <c r="AE116" t="s">
        <v>197</v>
      </c>
      <c r="AF116">
        <v>0</v>
      </c>
      <c r="AG116" t="s">
        <v>198</v>
      </c>
      <c r="AH116">
        <v>0.3</v>
      </c>
      <c r="AI116" t="s">
        <v>199</v>
      </c>
      <c r="AJ116">
        <v>0</v>
      </c>
      <c r="AK116" t="s">
        <v>200</v>
      </c>
      <c r="AL116">
        <v>0</v>
      </c>
      <c r="AM116" t="s">
        <v>201</v>
      </c>
      <c r="AN116">
        <v>0.2</v>
      </c>
      <c r="AO116" t="s">
        <v>202</v>
      </c>
      <c r="AP116">
        <v>1</v>
      </c>
      <c r="AQ116" t="s">
        <v>203</v>
      </c>
      <c r="AR116">
        <v>100</v>
      </c>
    </row>
    <row r="117" spans="1:44">
      <c r="A117">
        <v>792</v>
      </c>
      <c r="B117" t="s">
        <v>182</v>
      </c>
      <c r="C117">
        <v>7200</v>
      </c>
      <c r="D117" t="s">
        <v>183</v>
      </c>
      <c r="E117" t="s">
        <v>184</v>
      </c>
      <c r="F117">
        <v>0</v>
      </c>
      <c r="G117" t="s">
        <v>185</v>
      </c>
      <c r="H117">
        <v>1.168188</v>
      </c>
      <c r="I117" t="s">
        <v>25</v>
      </c>
      <c r="J117" t="s">
        <v>186</v>
      </c>
      <c r="K117" t="e">
        <f t="shared" ref="K117:K145" si="3">-nan</f>
        <v>#NAME?</v>
      </c>
      <c r="L117" t="s">
        <v>25</v>
      </c>
      <c r="M117" t="s">
        <v>24</v>
      </c>
      <c r="N117">
        <v>0.106211</v>
      </c>
      <c r="O117" t="s">
        <v>25</v>
      </c>
      <c r="P117" t="s">
        <v>187</v>
      </c>
      <c r="Q117" t="s">
        <v>188</v>
      </c>
      <c r="R117">
        <v>4</v>
      </c>
      <c r="S117" t="s">
        <v>189</v>
      </c>
      <c r="T117">
        <v>1000000</v>
      </c>
      <c r="U117" t="s">
        <v>190</v>
      </c>
      <c r="V117">
        <v>10</v>
      </c>
      <c r="W117" t="s">
        <v>191</v>
      </c>
      <c r="X117">
        <v>1000</v>
      </c>
      <c r="Y117" t="s">
        <v>192</v>
      </c>
      <c r="Z117">
        <v>20</v>
      </c>
      <c r="AA117" t="s">
        <v>193</v>
      </c>
      <c r="AB117">
        <v>1000</v>
      </c>
      <c r="AC117" t="s">
        <v>196</v>
      </c>
      <c r="AD117">
        <v>0</v>
      </c>
      <c r="AE117" t="s">
        <v>197</v>
      </c>
      <c r="AF117">
        <v>0</v>
      </c>
      <c r="AG117" t="s">
        <v>198</v>
      </c>
      <c r="AH117">
        <v>0.3</v>
      </c>
      <c r="AI117" t="s">
        <v>199</v>
      </c>
      <c r="AJ117">
        <v>0</v>
      </c>
      <c r="AK117" t="s">
        <v>200</v>
      </c>
      <c r="AL117">
        <v>0</v>
      </c>
      <c r="AM117" t="s">
        <v>201</v>
      </c>
      <c r="AN117">
        <v>0.2</v>
      </c>
      <c r="AO117" t="s">
        <v>202</v>
      </c>
      <c r="AP117">
        <v>1</v>
      </c>
      <c r="AQ117" t="s">
        <v>203</v>
      </c>
      <c r="AR117">
        <v>1000000</v>
      </c>
    </row>
    <row r="118" spans="1:44">
      <c r="A118">
        <v>780</v>
      </c>
      <c r="B118" t="s">
        <v>182</v>
      </c>
      <c r="C118">
        <v>6700</v>
      </c>
      <c r="D118" t="s">
        <v>183</v>
      </c>
      <c r="E118" t="s">
        <v>184</v>
      </c>
      <c r="F118">
        <v>3.3929999999999998</v>
      </c>
      <c r="G118" t="s">
        <v>185</v>
      </c>
      <c r="H118">
        <v>0.38172200000000001</v>
      </c>
      <c r="I118" t="s">
        <v>25</v>
      </c>
      <c r="J118" t="s">
        <v>186</v>
      </c>
      <c r="K118" t="e">
        <f t="shared" si="3"/>
        <v>#NAME?</v>
      </c>
      <c r="L118" t="s">
        <v>25</v>
      </c>
      <c r="M118" t="s">
        <v>24</v>
      </c>
      <c r="N118">
        <v>12.521761</v>
      </c>
      <c r="O118" t="s">
        <v>25</v>
      </c>
      <c r="P118" t="s">
        <v>187</v>
      </c>
      <c r="Q118" t="s">
        <v>188</v>
      </c>
      <c r="R118">
        <v>4</v>
      </c>
      <c r="S118" t="s">
        <v>189</v>
      </c>
      <c r="T118">
        <v>1000000</v>
      </c>
      <c r="U118" t="s">
        <v>190</v>
      </c>
      <c r="V118">
        <v>10</v>
      </c>
      <c r="W118" t="s">
        <v>191</v>
      </c>
      <c r="X118">
        <v>1000</v>
      </c>
      <c r="Y118" t="s">
        <v>192</v>
      </c>
      <c r="Z118">
        <v>20</v>
      </c>
      <c r="AA118" t="s">
        <v>193</v>
      </c>
      <c r="AB118">
        <v>10000</v>
      </c>
      <c r="AC118" t="s">
        <v>196</v>
      </c>
      <c r="AD118">
        <v>1</v>
      </c>
      <c r="AE118" t="s">
        <v>197</v>
      </c>
      <c r="AF118">
        <v>0</v>
      </c>
      <c r="AG118" t="s">
        <v>198</v>
      </c>
      <c r="AH118">
        <v>0.3</v>
      </c>
      <c r="AI118" t="s">
        <v>199</v>
      </c>
      <c r="AJ118">
        <v>5</v>
      </c>
      <c r="AK118" t="s">
        <v>200</v>
      </c>
      <c r="AL118">
        <v>0</v>
      </c>
      <c r="AM118" t="s">
        <v>201</v>
      </c>
      <c r="AN118">
        <v>0.2</v>
      </c>
      <c r="AO118" t="s">
        <v>202</v>
      </c>
      <c r="AP118">
        <v>1</v>
      </c>
      <c r="AQ118" t="s">
        <v>203</v>
      </c>
      <c r="AR118">
        <v>1000000</v>
      </c>
    </row>
    <row r="119" spans="1:44">
      <c r="A119">
        <v>781</v>
      </c>
      <c r="B119" t="s">
        <v>182</v>
      </c>
      <c r="C119">
        <v>5364</v>
      </c>
      <c r="D119" t="s">
        <v>183</v>
      </c>
      <c r="E119" t="s">
        <v>184</v>
      </c>
      <c r="F119">
        <v>0</v>
      </c>
      <c r="G119" t="s">
        <v>185</v>
      </c>
      <c r="H119">
        <v>0.29530499999999998</v>
      </c>
      <c r="I119" t="s">
        <v>25</v>
      </c>
      <c r="J119" t="s">
        <v>186</v>
      </c>
      <c r="K119" t="e">
        <f t="shared" si="3"/>
        <v>#NAME?</v>
      </c>
      <c r="L119" t="s">
        <v>25</v>
      </c>
      <c r="M119" t="s">
        <v>24</v>
      </c>
      <c r="N119">
        <v>0.51949599999999996</v>
      </c>
      <c r="O119" t="s">
        <v>25</v>
      </c>
      <c r="P119" t="s">
        <v>187</v>
      </c>
      <c r="Q119" t="s">
        <v>188</v>
      </c>
      <c r="R119">
        <v>4</v>
      </c>
      <c r="S119" t="s">
        <v>189</v>
      </c>
      <c r="T119">
        <v>1000000</v>
      </c>
      <c r="U119" t="s">
        <v>190</v>
      </c>
      <c r="V119">
        <v>10</v>
      </c>
      <c r="W119" t="s">
        <v>191</v>
      </c>
      <c r="X119">
        <v>1000</v>
      </c>
      <c r="Y119" t="s">
        <v>192</v>
      </c>
      <c r="Z119">
        <v>20</v>
      </c>
      <c r="AA119" t="s">
        <v>193</v>
      </c>
      <c r="AB119">
        <v>10000</v>
      </c>
      <c r="AC119" t="s">
        <v>196</v>
      </c>
      <c r="AD119">
        <v>0</v>
      </c>
      <c r="AE119" t="s">
        <v>197</v>
      </c>
      <c r="AF119">
        <v>0</v>
      </c>
      <c r="AG119" t="s">
        <v>198</v>
      </c>
      <c r="AH119">
        <v>0.3</v>
      </c>
      <c r="AI119" t="s">
        <v>199</v>
      </c>
      <c r="AJ119">
        <v>5</v>
      </c>
      <c r="AK119" t="s">
        <v>200</v>
      </c>
      <c r="AL119">
        <v>0</v>
      </c>
      <c r="AM119" t="s">
        <v>201</v>
      </c>
      <c r="AN119">
        <v>0.2</v>
      </c>
      <c r="AO119" t="s">
        <v>202</v>
      </c>
      <c r="AP119">
        <v>1</v>
      </c>
      <c r="AQ119" t="s">
        <v>203</v>
      </c>
      <c r="AR119">
        <v>1000000</v>
      </c>
    </row>
    <row r="120" spans="1:44">
      <c r="A120">
        <v>776</v>
      </c>
      <c r="B120" t="s">
        <v>182</v>
      </c>
      <c r="C120">
        <v>186</v>
      </c>
      <c r="D120" t="s">
        <v>183</v>
      </c>
      <c r="E120" t="s">
        <v>184</v>
      </c>
      <c r="F120">
        <v>6.4660000000000002</v>
      </c>
      <c r="G120" t="s">
        <v>185</v>
      </c>
      <c r="H120">
        <v>3.2100000000000002E-3</v>
      </c>
      <c r="I120" t="s">
        <v>25</v>
      </c>
      <c r="J120" t="s">
        <v>186</v>
      </c>
      <c r="K120" t="e">
        <f t="shared" si="3"/>
        <v>#NAME?</v>
      </c>
      <c r="L120" t="s">
        <v>25</v>
      </c>
      <c r="M120" t="s">
        <v>24</v>
      </c>
      <c r="N120">
        <v>14.267061</v>
      </c>
      <c r="O120" t="s">
        <v>25</v>
      </c>
      <c r="P120" t="s">
        <v>187</v>
      </c>
      <c r="Q120" t="s">
        <v>188</v>
      </c>
      <c r="R120">
        <v>4</v>
      </c>
      <c r="S120" t="s">
        <v>189</v>
      </c>
      <c r="T120">
        <v>1000000</v>
      </c>
      <c r="U120" t="s">
        <v>190</v>
      </c>
      <c r="V120">
        <v>10</v>
      </c>
      <c r="W120" t="s">
        <v>191</v>
      </c>
      <c r="X120">
        <v>1000</v>
      </c>
      <c r="Y120" t="s">
        <v>192</v>
      </c>
      <c r="Z120">
        <v>20</v>
      </c>
      <c r="AA120" t="s">
        <v>193</v>
      </c>
      <c r="AB120">
        <v>10000</v>
      </c>
      <c r="AC120" t="s">
        <v>196</v>
      </c>
      <c r="AD120">
        <v>1</v>
      </c>
      <c r="AE120" t="s">
        <v>197</v>
      </c>
      <c r="AF120">
        <v>0</v>
      </c>
      <c r="AG120" t="s">
        <v>198</v>
      </c>
      <c r="AH120">
        <v>0.3</v>
      </c>
      <c r="AI120" t="s">
        <v>199</v>
      </c>
      <c r="AJ120">
        <v>5</v>
      </c>
      <c r="AK120" t="s">
        <v>200</v>
      </c>
      <c r="AL120">
        <v>0</v>
      </c>
      <c r="AM120" t="s">
        <v>201</v>
      </c>
      <c r="AN120">
        <v>0.2</v>
      </c>
      <c r="AO120" t="s">
        <v>202</v>
      </c>
      <c r="AP120">
        <v>1</v>
      </c>
      <c r="AQ120" t="s">
        <v>203</v>
      </c>
      <c r="AR120">
        <v>100</v>
      </c>
    </row>
    <row r="121" spans="1:44">
      <c r="A121">
        <v>777</v>
      </c>
      <c r="B121" t="s">
        <v>182</v>
      </c>
      <c r="C121">
        <v>6746</v>
      </c>
      <c r="D121" t="s">
        <v>183</v>
      </c>
      <c r="E121" t="s">
        <v>184</v>
      </c>
      <c r="F121">
        <v>1.4610000000000001</v>
      </c>
      <c r="G121" t="s">
        <v>185</v>
      </c>
      <c r="H121">
        <v>0.38878400000000002</v>
      </c>
      <c r="I121" t="s">
        <v>25</v>
      </c>
      <c r="J121" t="s">
        <v>186</v>
      </c>
      <c r="K121" t="e">
        <f t="shared" si="3"/>
        <v>#NAME?</v>
      </c>
      <c r="L121" t="s">
        <v>25</v>
      </c>
      <c r="M121" t="s">
        <v>24</v>
      </c>
      <c r="N121">
        <v>14.111291</v>
      </c>
      <c r="O121" t="s">
        <v>25</v>
      </c>
      <c r="P121" t="s">
        <v>187</v>
      </c>
      <c r="Q121" t="s">
        <v>188</v>
      </c>
      <c r="R121">
        <v>4</v>
      </c>
      <c r="S121" t="s">
        <v>189</v>
      </c>
      <c r="T121">
        <v>1000000</v>
      </c>
      <c r="U121" t="s">
        <v>190</v>
      </c>
      <c r="V121">
        <v>10</v>
      </c>
      <c r="W121" t="s">
        <v>191</v>
      </c>
      <c r="X121">
        <v>1000</v>
      </c>
      <c r="Y121" t="s">
        <v>192</v>
      </c>
      <c r="Z121">
        <v>20</v>
      </c>
      <c r="AA121" t="s">
        <v>193</v>
      </c>
      <c r="AB121">
        <v>10000</v>
      </c>
      <c r="AC121" t="s">
        <v>196</v>
      </c>
      <c r="AD121">
        <v>1</v>
      </c>
      <c r="AE121" t="s">
        <v>197</v>
      </c>
      <c r="AF121">
        <v>0</v>
      </c>
      <c r="AG121" t="s">
        <v>198</v>
      </c>
      <c r="AH121">
        <v>0.3</v>
      </c>
      <c r="AI121" t="s">
        <v>199</v>
      </c>
      <c r="AJ121">
        <v>3</v>
      </c>
      <c r="AK121" t="s">
        <v>200</v>
      </c>
      <c r="AL121">
        <v>0</v>
      </c>
      <c r="AM121" t="s">
        <v>201</v>
      </c>
      <c r="AN121">
        <v>0.2</v>
      </c>
      <c r="AO121" t="s">
        <v>202</v>
      </c>
      <c r="AP121">
        <v>1</v>
      </c>
      <c r="AQ121" t="s">
        <v>203</v>
      </c>
      <c r="AR121">
        <v>1000000</v>
      </c>
    </row>
    <row r="122" spans="1:44">
      <c r="A122">
        <v>776</v>
      </c>
      <c r="B122" t="s">
        <v>182</v>
      </c>
      <c r="C122">
        <v>191</v>
      </c>
      <c r="D122" t="s">
        <v>183</v>
      </c>
      <c r="E122" t="s">
        <v>184</v>
      </c>
      <c r="F122">
        <v>2.996</v>
      </c>
      <c r="G122" t="s">
        <v>185</v>
      </c>
      <c r="H122">
        <v>3.7360000000000002E-3</v>
      </c>
      <c r="I122" t="s">
        <v>25</v>
      </c>
      <c r="J122" t="s">
        <v>186</v>
      </c>
      <c r="K122" t="e">
        <f t="shared" si="3"/>
        <v>#NAME?</v>
      </c>
      <c r="L122" t="s">
        <v>25</v>
      </c>
      <c r="M122" t="s">
        <v>24</v>
      </c>
      <c r="N122">
        <v>18.588795999999999</v>
      </c>
      <c r="O122" t="s">
        <v>25</v>
      </c>
      <c r="P122" t="s">
        <v>187</v>
      </c>
      <c r="Q122" t="s">
        <v>188</v>
      </c>
      <c r="R122">
        <v>4</v>
      </c>
      <c r="S122" t="s">
        <v>189</v>
      </c>
      <c r="T122">
        <v>1000000</v>
      </c>
      <c r="U122" t="s">
        <v>190</v>
      </c>
      <c r="V122">
        <v>10</v>
      </c>
      <c r="W122" t="s">
        <v>191</v>
      </c>
      <c r="X122">
        <v>1000</v>
      </c>
      <c r="Y122" t="s">
        <v>192</v>
      </c>
      <c r="Z122">
        <v>20</v>
      </c>
      <c r="AA122" t="s">
        <v>193</v>
      </c>
      <c r="AB122">
        <v>10000</v>
      </c>
      <c r="AC122" t="s">
        <v>196</v>
      </c>
      <c r="AD122">
        <v>1</v>
      </c>
      <c r="AE122" t="s">
        <v>197</v>
      </c>
      <c r="AF122">
        <v>0</v>
      </c>
      <c r="AG122" t="s">
        <v>198</v>
      </c>
      <c r="AH122">
        <v>0.3</v>
      </c>
      <c r="AI122" t="s">
        <v>199</v>
      </c>
      <c r="AJ122">
        <v>3</v>
      </c>
      <c r="AK122" t="s">
        <v>200</v>
      </c>
      <c r="AL122">
        <v>0</v>
      </c>
      <c r="AM122" t="s">
        <v>201</v>
      </c>
      <c r="AN122">
        <v>0.2</v>
      </c>
      <c r="AO122" t="s">
        <v>202</v>
      </c>
      <c r="AP122">
        <v>1</v>
      </c>
      <c r="AQ122" t="s">
        <v>203</v>
      </c>
      <c r="AR122">
        <v>100</v>
      </c>
    </row>
    <row r="123" spans="1:44">
      <c r="A123">
        <v>775</v>
      </c>
      <c r="B123" t="s">
        <v>182</v>
      </c>
      <c r="C123">
        <v>191</v>
      </c>
      <c r="D123" t="s">
        <v>183</v>
      </c>
      <c r="E123" t="s">
        <v>184</v>
      </c>
      <c r="F123">
        <v>1194.3520000000001</v>
      </c>
      <c r="G123" t="s">
        <v>185</v>
      </c>
      <c r="H123">
        <v>3.277E-3</v>
      </c>
      <c r="I123" t="s">
        <v>25</v>
      </c>
      <c r="J123" t="s">
        <v>186</v>
      </c>
      <c r="K123" t="e">
        <f t="shared" si="3"/>
        <v>#NAME?</v>
      </c>
      <c r="L123" t="s">
        <v>25</v>
      </c>
      <c r="M123" t="s">
        <v>24</v>
      </c>
      <c r="N123">
        <v>101.483679</v>
      </c>
      <c r="O123" t="s">
        <v>25</v>
      </c>
      <c r="P123" t="s">
        <v>187</v>
      </c>
      <c r="Q123" t="s">
        <v>188</v>
      </c>
      <c r="R123">
        <v>4</v>
      </c>
      <c r="S123" t="s">
        <v>189</v>
      </c>
      <c r="T123">
        <v>1000000</v>
      </c>
      <c r="U123" t="s">
        <v>190</v>
      </c>
      <c r="V123">
        <v>10</v>
      </c>
      <c r="W123" t="s">
        <v>191</v>
      </c>
      <c r="X123">
        <v>500</v>
      </c>
      <c r="Y123" t="s">
        <v>192</v>
      </c>
      <c r="Z123">
        <v>20</v>
      </c>
      <c r="AA123" t="s">
        <v>193</v>
      </c>
      <c r="AB123">
        <v>20</v>
      </c>
      <c r="AC123" t="s">
        <v>196</v>
      </c>
      <c r="AD123">
        <v>0</v>
      </c>
      <c r="AE123" t="s">
        <v>197</v>
      </c>
      <c r="AF123">
        <v>0</v>
      </c>
      <c r="AG123" t="s">
        <v>198</v>
      </c>
      <c r="AH123">
        <v>0.5</v>
      </c>
      <c r="AI123" t="s">
        <v>199</v>
      </c>
      <c r="AJ123">
        <v>5</v>
      </c>
      <c r="AK123" t="s">
        <v>200</v>
      </c>
      <c r="AL123">
        <v>0</v>
      </c>
      <c r="AM123" t="s">
        <v>201</v>
      </c>
      <c r="AN123">
        <v>0.2</v>
      </c>
      <c r="AO123" t="s">
        <v>202</v>
      </c>
      <c r="AP123">
        <v>1</v>
      </c>
      <c r="AQ123" t="s">
        <v>203</v>
      </c>
      <c r="AR123">
        <v>100</v>
      </c>
    </row>
    <row r="124" spans="1:44">
      <c r="A124">
        <v>774</v>
      </c>
      <c r="B124" t="s">
        <v>182</v>
      </c>
      <c r="C124">
        <v>182</v>
      </c>
      <c r="D124" t="s">
        <v>183</v>
      </c>
      <c r="E124" t="s">
        <v>184</v>
      </c>
      <c r="F124">
        <v>8.3119999999999994</v>
      </c>
      <c r="G124" t="s">
        <v>185</v>
      </c>
      <c r="H124">
        <v>3.6050000000000001E-3</v>
      </c>
      <c r="I124" t="s">
        <v>25</v>
      </c>
      <c r="J124" t="s">
        <v>186</v>
      </c>
      <c r="K124" t="e">
        <f t="shared" si="3"/>
        <v>#NAME?</v>
      </c>
      <c r="L124" t="s">
        <v>25</v>
      </c>
      <c r="M124" t="s">
        <v>24</v>
      </c>
      <c r="N124">
        <v>59.323047000000003</v>
      </c>
      <c r="O124" t="s">
        <v>25</v>
      </c>
      <c r="P124" t="s">
        <v>187</v>
      </c>
      <c r="Q124" t="s">
        <v>188</v>
      </c>
      <c r="R124">
        <v>4</v>
      </c>
      <c r="S124" t="s">
        <v>189</v>
      </c>
      <c r="T124">
        <v>1000000</v>
      </c>
      <c r="U124" t="s">
        <v>190</v>
      </c>
      <c r="V124">
        <v>10</v>
      </c>
      <c r="W124" t="s">
        <v>191</v>
      </c>
      <c r="X124">
        <v>500</v>
      </c>
      <c r="Y124" t="s">
        <v>192</v>
      </c>
      <c r="Z124">
        <v>20</v>
      </c>
      <c r="AA124" t="s">
        <v>193</v>
      </c>
      <c r="AB124">
        <v>20</v>
      </c>
      <c r="AC124" t="s">
        <v>196</v>
      </c>
      <c r="AD124">
        <v>0</v>
      </c>
      <c r="AE124" t="s">
        <v>197</v>
      </c>
      <c r="AF124">
        <v>0</v>
      </c>
      <c r="AG124" t="s">
        <v>198</v>
      </c>
      <c r="AH124">
        <v>0.3</v>
      </c>
      <c r="AI124" t="s">
        <v>199</v>
      </c>
      <c r="AJ124">
        <v>0</v>
      </c>
      <c r="AK124" t="s">
        <v>200</v>
      </c>
      <c r="AL124">
        <v>0</v>
      </c>
      <c r="AM124" t="s">
        <v>201</v>
      </c>
      <c r="AN124">
        <v>0.2</v>
      </c>
      <c r="AO124" t="s">
        <v>202</v>
      </c>
      <c r="AP124">
        <v>1</v>
      </c>
      <c r="AQ124" t="s">
        <v>203</v>
      </c>
      <c r="AR124">
        <v>100</v>
      </c>
    </row>
    <row r="125" spans="1:44">
      <c r="A125">
        <v>773</v>
      </c>
      <c r="B125" t="s">
        <v>182</v>
      </c>
      <c r="C125">
        <v>207</v>
      </c>
      <c r="D125" t="s">
        <v>183</v>
      </c>
      <c r="E125" t="s">
        <v>184</v>
      </c>
      <c r="F125">
        <v>0</v>
      </c>
      <c r="G125" t="s">
        <v>185</v>
      </c>
      <c r="H125">
        <v>1.3623E-2</v>
      </c>
      <c r="I125" t="s">
        <v>25</v>
      </c>
      <c r="J125" t="s">
        <v>186</v>
      </c>
      <c r="K125" t="e">
        <f t="shared" si="3"/>
        <v>#NAME?</v>
      </c>
      <c r="L125" t="s">
        <v>25</v>
      </c>
      <c r="M125" t="s">
        <v>24</v>
      </c>
      <c r="N125">
        <v>0.13853299999999999</v>
      </c>
      <c r="O125" t="s">
        <v>25</v>
      </c>
      <c r="P125" t="s">
        <v>187</v>
      </c>
      <c r="Q125" t="s">
        <v>188</v>
      </c>
      <c r="R125">
        <v>4</v>
      </c>
      <c r="S125" t="s">
        <v>189</v>
      </c>
      <c r="T125">
        <v>1000000</v>
      </c>
      <c r="U125" t="s">
        <v>190</v>
      </c>
      <c r="V125">
        <v>10</v>
      </c>
      <c r="W125" t="s">
        <v>191</v>
      </c>
      <c r="X125">
        <v>500</v>
      </c>
      <c r="Y125" t="s">
        <v>192</v>
      </c>
      <c r="Z125">
        <v>20</v>
      </c>
      <c r="AA125" t="s">
        <v>193</v>
      </c>
      <c r="AB125">
        <v>1000</v>
      </c>
      <c r="AC125" t="s">
        <v>196</v>
      </c>
      <c r="AD125">
        <v>0</v>
      </c>
      <c r="AE125" t="s">
        <v>197</v>
      </c>
      <c r="AF125">
        <v>0</v>
      </c>
      <c r="AG125" t="s">
        <v>198</v>
      </c>
      <c r="AH125">
        <v>0.3</v>
      </c>
      <c r="AI125" t="s">
        <v>199</v>
      </c>
      <c r="AJ125">
        <v>0</v>
      </c>
      <c r="AK125" t="s">
        <v>200</v>
      </c>
      <c r="AL125">
        <v>0</v>
      </c>
      <c r="AM125" t="s">
        <v>201</v>
      </c>
      <c r="AN125">
        <v>0.2</v>
      </c>
      <c r="AO125" t="s">
        <v>202</v>
      </c>
      <c r="AP125">
        <v>1</v>
      </c>
      <c r="AQ125" t="s">
        <v>203</v>
      </c>
      <c r="AR125">
        <v>100</v>
      </c>
    </row>
    <row r="126" spans="1:44">
      <c r="A126">
        <v>773</v>
      </c>
      <c r="B126" t="s">
        <v>182</v>
      </c>
      <c r="C126">
        <v>207</v>
      </c>
      <c r="D126" t="s">
        <v>183</v>
      </c>
      <c r="E126" t="s">
        <v>184</v>
      </c>
      <c r="F126">
        <v>0</v>
      </c>
      <c r="G126" t="s">
        <v>185</v>
      </c>
      <c r="H126">
        <v>1.2936E-2</v>
      </c>
      <c r="I126" t="s">
        <v>25</v>
      </c>
      <c r="J126" t="s">
        <v>186</v>
      </c>
      <c r="K126" t="e">
        <f t="shared" si="3"/>
        <v>#NAME?</v>
      </c>
      <c r="L126" t="s">
        <v>25</v>
      </c>
      <c r="M126" t="s">
        <v>24</v>
      </c>
      <c r="N126">
        <v>0.13773199999999999</v>
      </c>
      <c r="O126" t="s">
        <v>25</v>
      </c>
      <c r="P126" t="s">
        <v>187</v>
      </c>
      <c r="Q126" t="s">
        <v>188</v>
      </c>
      <c r="R126">
        <v>4</v>
      </c>
      <c r="S126" t="s">
        <v>189</v>
      </c>
      <c r="T126">
        <v>1000000</v>
      </c>
      <c r="U126" t="s">
        <v>190</v>
      </c>
      <c r="V126">
        <v>10</v>
      </c>
      <c r="W126" t="s">
        <v>191</v>
      </c>
      <c r="X126">
        <v>500</v>
      </c>
      <c r="Y126" t="s">
        <v>192</v>
      </c>
      <c r="Z126">
        <v>20</v>
      </c>
      <c r="AA126" t="s">
        <v>193</v>
      </c>
      <c r="AB126">
        <v>1000</v>
      </c>
      <c r="AC126" t="s">
        <v>196</v>
      </c>
      <c r="AD126">
        <v>0</v>
      </c>
      <c r="AE126" t="s">
        <v>197</v>
      </c>
      <c r="AF126">
        <v>0</v>
      </c>
      <c r="AG126" t="s">
        <v>198</v>
      </c>
      <c r="AH126">
        <v>0.3</v>
      </c>
      <c r="AI126" t="s">
        <v>199</v>
      </c>
      <c r="AJ126">
        <v>0</v>
      </c>
      <c r="AK126" t="s">
        <v>200</v>
      </c>
      <c r="AL126">
        <v>0</v>
      </c>
      <c r="AM126" t="s">
        <v>201</v>
      </c>
      <c r="AN126">
        <v>0.2</v>
      </c>
      <c r="AO126" t="s">
        <v>202</v>
      </c>
      <c r="AP126">
        <v>1</v>
      </c>
      <c r="AQ126" t="s">
        <v>203</v>
      </c>
      <c r="AR126">
        <v>100</v>
      </c>
    </row>
    <row r="127" spans="1:44">
      <c r="A127">
        <v>773</v>
      </c>
      <c r="B127" t="s">
        <v>182</v>
      </c>
      <c r="C127">
        <v>207</v>
      </c>
      <c r="D127" t="s">
        <v>183</v>
      </c>
      <c r="E127" t="s">
        <v>184</v>
      </c>
      <c r="F127">
        <v>2.1219999999999999</v>
      </c>
      <c r="G127" t="s">
        <v>185</v>
      </c>
      <c r="H127">
        <v>8.7749999999999998E-3</v>
      </c>
      <c r="I127" t="s">
        <v>25</v>
      </c>
      <c r="J127" t="s">
        <v>186</v>
      </c>
      <c r="K127" t="e">
        <f t="shared" si="3"/>
        <v>#NAME?</v>
      </c>
      <c r="L127" t="s">
        <v>25</v>
      </c>
      <c r="M127" t="s">
        <v>24</v>
      </c>
      <c r="N127">
        <v>2.9223029999999999</v>
      </c>
      <c r="O127" t="s">
        <v>25</v>
      </c>
      <c r="P127" t="s">
        <v>187</v>
      </c>
      <c r="Q127" t="s">
        <v>188</v>
      </c>
      <c r="R127">
        <v>4</v>
      </c>
      <c r="S127" t="s">
        <v>189</v>
      </c>
      <c r="T127">
        <v>1000000</v>
      </c>
      <c r="U127" t="s">
        <v>190</v>
      </c>
      <c r="V127">
        <v>10</v>
      </c>
      <c r="W127" t="s">
        <v>191</v>
      </c>
      <c r="X127">
        <v>500</v>
      </c>
      <c r="Y127" t="s">
        <v>192</v>
      </c>
      <c r="Z127">
        <v>20</v>
      </c>
      <c r="AA127" t="s">
        <v>193</v>
      </c>
      <c r="AB127">
        <v>1000</v>
      </c>
      <c r="AC127" t="s">
        <v>196</v>
      </c>
      <c r="AD127">
        <v>0</v>
      </c>
      <c r="AE127" t="s">
        <v>197</v>
      </c>
      <c r="AF127">
        <v>0</v>
      </c>
      <c r="AG127" t="s">
        <v>198</v>
      </c>
      <c r="AH127">
        <v>0.3</v>
      </c>
      <c r="AI127" t="s">
        <v>199</v>
      </c>
      <c r="AJ127">
        <v>0</v>
      </c>
      <c r="AK127" t="s">
        <v>200</v>
      </c>
      <c r="AL127">
        <v>0.5</v>
      </c>
      <c r="AM127" t="s">
        <v>201</v>
      </c>
      <c r="AN127">
        <v>0.2</v>
      </c>
      <c r="AO127" t="s">
        <v>202</v>
      </c>
      <c r="AP127">
        <v>1</v>
      </c>
      <c r="AQ127" t="s">
        <v>203</v>
      </c>
      <c r="AR127">
        <v>100</v>
      </c>
    </row>
    <row r="128" spans="1:44">
      <c r="A128">
        <v>772</v>
      </c>
      <c r="B128" t="s">
        <v>182</v>
      </c>
      <c r="C128">
        <v>420</v>
      </c>
      <c r="D128" t="s">
        <v>183</v>
      </c>
      <c r="E128" t="s">
        <v>184</v>
      </c>
      <c r="F128">
        <v>376.57600000000002</v>
      </c>
      <c r="G128" t="s">
        <v>185</v>
      </c>
      <c r="H128">
        <v>2.2270999999999999E-2</v>
      </c>
      <c r="I128" t="s">
        <v>25</v>
      </c>
      <c r="J128" t="s">
        <v>186</v>
      </c>
      <c r="K128" t="e">
        <f t="shared" si="3"/>
        <v>#NAME?</v>
      </c>
      <c r="L128" t="s">
        <v>25</v>
      </c>
      <c r="M128" t="s">
        <v>24</v>
      </c>
      <c r="N128">
        <v>3.5757370000000002</v>
      </c>
      <c r="O128" t="s">
        <v>25</v>
      </c>
      <c r="P128" t="s">
        <v>187</v>
      </c>
      <c r="Q128" t="s">
        <v>188</v>
      </c>
      <c r="R128">
        <v>4</v>
      </c>
      <c r="S128" t="s">
        <v>189</v>
      </c>
      <c r="T128">
        <v>1000000</v>
      </c>
      <c r="U128" t="s">
        <v>190</v>
      </c>
      <c r="V128">
        <v>10</v>
      </c>
      <c r="W128" t="s">
        <v>191</v>
      </c>
      <c r="X128">
        <v>500</v>
      </c>
      <c r="Y128" t="s">
        <v>192</v>
      </c>
      <c r="Z128">
        <v>20</v>
      </c>
      <c r="AA128" t="s">
        <v>193</v>
      </c>
      <c r="AB128">
        <v>10000</v>
      </c>
      <c r="AC128" t="s">
        <v>196</v>
      </c>
      <c r="AD128">
        <v>0</v>
      </c>
      <c r="AE128" t="s">
        <v>197</v>
      </c>
      <c r="AF128">
        <v>0</v>
      </c>
      <c r="AG128" t="s">
        <v>198</v>
      </c>
      <c r="AH128">
        <v>0.5</v>
      </c>
      <c r="AI128" t="s">
        <v>199</v>
      </c>
      <c r="AJ128">
        <v>0</v>
      </c>
      <c r="AK128" t="s">
        <v>200</v>
      </c>
      <c r="AL128">
        <v>0.5</v>
      </c>
      <c r="AM128" t="s">
        <v>201</v>
      </c>
      <c r="AN128">
        <v>0.2</v>
      </c>
      <c r="AO128" t="s">
        <v>202</v>
      </c>
      <c r="AP128">
        <v>1</v>
      </c>
      <c r="AQ128" t="s">
        <v>203</v>
      </c>
      <c r="AR128">
        <v>100</v>
      </c>
    </row>
    <row r="129" spans="1:44">
      <c r="A129">
        <v>771</v>
      </c>
      <c r="B129" t="s">
        <v>182</v>
      </c>
      <c r="C129">
        <v>3869</v>
      </c>
      <c r="D129" t="s">
        <v>183</v>
      </c>
      <c r="E129" t="s">
        <v>184</v>
      </c>
      <c r="F129">
        <v>0</v>
      </c>
      <c r="G129" t="s">
        <v>185</v>
      </c>
      <c r="H129">
        <v>0.15976000000000001</v>
      </c>
      <c r="I129" t="s">
        <v>25</v>
      </c>
      <c r="J129" t="s">
        <v>186</v>
      </c>
      <c r="K129" t="e">
        <f t="shared" si="3"/>
        <v>#NAME?</v>
      </c>
      <c r="L129" t="s">
        <v>25</v>
      </c>
      <c r="M129" t="s">
        <v>24</v>
      </c>
      <c r="N129">
        <v>4.9792000000000003E-2</v>
      </c>
      <c r="O129" t="s">
        <v>25</v>
      </c>
      <c r="P129" t="s">
        <v>187</v>
      </c>
      <c r="Q129" t="s">
        <v>188</v>
      </c>
      <c r="R129">
        <v>4</v>
      </c>
      <c r="S129" t="s">
        <v>189</v>
      </c>
      <c r="T129">
        <v>1000000</v>
      </c>
      <c r="U129" t="s">
        <v>190</v>
      </c>
      <c r="V129">
        <v>10</v>
      </c>
      <c r="W129" t="s">
        <v>191</v>
      </c>
      <c r="X129">
        <v>500</v>
      </c>
      <c r="Y129" t="s">
        <v>192</v>
      </c>
      <c r="Z129">
        <v>20</v>
      </c>
      <c r="AA129" t="s">
        <v>193</v>
      </c>
      <c r="AB129">
        <v>20000</v>
      </c>
      <c r="AC129" t="s">
        <v>196</v>
      </c>
      <c r="AD129">
        <v>0</v>
      </c>
      <c r="AE129" t="s">
        <v>197</v>
      </c>
      <c r="AF129">
        <v>0</v>
      </c>
      <c r="AG129" t="s">
        <v>198</v>
      </c>
      <c r="AH129">
        <v>0.3</v>
      </c>
      <c r="AI129" t="s">
        <v>199</v>
      </c>
      <c r="AJ129">
        <v>0</v>
      </c>
      <c r="AK129" t="s">
        <v>200</v>
      </c>
      <c r="AL129">
        <v>0</v>
      </c>
      <c r="AM129" t="s">
        <v>201</v>
      </c>
      <c r="AN129">
        <v>0.2</v>
      </c>
      <c r="AO129" t="s">
        <v>202</v>
      </c>
      <c r="AP129">
        <v>1</v>
      </c>
      <c r="AQ129" t="s">
        <v>203</v>
      </c>
      <c r="AR129">
        <v>1000</v>
      </c>
    </row>
    <row r="130" spans="1:44">
      <c r="A130">
        <v>770</v>
      </c>
      <c r="B130" t="s">
        <v>182</v>
      </c>
      <c r="C130">
        <v>689</v>
      </c>
      <c r="D130" t="s">
        <v>183</v>
      </c>
      <c r="E130" t="s">
        <v>184</v>
      </c>
      <c r="F130">
        <v>0</v>
      </c>
      <c r="G130" t="s">
        <v>185</v>
      </c>
      <c r="H130">
        <v>4.5379999999999997E-2</v>
      </c>
      <c r="I130" t="s">
        <v>25</v>
      </c>
      <c r="J130" t="s">
        <v>186</v>
      </c>
      <c r="K130" t="e">
        <f t="shared" si="3"/>
        <v>#NAME?</v>
      </c>
      <c r="L130" t="s">
        <v>25</v>
      </c>
      <c r="M130" t="s">
        <v>24</v>
      </c>
      <c r="N130">
        <v>0.41812700000000003</v>
      </c>
      <c r="O130" t="s">
        <v>25</v>
      </c>
      <c r="P130" t="s">
        <v>187</v>
      </c>
      <c r="Q130" t="s">
        <v>188</v>
      </c>
      <c r="R130">
        <v>4</v>
      </c>
      <c r="S130" t="s">
        <v>189</v>
      </c>
      <c r="T130">
        <v>1000000</v>
      </c>
      <c r="U130" t="s">
        <v>190</v>
      </c>
      <c r="V130">
        <v>10</v>
      </c>
      <c r="W130" t="s">
        <v>191</v>
      </c>
      <c r="X130">
        <v>500</v>
      </c>
      <c r="Y130" t="s">
        <v>192</v>
      </c>
      <c r="Z130">
        <v>20</v>
      </c>
      <c r="AA130" t="s">
        <v>193</v>
      </c>
      <c r="AB130">
        <v>20000</v>
      </c>
      <c r="AC130" t="s">
        <v>196</v>
      </c>
      <c r="AD130">
        <v>0</v>
      </c>
      <c r="AE130" t="s">
        <v>197</v>
      </c>
      <c r="AF130">
        <v>0</v>
      </c>
      <c r="AG130" t="s">
        <v>198</v>
      </c>
      <c r="AH130">
        <v>0.3</v>
      </c>
      <c r="AI130" t="s">
        <v>199</v>
      </c>
      <c r="AJ130">
        <v>0</v>
      </c>
      <c r="AK130" t="s">
        <v>200</v>
      </c>
      <c r="AL130">
        <v>0</v>
      </c>
      <c r="AM130" t="s">
        <v>201</v>
      </c>
      <c r="AN130">
        <v>0.2</v>
      </c>
      <c r="AO130" t="s">
        <v>202</v>
      </c>
      <c r="AP130">
        <v>1</v>
      </c>
      <c r="AQ130" t="s">
        <v>203</v>
      </c>
      <c r="AR130">
        <v>100</v>
      </c>
    </row>
    <row r="131" spans="1:44">
      <c r="A131">
        <v>769</v>
      </c>
      <c r="B131" t="s">
        <v>182</v>
      </c>
      <c r="C131">
        <v>436</v>
      </c>
      <c r="D131" t="s">
        <v>183</v>
      </c>
      <c r="E131" t="s">
        <v>184</v>
      </c>
      <c r="F131">
        <v>0</v>
      </c>
      <c r="G131" t="s">
        <v>185</v>
      </c>
      <c r="H131">
        <v>4.6098E-2</v>
      </c>
      <c r="I131" t="s">
        <v>25</v>
      </c>
      <c r="J131" t="s">
        <v>186</v>
      </c>
      <c r="K131" t="e">
        <f t="shared" si="3"/>
        <v>#NAME?</v>
      </c>
      <c r="L131" t="s">
        <v>25</v>
      </c>
      <c r="M131" t="s">
        <v>24</v>
      </c>
      <c r="N131">
        <v>0.15726499999999999</v>
      </c>
      <c r="O131" t="s">
        <v>25</v>
      </c>
      <c r="P131" t="s">
        <v>187</v>
      </c>
      <c r="Q131" t="s">
        <v>188</v>
      </c>
      <c r="R131">
        <v>4</v>
      </c>
      <c r="S131" t="s">
        <v>189</v>
      </c>
      <c r="T131">
        <v>1000000</v>
      </c>
      <c r="U131" t="s">
        <v>190</v>
      </c>
      <c r="V131">
        <v>10</v>
      </c>
      <c r="W131" t="s">
        <v>191</v>
      </c>
      <c r="X131">
        <v>500</v>
      </c>
      <c r="Y131" t="s">
        <v>192</v>
      </c>
      <c r="Z131">
        <v>20</v>
      </c>
      <c r="AA131" t="s">
        <v>193</v>
      </c>
      <c r="AB131">
        <v>10000</v>
      </c>
      <c r="AC131" t="s">
        <v>196</v>
      </c>
      <c r="AD131">
        <v>0</v>
      </c>
      <c r="AE131" t="s">
        <v>197</v>
      </c>
      <c r="AF131">
        <v>0</v>
      </c>
      <c r="AG131" t="s">
        <v>198</v>
      </c>
      <c r="AH131">
        <v>0.3</v>
      </c>
      <c r="AI131" t="s">
        <v>199</v>
      </c>
      <c r="AJ131">
        <v>0</v>
      </c>
      <c r="AK131" t="s">
        <v>200</v>
      </c>
      <c r="AL131">
        <v>0</v>
      </c>
      <c r="AM131" t="s">
        <v>201</v>
      </c>
      <c r="AN131">
        <v>0.2</v>
      </c>
      <c r="AO131" t="s">
        <v>202</v>
      </c>
      <c r="AP131">
        <v>1</v>
      </c>
      <c r="AQ131" t="s">
        <v>203</v>
      </c>
      <c r="AR131">
        <v>100</v>
      </c>
    </row>
    <row r="132" spans="1:44">
      <c r="A132">
        <v>769</v>
      </c>
      <c r="B132" t="s">
        <v>182</v>
      </c>
      <c r="C132">
        <v>309</v>
      </c>
      <c r="D132" t="s">
        <v>183</v>
      </c>
      <c r="E132" t="s">
        <v>184</v>
      </c>
      <c r="F132">
        <v>0</v>
      </c>
      <c r="G132" t="s">
        <v>185</v>
      </c>
      <c r="H132">
        <v>4.1361000000000002E-2</v>
      </c>
      <c r="I132" t="s">
        <v>25</v>
      </c>
      <c r="J132" t="s">
        <v>186</v>
      </c>
      <c r="K132" t="e">
        <f t="shared" si="3"/>
        <v>#NAME?</v>
      </c>
      <c r="L132" t="s">
        <v>25</v>
      </c>
      <c r="M132" t="s">
        <v>24</v>
      </c>
      <c r="N132">
        <v>6.8295999999999996E-2</v>
      </c>
      <c r="O132" t="s">
        <v>25</v>
      </c>
      <c r="P132" t="s">
        <v>187</v>
      </c>
      <c r="Q132" t="s">
        <v>188</v>
      </c>
      <c r="R132">
        <v>4</v>
      </c>
      <c r="S132" t="s">
        <v>189</v>
      </c>
      <c r="T132">
        <v>1000000</v>
      </c>
      <c r="U132" t="s">
        <v>190</v>
      </c>
      <c r="V132">
        <v>10</v>
      </c>
      <c r="W132" t="s">
        <v>191</v>
      </c>
      <c r="X132">
        <v>500</v>
      </c>
      <c r="Y132" t="s">
        <v>192</v>
      </c>
      <c r="Z132">
        <v>20</v>
      </c>
      <c r="AA132" t="s">
        <v>193</v>
      </c>
      <c r="AB132">
        <v>5000</v>
      </c>
      <c r="AC132" t="s">
        <v>196</v>
      </c>
      <c r="AD132">
        <v>0</v>
      </c>
      <c r="AE132" t="s">
        <v>197</v>
      </c>
      <c r="AF132">
        <v>0</v>
      </c>
      <c r="AG132" t="s">
        <v>198</v>
      </c>
      <c r="AH132">
        <v>0.3</v>
      </c>
      <c r="AI132" t="s">
        <v>199</v>
      </c>
      <c r="AJ132">
        <v>0</v>
      </c>
      <c r="AK132" t="s">
        <v>200</v>
      </c>
      <c r="AL132">
        <v>0</v>
      </c>
      <c r="AM132" t="s">
        <v>201</v>
      </c>
      <c r="AN132">
        <v>0.2</v>
      </c>
      <c r="AO132" t="s">
        <v>202</v>
      </c>
      <c r="AP132">
        <v>1</v>
      </c>
      <c r="AQ132" t="s">
        <v>203</v>
      </c>
      <c r="AR132">
        <v>100</v>
      </c>
    </row>
    <row r="133" spans="1:44">
      <c r="A133">
        <v>767</v>
      </c>
      <c r="B133" t="s">
        <v>182</v>
      </c>
      <c r="C133">
        <v>207</v>
      </c>
      <c r="D133" t="s">
        <v>183</v>
      </c>
      <c r="E133" t="s">
        <v>184</v>
      </c>
      <c r="F133">
        <v>0</v>
      </c>
      <c r="G133" t="s">
        <v>185</v>
      </c>
      <c r="H133">
        <v>1.4460000000000001E-2</v>
      </c>
      <c r="I133" t="s">
        <v>25</v>
      </c>
      <c r="J133" t="s">
        <v>186</v>
      </c>
      <c r="K133" t="e">
        <f t="shared" si="3"/>
        <v>#NAME?</v>
      </c>
      <c r="L133" t="s">
        <v>25</v>
      </c>
      <c r="M133" t="s">
        <v>24</v>
      </c>
      <c r="N133">
        <v>0.138238</v>
      </c>
      <c r="O133" t="s">
        <v>25</v>
      </c>
      <c r="P133" t="s">
        <v>187</v>
      </c>
      <c r="Q133" t="s">
        <v>188</v>
      </c>
      <c r="R133">
        <v>4</v>
      </c>
      <c r="S133" t="s">
        <v>189</v>
      </c>
      <c r="T133">
        <v>1000000</v>
      </c>
      <c r="U133" t="s">
        <v>190</v>
      </c>
      <c r="V133">
        <v>10</v>
      </c>
      <c r="W133" t="s">
        <v>191</v>
      </c>
      <c r="X133">
        <v>500</v>
      </c>
      <c r="Y133" t="s">
        <v>192</v>
      </c>
      <c r="Z133">
        <v>20</v>
      </c>
      <c r="AA133" t="s">
        <v>193</v>
      </c>
      <c r="AB133">
        <v>1000</v>
      </c>
      <c r="AC133" t="s">
        <v>196</v>
      </c>
      <c r="AD133">
        <v>0</v>
      </c>
      <c r="AE133" t="s">
        <v>197</v>
      </c>
      <c r="AF133">
        <v>0</v>
      </c>
      <c r="AG133" t="s">
        <v>198</v>
      </c>
      <c r="AH133">
        <v>0.3</v>
      </c>
      <c r="AI133" t="s">
        <v>199</v>
      </c>
      <c r="AJ133">
        <v>0</v>
      </c>
      <c r="AK133" t="s">
        <v>200</v>
      </c>
      <c r="AL133">
        <v>0</v>
      </c>
      <c r="AM133" t="s">
        <v>201</v>
      </c>
      <c r="AN133">
        <v>0.2</v>
      </c>
      <c r="AO133" t="s">
        <v>202</v>
      </c>
      <c r="AP133">
        <v>1</v>
      </c>
      <c r="AQ133" t="s">
        <v>203</v>
      </c>
      <c r="AR133">
        <v>100</v>
      </c>
    </row>
    <row r="134" spans="1:44">
      <c r="A134">
        <v>766</v>
      </c>
      <c r="B134" t="s">
        <v>182</v>
      </c>
      <c r="C134">
        <v>184</v>
      </c>
      <c r="D134" t="s">
        <v>183</v>
      </c>
      <c r="E134" t="s">
        <v>184</v>
      </c>
      <c r="F134">
        <v>0</v>
      </c>
      <c r="G134" t="s">
        <v>185</v>
      </c>
      <c r="H134">
        <v>6.2750000000000002E-3</v>
      </c>
      <c r="I134" t="s">
        <v>25</v>
      </c>
      <c r="J134" t="s">
        <v>186</v>
      </c>
      <c r="K134" t="e">
        <f t="shared" si="3"/>
        <v>#NAME?</v>
      </c>
      <c r="L134" t="s">
        <v>25</v>
      </c>
      <c r="M134" t="s">
        <v>24</v>
      </c>
      <c r="N134">
        <v>1.29853</v>
      </c>
      <c r="O134" t="s">
        <v>25</v>
      </c>
      <c r="P134" t="s">
        <v>187</v>
      </c>
      <c r="Q134" t="s">
        <v>188</v>
      </c>
      <c r="R134">
        <v>4</v>
      </c>
      <c r="S134" t="s">
        <v>189</v>
      </c>
      <c r="T134">
        <v>1000000</v>
      </c>
      <c r="U134" t="s">
        <v>190</v>
      </c>
      <c r="V134">
        <v>10</v>
      </c>
      <c r="W134" t="s">
        <v>191</v>
      </c>
      <c r="X134">
        <v>500</v>
      </c>
      <c r="Y134" t="s">
        <v>192</v>
      </c>
      <c r="Z134">
        <v>20</v>
      </c>
      <c r="AA134" t="s">
        <v>193</v>
      </c>
      <c r="AB134">
        <v>100</v>
      </c>
      <c r="AC134" t="s">
        <v>196</v>
      </c>
      <c r="AD134">
        <v>0</v>
      </c>
      <c r="AE134" t="s">
        <v>197</v>
      </c>
      <c r="AF134">
        <v>0</v>
      </c>
      <c r="AG134" t="s">
        <v>198</v>
      </c>
      <c r="AH134">
        <v>0.3</v>
      </c>
      <c r="AI134" t="s">
        <v>199</v>
      </c>
      <c r="AJ134">
        <v>0</v>
      </c>
      <c r="AK134" t="s">
        <v>200</v>
      </c>
      <c r="AL134">
        <v>0</v>
      </c>
      <c r="AM134" t="s">
        <v>201</v>
      </c>
      <c r="AN134">
        <v>0.2</v>
      </c>
      <c r="AO134" t="s">
        <v>202</v>
      </c>
      <c r="AP134">
        <v>1</v>
      </c>
      <c r="AQ134" t="s">
        <v>203</v>
      </c>
      <c r="AR134">
        <v>100</v>
      </c>
    </row>
    <row r="135" spans="1:44">
      <c r="A135">
        <v>765</v>
      </c>
      <c r="B135" t="s">
        <v>182</v>
      </c>
      <c r="C135">
        <v>182</v>
      </c>
      <c r="D135" t="s">
        <v>183</v>
      </c>
      <c r="E135" t="s">
        <v>184</v>
      </c>
      <c r="F135">
        <v>8.3119999999999994</v>
      </c>
      <c r="G135" t="s">
        <v>185</v>
      </c>
      <c r="H135">
        <v>3.9659999999999999E-3</v>
      </c>
      <c r="I135" t="s">
        <v>25</v>
      </c>
      <c r="J135" t="s">
        <v>186</v>
      </c>
      <c r="K135" t="e">
        <f t="shared" si="3"/>
        <v>#NAME?</v>
      </c>
      <c r="L135" t="s">
        <v>25</v>
      </c>
      <c r="M135" t="s">
        <v>24</v>
      </c>
      <c r="N135">
        <v>58.527557000000002</v>
      </c>
      <c r="O135" t="s">
        <v>25</v>
      </c>
      <c r="P135" t="s">
        <v>187</v>
      </c>
      <c r="Q135" t="s">
        <v>188</v>
      </c>
      <c r="R135">
        <v>6</v>
      </c>
      <c r="S135" t="s">
        <v>189</v>
      </c>
      <c r="T135">
        <v>1000000</v>
      </c>
      <c r="U135" t="s">
        <v>190</v>
      </c>
      <c r="V135">
        <v>10</v>
      </c>
      <c r="W135" t="s">
        <v>191</v>
      </c>
      <c r="X135">
        <v>500</v>
      </c>
      <c r="Y135" t="s">
        <v>192</v>
      </c>
      <c r="Z135">
        <v>20</v>
      </c>
      <c r="AA135" t="s">
        <v>193</v>
      </c>
      <c r="AB135">
        <v>20</v>
      </c>
      <c r="AC135" t="s">
        <v>196</v>
      </c>
      <c r="AD135">
        <v>0</v>
      </c>
      <c r="AE135" t="s">
        <v>197</v>
      </c>
      <c r="AF135">
        <v>0</v>
      </c>
      <c r="AG135" t="s">
        <v>198</v>
      </c>
      <c r="AH135">
        <v>0.3</v>
      </c>
      <c r="AI135" t="s">
        <v>199</v>
      </c>
      <c r="AJ135">
        <v>0</v>
      </c>
      <c r="AK135" t="s">
        <v>200</v>
      </c>
      <c r="AL135">
        <v>0</v>
      </c>
      <c r="AM135" t="s">
        <v>201</v>
      </c>
      <c r="AN135">
        <v>0.2</v>
      </c>
      <c r="AO135" t="s">
        <v>202</v>
      </c>
      <c r="AP135">
        <v>1</v>
      </c>
      <c r="AQ135" t="s">
        <v>203</v>
      </c>
      <c r="AR135">
        <v>100</v>
      </c>
    </row>
    <row r="136" spans="1:44">
      <c r="A136">
        <v>765</v>
      </c>
      <c r="B136" t="s">
        <v>182</v>
      </c>
      <c r="C136">
        <v>182</v>
      </c>
      <c r="D136" t="s">
        <v>183</v>
      </c>
      <c r="E136" t="s">
        <v>184</v>
      </c>
      <c r="F136">
        <v>8.3119999999999994</v>
      </c>
      <c r="G136" t="s">
        <v>185</v>
      </c>
      <c r="H136">
        <v>3.6059999999999998E-3</v>
      </c>
      <c r="I136" t="s">
        <v>25</v>
      </c>
      <c r="J136" t="s">
        <v>186</v>
      </c>
      <c r="K136" t="e">
        <f t="shared" si="3"/>
        <v>#NAME?</v>
      </c>
      <c r="L136" t="s">
        <v>25</v>
      </c>
      <c r="M136" t="s">
        <v>24</v>
      </c>
      <c r="N136">
        <v>58.832737000000002</v>
      </c>
      <c r="O136" t="s">
        <v>25</v>
      </c>
      <c r="P136" t="s">
        <v>187</v>
      </c>
      <c r="Q136" t="s">
        <v>188</v>
      </c>
      <c r="R136">
        <v>4</v>
      </c>
      <c r="S136" t="s">
        <v>189</v>
      </c>
      <c r="T136">
        <v>1000000</v>
      </c>
      <c r="U136" t="s">
        <v>190</v>
      </c>
      <c r="V136">
        <v>10</v>
      </c>
      <c r="W136" t="s">
        <v>191</v>
      </c>
      <c r="X136">
        <v>500</v>
      </c>
      <c r="Y136" t="s">
        <v>192</v>
      </c>
      <c r="Z136">
        <v>20</v>
      </c>
      <c r="AA136" t="s">
        <v>193</v>
      </c>
      <c r="AB136">
        <v>20</v>
      </c>
      <c r="AC136" t="s">
        <v>196</v>
      </c>
      <c r="AD136">
        <v>0</v>
      </c>
      <c r="AE136" t="s">
        <v>197</v>
      </c>
      <c r="AF136">
        <v>0</v>
      </c>
      <c r="AG136" t="s">
        <v>198</v>
      </c>
      <c r="AH136">
        <v>0.3</v>
      </c>
      <c r="AI136" t="s">
        <v>199</v>
      </c>
      <c r="AJ136">
        <v>0</v>
      </c>
      <c r="AK136" t="s">
        <v>200</v>
      </c>
      <c r="AL136">
        <v>0</v>
      </c>
      <c r="AM136" t="s">
        <v>201</v>
      </c>
      <c r="AN136">
        <v>0.2</v>
      </c>
      <c r="AO136" t="s">
        <v>202</v>
      </c>
      <c r="AP136">
        <v>1</v>
      </c>
      <c r="AQ136" t="s">
        <v>203</v>
      </c>
      <c r="AR136">
        <v>100</v>
      </c>
    </row>
    <row r="137" spans="1:44">
      <c r="A137">
        <v>765</v>
      </c>
      <c r="B137" t="s">
        <v>182</v>
      </c>
      <c r="C137">
        <v>1805</v>
      </c>
      <c r="D137" t="s">
        <v>183</v>
      </c>
      <c r="E137" t="s">
        <v>184</v>
      </c>
      <c r="F137">
        <v>6.19</v>
      </c>
      <c r="G137" t="s">
        <v>185</v>
      </c>
      <c r="H137">
        <v>6.6172999999999996E-2</v>
      </c>
      <c r="I137" t="s">
        <v>25</v>
      </c>
      <c r="J137" t="s">
        <v>186</v>
      </c>
      <c r="K137" t="e">
        <f t="shared" si="3"/>
        <v>#NAME?</v>
      </c>
      <c r="L137" t="s">
        <v>25</v>
      </c>
      <c r="M137" t="s">
        <v>24</v>
      </c>
      <c r="N137">
        <v>56.994464999999998</v>
      </c>
      <c r="O137" t="s">
        <v>25</v>
      </c>
      <c r="P137" t="s">
        <v>187</v>
      </c>
      <c r="Q137" t="s">
        <v>188</v>
      </c>
      <c r="R137">
        <v>4</v>
      </c>
      <c r="S137" t="s">
        <v>189</v>
      </c>
      <c r="T137">
        <v>1000000</v>
      </c>
      <c r="U137" t="s">
        <v>190</v>
      </c>
      <c r="V137">
        <v>10</v>
      </c>
      <c r="W137" t="s">
        <v>191</v>
      </c>
      <c r="X137">
        <v>500</v>
      </c>
      <c r="Y137" t="s">
        <v>192</v>
      </c>
      <c r="Z137">
        <v>20</v>
      </c>
      <c r="AA137" t="s">
        <v>193</v>
      </c>
      <c r="AB137">
        <v>20</v>
      </c>
      <c r="AC137" t="s">
        <v>196</v>
      </c>
      <c r="AD137">
        <v>0</v>
      </c>
      <c r="AE137" t="s">
        <v>197</v>
      </c>
      <c r="AF137">
        <v>0</v>
      </c>
      <c r="AG137" t="s">
        <v>198</v>
      </c>
      <c r="AH137">
        <v>0.3</v>
      </c>
      <c r="AI137" t="s">
        <v>199</v>
      </c>
      <c r="AJ137">
        <v>0</v>
      </c>
      <c r="AK137" t="s">
        <v>200</v>
      </c>
      <c r="AL137">
        <v>0</v>
      </c>
      <c r="AM137" t="s">
        <v>201</v>
      </c>
      <c r="AN137">
        <v>0.2</v>
      </c>
      <c r="AO137" t="s">
        <v>202</v>
      </c>
      <c r="AP137">
        <v>1</v>
      </c>
      <c r="AQ137" t="s">
        <v>203</v>
      </c>
      <c r="AR137">
        <v>1000</v>
      </c>
    </row>
    <row r="138" spans="1:44">
      <c r="A138">
        <v>764</v>
      </c>
      <c r="B138" t="s">
        <v>182</v>
      </c>
      <c r="C138">
        <v>182</v>
      </c>
      <c r="D138" t="s">
        <v>183</v>
      </c>
      <c r="E138" t="s">
        <v>184</v>
      </c>
      <c r="F138">
        <v>8.3119999999999994</v>
      </c>
      <c r="G138" t="s">
        <v>185</v>
      </c>
      <c r="H138">
        <v>3.7590000000000002E-3</v>
      </c>
      <c r="I138" t="s">
        <v>25</v>
      </c>
      <c r="J138" t="s">
        <v>186</v>
      </c>
      <c r="K138" t="e">
        <f t="shared" si="3"/>
        <v>#NAME?</v>
      </c>
      <c r="L138" t="s">
        <v>25</v>
      </c>
      <c r="M138" t="s">
        <v>24</v>
      </c>
      <c r="N138">
        <v>58.504168</v>
      </c>
      <c r="O138" t="s">
        <v>25</v>
      </c>
      <c r="P138" t="s">
        <v>187</v>
      </c>
      <c r="Q138" t="s">
        <v>188</v>
      </c>
      <c r="R138">
        <v>4</v>
      </c>
      <c r="S138" t="s">
        <v>189</v>
      </c>
      <c r="T138">
        <v>1000000</v>
      </c>
      <c r="U138" t="s">
        <v>190</v>
      </c>
      <c r="V138">
        <v>10</v>
      </c>
      <c r="W138" t="s">
        <v>191</v>
      </c>
      <c r="X138">
        <v>500</v>
      </c>
      <c r="Y138" t="s">
        <v>192</v>
      </c>
      <c r="Z138">
        <v>20</v>
      </c>
      <c r="AA138" t="s">
        <v>193</v>
      </c>
      <c r="AB138">
        <v>20</v>
      </c>
      <c r="AC138" t="s">
        <v>196</v>
      </c>
      <c r="AD138">
        <v>0</v>
      </c>
      <c r="AE138" t="s">
        <v>197</v>
      </c>
      <c r="AF138">
        <v>0</v>
      </c>
      <c r="AG138" t="s">
        <v>198</v>
      </c>
      <c r="AH138">
        <v>0.3</v>
      </c>
      <c r="AI138" t="s">
        <v>199</v>
      </c>
      <c r="AJ138">
        <v>0</v>
      </c>
      <c r="AK138" t="s">
        <v>200</v>
      </c>
      <c r="AL138">
        <v>0</v>
      </c>
      <c r="AM138" t="s">
        <v>201</v>
      </c>
      <c r="AN138">
        <v>0.2</v>
      </c>
      <c r="AO138" t="s">
        <v>202</v>
      </c>
      <c r="AP138">
        <v>1</v>
      </c>
      <c r="AQ138" t="s">
        <v>203</v>
      </c>
      <c r="AR138">
        <v>100</v>
      </c>
    </row>
    <row r="139" spans="1:44">
      <c r="A139">
        <v>763</v>
      </c>
      <c r="B139" t="s">
        <v>182</v>
      </c>
      <c r="C139">
        <v>184</v>
      </c>
      <c r="D139" t="s">
        <v>183</v>
      </c>
      <c r="E139" t="s">
        <v>184</v>
      </c>
      <c r="F139">
        <v>0</v>
      </c>
      <c r="G139" t="s">
        <v>185</v>
      </c>
      <c r="H139">
        <v>6.352E-3</v>
      </c>
      <c r="I139" t="s">
        <v>25</v>
      </c>
      <c r="J139" t="s">
        <v>186</v>
      </c>
      <c r="K139" t="e">
        <f t="shared" si="3"/>
        <v>#NAME?</v>
      </c>
      <c r="L139" t="s">
        <v>25</v>
      </c>
      <c r="M139" t="s">
        <v>24</v>
      </c>
      <c r="N139">
        <v>1.320203</v>
      </c>
      <c r="O139" t="s">
        <v>25</v>
      </c>
      <c r="P139" t="s">
        <v>187</v>
      </c>
      <c r="Q139" t="s">
        <v>188</v>
      </c>
      <c r="R139">
        <v>4</v>
      </c>
      <c r="S139" t="s">
        <v>189</v>
      </c>
      <c r="T139">
        <v>1000000</v>
      </c>
      <c r="U139" t="s">
        <v>190</v>
      </c>
      <c r="V139">
        <v>10</v>
      </c>
      <c r="W139" t="s">
        <v>191</v>
      </c>
      <c r="X139">
        <v>500</v>
      </c>
      <c r="Y139" t="s">
        <v>192</v>
      </c>
      <c r="Z139">
        <v>20</v>
      </c>
      <c r="AA139" t="s">
        <v>193</v>
      </c>
      <c r="AB139">
        <v>100</v>
      </c>
      <c r="AC139" t="s">
        <v>196</v>
      </c>
      <c r="AD139">
        <v>0</v>
      </c>
      <c r="AE139" t="s">
        <v>197</v>
      </c>
      <c r="AF139">
        <v>0</v>
      </c>
      <c r="AG139" t="s">
        <v>198</v>
      </c>
      <c r="AH139">
        <v>0.3</v>
      </c>
      <c r="AI139" t="s">
        <v>199</v>
      </c>
      <c r="AJ139">
        <v>0</v>
      </c>
      <c r="AK139" t="s">
        <v>200</v>
      </c>
      <c r="AL139">
        <v>0</v>
      </c>
      <c r="AM139" t="s">
        <v>201</v>
      </c>
      <c r="AN139">
        <v>0.2</v>
      </c>
      <c r="AO139" t="s">
        <v>202</v>
      </c>
      <c r="AP139">
        <v>1</v>
      </c>
      <c r="AQ139" t="s">
        <v>203</v>
      </c>
      <c r="AR139">
        <v>100</v>
      </c>
    </row>
    <row r="140" spans="1:44">
      <c r="A140">
        <v>763</v>
      </c>
      <c r="B140" t="s">
        <v>182</v>
      </c>
      <c r="C140">
        <v>182</v>
      </c>
      <c r="D140" t="s">
        <v>183</v>
      </c>
      <c r="E140" t="s">
        <v>184</v>
      </c>
      <c r="F140">
        <v>8.3119999999999994</v>
      </c>
      <c r="G140" t="s">
        <v>185</v>
      </c>
      <c r="H140">
        <v>3.748E-3</v>
      </c>
      <c r="I140" t="s">
        <v>25</v>
      </c>
      <c r="J140" t="s">
        <v>186</v>
      </c>
      <c r="K140" t="e">
        <f t="shared" si="3"/>
        <v>#NAME?</v>
      </c>
      <c r="L140" t="s">
        <v>25</v>
      </c>
      <c r="M140" t="s">
        <v>24</v>
      </c>
      <c r="N140">
        <v>59.231310999999998</v>
      </c>
      <c r="O140" t="s">
        <v>25</v>
      </c>
      <c r="P140" t="s">
        <v>187</v>
      </c>
      <c r="Q140" t="s">
        <v>188</v>
      </c>
      <c r="R140">
        <v>4</v>
      </c>
      <c r="S140" t="s">
        <v>189</v>
      </c>
      <c r="T140">
        <v>1000000</v>
      </c>
      <c r="U140" t="s">
        <v>190</v>
      </c>
      <c r="V140">
        <v>10</v>
      </c>
      <c r="W140" t="s">
        <v>191</v>
      </c>
      <c r="X140">
        <v>500</v>
      </c>
      <c r="Y140" t="s">
        <v>192</v>
      </c>
      <c r="Z140">
        <v>20</v>
      </c>
      <c r="AA140" t="s">
        <v>193</v>
      </c>
      <c r="AB140">
        <v>20</v>
      </c>
      <c r="AC140" t="s">
        <v>196</v>
      </c>
      <c r="AD140">
        <v>0</v>
      </c>
      <c r="AE140" t="s">
        <v>197</v>
      </c>
      <c r="AF140">
        <v>0</v>
      </c>
      <c r="AG140" t="s">
        <v>198</v>
      </c>
      <c r="AH140">
        <v>0.3</v>
      </c>
      <c r="AI140" t="s">
        <v>199</v>
      </c>
      <c r="AJ140">
        <v>0</v>
      </c>
      <c r="AK140" t="s">
        <v>200</v>
      </c>
      <c r="AL140">
        <v>0</v>
      </c>
      <c r="AM140" t="s">
        <v>201</v>
      </c>
      <c r="AN140">
        <v>0.2</v>
      </c>
      <c r="AO140" t="s">
        <v>202</v>
      </c>
      <c r="AP140">
        <v>1</v>
      </c>
      <c r="AQ140" t="s">
        <v>203</v>
      </c>
      <c r="AR140">
        <v>100</v>
      </c>
    </row>
    <row r="141" spans="1:44">
      <c r="A141">
        <v>762</v>
      </c>
      <c r="B141" t="s">
        <v>182</v>
      </c>
      <c r="C141">
        <v>1805</v>
      </c>
      <c r="D141" t="s">
        <v>183</v>
      </c>
      <c r="E141" t="s">
        <v>184</v>
      </c>
      <c r="F141">
        <v>6.19</v>
      </c>
      <c r="G141" t="s">
        <v>185</v>
      </c>
      <c r="H141">
        <v>6.5828999999999999E-2</v>
      </c>
      <c r="I141" t="s">
        <v>25</v>
      </c>
      <c r="J141" t="s">
        <v>186</v>
      </c>
      <c r="K141" t="e">
        <f t="shared" si="3"/>
        <v>#NAME?</v>
      </c>
      <c r="L141" t="s">
        <v>25</v>
      </c>
      <c r="M141" t="s">
        <v>24</v>
      </c>
      <c r="N141">
        <v>56.911735999999998</v>
      </c>
      <c r="O141" t="s">
        <v>25</v>
      </c>
      <c r="P141" t="s">
        <v>187</v>
      </c>
      <c r="Q141" t="s">
        <v>188</v>
      </c>
      <c r="R141">
        <v>4</v>
      </c>
      <c r="S141" t="s">
        <v>189</v>
      </c>
      <c r="T141">
        <v>1000000</v>
      </c>
      <c r="U141" t="s">
        <v>190</v>
      </c>
      <c r="V141">
        <v>10</v>
      </c>
      <c r="W141" t="s">
        <v>191</v>
      </c>
      <c r="X141">
        <v>500</v>
      </c>
      <c r="Y141" t="s">
        <v>192</v>
      </c>
      <c r="Z141">
        <v>20</v>
      </c>
      <c r="AA141" t="s">
        <v>193</v>
      </c>
      <c r="AB141">
        <v>20</v>
      </c>
      <c r="AC141" t="s">
        <v>196</v>
      </c>
      <c r="AD141">
        <v>0</v>
      </c>
      <c r="AE141" t="s">
        <v>197</v>
      </c>
      <c r="AF141">
        <v>0</v>
      </c>
      <c r="AG141" t="s">
        <v>198</v>
      </c>
      <c r="AH141">
        <v>0.3</v>
      </c>
      <c r="AI141" t="s">
        <v>199</v>
      </c>
      <c r="AJ141">
        <v>0</v>
      </c>
      <c r="AK141" t="s">
        <v>200</v>
      </c>
      <c r="AL141">
        <v>0</v>
      </c>
      <c r="AM141" t="s">
        <v>201</v>
      </c>
      <c r="AN141">
        <v>0.2</v>
      </c>
      <c r="AO141" t="s">
        <v>202</v>
      </c>
      <c r="AP141">
        <v>1</v>
      </c>
      <c r="AQ141" t="s">
        <v>203</v>
      </c>
      <c r="AR141">
        <v>1000</v>
      </c>
    </row>
    <row r="142" spans="1:44">
      <c r="A142">
        <v>761</v>
      </c>
      <c r="B142" t="s">
        <v>182</v>
      </c>
      <c r="C142">
        <v>6682</v>
      </c>
      <c r="D142" t="s">
        <v>183</v>
      </c>
      <c r="E142" t="s">
        <v>184</v>
      </c>
      <c r="F142">
        <v>4.2039999999999997</v>
      </c>
      <c r="G142" t="s">
        <v>185</v>
      </c>
      <c r="H142">
        <v>0.474435</v>
      </c>
      <c r="I142" t="s">
        <v>25</v>
      </c>
      <c r="J142" t="s">
        <v>186</v>
      </c>
      <c r="K142" t="e">
        <f t="shared" si="3"/>
        <v>#NAME?</v>
      </c>
      <c r="L142" t="s">
        <v>25</v>
      </c>
      <c r="M142" t="s">
        <v>24</v>
      </c>
      <c r="N142">
        <v>40.411707</v>
      </c>
      <c r="O142" t="s">
        <v>25</v>
      </c>
      <c r="P142" t="s">
        <v>187</v>
      </c>
      <c r="Q142" t="s">
        <v>188</v>
      </c>
      <c r="R142">
        <v>4</v>
      </c>
      <c r="S142" t="s">
        <v>189</v>
      </c>
      <c r="T142">
        <v>1000000</v>
      </c>
      <c r="U142" t="s">
        <v>190</v>
      </c>
      <c r="V142">
        <v>10</v>
      </c>
      <c r="W142" t="s">
        <v>191</v>
      </c>
      <c r="X142">
        <v>500</v>
      </c>
      <c r="Y142" t="s">
        <v>192</v>
      </c>
      <c r="Z142">
        <v>20</v>
      </c>
      <c r="AA142" t="s">
        <v>193</v>
      </c>
      <c r="AB142">
        <v>20</v>
      </c>
      <c r="AC142" t="s">
        <v>196</v>
      </c>
      <c r="AD142">
        <v>0</v>
      </c>
      <c r="AE142" t="s">
        <v>197</v>
      </c>
      <c r="AF142">
        <v>0</v>
      </c>
      <c r="AG142" t="s">
        <v>198</v>
      </c>
      <c r="AH142">
        <v>0.3</v>
      </c>
      <c r="AI142" t="s">
        <v>199</v>
      </c>
      <c r="AJ142">
        <v>0</v>
      </c>
      <c r="AK142" t="s">
        <v>200</v>
      </c>
      <c r="AL142">
        <v>0</v>
      </c>
      <c r="AM142" t="s">
        <v>201</v>
      </c>
      <c r="AN142">
        <v>0.2</v>
      </c>
      <c r="AO142" t="s">
        <v>202</v>
      </c>
      <c r="AP142">
        <v>1</v>
      </c>
      <c r="AQ142" t="s">
        <v>203</v>
      </c>
      <c r="AR142">
        <v>1000000</v>
      </c>
    </row>
    <row r="143" spans="1:44">
      <c r="A143">
        <v>760</v>
      </c>
      <c r="B143" t="s">
        <v>182</v>
      </c>
      <c r="C143">
        <v>182</v>
      </c>
      <c r="D143" t="s">
        <v>183</v>
      </c>
      <c r="E143" t="s">
        <v>184</v>
      </c>
      <c r="F143">
        <v>8.3119999999999994</v>
      </c>
      <c r="G143" t="s">
        <v>185</v>
      </c>
      <c r="H143">
        <v>3.5690000000000001E-3</v>
      </c>
      <c r="I143" t="s">
        <v>25</v>
      </c>
      <c r="J143" t="s">
        <v>186</v>
      </c>
      <c r="K143" t="e">
        <f t="shared" si="3"/>
        <v>#NAME?</v>
      </c>
      <c r="L143" t="s">
        <v>25</v>
      </c>
      <c r="M143" t="s">
        <v>24</v>
      </c>
      <c r="N143">
        <v>58.602992</v>
      </c>
      <c r="O143" t="s">
        <v>25</v>
      </c>
      <c r="P143" t="s">
        <v>187</v>
      </c>
      <c r="Q143" t="s">
        <v>188</v>
      </c>
      <c r="R143">
        <v>4</v>
      </c>
      <c r="S143" t="s">
        <v>189</v>
      </c>
      <c r="T143">
        <v>1000000</v>
      </c>
      <c r="U143" t="s">
        <v>190</v>
      </c>
      <c r="V143">
        <v>10</v>
      </c>
      <c r="W143" t="s">
        <v>191</v>
      </c>
      <c r="X143">
        <v>500</v>
      </c>
      <c r="Y143" t="s">
        <v>192</v>
      </c>
      <c r="Z143">
        <v>20</v>
      </c>
      <c r="AA143" t="s">
        <v>193</v>
      </c>
      <c r="AB143">
        <v>20</v>
      </c>
      <c r="AC143" t="s">
        <v>196</v>
      </c>
      <c r="AD143">
        <v>0</v>
      </c>
      <c r="AE143" t="s">
        <v>197</v>
      </c>
      <c r="AF143">
        <v>0</v>
      </c>
      <c r="AG143" t="s">
        <v>198</v>
      </c>
      <c r="AH143">
        <v>0.3</v>
      </c>
      <c r="AI143" t="s">
        <v>199</v>
      </c>
      <c r="AJ143">
        <v>5</v>
      </c>
      <c r="AK143" t="s">
        <v>200</v>
      </c>
      <c r="AL143">
        <v>0</v>
      </c>
      <c r="AM143" t="s">
        <v>201</v>
      </c>
      <c r="AN143">
        <v>0.2</v>
      </c>
      <c r="AO143" t="s">
        <v>202</v>
      </c>
      <c r="AP143">
        <v>1</v>
      </c>
      <c r="AQ143" t="s">
        <v>203</v>
      </c>
      <c r="AR143">
        <v>100</v>
      </c>
    </row>
    <row r="144" spans="1:44">
      <c r="A144">
        <v>760</v>
      </c>
      <c r="B144" t="s">
        <v>182</v>
      </c>
      <c r="C144">
        <v>1805</v>
      </c>
      <c r="D144" t="s">
        <v>183</v>
      </c>
      <c r="E144" t="s">
        <v>184</v>
      </c>
      <c r="F144">
        <v>6.19</v>
      </c>
      <c r="G144" t="s">
        <v>185</v>
      </c>
      <c r="H144">
        <v>6.6610000000000003E-2</v>
      </c>
      <c r="I144" t="s">
        <v>25</v>
      </c>
      <c r="J144" t="s">
        <v>186</v>
      </c>
      <c r="K144" t="e">
        <f t="shared" si="3"/>
        <v>#NAME?</v>
      </c>
      <c r="L144" t="s">
        <v>25</v>
      </c>
      <c r="M144" t="s">
        <v>24</v>
      </c>
      <c r="N144">
        <v>55.594968000000001</v>
      </c>
      <c r="O144" t="s">
        <v>25</v>
      </c>
      <c r="P144" t="s">
        <v>187</v>
      </c>
      <c r="Q144" t="s">
        <v>188</v>
      </c>
      <c r="R144">
        <v>4</v>
      </c>
      <c r="S144" t="s">
        <v>189</v>
      </c>
      <c r="T144">
        <v>1000000</v>
      </c>
      <c r="U144" t="s">
        <v>190</v>
      </c>
      <c r="V144">
        <v>10</v>
      </c>
      <c r="W144" t="s">
        <v>191</v>
      </c>
      <c r="X144">
        <v>500</v>
      </c>
      <c r="Y144" t="s">
        <v>192</v>
      </c>
      <c r="Z144">
        <v>20</v>
      </c>
      <c r="AA144" t="s">
        <v>193</v>
      </c>
      <c r="AB144">
        <v>20</v>
      </c>
      <c r="AC144" t="s">
        <v>196</v>
      </c>
      <c r="AD144">
        <v>0</v>
      </c>
      <c r="AE144" t="s">
        <v>197</v>
      </c>
      <c r="AF144">
        <v>0</v>
      </c>
      <c r="AG144" t="s">
        <v>198</v>
      </c>
      <c r="AH144">
        <v>0.3</v>
      </c>
      <c r="AI144" t="s">
        <v>199</v>
      </c>
      <c r="AJ144">
        <v>5</v>
      </c>
      <c r="AK144" t="s">
        <v>200</v>
      </c>
      <c r="AL144">
        <v>0</v>
      </c>
      <c r="AM144" t="s">
        <v>201</v>
      </c>
      <c r="AN144">
        <v>0.2</v>
      </c>
      <c r="AO144" t="s">
        <v>202</v>
      </c>
      <c r="AP144">
        <v>1</v>
      </c>
      <c r="AQ144" t="s">
        <v>203</v>
      </c>
      <c r="AR144">
        <v>1000</v>
      </c>
    </row>
    <row r="145" spans="1:42">
      <c r="A145">
        <v>759</v>
      </c>
      <c r="B145" t="s">
        <v>182</v>
      </c>
      <c r="C145">
        <v>6682</v>
      </c>
      <c r="D145" t="s">
        <v>183</v>
      </c>
      <c r="E145" t="s">
        <v>184</v>
      </c>
      <c r="F145">
        <v>4.2039999999999997</v>
      </c>
      <c r="G145" t="s">
        <v>185</v>
      </c>
      <c r="H145">
        <v>0.45585599999999998</v>
      </c>
      <c r="I145" t="s">
        <v>25</v>
      </c>
      <c r="J145" t="s">
        <v>186</v>
      </c>
      <c r="K145" t="e">
        <f t="shared" si="3"/>
        <v>#NAME?</v>
      </c>
      <c r="L145" t="s">
        <v>25</v>
      </c>
      <c r="M145" t="s">
        <v>24</v>
      </c>
      <c r="N145">
        <v>39.858922</v>
      </c>
      <c r="O145" t="s">
        <v>25</v>
      </c>
      <c r="P145" t="s">
        <v>187</v>
      </c>
      <c r="Q145" t="s">
        <v>188</v>
      </c>
      <c r="R145">
        <v>4</v>
      </c>
      <c r="S145" t="s">
        <v>189</v>
      </c>
      <c r="T145">
        <v>1000000</v>
      </c>
      <c r="U145" t="s">
        <v>190</v>
      </c>
      <c r="V145">
        <v>10</v>
      </c>
      <c r="W145" t="s">
        <v>191</v>
      </c>
      <c r="X145">
        <v>500</v>
      </c>
      <c r="Y145" t="s">
        <v>192</v>
      </c>
      <c r="Z145">
        <v>20</v>
      </c>
      <c r="AA145" t="s">
        <v>193</v>
      </c>
      <c r="AB145">
        <v>20</v>
      </c>
      <c r="AC145" t="s">
        <v>196</v>
      </c>
      <c r="AD145">
        <v>0</v>
      </c>
      <c r="AE145" t="s">
        <v>197</v>
      </c>
      <c r="AF145">
        <v>0</v>
      </c>
      <c r="AG145" t="s">
        <v>198</v>
      </c>
      <c r="AH145">
        <v>0.3</v>
      </c>
      <c r="AI145" t="s">
        <v>199</v>
      </c>
      <c r="AJ145">
        <v>5</v>
      </c>
      <c r="AK145" t="s">
        <v>200</v>
      </c>
      <c r="AL145">
        <v>0</v>
      </c>
      <c r="AM145" t="s">
        <v>201</v>
      </c>
      <c r="AN145">
        <v>0.2</v>
      </c>
      <c r="AO145" t="s">
        <v>202</v>
      </c>
      <c r="AP145">
        <v>1</v>
      </c>
    </row>
    <row r="146" spans="1:42">
      <c r="A146">
        <v>758</v>
      </c>
      <c r="B146" t="s">
        <v>182</v>
      </c>
      <c r="C146">
        <v>371</v>
      </c>
      <c r="D146" t="s">
        <v>183</v>
      </c>
      <c r="E146" t="s">
        <v>184</v>
      </c>
      <c r="F146">
        <v>0</v>
      </c>
      <c r="G146" t="s">
        <v>185</v>
      </c>
      <c r="H146">
        <v>3.8710000000000001E-2</v>
      </c>
      <c r="I146" t="s">
        <v>25</v>
      </c>
      <c r="J146" t="s">
        <v>186</v>
      </c>
      <c r="K146" t="e">
        <f ca="1">-nan(ind)</f>
        <v>#NAME?</v>
      </c>
      <c r="L146" t="s">
        <v>25</v>
      </c>
      <c r="M146" t="s">
        <v>24</v>
      </c>
      <c r="N146">
        <v>4.6122999999999997E-2</v>
      </c>
      <c r="O146" t="s">
        <v>25</v>
      </c>
      <c r="P146" t="s">
        <v>187</v>
      </c>
      <c r="Q146" t="s">
        <v>188</v>
      </c>
      <c r="R146">
        <v>4</v>
      </c>
      <c r="S146" t="s">
        <v>189</v>
      </c>
      <c r="T146">
        <v>50000</v>
      </c>
      <c r="U146" t="s">
        <v>190</v>
      </c>
      <c r="V146">
        <v>10</v>
      </c>
      <c r="W146" t="s">
        <v>191</v>
      </c>
      <c r="X146">
        <v>500</v>
      </c>
      <c r="Y146" t="s">
        <v>192</v>
      </c>
      <c r="Z146">
        <v>20</v>
      </c>
      <c r="AA146" t="s">
        <v>193</v>
      </c>
      <c r="AB146">
        <v>10000</v>
      </c>
      <c r="AC146" t="s">
        <v>196</v>
      </c>
      <c r="AD146">
        <v>0</v>
      </c>
      <c r="AE146" t="s">
        <v>197</v>
      </c>
      <c r="AF146">
        <v>0</v>
      </c>
      <c r="AG146" t="s">
        <v>198</v>
      </c>
      <c r="AH146">
        <v>0.3</v>
      </c>
      <c r="AI146" t="s">
        <v>199</v>
      </c>
      <c r="AJ146">
        <v>5</v>
      </c>
      <c r="AK146" t="s">
        <v>200</v>
      </c>
      <c r="AL146">
        <v>0</v>
      </c>
      <c r="AM146" t="s">
        <v>201</v>
      </c>
      <c r="AN146">
        <v>0.2</v>
      </c>
      <c r="AO146" t="s">
        <v>202</v>
      </c>
      <c r="AP146">
        <v>1</v>
      </c>
    </row>
    <row r="147" spans="1:42">
      <c r="A147">
        <v>758</v>
      </c>
      <c r="B147" t="s">
        <v>182</v>
      </c>
      <c r="C147">
        <v>153</v>
      </c>
      <c r="D147" t="s">
        <v>183</v>
      </c>
      <c r="E147" t="s">
        <v>184</v>
      </c>
      <c r="F147">
        <v>0</v>
      </c>
      <c r="G147" t="s">
        <v>185</v>
      </c>
      <c r="H147">
        <v>3.4855999999999998E-2</v>
      </c>
      <c r="I147" t="s">
        <v>25</v>
      </c>
      <c r="J147" t="s">
        <v>186</v>
      </c>
      <c r="K147" t="e">
        <f ca="1">-nan(ind)</f>
        <v>#NAME?</v>
      </c>
      <c r="L147" t="s">
        <v>25</v>
      </c>
      <c r="M147" t="s">
        <v>24</v>
      </c>
      <c r="N147">
        <v>3.2086000000000003E-2</v>
      </c>
      <c r="O147" t="s">
        <v>25</v>
      </c>
      <c r="P147" t="s">
        <v>187</v>
      </c>
      <c r="Q147" t="s">
        <v>188</v>
      </c>
      <c r="R147">
        <v>4</v>
      </c>
      <c r="S147" t="s">
        <v>189</v>
      </c>
      <c r="T147">
        <v>20000</v>
      </c>
      <c r="U147" t="s">
        <v>190</v>
      </c>
      <c r="V147">
        <v>10</v>
      </c>
      <c r="W147" t="s">
        <v>191</v>
      </c>
      <c r="X147">
        <v>500</v>
      </c>
      <c r="Y147" t="s">
        <v>192</v>
      </c>
      <c r="Z147">
        <v>20</v>
      </c>
      <c r="AA147" t="s">
        <v>193</v>
      </c>
      <c r="AB147">
        <v>5000</v>
      </c>
      <c r="AC147" t="s">
        <v>196</v>
      </c>
      <c r="AD147">
        <v>0</v>
      </c>
      <c r="AE147" t="s">
        <v>197</v>
      </c>
      <c r="AF147">
        <v>0</v>
      </c>
      <c r="AG147" t="s">
        <v>198</v>
      </c>
      <c r="AH147">
        <v>0.3</v>
      </c>
      <c r="AI147" t="s">
        <v>199</v>
      </c>
      <c r="AJ147">
        <v>5</v>
      </c>
      <c r="AK147" t="s">
        <v>200</v>
      </c>
      <c r="AL147">
        <v>0</v>
      </c>
      <c r="AM147" t="s">
        <v>201</v>
      </c>
      <c r="AN147">
        <v>0.2</v>
      </c>
      <c r="AO147" t="s">
        <v>202</v>
      </c>
      <c r="AP147">
        <v>1</v>
      </c>
    </row>
    <row r="148" spans="1:42">
      <c r="A148">
        <v>758</v>
      </c>
      <c r="B148" t="s">
        <v>182</v>
      </c>
      <c r="C148">
        <v>122</v>
      </c>
      <c r="D148" t="s">
        <v>183</v>
      </c>
      <c r="E148" t="s">
        <v>184</v>
      </c>
      <c r="F148">
        <v>0</v>
      </c>
      <c r="G148" t="s">
        <v>185</v>
      </c>
      <c r="H148">
        <v>6.7711999999999994E-2</v>
      </c>
      <c r="I148" t="s">
        <v>25</v>
      </c>
      <c r="J148" t="s">
        <v>186</v>
      </c>
      <c r="K148" t="e">
        <f ca="1">-nan(ind)</f>
        <v>#NAME?</v>
      </c>
      <c r="L148" t="s">
        <v>25</v>
      </c>
      <c r="M148" t="s">
        <v>24</v>
      </c>
      <c r="N148">
        <v>2.5422E-2</v>
      </c>
      <c r="O148" t="s">
        <v>25</v>
      </c>
      <c r="P148" t="s">
        <v>187</v>
      </c>
      <c r="Q148" t="s">
        <v>188</v>
      </c>
      <c r="R148">
        <v>4</v>
      </c>
      <c r="S148" t="s">
        <v>189</v>
      </c>
      <c r="T148">
        <v>20000</v>
      </c>
      <c r="U148" t="s">
        <v>190</v>
      </c>
      <c r="V148">
        <v>10</v>
      </c>
      <c r="W148" t="s">
        <v>191</v>
      </c>
      <c r="X148">
        <v>500</v>
      </c>
      <c r="Y148" t="s">
        <v>192</v>
      </c>
      <c r="Z148">
        <v>20</v>
      </c>
      <c r="AA148" t="s">
        <v>193</v>
      </c>
      <c r="AB148">
        <v>1000</v>
      </c>
      <c r="AC148" t="s">
        <v>196</v>
      </c>
      <c r="AD148">
        <v>0</v>
      </c>
      <c r="AE148" t="s">
        <v>197</v>
      </c>
      <c r="AF148">
        <v>0</v>
      </c>
      <c r="AG148" t="s">
        <v>198</v>
      </c>
      <c r="AH148">
        <v>0.3</v>
      </c>
      <c r="AI148" t="s">
        <v>199</v>
      </c>
      <c r="AJ148">
        <v>5</v>
      </c>
      <c r="AK148" t="s">
        <v>200</v>
      </c>
      <c r="AL148">
        <v>0</v>
      </c>
      <c r="AM148" t="s">
        <v>201</v>
      </c>
      <c r="AN148">
        <v>0.2</v>
      </c>
      <c r="AO148" t="s">
        <v>202</v>
      </c>
      <c r="AP148">
        <v>1</v>
      </c>
    </row>
    <row r="149" spans="1:42">
      <c r="A149">
        <v>757</v>
      </c>
      <c r="B149" t="s">
        <v>182</v>
      </c>
      <c r="C149">
        <v>143</v>
      </c>
      <c r="D149" t="s">
        <v>183</v>
      </c>
      <c r="E149" t="s">
        <v>184</v>
      </c>
      <c r="F149">
        <v>6.6000000000000003E-2</v>
      </c>
      <c r="G149" t="s">
        <v>185</v>
      </c>
      <c r="H149">
        <v>0.73188399999999998</v>
      </c>
      <c r="I149" t="s">
        <v>25</v>
      </c>
      <c r="J149" t="s">
        <v>186</v>
      </c>
      <c r="K149" t="e">
        <f ca="1">-nan(ind)</f>
        <v>#NAME?</v>
      </c>
      <c r="L149" t="s">
        <v>25</v>
      </c>
      <c r="M149" t="s">
        <v>24</v>
      </c>
      <c r="N149">
        <v>0.34797400000000001</v>
      </c>
      <c r="O149" t="s">
        <v>25</v>
      </c>
      <c r="P149" t="s">
        <v>187</v>
      </c>
      <c r="Q149" t="s">
        <v>188</v>
      </c>
      <c r="R149">
        <v>4</v>
      </c>
      <c r="S149" t="s">
        <v>189</v>
      </c>
      <c r="T149">
        <v>20000</v>
      </c>
      <c r="U149" t="s">
        <v>190</v>
      </c>
      <c r="V149">
        <v>10</v>
      </c>
      <c r="W149" t="s">
        <v>191</v>
      </c>
      <c r="X149">
        <v>500</v>
      </c>
      <c r="Y149" t="s">
        <v>192</v>
      </c>
      <c r="Z149">
        <v>20</v>
      </c>
      <c r="AA149" t="s">
        <v>193</v>
      </c>
      <c r="AB149">
        <v>20</v>
      </c>
      <c r="AC149" t="s">
        <v>196</v>
      </c>
      <c r="AD149">
        <v>0</v>
      </c>
      <c r="AE149" t="s">
        <v>197</v>
      </c>
      <c r="AF149">
        <v>0</v>
      </c>
      <c r="AG149" t="s">
        <v>198</v>
      </c>
      <c r="AH149">
        <v>0.3</v>
      </c>
      <c r="AI149" t="s">
        <v>199</v>
      </c>
      <c r="AJ149">
        <v>5</v>
      </c>
      <c r="AK149" t="s">
        <v>200</v>
      </c>
      <c r="AL149">
        <v>0</v>
      </c>
      <c r="AM149" t="s">
        <v>201</v>
      </c>
      <c r="AN149">
        <v>0.2</v>
      </c>
      <c r="AO149" t="s">
        <v>202</v>
      </c>
      <c r="AP149">
        <v>1</v>
      </c>
    </row>
    <row r="150" spans="1:42">
      <c r="A150">
        <v>756</v>
      </c>
      <c r="B150" t="s">
        <v>182</v>
      </c>
      <c r="C150">
        <v>3</v>
      </c>
      <c r="D150" t="s">
        <v>183</v>
      </c>
      <c r="E150" t="s">
        <v>184</v>
      </c>
      <c r="F150">
        <v>1.196</v>
      </c>
      <c r="G150" t="s">
        <v>185</v>
      </c>
      <c r="H150">
        <v>5.0140000000000002E-3</v>
      </c>
      <c r="I150" t="s">
        <v>25</v>
      </c>
      <c r="J150" t="s">
        <v>186</v>
      </c>
      <c r="K150" t="e">
        <f ca="1">-nan(ind)</f>
        <v>#NAME?</v>
      </c>
      <c r="L150" t="s">
        <v>25</v>
      </c>
      <c r="M150" t="s">
        <v>24</v>
      </c>
      <c r="N150">
        <v>15.607607</v>
      </c>
      <c r="O150" t="s">
        <v>25</v>
      </c>
      <c r="P150" t="s">
        <v>187</v>
      </c>
      <c r="Q150" t="s">
        <v>188</v>
      </c>
      <c r="R150">
        <v>2</v>
      </c>
      <c r="S150" t="s">
        <v>189</v>
      </c>
      <c r="T150">
        <v>1000000</v>
      </c>
      <c r="U150" t="s">
        <v>190</v>
      </c>
      <c r="V150">
        <v>10</v>
      </c>
      <c r="W150" t="s">
        <v>191</v>
      </c>
      <c r="X150">
        <v>500</v>
      </c>
      <c r="Y150" t="s">
        <v>192</v>
      </c>
      <c r="Z150">
        <v>20</v>
      </c>
      <c r="AA150" t="s">
        <v>193</v>
      </c>
      <c r="AB150">
        <v>20</v>
      </c>
      <c r="AC150" t="s">
        <v>196</v>
      </c>
      <c r="AD150">
        <v>0</v>
      </c>
      <c r="AE150" t="s">
        <v>197</v>
      </c>
      <c r="AF150">
        <v>0</v>
      </c>
      <c r="AG150" t="s">
        <v>198</v>
      </c>
      <c r="AH150">
        <v>0.3</v>
      </c>
      <c r="AI150" t="s">
        <v>199</v>
      </c>
      <c r="AJ150">
        <v>5</v>
      </c>
      <c r="AK150" t="s">
        <v>200</v>
      </c>
      <c r="AL150">
        <v>0</v>
      </c>
      <c r="AM150" t="s">
        <v>201</v>
      </c>
      <c r="AN150">
        <v>0.2</v>
      </c>
      <c r="AO150" t="s">
        <v>202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204</v>
      </c>
      <c r="B1" s="3" t="s">
        <v>57</v>
      </c>
      <c r="C1" s="3" t="s">
        <v>205</v>
      </c>
      <c r="D1" s="3" t="s">
        <v>206</v>
      </c>
      <c r="E1" s="3" t="s">
        <v>207</v>
      </c>
      <c r="G1" s="4" t="s">
        <v>205</v>
      </c>
      <c r="H1" s="4" t="s">
        <v>206</v>
      </c>
      <c r="I1" s="4" t="s">
        <v>207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208</v>
      </c>
      <c r="B31" s="3" t="s">
        <v>209</v>
      </c>
      <c r="C31" s="3" t="s">
        <v>210</v>
      </c>
      <c r="D31" s="3" t="s">
        <v>211</v>
      </c>
      <c r="F31" s="3" t="s">
        <v>212</v>
      </c>
      <c r="G31" s="3" t="s">
        <v>209</v>
      </c>
      <c r="H31" s="3" t="s">
        <v>210</v>
      </c>
      <c r="I31" s="4" t="s">
        <v>213</v>
      </c>
      <c r="J31" s="3" t="s">
        <v>211</v>
      </c>
      <c r="L31" s="3" t="s">
        <v>214</v>
      </c>
      <c r="M31" s="3" t="s">
        <v>209</v>
      </c>
      <c r="N31" s="3" t="s">
        <v>210</v>
      </c>
      <c r="O31" s="4" t="s">
        <v>213</v>
      </c>
      <c r="P31" s="3" t="s">
        <v>211</v>
      </c>
      <c r="R31" s="3" t="s">
        <v>215</v>
      </c>
      <c r="S31" s="3" t="s">
        <v>209</v>
      </c>
      <c r="T31" s="3" t="s">
        <v>210</v>
      </c>
      <c r="U31" s="4" t="s">
        <v>213</v>
      </c>
      <c r="V31" s="3" t="s">
        <v>211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216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216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217</v>
      </c>
      <c r="L41" s="3" t="s">
        <v>216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216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2" t="s">
        <v>218</v>
      </c>
      <c r="B78" s="32"/>
    </row>
    <row r="79" spans="1:6">
      <c r="B79" s="3" t="s">
        <v>219</v>
      </c>
      <c r="C79" s="3" t="s">
        <v>57</v>
      </c>
      <c r="D79" s="3" t="s">
        <v>205</v>
      </c>
      <c r="E79" s="4" t="s">
        <v>206</v>
      </c>
      <c r="F79" s="4" t="s">
        <v>207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2" t="s">
        <v>220</v>
      </c>
      <c r="B96" s="32"/>
    </row>
    <row r="97" spans="1:24">
      <c r="B97" s="3" t="s">
        <v>57</v>
      </c>
      <c r="C97" s="3" t="s">
        <v>205</v>
      </c>
      <c r="D97" s="4" t="s">
        <v>206</v>
      </c>
      <c r="E97" s="4" t="s">
        <v>207</v>
      </c>
      <c r="F97" s="3" t="s">
        <v>221</v>
      </c>
      <c r="G97" s="4" t="s">
        <v>222</v>
      </c>
      <c r="H97" s="4" t="s">
        <v>223</v>
      </c>
      <c r="I97" s="5"/>
      <c r="J97" s="3" t="s">
        <v>57</v>
      </c>
      <c r="K97" s="3" t="s">
        <v>205</v>
      </c>
      <c r="L97" s="4" t="s">
        <v>206</v>
      </c>
      <c r="M97" s="4" t="s">
        <v>207</v>
      </c>
      <c r="N97" s="3" t="s">
        <v>221</v>
      </c>
      <c r="O97" s="4" t="s">
        <v>222</v>
      </c>
      <c r="P97" s="4" t="s">
        <v>223</v>
      </c>
      <c r="R97" s="3" t="s">
        <v>57</v>
      </c>
      <c r="S97" s="3" t="s">
        <v>205</v>
      </c>
      <c r="T97" s="4" t="s">
        <v>206</v>
      </c>
      <c r="U97" s="4" t="s">
        <v>207</v>
      </c>
      <c r="V97" s="3" t="s">
        <v>221</v>
      </c>
      <c r="W97" s="4" t="s">
        <v>222</v>
      </c>
      <c r="X97" s="4" t="s">
        <v>223</v>
      </c>
    </row>
    <row r="98" spans="1:24">
      <c r="A98" s="7" t="s">
        <v>224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225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226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227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228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229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230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231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232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233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4" t="s">
        <v>234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4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57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205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206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207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221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222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223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178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4" t="s">
        <v>235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4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205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206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207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221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222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223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4" t="s">
        <v>236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4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2" t="e" vm="1">
        <f ca="1">_xlfn.TEXTJOIN(", ",TRUE,B150:K150)</f>
        <v>#NAME?</v>
      </c>
      <c r="M150" s="32"/>
      <c r="N150" s="32"/>
      <c r="O150" s="32"/>
      <c r="P150" s="32"/>
      <c r="Q150" s="32"/>
      <c r="R150" s="9">
        <f>AVERAGE(B150:K150)</f>
        <v>7.5022488999999997</v>
      </c>
    </row>
    <row r="151" spans="1:18">
      <c r="A151" s="3" t="s">
        <v>205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2" t="e" vm="1">
        <f t="shared" ref="L151:L157" ca="1" si="17">_xlfn.TEXTJOIN(", ",TRUE,B151:K151)</f>
        <v>#NAME?</v>
      </c>
      <c r="M151" s="32"/>
      <c r="N151" s="32"/>
      <c r="O151" s="32"/>
      <c r="P151" s="32"/>
      <c r="Q151" s="32"/>
    </row>
    <row r="152" spans="1:18">
      <c r="A152" s="4" t="s">
        <v>206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2" t="e" vm="1">
        <f t="shared" ca="1" si="17"/>
        <v>#NAME?</v>
      </c>
      <c r="M152" s="32"/>
      <c r="N152" s="32"/>
      <c r="O152" s="32"/>
      <c r="P152" s="32"/>
      <c r="Q152" s="32"/>
    </row>
    <row r="153" spans="1:18">
      <c r="A153" s="4" t="s">
        <v>207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2" t="e" vm="1">
        <f t="shared" ca="1" si="17"/>
        <v>#NAME?</v>
      </c>
      <c r="M153" s="32"/>
      <c r="N153" s="32"/>
      <c r="O153" s="32"/>
      <c r="P153" s="32"/>
      <c r="Q153" s="32"/>
    </row>
    <row r="154" spans="1:18">
      <c r="A154" s="3" t="s">
        <v>221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2" t="e" vm="1">
        <f t="shared" ca="1" si="17"/>
        <v>#NAME?</v>
      </c>
      <c r="M154" s="32"/>
      <c r="N154" s="32"/>
      <c r="O154" s="32"/>
      <c r="P154" s="32"/>
      <c r="Q154" s="32"/>
    </row>
    <row r="155" spans="1:18">
      <c r="A155" s="4" t="s">
        <v>222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2" t="e" vm="1">
        <f t="shared" ca="1" si="17"/>
        <v>#NAME?</v>
      </c>
      <c r="M155" s="32"/>
      <c r="N155" s="32"/>
      <c r="O155" s="32"/>
      <c r="P155" s="32"/>
      <c r="Q155" s="32"/>
    </row>
    <row r="156" spans="1:18">
      <c r="A156" s="4" t="s">
        <v>223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2" t="e" vm="1">
        <f t="shared" ca="1" si="17"/>
        <v>#NAME?</v>
      </c>
      <c r="M156" s="32"/>
      <c r="N156" s="32"/>
      <c r="O156" s="32"/>
      <c r="P156" s="32"/>
      <c r="Q156" s="32"/>
    </row>
    <row r="157" spans="1:18">
      <c r="A157" s="3" t="s">
        <v>178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2" t="e" vm="1">
        <f t="shared" ca="1" si="17"/>
        <v>#NAME?</v>
      </c>
      <c r="M157" s="32"/>
      <c r="N157" s="32"/>
      <c r="O157" s="32"/>
      <c r="P157" s="32"/>
      <c r="Q157" s="32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4" t="s">
        <v>237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4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57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2" t="e" vm="1">
        <f t="shared" ref="L161:L168" ca="1" si="18">_xlfn.TEXTJOIN(", ",TRUE,B161:K161)</f>
        <v>#NAME?</v>
      </c>
      <c r="M161" s="32"/>
      <c r="N161" s="32"/>
      <c r="O161" s="32"/>
      <c r="P161" s="32"/>
      <c r="Q161" s="32"/>
    </row>
    <row r="162" spans="1:17">
      <c r="A162" s="3" t="s">
        <v>205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2" t="e" vm="1">
        <f t="shared" ca="1" si="18"/>
        <v>#NAME?</v>
      </c>
      <c r="M162" s="32"/>
      <c r="N162" s="32"/>
      <c r="O162" s="32"/>
      <c r="P162" s="32"/>
      <c r="Q162" s="32"/>
    </row>
    <row r="163" spans="1:17">
      <c r="A163" s="4" t="s">
        <v>206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2" t="e" vm="1">
        <f t="shared" ca="1" si="18"/>
        <v>#NAME?</v>
      </c>
      <c r="M163" s="32"/>
      <c r="N163" s="32"/>
      <c r="O163" s="32"/>
      <c r="P163" s="32"/>
      <c r="Q163" s="32"/>
    </row>
    <row r="164" spans="1:17">
      <c r="A164" s="4" t="s">
        <v>207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2" t="e" vm="1">
        <f t="shared" ca="1" si="18"/>
        <v>#NAME?</v>
      </c>
      <c r="M164" s="32"/>
      <c r="N164" s="32"/>
      <c r="O164" s="32"/>
      <c r="P164" s="32"/>
      <c r="Q164" s="32"/>
    </row>
    <row r="165" spans="1:17">
      <c r="A165" s="3" t="s">
        <v>221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2" t="e" vm="1">
        <f t="shared" ca="1" si="18"/>
        <v>#NAME?</v>
      </c>
      <c r="M165" s="32"/>
      <c r="N165" s="32"/>
      <c r="O165" s="32"/>
      <c r="P165" s="32"/>
      <c r="Q165" s="32"/>
    </row>
    <row r="166" spans="1:17">
      <c r="A166" s="4" t="s">
        <v>222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2" t="e" vm="1">
        <f t="shared" ca="1" si="18"/>
        <v>#NAME?</v>
      </c>
      <c r="M166" s="32"/>
      <c r="N166" s="32"/>
      <c r="O166" s="32"/>
      <c r="P166" s="32"/>
      <c r="Q166" s="32"/>
    </row>
    <row r="167" spans="1:17">
      <c r="A167" s="4" t="s">
        <v>223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2" t="e" vm="1">
        <f t="shared" ca="1" si="18"/>
        <v>#NAME?</v>
      </c>
      <c r="M167" s="32"/>
      <c r="N167" s="32"/>
      <c r="O167" s="32"/>
      <c r="P167" s="32"/>
      <c r="Q167" s="32"/>
    </row>
    <row r="168" spans="1:17">
      <c r="A168" s="3" t="s">
        <v>178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2" t="e" vm="1">
        <f t="shared" ca="1" si="18"/>
        <v>#NAME?</v>
      </c>
      <c r="M168" s="32"/>
      <c r="N168" s="32"/>
      <c r="O168" s="32"/>
      <c r="P168" s="32"/>
      <c r="Q168" s="32"/>
    </row>
    <row r="170" spans="1:17">
      <c r="A170" s="30" t="s">
        <v>238</v>
      </c>
    </row>
    <row r="171" spans="1:17">
      <c r="A171" s="30"/>
    </row>
    <row r="172" spans="1:17">
      <c r="A172" s="3" t="s">
        <v>239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209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210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240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211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73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241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242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243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244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4" t="s">
        <v>245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4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57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205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206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246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207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223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221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222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223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4" t="s">
        <v>247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4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57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2" t="e" vm="1">
        <f t="shared" ref="AG203:AG210" ca="1" si="21">_xlfn.TEXTJOIN(", ",TRUE,W203:AF203)</f>
        <v>#NAME?</v>
      </c>
      <c r="AH203" s="32"/>
      <c r="AI203" s="32"/>
      <c r="AJ203" s="32"/>
      <c r="AK203" s="32"/>
      <c r="AL203" s="32"/>
    </row>
    <row r="204" spans="1:38">
      <c r="V204" s="3" t="s">
        <v>205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2" t="e" vm="1">
        <f t="shared" ca="1" si="21"/>
        <v>#NAME?</v>
      </c>
      <c r="AH204" s="32"/>
      <c r="AI204" s="32"/>
      <c r="AJ204" s="32"/>
      <c r="AK204" s="32"/>
      <c r="AL204" s="32"/>
    </row>
    <row r="205" spans="1:38">
      <c r="V205" s="4" t="s">
        <v>206</v>
      </c>
      <c r="W205"/>
      <c r="X205"/>
      <c r="Y205"/>
      <c r="Z205"/>
      <c r="AA205"/>
      <c r="AB205"/>
      <c r="AC205"/>
      <c r="AD205"/>
      <c r="AE205"/>
      <c r="AF205"/>
      <c r="AG205" s="32" t="e" vm="1">
        <f t="shared" ca="1" si="21"/>
        <v>#NAME?</v>
      </c>
      <c r="AH205" s="32"/>
      <c r="AI205" s="32"/>
      <c r="AJ205" s="32"/>
      <c r="AK205" s="32"/>
      <c r="AL205" s="32"/>
    </row>
    <row r="206" spans="1:38">
      <c r="V206" s="4" t="s">
        <v>207</v>
      </c>
      <c r="W206"/>
      <c r="X206"/>
      <c r="Y206"/>
      <c r="Z206"/>
      <c r="AA206"/>
      <c r="AB206"/>
      <c r="AC206"/>
      <c r="AD206"/>
      <c r="AE206"/>
      <c r="AF206"/>
      <c r="AG206" s="32" t="e" vm="1">
        <f t="shared" ca="1" si="21"/>
        <v>#NAME?</v>
      </c>
      <c r="AH206" s="32"/>
      <c r="AI206" s="32"/>
      <c r="AJ206" s="32"/>
      <c r="AK206" s="32"/>
      <c r="AL206" s="32"/>
    </row>
    <row r="207" spans="1:38">
      <c r="V207" s="3" t="s">
        <v>221</v>
      </c>
      <c r="W207"/>
      <c r="X207"/>
      <c r="Y207"/>
      <c r="Z207"/>
      <c r="AA207"/>
      <c r="AB207"/>
      <c r="AC207"/>
      <c r="AD207"/>
      <c r="AE207"/>
      <c r="AF207"/>
      <c r="AG207" s="32" t="e" vm="1">
        <f t="shared" ca="1" si="21"/>
        <v>#NAME?</v>
      </c>
      <c r="AH207" s="32"/>
      <c r="AI207" s="32"/>
      <c r="AJ207" s="32"/>
      <c r="AK207" s="32"/>
      <c r="AL207" s="32"/>
    </row>
    <row r="208" spans="1:38">
      <c r="V208" s="4" t="s">
        <v>222</v>
      </c>
      <c r="W208"/>
      <c r="X208"/>
      <c r="Y208"/>
      <c r="Z208"/>
      <c r="AA208"/>
      <c r="AB208"/>
      <c r="AC208"/>
      <c r="AD208"/>
      <c r="AE208"/>
      <c r="AF208"/>
      <c r="AG208" s="32" t="e" vm="1">
        <f t="shared" ca="1" si="21"/>
        <v>#NAME?</v>
      </c>
      <c r="AH208" s="32"/>
      <c r="AI208" s="32"/>
      <c r="AJ208" s="32"/>
      <c r="AK208" s="32"/>
      <c r="AL208" s="32"/>
    </row>
    <row r="209" spans="22:38">
      <c r="V209" s="4" t="s">
        <v>223</v>
      </c>
      <c r="W209"/>
      <c r="X209"/>
      <c r="Y209"/>
      <c r="Z209"/>
      <c r="AA209"/>
      <c r="AB209"/>
      <c r="AC209"/>
      <c r="AD209"/>
      <c r="AE209"/>
      <c r="AF209"/>
      <c r="AG209" s="32" t="e" vm="1">
        <f t="shared" ca="1" si="21"/>
        <v>#NAME?</v>
      </c>
      <c r="AH209" s="32"/>
      <c r="AI209" s="32"/>
      <c r="AJ209" s="32"/>
      <c r="AK209" s="32"/>
      <c r="AL209" s="32"/>
    </row>
    <row r="210" spans="22:38">
      <c r="V210" s="3" t="s">
        <v>178</v>
      </c>
      <c r="W210"/>
      <c r="X210"/>
      <c r="Y210"/>
      <c r="Z210"/>
      <c r="AA210"/>
      <c r="AB210"/>
      <c r="AC210"/>
      <c r="AD210"/>
      <c r="AE210"/>
      <c r="AF210"/>
      <c r="AG210" s="32" t="e" vm="1">
        <f t="shared" ca="1" si="21"/>
        <v>#NAME?</v>
      </c>
      <c r="AH210" s="32"/>
      <c r="AI210" s="32"/>
      <c r="AJ210" s="32"/>
      <c r="AK210" s="32"/>
      <c r="AL210" s="32"/>
    </row>
    <row r="211" spans="22:38">
      <c r="AB211" s="4"/>
      <c r="AC211" s="4"/>
      <c r="AD211" s="4"/>
    </row>
    <row r="212" spans="22:38">
      <c r="V212" s="30" t="s">
        <v>248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249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209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210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240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211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0" t="s">
        <v>250</v>
      </c>
      <c r="B226" s="30"/>
      <c r="V226" s="30" t="s">
        <v>251</v>
      </c>
      <c r="W226" s="30"/>
      <c r="AB226" s="4"/>
      <c r="AC226" s="4"/>
      <c r="AD226" s="4"/>
    </row>
    <row r="227" spans="1:38">
      <c r="A227" s="30"/>
      <c r="B227" s="30"/>
      <c r="C227" s="33" t="s">
        <v>252</v>
      </c>
      <c r="D227" s="33"/>
      <c r="E227" s="33"/>
      <c r="V227" s="30"/>
      <c r="W227" s="30"/>
      <c r="X227" s="33"/>
      <c r="Y227" s="33"/>
      <c r="Z227" s="33"/>
      <c r="AB227" s="4"/>
      <c r="AC227" s="4"/>
      <c r="AD227" s="4"/>
    </row>
    <row r="228" spans="1:38">
      <c r="A228" s="14" t="s">
        <v>253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253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254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254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57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205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205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206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206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207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207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221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2" t="e" vm="1">
        <f ca="1">_xlfn.TEXTJOIN(", ",TRUE,B234:K234)</f>
        <v>#NAME?</v>
      </c>
      <c r="M234" s="32"/>
      <c r="N234" s="32"/>
      <c r="O234" s="32"/>
      <c r="P234" s="32"/>
      <c r="Q234" s="32"/>
      <c r="V234" s="3" t="s">
        <v>221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222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2" t="e" vm="1">
        <f t="shared" ref="L235:L236" ca="1" si="24">_xlfn.TEXTJOIN(", ",TRUE,B235:K235)</f>
        <v>#NAME?</v>
      </c>
      <c r="M235" s="32"/>
      <c r="N235" s="32"/>
      <c r="O235" s="32"/>
      <c r="P235" s="32"/>
      <c r="Q235" s="32"/>
      <c r="V235" s="4" t="s">
        <v>222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223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2" t="e" vm="1">
        <f t="shared" ca="1" si="24"/>
        <v>#NAME?</v>
      </c>
      <c r="M236" s="32"/>
      <c r="N236" s="32"/>
      <c r="O236" s="32"/>
      <c r="P236" s="32"/>
      <c r="Q236" s="32"/>
      <c r="V236" s="4" t="s">
        <v>223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178</v>
      </c>
      <c r="V237" s="3" t="s">
        <v>178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9" t="s">
        <v>255</v>
      </c>
      <c r="B240" s="29"/>
      <c r="V240" s="29" t="s">
        <v>256</v>
      </c>
      <c r="W240" s="29"/>
      <c r="AB240" s="4"/>
      <c r="AC240" s="4"/>
      <c r="AD240" s="4"/>
    </row>
    <row r="241" spans="1:44">
      <c r="A241" s="29"/>
      <c r="B241" s="29"/>
      <c r="V241" s="29"/>
      <c r="W241" s="29"/>
      <c r="AB241" s="4"/>
      <c r="AC241" s="4"/>
      <c r="AD241" s="4"/>
    </row>
    <row r="242" spans="1:44">
      <c r="A242" s="14" t="s">
        <v>257</v>
      </c>
      <c r="B242" s="14" t="s">
        <v>258</v>
      </c>
      <c r="C242" s="14" t="s">
        <v>259</v>
      </c>
      <c r="D242" s="14" t="s">
        <v>260</v>
      </c>
      <c r="E242" s="14" t="s">
        <v>261</v>
      </c>
      <c r="F242" s="14" t="s">
        <v>262</v>
      </c>
      <c r="G242" s="16" t="s">
        <v>263</v>
      </c>
      <c r="V242" s="14" t="s">
        <v>257</v>
      </c>
      <c r="W242" s="14" t="s">
        <v>258</v>
      </c>
      <c r="X242" s="14" t="s">
        <v>259</v>
      </c>
      <c r="Y242" s="14" t="s">
        <v>260</v>
      </c>
      <c r="Z242" s="14" t="s">
        <v>261</v>
      </c>
      <c r="AA242" s="14" t="s">
        <v>262</v>
      </c>
      <c r="AB242" s="16" t="s">
        <v>263</v>
      </c>
      <c r="AC242" s="4"/>
      <c r="AD242" s="4"/>
    </row>
    <row r="243" spans="1:44">
      <c r="A243" s="14" t="s">
        <v>254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264</v>
      </c>
      <c r="V243" s="14" t="s">
        <v>254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264</v>
      </c>
    </row>
    <row r="244" spans="1:44">
      <c r="A244" s="3" t="s">
        <v>57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1" t="e" vm="1">
        <f ca="1">_xlfn.TEXTJOIN(", ",TRUE,B244:G244)</f>
        <v>#NAME?</v>
      </c>
      <c r="I244" s="31"/>
      <c r="J244" s="31"/>
      <c r="K244" s="31"/>
      <c r="L244" s="31"/>
      <c r="M244" s="31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57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1" t="e" vm="1">
        <f t="shared" ref="AC244:AC249" ca="1" si="28">_xlfn.TEXTJOIN(", ",TRUE,W244:AB244)</f>
        <v>#NAME?</v>
      </c>
      <c r="AD244" s="31"/>
      <c r="AE244" s="31"/>
      <c r="AF244" s="31"/>
      <c r="AG244" s="31"/>
      <c r="AH244" s="31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223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1" t="e" vm="1">
        <f t="shared" ref="H245:H249" ca="1" si="30">_xlfn.TEXTJOIN(", ",TRUE,B245:G245)</f>
        <v>#NAME?</v>
      </c>
      <c r="I245" s="31"/>
      <c r="J245" s="31"/>
      <c r="K245" s="31"/>
      <c r="L245" s="31"/>
      <c r="M245" s="31"/>
      <c r="V245" s="3" t="s">
        <v>205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1" t="e" vm="1">
        <f t="shared" ca="1" si="28"/>
        <v>#NAME?</v>
      </c>
      <c r="AD245" s="31"/>
      <c r="AE245" s="31"/>
      <c r="AF245" s="31"/>
      <c r="AG245" s="31"/>
      <c r="AH245" s="31"/>
      <c r="AO245" s="3" t="e">
        <f t="shared" ref="AO245:AO249" si="31">AVERAGE(AI245:AN245)</f>
        <v>#DIV/0!</v>
      </c>
    </row>
    <row r="246" spans="1:44">
      <c r="A246" s="3" t="s">
        <v>178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1" t="e" vm="1">
        <f t="shared" ca="1" si="30"/>
        <v>#NAME?</v>
      </c>
      <c r="I246" s="31"/>
      <c r="J246" s="31"/>
      <c r="K246" s="31"/>
      <c r="L246" s="31"/>
      <c r="M246" s="31"/>
      <c r="V246" s="3" t="s">
        <v>178</v>
      </c>
      <c r="W246"/>
      <c r="X246"/>
      <c r="Y246"/>
      <c r="Z246"/>
      <c r="AA246"/>
      <c r="AB246"/>
      <c r="AC246" s="31" t="e" vm="1">
        <f t="shared" ca="1" si="28"/>
        <v>#NAME?</v>
      </c>
      <c r="AD246" s="31"/>
      <c r="AE246" s="31"/>
      <c r="AF246" s="31"/>
      <c r="AG246" s="31"/>
      <c r="AH246" s="31"/>
      <c r="AO246" s="3" t="e">
        <f t="shared" si="31"/>
        <v>#DIV/0!</v>
      </c>
    </row>
    <row r="247" spans="1:44">
      <c r="A247" s="14" t="s">
        <v>265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1" t="e" vm="1">
        <f t="shared" ca="1" si="30"/>
        <v>#NAME?</v>
      </c>
      <c r="I247" s="31"/>
      <c r="J247" s="31"/>
      <c r="K247" s="31"/>
      <c r="L247" s="31"/>
      <c r="M247" s="31"/>
      <c r="V247" s="14" t="s">
        <v>265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31" t="e" vm="1">
        <f t="shared" ca="1" si="28"/>
        <v>#NAME?</v>
      </c>
      <c r="AD247" s="31"/>
      <c r="AE247" s="31"/>
      <c r="AF247" s="31"/>
      <c r="AG247" s="31"/>
      <c r="AH247" s="31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60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1" t="e" vm="1">
        <f t="shared" ca="1" si="30"/>
        <v>#NAME?</v>
      </c>
      <c r="I248" s="31"/>
      <c r="J248" s="31"/>
      <c r="K248" s="31"/>
      <c r="L248" s="31"/>
      <c r="M248" s="31"/>
      <c r="V248" s="14" t="s">
        <v>60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1" t="e" vm="1">
        <f t="shared" ca="1" si="28"/>
        <v>#NAME?</v>
      </c>
      <c r="AD248" s="31"/>
      <c r="AE248" s="31"/>
      <c r="AF248" s="31"/>
      <c r="AG248" s="31"/>
      <c r="AH248" s="31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61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1" t="e" vm="1">
        <f t="shared" ca="1" si="30"/>
        <v>#NAME?</v>
      </c>
      <c r="I249" s="31"/>
      <c r="J249" s="31"/>
      <c r="K249" s="31"/>
      <c r="L249" s="31"/>
      <c r="M249" s="31"/>
      <c r="V249" s="14" t="s">
        <v>61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1" t="e" vm="1">
        <f t="shared" ca="1" si="28"/>
        <v>#NAME?</v>
      </c>
      <c r="AD249" s="31"/>
      <c r="AE249" s="31"/>
      <c r="AF249" s="31"/>
      <c r="AG249" s="31"/>
      <c r="AH249" s="31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9" t="s">
        <v>266</v>
      </c>
      <c r="B251" s="29"/>
      <c r="V251" s="29" t="s">
        <v>267</v>
      </c>
      <c r="W251" s="29"/>
      <c r="AB251" s="4"/>
      <c r="AC251" s="4"/>
      <c r="AD251" s="4"/>
    </row>
    <row r="252" spans="1:44">
      <c r="A252" s="29"/>
      <c r="B252" s="29"/>
      <c r="V252" s="29"/>
      <c r="W252" s="29"/>
      <c r="AB252" s="4"/>
      <c r="AC252" s="4"/>
      <c r="AD252" s="4"/>
    </row>
    <row r="253" spans="1:44">
      <c r="A253" s="14" t="s">
        <v>268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268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254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254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57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1" t="e" vm="1">
        <f t="shared" ref="H255" ca="1" si="36">_xlfn.TEXTJOIN(", ",TRUE,B255:G255)</f>
        <v>#NAME?</v>
      </c>
      <c r="I255" s="31"/>
      <c r="J255" s="31"/>
      <c r="K255" s="31"/>
      <c r="L255" s="31"/>
      <c r="M255" s="31"/>
      <c r="V255" s="3" t="s">
        <v>57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1" t="e" vm="1">
        <f t="shared" ref="AC255:AC260" ca="1" si="37">_xlfn.TEXTJOIN(", ",TRUE,W255:AB255)</f>
        <v>#NAME?</v>
      </c>
      <c r="AD255" s="31"/>
      <c r="AE255" s="31"/>
      <c r="AF255" s="31"/>
      <c r="AG255" s="31"/>
      <c r="AH255" s="31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223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1" t="e" vm="1">
        <f t="shared" ref="H256:H260" ca="1" si="39">_xlfn.TEXTJOIN(", ",TRUE,B256:G256)</f>
        <v>#NAME?</v>
      </c>
      <c r="I256" s="31"/>
      <c r="J256" s="31"/>
      <c r="K256" s="31"/>
      <c r="L256" s="31"/>
      <c r="M256" s="31"/>
      <c r="V256" s="3" t="s">
        <v>205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1" t="e" vm="1">
        <f t="shared" ca="1" si="37"/>
        <v>#NAME?</v>
      </c>
      <c r="AD256" s="31"/>
      <c r="AE256" s="31"/>
      <c r="AF256" s="31"/>
      <c r="AG256" s="31"/>
      <c r="AH256" s="31"/>
      <c r="AO256" s="3" t="e">
        <f t="shared" ref="AO256:AO268" si="40">AVERAGE(AI256:AN256)</f>
        <v>#DIV/0!</v>
      </c>
    </row>
    <row r="257" spans="1:41">
      <c r="A257" s="3" t="s">
        <v>178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1" t="e" vm="1">
        <f t="shared" ca="1" si="39"/>
        <v>#NAME?</v>
      </c>
      <c r="I257" s="31"/>
      <c r="J257" s="31"/>
      <c r="K257" s="31"/>
      <c r="L257" s="31"/>
      <c r="M257" s="31"/>
      <c r="V257" s="3" t="s">
        <v>178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1" t="e" vm="1">
        <f t="shared" ca="1" si="37"/>
        <v>#NAME?</v>
      </c>
      <c r="AD257" s="31"/>
      <c r="AE257" s="31"/>
      <c r="AF257" s="31"/>
      <c r="AG257" s="31"/>
      <c r="AH257" s="31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265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1" t="e" vm="1">
        <f t="shared" ca="1" si="39"/>
        <v>#NAME?</v>
      </c>
      <c r="I258" s="31"/>
      <c r="J258" s="31"/>
      <c r="K258" s="31"/>
      <c r="L258" s="31"/>
      <c r="M258" s="31"/>
      <c r="V258" s="14" t="s">
        <v>265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1" t="e" vm="1">
        <f t="shared" ca="1" si="37"/>
        <v>#NAME?</v>
      </c>
      <c r="AD258" s="31"/>
      <c r="AE258" s="31"/>
      <c r="AF258" s="31"/>
      <c r="AG258" s="31"/>
      <c r="AH258" s="31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60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1" t="e" vm="1">
        <f t="shared" ca="1" si="39"/>
        <v>#NAME?</v>
      </c>
      <c r="I259" s="31"/>
      <c r="J259" s="31"/>
      <c r="K259" s="31"/>
      <c r="L259" s="31"/>
      <c r="M259" s="31"/>
      <c r="V259" s="14" t="s">
        <v>60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1" t="e" vm="1">
        <f t="shared" ca="1" si="37"/>
        <v>#NAME?</v>
      </c>
      <c r="AD259" s="31"/>
      <c r="AE259" s="31"/>
      <c r="AF259" s="31"/>
      <c r="AG259" s="31"/>
      <c r="AH259" s="31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61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1" t="e" vm="1">
        <f t="shared" ca="1" si="39"/>
        <v>#NAME?</v>
      </c>
      <c r="I260" s="31"/>
      <c r="J260" s="31"/>
      <c r="K260" s="31"/>
      <c r="L260" s="31"/>
      <c r="M260" s="31"/>
      <c r="V260" s="14" t="s">
        <v>61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1" t="e" vm="1">
        <f t="shared" ca="1" si="37"/>
        <v>#NAME?</v>
      </c>
      <c r="AD260" s="31"/>
      <c r="AE260" s="31"/>
      <c r="AF260" s="31"/>
      <c r="AG260" s="31"/>
      <c r="AH260" s="31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254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254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1" t="e" vm="1">
        <f t="shared" ref="H263:H268" ca="1" si="45">_xlfn.TEXTJOIN(", ",TRUE,B263:G263)</f>
        <v>#NAME?</v>
      </c>
      <c r="I263" s="31"/>
      <c r="J263" s="31"/>
      <c r="K263" s="31"/>
      <c r="L263" s="31"/>
      <c r="M263" s="31"/>
      <c r="V263" s="3" t="s">
        <v>57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1" t="e" vm="1">
        <f t="shared" ref="AC263:AC268" ca="1" si="46">_xlfn.TEXTJOIN(", ",TRUE,W263:AB263)</f>
        <v>#NAME?</v>
      </c>
      <c r="AD263" s="31"/>
      <c r="AE263" s="31"/>
      <c r="AF263" s="31"/>
      <c r="AG263" s="31"/>
      <c r="AH263" s="31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223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1" t="e" vm="1">
        <f t="shared" ca="1" si="45"/>
        <v>#NAME?</v>
      </c>
      <c r="I264" s="31"/>
      <c r="J264" s="31"/>
      <c r="K264" s="31"/>
      <c r="L264" s="31"/>
      <c r="M264" s="31"/>
      <c r="V264" s="3" t="s">
        <v>205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1" t="e" vm="1">
        <f t="shared" ca="1" si="46"/>
        <v>#NAME?</v>
      </c>
      <c r="AD264" s="31"/>
      <c r="AE264" s="31"/>
      <c r="AF264" s="31"/>
      <c r="AG264" s="31"/>
      <c r="AH264" s="31"/>
    </row>
    <row r="265" spans="1:41">
      <c r="A265" s="3" t="s">
        <v>178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1" t="e" vm="1">
        <f t="shared" ca="1" si="45"/>
        <v>#NAME?</v>
      </c>
      <c r="I265" s="31"/>
      <c r="J265" s="31"/>
      <c r="K265" s="31"/>
      <c r="L265" s="31"/>
      <c r="M265" s="31"/>
      <c r="V265" s="3" t="s">
        <v>178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1" t="e" vm="1">
        <f t="shared" ca="1" si="46"/>
        <v>#NAME?</v>
      </c>
      <c r="AD265" s="31"/>
      <c r="AE265" s="31"/>
      <c r="AF265" s="31"/>
      <c r="AG265" s="31"/>
      <c r="AH265" s="31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265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1" t="e" vm="1">
        <f t="shared" ca="1" si="45"/>
        <v>#NAME?</v>
      </c>
      <c r="I266" s="31"/>
      <c r="J266" s="31"/>
      <c r="K266" s="31"/>
      <c r="L266" s="31"/>
      <c r="M266" s="31"/>
      <c r="V266" s="14" t="s">
        <v>265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1" t="e" vm="1">
        <f t="shared" ca="1" si="46"/>
        <v>#NAME?</v>
      </c>
      <c r="AD266" s="31"/>
      <c r="AE266" s="31"/>
      <c r="AF266" s="31"/>
      <c r="AG266" s="31"/>
      <c r="AH266" s="31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60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1" t="e" vm="1">
        <f t="shared" ca="1" si="45"/>
        <v>#NAME?</v>
      </c>
      <c r="I267" s="31"/>
      <c r="J267" s="31"/>
      <c r="K267" s="31"/>
      <c r="L267" s="31"/>
      <c r="M267" s="31"/>
      <c r="V267" s="14" t="s">
        <v>60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1" t="e" vm="1">
        <f t="shared" ca="1" si="46"/>
        <v>#NAME?</v>
      </c>
      <c r="AD267" s="31"/>
      <c r="AE267" s="31"/>
      <c r="AF267" s="31"/>
      <c r="AG267" s="31"/>
      <c r="AH267" s="31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61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1" t="e" vm="1">
        <f t="shared" ca="1" si="45"/>
        <v>#NAME?</v>
      </c>
      <c r="I268" s="31"/>
      <c r="J268" s="31"/>
      <c r="K268" s="31"/>
      <c r="L268" s="31"/>
      <c r="M268" s="31"/>
      <c r="V268" s="14" t="s">
        <v>61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1" t="e" vm="1">
        <f t="shared" ca="1" si="46"/>
        <v>#NAME?</v>
      </c>
      <c r="AD268" s="31"/>
      <c r="AE268" s="31"/>
      <c r="AF268" s="31"/>
      <c r="AG268" s="31"/>
      <c r="AH268" s="31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9" t="s">
        <v>269</v>
      </c>
      <c r="B270" s="29"/>
      <c r="G270" s="5"/>
      <c r="V270" s="29" t="s">
        <v>270</v>
      </c>
      <c r="W270" s="29"/>
      <c r="AB270" s="5"/>
      <c r="AC270" s="4"/>
      <c r="AD270" s="4"/>
    </row>
    <row r="271" spans="1:41">
      <c r="A271" s="29"/>
      <c r="B271" s="29"/>
      <c r="G271" s="5"/>
      <c r="V271" s="29"/>
      <c r="W271" s="29"/>
      <c r="AB271" s="5"/>
      <c r="AC271" s="4"/>
      <c r="AD271" s="4"/>
    </row>
    <row r="272" spans="1:41">
      <c r="A272" s="14" t="s">
        <v>271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271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254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254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57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1" t="e" vm="1">
        <f t="shared" ref="H274:H275" ca="1" si="52">_xlfn.TEXTJOIN(", ",TRUE,B274:G274)</f>
        <v>#NAME?</v>
      </c>
      <c r="I274" s="31"/>
      <c r="J274" s="31"/>
      <c r="K274" s="31"/>
      <c r="L274" s="31"/>
      <c r="M274" s="31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57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1" t="e" vm="1">
        <f t="shared" ref="AC274:AC279" ca="1" si="54">_xlfn.TEXTJOIN(", ",TRUE,W274:AB274)</f>
        <v>#NAME?</v>
      </c>
      <c r="AD274" s="31"/>
      <c r="AE274" s="31"/>
      <c r="AF274" s="31"/>
      <c r="AG274" s="31"/>
      <c r="AH274" s="31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223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1" t="e" vm="1">
        <f t="shared" ca="1" si="52"/>
        <v>#NAME?</v>
      </c>
      <c r="I275" s="31"/>
      <c r="J275" s="31"/>
      <c r="K275" s="31"/>
      <c r="L275" s="31"/>
      <c r="M275" s="31"/>
      <c r="V275" s="3" t="s">
        <v>205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1" t="e" vm="1">
        <f t="shared" ca="1" si="54"/>
        <v>#NAME?</v>
      </c>
      <c r="AD275" s="31"/>
      <c r="AE275" s="31"/>
      <c r="AF275" s="31"/>
      <c r="AG275" s="31"/>
      <c r="AH275" s="31"/>
    </row>
    <row r="276" spans="1:47">
      <c r="A276" s="3" t="s">
        <v>178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1" t="e" vm="1">
        <f t="shared" ref="H276:H279" ca="1" si="57">_xlfn.TEXTJOIN(", ",TRUE,B276:G276)</f>
        <v>#NAME?</v>
      </c>
      <c r="I276" s="31"/>
      <c r="J276" s="31"/>
      <c r="K276" s="31"/>
      <c r="L276" s="31"/>
      <c r="M276" s="31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178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1" t="e" vm="1">
        <f t="shared" ca="1" si="54"/>
        <v>#NAME?</v>
      </c>
      <c r="AD276" s="31"/>
      <c r="AE276" s="31"/>
      <c r="AF276" s="31"/>
      <c r="AG276" s="31"/>
      <c r="AH276" s="31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265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1" t="e" vm="1">
        <f t="shared" ca="1" si="57"/>
        <v>#NAME?</v>
      </c>
      <c r="I277" s="31"/>
      <c r="J277" s="31"/>
      <c r="K277" s="31"/>
      <c r="L277" s="31"/>
      <c r="M277" s="31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265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1" t="e" vm="1">
        <f t="shared" ca="1" si="54"/>
        <v>#NAME?</v>
      </c>
      <c r="AD277" s="31"/>
      <c r="AE277" s="31"/>
      <c r="AF277" s="31"/>
      <c r="AG277" s="31"/>
      <c r="AH277" s="31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60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1" t="e" vm="1">
        <f t="shared" ca="1" si="57"/>
        <v>#NAME?</v>
      </c>
      <c r="I278" s="31"/>
      <c r="J278" s="31"/>
      <c r="K278" s="31"/>
      <c r="L278" s="31"/>
      <c r="M278" s="31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60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1" t="e" vm="1">
        <f t="shared" ca="1" si="54"/>
        <v>#NAME?</v>
      </c>
      <c r="AD278" s="31"/>
      <c r="AE278" s="31"/>
      <c r="AF278" s="31"/>
      <c r="AG278" s="31"/>
      <c r="AH278" s="31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61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1" t="e" vm="1">
        <f t="shared" ca="1" si="57"/>
        <v>#NAME?</v>
      </c>
      <c r="I279" s="31"/>
      <c r="J279" s="31"/>
      <c r="K279" s="31"/>
      <c r="L279" s="31"/>
      <c r="M279" s="31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61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1" t="e" vm="1">
        <f t="shared" ca="1" si="54"/>
        <v>#NAME?</v>
      </c>
      <c r="AD279" s="31"/>
      <c r="AE279" s="31"/>
      <c r="AF279" s="31"/>
      <c r="AG279" s="31"/>
      <c r="AH279" s="31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9" t="s">
        <v>272</v>
      </c>
      <c r="B282" s="29"/>
      <c r="N282" s="4"/>
      <c r="V282" s="29" t="s">
        <v>273</v>
      </c>
      <c r="W282" s="29"/>
      <c r="AB282" s="4"/>
      <c r="AC282" s="4"/>
      <c r="AD282" s="4"/>
      <c r="AI282" s="4"/>
    </row>
    <row r="283" spans="1:47">
      <c r="A283" s="29"/>
      <c r="B283" s="29"/>
      <c r="N283" s="4"/>
      <c r="V283" s="29"/>
      <c r="W283" s="29"/>
      <c r="AB283" s="4"/>
      <c r="AC283" s="4"/>
      <c r="AD283" s="4"/>
      <c r="AI283" s="4"/>
    </row>
    <row r="284" spans="1:47">
      <c r="A284" s="14" t="s">
        <v>274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274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254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254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1" t="e" vm="1">
        <f ca="1">_xlfn.TEXTJOIN(", ",TRUE,B286:H286)</f>
        <v>#NAME?</v>
      </c>
      <c r="J286" s="31"/>
      <c r="K286" s="31"/>
      <c r="L286" s="31"/>
      <c r="M286" s="31"/>
      <c r="N286" s="31"/>
      <c r="V286" s="3" t="s">
        <v>57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1" t="e" vm="1">
        <f ca="1">_xlfn.TEXTJOIN(", ",TRUE,W286:AE286)</f>
        <v>#NAME?</v>
      </c>
      <c r="AG286" s="31"/>
      <c r="AH286" s="31"/>
      <c r="AI286" s="31"/>
      <c r="AJ286" s="31"/>
      <c r="AK286" s="31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223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1" t="e" vm="1">
        <f t="shared" ref="I287" ca="1" si="68">_xlfn.TEXTJOIN(", ",TRUE,B287:H287)</f>
        <v>#NAME?</v>
      </c>
      <c r="J287" s="31"/>
      <c r="K287" s="31"/>
      <c r="L287" s="31"/>
      <c r="M287" s="31"/>
      <c r="N287" s="31"/>
      <c r="V287" s="3" t="s">
        <v>205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1" t="e" vm="1">
        <f t="shared" ref="AF287:AF291" ca="1" si="69">_xlfn.TEXTJOIN(", ",TRUE,W287:AE287)</f>
        <v>#NAME?</v>
      </c>
      <c r="AG287" s="31"/>
      <c r="AH287" s="31"/>
      <c r="AI287" s="31"/>
      <c r="AJ287" s="31"/>
      <c r="AK287" s="31"/>
    </row>
    <row r="288" spans="1:47">
      <c r="A288" s="3" t="s">
        <v>178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1" t="e" vm="1">
        <f t="shared" ref="I288:I291" ca="1" si="70">_xlfn.TEXTJOIN(", ",TRUE,B288:H288)</f>
        <v>#NAME?</v>
      </c>
      <c r="J288" s="31"/>
      <c r="K288" s="31"/>
      <c r="L288" s="31"/>
      <c r="M288" s="31"/>
      <c r="N288" s="31"/>
      <c r="V288" s="3" t="s">
        <v>178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1" t="e" vm="1">
        <f t="shared" ca="1" si="69"/>
        <v>#NAME?</v>
      </c>
      <c r="AG288" s="31"/>
      <c r="AH288" s="31"/>
      <c r="AI288" s="31"/>
      <c r="AJ288" s="31"/>
      <c r="AK288" s="31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265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1" t="e" vm="1">
        <f t="shared" ca="1" si="70"/>
        <v>#NAME?</v>
      </c>
      <c r="J289" s="31"/>
      <c r="K289" s="31"/>
      <c r="L289" s="31"/>
      <c r="M289" s="31"/>
      <c r="N289" s="31"/>
      <c r="V289" s="14" t="s">
        <v>265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1" t="e" vm="1">
        <f t="shared" ca="1" si="69"/>
        <v>#NAME?</v>
      </c>
      <c r="AG289" s="31"/>
      <c r="AH289" s="31"/>
      <c r="AI289" s="31"/>
      <c r="AJ289" s="31"/>
      <c r="AK289" s="31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60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1" t="e" vm="1">
        <f t="shared" ca="1" si="70"/>
        <v>#NAME?</v>
      </c>
      <c r="J290" s="31"/>
      <c r="K290" s="31"/>
      <c r="L290" s="31"/>
      <c r="M290" s="31"/>
      <c r="N290" s="31"/>
      <c r="V290" s="14" t="s">
        <v>60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1" t="e" vm="1">
        <f t="shared" ca="1" si="69"/>
        <v>#NAME?</v>
      </c>
      <c r="AG290" s="31"/>
      <c r="AH290" s="31"/>
      <c r="AI290" s="31"/>
      <c r="AJ290" s="31"/>
      <c r="AK290" s="31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61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1" t="e" vm="1">
        <f t="shared" ca="1" si="70"/>
        <v>#NAME?</v>
      </c>
      <c r="J291" s="31"/>
      <c r="K291" s="31"/>
      <c r="L291" s="31"/>
      <c r="M291" s="31"/>
      <c r="N291" s="31"/>
      <c r="V291" s="14" t="s">
        <v>61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1" t="e" vm="1">
        <f t="shared" ca="1" si="69"/>
        <v>#NAME?</v>
      </c>
      <c r="AG291" s="31"/>
      <c r="AH291" s="31"/>
      <c r="AI291" s="31"/>
      <c r="AJ291" s="31"/>
      <c r="AK291" s="31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9" t="s">
        <v>275</v>
      </c>
      <c r="B294" s="29"/>
      <c r="V294" s="29" t="s">
        <v>276</v>
      </c>
      <c r="W294" s="29"/>
      <c r="AB294" s="4"/>
      <c r="AC294" s="4"/>
      <c r="AD294" s="4"/>
    </row>
    <row r="295" spans="1:47">
      <c r="A295" s="29"/>
      <c r="B295" s="29"/>
      <c r="V295" s="29"/>
      <c r="W295" s="29"/>
      <c r="AB295" s="4"/>
      <c r="AC295" s="4"/>
      <c r="AD295" s="4"/>
    </row>
    <row r="296" spans="1:47">
      <c r="A296" s="14" t="s">
        <v>277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277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254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254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57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1" t="e" vm="1">
        <f t="shared" ref="H298" ca="1" si="76">_xlfn.TEXTJOIN(", ",TRUE,B298:G298)</f>
        <v>#NAME?</v>
      </c>
      <c r="I298" s="31"/>
      <c r="J298" s="31"/>
      <c r="K298" s="31"/>
      <c r="L298" s="31"/>
      <c r="M298" s="31"/>
      <c r="V298" s="3" t="s">
        <v>57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1" t="e" vm="1">
        <f t="shared" ref="AC298:AC303" ca="1" si="77">_xlfn.TEXTJOIN(", ",TRUE,W298:AB298)</f>
        <v>#NAME?</v>
      </c>
      <c r="AD298" s="31"/>
      <c r="AE298" s="31"/>
      <c r="AF298" s="31"/>
      <c r="AG298" s="31"/>
      <c r="AH298" s="31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223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1" t="e" vm="1">
        <f t="shared" ref="H299:H303" ca="1" si="79">_xlfn.TEXTJOIN(", ",TRUE,B299:G299)</f>
        <v>#NAME?</v>
      </c>
      <c r="I299" s="31"/>
      <c r="J299" s="31"/>
      <c r="K299" s="31"/>
      <c r="L299" s="31"/>
      <c r="M299" s="31"/>
      <c r="V299" s="3" t="s">
        <v>205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1" t="e" vm="1">
        <f t="shared" ca="1" si="77"/>
        <v>#NAME?</v>
      </c>
      <c r="AD299" s="31"/>
      <c r="AE299" s="31"/>
      <c r="AF299" s="31"/>
      <c r="AG299" s="31"/>
      <c r="AH299" s="31"/>
    </row>
    <row r="300" spans="1:47">
      <c r="A300" s="3" t="s">
        <v>178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1" t="e" vm="1">
        <f t="shared" ca="1" si="79"/>
        <v>#NAME?</v>
      </c>
      <c r="I300" s="31"/>
      <c r="J300" s="31"/>
      <c r="K300" s="31"/>
      <c r="L300" s="31"/>
      <c r="M300" s="31"/>
      <c r="V300" s="3" t="s">
        <v>178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1" t="e" vm="1">
        <f t="shared" ca="1" si="77"/>
        <v>#NAME?</v>
      </c>
      <c r="AD300" s="31"/>
      <c r="AE300" s="31"/>
      <c r="AF300" s="31"/>
      <c r="AG300" s="31"/>
      <c r="AH300" s="31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265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1" t="e" vm="1">
        <f t="shared" ca="1" si="79"/>
        <v>#NAME?</v>
      </c>
      <c r="I301" s="31"/>
      <c r="J301" s="31"/>
      <c r="K301" s="31"/>
      <c r="L301" s="31"/>
      <c r="M301" s="31"/>
      <c r="V301" s="14" t="s">
        <v>265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1" t="e" vm="1">
        <f t="shared" ca="1" si="77"/>
        <v>#NAME?</v>
      </c>
      <c r="AD301" s="31"/>
      <c r="AE301" s="31"/>
      <c r="AF301" s="31"/>
      <c r="AG301" s="31"/>
      <c r="AH301" s="31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60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1" t="e" vm="1">
        <f t="shared" ca="1" si="79"/>
        <v>#NAME?</v>
      </c>
      <c r="I302" s="31"/>
      <c r="J302" s="31"/>
      <c r="K302" s="31"/>
      <c r="L302" s="31"/>
      <c r="M302" s="31"/>
      <c r="V302" s="14" t="s">
        <v>60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1" t="e" vm="1">
        <f t="shared" ca="1" si="77"/>
        <v>#NAME?</v>
      </c>
      <c r="AD302" s="31"/>
      <c r="AE302" s="31"/>
      <c r="AF302" s="31"/>
      <c r="AG302" s="31"/>
      <c r="AH302" s="31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61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1" t="e" vm="1">
        <f t="shared" ca="1" si="79"/>
        <v>#NAME?</v>
      </c>
      <c r="I303" s="31"/>
      <c r="J303" s="31"/>
      <c r="K303" s="31"/>
      <c r="L303" s="31"/>
      <c r="M303" s="31"/>
      <c r="V303" s="14" t="s">
        <v>61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1" t="e" vm="1">
        <f t="shared" ca="1" si="77"/>
        <v>#NAME?</v>
      </c>
      <c r="AD303" s="31"/>
      <c r="AE303" s="31"/>
      <c r="AF303" s="31"/>
      <c r="AG303" s="31"/>
      <c r="AH303" s="31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9" t="s">
        <v>278</v>
      </c>
      <c r="B306" s="29"/>
      <c r="V306" s="29" t="s">
        <v>279</v>
      </c>
      <c r="W306" s="2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9"/>
      <c r="B307" s="29"/>
      <c r="V307" s="29"/>
      <c r="W307" s="2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280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280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254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254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1" t="e" vm="1">
        <f t="shared" ref="H310:H315" ca="1" si="85">_xlfn.TEXTJOIN(", ",TRUE,B310:G310)</f>
        <v>#NAME?</v>
      </c>
      <c r="I310" s="31"/>
      <c r="J310" s="31"/>
      <c r="K310" s="31"/>
      <c r="L310" s="31"/>
      <c r="M310" s="31"/>
      <c r="U310"/>
      <c r="V310" s="3" t="s">
        <v>57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1" t="e" vm="1">
        <f t="shared" ref="AC310:AC315" ca="1" si="86">_xlfn.TEXTJOIN(", ",TRUE,W310:AB310)</f>
        <v>#NAME?</v>
      </c>
      <c r="AD310" s="31"/>
      <c r="AE310" s="31"/>
      <c r="AF310" s="31"/>
      <c r="AG310" s="31"/>
      <c r="AH310" s="31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223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1" t="e" vm="1">
        <f t="shared" ca="1" si="85"/>
        <v>#NAME?</v>
      </c>
      <c r="I311" s="31"/>
      <c r="J311" s="31"/>
      <c r="K311" s="31"/>
      <c r="L311" s="31"/>
      <c r="M311" s="31"/>
      <c r="U311"/>
      <c r="V311" s="3" t="s">
        <v>205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1" t="e" vm="1">
        <f t="shared" ca="1" si="86"/>
        <v>#NAME?</v>
      </c>
      <c r="AD311" s="31"/>
      <c r="AE311" s="31"/>
      <c r="AF311" s="31"/>
      <c r="AG311" s="31"/>
      <c r="AH311" s="31"/>
    </row>
    <row r="312" spans="1:41">
      <c r="A312" s="3" t="s">
        <v>178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1" t="e" vm="1">
        <f t="shared" ca="1" si="85"/>
        <v>#NAME?</v>
      </c>
      <c r="I312" s="31"/>
      <c r="J312" s="31"/>
      <c r="K312" s="31"/>
      <c r="L312" s="31"/>
      <c r="M312" s="31"/>
      <c r="U312"/>
      <c r="V312" s="3" t="s">
        <v>178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1" t="e" vm="1">
        <f t="shared" ca="1" si="86"/>
        <v>#NAME?</v>
      </c>
      <c r="AD312" s="31"/>
      <c r="AE312" s="31"/>
      <c r="AF312" s="31"/>
      <c r="AG312" s="31"/>
      <c r="AH312" s="31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265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1" t="e" vm="1">
        <f t="shared" ca="1" si="85"/>
        <v>#NAME?</v>
      </c>
      <c r="I313" s="31"/>
      <c r="J313" s="31"/>
      <c r="K313" s="31"/>
      <c r="L313" s="31"/>
      <c r="M313" s="31"/>
      <c r="U313"/>
      <c r="V313" s="14" t="s">
        <v>265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1" t="e" vm="1">
        <f t="shared" ca="1" si="86"/>
        <v>#NAME?</v>
      </c>
      <c r="AD313" s="31"/>
      <c r="AE313" s="31"/>
      <c r="AF313" s="31"/>
      <c r="AG313" s="31"/>
      <c r="AH313" s="31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60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1" t="e" vm="1">
        <f t="shared" ca="1" si="85"/>
        <v>#NAME?</v>
      </c>
      <c r="I314" s="31"/>
      <c r="J314" s="31"/>
      <c r="K314" s="31"/>
      <c r="L314" s="31"/>
      <c r="M314" s="31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60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1" t="e" vm="1">
        <f t="shared" ca="1" si="86"/>
        <v>#NAME?</v>
      </c>
      <c r="AD314" s="31"/>
      <c r="AE314" s="31"/>
      <c r="AF314" s="31"/>
      <c r="AG314" s="31"/>
      <c r="AH314" s="31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61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1" t="e" vm="1">
        <f t="shared" ca="1" si="85"/>
        <v>#NAME?</v>
      </c>
      <c r="I315" s="31"/>
      <c r="J315" s="31"/>
      <c r="K315" s="31"/>
      <c r="L315" s="31"/>
      <c r="M315" s="31"/>
      <c r="N315" s="3">
        <f>1-G315/B315</f>
        <v>0.66726224751307384</v>
      </c>
      <c r="U315"/>
      <c r="V315" s="14" t="s">
        <v>61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1" t="e" vm="1">
        <f t="shared" ca="1" si="86"/>
        <v>#NAME?</v>
      </c>
      <c r="AD315" s="31"/>
      <c r="AE315" s="31"/>
      <c r="AF315" s="31"/>
      <c r="AG315" s="31"/>
      <c r="AH315" s="31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9" t="s">
        <v>281</v>
      </c>
      <c r="B318" s="29"/>
      <c r="V318" s="29" t="s">
        <v>282</v>
      </c>
      <c r="W318" s="29"/>
      <c r="AB318" s="4"/>
      <c r="AC318" s="4"/>
      <c r="AD318" s="4"/>
    </row>
    <row r="319" spans="1:41">
      <c r="A319" s="29"/>
      <c r="B319" s="29"/>
      <c r="C319" s="14" t="s">
        <v>283</v>
      </c>
      <c r="V319" s="29"/>
      <c r="W319" s="29"/>
      <c r="X319" s="33" t="s">
        <v>283</v>
      </c>
      <c r="Y319" s="33"/>
      <c r="AB319" s="4"/>
      <c r="AC319" s="4"/>
      <c r="AD319" s="4"/>
    </row>
    <row r="320" spans="1:41">
      <c r="A320" s="14" t="s">
        <v>268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268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254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254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1" t="e" vm="1">
        <f ca="1">_xlfn.TEXTJOIN(", ",TRUE,B322:G322)</f>
        <v>#NAME?</v>
      </c>
      <c r="I322" s="31"/>
      <c r="J322" s="31"/>
      <c r="K322" s="31"/>
      <c r="L322" s="31"/>
      <c r="M322" s="31"/>
      <c r="V322" s="3" t="s">
        <v>57</v>
      </c>
      <c r="W322"/>
      <c r="X322"/>
      <c r="Y322"/>
      <c r="Z322"/>
      <c r="AA322"/>
      <c r="AB322"/>
      <c r="AC322" s="31" t="e" vm="1">
        <f t="shared" ref="AC322:AC327" ca="1" si="121">_xlfn.TEXTJOIN(", ",TRUE,W322:AB322)</f>
        <v>#NAME?</v>
      </c>
      <c r="AD322" s="31"/>
      <c r="AE322" s="31"/>
      <c r="AF322" s="31"/>
      <c r="AG322" s="31"/>
      <c r="AH322" s="31"/>
    </row>
    <row r="323" spans="1:34">
      <c r="A323" s="4" t="s">
        <v>223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1" t="e" vm="1">
        <f t="shared" ref="H323:H327" ca="1" si="122">_xlfn.TEXTJOIN(", ",TRUE,B323:G323)</f>
        <v>#NAME?</v>
      </c>
      <c r="I323" s="31"/>
      <c r="J323" s="31"/>
      <c r="K323" s="31"/>
      <c r="L323" s="31"/>
      <c r="M323" s="31"/>
      <c r="V323" s="3" t="s">
        <v>205</v>
      </c>
      <c r="W323"/>
      <c r="X323"/>
      <c r="Y323"/>
      <c r="Z323"/>
      <c r="AA323"/>
      <c r="AB323"/>
      <c r="AC323" s="31" t="e" vm="1">
        <f t="shared" ca="1" si="121"/>
        <v>#NAME?</v>
      </c>
      <c r="AD323" s="31"/>
      <c r="AE323" s="31"/>
      <c r="AF323" s="31"/>
      <c r="AG323" s="31"/>
      <c r="AH323" s="31"/>
    </row>
    <row r="324" spans="1:34">
      <c r="A324" s="3" t="s">
        <v>178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1" t="e" vm="1">
        <f t="shared" ca="1" si="122"/>
        <v>#NAME?</v>
      </c>
      <c r="I324" s="31"/>
      <c r="J324" s="31"/>
      <c r="K324" s="31"/>
      <c r="L324" s="31"/>
      <c r="M324" s="31"/>
      <c r="V324" s="3" t="s">
        <v>178</v>
      </c>
      <c r="W324"/>
      <c r="X324"/>
      <c r="Y324"/>
      <c r="Z324"/>
      <c r="AA324"/>
      <c r="AB324"/>
      <c r="AC324" s="31" t="e" vm="1">
        <f t="shared" ca="1" si="121"/>
        <v>#NAME?</v>
      </c>
      <c r="AD324" s="31"/>
      <c r="AE324" s="31"/>
      <c r="AF324" s="31"/>
      <c r="AG324" s="31"/>
      <c r="AH324" s="31"/>
    </row>
    <row r="325" spans="1:34">
      <c r="A325" s="14" t="s">
        <v>265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1" t="e" vm="1">
        <f t="shared" ca="1" si="122"/>
        <v>#NAME?</v>
      </c>
      <c r="I325" s="31"/>
      <c r="J325" s="31"/>
      <c r="K325" s="31"/>
      <c r="L325" s="31"/>
      <c r="M325" s="31"/>
      <c r="V325" s="14" t="s">
        <v>265</v>
      </c>
      <c r="W325"/>
      <c r="X325"/>
      <c r="Y325"/>
      <c r="Z325"/>
      <c r="AA325"/>
      <c r="AB325"/>
      <c r="AC325" s="31" t="e" vm="1">
        <f t="shared" ca="1" si="121"/>
        <v>#NAME?</v>
      </c>
      <c r="AD325" s="31"/>
      <c r="AE325" s="31"/>
      <c r="AF325" s="31"/>
      <c r="AG325" s="31"/>
      <c r="AH325" s="31"/>
    </row>
    <row r="326" spans="1:34">
      <c r="A326" s="14" t="s">
        <v>60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1" t="e" vm="1">
        <f t="shared" ca="1" si="122"/>
        <v>#NAME?</v>
      </c>
      <c r="I326" s="31"/>
      <c r="J326" s="31"/>
      <c r="K326" s="31"/>
      <c r="L326" s="31"/>
      <c r="M326" s="31"/>
      <c r="V326" s="14" t="s">
        <v>60</v>
      </c>
      <c r="W326"/>
      <c r="X326"/>
      <c r="Y326"/>
      <c r="Z326"/>
      <c r="AA326"/>
      <c r="AB326"/>
      <c r="AC326" s="31" t="e" vm="1">
        <f t="shared" ca="1" si="121"/>
        <v>#NAME?</v>
      </c>
      <c r="AD326" s="31"/>
      <c r="AE326" s="31"/>
      <c r="AF326" s="31"/>
      <c r="AG326" s="31"/>
      <c r="AH326" s="31"/>
    </row>
    <row r="327" spans="1:34">
      <c r="A327" s="14" t="s">
        <v>61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1" t="e" vm="1">
        <f t="shared" ca="1" si="122"/>
        <v>#NAME?</v>
      </c>
      <c r="I327" s="31"/>
      <c r="J327" s="31"/>
      <c r="K327" s="31"/>
      <c r="L327" s="31"/>
      <c r="M327" s="31"/>
      <c r="V327" s="14" t="s">
        <v>61</v>
      </c>
      <c r="W327"/>
      <c r="X327"/>
      <c r="Y327"/>
      <c r="Z327"/>
      <c r="AA327"/>
      <c r="AB327"/>
      <c r="AC327" s="31" t="e" vm="1">
        <f t="shared" ca="1" si="121"/>
        <v>#NAME?</v>
      </c>
      <c r="AD327" s="31"/>
      <c r="AE327" s="31"/>
      <c r="AF327" s="31"/>
      <c r="AG327" s="31"/>
      <c r="AH327" s="31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284</v>
      </c>
      <c r="X330" s="14" t="s">
        <v>284</v>
      </c>
      <c r="AB330" s="4"/>
      <c r="AC330" s="4"/>
      <c r="AD330" s="4"/>
    </row>
    <row r="331" spans="1:34">
      <c r="A331" s="14" t="s">
        <v>268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268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254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254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1" t="e" vm="1">
        <f t="shared" ref="H333:H338" ca="1" si="124">_xlfn.TEXTJOIN(", ",TRUE,B333:G333)</f>
        <v>#NAME?</v>
      </c>
      <c r="I333" s="31"/>
      <c r="J333" s="31"/>
      <c r="K333" s="31"/>
      <c r="L333" s="31"/>
      <c r="M333" s="31"/>
      <c r="V333" s="3" t="s">
        <v>57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1" t="e" vm="1">
        <f t="shared" ref="AC333:AC338" ca="1" si="125">_xlfn.TEXTJOIN(", ",TRUE,W333:AB333)</f>
        <v>#NAME?</v>
      </c>
      <c r="AD333" s="31"/>
      <c r="AE333" s="31"/>
      <c r="AF333" s="31"/>
      <c r="AG333" s="31"/>
      <c r="AH333" s="31"/>
    </row>
    <row r="334" spans="1:34">
      <c r="A334" s="4" t="s">
        <v>223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1" t="e" vm="1">
        <f t="shared" ca="1" si="124"/>
        <v>#NAME?</v>
      </c>
      <c r="I334" s="31"/>
      <c r="J334" s="31"/>
      <c r="K334" s="31"/>
      <c r="L334" s="31"/>
      <c r="M334" s="31"/>
      <c r="V334" s="3" t="s">
        <v>205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1" t="e" vm="1">
        <f t="shared" ca="1" si="125"/>
        <v>#NAME?</v>
      </c>
      <c r="AD334" s="31"/>
      <c r="AE334" s="31"/>
      <c r="AF334" s="31"/>
      <c r="AG334" s="31"/>
      <c r="AH334" s="31"/>
    </row>
    <row r="335" spans="1:34">
      <c r="A335" s="3" t="s">
        <v>178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1" t="e" vm="1">
        <f t="shared" ca="1" si="124"/>
        <v>#NAME?</v>
      </c>
      <c r="I335" s="31"/>
      <c r="J335" s="31"/>
      <c r="K335" s="31"/>
      <c r="L335" s="31"/>
      <c r="M335" s="31"/>
      <c r="V335" s="3" t="s">
        <v>178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1" t="e" vm="1">
        <f t="shared" ca="1" si="125"/>
        <v>#NAME?</v>
      </c>
      <c r="AD335" s="31"/>
      <c r="AE335" s="31"/>
      <c r="AF335" s="31"/>
      <c r="AG335" s="31"/>
      <c r="AH335" s="31"/>
    </row>
    <row r="336" spans="1:34">
      <c r="A336" s="14" t="s">
        <v>265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1" t="e" vm="1">
        <f t="shared" ca="1" si="124"/>
        <v>#NAME?</v>
      </c>
      <c r="I336" s="31"/>
      <c r="J336" s="31"/>
      <c r="K336" s="31"/>
      <c r="L336" s="31"/>
      <c r="M336" s="31"/>
      <c r="V336" s="14" t="s">
        <v>265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1" t="e" vm="1">
        <f t="shared" ca="1" si="125"/>
        <v>#NAME?</v>
      </c>
      <c r="AD336" s="31"/>
      <c r="AE336" s="31"/>
      <c r="AF336" s="31"/>
      <c r="AG336" s="31"/>
      <c r="AH336" s="31"/>
    </row>
    <row r="337" spans="1:34">
      <c r="A337" s="14" t="s">
        <v>60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1" t="e" vm="1">
        <f t="shared" ca="1" si="124"/>
        <v>#NAME?</v>
      </c>
      <c r="I337" s="31"/>
      <c r="J337" s="31"/>
      <c r="K337" s="31"/>
      <c r="L337" s="31"/>
      <c r="M337" s="31"/>
      <c r="V337" s="14" t="s">
        <v>60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1" t="e" vm="1">
        <f t="shared" ca="1" si="125"/>
        <v>#NAME?</v>
      </c>
      <c r="AD337" s="31"/>
      <c r="AE337" s="31"/>
      <c r="AF337" s="31"/>
      <c r="AG337" s="31"/>
      <c r="AH337" s="31"/>
    </row>
    <row r="338" spans="1:34">
      <c r="A338" s="14" t="s">
        <v>61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1" t="e" vm="1">
        <f t="shared" ca="1" si="124"/>
        <v>#NAME?</v>
      </c>
      <c r="I338" s="31"/>
      <c r="J338" s="31"/>
      <c r="K338" s="31"/>
      <c r="L338" s="31"/>
      <c r="M338" s="31"/>
      <c r="V338" s="14" t="s">
        <v>61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1" t="e" vm="1">
        <f t="shared" ca="1" si="125"/>
        <v>#NAME?</v>
      </c>
      <c r="AD338" s="31"/>
      <c r="AE338" s="31"/>
      <c r="AF338" s="31"/>
      <c r="AG338" s="31"/>
      <c r="AH338" s="31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9" t="s">
        <v>285</v>
      </c>
      <c r="B341" s="29"/>
      <c r="V341" s="29" t="s">
        <v>286</v>
      </c>
      <c r="W341" s="29"/>
      <c r="AB341" s="4"/>
      <c r="AC341" s="4"/>
      <c r="AD341" s="4"/>
    </row>
    <row r="342" spans="1:34">
      <c r="A342" s="29"/>
      <c r="B342" s="29"/>
      <c r="C342" s="14" t="s">
        <v>287</v>
      </c>
      <c r="V342" s="29"/>
      <c r="W342" s="29"/>
      <c r="X342" s="14" t="s">
        <v>287</v>
      </c>
      <c r="AB342" s="4"/>
      <c r="AC342" s="4"/>
      <c r="AD342" s="4"/>
    </row>
    <row r="343" spans="1:34">
      <c r="A343" s="14" t="s">
        <v>257</v>
      </c>
      <c r="B343" s="14" t="s">
        <v>258</v>
      </c>
      <c r="C343" s="14" t="s">
        <v>259</v>
      </c>
      <c r="D343" s="14" t="s">
        <v>260</v>
      </c>
      <c r="E343" s="14" t="s">
        <v>261</v>
      </c>
      <c r="F343" s="14" t="s">
        <v>262</v>
      </c>
      <c r="G343" s="16" t="s">
        <v>263</v>
      </c>
      <c r="V343" s="14" t="s">
        <v>257</v>
      </c>
      <c r="W343" s="14" t="s">
        <v>258</v>
      </c>
      <c r="X343" s="14" t="s">
        <v>259</v>
      </c>
      <c r="Y343" s="14" t="s">
        <v>260</v>
      </c>
      <c r="Z343" s="14" t="s">
        <v>261</v>
      </c>
      <c r="AA343" s="14" t="s">
        <v>262</v>
      </c>
      <c r="AB343" s="16" t="s">
        <v>263</v>
      </c>
      <c r="AC343" s="4"/>
      <c r="AD343" s="4"/>
    </row>
    <row r="344" spans="1:34">
      <c r="A344" s="14" t="s">
        <v>254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254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1" t="e" vm="1">
        <f t="shared" ref="H345" ca="1" si="126">_xlfn.TEXTJOIN(", ",TRUE,B345:G345)</f>
        <v>#NAME?</v>
      </c>
      <c r="I345" s="31"/>
      <c r="J345" s="31"/>
      <c r="K345" s="31"/>
      <c r="L345" s="31"/>
      <c r="M345" s="31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1" t="e" vm="1">
        <f ca="1">_xlfn.TEXTJOIN(", ",TRUE,W345:AB345)</f>
        <v>#NAME?</v>
      </c>
      <c r="AD345" s="31"/>
      <c r="AE345" s="31"/>
      <c r="AF345" s="31"/>
      <c r="AG345" s="31"/>
      <c r="AH345" s="31"/>
    </row>
    <row r="346" spans="1:34">
      <c r="A346" s="4" t="s">
        <v>223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1" t="e" vm="1">
        <f t="shared" ref="H346:H350" ca="1" si="127">_xlfn.TEXTJOIN(", ",TRUE,B346:G346)</f>
        <v>#NAME?</v>
      </c>
      <c r="I346" s="31"/>
      <c r="J346" s="31"/>
      <c r="K346" s="31"/>
      <c r="L346" s="31"/>
      <c r="M346" s="31"/>
      <c r="V346" s="3" t="s">
        <v>205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1" t="e" vm="1">
        <f t="shared" ref="AC346:AC350" ca="1" si="128">_xlfn.TEXTJOIN(", ",TRUE,W346:AB346)</f>
        <v>#NAME?</v>
      </c>
      <c r="AD346" s="31"/>
      <c r="AE346" s="31"/>
      <c r="AF346" s="31"/>
      <c r="AG346" s="31"/>
      <c r="AH346" s="31"/>
    </row>
    <row r="347" spans="1:34">
      <c r="A347" s="3" t="s">
        <v>178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1" t="e" vm="1">
        <f t="shared" ca="1" si="127"/>
        <v>#NAME?</v>
      </c>
      <c r="I347" s="31"/>
      <c r="J347" s="31"/>
      <c r="K347" s="31"/>
      <c r="L347" s="31"/>
      <c r="M347" s="31"/>
      <c r="V347" s="3" t="s">
        <v>178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1" t="e" vm="1">
        <f t="shared" ca="1" si="128"/>
        <v>#NAME?</v>
      </c>
      <c r="AD347" s="31"/>
      <c r="AE347" s="31"/>
      <c r="AF347" s="31"/>
      <c r="AG347" s="31"/>
      <c r="AH347" s="31"/>
    </row>
    <row r="348" spans="1:34">
      <c r="A348" s="14" t="s">
        <v>265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1" t="e" vm="1">
        <f t="shared" ca="1" si="127"/>
        <v>#NAME?</v>
      </c>
      <c r="I348" s="31"/>
      <c r="J348" s="31"/>
      <c r="K348" s="31"/>
      <c r="L348" s="31"/>
      <c r="M348" s="31"/>
      <c r="V348" s="14" t="s">
        <v>265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1" t="e" vm="1">
        <f t="shared" ca="1" si="128"/>
        <v>#NAME?</v>
      </c>
      <c r="AD348" s="31"/>
      <c r="AE348" s="31"/>
      <c r="AF348" s="31"/>
      <c r="AG348" s="31"/>
      <c r="AH348" s="31"/>
    </row>
    <row r="349" spans="1:34">
      <c r="A349" s="14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1" t="e" vm="1">
        <f t="shared" ca="1" si="127"/>
        <v>#NAME?</v>
      </c>
      <c r="I349" s="31"/>
      <c r="J349" s="31"/>
      <c r="K349" s="31"/>
      <c r="L349" s="31"/>
      <c r="M349" s="31"/>
      <c r="V349" s="14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1" t="e" vm="1">
        <f t="shared" ca="1" si="128"/>
        <v>#NAME?</v>
      </c>
      <c r="AD349" s="31"/>
      <c r="AE349" s="31"/>
      <c r="AF349" s="31"/>
      <c r="AG349" s="31"/>
      <c r="AH349" s="31"/>
    </row>
    <row r="350" spans="1:34">
      <c r="A350" s="14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1" t="e" vm="1">
        <f t="shared" ca="1" si="127"/>
        <v>#NAME?</v>
      </c>
      <c r="I350" s="31"/>
      <c r="J350" s="31"/>
      <c r="K350" s="31"/>
      <c r="L350" s="31"/>
      <c r="M350" s="31"/>
      <c r="V350" s="14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1" t="e" vm="1">
        <f t="shared" ca="1" si="128"/>
        <v>#NAME?</v>
      </c>
      <c r="AD350" s="31"/>
      <c r="AE350" s="31"/>
      <c r="AF350" s="31"/>
      <c r="AG350" s="31"/>
      <c r="AH350" s="31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927"/>
  <sheetViews>
    <sheetView topLeftCell="A103" workbookViewId="0">
      <selection activeCell="N117" sqref="N113:N117"/>
    </sheetView>
  </sheetViews>
  <sheetFormatPr defaultColWidth="13.77734375" defaultRowHeight="13.8"/>
  <sheetData>
    <row r="1" spans="1:56">
      <c r="A1" s="2">
        <v>1181</v>
      </c>
      <c r="B1" t="s">
        <v>182</v>
      </c>
      <c r="C1">
        <v>77</v>
      </c>
      <c r="D1" t="s">
        <v>183</v>
      </c>
      <c r="E1" t="s">
        <v>184</v>
      </c>
      <c r="F1">
        <v>35560.055</v>
      </c>
      <c r="G1" t="s">
        <v>185</v>
      </c>
      <c r="H1">
        <v>1.64E-4</v>
      </c>
      <c r="I1" t="s">
        <v>25</v>
      </c>
      <c r="J1" t="s">
        <v>186</v>
      </c>
      <c r="K1" t="e">
        <f t="shared" ref="K1:K32" si="0">-nan</f>
        <v>#NAME?</v>
      </c>
      <c r="L1" t="s">
        <v>25</v>
      </c>
      <c r="M1" t="s">
        <v>24</v>
      </c>
      <c r="N1">
        <v>2.9318409999999999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288</v>
      </c>
      <c r="Z1">
        <v>1000</v>
      </c>
      <c r="AA1" t="s">
        <v>189</v>
      </c>
      <c r="AB1">
        <v>1000000</v>
      </c>
      <c r="AC1" t="s">
        <v>190</v>
      </c>
      <c r="AD1">
        <v>5</v>
      </c>
      <c r="AE1" t="s">
        <v>191</v>
      </c>
      <c r="AF1">
        <v>1000</v>
      </c>
      <c r="AG1" t="s">
        <v>192</v>
      </c>
      <c r="AH1">
        <v>20</v>
      </c>
      <c r="AI1" t="s">
        <v>193</v>
      </c>
      <c r="AJ1">
        <v>30</v>
      </c>
      <c r="AK1" t="s">
        <v>194</v>
      </c>
      <c r="AL1">
        <v>1</v>
      </c>
      <c r="AM1" t="s">
        <v>195</v>
      </c>
      <c r="AN1">
        <v>0</v>
      </c>
      <c r="AO1" t="s">
        <v>196</v>
      </c>
      <c r="AP1">
        <v>0</v>
      </c>
      <c r="AQ1" t="s">
        <v>197</v>
      </c>
      <c r="AR1">
        <v>0</v>
      </c>
      <c r="AS1" t="s">
        <v>198</v>
      </c>
      <c r="AT1">
        <v>0.8</v>
      </c>
      <c r="AU1" t="s">
        <v>199</v>
      </c>
      <c r="AV1">
        <v>0</v>
      </c>
      <c r="AW1" t="s">
        <v>200</v>
      </c>
      <c r="AX1">
        <v>0</v>
      </c>
      <c r="AY1" t="s">
        <v>201</v>
      </c>
      <c r="AZ1">
        <v>0.5</v>
      </c>
      <c r="BA1" t="s">
        <v>202</v>
      </c>
      <c r="BB1">
        <v>1</v>
      </c>
      <c r="BC1" t="s">
        <v>203</v>
      </c>
      <c r="BD1">
        <v>1000000</v>
      </c>
    </row>
    <row r="2" spans="1:56">
      <c r="A2" s="2">
        <v>1180</v>
      </c>
      <c r="B2" t="s">
        <v>182</v>
      </c>
      <c r="C2">
        <v>80</v>
      </c>
      <c r="D2" t="s">
        <v>183</v>
      </c>
      <c r="E2" t="s">
        <v>184</v>
      </c>
      <c r="F2">
        <v>65121.368999999999</v>
      </c>
      <c r="G2" t="s">
        <v>185</v>
      </c>
      <c r="H2">
        <v>2.22E-4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6.6890289999999997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288</v>
      </c>
      <c r="Z2">
        <v>1000</v>
      </c>
      <c r="AA2" t="s">
        <v>189</v>
      </c>
      <c r="AB2">
        <v>1000000</v>
      </c>
      <c r="AC2" t="s">
        <v>190</v>
      </c>
      <c r="AD2">
        <v>5</v>
      </c>
      <c r="AE2" t="s">
        <v>191</v>
      </c>
      <c r="AF2">
        <v>1000</v>
      </c>
      <c r="AG2" t="s">
        <v>192</v>
      </c>
      <c r="AH2">
        <v>20</v>
      </c>
      <c r="AI2" t="s">
        <v>193</v>
      </c>
      <c r="AJ2">
        <v>100</v>
      </c>
      <c r="AK2" t="s">
        <v>194</v>
      </c>
      <c r="AL2">
        <v>5</v>
      </c>
      <c r="AM2" t="s">
        <v>195</v>
      </c>
      <c r="AN2">
        <v>0</v>
      </c>
      <c r="AO2" t="s">
        <v>196</v>
      </c>
      <c r="AP2">
        <v>0</v>
      </c>
      <c r="AQ2" t="s">
        <v>197</v>
      </c>
      <c r="AR2">
        <v>0</v>
      </c>
      <c r="AS2" t="s">
        <v>198</v>
      </c>
      <c r="AT2">
        <v>0.8</v>
      </c>
      <c r="AU2" t="s">
        <v>199</v>
      </c>
      <c r="AV2">
        <v>0</v>
      </c>
      <c r="AW2" t="s">
        <v>200</v>
      </c>
      <c r="AX2">
        <v>0</v>
      </c>
      <c r="AY2" t="s">
        <v>201</v>
      </c>
      <c r="AZ2">
        <v>0.5</v>
      </c>
      <c r="BA2" t="s">
        <v>202</v>
      </c>
      <c r="BB2">
        <v>1</v>
      </c>
      <c r="BC2" t="s">
        <v>203</v>
      </c>
      <c r="BD2">
        <v>1000000</v>
      </c>
    </row>
    <row r="3" spans="1:56">
      <c r="A3" s="2">
        <v>1179</v>
      </c>
      <c r="B3" t="s">
        <v>182</v>
      </c>
      <c r="C3">
        <v>90</v>
      </c>
      <c r="D3" t="s">
        <v>183</v>
      </c>
      <c r="E3" t="s">
        <v>184</v>
      </c>
      <c r="F3">
        <v>22228.129000000001</v>
      </c>
      <c r="G3" t="s">
        <v>185</v>
      </c>
      <c r="H3">
        <v>2.9300000000000002E-4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12.373125999999999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288</v>
      </c>
      <c r="Z3">
        <v>1000</v>
      </c>
      <c r="AA3" t="s">
        <v>189</v>
      </c>
      <c r="AB3">
        <v>1000000</v>
      </c>
      <c r="AC3" t="s">
        <v>190</v>
      </c>
      <c r="AD3">
        <v>5</v>
      </c>
      <c r="AE3" t="s">
        <v>191</v>
      </c>
      <c r="AF3">
        <v>1000</v>
      </c>
      <c r="AG3" t="s">
        <v>192</v>
      </c>
      <c r="AH3">
        <v>20</v>
      </c>
      <c r="AI3" t="s">
        <v>193</v>
      </c>
      <c r="AJ3">
        <v>300</v>
      </c>
      <c r="AK3" t="s">
        <v>194</v>
      </c>
      <c r="AL3">
        <v>15</v>
      </c>
      <c r="AM3" t="s">
        <v>195</v>
      </c>
      <c r="AN3">
        <v>0</v>
      </c>
      <c r="AO3" t="s">
        <v>196</v>
      </c>
      <c r="AP3">
        <v>0</v>
      </c>
      <c r="AQ3" t="s">
        <v>197</v>
      </c>
      <c r="AR3">
        <v>0</v>
      </c>
      <c r="AS3" t="s">
        <v>198</v>
      </c>
      <c r="AT3">
        <v>0.8</v>
      </c>
      <c r="AU3" t="s">
        <v>199</v>
      </c>
      <c r="AV3">
        <v>0</v>
      </c>
      <c r="AW3" t="s">
        <v>200</v>
      </c>
      <c r="AX3">
        <v>0</v>
      </c>
      <c r="AY3" t="s">
        <v>201</v>
      </c>
      <c r="AZ3">
        <v>0.5</v>
      </c>
      <c r="BA3" t="s">
        <v>202</v>
      </c>
      <c r="BB3">
        <v>1</v>
      </c>
      <c r="BC3" t="s">
        <v>203</v>
      </c>
      <c r="BD3">
        <v>1000000</v>
      </c>
    </row>
    <row r="4" spans="1:56">
      <c r="A4" s="2">
        <v>1178</v>
      </c>
      <c r="B4" t="s">
        <v>182</v>
      </c>
      <c r="C4">
        <v>122</v>
      </c>
      <c r="D4" t="s">
        <v>183</v>
      </c>
      <c r="E4" t="s">
        <v>184</v>
      </c>
      <c r="F4">
        <v>6485.2759999999998</v>
      </c>
      <c r="G4" t="s">
        <v>185</v>
      </c>
      <c r="H4">
        <v>4.37E-4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21.397414000000001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288</v>
      </c>
      <c r="Z4">
        <v>1000</v>
      </c>
      <c r="AA4" t="s">
        <v>189</v>
      </c>
      <c r="AB4">
        <v>1000000</v>
      </c>
      <c r="AC4" t="s">
        <v>190</v>
      </c>
      <c r="AD4">
        <v>5</v>
      </c>
      <c r="AE4" t="s">
        <v>191</v>
      </c>
      <c r="AF4">
        <v>1000</v>
      </c>
      <c r="AG4" t="s">
        <v>192</v>
      </c>
      <c r="AH4">
        <v>20</v>
      </c>
      <c r="AI4" t="s">
        <v>193</v>
      </c>
      <c r="AJ4">
        <v>1000</v>
      </c>
      <c r="AK4" t="s">
        <v>194</v>
      </c>
      <c r="AL4">
        <v>50</v>
      </c>
      <c r="AM4" t="s">
        <v>195</v>
      </c>
      <c r="AN4">
        <v>0</v>
      </c>
      <c r="AO4" t="s">
        <v>196</v>
      </c>
      <c r="AP4">
        <v>0</v>
      </c>
      <c r="AQ4" t="s">
        <v>197</v>
      </c>
      <c r="AR4">
        <v>0</v>
      </c>
      <c r="AS4" t="s">
        <v>198</v>
      </c>
      <c r="AT4">
        <v>0.8</v>
      </c>
      <c r="AU4" t="s">
        <v>199</v>
      </c>
      <c r="AV4">
        <v>0</v>
      </c>
      <c r="AW4" t="s">
        <v>200</v>
      </c>
      <c r="AX4">
        <v>0</v>
      </c>
      <c r="AY4" t="s">
        <v>201</v>
      </c>
      <c r="AZ4">
        <v>0.5</v>
      </c>
      <c r="BA4" t="s">
        <v>202</v>
      </c>
      <c r="BB4">
        <v>1</v>
      </c>
      <c r="BC4" t="s">
        <v>203</v>
      </c>
      <c r="BD4">
        <v>1000000</v>
      </c>
    </row>
    <row r="5" spans="1:56">
      <c r="A5" s="2">
        <v>1177</v>
      </c>
      <c r="B5" t="s">
        <v>182</v>
      </c>
      <c r="C5">
        <v>213</v>
      </c>
      <c r="D5" t="s">
        <v>183</v>
      </c>
      <c r="E5" t="s">
        <v>184</v>
      </c>
      <c r="F5">
        <v>2209.7820000000002</v>
      </c>
      <c r="G5" t="s">
        <v>185</v>
      </c>
      <c r="H5">
        <v>9.2299999999999999E-4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36.845447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288</v>
      </c>
      <c r="Z5">
        <v>1000</v>
      </c>
      <c r="AA5" t="s">
        <v>189</v>
      </c>
      <c r="AB5">
        <v>1000000</v>
      </c>
      <c r="AC5" t="s">
        <v>190</v>
      </c>
      <c r="AD5">
        <v>5</v>
      </c>
      <c r="AE5" t="s">
        <v>191</v>
      </c>
      <c r="AF5">
        <v>1000</v>
      </c>
      <c r="AG5" t="s">
        <v>192</v>
      </c>
      <c r="AH5">
        <v>20</v>
      </c>
      <c r="AI5" t="s">
        <v>193</v>
      </c>
      <c r="AJ5">
        <v>3000</v>
      </c>
      <c r="AK5" t="s">
        <v>194</v>
      </c>
      <c r="AL5">
        <v>150</v>
      </c>
      <c r="AM5" t="s">
        <v>195</v>
      </c>
      <c r="AN5">
        <v>0</v>
      </c>
      <c r="AO5" t="s">
        <v>196</v>
      </c>
      <c r="AP5">
        <v>0</v>
      </c>
      <c r="AQ5" t="s">
        <v>197</v>
      </c>
      <c r="AR5">
        <v>0</v>
      </c>
      <c r="AS5" t="s">
        <v>198</v>
      </c>
      <c r="AT5">
        <v>0.8</v>
      </c>
      <c r="AU5" t="s">
        <v>199</v>
      </c>
      <c r="AV5">
        <v>0</v>
      </c>
      <c r="AW5" t="s">
        <v>200</v>
      </c>
      <c r="AX5">
        <v>0</v>
      </c>
      <c r="AY5" t="s">
        <v>201</v>
      </c>
      <c r="AZ5">
        <v>0.5</v>
      </c>
      <c r="BA5" t="s">
        <v>202</v>
      </c>
      <c r="BB5">
        <v>1</v>
      </c>
      <c r="BC5" t="s">
        <v>203</v>
      </c>
      <c r="BD5">
        <v>1000000</v>
      </c>
    </row>
    <row r="6" spans="1:56">
      <c r="A6" s="2">
        <v>1176</v>
      </c>
      <c r="B6" t="s">
        <v>182</v>
      </c>
      <c r="C6">
        <v>534</v>
      </c>
      <c r="D6" t="s">
        <v>183</v>
      </c>
      <c r="E6" t="s">
        <v>184</v>
      </c>
      <c r="F6">
        <v>641.69100000000003</v>
      </c>
      <c r="G6" t="s">
        <v>185</v>
      </c>
      <c r="H6">
        <v>1.263E-3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51.274168000000003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288</v>
      </c>
      <c r="Z6">
        <v>1000</v>
      </c>
      <c r="AA6" t="s">
        <v>189</v>
      </c>
      <c r="AB6">
        <v>1000000</v>
      </c>
      <c r="AC6" t="s">
        <v>190</v>
      </c>
      <c r="AD6">
        <v>5</v>
      </c>
      <c r="AE6" t="s">
        <v>191</v>
      </c>
      <c r="AF6">
        <v>1000</v>
      </c>
      <c r="AG6" t="s">
        <v>192</v>
      </c>
      <c r="AH6">
        <v>20</v>
      </c>
      <c r="AI6" t="s">
        <v>193</v>
      </c>
      <c r="AJ6">
        <v>10000</v>
      </c>
      <c r="AK6" t="s">
        <v>194</v>
      </c>
      <c r="AL6">
        <v>500</v>
      </c>
      <c r="AM6" t="s">
        <v>195</v>
      </c>
      <c r="AN6">
        <v>0</v>
      </c>
      <c r="AO6" t="s">
        <v>196</v>
      </c>
      <c r="AP6">
        <v>0</v>
      </c>
      <c r="AQ6" t="s">
        <v>197</v>
      </c>
      <c r="AR6">
        <v>0</v>
      </c>
      <c r="AS6" t="s">
        <v>198</v>
      </c>
      <c r="AT6">
        <v>0.8</v>
      </c>
      <c r="AU6" t="s">
        <v>199</v>
      </c>
      <c r="AV6">
        <v>0</v>
      </c>
      <c r="AW6" t="s">
        <v>200</v>
      </c>
      <c r="AX6">
        <v>0</v>
      </c>
      <c r="AY6" t="s">
        <v>201</v>
      </c>
      <c r="AZ6">
        <v>0.5</v>
      </c>
      <c r="BA6" t="s">
        <v>202</v>
      </c>
      <c r="BB6">
        <v>1</v>
      </c>
      <c r="BC6" t="s">
        <v>203</v>
      </c>
      <c r="BD6">
        <v>1000000</v>
      </c>
    </row>
    <row r="7" spans="1:56">
      <c r="A7" s="2">
        <v>1175</v>
      </c>
      <c r="B7" t="s">
        <v>182</v>
      </c>
      <c r="C7">
        <v>534</v>
      </c>
      <c r="D7" t="s">
        <v>183</v>
      </c>
      <c r="E7" t="s">
        <v>184</v>
      </c>
      <c r="F7">
        <v>0</v>
      </c>
      <c r="G7" t="s">
        <v>185</v>
      </c>
      <c r="H7">
        <v>1.351E-3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53.710282999999997</v>
      </c>
      <c r="O7" t="s">
        <v>25</v>
      </c>
      <c r="P7" t="s">
        <v>26</v>
      </c>
      <c r="Q7">
        <v>8.7209999999999996E-3</v>
      </c>
      <c r="R7" t="s">
        <v>25</v>
      </c>
      <c r="S7" t="s">
        <v>27</v>
      </c>
      <c r="T7">
        <v>53.263722000000001</v>
      </c>
      <c r="U7" t="s">
        <v>25</v>
      </c>
      <c r="V7" t="s">
        <v>28</v>
      </c>
      <c r="W7">
        <v>0.43484499999999998</v>
      </c>
      <c r="X7" t="s">
        <v>25</v>
      </c>
      <c r="Y7" t="s">
        <v>288</v>
      </c>
      <c r="Z7">
        <v>1000</v>
      </c>
      <c r="AA7" t="s">
        <v>189</v>
      </c>
      <c r="AB7">
        <v>1000000</v>
      </c>
      <c r="AC7" t="s">
        <v>190</v>
      </c>
      <c r="AD7">
        <v>5</v>
      </c>
      <c r="AE7" t="s">
        <v>191</v>
      </c>
      <c r="AF7">
        <v>1000</v>
      </c>
      <c r="AG7" t="s">
        <v>192</v>
      </c>
      <c r="AH7">
        <v>20</v>
      </c>
      <c r="AI7" t="s">
        <v>193</v>
      </c>
      <c r="AJ7">
        <v>10000</v>
      </c>
      <c r="AK7" t="s">
        <v>194</v>
      </c>
      <c r="AL7">
        <v>500</v>
      </c>
      <c r="AM7" t="s">
        <v>195</v>
      </c>
      <c r="AN7">
        <v>0</v>
      </c>
      <c r="AO7" t="s">
        <v>196</v>
      </c>
      <c r="AP7">
        <v>0</v>
      </c>
      <c r="AQ7" t="s">
        <v>197</v>
      </c>
      <c r="AR7">
        <v>0</v>
      </c>
      <c r="AS7" t="s">
        <v>198</v>
      </c>
      <c r="AT7">
        <v>0.8</v>
      </c>
      <c r="AU7" t="s">
        <v>199</v>
      </c>
      <c r="AV7">
        <v>0</v>
      </c>
      <c r="AW7" t="s">
        <v>200</v>
      </c>
      <c r="AX7">
        <v>0</v>
      </c>
      <c r="AY7" t="s">
        <v>201</v>
      </c>
      <c r="AZ7">
        <v>0.5</v>
      </c>
      <c r="BA7" t="s">
        <v>202</v>
      </c>
      <c r="BB7">
        <v>1</v>
      </c>
      <c r="BC7" t="s">
        <v>203</v>
      </c>
      <c r="BD7">
        <v>1000000</v>
      </c>
    </row>
    <row r="8" spans="1:56">
      <c r="A8" s="2">
        <v>1174</v>
      </c>
      <c r="B8" t="s">
        <v>182</v>
      </c>
      <c r="C8">
        <v>534</v>
      </c>
      <c r="D8" t="s">
        <v>183</v>
      </c>
      <c r="E8" t="s">
        <v>184</v>
      </c>
      <c r="F8">
        <v>0</v>
      </c>
      <c r="G8" t="s">
        <v>185</v>
      </c>
      <c r="H8">
        <v>1.3669999999999999E-3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51.159365000000001</v>
      </c>
      <c r="O8" t="s">
        <v>25</v>
      </c>
      <c r="P8" t="s">
        <v>26</v>
      </c>
      <c r="Q8">
        <v>8.1209999999999997E-3</v>
      </c>
      <c r="R8" t="s">
        <v>25</v>
      </c>
      <c r="S8" t="s">
        <v>27</v>
      </c>
      <c r="T8">
        <v>50.714655999999998</v>
      </c>
      <c r="U8" t="s">
        <v>25</v>
      </c>
      <c r="V8" t="s">
        <v>28</v>
      </c>
      <c r="W8">
        <v>0.433861</v>
      </c>
      <c r="X8" t="s">
        <v>25</v>
      </c>
      <c r="Y8" t="s">
        <v>288</v>
      </c>
      <c r="Z8">
        <v>1000</v>
      </c>
      <c r="AA8" t="s">
        <v>189</v>
      </c>
      <c r="AB8">
        <v>1000000</v>
      </c>
      <c r="AC8" t="s">
        <v>190</v>
      </c>
      <c r="AD8">
        <v>5</v>
      </c>
      <c r="AE8" t="s">
        <v>191</v>
      </c>
      <c r="AF8">
        <v>1000</v>
      </c>
      <c r="AG8" t="s">
        <v>192</v>
      </c>
      <c r="AH8">
        <v>20</v>
      </c>
      <c r="AI8" t="s">
        <v>193</v>
      </c>
      <c r="AJ8">
        <v>10000</v>
      </c>
      <c r="AK8" t="s">
        <v>194</v>
      </c>
      <c r="AL8">
        <v>500</v>
      </c>
      <c r="AM8" t="s">
        <v>195</v>
      </c>
      <c r="AN8">
        <v>0</v>
      </c>
      <c r="AO8" t="s">
        <v>196</v>
      </c>
      <c r="AP8">
        <v>0</v>
      </c>
      <c r="AQ8" t="s">
        <v>197</v>
      </c>
      <c r="AR8">
        <v>0</v>
      </c>
      <c r="AS8" t="s">
        <v>198</v>
      </c>
      <c r="AT8">
        <v>0.8</v>
      </c>
      <c r="AU8" t="s">
        <v>199</v>
      </c>
      <c r="AV8">
        <v>0</v>
      </c>
      <c r="AW8" t="s">
        <v>200</v>
      </c>
      <c r="AX8">
        <v>0</v>
      </c>
      <c r="AY8" t="s">
        <v>201</v>
      </c>
      <c r="AZ8">
        <v>0.5</v>
      </c>
      <c r="BA8" t="s">
        <v>202</v>
      </c>
      <c r="BB8">
        <v>1</v>
      </c>
      <c r="BC8" t="s">
        <v>203</v>
      </c>
      <c r="BD8">
        <v>1000000</v>
      </c>
    </row>
    <row r="9" spans="1:56">
      <c r="A9" s="2">
        <v>1173</v>
      </c>
      <c r="B9" t="s">
        <v>182</v>
      </c>
      <c r="C9">
        <v>534</v>
      </c>
      <c r="D9" t="s">
        <v>183</v>
      </c>
      <c r="E9" t="s">
        <v>184</v>
      </c>
      <c r="F9">
        <v>0</v>
      </c>
      <c r="G9" t="s">
        <v>185</v>
      </c>
      <c r="H9">
        <v>1.3309999999999999E-3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50.876503999999997</v>
      </c>
      <c r="O9" t="s">
        <v>25</v>
      </c>
      <c r="P9" t="s">
        <v>26</v>
      </c>
      <c r="Q9">
        <v>8.1340000000000006E-3</v>
      </c>
      <c r="R9" t="s">
        <v>25</v>
      </c>
      <c r="S9" t="s">
        <v>27</v>
      </c>
      <c r="T9">
        <v>50.432814999999998</v>
      </c>
      <c r="U9" t="s">
        <v>25</v>
      </c>
      <c r="V9" t="s">
        <v>28</v>
      </c>
      <c r="W9">
        <v>0.43264399999999997</v>
      </c>
      <c r="X9" t="s">
        <v>25</v>
      </c>
      <c r="Y9" t="s">
        <v>288</v>
      </c>
      <c r="Z9">
        <v>1000</v>
      </c>
      <c r="AA9" t="s">
        <v>189</v>
      </c>
      <c r="AB9">
        <v>1000000</v>
      </c>
      <c r="AC9" t="s">
        <v>190</v>
      </c>
      <c r="AD9">
        <v>5</v>
      </c>
      <c r="AE9" t="s">
        <v>191</v>
      </c>
      <c r="AF9">
        <v>1000</v>
      </c>
      <c r="AG9" t="s">
        <v>192</v>
      </c>
      <c r="AH9">
        <v>20</v>
      </c>
      <c r="AI9" t="s">
        <v>193</v>
      </c>
      <c r="AJ9">
        <v>10000</v>
      </c>
      <c r="AK9" t="s">
        <v>194</v>
      </c>
      <c r="AL9">
        <v>100</v>
      </c>
      <c r="AM9" t="s">
        <v>195</v>
      </c>
      <c r="AN9">
        <v>0</v>
      </c>
      <c r="AO9" t="s">
        <v>196</v>
      </c>
      <c r="AP9">
        <v>0</v>
      </c>
      <c r="AQ9" t="s">
        <v>197</v>
      </c>
      <c r="AR9">
        <v>0</v>
      </c>
      <c r="AS9" t="s">
        <v>198</v>
      </c>
      <c r="AT9">
        <v>0.8</v>
      </c>
      <c r="AU9" t="s">
        <v>199</v>
      </c>
      <c r="AV9">
        <v>0</v>
      </c>
      <c r="AW9" t="s">
        <v>200</v>
      </c>
      <c r="AX9">
        <v>0</v>
      </c>
      <c r="AY9" t="s">
        <v>201</v>
      </c>
      <c r="AZ9">
        <v>0.5</v>
      </c>
      <c r="BA9" t="s">
        <v>202</v>
      </c>
      <c r="BB9">
        <v>1</v>
      </c>
      <c r="BC9" t="s">
        <v>203</v>
      </c>
      <c r="BD9">
        <v>1000000</v>
      </c>
    </row>
    <row r="10" spans="1:56">
      <c r="A10" s="2">
        <v>1173</v>
      </c>
      <c r="B10" t="s">
        <v>182</v>
      </c>
      <c r="C10">
        <v>534</v>
      </c>
      <c r="D10" t="s">
        <v>183</v>
      </c>
      <c r="E10" t="s">
        <v>184</v>
      </c>
      <c r="F10">
        <v>0</v>
      </c>
      <c r="G10" t="s">
        <v>185</v>
      </c>
      <c r="H10">
        <v>1.3110000000000001E-3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51.033352000000001</v>
      </c>
      <c r="O10" t="s">
        <v>25</v>
      </c>
      <c r="P10" t="s">
        <v>26</v>
      </c>
      <c r="Q10">
        <v>7.9290000000000003E-3</v>
      </c>
      <c r="R10" t="s">
        <v>25</v>
      </c>
      <c r="S10" t="s">
        <v>27</v>
      </c>
      <c r="T10">
        <v>50.590546000000003</v>
      </c>
      <c r="U10" t="s">
        <v>25</v>
      </c>
      <c r="V10" t="s">
        <v>28</v>
      </c>
      <c r="W10">
        <v>0.43209399999999998</v>
      </c>
      <c r="X10" t="s">
        <v>25</v>
      </c>
      <c r="Y10" t="s">
        <v>288</v>
      </c>
      <c r="Z10">
        <v>1000</v>
      </c>
      <c r="AA10" t="s">
        <v>189</v>
      </c>
      <c r="AB10">
        <v>1000000</v>
      </c>
      <c r="AC10" t="s">
        <v>190</v>
      </c>
      <c r="AD10">
        <v>5</v>
      </c>
      <c r="AE10" t="s">
        <v>191</v>
      </c>
      <c r="AF10">
        <v>1000</v>
      </c>
      <c r="AG10" t="s">
        <v>192</v>
      </c>
      <c r="AH10">
        <v>20</v>
      </c>
      <c r="AI10" t="s">
        <v>193</v>
      </c>
      <c r="AJ10">
        <v>10000</v>
      </c>
      <c r="AK10" t="s">
        <v>194</v>
      </c>
      <c r="AL10">
        <v>100</v>
      </c>
      <c r="AM10" t="s">
        <v>195</v>
      </c>
      <c r="AN10">
        <v>0</v>
      </c>
      <c r="AO10" t="s">
        <v>196</v>
      </c>
      <c r="AP10">
        <v>0</v>
      </c>
      <c r="AQ10" t="s">
        <v>197</v>
      </c>
      <c r="AR10">
        <v>0</v>
      </c>
      <c r="AS10" t="s">
        <v>198</v>
      </c>
      <c r="AT10">
        <v>0.8</v>
      </c>
      <c r="AU10" t="s">
        <v>199</v>
      </c>
      <c r="AV10">
        <v>0</v>
      </c>
      <c r="AW10" t="s">
        <v>200</v>
      </c>
      <c r="AX10">
        <v>0</v>
      </c>
      <c r="AY10" t="s">
        <v>201</v>
      </c>
      <c r="AZ10">
        <v>0.5</v>
      </c>
      <c r="BA10" t="s">
        <v>202</v>
      </c>
      <c r="BB10">
        <v>1</v>
      </c>
      <c r="BC10" t="s">
        <v>203</v>
      </c>
      <c r="BD10">
        <v>1000000</v>
      </c>
    </row>
    <row r="11" spans="1:56">
      <c r="A11" s="2">
        <v>1172</v>
      </c>
      <c r="B11" t="s">
        <v>182</v>
      </c>
      <c r="C11">
        <v>534</v>
      </c>
      <c r="D11" t="s">
        <v>183</v>
      </c>
      <c r="E11" t="s">
        <v>184</v>
      </c>
      <c r="F11">
        <v>0</v>
      </c>
      <c r="G11" t="s">
        <v>185</v>
      </c>
      <c r="H11">
        <v>1.2849999999999999E-3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53.220509</v>
      </c>
      <c r="O11" t="s">
        <v>25</v>
      </c>
      <c r="P11" t="s">
        <v>26</v>
      </c>
      <c r="Q11">
        <v>4.5149999999999999E-3</v>
      </c>
      <c r="R11" t="s">
        <v>25</v>
      </c>
      <c r="S11" t="s">
        <v>27</v>
      </c>
      <c r="T11">
        <v>52.562176999999998</v>
      </c>
      <c r="U11" t="s">
        <v>25</v>
      </c>
      <c r="V11" t="s">
        <v>28</v>
      </c>
      <c r="W11">
        <v>0.65064299999999997</v>
      </c>
      <c r="X11" t="s">
        <v>25</v>
      </c>
      <c r="Y11" t="s">
        <v>288</v>
      </c>
      <c r="Z11">
        <v>1000</v>
      </c>
      <c r="AA11" t="s">
        <v>189</v>
      </c>
      <c r="AB11">
        <v>1000000</v>
      </c>
      <c r="AC11" t="s">
        <v>190</v>
      </c>
      <c r="AD11">
        <v>5</v>
      </c>
      <c r="AE11" t="s">
        <v>191</v>
      </c>
      <c r="AF11">
        <v>1000</v>
      </c>
      <c r="AG11" t="s">
        <v>192</v>
      </c>
      <c r="AH11">
        <v>20</v>
      </c>
      <c r="AI11" t="s">
        <v>193</v>
      </c>
      <c r="AJ11">
        <v>10000</v>
      </c>
      <c r="AK11" t="s">
        <v>194</v>
      </c>
      <c r="AL11">
        <v>100</v>
      </c>
      <c r="AM11" t="s">
        <v>195</v>
      </c>
      <c r="AN11">
        <v>0</v>
      </c>
      <c r="AO11" t="s">
        <v>196</v>
      </c>
      <c r="AP11">
        <v>0</v>
      </c>
      <c r="AQ11" t="s">
        <v>197</v>
      </c>
      <c r="AR11">
        <v>0</v>
      </c>
      <c r="AS11" t="s">
        <v>198</v>
      </c>
      <c r="AT11">
        <v>0.8</v>
      </c>
      <c r="AU11" t="s">
        <v>199</v>
      </c>
      <c r="AV11">
        <v>0</v>
      </c>
      <c r="AW11" t="s">
        <v>200</v>
      </c>
      <c r="AX11">
        <v>0</v>
      </c>
      <c r="AY11" t="s">
        <v>201</v>
      </c>
      <c r="AZ11">
        <v>0.5</v>
      </c>
      <c r="BA11" t="s">
        <v>202</v>
      </c>
      <c r="BB11">
        <v>1</v>
      </c>
      <c r="BC11" t="s">
        <v>203</v>
      </c>
      <c r="BD11">
        <v>1000000</v>
      </c>
    </row>
    <row r="12" spans="1:56">
      <c r="A12" s="2">
        <v>1171</v>
      </c>
      <c r="B12" t="s">
        <v>182</v>
      </c>
      <c r="C12">
        <v>153</v>
      </c>
      <c r="D12" t="s">
        <v>183</v>
      </c>
      <c r="E12" t="s">
        <v>184</v>
      </c>
      <c r="F12">
        <v>29.54</v>
      </c>
      <c r="G12" t="s">
        <v>185</v>
      </c>
      <c r="H12">
        <v>2.6400000000000002E-4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6.8495929999999996</v>
      </c>
      <c r="O12" t="s">
        <v>25</v>
      </c>
      <c r="P12" t="s">
        <v>26</v>
      </c>
      <c r="Q12">
        <v>3.5687000000000003E-2</v>
      </c>
      <c r="R12" t="s">
        <v>25</v>
      </c>
      <c r="S12" t="s">
        <v>27</v>
      </c>
      <c r="T12">
        <v>6.1609210000000001</v>
      </c>
      <c r="U12" t="s">
        <v>25</v>
      </c>
      <c r="V12" t="s">
        <v>28</v>
      </c>
      <c r="W12">
        <v>0.65051599999999998</v>
      </c>
      <c r="X12" t="s">
        <v>25</v>
      </c>
      <c r="Y12" t="s">
        <v>288</v>
      </c>
      <c r="Z12">
        <v>1000</v>
      </c>
      <c r="AA12" t="s">
        <v>189</v>
      </c>
      <c r="AB12">
        <v>1000000</v>
      </c>
      <c r="AC12" t="s">
        <v>190</v>
      </c>
      <c r="AD12">
        <v>10</v>
      </c>
      <c r="AE12" t="s">
        <v>191</v>
      </c>
      <c r="AF12">
        <v>1000</v>
      </c>
      <c r="AG12" t="s">
        <v>192</v>
      </c>
      <c r="AH12">
        <v>20</v>
      </c>
      <c r="AI12" t="s">
        <v>193</v>
      </c>
      <c r="AJ12">
        <v>20</v>
      </c>
      <c r="AK12" t="s">
        <v>194</v>
      </c>
      <c r="AL12">
        <v>1</v>
      </c>
      <c r="AM12" t="s">
        <v>195</v>
      </c>
      <c r="AN12">
        <v>0</v>
      </c>
      <c r="AO12" t="s">
        <v>196</v>
      </c>
      <c r="AP12">
        <v>0</v>
      </c>
      <c r="AQ12" t="s">
        <v>197</v>
      </c>
      <c r="AR12">
        <v>0</v>
      </c>
      <c r="AS12" t="s">
        <v>198</v>
      </c>
      <c r="AT12">
        <v>0.4</v>
      </c>
      <c r="AU12" t="s">
        <v>199</v>
      </c>
      <c r="AV12">
        <v>0</v>
      </c>
      <c r="AW12" t="s">
        <v>200</v>
      </c>
      <c r="AX12">
        <v>0</v>
      </c>
      <c r="AY12" t="s">
        <v>201</v>
      </c>
      <c r="AZ12">
        <v>0.5</v>
      </c>
      <c r="BA12" t="s">
        <v>202</v>
      </c>
      <c r="BB12">
        <v>1</v>
      </c>
      <c r="BC12" t="s">
        <v>203</v>
      </c>
      <c r="BD12">
        <v>1000000</v>
      </c>
    </row>
    <row r="13" spans="1:56">
      <c r="A13" s="2">
        <v>1171</v>
      </c>
      <c r="B13" t="s">
        <v>182</v>
      </c>
      <c r="C13">
        <v>153</v>
      </c>
      <c r="D13" t="s">
        <v>183</v>
      </c>
      <c r="E13" t="s">
        <v>184</v>
      </c>
      <c r="F13">
        <v>34.268000000000001</v>
      </c>
      <c r="G13" t="s">
        <v>185</v>
      </c>
      <c r="H13">
        <v>2.7E-4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6.6562049999999999</v>
      </c>
      <c r="O13" t="s">
        <v>25</v>
      </c>
      <c r="P13" t="s">
        <v>26</v>
      </c>
      <c r="Q13">
        <v>3.7012000000000003E-2</v>
      </c>
      <c r="R13" t="s">
        <v>25</v>
      </c>
      <c r="S13" t="s">
        <v>27</v>
      </c>
      <c r="T13">
        <v>6.1830590000000001</v>
      </c>
      <c r="U13" t="s">
        <v>25</v>
      </c>
      <c r="V13" t="s">
        <v>28</v>
      </c>
      <c r="W13">
        <v>0.43370900000000001</v>
      </c>
      <c r="X13" t="s">
        <v>25</v>
      </c>
      <c r="Y13" t="s">
        <v>288</v>
      </c>
      <c r="Z13">
        <v>1000</v>
      </c>
      <c r="AA13" t="s">
        <v>189</v>
      </c>
      <c r="AB13">
        <v>1000000</v>
      </c>
      <c r="AC13" t="s">
        <v>190</v>
      </c>
      <c r="AD13">
        <v>10</v>
      </c>
      <c r="AE13" t="s">
        <v>191</v>
      </c>
      <c r="AF13">
        <v>1000</v>
      </c>
      <c r="AG13" t="s">
        <v>192</v>
      </c>
      <c r="AH13">
        <v>20</v>
      </c>
      <c r="AI13" t="s">
        <v>193</v>
      </c>
      <c r="AJ13">
        <v>20</v>
      </c>
      <c r="AK13" t="s">
        <v>194</v>
      </c>
      <c r="AL13">
        <v>1</v>
      </c>
      <c r="AM13" t="s">
        <v>195</v>
      </c>
      <c r="AN13">
        <v>0</v>
      </c>
      <c r="AO13" t="s">
        <v>196</v>
      </c>
      <c r="AP13">
        <v>0</v>
      </c>
      <c r="AQ13" t="s">
        <v>197</v>
      </c>
      <c r="AR13">
        <v>0</v>
      </c>
      <c r="AS13" t="s">
        <v>198</v>
      </c>
      <c r="AT13">
        <v>0.4</v>
      </c>
      <c r="AU13" t="s">
        <v>199</v>
      </c>
      <c r="AV13">
        <v>0</v>
      </c>
      <c r="AW13" t="s">
        <v>200</v>
      </c>
      <c r="AX13">
        <v>0</v>
      </c>
      <c r="AY13" t="s">
        <v>201</v>
      </c>
      <c r="AZ13">
        <v>0.5</v>
      </c>
      <c r="BA13" t="s">
        <v>202</v>
      </c>
      <c r="BB13">
        <v>1</v>
      </c>
      <c r="BC13" t="s">
        <v>203</v>
      </c>
      <c r="BD13">
        <v>1000000</v>
      </c>
    </row>
    <row r="14" spans="1:56">
      <c r="A14" s="2">
        <v>1170</v>
      </c>
      <c r="B14" t="s">
        <v>182</v>
      </c>
      <c r="C14">
        <v>77</v>
      </c>
      <c r="D14" t="s">
        <v>183</v>
      </c>
      <c r="E14" t="s">
        <v>184</v>
      </c>
      <c r="F14">
        <v>34773.258999999998</v>
      </c>
      <c r="G14" t="s">
        <v>185</v>
      </c>
      <c r="H14">
        <v>1.6100000000000001E-4</v>
      </c>
      <c r="I14" t="s">
        <v>25</v>
      </c>
      <c r="J14" t="s">
        <v>186</v>
      </c>
      <c r="K14" t="e">
        <f t="shared" si="0"/>
        <v>#NAME?</v>
      </c>
      <c r="L14" t="s">
        <v>25</v>
      </c>
      <c r="M14" t="s">
        <v>24</v>
      </c>
      <c r="N14">
        <v>2.6653090000000002</v>
      </c>
      <c r="O14" t="s">
        <v>25</v>
      </c>
      <c r="P14" t="s">
        <v>26</v>
      </c>
      <c r="Q14">
        <v>1.6298E-2</v>
      </c>
      <c r="R14" t="s">
        <v>25</v>
      </c>
      <c r="S14" t="s">
        <v>27</v>
      </c>
      <c r="T14">
        <v>2.0387179999999998</v>
      </c>
      <c r="U14" t="s">
        <v>25</v>
      </c>
      <c r="V14" t="s">
        <v>28</v>
      </c>
      <c r="W14">
        <v>0.60816099999999995</v>
      </c>
      <c r="X14" t="s">
        <v>25</v>
      </c>
      <c r="Y14" t="s">
        <v>288</v>
      </c>
      <c r="Z14">
        <v>1000</v>
      </c>
      <c r="AA14" t="s">
        <v>189</v>
      </c>
      <c r="AB14">
        <v>1000000</v>
      </c>
      <c r="AC14" t="s">
        <v>190</v>
      </c>
      <c r="AD14">
        <v>5</v>
      </c>
      <c r="AE14" t="s">
        <v>191</v>
      </c>
      <c r="AF14">
        <v>1000</v>
      </c>
      <c r="AG14" t="s">
        <v>192</v>
      </c>
      <c r="AH14">
        <v>20</v>
      </c>
      <c r="AI14" t="s">
        <v>193</v>
      </c>
      <c r="AJ14">
        <v>30</v>
      </c>
      <c r="AK14" t="s">
        <v>194</v>
      </c>
      <c r="AL14">
        <v>1</v>
      </c>
      <c r="AM14" t="s">
        <v>195</v>
      </c>
      <c r="AN14">
        <v>0</v>
      </c>
      <c r="AO14" t="s">
        <v>196</v>
      </c>
      <c r="AP14">
        <v>0</v>
      </c>
      <c r="AQ14" t="s">
        <v>197</v>
      </c>
      <c r="AR14">
        <v>0</v>
      </c>
      <c r="AS14" t="s">
        <v>198</v>
      </c>
      <c r="AT14">
        <v>0.8</v>
      </c>
      <c r="AU14" t="s">
        <v>199</v>
      </c>
      <c r="AV14">
        <v>0</v>
      </c>
      <c r="AW14" t="s">
        <v>200</v>
      </c>
      <c r="AX14">
        <v>0</v>
      </c>
      <c r="AY14" t="s">
        <v>201</v>
      </c>
      <c r="AZ14">
        <v>0.5</v>
      </c>
      <c r="BA14" t="s">
        <v>202</v>
      </c>
      <c r="BB14">
        <v>1</v>
      </c>
      <c r="BC14" t="s">
        <v>203</v>
      </c>
      <c r="BD14">
        <v>1000000</v>
      </c>
    </row>
    <row r="15" spans="1:56">
      <c r="A15" s="2">
        <v>1169</v>
      </c>
      <c r="B15" t="s">
        <v>182</v>
      </c>
      <c r="C15">
        <v>80</v>
      </c>
      <c r="D15" t="s">
        <v>183</v>
      </c>
      <c r="E15" t="s">
        <v>184</v>
      </c>
      <c r="F15">
        <v>66.805999999999997</v>
      </c>
      <c r="G15" t="s">
        <v>185</v>
      </c>
      <c r="H15">
        <v>1.9699999999999999E-4</v>
      </c>
      <c r="I15" t="s">
        <v>25</v>
      </c>
      <c r="J15" t="s">
        <v>186</v>
      </c>
      <c r="K15" t="e">
        <f t="shared" si="0"/>
        <v>#NAME?</v>
      </c>
      <c r="L15" t="s">
        <v>25</v>
      </c>
      <c r="M15" t="s">
        <v>24</v>
      </c>
      <c r="N15">
        <v>5.5945650000000002</v>
      </c>
      <c r="O15" t="s">
        <v>25</v>
      </c>
      <c r="P15" t="s">
        <v>26</v>
      </c>
      <c r="Q15">
        <v>8.7320000000000002E-3</v>
      </c>
      <c r="R15" t="s">
        <v>25</v>
      </c>
      <c r="S15" t="s">
        <v>27</v>
      </c>
      <c r="T15">
        <v>5.1519349999999999</v>
      </c>
      <c r="U15" t="s">
        <v>25</v>
      </c>
      <c r="V15" t="s">
        <v>28</v>
      </c>
      <c r="W15">
        <v>0.43166100000000002</v>
      </c>
      <c r="X15" t="s">
        <v>25</v>
      </c>
      <c r="Y15" t="s">
        <v>288</v>
      </c>
      <c r="Z15">
        <v>1000</v>
      </c>
      <c r="AA15" t="s">
        <v>189</v>
      </c>
      <c r="AB15">
        <v>1000000</v>
      </c>
      <c r="AC15" t="s">
        <v>190</v>
      </c>
      <c r="AD15">
        <v>5</v>
      </c>
      <c r="AE15" t="s">
        <v>191</v>
      </c>
      <c r="AF15">
        <v>1000</v>
      </c>
      <c r="AG15" t="s">
        <v>192</v>
      </c>
      <c r="AH15">
        <v>20</v>
      </c>
      <c r="AI15" t="s">
        <v>193</v>
      </c>
      <c r="AJ15">
        <v>100</v>
      </c>
      <c r="AK15" t="s">
        <v>194</v>
      </c>
      <c r="AL15">
        <v>50</v>
      </c>
      <c r="AM15" t="s">
        <v>195</v>
      </c>
      <c r="AN15">
        <v>0</v>
      </c>
      <c r="AO15" t="s">
        <v>196</v>
      </c>
      <c r="AP15">
        <v>0</v>
      </c>
      <c r="AQ15" t="s">
        <v>197</v>
      </c>
      <c r="AR15">
        <v>0</v>
      </c>
      <c r="AS15" t="s">
        <v>198</v>
      </c>
      <c r="AT15">
        <v>0.8</v>
      </c>
      <c r="AU15" t="s">
        <v>199</v>
      </c>
      <c r="AV15">
        <v>0</v>
      </c>
      <c r="AW15" t="s">
        <v>200</v>
      </c>
      <c r="AX15">
        <v>0</v>
      </c>
      <c r="AY15" t="s">
        <v>201</v>
      </c>
      <c r="AZ15">
        <v>0.5</v>
      </c>
      <c r="BA15" t="s">
        <v>202</v>
      </c>
      <c r="BB15">
        <v>1</v>
      </c>
      <c r="BC15" t="s">
        <v>203</v>
      </c>
      <c r="BD15">
        <v>1000000</v>
      </c>
    </row>
    <row r="16" spans="1:56">
      <c r="A16" s="2">
        <v>1168</v>
      </c>
      <c r="B16" t="s">
        <v>182</v>
      </c>
      <c r="C16">
        <v>90</v>
      </c>
      <c r="D16" t="s">
        <v>183</v>
      </c>
      <c r="E16" t="s">
        <v>184</v>
      </c>
      <c r="F16">
        <v>0.28999999999999998</v>
      </c>
      <c r="G16" t="s">
        <v>185</v>
      </c>
      <c r="H16">
        <v>2.6200000000000003E-4</v>
      </c>
      <c r="I16" t="s">
        <v>25</v>
      </c>
      <c r="J16" t="s">
        <v>186</v>
      </c>
      <c r="K16" t="e">
        <f t="shared" si="0"/>
        <v>#NAME?</v>
      </c>
      <c r="L16" t="s">
        <v>25</v>
      </c>
      <c r="M16" t="s">
        <v>24</v>
      </c>
      <c r="N16">
        <v>10.88067</v>
      </c>
      <c r="O16" t="s">
        <v>25</v>
      </c>
      <c r="P16" t="s">
        <v>26</v>
      </c>
      <c r="Q16">
        <v>7.6969999999999998E-3</v>
      </c>
      <c r="R16" t="s">
        <v>25</v>
      </c>
      <c r="S16" t="s">
        <v>27</v>
      </c>
      <c r="T16">
        <v>10.440913999999999</v>
      </c>
      <c r="U16" t="s">
        <v>25</v>
      </c>
      <c r="V16" t="s">
        <v>28</v>
      </c>
      <c r="W16">
        <v>0.42963899999999999</v>
      </c>
      <c r="X16" t="s">
        <v>25</v>
      </c>
      <c r="Y16" t="s">
        <v>288</v>
      </c>
      <c r="Z16">
        <v>1000</v>
      </c>
      <c r="AA16" t="s">
        <v>189</v>
      </c>
      <c r="AB16">
        <v>1000000</v>
      </c>
      <c r="AC16" t="s">
        <v>190</v>
      </c>
      <c r="AD16">
        <v>5</v>
      </c>
      <c r="AE16" t="s">
        <v>191</v>
      </c>
      <c r="AF16">
        <v>1000</v>
      </c>
      <c r="AG16" t="s">
        <v>192</v>
      </c>
      <c r="AH16">
        <v>20</v>
      </c>
      <c r="AI16" t="s">
        <v>193</v>
      </c>
      <c r="AJ16">
        <v>300</v>
      </c>
      <c r="AK16" t="s">
        <v>194</v>
      </c>
      <c r="AL16">
        <v>60</v>
      </c>
      <c r="AM16" t="s">
        <v>195</v>
      </c>
      <c r="AN16">
        <v>0</v>
      </c>
      <c r="AO16" t="s">
        <v>196</v>
      </c>
      <c r="AP16">
        <v>0</v>
      </c>
      <c r="AQ16" t="s">
        <v>197</v>
      </c>
      <c r="AR16">
        <v>0</v>
      </c>
      <c r="AS16" t="s">
        <v>198</v>
      </c>
      <c r="AT16">
        <v>0.8</v>
      </c>
      <c r="AU16" t="s">
        <v>199</v>
      </c>
      <c r="AV16">
        <v>0</v>
      </c>
      <c r="AW16" t="s">
        <v>200</v>
      </c>
      <c r="AX16">
        <v>0</v>
      </c>
      <c r="AY16" t="s">
        <v>201</v>
      </c>
      <c r="AZ16">
        <v>0.5</v>
      </c>
      <c r="BA16" t="s">
        <v>202</v>
      </c>
      <c r="BB16">
        <v>1</v>
      </c>
      <c r="BC16" t="s">
        <v>203</v>
      </c>
      <c r="BD16">
        <v>1000000</v>
      </c>
    </row>
    <row r="17" spans="1:56">
      <c r="A17" s="2">
        <v>1167</v>
      </c>
      <c r="B17" t="s">
        <v>182</v>
      </c>
      <c r="C17">
        <v>122</v>
      </c>
      <c r="D17" t="s">
        <v>183</v>
      </c>
      <c r="E17" t="s">
        <v>184</v>
      </c>
      <c r="F17">
        <v>1E-3</v>
      </c>
      <c r="G17" t="s">
        <v>185</v>
      </c>
      <c r="H17">
        <v>4.4799999999999999E-4</v>
      </c>
      <c r="I17" t="s">
        <v>25</v>
      </c>
      <c r="J17" t="s">
        <v>186</v>
      </c>
      <c r="K17" t="e">
        <f t="shared" si="0"/>
        <v>#NAME?</v>
      </c>
      <c r="L17" t="s">
        <v>25</v>
      </c>
      <c r="M17" t="s">
        <v>24</v>
      </c>
      <c r="N17">
        <v>21.513113000000001</v>
      </c>
      <c r="O17" t="s">
        <v>25</v>
      </c>
      <c r="P17" t="s">
        <v>26</v>
      </c>
      <c r="Q17">
        <v>7.5240000000000003E-3</v>
      </c>
      <c r="R17" t="s">
        <v>25</v>
      </c>
      <c r="S17" t="s">
        <v>27</v>
      </c>
      <c r="T17">
        <v>21.070315000000001</v>
      </c>
      <c r="U17" t="s">
        <v>25</v>
      </c>
      <c r="V17" t="s">
        <v>28</v>
      </c>
      <c r="W17">
        <v>0.43259700000000001</v>
      </c>
      <c r="X17" t="s">
        <v>25</v>
      </c>
      <c r="Y17" t="s">
        <v>288</v>
      </c>
      <c r="Z17">
        <v>1000</v>
      </c>
      <c r="AA17" t="s">
        <v>189</v>
      </c>
      <c r="AB17">
        <v>1000000</v>
      </c>
      <c r="AC17" t="s">
        <v>190</v>
      </c>
      <c r="AD17">
        <v>5</v>
      </c>
      <c r="AE17" t="s">
        <v>191</v>
      </c>
      <c r="AF17">
        <v>1000</v>
      </c>
      <c r="AG17" t="s">
        <v>192</v>
      </c>
      <c r="AH17">
        <v>20</v>
      </c>
      <c r="AI17" t="s">
        <v>193</v>
      </c>
      <c r="AJ17">
        <v>1000</v>
      </c>
      <c r="AK17" t="s">
        <v>194</v>
      </c>
      <c r="AL17">
        <v>100</v>
      </c>
      <c r="AM17" t="s">
        <v>195</v>
      </c>
      <c r="AN17">
        <v>0</v>
      </c>
      <c r="AO17" t="s">
        <v>196</v>
      </c>
      <c r="AP17">
        <v>0</v>
      </c>
      <c r="AQ17" t="s">
        <v>197</v>
      </c>
      <c r="AR17">
        <v>0</v>
      </c>
      <c r="AS17" t="s">
        <v>198</v>
      </c>
      <c r="AT17">
        <v>0.8</v>
      </c>
      <c r="AU17" t="s">
        <v>199</v>
      </c>
      <c r="AV17">
        <v>0</v>
      </c>
      <c r="AW17" t="s">
        <v>200</v>
      </c>
      <c r="AX17">
        <v>0</v>
      </c>
      <c r="AY17" t="s">
        <v>201</v>
      </c>
      <c r="AZ17">
        <v>0.5</v>
      </c>
      <c r="BA17" t="s">
        <v>202</v>
      </c>
      <c r="BB17">
        <v>1</v>
      </c>
      <c r="BC17" t="s">
        <v>203</v>
      </c>
      <c r="BD17">
        <v>1000000</v>
      </c>
    </row>
    <row r="18" spans="1:56">
      <c r="A18" s="2">
        <v>1166</v>
      </c>
      <c r="B18" t="s">
        <v>182</v>
      </c>
      <c r="C18">
        <v>213</v>
      </c>
      <c r="D18" t="s">
        <v>183</v>
      </c>
      <c r="E18" t="s">
        <v>184</v>
      </c>
      <c r="F18">
        <v>0</v>
      </c>
      <c r="G18" t="s">
        <v>185</v>
      </c>
      <c r="H18">
        <v>9.6599999999999995E-4</v>
      </c>
      <c r="I18" t="s">
        <v>25</v>
      </c>
      <c r="J18" t="s">
        <v>186</v>
      </c>
      <c r="K18" t="e">
        <f t="shared" si="0"/>
        <v>#NAME?</v>
      </c>
      <c r="L18" t="s">
        <v>25</v>
      </c>
      <c r="M18" t="s">
        <v>24</v>
      </c>
      <c r="N18">
        <v>34.133257</v>
      </c>
      <c r="O18" t="s">
        <v>25</v>
      </c>
      <c r="P18" t="s">
        <v>26</v>
      </c>
      <c r="Q18">
        <v>7.2810000000000001E-3</v>
      </c>
      <c r="R18" t="s">
        <v>25</v>
      </c>
      <c r="S18" t="s">
        <v>27</v>
      </c>
      <c r="T18">
        <v>33.691569999999999</v>
      </c>
      <c r="U18" t="s">
        <v>25</v>
      </c>
      <c r="V18" t="s">
        <v>28</v>
      </c>
      <c r="W18">
        <v>0.43170900000000001</v>
      </c>
      <c r="X18" t="s">
        <v>25</v>
      </c>
      <c r="Y18" t="s">
        <v>288</v>
      </c>
      <c r="Z18">
        <v>1000</v>
      </c>
      <c r="AA18" t="s">
        <v>189</v>
      </c>
      <c r="AB18">
        <v>1000000</v>
      </c>
      <c r="AC18" t="s">
        <v>190</v>
      </c>
      <c r="AD18">
        <v>5</v>
      </c>
      <c r="AE18" t="s">
        <v>191</v>
      </c>
      <c r="AF18">
        <v>1000</v>
      </c>
      <c r="AG18" t="s">
        <v>192</v>
      </c>
      <c r="AH18">
        <v>20</v>
      </c>
      <c r="AI18" t="s">
        <v>193</v>
      </c>
      <c r="AJ18">
        <v>3000</v>
      </c>
      <c r="AK18" t="s">
        <v>194</v>
      </c>
      <c r="AL18">
        <v>200</v>
      </c>
      <c r="AM18" t="s">
        <v>195</v>
      </c>
      <c r="AN18">
        <v>0</v>
      </c>
      <c r="AO18" t="s">
        <v>196</v>
      </c>
      <c r="AP18">
        <v>0</v>
      </c>
      <c r="AQ18" t="s">
        <v>197</v>
      </c>
      <c r="AR18">
        <v>0</v>
      </c>
      <c r="AS18" t="s">
        <v>198</v>
      </c>
      <c r="AT18">
        <v>0.8</v>
      </c>
      <c r="AU18" t="s">
        <v>199</v>
      </c>
      <c r="AV18">
        <v>0</v>
      </c>
      <c r="AW18" t="s">
        <v>200</v>
      </c>
      <c r="AX18">
        <v>0</v>
      </c>
      <c r="AY18" t="s">
        <v>201</v>
      </c>
      <c r="AZ18">
        <v>0.5</v>
      </c>
      <c r="BA18" t="s">
        <v>202</v>
      </c>
      <c r="BB18">
        <v>1</v>
      </c>
      <c r="BC18" t="s">
        <v>203</v>
      </c>
      <c r="BD18">
        <v>1000000</v>
      </c>
    </row>
    <row r="19" spans="1:56">
      <c r="A19" s="2">
        <v>1165</v>
      </c>
      <c r="B19" t="s">
        <v>182</v>
      </c>
      <c r="C19">
        <v>534</v>
      </c>
      <c r="D19" t="s">
        <v>183</v>
      </c>
      <c r="E19" t="s">
        <v>184</v>
      </c>
      <c r="F19">
        <v>0</v>
      </c>
      <c r="G19" t="s">
        <v>185</v>
      </c>
      <c r="H19">
        <v>1.322E-3</v>
      </c>
      <c r="I19" t="s">
        <v>25</v>
      </c>
      <c r="J19" t="s">
        <v>186</v>
      </c>
      <c r="K19" t="e">
        <f t="shared" si="0"/>
        <v>#NAME?</v>
      </c>
      <c r="L19" t="s">
        <v>25</v>
      </c>
      <c r="M19" t="s">
        <v>24</v>
      </c>
      <c r="N19">
        <v>53.331367999999998</v>
      </c>
      <c r="O19" t="s">
        <v>25</v>
      </c>
      <c r="P19" t="s">
        <v>26</v>
      </c>
      <c r="Q19">
        <v>8.6009999999999993E-3</v>
      </c>
      <c r="R19" t="s">
        <v>25</v>
      </c>
      <c r="S19" t="s">
        <v>27</v>
      </c>
      <c r="T19">
        <v>52.886488</v>
      </c>
      <c r="U19" t="s">
        <v>25</v>
      </c>
      <c r="V19" t="s">
        <v>28</v>
      </c>
      <c r="W19">
        <v>0.43326300000000001</v>
      </c>
      <c r="X19" t="s">
        <v>25</v>
      </c>
      <c r="Y19" t="s">
        <v>288</v>
      </c>
      <c r="Z19">
        <v>1000</v>
      </c>
      <c r="AA19" t="s">
        <v>189</v>
      </c>
      <c r="AB19">
        <v>1000000</v>
      </c>
      <c r="AC19" t="s">
        <v>190</v>
      </c>
      <c r="AD19">
        <v>5</v>
      </c>
      <c r="AE19" t="s">
        <v>191</v>
      </c>
      <c r="AF19">
        <v>1000</v>
      </c>
      <c r="AG19" t="s">
        <v>192</v>
      </c>
      <c r="AH19">
        <v>20</v>
      </c>
      <c r="AI19" t="s">
        <v>193</v>
      </c>
      <c r="AJ19">
        <v>10000</v>
      </c>
      <c r="AK19" t="s">
        <v>194</v>
      </c>
      <c r="AL19">
        <v>400</v>
      </c>
      <c r="AM19" t="s">
        <v>195</v>
      </c>
      <c r="AN19">
        <v>0</v>
      </c>
      <c r="AO19" t="s">
        <v>196</v>
      </c>
      <c r="AP19">
        <v>0</v>
      </c>
      <c r="AQ19" t="s">
        <v>197</v>
      </c>
      <c r="AR19">
        <v>0</v>
      </c>
      <c r="AS19" t="s">
        <v>198</v>
      </c>
      <c r="AT19">
        <v>0.8</v>
      </c>
      <c r="AU19" t="s">
        <v>199</v>
      </c>
      <c r="AV19">
        <v>0</v>
      </c>
      <c r="AW19" t="s">
        <v>200</v>
      </c>
      <c r="AX19">
        <v>0</v>
      </c>
      <c r="AY19" t="s">
        <v>201</v>
      </c>
      <c r="AZ19">
        <v>0.5</v>
      </c>
      <c r="BA19" t="s">
        <v>202</v>
      </c>
      <c r="BB19">
        <v>1</v>
      </c>
      <c r="BC19" t="s">
        <v>203</v>
      </c>
      <c r="BD19">
        <v>1000000</v>
      </c>
    </row>
    <row r="20" spans="1:56">
      <c r="A20" s="2">
        <v>1164</v>
      </c>
      <c r="B20" t="s">
        <v>182</v>
      </c>
      <c r="C20">
        <v>77</v>
      </c>
      <c r="D20" t="s">
        <v>183</v>
      </c>
      <c r="E20" t="s">
        <v>184</v>
      </c>
      <c r="F20">
        <v>13557.651</v>
      </c>
      <c r="G20" t="s">
        <v>185</v>
      </c>
      <c r="H20">
        <v>1.7899999999999999E-4</v>
      </c>
      <c r="I20" t="s">
        <v>25</v>
      </c>
      <c r="J20" t="s">
        <v>186</v>
      </c>
      <c r="K20" t="e">
        <f t="shared" si="0"/>
        <v>#NAME?</v>
      </c>
      <c r="L20" t="s">
        <v>25</v>
      </c>
      <c r="M20" t="s">
        <v>24</v>
      </c>
      <c r="N20">
        <v>3.1973120000000002</v>
      </c>
      <c r="O20" t="s">
        <v>25</v>
      </c>
      <c r="P20" t="s">
        <v>26</v>
      </c>
      <c r="Q20">
        <v>1.9706999999999999E-2</v>
      </c>
      <c r="R20" t="s">
        <v>25</v>
      </c>
      <c r="S20" t="s">
        <v>27</v>
      </c>
      <c r="T20">
        <v>2.6710739999999999</v>
      </c>
      <c r="U20" t="s">
        <v>25</v>
      </c>
      <c r="V20" t="s">
        <v>28</v>
      </c>
      <c r="W20">
        <v>0.50427999999999995</v>
      </c>
      <c r="X20" t="s">
        <v>25</v>
      </c>
      <c r="Y20" t="s">
        <v>288</v>
      </c>
      <c r="Z20">
        <v>1000</v>
      </c>
      <c r="AA20" t="s">
        <v>189</v>
      </c>
      <c r="AB20">
        <v>1000000</v>
      </c>
      <c r="AC20" t="s">
        <v>190</v>
      </c>
      <c r="AD20">
        <v>5</v>
      </c>
      <c r="AE20" t="s">
        <v>191</v>
      </c>
      <c r="AF20">
        <v>1000</v>
      </c>
      <c r="AG20" t="s">
        <v>192</v>
      </c>
      <c r="AH20">
        <v>20</v>
      </c>
      <c r="AI20" t="s">
        <v>193</v>
      </c>
      <c r="AJ20">
        <v>20</v>
      </c>
      <c r="AK20" t="s">
        <v>194</v>
      </c>
      <c r="AL20">
        <v>1</v>
      </c>
      <c r="AM20" t="s">
        <v>195</v>
      </c>
      <c r="AN20">
        <v>0</v>
      </c>
      <c r="AO20" t="s">
        <v>196</v>
      </c>
      <c r="AP20">
        <v>0</v>
      </c>
      <c r="AQ20" t="s">
        <v>197</v>
      </c>
      <c r="AR20">
        <v>0</v>
      </c>
      <c r="AS20" t="s">
        <v>198</v>
      </c>
      <c r="AT20">
        <v>0.5</v>
      </c>
      <c r="AU20" t="s">
        <v>199</v>
      </c>
      <c r="AV20">
        <v>0</v>
      </c>
      <c r="AW20" t="s">
        <v>200</v>
      </c>
      <c r="AX20">
        <v>0</v>
      </c>
      <c r="AY20" t="s">
        <v>201</v>
      </c>
      <c r="AZ20">
        <v>0.5</v>
      </c>
      <c r="BA20" t="s">
        <v>202</v>
      </c>
      <c r="BB20">
        <v>1</v>
      </c>
      <c r="BC20" t="s">
        <v>203</v>
      </c>
      <c r="BD20">
        <v>1000000</v>
      </c>
    </row>
    <row r="21" spans="1:56">
      <c r="A21" s="2">
        <v>1163</v>
      </c>
      <c r="B21" t="s">
        <v>182</v>
      </c>
      <c r="C21">
        <v>77</v>
      </c>
      <c r="D21" t="s">
        <v>183</v>
      </c>
      <c r="E21" t="s">
        <v>184</v>
      </c>
      <c r="F21">
        <v>12.284000000000001</v>
      </c>
      <c r="G21" t="s">
        <v>185</v>
      </c>
      <c r="H21">
        <v>2.0100000000000001E-4</v>
      </c>
      <c r="I21" t="s">
        <v>25</v>
      </c>
      <c r="J21" t="s">
        <v>186</v>
      </c>
      <c r="K21" t="e">
        <f t="shared" si="0"/>
        <v>#NAME?</v>
      </c>
      <c r="L21" t="s">
        <v>25</v>
      </c>
      <c r="M21" t="s">
        <v>24</v>
      </c>
      <c r="N21">
        <v>5.738556</v>
      </c>
      <c r="O21" t="s">
        <v>25</v>
      </c>
      <c r="P21" t="s">
        <v>26</v>
      </c>
      <c r="Q21">
        <v>2.215E-2</v>
      </c>
      <c r="R21" t="s">
        <v>25</v>
      </c>
      <c r="S21" t="s">
        <v>27</v>
      </c>
      <c r="T21">
        <v>5.2824400000000002</v>
      </c>
      <c r="U21" t="s">
        <v>25</v>
      </c>
      <c r="V21" t="s">
        <v>28</v>
      </c>
      <c r="W21">
        <v>0.43151400000000001</v>
      </c>
      <c r="X21" t="s">
        <v>25</v>
      </c>
      <c r="Y21" t="s">
        <v>288</v>
      </c>
      <c r="Z21">
        <v>1000</v>
      </c>
      <c r="AA21" t="s">
        <v>189</v>
      </c>
      <c r="AB21">
        <v>1000000</v>
      </c>
      <c r="AC21" t="s">
        <v>190</v>
      </c>
      <c r="AD21">
        <v>5</v>
      </c>
      <c r="AE21" t="s">
        <v>191</v>
      </c>
      <c r="AF21">
        <v>1000</v>
      </c>
      <c r="AG21" t="s">
        <v>192</v>
      </c>
      <c r="AH21">
        <v>20</v>
      </c>
      <c r="AI21" t="s">
        <v>193</v>
      </c>
      <c r="AJ21">
        <v>20</v>
      </c>
      <c r="AK21" t="s">
        <v>194</v>
      </c>
      <c r="AL21">
        <v>1</v>
      </c>
      <c r="AM21" t="s">
        <v>195</v>
      </c>
      <c r="AN21">
        <v>0</v>
      </c>
      <c r="AO21" t="s">
        <v>196</v>
      </c>
      <c r="AP21">
        <v>0</v>
      </c>
      <c r="AQ21" t="s">
        <v>197</v>
      </c>
      <c r="AR21">
        <v>0</v>
      </c>
      <c r="AS21" t="s">
        <v>198</v>
      </c>
      <c r="AT21">
        <v>0.1</v>
      </c>
      <c r="AU21" t="s">
        <v>199</v>
      </c>
      <c r="AV21">
        <v>0</v>
      </c>
      <c r="AW21" t="s">
        <v>200</v>
      </c>
      <c r="AX21">
        <v>0</v>
      </c>
      <c r="AY21" t="s">
        <v>201</v>
      </c>
      <c r="AZ21">
        <v>0.5</v>
      </c>
      <c r="BA21" t="s">
        <v>202</v>
      </c>
      <c r="BB21">
        <v>1</v>
      </c>
      <c r="BC21" t="s">
        <v>203</v>
      </c>
      <c r="BD21">
        <v>1000000</v>
      </c>
    </row>
    <row r="22" spans="1:56">
      <c r="A22" s="2">
        <v>1162</v>
      </c>
      <c r="B22" t="s">
        <v>182</v>
      </c>
      <c r="C22">
        <v>77</v>
      </c>
      <c r="D22" t="s">
        <v>183</v>
      </c>
      <c r="E22" t="s">
        <v>184</v>
      </c>
      <c r="F22">
        <v>246.95500000000001</v>
      </c>
      <c r="G22" t="s">
        <v>185</v>
      </c>
      <c r="H22">
        <v>1.93E-4</v>
      </c>
      <c r="I22" t="s">
        <v>25</v>
      </c>
      <c r="J22" t="s">
        <v>186</v>
      </c>
      <c r="K22" t="e">
        <f t="shared" si="0"/>
        <v>#NAME?</v>
      </c>
      <c r="L22" t="s">
        <v>25</v>
      </c>
      <c r="M22" t="s">
        <v>24</v>
      </c>
      <c r="N22">
        <v>5.0232219999999996</v>
      </c>
      <c r="O22" t="s">
        <v>25</v>
      </c>
      <c r="P22" t="s">
        <v>26</v>
      </c>
      <c r="Q22">
        <v>2.0049000000000001E-2</v>
      </c>
      <c r="R22" t="s">
        <v>25</v>
      </c>
      <c r="S22" t="s">
        <v>27</v>
      </c>
      <c r="T22">
        <v>4.5676370000000004</v>
      </c>
      <c r="U22" t="s">
        <v>25</v>
      </c>
      <c r="V22" t="s">
        <v>28</v>
      </c>
      <c r="W22">
        <v>0.43309999999999998</v>
      </c>
      <c r="X22" t="s">
        <v>25</v>
      </c>
      <c r="Y22" t="s">
        <v>288</v>
      </c>
      <c r="Z22">
        <v>1000</v>
      </c>
      <c r="AA22" t="s">
        <v>189</v>
      </c>
      <c r="AB22">
        <v>1000000</v>
      </c>
      <c r="AC22" t="s">
        <v>190</v>
      </c>
      <c r="AD22">
        <v>5</v>
      </c>
      <c r="AE22" t="s">
        <v>191</v>
      </c>
      <c r="AF22">
        <v>1000</v>
      </c>
      <c r="AG22" t="s">
        <v>192</v>
      </c>
      <c r="AH22">
        <v>20</v>
      </c>
      <c r="AI22" t="s">
        <v>193</v>
      </c>
      <c r="AJ22">
        <v>20</v>
      </c>
      <c r="AK22" t="s">
        <v>194</v>
      </c>
      <c r="AL22">
        <v>1</v>
      </c>
      <c r="AM22" t="s">
        <v>195</v>
      </c>
      <c r="AN22">
        <v>0</v>
      </c>
      <c r="AO22" t="s">
        <v>196</v>
      </c>
      <c r="AP22">
        <v>0</v>
      </c>
      <c r="AQ22" t="s">
        <v>197</v>
      </c>
      <c r="AR22">
        <v>0</v>
      </c>
      <c r="AS22" t="s">
        <v>198</v>
      </c>
      <c r="AT22">
        <v>0.2</v>
      </c>
      <c r="AU22" t="s">
        <v>199</v>
      </c>
      <c r="AV22">
        <v>0</v>
      </c>
      <c r="AW22" t="s">
        <v>200</v>
      </c>
      <c r="AX22">
        <v>0</v>
      </c>
      <c r="AY22" t="s">
        <v>201</v>
      </c>
      <c r="AZ22">
        <v>0.5</v>
      </c>
      <c r="BA22" t="s">
        <v>202</v>
      </c>
      <c r="BB22">
        <v>1</v>
      </c>
      <c r="BC22" t="s">
        <v>203</v>
      </c>
      <c r="BD22">
        <v>1000000</v>
      </c>
    </row>
    <row r="23" spans="1:56">
      <c r="A23" s="2">
        <v>1161</v>
      </c>
      <c r="B23" t="s">
        <v>182</v>
      </c>
      <c r="C23">
        <v>77</v>
      </c>
      <c r="D23" t="s">
        <v>183</v>
      </c>
      <c r="E23" t="s">
        <v>184</v>
      </c>
      <c r="F23">
        <v>1377.335</v>
      </c>
      <c r="G23" t="s">
        <v>185</v>
      </c>
      <c r="H23">
        <v>1.85E-4</v>
      </c>
      <c r="I23" t="s">
        <v>25</v>
      </c>
      <c r="J23" t="s">
        <v>186</v>
      </c>
      <c r="K23" t="e">
        <f t="shared" si="0"/>
        <v>#NAME?</v>
      </c>
      <c r="L23" t="s">
        <v>25</v>
      </c>
      <c r="M23" t="s">
        <v>24</v>
      </c>
      <c r="N23">
        <v>4.3370360000000003</v>
      </c>
      <c r="O23" t="s">
        <v>25</v>
      </c>
      <c r="P23" t="s">
        <v>26</v>
      </c>
      <c r="Q23">
        <v>1.9141999999999999E-2</v>
      </c>
      <c r="R23" t="s">
        <v>25</v>
      </c>
      <c r="S23" t="s">
        <v>27</v>
      </c>
      <c r="T23">
        <v>3.8763480000000001</v>
      </c>
      <c r="U23" t="s">
        <v>25</v>
      </c>
      <c r="V23" t="s">
        <v>28</v>
      </c>
      <c r="W23">
        <v>0.439222</v>
      </c>
      <c r="X23" t="s">
        <v>25</v>
      </c>
      <c r="Y23" t="s">
        <v>288</v>
      </c>
      <c r="Z23">
        <v>1000</v>
      </c>
      <c r="AA23" t="s">
        <v>189</v>
      </c>
      <c r="AB23">
        <v>1000000</v>
      </c>
      <c r="AC23" t="s">
        <v>190</v>
      </c>
      <c r="AD23">
        <v>5</v>
      </c>
      <c r="AE23" t="s">
        <v>191</v>
      </c>
      <c r="AF23">
        <v>1000</v>
      </c>
      <c r="AG23" t="s">
        <v>192</v>
      </c>
      <c r="AH23">
        <v>20</v>
      </c>
      <c r="AI23" t="s">
        <v>193</v>
      </c>
      <c r="AJ23">
        <v>20</v>
      </c>
      <c r="AK23" t="s">
        <v>194</v>
      </c>
      <c r="AL23">
        <v>1</v>
      </c>
      <c r="AM23" t="s">
        <v>195</v>
      </c>
      <c r="AN23">
        <v>0</v>
      </c>
      <c r="AO23" t="s">
        <v>196</v>
      </c>
      <c r="AP23">
        <v>0</v>
      </c>
      <c r="AQ23" t="s">
        <v>197</v>
      </c>
      <c r="AR23">
        <v>0</v>
      </c>
      <c r="AS23" t="s">
        <v>198</v>
      </c>
      <c r="AT23">
        <v>0.3</v>
      </c>
      <c r="AU23" t="s">
        <v>199</v>
      </c>
      <c r="AV23">
        <v>0</v>
      </c>
      <c r="AW23" t="s">
        <v>200</v>
      </c>
      <c r="AX23">
        <v>0</v>
      </c>
      <c r="AY23" t="s">
        <v>201</v>
      </c>
      <c r="AZ23">
        <v>0.5</v>
      </c>
      <c r="BA23" t="s">
        <v>202</v>
      </c>
      <c r="BB23">
        <v>1</v>
      </c>
      <c r="BC23" t="s">
        <v>203</v>
      </c>
      <c r="BD23">
        <v>1000000</v>
      </c>
    </row>
    <row r="24" spans="1:56">
      <c r="A24" s="2">
        <v>1160</v>
      </c>
      <c r="B24" t="s">
        <v>182</v>
      </c>
      <c r="C24">
        <v>77</v>
      </c>
      <c r="D24" t="s">
        <v>183</v>
      </c>
      <c r="E24" t="s">
        <v>184</v>
      </c>
      <c r="F24">
        <v>4602.9520000000002</v>
      </c>
      <c r="G24" t="s">
        <v>185</v>
      </c>
      <c r="H24">
        <v>1.76E-4</v>
      </c>
      <c r="I24" t="s">
        <v>25</v>
      </c>
      <c r="J24" t="s">
        <v>186</v>
      </c>
      <c r="K24" t="e">
        <f t="shared" si="0"/>
        <v>#NAME?</v>
      </c>
      <c r="L24" t="s">
        <v>25</v>
      </c>
      <c r="M24" t="s">
        <v>24</v>
      </c>
      <c r="N24">
        <v>3.6785570000000001</v>
      </c>
      <c r="O24" t="s">
        <v>25</v>
      </c>
      <c r="P24" t="s">
        <v>26</v>
      </c>
      <c r="Q24">
        <v>1.8450999999999999E-2</v>
      </c>
      <c r="R24" t="s">
        <v>25</v>
      </c>
      <c r="S24" t="s">
        <v>27</v>
      </c>
      <c r="T24">
        <v>3.2015150000000001</v>
      </c>
      <c r="U24" t="s">
        <v>25</v>
      </c>
      <c r="V24" t="s">
        <v>28</v>
      </c>
      <c r="W24">
        <v>0.45620699999999997</v>
      </c>
      <c r="X24" t="s">
        <v>25</v>
      </c>
      <c r="Y24" t="s">
        <v>288</v>
      </c>
      <c r="Z24">
        <v>1000</v>
      </c>
      <c r="AA24" t="s">
        <v>189</v>
      </c>
      <c r="AB24">
        <v>1000000</v>
      </c>
      <c r="AC24" t="s">
        <v>190</v>
      </c>
      <c r="AD24">
        <v>5</v>
      </c>
      <c r="AE24" t="s">
        <v>191</v>
      </c>
      <c r="AF24">
        <v>1000</v>
      </c>
      <c r="AG24" t="s">
        <v>192</v>
      </c>
      <c r="AH24">
        <v>20</v>
      </c>
      <c r="AI24" t="s">
        <v>193</v>
      </c>
      <c r="AJ24">
        <v>20</v>
      </c>
      <c r="AK24" t="s">
        <v>194</v>
      </c>
      <c r="AL24">
        <v>1</v>
      </c>
      <c r="AM24" t="s">
        <v>195</v>
      </c>
      <c r="AN24">
        <v>0</v>
      </c>
      <c r="AO24" t="s">
        <v>196</v>
      </c>
      <c r="AP24">
        <v>0</v>
      </c>
      <c r="AQ24" t="s">
        <v>197</v>
      </c>
      <c r="AR24">
        <v>0</v>
      </c>
      <c r="AS24" t="s">
        <v>198</v>
      </c>
      <c r="AT24">
        <v>0.4</v>
      </c>
      <c r="AU24" t="s">
        <v>199</v>
      </c>
      <c r="AV24">
        <v>0</v>
      </c>
      <c r="AW24" t="s">
        <v>200</v>
      </c>
      <c r="AX24">
        <v>0</v>
      </c>
      <c r="AY24" t="s">
        <v>201</v>
      </c>
      <c r="AZ24">
        <v>0.5</v>
      </c>
      <c r="BA24" t="s">
        <v>202</v>
      </c>
      <c r="BB24">
        <v>1</v>
      </c>
      <c r="BC24" t="s">
        <v>203</v>
      </c>
      <c r="BD24">
        <v>1000000</v>
      </c>
    </row>
    <row r="25" spans="1:56">
      <c r="A25" s="2">
        <v>1159</v>
      </c>
      <c r="B25" t="s">
        <v>182</v>
      </c>
      <c r="C25">
        <v>77</v>
      </c>
      <c r="D25" t="s">
        <v>183</v>
      </c>
      <c r="E25" t="s">
        <v>184</v>
      </c>
      <c r="F25">
        <v>13558.369000000001</v>
      </c>
      <c r="G25" t="s">
        <v>185</v>
      </c>
      <c r="H25">
        <v>1.76E-4</v>
      </c>
      <c r="I25" t="s">
        <v>25</v>
      </c>
      <c r="J25" t="s">
        <v>186</v>
      </c>
      <c r="K25" t="e">
        <f t="shared" si="0"/>
        <v>#NAME?</v>
      </c>
      <c r="L25" t="s">
        <v>25</v>
      </c>
      <c r="M25" t="s">
        <v>24</v>
      </c>
      <c r="N25">
        <v>3.1347990000000001</v>
      </c>
      <c r="O25" t="s">
        <v>25</v>
      </c>
      <c r="P25" t="s">
        <v>26</v>
      </c>
      <c r="Q25">
        <v>1.9456000000000001E-2</v>
      </c>
      <c r="R25" t="s">
        <v>25</v>
      </c>
      <c r="S25" t="s">
        <v>27</v>
      </c>
      <c r="T25">
        <v>2.6123639999999999</v>
      </c>
      <c r="U25" t="s">
        <v>25</v>
      </c>
      <c r="V25" t="s">
        <v>28</v>
      </c>
      <c r="W25">
        <v>0.50067899999999999</v>
      </c>
      <c r="X25" t="s">
        <v>25</v>
      </c>
      <c r="Y25" t="s">
        <v>288</v>
      </c>
      <c r="Z25">
        <v>1000</v>
      </c>
      <c r="AA25" t="s">
        <v>189</v>
      </c>
      <c r="AB25">
        <v>1000000</v>
      </c>
      <c r="AC25" t="s">
        <v>190</v>
      </c>
      <c r="AD25">
        <v>5</v>
      </c>
      <c r="AE25" t="s">
        <v>191</v>
      </c>
      <c r="AF25">
        <v>1000</v>
      </c>
      <c r="AG25" t="s">
        <v>192</v>
      </c>
      <c r="AH25">
        <v>20</v>
      </c>
      <c r="AI25" t="s">
        <v>193</v>
      </c>
      <c r="AJ25">
        <v>20</v>
      </c>
      <c r="AK25" t="s">
        <v>194</v>
      </c>
      <c r="AL25">
        <v>1</v>
      </c>
      <c r="AM25" t="s">
        <v>195</v>
      </c>
      <c r="AN25">
        <v>0</v>
      </c>
      <c r="AO25" t="s">
        <v>196</v>
      </c>
      <c r="AP25">
        <v>0</v>
      </c>
      <c r="AQ25" t="s">
        <v>197</v>
      </c>
      <c r="AR25">
        <v>0</v>
      </c>
      <c r="AS25" t="s">
        <v>198</v>
      </c>
      <c r="AT25">
        <v>0.5</v>
      </c>
      <c r="AU25" t="s">
        <v>199</v>
      </c>
      <c r="AV25">
        <v>0</v>
      </c>
      <c r="AW25" t="s">
        <v>200</v>
      </c>
      <c r="AX25">
        <v>0</v>
      </c>
      <c r="AY25" t="s">
        <v>201</v>
      </c>
      <c r="AZ25">
        <v>0.5</v>
      </c>
      <c r="BA25" t="s">
        <v>202</v>
      </c>
      <c r="BB25">
        <v>1</v>
      </c>
      <c r="BC25" t="s">
        <v>203</v>
      </c>
      <c r="BD25">
        <v>1000000</v>
      </c>
    </row>
    <row r="26" spans="1:56">
      <c r="A26" s="2">
        <v>1158</v>
      </c>
      <c r="B26" t="s">
        <v>182</v>
      </c>
      <c r="C26">
        <v>77</v>
      </c>
      <c r="D26" t="s">
        <v>183</v>
      </c>
      <c r="E26" t="s">
        <v>184</v>
      </c>
      <c r="F26">
        <v>35845.472000000002</v>
      </c>
      <c r="G26" t="s">
        <v>185</v>
      </c>
      <c r="H26">
        <v>1.7799999999999999E-4</v>
      </c>
      <c r="I26" t="s">
        <v>25</v>
      </c>
      <c r="J26" t="s">
        <v>186</v>
      </c>
      <c r="K26" t="e">
        <f t="shared" si="0"/>
        <v>#NAME?</v>
      </c>
      <c r="L26" t="s">
        <v>25</v>
      </c>
      <c r="M26" t="s">
        <v>24</v>
      </c>
      <c r="N26">
        <v>2.7148560000000002</v>
      </c>
      <c r="O26" t="s">
        <v>25</v>
      </c>
      <c r="P26" t="s">
        <v>26</v>
      </c>
      <c r="Q26">
        <v>2.1624000000000001E-2</v>
      </c>
      <c r="R26" t="s">
        <v>25</v>
      </c>
      <c r="S26" t="s">
        <v>27</v>
      </c>
      <c r="T26">
        <v>2.0774349999999999</v>
      </c>
      <c r="U26" t="s">
        <v>25</v>
      </c>
      <c r="V26" t="s">
        <v>28</v>
      </c>
      <c r="W26">
        <v>0.61359799999999998</v>
      </c>
      <c r="X26" t="s">
        <v>25</v>
      </c>
      <c r="Y26" t="s">
        <v>288</v>
      </c>
      <c r="Z26">
        <v>1000</v>
      </c>
      <c r="AA26" t="s">
        <v>189</v>
      </c>
      <c r="AB26">
        <v>1000000</v>
      </c>
      <c r="AC26" t="s">
        <v>190</v>
      </c>
      <c r="AD26">
        <v>5</v>
      </c>
      <c r="AE26" t="s">
        <v>191</v>
      </c>
      <c r="AF26">
        <v>1000</v>
      </c>
      <c r="AG26" t="s">
        <v>192</v>
      </c>
      <c r="AH26">
        <v>20</v>
      </c>
      <c r="AI26" t="s">
        <v>193</v>
      </c>
      <c r="AJ26">
        <v>20</v>
      </c>
      <c r="AK26" t="s">
        <v>194</v>
      </c>
      <c r="AL26">
        <v>1</v>
      </c>
      <c r="AM26" t="s">
        <v>195</v>
      </c>
      <c r="AN26">
        <v>0</v>
      </c>
      <c r="AO26" t="s">
        <v>196</v>
      </c>
      <c r="AP26">
        <v>0</v>
      </c>
      <c r="AQ26" t="s">
        <v>197</v>
      </c>
      <c r="AR26">
        <v>0</v>
      </c>
      <c r="AS26" t="s">
        <v>198</v>
      </c>
      <c r="AT26">
        <v>0.6</v>
      </c>
      <c r="AU26" t="s">
        <v>199</v>
      </c>
      <c r="AV26">
        <v>0</v>
      </c>
      <c r="AW26" t="s">
        <v>200</v>
      </c>
      <c r="AX26">
        <v>0</v>
      </c>
      <c r="AY26" t="s">
        <v>201</v>
      </c>
      <c r="AZ26">
        <v>0.5</v>
      </c>
      <c r="BA26" t="s">
        <v>202</v>
      </c>
      <c r="BB26">
        <v>1</v>
      </c>
      <c r="BC26" t="s">
        <v>203</v>
      </c>
      <c r="BD26">
        <v>1000000</v>
      </c>
    </row>
    <row r="27" spans="1:56">
      <c r="A27" s="2">
        <v>1157</v>
      </c>
      <c r="B27" t="s">
        <v>182</v>
      </c>
      <c r="C27">
        <v>77</v>
      </c>
      <c r="D27" t="s">
        <v>183</v>
      </c>
      <c r="E27" t="s">
        <v>184</v>
      </c>
      <c r="F27">
        <v>94259.444000000003</v>
      </c>
      <c r="G27" t="s">
        <v>185</v>
      </c>
      <c r="H27">
        <v>1.66E-4</v>
      </c>
      <c r="I27" t="s">
        <v>25</v>
      </c>
      <c r="J27" t="s">
        <v>186</v>
      </c>
      <c r="K27" t="e">
        <f t="shared" si="0"/>
        <v>#NAME?</v>
      </c>
      <c r="L27" t="s">
        <v>25</v>
      </c>
      <c r="M27" t="s">
        <v>24</v>
      </c>
      <c r="N27">
        <v>2.5332309999999998</v>
      </c>
      <c r="O27" t="s">
        <v>25</v>
      </c>
      <c r="P27" t="s">
        <v>26</v>
      </c>
      <c r="Q27">
        <v>2.4327999999999999E-2</v>
      </c>
      <c r="R27" t="s">
        <v>25</v>
      </c>
      <c r="S27" t="s">
        <v>27</v>
      </c>
      <c r="T27">
        <v>1.603057</v>
      </c>
      <c r="U27" t="s">
        <v>25</v>
      </c>
      <c r="V27" t="s">
        <v>28</v>
      </c>
      <c r="W27">
        <v>0.90368499999999996</v>
      </c>
      <c r="X27" t="s">
        <v>25</v>
      </c>
      <c r="Y27" t="s">
        <v>288</v>
      </c>
      <c r="Z27">
        <v>1000</v>
      </c>
      <c r="AA27" t="s">
        <v>189</v>
      </c>
      <c r="AB27">
        <v>1000000</v>
      </c>
      <c r="AC27" t="s">
        <v>190</v>
      </c>
      <c r="AD27">
        <v>5</v>
      </c>
      <c r="AE27" t="s">
        <v>191</v>
      </c>
      <c r="AF27">
        <v>1000</v>
      </c>
      <c r="AG27" t="s">
        <v>192</v>
      </c>
      <c r="AH27">
        <v>20</v>
      </c>
      <c r="AI27" t="s">
        <v>193</v>
      </c>
      <c r="AJ27">
        <v>20</v>
      </c>
      <c r="AK27" t="s">
        <v>194</v>
      </c>
      <c r="AL27">
        <v>1</v>
      </c>
      <c r="AM27" t="s">
        <v>195</v>
      </c>
      <c r="AN27">
        <v>0</v>
      </c>
      <c r="AO27" t="s">
        <v>196</v>
      </c>
      <c r="AP27">
        <v>0</v>
      </c>
      <c r="AQ27" t="s">
        <v>197</v>
      </c>
      <c r="AR27">
        <v>0</v>
      </c>
      <c r="AS27" t="s">
        <v>198</v>
      </c>
      <c r="AT27">
        <v>0.7</v>
      </c>
      <c r="AU27" t="s">
        <v>199</v>
      </c>
      <c r="AV27">
        <v>0</v>
      </c>
      <c r="AW27" t="s">
        <v>200</v>
      </c>
      <c r="AX27">
        <v>0</v>
      </c>
      <c r="AY27" t="s">
        <v>201</v>
      </c>
      <c r="AZ27">
        <v>0.5</v>
      </c>
      <c r="BA27" t="s">
        <v>202</v>
      </c>
      <c r="BB27">
        <v>1</v>
      </c>
      <c r="BC27" t="s">
        <v>203</v>
      </c>
      <c r="BD27">
        <v>1000000</v>
      </c>
    </row>
    <row r="28" spans="1:56">
      <c r="A28" s="2">
        <v>1156</v>
      </c>
      <c r="B28" t="s">
        <v>182</v>
      </c>
      <c r="C28">
        <v>77</v>
      </c>
      <c r="D28" t="s">
        <v>183</v>
      </c>
      <c r="E28" t="s">
        <v>184</v>
      </c>
      <c r="F28">
        <v>250743.51800000001</v>
      </c>
      <c r="G28" t="s">
        <v>185</v>
      </c>
      <c r="H28">
        <v>1.6100000000000001E-4</v>
      </c>
      <c r="I28" t="s">
        <v>25</v>
      </c>
      <c r="J28" t="s">
        <v>186</v>
      </c>
      <c r="K28" t="e">
        <f t="shared" si="0"/>
        <v>#NAME?</v>
      </c>
      <c r="L28" t="s">
        <v>25</v>
      </c>
      <c r="M28" t="s">
        <v>24</v>
      </c>
      <c r="N28">
        <v>2.6302300000000001</v>
      </c>
      <c r="O28" t="s">
        <v>25</v>
      </c>
      <c r="P28" t="s">
        <v>26</v>
      </c>
      <c r="Q28">
        <v>2.8013E-2</v>
      </c>
      <c r="R28" t="s">
        <v>25</v>
      </c>
      <c r="S28" t="s">
        <v>27</v>
      </c>
      <c r="T28">
        <v>1.0024960000000001</v>
      </c>
      <c r="U28" t="s">
        <v>25</v>
      </c>
      <c r="V28" t="s">
        <v>28</v>
      </c>
      <c r="W28">
        <v>1.597656</v>
      </c>
      <c r="X28" t="s">
        <v>25</v>
      </c>
      <c r="Y28" t="s">
        <v>288</v>
      </c>
      <c r="Z28">
        <v>1000</v>
      </c>
      <c r="AA28" t="s">
        <v>189</v>
      </c>
      <c r="AB28">
        <v>1000000</v>
      </c>
      <c r="AC28" t="s">
        <v>190</v>
      </c>
      <c r="AD28">
        <v>5</v>
      </c>
      <c r="AE28" t="s">
        <v>191</v>
      </c>
      <c r="AF28">
        <v>1000</v>
      </c>
      <c r="AG28" t="s">
        <v>192</v>
      </c>
      <c r="AH28">
        <v>20</v>
      </c>
      <c r="AI28" t="s">
        <v>193</v>
      </c>
      <c r="AJ28">
        <v>20</v>
      </c>
      <c r="AK28" t="s">
        <v>194</v>
      </c>
      <c r="AL28">
        <v>1</v>
      </c>
      <c r="AM28" t="s">
        <v>195</v>
      </c>
      <c r="AN28">
        <v>0</v>
      </c>
      <c r="AO28" t="s">
        <v>196</v>
      </c>
      <c r="AP28">
        <v>0</v>
      </c>
      <c r="AQ28" t="s">
        <v>197</v>
      </c>
      <c r="AR28">
        <v>0</v>
      </c>
      <c r="AS28" t="s">
        <v>198</v>
      </c>
      <c r="AT28">
        <v>0.8</v>
      </c>
      <c r="AU28" t="s">
        <v>199</v>
      </c>
      <c r="AV28">
        <v>0</v>
      </c>
      <c r="AW28" t="s">
        <v>200</v>
      </c>
      <c r="AX28">
        <v>0</v>
      </c>
      <c r="AY28" t="s">
        <v>201</v>
      </c>
      <c r="AZ28">
        <v>0.5</v>
      </c>
      <c r="BA28" t="s">
        <v>202</v>
      </c>
      <c r="BB28">
        <v>1</v>
      </c>
      <c r="BC28" t="s">
        <v>203</v>
      </c>
      <c r="BD28">
        <v>1000000</v>
      </c>
    </row>
    <row r="29" spans="1:56">
      <c r="A29" s="2">
        <v>1155</v>
      </c>
      <c r="B29" t="s">
        <v>182</v>
      </c>
      <c r="C29">
        <v>77</v>
      </c>
      <c r="D29" t="s">
        <v>183</v>
      </c>
      <c r="E29" t="s">
        <v>184</v>
      </c>
      <c r="F29">
        <v>611689.02</v>
      </c>
      <c r="G29" t="s">
        <v>185</v>
      </c>
      <c r="H29">
        <v>1.4300000000000001E-4</v>
      </c>
      <c r="I29" t="s">
        <v>25</v>
      </c>
      <c r="J29" t="s">
        <v>186</v>
      </c>
      <c r="K29" t="e">
        <f t="shared" si="0"/>
        <v>#NAME?</v>
      </c>
      <c r="L29" t="s">
        <v>25</v>
      </c>
      <c r="M29" t="s">
        <v>24</v>
      </c>
      <c r="N29">
        <v>1.7681979999999999</v>
      </c>
      <c r="O29" t="s">
        <v>25</v>
      </c>
      <c r="P29" t="s">
        <v>26</v>
      </c>
      <c r="Q29">
        <v>2.9325E-2</v>
      </c>
      <c r="R29" t="s">
        <v>25</v>
      </c>
      <c r="S29" t="s">
        <v>27</v>
      </c>
      <c r="T29">
        <v>0.40375699999999998</v>
      </c>
      <c r="U29" t="s">
        <v>25</v>
      </c>
      <c r="V29" t="s">
        <v>28</v>
      </c>
      <c r="W29">
        <v>1.333099</v>
      </c>
      <c r="X29" t="s">
        <v>25</v>
      </c>
      <c r="Y29" t="s">
        <v>288</v>
      </c>
      <c r="Z29">
        <v>1000</v>
      </c>
      <c r="AA29" t="s">
        <v>189</v>
      </c>
      <c r="AB29">
        <v>1000000</v>
      </c>
      <c r="AC29" t="s">
        <v>190</v>
      </c>
      <c r="AD29">
        <v>5</v>
      </c>
      <c r="AE29" t="s">
        <v>191</v>
      </c>
      <c r="AF29">
        <v>1000</v>
      </c>
      <c r="AG29" t="s">
        <v>192</v>
      </c>
      <c r="AH29">
        <v>20</v>
      </c>
      <c r="AI29" t="s">
        <v>193</v>
      </c>
      <c r="AJ29">
        <v>20</v>
      </c>
      <c r="AK29" t="s">
        <v>194</v>
      </c>
      <c r="AL29">
        <v>1</v>
      </c>
      <c r="AM29" t="s">
        <v>195</v>
      </c>
      <c r="AN29">
        <v>0</v>
      </c>
      <c r="AO29" t="s">
        <v>196</v>
      </c>
      <c r="AP29">
        <v>0</v>
      </c>
      <c r="AQ29" t="s">
        <v>197</v>
      </c>
      <c r="AR29">
        <v>0</v>
      </c>
      <c r="AS29" t="s">
        <v>198</v>
      </c>
      <c r="AT29">
        <v>0.9</v>
      </c>
      <c r="AU29" t="s">
        <v>199</v>
      </c>
      <c r="AV29">
        <v>0</v>
      </c>
      <c r="AW29" t="s">
        <v>200</v>
      </c>
      <c r="AX29">
        <v>0</v>
      </c>
      <c r="AY29" t="s">
        <v>201</v>
      </c>
      <c r="AZ29">
        <v>0.5</v>
      </c>
      <c r="BA29" t="s">
        <v>202</v>
      </c>
      <c r="BB29">
        <v>1</v>
      </c>
      <c r="BC29" t="s">
        <v>203</v>
      </c>
      <c r="BD29">
        <v>1000000</v>
      </c>
    </row>
    <row r="30" spans="1:56">
      <c r="A30" s="2">
        <v>1154</v>
      </c>
      <c r="B30" t="s">
        <v>182</v>
      </c>
      <c r="C30">
        <v>79</v>
      </c>
      <c r="D30" t="s">
        <v>183</v>
      </c>
      <c r="E30" t="s">
        <v>184</v>
      </c>
      <c r="F30">
        <v>61.15</v>
      </c>
      <c r="G30" t="s">
        <v>185</v>
      </c>
      <c r="H30">
        <v>2.2000000000000001E-4</v>
      </c>
      <c r="I30" t="s">
        <v>25</v>
      </c>
      <c r="J30" t="s">
        <v>186</v>
      </c>
      <c r="K30" t="e">
        <f t="shared" si="0"/>
        <v>#NAME?</v>
      </c>
      <c r="L30" t="s">
        <v>25</v>
      </c>
      <c r="M30" t="s">
        <v>24</v>
      </c>
      <c r="N30">
        <v>8.5838760000000001</v>
      </c>
      <c r="O30" t="s">
        <v>25</v>
      </c>
      <c r="P30" t="s">
        <v>26</v>
      </c>
      <c r="Q30">
        <v>1.8872E-2</v>
      </c>
      <c r="R30" t="s">
        <v>25</v>
      </c>
      <c r="S30" t="s">
        <v>27</v>
      </c>
      <c r="T30">
        <v>8.1318029999999997</v>
      </c>
      <c r="U30" t="s">
        <v>25</v>
      </c>
      <c r="V30" t="s">
        <v>28</v>
      </c>
      <c r="W30">
        <v>0.430419</v>
      </c>
      <c r="X30" t="s">
        <v>25</v>
      </c>
      <c r="Y30" t="s">
        <v>288</v>
      </c>
      <c r="Z30">
        <v>1000</v>
      </c>
      <c r="AA30" t="s">
        <v>189</v>
      </c>
      <c r="AB30">
        <v>1000000</v>
      </c>
      <c r="AC30" t="s">
        <v>190</v>
      </c>
      <c r="AD30">
        <v>5</v>
      </c>
      <c r="AE30" t="s">
        <v>191</v>
      </c>
      <c r="AF30">
        <v>1000</v>
      </c>
      <c r="AG30" t="s">
        <v>192</v>
      </c>
      <c r="AH30">
        <v>30</v>
      </c>
      <c r="AI30" t="s">
        <v>193</v>
      </c>
      <c r="AJ30">
        <v>80</v>
      </c>
      <c r="AK30" t="s">
        <v>194</v>
      </c>
      <c r="AL30">
        <v>1</v>
      </c>
      <c r="AM30" t="s">
        <v>195</v>
      </c>
      <c r="AN30">
        <v>0</v>
      </c>
      <c r="AO30" t="s">
        <v>196</v>
      </c>
      <c r="AP30">
        <v>0</v>
      </c>
      <c r="AQ30" t="s">
        <v>197</v>
      </c>
      <c r="AR30">
        <v>0</v>
      </c>
      <c r="AS30" t="s">
        <v>198</v>
      </c>
      <c r="AT30">
        <v>0.4</v>
      </c>
      <c r="AU30" t="s">
        <v>199</v>
      </c>
      <c r="AV30">
        <v>0</v>
      </c>
      <c r="AW30" t="s">
        <v>200</v>
      </c>
      <c r="AX30">
        <v>0</v>
      </c>
      <c r="AY30" t="s">
        <v>201</v>
      </c>
      <c r="AZ30">
        <v>0.5</v>
      </c>
      <c r="BA30" t="s">
        <v>202</v>
      </c>
      <c r="BB30">
        <v>1</v>
      </c>
      <c r="BC30" t="s">
        <v>203</v>
      </c>
      <c r="BD30">
        <v>1000000</v>
      </c>
    </row>
    <row r="31" spans="1:56">
      <c r="A31" s="2">
        <v>1153</v>
      </c>
      <c r="B31" t="s">
        <v>182</v>
      </c>
      <c r="C31">
        <v>79</v>
      </c>
      <c r="D31" t="s">
        <v>183</v>
      </c>
      <c r="E31" t="s">
        <v>184</v>
      </c>
      <c r="F31">
        <v>277.40199999999999</v>
      </c>
      <c r="G31" t="s">
        <v>185</v>
      </c>
      <c r="H31">
        <v>2.22E-4</v>
      </c>
      <c r="I31" t="s">
        <v>25</v>
      </c>
      <c r="J31" t="s">
        <v>186</v>
      </c>
      <c r="K31" t="e">
        <f t="shared" si="0"/>
        <v>#NAME?</v>
      </c>
      <c r="L31" t="s">
        <v>25</v>
      </c>
      <c r="M31" t="s">
        <v>24</v>
      </c>
      <c r="N31">
        <v>8.1825860000000006</v>
      </c>
      <c r="O31" t="s">
        <v>25</v>
      </c>
      <c r="P31" t="s">
        <v>26</v>
      </c>
      <c r="Q31">
        <v>2.4718E-2</v>
      </c>
      <c r="R31" t="s">
        <v>25</v>
      </c>
      <c r="S31" t="s">
        <v>27</v>
      </c>
      <c r="T31">
        <v>7.7228240000000001</v>
      </c>
      <c r="U31" t="s">
        <v>25</v>
      </c>
      <c r="V31" t="s">
        <v>28</v>
      </c>
      <c r="W31">
        <v>0.43158999999999997</v>
      </c>
      <c r="X31" t="s">
        <v>25</v>
      </c>
      <c r="Y31" t="s">
        <v>288</v>
      </c>
      <c r="Z31">
        <v>1000</v>
      </c>
      <c r="AA31" t="s">
        <v>189</v>
      </c>
      <c r="AB31">
        <v>1000000</v>
      </c>
      <c r="AC31" t="s">
        <v>190</v>
      </c>
      <c r="AD31">
        <v>5</v>
      </c>
      <c r="AE31" t="s">
        <v>191</v>
      </c>
      <c r="AF31">
        <v>1000</v>
      </c>
      <c r="AG31" t="s">
        <v>192</v>
      </c>
      <c r="AH31">
        <v>40</v>
      </c>
      <c r="AI31" t="s">
        <v>193</v>
      </c>
      <c r="AJ31">
        <v>80</v>
      </c>
      <c r="AK31" t="s">
        <v>194</v>
      </c>
      <c r="AL31">
        <v>1</v>
      </c>
      <c r="AM31" t="s">
        <v>195</v>
      </c>
      <c r="AN31">
        <v>0</v>
      </c>
      <c r="AO31" t="s">
        <v>196</v>
      </c>
      <c r="AP31">
        <v>0</v>
      </c>
      <c r="AQ31" t="s">
        <v>197</v>
      </c>
      <c r="AR31">
        <v>0</v>
      </c>
      <c r="AS31" t="s">
        <v>198</v>
      </c>
      <c r="AT31">
        <v>0.4</v>
      </c>
      <c r="AU31" t="s">
        <v>199</v>
      </c>
      <c r="AV31">
        <v>0</v>
      </c>
      <c r="AW31" t="s">
        <v>200</v>
      </c>
      <c r="AX31">
        <v>0</v>
      </c>
      <c r="AY31" t="s">
        <v>201</v>
      </c>
      <c r="AZ31">
        <v>0.5</v>
      </c>
      <c r="BA31" t="s">
        <v>202</v>
      </c>
      <c r="BB31">
        <v>1</v>
      </c>
      <c r="BC31" t="s">
        <v>203</v>
      </c>
      <c r="BD31">
        <v>1000000</v>
      </c>
    </row>
    <row r="32" spans="1:56">
      <c r="A32" s="2">
        <v>1152</v>
      </c>
      <c r="B32" t="s">
        <v>182</v>
      </c>
      <c r="C32">
        <v>79</v>
      </c>
      <c r="D32" t="s">
        <v>183</v>
      </c>
      <c r="E32" t="s">
        <v>184</v>
      </c>
      <c r="F32">
        <v>884.75300000000004</v>
      </c>
      <c r="G32" t="s">
        <v>185</v>
      </c>
      <c r="H32">
        <v>2.2499999999999999E-4</v>
      </c>
      <c r="I32" t="s">
        <v>25</v>
      </c>
      <c r="J32" t="s">
        <v>186</v>
      </c>
      <c r="K32" t="e">
        <f t="shared" si="0"/>
        <v>#NAME?</v>
      </c>
      <c r="L32" t="s">
        <v>25</v>
      </c>
      <c r="M32" t="s">
        <v>24</v>
      </c>
      <c r="N32">
        <v>7.770626</v>
      </c>
      <c r="O32" t="s">
        <v>25</v>
      </c>
      <c r="P32" t="s">
        <v>26</v>
      </c>
      <c r="Q32">
        <v>3.0433999999999999E-2</v>
      </c>
      <c r="R32" t="s">
        <v>25</v>
      </c>
      <c r="S32" t="s">
        <v>27</v>
      </c>
      <c r="T32">
        <v>7.3017349999999999</v>
      </c>
      <c r="U32" t="s">
        <v>25</v>
      </c>
      <c r="V32" t="s">
        <v>28</v>
      </c>
      <c r="W32">
        <v>0.43471900000000002</v>
      </c>
      <c r="X32" t="s">
        <v>25</v>
      </c>
      <c r="Y32" t="s">
        <v>288</v>
      </c>
      <c r="Z32">
        <v>1000</v>
      </c>
      <c r="AA32" t="s">
        <v>189</v>
      </c>
      <c r="AB32">
        <v>1000000</v>
      </c>
      <c r="AC32" t="s">
        <v>190</v>
      </c>
      <c r="AD32">
        <v>5</v>
      </c>
      <c r="AE32" t="s">
        <v>191</v>
      </c>
      <c r="AF32">
        <v>1000</v>
      </c>
      <c r="AG32" t="s">
        <v>192</v>
      </c>
      <c r="AH32">
        <v>50</v>
      </c>
      <c r="AI32" t="s">
        <v>193</v>
      </c>
      <c r="AJ32">
        <v>80</v>
      </c>
      <c r="AK32" t="s">
        <v>194</v>
      </c>
      <c r="AL32">
        <v>1</v>
      </c>
      <c r="AM32" t="s">
        <v>195</v>
      </c>
      <c r="AN32">
        <v>0</v>
      </c>
      <c r="AO32" t="s">
        <v>196</v>
      </c>
      <c r="AP32">
        <v>0</v>
      </c>
      <c r="AQ32" t="s">
        <v>197</v>
      </c>
      <c r="AR32">
        <v>0</v>
      </c>
      <c r="AS32" t="s">
        <v>198</v>
      </c>
      <c r="AT32">
        <v>0.4</v>
      </c>
      <c r="AU32" t="s">
        <v>199</v>
      </c>
      <c r="AV32">
        <v>0</v>
      </c>
      <c r="AW32" t="s">
        <v>200</v>
      </c>
      <c r="AX32">
        <v>0</v>
      </c>
      <c r="AY32" t="s">
        <v>201</v>
      </c>
      <c r="AZ32">
        <v>0.5</v>
      </c>
      <c r="BA32" t="s">
        <v>202</v>
      </c>
      <c r="BB32">
        <v>1</v>
      </c>
      <c r="BC32" t="s">
        <v>203</v>
      </c>
      <c r="BD32">
        <v>1000000</v>
      </c>
    </row>
    <row r="33" spans="1:56">
      <c r="A33" s="2">
        <v>1151</v>
      </c>
      <c r="B33" t="s">
        <v>182</v>
      </c>
      <c r="C33">
        <v>79</v>
      </c>
      <c r="D33" t="s">
        <v>183</v>
      </c>
      <c r="E33" t="s">
        <v>184</v>
      </c>
      <c r="F33">
        <v>2358.9029999999998</v>
      </c>
      <c r="G33" t="s">
        <v>185</v>
      </c>
      <c r="H33">
        <v>2.4399999999999999E-4</v>
      </c>
      <c r="I33" t="s">
        <v>25</v>
      </c>
      <c r="J33" t="s">
        <v>186</v>
      </c>
      <c r="K33" t="e">
        <f t="shared" ref="K33:K62" si="1">-nan</f>
        <v>#NAME?</v>
      </c>
      <c r="L33" t="s">
        <v>25</v>
      </c>
      <c r="M33" t="s">
        <v>24</v>
      </c>
      <c r="N33">
        <v>7.5239269999999996</v>
      </c>
      <c r="O33" t="s">
        <v>25</v>
      </c>
      <c r="P33" t="s">
        <v>26</v>
      </c>
      <c r="Q33">
        <v>3.7169000000000001E-2</v>
      </c>
      <c r="R33" t="s">
        <v>25</v>
      </c>
      <c r="S33" t="s">
        <v>27</v>
      </c>
      <c r="T33">
        <v>7.0381729999999996</v>
      </c>
      <c r="U33" t="s">
        <v>25</v>
      </c>
      <c r="V33" t="s">
        <v>28</v>
      </c>
      <c r="W33">
        <v>0.44445099999999998</v>
      </c>
      <c r="X33" t="s">
        <v>25</v>
      </c>
      <c r="Y33" t="s">
        <v>288</v>
      </c>
      <c r="Z33">
        <v>1000</v>
      </c>
      <c r="AA33" t="s">
        <v>189</v>
      </c>
      <c r="AB33">
        <v>1000000</v>
      </c>
      <c r="AC33" t="s">
        <v>190</v>
      </c>
      <c r="AD33">
        <v>5</v>
      </c>
      <c r="AE33" t="s">
        <v>191</v>
      </c>
      <c r="AF33">
        <v>1000</v>
      </c>
      <c r="AG33" t="s">
        <v>192</v>
      </c>
      <c r="AH33">
        <v>60</v>
      </c>
      <c r="AI33" t="s">
        <v>193</v>
      </c>
      <c r="AJ33">
        <v>80</v>
      </c>
      <c r="AK33" t="s">
        <v>194</v>
      </c>
      <c r="AL33">
        <v>1</v>
      </c>
      <c r="AM33" t="s">
        <v>195</v>
      </c>
      <c r="AN33">
        <v>0</v>
      </c>
      <c r="AO33" t="s">
        <v>196</v>
      </c>
      <c r="AP33">
        <v>0</v>
      </c>
      <c r="AQ33" t="s">
        <v>197</v>
      </c>
      <c r="AR33">
        <v>0</v>
      </c>
      <c r="AS33" t="s">
        <v>198</v>
      </c>
      <c r="AT33">
        <v>0.4</v>
      </c>
      <c r="AU33" t="s">
        <v>199</v>
      </c>
      <c r="AV33">
        <v>0</v>
      </c>
      <c r="AW33" t="s">
        <v>200</v>
      </c>
      <c r="AX33">
        <v>0</v>
      </c>
      <c r="AY33" t="s">
        <v>201</v>
      </c>
      <c r="AZ33">
        <v>0.5</v>
      </c>
      <c r="BA33" t="s">
        <v>202</v>
      </c>
      <c r="BB33">
        <v>1</v>
      </c>
      <c r="BC33" t="s">
        <v>203</v>
      </c>
      <c r="BD33">
        <v>1000000</v>
      </c>
    </row>
    <row r="34" spans="1:56">
      <c r="A34" s="2">
        <v>1150</v>
      </c>
      <c r="B34" t="s">
        <v>182</v>
      </c>
      <c r="C34">
        <v>79</v>
      </c>
      <c r="D34" t="s">
        <v>183</v>
      </c>
      <c r="E34" t="s">
        <v>184</v>
      </c>
      <c r="F34">
        <v>5233.74</v>
      </c>
      <c r="G34" t="s">
        <v>185</v>
      </c>
      <c r="H34">
        <v>2.2100000000000001E-4</v>
      </c>
      <c r="I34" t="s">
        <v>25</v>
      </c>
      <c r="J34" t="s">
        <v>186</v>
      </c>
      <c r="K34" t="e">
        <f t="shared" si="1"/>
        <v>#NAME?</v>
      </c>
      <c r="L34" t="s">
        <v>25</v>
      </c>
      <c r="M34" t="s">
        <v>24</v>
      </c>
      <c r="N34">
        <v>6.8686220000000002</v>
      </c>
      <c r="O34" t="s">
        <v>25</v>
      </c>
      <c r="P34" t="s">
        <v>26</v>
      </c>
      <c r="Q34">
        <v>4.1863999999999998E-2</v>
      </c>
      <c r="R34" t="s">
        <v>25</v>
      </c>
      <c r="S34" t="s">
        <v>27</v>
      </c>
      <c r="T34">
        <v>6.3671350000000002</v>
      </c>
      <c r="U34" t="s">
        <v>25</v>
      </c>
      <c r="V34" t="s">
        <v>28</v>
      </c>
      <c r="W34">
        <v>0.45487499999999997</v>
      </c>
      <c r="X34" t="s">
        <v>25</v>
      </c>
      <c r="Y34" t="s">
        <v>288</v>
      </c>
      <c r="Z34">
        <v>1000</v>
      </c>
      <c r="AA34" t="s">
        <v>189</v>
      </c>
      <c r="AB34">
        <v>1000000</v>
      </c>
      <c r="AC34" t="s">
        <v>190</v>
      </c>
      <c r="AD34">
        <v>5</v>
      </c>
      <c r="AE34" t="s">
        <v>191</v>
      </c>
      <c r="AF34">
        <v>1000</v>
      </c>
      <c r="AG34" t="s">
        <v>192</v>
      </c>
      <c r="AH34">
        <v>70</v>
      </c>
      <c r="AI34" t="s">
        <v>193</v>
      </c>
      <c r="AJ34">
        <v>80</v>
      </c>
      <c r="AK34" t="s">
        <v>194</v>
      </c>
      <c r="AL34">
        <v>1</v>
      </c>
      <c r="AM34" t="s">
        <v>195</v>
      </c>
      <c r="AN34">
        <v>0</v>
      </c>
      <c r="AO34" t="s">
        <v>196</v>
      </c>
      <c r="AP34">
        <v>0</v>
      </c>
      <c r="AQ34" t="s">
        <v>197</v>
      </c>
      <c r="AR34">
        <v>0</v>
      </c>
      <c r="AS34" t="s">
        <v>198</v>
      </c>
      <c r="AT34">
        <v>0.4</v>
      </c>
      <c r="AU34" t="s">
        <v>199</v>
      </c>
      <c r="AV34">
        <v>0</v>
      </c>
      <c r="AW34" t="s">
        <v>200</v>
      </c>
      <c r="AX34">
        <v>0</v>
      </c>
      <c r="AY34" t="s">
        <v>201</v>
      </c>
      <c r="AZ34">
        <v>0.5</v>
      </c>
      <c r="BA34" t="s">
        <v>202</v>
      </c>
      <c r="BB34">
        <v>1</v>
      </c>
      <c r="BC34" t="s">
        <v>203</v>
      </c>
      <c r="BD34">
        <v>1000000</v>
      </c>
    </row>
    <row r="35" spans="1:56">
      <c r="A35" s="2">
        <v>1149</v>
      </c>
      <c r="B35" t="s">
        <v>182</v>
      </c>
      <c r="C35">
        <v>79</v>
      </c>
      <c r="D35" t="s">
        <v>183</v>
      </c>
      <c r="E35" t="s">
        <v>184</v>
      </c>
      <c r="F35">
        <v>10246.778</v>
      </c>
      <c r="G35" t="s">
        <v>185</v>
      </c>
      <c r="H35">
        <v>2.24E-4</v>
      </c>
      <c r="I35" t="s">
        <v>25</v>
      </c>
      <c r="J35" t="s">
        <v>186</v>
      </c>
      <c r="K35" t="e">
        <f t="shared" si="1"/>
        <v>#NAME?</v>
      </c>
      <c r="L35" t="s">
        <v>25</v>
      </c>
      <c r="M35" t="s">
        <v>24</v>
      </c>
      <c r="N35">
        <v>6.5410399999999997</v>
      </c>
      <c r="O35" t="s">
        <v>25</v>
      </c>
      <c r="P35" t="s">
        <v>26</v>
      </c>
      <c r="Q35">
        <v>4.7829000000000003E-2</v>
      </c>
      <c r="R35" t="s">
        <v>25</v>
      </c>
      <c r="S35" t="s">
        <v>27</v>
      </c>
      <c r="T35">
        <v>6.0036050000000003</v>
      </c>
      <c r="U35" t="s">
        <v>25</v>
      </c>
      <c r="V35" t="s">
        <v>28</v>
      </c>
      <c r="W35">
        <v>0.48443700000000001</v>
      </c>
      <c r="X35" t="s">
        <v>25</v>
      </c>
      <c r="Y35" t="s">
        <v>288</v>
      </c>
      <c r="Z35">
        <v>1000</v>
      </c>
      <c r="AA35" t="s">
        <v>189</v>
      </c>
      <c r="AB35">
        <v>1000000</v>
      </c>
      <c r="AC35" t="s">
        <v>190</v>
      </c>
      <c r="AD35">
        <v>5</v>
      </c>
      <c r="AE35" t="s">
        <v>191</v>
      </c>
      <c r="AF35">
        <v>1000</v>
      </c>
      <c r="AG35" t="s">
        <v>192</v>
      </c>
      <c r="AH35">
        <v>80</v>
      </c>
      <c r="AI35" t="s">
        <v>193</v>
      </c>
      <c r="AJ35">
        <v>80</v>
      </c>
      <c r="AK35" t="s">
        <v>194</v>
      </c>
      <c r="AL35">
        <v>1</v>
      </c>
      <c r="AM35" t="s">
        <v>195</v>
      </c>
      <c r="AN35">
        <v>0</v>
      </c>
      <c r="AO35" t="s">
        <v>196</v>
      </c>
      <c r="AP35">
        <v>0</v>
      </c>
      <c r="AQ35" t="s">
        <v>197</v>
      </c>
      <c r="AR35">
        <v>0</v>
      </c>
      <c r="AS35" t="s">
        <v>198</v>
      </c>
      <c r="AT35">
        <v>0.4</v>
      </c>
      <c r="AU35" t="s">
        <v>199</v>
      </c>
      <c r="AV35">
        <v>0</v>
      </c>
      <c r="AW35" t="s">
        <v>200</v>
      </c>
      <c r="AX35">
        <v>0</v>
      </c>
      <c r="AY35" t="s">
        <v>201</v>
      </c>
      <c r="AZ35">
        <v>0.5</v>
      </c>
      <c r="BA35" t="s">
        <v>202</v>
      </c>
      <c r="BB35">
        <v>1</v>
      </c>
      <c r="BC35" t="s">
        <v>203</v>
      </c>
      <c r="BD35">
        <v>1000000</v>
      </c>
    </row>
    <row r="36" spans="1:56">
      <c r="A36" s="2">
        <v>1148</v>
      </c>
      <c r="B36" t="s">
        <v>182</v>
      </c>
      <c r="C36">
        <v>77</v>
      </c>
      <c r="D36" t="s">
        <v>183</v>
      </c>
      <c r="E36" t="s">
        <v>184</v>
      </c>
      <c r="F36">
        <v>328195.75400000002</v>
      </c>
      <c r="G36" t="s">
        <v>185</v>
      </c>
      <c r="H36">
        <v>1.6699999999999999E-4</v>
      </c>
      <c r="I36" t="s">
        <v>25</v>
      </c>
      <c r="J36" t="s">
        <v>186</v>
      </c>
      <c r="K36" t="e">
        <f t="shared" si="1"/>
        <v>#NAME?</v>
      </c>
      <c r="L36" t="s">
        <v>25</v>
      </c>
      <c r="M36" t="s">
        <v>24</v>
      </c>
      <c r="N36">
        <v>2.9496799999999999</v>
      </c>
      <c r="O36" t="s">
        <v>25</v>
      </c>
      <c r="P36" t="s">
        <v>26</v>
      </c>
      <c r="Q36">
        <v>2.2879E-2</v>
      </c>
      <c r="R36" t="s">
        <v>25</v>
      </c>
      <c r="S36" t="s">
        <v>27</v>
      </c>
      <c r="T36">
        <v>0.87636800000000004</v>
      </c>
      <c r="U36" t="s">
        <v>25</v>
      </c>
      <c r="V36" t="s">
        <v>28</v>
      </c>
      <c r="W36">
        <v>2.0479210000000001</v>
      </c>
      <c r="X36" t="s">
        <v>25</v>
      </c>
      <c r="Y36" t="s">
        <v>288</v>
      </c>
      <c r="Z36">
        <v>1000</v>
      </c>
      <c r="AA36" t="s">
        <v>189</v>
      </c>
      <c r="AB36">
        <v>1000000</v>
      </c>
      <c r="AC36" t="s">
        <v>190</v>
      </c>
      <c r="AD36">
        <v>5</v>
      </c>
      <c r="AE36" t="s">
        <v>191</v>
      </c>
      <c r="AF36">
        <v>1000</v>
      </c>
      <c r="AG36" t="s">
        <v>192</v>
      </c>
      <c r="AH36">
        <v>30</v>
      </c>
      <c r="AI36" t="s">
        <v>193</v>
      </c>
      <c r="AJ36">
        <v>30</v>
      </c>
      <c r="AK36" t="s">
        <v>194</v>
      </c>
      <c r="AL36">
        <v>1</v>
      </c>
      <c r="AM36" t="s">
        <v>195</v>
      </c>
      <c r="AN36">
        <v>0</v>
      </c>
      <c r="AO36" t="s">
        <v>196</v>
      </c>
      <c r="AP36">
        <v>0</v>
      </c>
      <c r="AQ36" t="s">
        <v>197</v>
      </c>
      <c r="AR36">
        <v>0</v>
      </c>
      <c r="AS36" t="s">
        <v>198</v>
      </c>
      <c r="AT36">
        <v>0.8</v>
      </c>
      <c r="AU36" t="s">
        <v>199</v>
      </c>
      <c r="AV36">
        <v>0</v>
      </c>
      <c r="AW36" t="s">
        <v>200</v>
      </c>
      <c r="AX36">
        <v>0</v>
      </c>
      <c r="AY36" t="s">
        <v>201</v>
      </c>
      <c r="AZ36">
        <v>0.5</v>
      </c>
      <c r="BA36" t="s">
        <v>202</v>
      </c>
      <c r="BB36">
        <v>1</v>
      </c>
      <c r="BC36" t="s">
        <v>203</v>
      </c>
      <c r="BD36">
        <v>1000000</v>
      </c>
    </row>
    <row r="37" spans="1:56">
      <c r="A37" s="2">
        <v>1147</v>
      </c>
      <c r="B37" t="s">
        <v>182</v>
      </c>
      <c r="C37">
        <v>153</v>
      </c>
      <c r="D37" t="s">
        <v>183</v>
      </c>
      <c r="E37" t="s">
        <v>184</v>
      </c>
      <c r="F37">
        <v>109050.91499999999</v>
      </c>
      <c r="G37" t="s">
        <v>185</v>
      </c>
      <c r="H37">
        <v>2.4600000000000002E-4</v>
      </c>
      <c r="I37" t="s">
        <v>25</v>
      </c>
      <c r="J37" t="s">
        <v>186</v>
      </c>
      <c r="K37" t="e">
        <f t="shared" si="1"/>
        <v>#NAME?</v>
      </c>
      <c r="L37" t="s">
        <v>25</v>
      </c>
      <c r="M37" t="s">
        <v>24</v>
      </c>
      <c r="N37">
        <v>2.582446</v>
      </c>
      <c r="O37" t="s">
        <v>25</v>
      </c>
      <c r="P37" t="s">
        <v>26</v>
      </c>
      <c r="Q37">
        <v>4.2266999999999999E-2</v>
      </c>
      <c r="R37" t="s">
        <v>25</v>
      </c>
      <c r="S37" t="s">
        <v>27</v>
      </c>
      <c r="T37">
        <v>1.5666899999999999</v>
      </c>
      <c r="U37" t="s">
        <v>25</v>
      </c>
      <c r="V37" t="s">
        <v>28</v>
      </c>
      <c r="W37">
        <v>0.97095799999999999</v>
      </c>
      <c r="X37" t="s">
        <v>25</v>
      </c>
      <c r="Y37" t="s">
        <v>288</v>
      </c>
      <c r="Z37">
        <v>1000</v>
      </c>
      <c r="AA37" t="s">
        <v>189</v>
      </c>
      <c r="AB37">
        <v>1000000</v>
      </c>
      <c r="AC37" t="s">
        <v>190</v>
      </c>
      <c r="AD37">
        <v>10</v>
      </c>
      <c r="AE37" t="s">
        <v>191</v>
      </c>
      <c r="AF37">
        <v>1000</v>
      </c>
      <c r="AG37" t="s">
        <v>192</v>
      </c>
      <c r="AH37">
        <v>30</v>
      </c>
      <c r="AI37" t="s">
        <v>193</v>
      </c>
      <c r="AJ37">
        <v>30</v>
      </c>
      <c r="AK37" t="s">
        <v>194</v>
      </c>
      <c r="AL37">
        <v>1</v>
      </c>
      <c r="AM37" t="s">
        <v>195</v>
      </c>
      <c r="AN37">
        <v>0</v>
      </c>
      <c r="AO37" t="s">
        <v>196</v>
      </c>
      <c r="AP37">
        <v>0</v>
      </c>
      <c r="AQ37" t="s">
        <v>197</v>
      </c>
      <c r="AR37">
        <v>0</v>
      </c>
      <c r="AS37" t="s">
        <v>198</v>
      </c>
      <c r="AT37">
        <v>0.8</v>
      </c>
      <c r="AU37" t="s">
        <v>199</v>
      </c>
      <c r="AV37">
        <v>0</v>
      </c>
      <c r="AW37" t="s">
        <v>200</v>
      </c>
      <c r="AX37">
        <v>0</v>
      </c>
      <c r="AY37" t="s">
        <v>201</v>
      </c>
      <c r="AZ37">
        <v>0.5</v>
      </c>
      <c r="BA37" t="s">
        <v>202</v>
      </c>
      <c r="BB37">
        <v>1</v>
      </c>
      <c r="BC37" t="s">
        <v>203</v>
      </c>
      <c r="BD37">
        <v>1000000</v>
      </c>
    </row>
    <row r="38" spans="1:56">
      <c r="A38" s="2">
        <v>1146</v>
      </c>
      <c r="B38" t="s">
        <v>182</v>
      </c>
      <c r="C38">
        <v>230</v>
      </c>
      <c r="D38" t="s">
        <v>183</v>
      </c>
      <c r="E38" t="s">
        <v>184</v>
      </c>
      <c r="F38">
        <v>39145.425999999999</v>
      </c>
      <c r="G38" t="s">
        <v>185</v>
      </c>
      <c r="H38">
        <v>3.7599999999999998E-4</v>
      </c>
      <c r="I38" t="s">
        <v>25</v>
      </c>
      <c r="J38" t="s">
        <v>186</v>
      </c>
      <c r="K38" t="e">
        <f t="shared" si="1"/>
        <v>#NAME?</v>
      </c>
      <c r="L38" t="s">
        <v>25</v>
      </c>
      <c r="M38" t="s">
        <v>24</v>
      </c>
      <c r="N38">
        <v>2.9305650000000001</v>
      </c>
      <c r="O38" t="s">
        <v>25</v>
      </c>
      <c r="P38" t="s">
        <v>26</v>
      </c>
      <c r="Q38">
        <v>6.1392000000000002E-2</v>
      </c>
      <c r="R38" t="s">
        <v>25</v>
      </c>
      <c r="S38" t="s">
        <v>27</v>
      </c>
      <c r="T38">
        <v>2.2368329999999998</v>
      </c>
      <c r="U38" t="s">
        <v>25</v>
      </c>
      <c r="V38" t="s">
        <v>28</v>
      </c>
      <c r="W38">
        <v>0.62980700000000001</v>
      </c>
      <c r="X38" t="s">
        <v>25</v>
      </c>
      <c r="Y38" t="s">
        <v>288</v>
      </c>
      <c r="Z38">
        <v>1000</v>
      </c>
      <c r="AA38" t="s">
        <v>189</v>
      </c>
      <c r="AB38">
        <v>1000000</v>
      </c>
      <c r="AC38" t="s">
        <v>190</v>
      </c>
      <c r="AD38">
        <v>15</v>
      </c>
      <c r="AE38" t="s">
        <v>191</v>
      </c>
      <c r="AF38">
        <v>1000</v>
      </c>
      <c r="AG38" t="s">
        <v>192</v>
      </c>
      <c r="AH38">
        <v>30</v>
      </c>
      <c r="AI38" t="s">
        <v>193</v>
      </c>
      <c r="AJ38">
        <v>30</v>
      </c>
      <c r="AK38" t="s">
        <v>194</v>
      </c>
      <c r="AL38">
        <v>1</v>
      </c>
      <c r="AM38" t="s">
        <v>195</v>
      </c>
      <c r="AN38">
        <v>0</v>
      </c>
      <c r="AO38" t="s">
        <v>196</v>
      </c>
      <c r="AP38">
        <v>0</v>
      </c>
      <c r="AQ38" t="s">
        <v>197</v>
      </c>
      <c r="AR38">
        <v>0</v>
      </c>
      <c r="AS38" t="s">
        <v>198</v>
      </c>
      <c r="AT38">
        <v>0.8</v>
      </c>
      <c r="AU38" t="s">
        <v>199</v>
      </c>
      <c r="AV38">
        <v>0</v>
      </c>
      <c r="AW38" t="s">
        <v>200</v>
      </c>
      <c r="AX38">
        <v>0</v>
      </c>
      <c r="AY38" t="s">
        <v>201</v>
      </c>
      <c r="AZ38">
        <v>0.5</v>
      </c>
      <c r="BA38" t="s">
        <v>202</v>
      </c>
      <c r="BB38">
        <v>1</v>
      </c>
      <c r="BC38" t="s">
        <v>203</v>
      </c>
      <c r="BD38">
        <v>1000000</v>
      </c>
    </row>
    <row r="39" spans="1:56">
      <c r="A39" s="2">
        <v>1145</v>
      </c>
      <c r="B39" t="s">
        <v>182</v>
      </c>
      <c r="C39">
        <v>306</v>
      </c>
      <c r="D39" t="s">
        <v>183</v>
      </c>
      <c r="E39" t="s">
        <v>184</v>
      </c>
      <c r="F39">
        <v>11725.538</v>
      </c>
      <c r="G39" t="s">
        <v>185</v>
      </c>
      <c r="H39">
        <v>4.7399999999999997E-4</v>
      </c>
      <c r="I39" t="s">
        <v>25</v>
      </c>
      <c r="J39" t="s">
        <v>186</v>
      </c>
      <c r="K39" t="e">
        <f t="shared" si="1"/>
        <v>#NAME?</v>
      </c>
      <c r="L39" t="s">
        <v>25</v>
      </c>
      <c r="M39" t="s">
        <v>24</v>
      </c>
      <c r="N39">
        <v>3.5098549999999999</v>
      </c>
      <c r="O39" t="s">
        <v>25</v>
      </c>
      <c r="P39" t="s">
        <v>26</v>
      </c>
      <c r="Q39">
        <v>8.0527000000000001E-2</v>
      </c>
      <c r="R39" t="s">
        <v>25</v>
      </c>
      <c r="S39" t="s">
        <v>27</v>
      </c>
      <c r="T39">
        <v>2.9360339999999998</v>
      </c>
      <c r="U39" t="s">
        <v>25</v>
      </c>
      <c r="V39" t="s">
        <v>28</v>
      </c>
      <c r="W39">
        <v>0.49070599999999998</v>
      </c>
      <c r="X39" t="s">
        <v>25</v>
      </c>
      <c r="Y39" t="s">
        <v>288</v>
      </c>
      <c r="Z39">
        <v>1000</v>
      </c>
      <c r="AA39" t="s">
        <v>189</v>
      </c>
      <c r="AB39">
        <v>1000000</v>
      </c>
      <c r="AC39" t="s">
        <v>190</v>
      </c>
      <c r="AD39">
        <v>20</v>
      </c>
      <c r="AE39" t="s">
        <v>191</v>
      </c>
      <c r="AF39">
        <v>1000</v>
      </c>
      <c r="AG39" t="s">
        <v>192</v>
      </c>
      <c r="AH39">
        <v>30</v>
      </c>
      <c r="AI39" t="s">
        <v>193</v>
      </c>
      <c r="AJ39">
        <v>30</v>
      </c>
      <c r="AK39" t="s">
        <v>194</v>
      </c>
      <c r="AL39">
        <v>1</v>
      </c>
      <c r="AM39" t="s">
        <v>195</v>
      </c>
      <c r="AN39">
        <v>0</v>
      </c>
      <c r="AO39" t="s">
        <v>196</v>
      </c>
      <c r="AP39">
        <v>0</v>
      </c>
      <c r="AQ39" t="s">
        <v>197</v>
      </c>
      <c r="AR39">
        <v>0</v>
      </c>
      <c r="AS39" t="s">
        <v>198</v>
      </c>
      <c r="AT39">
        <v>0.8</v>
      </c>
      <c r="AU39" t="s">
        <v>199</v>
      </c>
      <c r="AV39">
        <v>0</v>
      </c>
      <c r="AW39" t="s">
        <v>200</v>
      </c>
      <c r="AX39">
        <v>0</v>
      </c>
      <c r="AY39" t="s">
        <v>201</v>
      </c>
      <c r="AZ39">
        <v>0.5</v>
      </c>
      <c r="BA39" t="s">
        <v>202</v>
      </c>
      <c r="BB39">
        <v>1</v>
      </c>
      <c r="BC39" t="s">
        <v>203</v>
      </c>
      <c r="BD39">
        <v>1000000</v>
      </c>
    </row>
    <row r="40" spans="1:56">
      <c r="A40" s="2">
        <v>1144</v>
      </c>
      <c r="B40" t="s">
        <v>182</v>
      </c>
      <c r="C40">
        <v>382</v>
      </c>
      <c r="D40" t="s">
        <v>183</v>
      </c>
      <c r="E40" t="s">
        <v>184</v>
      </c>
      <c r="F40">
        <v>4298.7030000000004</v>
      </c>
      <c r="G40" t="s">
        <v>185</v>
      </c>
      <c r="H40">
        <v>6.5099999999999999E-4</v>
      </c>
      <c r="I40" t="s">
        <v>25</v>
      </c>
      <c r="J40" t="s">
        <v>186</v>
      </c>
      <c r="K40" t="e">
        <f t="shared" si="1"/>
        <v>#NAME?</v>
      </c>
      <c r="L40" t="s">
        <v>25</v>
      </c>
      <c r="M40" t="s">
        <v>24</v>
      </c>
      <c r="N40">
        <v>4.0780989999999999</v>
      </c>
      <c r="O40" t="s">
        <v>25</v>
      </c>
      <c r="P40" t="s">
        <v>26</v>
      </c>
      <c r="Q40">
        <v>9.8215999999999998E-2</v>
      </c>
      <c r="R40" t="s">
        <v>25</v>
      </c>
      <c r="S40" t="s">
        <v>27</v>
      </c>
      <c r="T40">
        <v>3.5249609999999998</v>
      </c>
      <c r="U40" t="s">
        <v>25</v>
      </c>
      <c r="V40" t="s">
        <v>28</v>
      </c>
      <c r="W40">
        <v>0.45237100000000002</v>
      </c>
      <c r="X40" t="s">
        <v>25</v>
      </c>
      <c r="Y40" t="s">
        <v>288</v>
      </c>
      <c r="Z40">
        <v>1000</v>
      </c>
      <c r="AA40" t="s">
        <v>189</v>
      </c>
      <c r="AB40">
        <v>1000000</v>
      </c>
      <c r="AC40" t="s">
        <v>190</v>
      </c>
      <c r="AD40">
        <v>25</v>
      </c>
      <c r="AE40" t="s">
        <v>191</v>
      </c>
      <c r="AF40">
        <v>1000</v>
      </c>
      <c r="AG40" t="s">
        <v>192</v>
      </c>
      <c r="AH40">
        <v>30</v>
      </c>
      <c r="AI40" t="s">
        <v>193</v>
      </c>
      <c r="AJ40">
        <v>30</v>
      </c>
      <c r="AK40" t="s">
        <v>194</v>
      </c>
      <c r="AL40">
        <v>1</v>
      </c>
      <c r="AM40" t="s">
        <v>195</v>
      </c>
      <c r="AN40">
        <v>0</v>
      </c>
      <c r="AO40" t="s">
        <v>196</v>
      </c>
      <c r="AP40">
        <v>0</v>
      </c>
      <c r="AQ40" t="s">
        <v>197</v>
      </c>
      <c r="AR40">
        <v>0</v>
      </c>
      <c r="AS40" t="s">
        <v>198</v>
      </c>
      <c r="AT40">
        <v>0.8</v>
      </c>
      <c r="AU40" t="s">
        <v>199</v>
      </c>
      <c r="AV40">
        <v>0</v>
      </c>
      <c r="AW40" t="s">
        <v>200</v>
      </c>
      <c r="AX40">
        <v>0</v>
      </c>
      <c r="AY40" t="s">
        <v>201</v>
      </c>
      <c r="AZ40">
        <v>0.5</v>
      </c>
      <c r="BA40" t="s">
        <v>202</v>
      </c>
      <c r="BB40">
        <v>1</v>
      </c>
      <c r="BC40" t="s">
        <v>203</v>
      </c>
      <c r="BD40">
        <v>1000000</v>
      </c>
    </row>
    <row r="41" spans="1:56">
      <c r="A41" s="2">
        <v>1143</v>
      </c>
      <c r="B41" t="s">
        <v>182</v>
      </c>
      <c r="C41">
        <v>459</v>
      </c>
      <c r="D41" t="s">
        <v>183</v>
      </c>
      <c r="E41" t="s">
        <v>184</v>
      </c>
      <c r="F41">
        <v>1281.5830000000001</v>
      </c>
      <c r="G41" t="s">
        <v>185</v>
      </c>
      <c r="H41">
        <v>7.6199999999999998E-4</v>
      </c>
      <c r="I41" t="s">
        <v>25</v>
      </c>
      <c r="J41" t="s">
        <v>186</v>
      </c>
      <c r="K41" t="e">
        <f t="shared" si="1"/>
        <v>#NAME?</v>
      </c>
      <c r="L41" t="s">
        <v>25</v>
      </c>
      <c r="M41" t="s">
        <v>24</v>
      </c>
      <c r="N41">
        <v>4.8652800000000003</v>
      </c>
      <c r="O41" t="s">
        <v>25</v>
      </c>
      <c r="P41" t="s">
        <v>26</v>
      </c>
      <c r="Q41">
        <v>0.119147</v>
      </c>
      <c r="R41" t="s">
        <v>25</v>
      </c>
      <c r="S41" t="s">
        <v>27</v>
      </c>
      <c r="T41">
        <v>4.3023709999999999</v>
      </c>
      <c r="U41" t="s">
        <v>25</v>
      </c>
      <c r="V41" t="s">
        <v>28</v>
      </c>
      <c r="W41">
        <v>0.44119399999999998</v>
      </c>
      <c r="X41" t="s">
        <v>25</v>
      </c>
      <c r="Y41" t="s">
        <v>288</v>
      </c>
      <c r="Z41">
        <v>1000</v>
      </c>
      <c r="AA41" t="s">
        <v>189</v>
      </c>
      <c r="AB41">
        <v>1000000</v>
      </c>
      <c r="AC41" t="s">
        <v>190</v>
      </c>
      <c r="AD41">
        <v>30</v>
      </c>
      <c r="AE41" t="s">
        <v>191</v>
      </c>
      <c r="AF41">
        <v>1000</v>
      </c>
      <c r="AG41" t="s">
        <v>192</v>
      </c>
      <c r="AH41">
        <v>30</v>
      </c>
      <c r="AI41" t="s">
        <v>193</v>
      </c>
      <c r="AJ41">
        <v>30</v>
      </c>
      <c r="AK41" t="s">
        <v>194</v>
      </c>
      <c r="AL41">
        <v>1</v>
      </c>
      <c r="AM41" t="s">
        <v>195</v>
      </c>
      <c r="AN41">
        <v>0</v>
      </c>
      <c r="AO41" t="s">
        <v>196</v>
      </c>
      <c r="AP41">
        <v>0</v>
      </c>
      <c r="AQ41" t="s">
        <v>197</v>
      </c>
      <c r="AR41">
        <v>0</v>
      </c>
      <c r="AS41" t="s">
        <v>198</v>
      </c>
      <c r="AT41">
        <v>0.8</v>
      </c>
      <c r="AU41" t="s">
        <v>199</v>
      </c>
      <c r="AV41">
        <v>0</v>
      </c>
      <c r="AW41" t="s">
        <v>200</v>
      </c>
      <c r="AX41">
        <v>0</v>
      </c>
      <c r="AY41" t="s">
        <v>201</v>
      </c>
      <c r="AZ41">
        <v>0.5</v>
      </c>
      <c r="BA41" t="s">
        <v>202</v>
      </c>
      <c r="BB41">
        <v>1</v>
      </c>
      <c r="BC41" t="s">
        <v>203</v>
      </c>
      <c r="BD41">
        <v>1000000</v>
      </c>
    </row>
    <row r="42" spans="1:56">
      <c r="A42" s="2">
        <v>1142</v>
      </c>
      <c r="B42" t="s">
        <v>182</v>
      </c>
      <c r="C42">
        <v>46</v>
      </c>
      <c r="D42" t="s">
        <v>183</v>
      </c>
      <c r="E42" t="s">
        <v>184</v>
      </c>
      <c r="F42">
        <v>29.192</v>
      </c>
      <c r="G42" t="s">
        <v>185</v>
      </c>
      <c r="H42">
        <v>2.8600000000000001E-4</v>
      </c>
      <c r="I42" t="s">
        <v>25</v>
      </c>
      <c r="J42" t="s">
        <v>186</v>
      </c>
      <c r="K42" t="e">
        <f t="shared" si="1"/>
        <v>#NAME?</v>
      </c>
      <c r="L42" t="s">
        <v>25</v>
      </c>
      <c r="M42" t="s">
        <v>24</v>
      </c>
      <c r="N42">
        <v>2.0623550000000002</v>
      </c>
      <c r="O42" t="s">
        <v>25</v>
      </c>
      <c r="P42" t="s">
        <v>26</v>
      </c>
      <c r="Q42">
        <v>1.6871000000000001E-2</v>
      </c>
      <c r="R42" t="s">
        <v>25</v>
      </c>
      <c r="S42" t="s">
        <v>27</v>
      </c>
      <c r="T42">
        <v>1.9139470000000001</v>
      </c>
      <c r="U42" t="s">
        <v>25</v>
      </c>
      <c r="V42" t="s">
        <v>28</v>
      </c>
      <c r="W42">
        <v>0.130109</v>
      </c>
      <c r="X42" t="s">
        <v>25</v>
      </c>
      <c r="Y42" t="s">
        <v>288</v>
      </c>
      <c r="Z42">
        <v>1000</v>
      </c>
      <c r="AA42" t="s">
        <v>189</v>
      </c>
      <c r="AB42">
        <v>300000</v>
      </c>
      <c r="AC42" t="s">
        <v>190</v>
      </c>
      <c r="AD42">
        <v>10</v>
      </c>
      <c r="AE42" t="s">
        <v>191</v>
      </c>
      <c r="AF42">
        <v>1000</v>
      </c>
      <c r="AG42" t="s">
        <v>192</v>
      </c>
      <c r="AH42">
        <v>20</v>
      </c>
      <c r="AI42" t="s">
        <v>193</v>
      </c>
      <c r="AJ42">
        <v>20</v>
      </c>
      <c r="AK42" t="s">
        <v>194</v>
      </c>
      <c r="AL42">
        <v>1</v>
      </c>
      <c r="AM42" t="s">
        <v>195</v>
      </c>
      <c r="AN42">
        <v>0</v>
      </c>
      <c r="AO42" t="s">
        <v>196</v>
      </c>
      <c r="AP42">
        <v>0</v>
      </c>
      <c r="AQ42" t="s">
        <v>197</v>
      </c>
      <c r="AR42">
        <v>0</v>
      </c>
      <c r="AS42" t="s">
        <v>198</v>
      </c>
      <c r="AT42">
        <v>0.4</v>
      </c>
      <c r="AU42" t="s">
        <v>199</v>
      </c>
      <c r="AV42">
        <v>0</v>
      </c>
      <c r="AW42" t="s">
        <v>200</v>
      </c>
      <c r="AX42">
        <v>0</v>
      </c>
      <c r="AY42" t="s">
        <v>201</v>
      </c>
      <c r="AZ42">
        <v>0.5</v>
      </c>
      <c r="BA42" t="s">
        <v>202</v>
      </c>
      <c r="BB42">
        <v>1</v>
      </c>
      <c r="BC42" t="s">
        <v>203</v>
      </c>
      <c r="BD42">
        <v>1000000</v>
      </c>
    </row>
    <row r="43" spans="1:56">
      <c r="A43" s="2">
        <v>1141</v>
      </c>
      <c r="B43" t="s">
        <v>182</v>
      </c>
      <c r="C43">
        <v>153</v>
      </c>
      <c r="D43" t="s">
        <v>183</v>
      </c>
      <c r="E43" t="s">
        <v>184</v>
      </c>
      <c r="F43">
        <v>98.040999999999997</v>
      </c>
      <c r="G43" t="s">
        <v>185</v>
      </c>
      <c r="H43">
        <v>2.6499999999999999E-4</v>
      </c>
      <c r="I43" t="s">
        <v>25</v>
      </c>
      <c r="J43" t="s">
        <v>186</v>
      </c>
      <c r="K43" t="e">
        <f t="shared" si="1"/>
        <v>#NAME?</v>
      </c>
      <c r="L43" t="s">
        <v>25</v>
      </c>
      <c r="M43" t="s">
        <v>24</v>
      </c>
      <c r="N43">
        <v>5.9327670000000001</v>
      </c>
      <c r="O43" t="s">
        <v>25</v>
      </c>
      <c r="P43" t="s">
        <v>26</v>
      </c>
      <c r="Q43">
        <v>4.5740999999999997E-2</v>
      </c>
      <c r="R43" t="s">
        <v>25</v>
      </c>
      <c r="S43" t="s">
        <v>27</v>
      </c>
      <c r="T43">
        <v>5.453487</v>
      </c>
      <c r="U43" t="s">
        <v>25</v>
      </c>
      <c r="V43" t="s">
        <v>28</v>
      </c>
      <c r="W43">
        <v>0.431311</v>
      </c>
      <c r="X43" t="s">
        <v>25</v>
      </c>
      <c r="Y43" t="s">
        <v>288</v>
      </c>
      <c r="Z43">
        <v>1000</v>
      </c>
      <c r="AA43" t="s">
        <v>189</v>
      </c>
      <c r="AB43">
        <v>1000000</v>
      </c>
      <c r="AC43" t="s">
        <v>190</v>
      </c>
      <c r="AD43">
        <v>10</v>
      </c>
      <c r="AE43" t="s">
        <v>191</v>
      </c>
      <c r="AF43">
        <v>1000</v>
      </c>
      <c r="AG43" t="s">
        <v>192</v>
      </c>
      <c r="AH43">
        <v>20</v>
      </c>
      <c r="AI43" t="s">
        <v>193</v>
      </c>
      <c r="AJ43">
        <v>20</v>
      </c>
      <c r="AK43" t="s">
        <v>194</v>
      </c>
      <c r="AL43">
        <v>1</v>
      </c>
      <c r="AM43" t="s">
        <v>195</v>
      </c>
      <c r="AN43">
        <v>0</v>
      </c>
      <c r="AO43" t="s">
        <v>196</v>
      </c>
      <c r="AP43">
        <v>0</v>
      </c>
      <c r="AQ43" t="s">
        <v>197</v>
      </c>
      <c r="AR43">
        <v>0</v>
      </c>
      <c r="AS43" t="s">
        <v>198</v>
      </c>
      <c r="AT43">
        <v>0.4</v>
      </c>
      <c r="AU43" t="s">
        <v>199</v>
      </c>
      <c r="AV43">
        <v>0</v>
      </c>
      <c r="AW43" t="s">
        <v>200</v>
      </c>
      <c r="AX43">
        <v>0</v>
      </c>
      <c r="AY43" t="s">
        <v>201</v>
      </c>
      <c r="AZ43">
        <v>0.5</v>
      </c>
      <c r="BA43" t="s">
        <v>202</v>
      </c>
      <c r="BB43">
        <v>1</v>
      </c>
      <c r="BC43" t="s">
        <v>203</v>
      </c>
      <c r="BD43">
        <v>1000000</v>
      </c>
    </row>
    <row r="44" spans="1:56">
      <c r="A44" s="2">
        <v>1140</v>
      </c>
      <c r="B44" t="s">
        <v>182</v>
      </c>
      <c r="C44">
        <v>1374</v>
      </c>
      <c r="D44" t="s">
        <v>183</v>
      </c>
      <c r="E44" t="s">
        <v>184</v>
      </c>
      <c r="F44">
        <v>886.19200000000001</v>
      </c>
      <c r="G44" t="s">
        <v>185</v>
      </c>
      <c r="H44">
        <v>2.63E-4</v>
      </c>
      <c r="I44" t="s">
        <v>25</v>
      </c>
      <c r="J44" t="s">
        <v>186</v>
      </c>
      <c r="K44" t="e">
        <f t="shared" si="1"/>
        <v>#NAME?</v>
      </c>
      <c r="L44" t="s">
        <v>25</v>
      </c>
      <c r="M44" t="s">
        <v>24</v>
      </c>
      <c r="N44">
        <v>58.873368999999997</v>
      </c>
      <c r="O44" t="s">
        <v>25</v>
      </c>
      <c r="P44" t="s">
        <v>26</v>
      </c>
      <c r="Q44">
        <v>0.37570999999999999</v>
      </c>
      <c r="R44" t="s">
        <v>25</v>
      </c>
      <c r="S44" t="s">
        <v>27</v>
      </c>
      <c r="T44">
        <v>54.520184999999998</v>
      </c>
      <c r="U44" t="s">
        <v>25</v>
      </c>
      <c r="V44" t="s">
        <v>28</v>
      </c>
      <c r="W44">
        <v>3.9192130000000001</v>
      </c>
      <c r="X44" t="s">
        <v>25</v>
      </c>
      <c r="Y44" t="s">
        <v>288</v>
      </c>
      <c r="Z44">
        <v>1000</v>
      </c>
      <c r="AA44" t="s">
        <v>189</v>
      </c>
      <c r="AB44">
        <v>9000000</v>
      </c>
      <c r="AC44" t="s">
        <v>190</v>
      </c>
      <c r="AD44">
        <v>10</v>
      </c>
      <c r="AE44" t="s">
        <v>191</v>
      </c>
      <c r="AF44">
        <v>1000</v>
      </c>
      <c r="AG44" t="s">
        <v>192</v>
      </c>
      <c r="AH44">
        <v>20</v>
      </c>
      <c r="AI44" t="s">
        <v>193</v>
      </c>
      <c r="AJ44">
        <v>20</v>
      </c>
      <c r="AK44" t="s">
        <v>194</v>
      </c>
      <c r="AL44">
        <v>1</v>
      </c>
      <c r="AM44" t="s">
        <v>195</v>
      </c>
      <c r="AN44">
        <v>0</v>
      </c>
      <c r="AO44" t="s">
        <v>196</v>
      </c>
      <c r="AP44">
        <v>0</v>
      </c>
      <c r="AQ44" t="s">
        <v>197</v>
      </c>
      <c r="AR44">
        <v>0</v>
      </c>
      <c r="AS44" t="s">
        <v>198</v>
      </c>
      <c r="AT44">
        <v>0.4</v>
      </c>
      <c r="AU44" t="s">
        <v>199</v>
      </c>
      <c r="AV44">
        <v>0</v>
      </c>
      <c r="AW44" t="s">
        <v>200</v>
      </c>
      <c r="AX44">
        <v>0</v>
      </c>
      <c r="AY44" t="s">
        <v>201</v>
      </c>
      <c r="AZ44">
        <v>0.5</v>
      </c>
      <c r="BA44" t="s">
        <v>202</v>
      </c>
      <c r="BB44">
        <v>1</v>
      </c>
      <c r="BC44" t="s">
        <v>203</v>
      </c>
      <c r="BD44">
        <v>1000000</v>
      </c>
    </row>
    <row r="45" spans="1:56">
      <c r="A45" s="2">
        <v>1140</v>
      </c>
      <c r="B45" t="s">
        <v>182</v>
      </c>
      <c r="C45">
        <v>1374</v>
      </c>
      <c r="D45" t="s">
        <v>183</v>
      </c>
      <c r="E45" t="s">
        <v>184</v>
      </c>
      <c r="F45">
        <v>962.42399999999998</v>
      </c>
      <c r="G45" t="s">
        <v>185</v>
      </c>
      <c r="H45">
        <v>2.72E-4</v>
      </c>
      <c r="I45" t="s">
        <v>25</v>
      </c>
      <c r="J45" t="s">
        <v>186</v>
      </c>
      <c r="K45" t="e">
        <f t="shared" si="1"/>
        <v>#NAME?</v>
      </c>
      <c r="L45" t="s">
        <v>25</v>
      </c>
      <c r="M45" t="s">
        <v>24</v>
      </c>
      <c r="N45">
        <v>61.347039000000002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288</v>
      </c>
      <c r="Z45">
        <v>1000</v>
      </c>
      <c r="AA45" t="s">
        <v>189</v>
      </c>
      <c r="AB45">
        <v>9000000</v>
      </c>
      <c r="AC45" t="s">
        <v>190</v>
      </c>
      <c r="AD45">
        <v>10</v>
      </c>
      <c r="AE45" t="s">
        <v>191</v>
      </c>
      <c r="AF45">
        <v>1000</v>
      </c>
      <c r="AG45" t="s">
        <v>192</v>
      </c>
      <c r="AH45">
        <v>20</v>
      </c>
      <c r="AI45" t="s">
        <v>193</v>
      </c>
      <c r="AJ45">
        <v>20</v>
      </c>
      <c r="AK45" t="s">
        <v>194</v>
      </c>
      <c r="AL45">
        <v>1</v>
      </c>
      <c r="AM45" t="s">
        <v>195</v>
      </c>
      <c r="AN45">
        <v>0</v>
      </c>
      <c r="AO45" t="s">
        <v>196</v>
      </c>
      <c r="AP45">
        <v>0</v>
      </c>
      <c r="AQ45" t="s">
        <v>197</v>
      </c>
      <c r="AR45">
        <v>0</v>
      </c>
      <c r="AS45" t="s">
        <v>198</v>
      </c>
      <c r="AT45">
        <v>0.4</v>
      </c>
      <c r="AU45" t="s">
        <v>199</v>
      </c>
      <c r="AV45">
        <v>0</v>
      </c>
      <c r="AW45" t="s">
        <v>200</v>
      </c>
      <c r="AX45">
        <v>0</v>
      </c>
      <c r="AY45" t="s">
        <v>201</v>
      </c>
      <c r="AZ45">
        <v>0.5</v>
      </c>
      <c r="BA45" t="s">
        <v>202</v>
      </c>
      <c r="BB45">
        <v>1</v>
      </c>
      <c r="BC45" t="s">
        <v>203</v>
      </c>
      <c r="BD45">
        <v>1000000</v>
      </c>
    </row>
    <row r="46" spans="1:56">
      <c r="A46" s="2">
        <v>1140</v>
      </c>
      <c r="B46" t="s">
        <v>182</v>
      </c>
      <c r="C46">
        <v>1374</v>
      </c>
      <c r="D46" t="s">
        <v>183</v>
      </c>
      <c r="E46" t="s">
        <v>184</v>
      </c>
      <c r="F46">
        <v>951.53599999999994</v>
      </c>
      <c r="G46" t="s">
        <v>185</v>
      </c>
      <c r="H46">
        <v>2.7E-4</v>
      </c>
      <c r="I46" t="s">
        <v>25</v>
      </c>
      <c r="J46" t="s">
        <v>186</v>
      </c>
      <c r="K46" t="e">
        <f t="shared" si="1"/>
        <v>#NAME?</v>
      </c>
      <c r="L46" t="s">
        <v>25</v>
      </c>
      <c r="M46" t="s">
        <v>24</v>
      </c>
      <c r="N46">
        <v>60.293335999999996</v>
      </c>
      <c r="O46" t="s">
        <v>25</v>
      </c>
      <c r="P46" t="s">
        <v>26</v>
      </c>
      <c r="Q46">
        <v>0.36081999999999997</v>
      </c>
      <c r="R46" t="s">
        <v>25</v>
      </c>
      <c r="S46" t="s">
        <v>27</v>
      </c>
      <c r="T46">
        <v>53.938470000000002</v>
      </c>
      <c r="U46" t="s">
        <v>25</v>
      </c>
      <c r="V46" t="s">
        <v>28</v>
      </c>
      <c r="W46">
        <v>5.9349100000000004</v>
      </c>
      <c r="X46" t="s">
        <v>25</v>
      </c>
      <c r="Y46" t="s">
        <v>288</v>
      </c>
      <c r="Z46">
        <v>1000</v>
      </c>
      <c r="AA46" t="s">
        <v>189</v>
      </c>
      <c r="AB46">
        <v>9000000</v>
      </c>
      <c r="AC46" t="s">
        <v>190</v>
      </c>
      <c r="AD46">
        <v>10</v>
      </c>
      <c r="AE46" t="s">
        <v>191</v>
      </c>
      <c r="AF46">
        <v>1000</v>
      </c>
      <c r="AG46" t="s">
        <v>192</v>
      </c>
      <c r="AH46">
        <v>20</v>
      </c>
      <c r="AI46" t="s">
        <v>193</v>
      </c>
      <c r="AJ46">
        <v>20</v>
      </c>
      <c r="AK46" t="s">
        <v>194</v>
      </c>
      <c r="AL46">
        <v>1</v>
      </c>
      <c r="AM46" t="s">
        <v>195</v>
      </c>
      <c r="AN46">
        <v>0</v>
      </c>
      <c r="AO46" t="s">
        <v>196</v>
      </c>
      <c r="AP46">
        <v>0</v>
      </c>
      <c r="AQ46" t="s">
        <v>197</v>
      </c>
      <c r="AR46">
        <v>0</v>
      </c>
      <c r="AS46" t="s">
        <v>198</v>
      </c>
      <c r="AT46">
        <v>0.4</v>
      </c>
      <c r="AU46" t="s">
        <v>199</v>
      </c>
      <c r="AV46">
        <v>0</v>
      </c>
      <c r="AW46" t="s">
        <v>200</v>
      </c>
      <c r="AX46">
        <v>0</v>
      </c>
      <c r="AY46" t="s">
        <v>201</v>
      </c>
      <c r="AZ46">
        <v>0.5</v>
      </c>
      <c r="BA46" t="s">
        <v>202</v>
      </c>
      <c r="BB46">
        <v>1</v>
      </c>
      <c r="BC46" t="s">
        <v>203</v>
      </c>
      <c r="BD46">
        <v>1000000</v>
      </c>
    </row>
    <row r="47" spans="1:56">
      <c r="A47" s="2">
        <v>1140</v>
      </c>
      <c r="B47" t="s">
        <v>182</v>
      </c>
      <c r="C47">
        <v>1374</v>
      </c>
      <c r="D47" t="s">
        <v>183</v>
      </c>
      <c r="E47" t="s">
        <v>184</v>
      </c>
      <c r="F47">
        <v>960.50599999999997</v>
      </c>
      <c r="G47" t="s">
        <v>185</v>
      </c>
      <c r="H47">
        <v>2.6499999999999999E-4</v>
      </c>
      <c r="I47" t="s">
        <v>25</v>
      </c>
      <c r="J47" t="s">
        <v>186</v>
      </c>
      <c r="K47" t="e">
        <f t="shared" si="1"/>
        <v>#NAME?</v>
      </c>
      <c r="L47" t="s">
        <v>25</v>
      </c>
      <c r="M47" t="s">
        <v>24</v>
      </c>
      <c r="N47">
        <v>60.913258999999996</v>
      </c>
      <c r="O47" t="s">
        <v>25</v>
      </c>
      <c r="P47" t="s">
        <v>26</v>
      </c>
      <c r="Q47">
        <v>0.35498499999999999</v>
      </c>
      <c r="R47" t="s">
        <v>25</v>
      </c>
      <c r="S47" t="s">
        <v>27</v>
      </c>
      <c r="T47">
        <v>54.631704999999997</v>
      </c>
      <c r="U47" t="s">
        <v>25</v>
      </c>
      <c r="V47" t="s">
        <v>28</v>
      </c>
      <c r="W47">
        <v>5.8688320000000003</v>
      </c>
      <c r="X47" t="s">
        <v>25</v>
      </c>
      <c r="Y47" t="s">
        <v>288</v>
      </c>
      <c r="Z47">
        <v>1000</v>
      </c>
      <c r="AA47" t="s">
        <v>189</v>
      </c>
      <c r="AB47">
        <v>9000000</v>
      </c>
      <c r="AC47" t="s">
        <v>190</v>
      </c>
      <c r="AD47">
        <v>10</v>
      </c>
      <c r="AE47" t="s">
        <v>191</v>
      </c>
      <c r="AF47">
        <v>1000</v>
      </c>
      <c r="AG47" t="s">
        <v>192</v>
      </c>
      <c r="AH47">
        <v>20</v>
      </c>
      <c r="AI47" t="s">
        <v>193</v>
      </c>
      <c r="AJ47">
        <v>20</v>
      </c>
      <c r="AK47" t="s">
        <v>194</v>
      </c>
      <c r="AL47">
        <v>1</v>
      </c>
      <c r="AM47" t="s">
        <v>195</v>
      </c>
      <c r="AN47">
        <v>0</v>
      </c>
      <c r="AO47" t="s">
        <v>196</v>
      </c>
      <c r="AP47">
        <v>0</v>
      </c>
      <c r="AQ47" t="s">
        <v>197</v>
      </c>
      <c r="AR47">
        <v>0</v>
      </c>
      <c r="AS47" t="s">
        <v>198</v>
      </c>
      <c r="AT47">
        <v>0.4</v>
      </c>
      <c r="AU47" t="s">
        <v>199</v>
      </c>
      <c r="AV47">
        <v>0</v>
      </c>
      <c r="AW47" t="s">
        <v>200</v>
      </c>
      <c r="AX47">
        <v>0</v>
      </c>
      <c r="AY47" t="s">
        <v>201</v>
      </c>
      <c r="AZ47">
        <v>0.5</v>
      </c>
      <c r="BA47" t="s">
        <v>202</v>
      </c>
      <c r="BB47">
        <v>1</v>
      </c>
      <c r="BC47" t="s">
        <v>203</v>
      </c>
      <c r="BD47">
        <v>1000000</v>
      </c>
    </row>
    <row r="48" spans="1:56">
      <c r="A48" s="2">
        <v>1139</v>
      </c>
      <c r="B48" t="s">
        <v>182</v>
      </c>
      <c r="C48">
        <v>129</v>
      </c>
      <c r="D48" t="s">
        <v>183</v>
      </c>
      <c r="E48" t="s">
        <v>184</v>
      </c>
      <c r="F48">
        <v>2631.0790000000002</v>
      </c>
      <c r="G48" t="s">
        <v>185</v>
      </c>
      <c r="H48">
        <v>8.5499999999999997E-4</v>
      </c>
      <c r="I48" t="s">
        <v>25</v>
      </c>
      <c r="J48" t="s">
        <v>186</v>
      </c>
      <c r="K48" t="e">
        <f t="shared" si="1"/>
        <v>#NAME?</v>
      </c>
      <c r="L48" t="s">
        <v>25</v>
      </c>
      <c r="M48" t="s">
        <v>24</v>
      </c>
      <c r="N48">
        <v>32.741366999999997</v>
      </c>
      <c r="O48" t="s">
        <v>25</v>
      </c>
      <c r="P48" t="s">
        <v>26</v>
      </c>
      <c r="Q48">
        <v>2.2568000000000001E-2</v>
      </c>
      <c r="R48" t="s">
        <v>25</v>
      </c>
      <c r="S48" t="s">
        <v>27</v>
      </c>
      <c r="T48">
        <v>32.269475999999997</v>
      </c>
      <c r="U48" t="s">
        <v>25</v>
      </c>
      <c r="V48" t="s">
        <v>28</v>
      </c>
      <c r="W48">
        <v>0.44514900000000002</v>
      </c>
      <c r="X48" t="s">
        <v>25</v>
      </c>
      <c r="Y48" t="s">
        <v>288</v>
      </c>
      <c r="Z48">
        <v>1000</v>
      </c>
      <c r="AA48" t="s">
        <v>189</v>
      </c>
      <c r="AB48">
        <v>1000000</v>
      </c>
      <c r="AC48" t="s">
        <v>190</v>
      </c>
      <c r="AD48">
        <v>10</v>
      </c>
      <c r="AE48" t="s">
        <v>191</v>
      </c>
      <c r="AF48">
        <v>1000</v>
      </c>
      <c r="AG48" t="s">
        <v>192</v>
      </c>
      <c r="AH48">
        <v>100</v>
      </c>
      <c r="AI48" t="s">
        <v>193</v>
      </c>
      <c r="AJ48">
        <v>1000</v>
      </c>
      <c r="AK48" t="s">
        <v>194</v>
      </c>
      <c r="AL48">
        <v>1</v>
      </c>
      <c r="AM48" t="s">
        <v>195</v>
      </c>
      <c r="AN48">
        <v>1</v>
      </c>
      <c r="AO48" t="s">
        <v>196</v>
      </c>
      <c r="AP48">
        <v>0</v>
      </c>
      <c r="AQ48" t="s">
        <v>197</v>
      </c>
      <c r="AR48">
        <v>0</v>
      </c>
      <c r="AS48" t="s">
        <v>198</v>
      </c>
      <c r="AT48">
        <v>0.5</v>
      </c>
      <c r="AU48" t="s">
        <v>199</v>
      </c>
      <c r="AV48">
        <v>3</v>
      </c>
      <c r="AW48" t="s">
        <v>200</v>
      </c>
      <c r="AX48">
        <v>0</v>
      </c>
      <c r="AY48" t="s">
        <v>201</v>
      </c>
      <c r="AZ48">
        <v>0.5</v>
      </c>
      <c r="BA48" t="s">
        <v>202</v>
      </c>
      <c r="BB48">
        <v>1</v>
      </c>
      <c r="BC48" t="s">
        <v>203</v>
      </c>
      <c r="BD48">
        <v>1000000</v>
      </c>
    </row>
    <row r="49" spans="1:56">
      <c r="A49" s="2">
        <v>1138</v>
      </c>
      <c r="B49" t="s">
        <v>182</v>
      </c>
      <c r="C49">
        <v>129</v>
      </c>
      <c r="D49" t="s">
        <v>183</v>
      </c>
      <c r="E49" t="s">
        <v>184</v>
      </c>
      <c r="F49">
        <v>95822.248000000007</v>
      </c>
      <c r="G49" t="s">
        <v>185</v>
      </c>
      <c r="H49">
        <v>1.9699999999999999E-4</v>
      </c>
      <c r="I49" t="s">
        <v>25</v>
      </c>
      <c r="J49" t="s">
        <v>186</v>
      </c>
      <c r="K49" t="e">
        <f t="shared" si="1"/>
        <v>#NAME?</v>
      </c>
      <c r="L49" t="s">
        <v>25</v>
      </c>
      <c r="M49" t="s">
        <v>24</v>
      </c>
      <c r="N49">
        <v>5.1895049999999996</v>
      </c>
      <c r="O49" t="s">
        <v>25</v>
      </c>
      <c r="P49" t="s">
        <v>26</v>
      </c>
      <c r="Q49">
        <v>3.2014000000000001E-2</v>
      </c>
      <c r="R49" t="s">
        <v>25</v>
      </c>
      <c r="S49" t="s">
        <v>27</v>
      </c>
      <c r="T49">
        <v>4.2532370000000004</v>
      </c>
      <c r="U49" t="s">
        <v>25</v>
      </c>
      <c r="V49" t="s">
        <v>28</v>
      </c>
      <c r="W49">
        <v>0.90064</v>
      </c>
      <c r="X49" t="s">
        <v>25</v>
      </c>
      <c r="Y49" t="s">
        <v>288</v>
      </c>
      <c r="Z49">
        <v>1000</v>
      </c>
      <c r="AA49" t="s">
        <v>189</v>
      </c>
      <c r="AB49">
        <v>1000000</v>
      </c>
      <c r="AC49" t="s">
        <v>190</v>
      </c>
      <c r="AD49">
        <v>10</v>
      </c>
      <c r="AE49" t="s">
        <v>191</v>
      </c>
      <c r="AF49">
        <v>1000</v>
      </c>
      <c r="AG49" t="s">
        <v>192</v>
      </c>
      <c r="AH49">
        <v>100</v>
      </c>
      <c r="AI49" t="s">
        <v>193</v>
      </c>
      <c r="AJ49">
        <v>1000</v>
      </c>
      <c r="AK49" t="s">
        <v>194</v>
      </c>
      <c r="AL49">
        <v>1</v>
      </c>
      <c r="AM49" t="s">
        <v>195</v>
      </c>
      <c r="AN49">
        <v>1</v>
      </c>
      <c r="AO49" t="s">
        <v>196</v>
      </c>
      <c r="AP49">
        <v>1</v>
      </c>
      <c r="AQ49" t="s">
        <v>197</v>
      </c>
      <c r="AR49">
        <v>0</v>
      </c>
      <c r="AS49" t="s">
        <v>198</v>
      </c>
      <c r="AT49">
        <v>0.5</v>
      </c>
      <c r="AU49" t="s">
        <v>199</v>
      </c>
      <c r="AV49">
        <v>3</v>
      </c>
      <c r="AW49" t="s">
        <v>200</v>
      </c>
      <c r="AX49">
        <v>0</v>
      </c>
      <c r="AY49" t="s">
        <v>201</v>
      </c>
      <c r="AZ49">
        <v>0.5</v>
      </c>
      <c r="BA49" t="s">
        <v>202</v>
      </c>
      <c r="BB49">
        <v>1</v>
      </c>
      <c r="BC49" t="s">
        <v>203</v>
      </c>
      <c r="BD49">
        <v>1000000</v>
      </c>
    </row>
    <row r="50" spans="1:56">
      <c r="A50" s="2">
        <v>1137</v>
      </c>
      <c r="B50" t="s">
        <v>182</v>
      </c>
      <c r="C50">
        <v>129</v>
      </c>
      <c r="D50" t="s">
        <v>183</v>
      </c>
      <c r="E50" t="s">
        <v>184</v>
      </c>
      <c r="F50">
        <v>96501.286999999997</v>
      </c>
      <c r="G50" t="s">
        <v>185</v>
      </c>
      <c r="H50">
        <v>2.1100000000000001E-4</v>
      </c>
      <c r="I50" t="s">
        <v>25</v>
      </c>
      <c r="J50" t="s">
        <v>186</v>
      </c>
      <c r="K50" t="e">
        <f t="shared" si="1"/>
        <v>#NAME?</v>
      </c>
      <c r="L50" t="s">
        <v>25</v>
      </c>
      <c r="M50" t="s">
        <v>24</v>
      </c>
      <c r="N50">
        <v>5.5347179999999998</v>
      </c>
      <c r="O50" t="s">
        <v>25</v>
      </c>
      <c r="P50" t="s">
        <v>26</v>
      </c>
      <c r="Q50">
        <v>3.4165000000000001E-2</v>
      </c>
      <c r="R50" t="s">
        <v>25</v>
      </c>
      <c r="S50" t="s">
        <v>27</v>
      </c>
      <c r="T50">
        <v>4.5748239999999996</v>
      </c>
      <c r="U50" t="s">
        <v>25</v>
      </c>
      <c r="V50" t="s">
        <v>28</v>
      </c>
      <c r="W50">
        <v>0.92197099999999998</v>
      </c>
      <c r="X50" t="s">
        <v>25</v>
      </c>
      <c r="Y50" t="s">
        <v>288</v>
      </c>
      <c r="Z50">
        <v>1000</v>
      </c>
      <c r="AA50" t="s">
        <v>189</v>
      </c>
      <c r="AB50">
        <v>1000000</v>
      </c>
      <c r="AC50" t="s">
        <v>190</v>
      </c>
      <c r="AD50">
        <v>10</v>
      </c>
      <c r="AE50" t="s">
        <v>191</v>
      </c>
      <c r="AF50">
        <v>1000</v>
      </c>
      <c r="AG50" t="s">
        <v>192</v>
      </c>
      <c r="AH50">
        <v>100</v>
      </c>
      <c r="AI50" t="s">
        <v>193</v>
      </c>
      <c r="AJ50">
        <v>1000</v>
      </c>
      <c r="AK50" t="s">
        <v>194</v>
      </c>
      <c r="AL50">
        <v>1</v>
      </c>
      <c r="AM50" t="s">
        <v>195</v>
      </c>
      <c r="AN50">
        <v>1</v>
      </c>
      <c r="AO50" t="s">
        <v>196</v>
      </c>
      <c r="AP50">
        <v>1</v>
      </c>
      <c r="AQ50" t="s">
        <v>197</v>
      </c>
      <c r="AR50">
        <v>0</v>
      </c>
      <c r="AS50" t="s">
        <v>198</v>
      </c>
      <c r="AT50">
        <v>0.5</v>
      </c>
      <c r="AU50" t="s">
        <v>199</v>
      </c>
      <c r="AV50">
        <v>3</v>
      </c>
      <c r="AW50" t="s">
        <v>200</v>
      </c>
      <c r="AX50">
        <v>0</v>
      </c>
      <c r="AY50" t="s">
        <v>201</v>
      </c>
      <c r="AZ50">
        <v>0.5</v>
      </c>
      <c r="BA50" t="s">
        <v>202</v>
      </c>
      <c r="BB50">
        <v>1</v>
      </c>
      <c r="BC50" t="s">
        <v>203</v>
      </c>
      <c r="BD50">
        <v>1000000</v>
      </c>
    </row>
    <row r="51" spans="1:56">
      <c r="A51" s="2">
        <v>1136</v>
      </c>
      <c r="B51" t="s">
        <v>182</v>
      </c>
      <c r="C51">
        <v>198</v>
      </c>
      <c r="D51" t="s">
        <v>183</v>
      </c>
      <c r="E51" t="s">
        <v>184</v>
      </c>
      <c r="F51">
        <v>5.899</v>
      </c>
      <c r="G51" t="s">
        <v>185</v>
      </c>
      <c r="H51">
        <v>2.9599999999999998E-4</v>
      </c>
      <c r="I51" t="s">
        <v>25</v>
      </c>
      <c r="J51" t="s">
        <v>186</v>
      </c>
      <c r="K51" t="e">
        <f t="shared" si="1"/>
        <v>#NAME?</v>
      </c>
      <c r="L51" t="s">
        <v>25</v>
      </c>
      <c r="M51" t="s">
        <v>24</v>
      </c>
      <c r="N51">
        <v>10.718686</v>
      </c>
      <c r="O51" t="s">
        <v>25</v>
      </c>
      <c r="P51" t="s">
        <v>26</v>
      </c>
      <c r="Q51">
        <v>0.21799299999999999</v>
      </c>
      <c r="R51" t="s">
        <v>25</v>
      </c>
      <c r="S51" t="s">
        <v>27</v>
      </c>
      <c r="T51">
        <v>10.014605</v>
      </c>
      <c r="U51" t="s">
        <v>25</v>
      </c>
      <c r="V51" t="s">
        <v>28</v>
      </c>
      <c r="W51">
        <v>0.43934200000000001</v>
      </c>
      <c r="X51" t="s">
        <v>25</v>
      </c>
      <c r="Y51" t="s">
        <v>288</v>
      </c>
      <c r="Z51">
        <v>1000</v>
      </c>
      <c r="AA51" t="s">
        <v>189</v>
      </c>
      <c r="AB51">
        <v>1000000</v>
      </c>
      <c r="AC51" t="s">
        <v>190</v>
      </c>
      <c r="AD51">
        <v>10</v>
      </c>
      <c r="AE51" t="s">
        <v>191</v>
      </c>
      <c r="AF51">
        <v>1000</v>
      </c>
      <c r="AG51" t="s">
        <v>192</v>
      </c>
      <c r="AH51">
        <v>1000</v>
      </c>
      <c r="AI51" t="s">
        <v>193</v>
      </c>
      <c r="AJ51">
        <v>1000</v>
      </c>
      <c r="AK51" t="s">
        <v>194</v>
      </c>
      <c r="AL51">
        <v>1</v>
      </c>
      <c r="AM51" t="s">
        <v>195</v>
      </c>
      <c r="AN51">
        <v>0</v>
      </c>
      <c r="AO51" t="s">
        <v>196</v>
      </c>
      <c r="AP51">
        <v>2</v>
      </c>
      <c r="AQ51" t="s">
        <v>197</v>
      </c>
      <c r="AR51">
        <v>0</v>
      </c>
      <c r="AS51" t="s">
        <v>198</v>
      </c>
      <c r="AT51">
        <v>0.3</v>
      </c>
      <c r="AU51" t="s">
        <v>199</v>
      </c>
      <c r="AV51">
        <v>3</v>
      </c>
      <c r="AW51" t="s">
        <v>200</v>
      </c>
      <c r="AX51">
        <v>0</v>
      </c>
      <c r="AY51" t="s">
        <v>201</v>
      </c>
      <c r="AZ51">
        <v>0.5</v>
      </c>
      <c r="BA51" t="s">
        <v>202</v>
      </c>
      <c r="BB51">
        <v>1</v>
      </c>
      <c r="BC51" t="s">
        <v>203</v>
      </c>
      <c r="BD51">
        <v>1000000</v>
      </c>
    </row>
    <row r="52" spans="1:56">
      <c r="A52" s="2">
        <v>1135</v>
      </c>
      <c r="B52" t="s">
        <v>182</v>
      </c>
      <c r="C52">
        <v>198</v>
      </c>
      <c r="D52" t="s">
        <v>183</v>
      </c>
      <c r="E52" t="s">
        <v>184</v>
      </c>
      <c r="F52">
        <v>1.012</v>
      </c>
      <c r="G52" t="s">
        <v>185</v>
      </c>
      <c r="H52">
        <v>3.4699999999999998E-4</v>
      </c>
      <c r="I52" t="s">
        <v>25</v>
      </c>
      <c r="J52" t="s">
        <v>186</v>
      </c>
      <c r="K52" t="e">
        <f t="shared" si="1"/>
        <v>#NAME?</v>
      </c>
      <c r="L52" t="s">
        <v>25</v>
      </c>
      <c r="M52" t="s">
        <v>24</v>
      </c>
      <c r="N52">
        <v>12.448306000000001</v>
      </c>
      <c r="O52" t="s">
        <v>25</v>
      </c>
      <c r="P52" t="s">
        <v>26</v>
      </c>
      <c r="Q52">
        <v>0.22376599999999999</v>
      </c>
      <c r="R52" t="s">
        <v>25</v>
      </c>
      <c r="S52" t="s">
        <v>27</v>
      </c>
      <c r="T52">
        <v>11.738887999999999</v>
      </c>
      <c r="U52" t="s">
        <v>25</v>
      </c>
      <c r="V52" t="s">
        <v>28</v>
      </c>
      <c r="W52">
        <v>0.43873899999999999</v>
      </c>
      <c r="X52" t="s">
        <v>25</v>
      </c>
      <c r="Y52" t="s">
        <v>288</v>
      </c>
      <c r="Z52">
        <v>1000</v>
      </c>
      <c r="AA52" t="s">
        <v>189</v>
      </c>
      <c r="AB52">
        <v>1000000</v>
      </c>
      <c r="AC52" t="s">
        <v>190</v>
      </c>
      <c r="AD52">
        <v>10</v>
      </c>
      <c r="AE52" t="s">
        <v>191</v>
      </c>
      <c r="AF52">
        <v>1000</v>
      </c>
      <c r="AG52" t="s">
        <v>192</v>
      </c>
      <c r="AH52">
        <v>1000</v>
      </c>
      <c r="AI52" t="s">
        <v>193</v>
      </c>
      <c r="AJ52">
        <v>1000</v>
      </c>
      <c r="AK52" t="s">
        <v>194</v>
      </c>
      <c r="AL52">
        <v>1</v>
      </c>
      <c r="AM52" t="s">
        <v>195</v>
      </c>
      <c r="AN52">
        <v>0</v>
      </c>
      <c r="AO52" t="s">
        <v>196</v>
      </c>
      <c r="AP52">
        <v>2</v>
      </c>
      <c r="AQ52" t="s">
        <v>197</v>
      </c>
      <c r="AR52">
        <v>4</v>
      </c>
      <c r="AS52" t="s">
        <v>198</v>
      </c>
      <c r="AT52">
        <v>0.3</v>
      </c>
      <c r="AU52" t="s">
        <v>199</v>
      </c>
      <c r="AV52">
        <v>3</v>
      </c>
      <c r="AW52" t="s">
        <v>200</v>
      </c>
      <c r="AX52">
        <v>0</v>
      </c>
      <c r="AY52" t="s">
        <v>201</v>
      </c>
      <c r="AZ52">
        <v>0.5</v>
      </c>
      <c r="BA52" t="s">
        <v>202</v>
      </c>
      <c r="BB52">
        <v>1</v>
      </c>
      <c r="BC52" t="s">
        <v>203</v>
      </c>
      <c r="BD52">
        <v>1000000</v>
      </c>
    </row>
    <row r="53" spans="1:56">
      <c r="A53" s="2">
        <v>1132</v>
      </c>
      <c r="B53" t="s">
        <v>182</v>
      </c>
      <c r="C53">
        <v>198</v>
      </c>
      <c r="D53" t="s">
        <v>183</v>
      </c>
      <c r="E53" t="s">
        <v>184</v>
      </c>
      <c r="F53">
        <v>6.6559999999999997</v>
      </c>
      <c r="G53" t="s">
        <v>185</v>
      </c>
      <c r="H53">
        <v>3.0499999999999999E-4</v>
      </c>
      <c r="I53" t="s">
        <v>25</v>
      </c>
      <c r="J53" t="s">
        <v>186</v>
      </c>
      <c r="K53" t="e">
        <f t="shared" si="1"/>
        <v>#NAME?</v>
      </c>
      <c r="L53" t="s">
        <v>25</v>
      </c>
      <c r="M53" t="s">
        <v>24</v>
      </c>
      <c r="N53">
        <v>10.169561</v>
      </c>
      <c r="O53" t="s">
        <v>25</v>
      </c>
      <c r="P53" t="s">
        <v>26</v>
      </c>
      <c r="Q53">
        <v>0.20829</v>
      </c>
      <c r="R53" t="s">
        <v>25</v>
      </c>
      <c r="S53" t="s">
        <v>27</v>
      </c>
      <c r="T53">
        <v>9.4780060000000006</v>
      </c>
      <c r="U53" t="s">
        <v>25</v>
      </c>
      <c r="V53" t="s">
        <v>28</v>
      </c>
      <c r="W53">
        <v>0.43684499999999998</v>
      </c>
      <c r="X53" t="s">
        <v>25</v>
      </c>
      <c r="Y53" t="s">
        <v>288</v>
      </c>
      <c r="Z53">
        <v>1000</v>
      </c>
      <c r="AA53" t="s">
        <v>189</v>
      </c>
      <c r="AB53">
        <v>1000000</v>
      </c>
      <c r="AC53" t="s">
        <v>190</v>
      </c>
      <c r="AD53">
        <v>10</v>
      </c>
      <c r="AE53" t="s">
        <v>191</v>
      </c>
      <c r="AF53">
        <v>1000</v>
      </c>
      <c r="AG53" t="s">
        <v>192</v>
      </c>
      <c r="AH53">
        <v>1000</v>
      </c>
      <c r="AI53" t="s">
        <v>193</v>
      </c>
      <c r="AJ53">
        <v>1000</v>
      </c>
      <c r="AK53" t="s">
        <v>194</v>
      </c>
      <c r="AL53">
        <v>1</v>
      </c>
      <c r="AM53" t="s">
        <v>195</v>
      </c>
      <c r="AN53">
        <v>0</v>
      </c>
      <c r="AO53" t="s">
        <v>196</v>
      </c>
      <c r="AP53">
        <v>2</v>
      </c>
      <c r="AQ53" t="s">
        <v>197</v>
      </c>
      <c r="AR53">
        <v>3</v>
      </c>
      <c r="AS53" t="s">
        <v>198</v>
      </c>
      <c r="AT53">
        <v>0.3</v>
      </c>
      <c r="AU53" t="s">
        <v>199</v>
      </c>
      <c r="AV53">
        <v>3</v>
      </c>
      <c r="AW53" t="s">
        <v>200</v>
      </c>
      <c r="AX53">
        <v>0</v>
      </c>
      <c r="AY53" t="s">
        <v>201</v>
      </c>
      <c r="AZ53">
        <v>0.35</v>
      </c>
      <c r="BA53" t="s">
        <v>202</v>
      </c>
      <c r="BB53">
        <v>1</v>
      </c>
      <c r="BC53" t="s">
        <v>203</v>
      </c>
      <c r="BD53">
        <v>1000000</v>
      </c>
    </row>
    <row r="54" spans="1:56">
      <c r="A54" s="2">
        <v>1132</v>
      </c>
      <c r="B54" t="s">
        <v>182</v>
      </c>
      <c r="C54">
        <v>198</v>
      </c>
      <c r="D54" t="s">
        <v>183</v>
      </c>
      <c r="E54" t="s">
        <v>184</v>
      </c>
      <c r="F54">
        <v>1078.269</v>
      </c>
      <c r="G54" t="s">
        <v>185</v>
      </c>
      <c r="H54">
        <v>2.9799999999999998E-4</v>
      </c>
      <c r="I54" t="s">
        <v>25</v>
      </c>
      <c r="J54" t="s">
        <v>186</v>
      </c>
      <c r="K54" t="e">
        <f t="shared" si="1"/>
        <v>#NAME?</v>
      </c>
      <c r="L54" t="s">
        <v>25</v>
      </c>
      <c r="M54" t="s">
        <v>24</v>
      </c>
      <c r="N54">
        <v>7.3356820000000003</v>
      </c>
      <c r="O54" t="s">
        <v>25</v>
      </c>
      <c r="P54" t="s">
        <v>26</v>
      </c>
      <c r="Q54">
        <v>0.19312499999999999</v>
      </c>
      <c r="R54" t="s">
        <v>25</v>
      </c>
      <c r="S54" t="s">
        <v>27</v>
      </c>
      <c r="T54">
        <v>6.655151</v>
      </c>
      <c r="U54" t="s">
        <v>25</v>
      </c>
      <c r="V54" t="s">
        <v>28</v>
      </c>
      <c r="W54">
        <v>0.44141799999999998</v>
      </c>
      <c r="X54" t="s">
        <v>25</v>
      </c>
      <c r="Y54" t="s">
        <v>288</v>
      </c>
      <c r="Z54">
        <v>1000</v>
      </c>
      <c r="AA54" t="s">
        <v>189</v>
      </c>
      <c r="AB54">
        <v>1000000</v>
      </c>
      <c r="AC54" t="s">
        <v>190</v>
      </c>
      <c r="AD54">
        <v>10</v>
      </c>
      <c r="AE54" t="s">
        <v>191</v>
      </c>
      <c r="AF54">
        <v>1000</v>
      </c>
      <c r="AG54" t="s">
        <v>192</v>
      </c>
      <c r="AH54">
        <v>1000</v>
      </c>
      <c r="AI54" t="s">
        <v>193</v>
      </c>
      <c r="AJ54">
        <v>1000</v>
      </c>
      <c r="AK54" t="s">
        <v>194</v>
      </c>
      <c r="AL54">
        <v>1</v>
      </c>
      <c r="AM54" t="s">
        <v>195</v>
      </c>
      <c r="AN54">
        <v>0</v>
      </c>
      <c r="AO54" t="s">
        <v>196</v>
      </c>
      <c r="AP54">
        <v>2</v>
      </c>
      <c r="AQ54" t="s">
        <v>197</v>
      </c>
      <c r="AR54">
        <v>3</v>
      </c>
      <c r="AS54" t="s">
        <v>198</v>
      </c>
      <c r="AT54">
        <v>0.5</v>
      </c>
      <c r="AU54" t="s">
        <v>199</v>
      </c>
      <c r="AV54">
        <v>3</v>
      </c>
      <c r="AW54" t="s">
        <v>200</v>
      </c>
      <c r="AX54">
        <v>0</v>
      </c>
      <c r="AY54" t="s">
        <v>201</v>
      </c>
      <c r="AZ54">
        <v>0.2</v>
      </c>
      <c r="BA54" t="s">
        <v>202</v>
      </c>
      <c r="BB54">
        <v>1</v>
      </c>
      <c r="BC54" t="s">
        <v>203</v>
      </c>
      <c r="BD54">
        <v>1000000</v>
      </c>
    </row>
    <row r="55" spans="1:56">
      <c r="A55" s="2">
        <v>1134</v>
      </c>
      <c r="B55" t="s">
        <v>182</v>
      </c>
      <c r="C55">
        <v>198</v>
      </c>
      <c r="D55" t="s">
        <v>183</v>
      </c>
      <c r="E55" t="s">
        <v>184</v>
      </c>
      <c r="F55">
        <v>200372.85699999999</v>
      </c>
      <c r="G55" t="s">
        <v>185</v>
      </c>
      <c r="H55">
        <v>2.23E-4</v>
      </c>
      <c r="I55" t="s">
        <v>25</v>
      </c>
      <c r="J55" t="s">
        <v>186</v>
      </c>
      <c r="K55" t="e">
        <f t="shared" si="1"/>
        <v>#NAME?</v>
      </c>
      <c r="L55" t="s">
        <v>25</v>
      </c>
      <c r="M55" t="s">
        <v>24</v>
      </c>
      <c r="N55">
        <v>14.352475</v>
      </c>
      <c r="O55" t="s">
        <v>25</v>
      </c>
      <c r="P55" t="s">
        <v>26</v>
      </c>
      <c r="Q55">
        <v>11.73049</v>
      </c>
      <c r="R55" t="s">
        <v>25</v>
      </c>
      <c r="S55" t="s">
        <v>27</v>
      </c>
      <c r="T55">
        <v>1.139189</v>
      </c>
      <c r="U55" t="s">
        <v>25</v>
      </c>
      <c r="V55" t="s">
        <v>28</v>
      </c>
      <c r="W55">
        <v>1.4363570000000001</v>
      </c>
      <c r="X55" t="s">
        <v>25</v>
      </c>
      <c r="Y55" t="s">
        <v>288</v>
      </c>
      <c r="Z55">
        <v>1000</v>
      </c>
      <c r="AA55" t="s">
        <v>189</v>
      </c>
      <c r="AB55">
        <v>1000000</v>
      </c>
      <c r="AC55" t="s">
        <v>190</v>
      </c>
      <c r="AD55">
        <v>10</v>
      </c>
      <c r="AE55" t="s">
        <v>191</v>
      </c>
      <c r="AF55">
        <v>1000</v>
      </c>
      <c r="AG55" t="s">
        <v>192</v>
      </c>
      <c r="AH55">
        <v>1000</v>
      </c>
      <c r="AI55" t="s">
        <v>193</v>
      </c>
      <c r="AJ55">
        <v>1000</v>
      </c>
      <c r="AK55" t="s">
        <v>194</v>
      </c>
      <c r="AL55">
        <v>1</v>
      </c>
      <c r="AM55" t="s">
        <v>195</v>
      </c>
      <c r="AN55">
        <v>0</v>
      </c>
      <c r="AO55" t="s">
        <v>196</v>
      </c>
      <c r="AP55">
        <v>2</v>
      </c>
      <c r="AQ55" t="s">
        <v>197</v>
      </c>
      <c r="AR55">
        <v>2</v>
      </c>
      <c r="AS55" t="s">
        <v>198</v>
      </c>
      <c r="AT55">
        <v>0.5</v>
      </c>
      <c r="AU55" t="s">
        <v>199</v>
      </c>
      <c r="AV55">
        <v>3</v>
      </c>
      <c r="AW55" t="s">
        <v>200</v>
      </c>
      <c r="AX55">
        <v>0</v>
      </c>
      <c r="AY55" t="s">
        <v>201</v>
      </c>
      <c r="AZ55">
        <v>0.2</v>
      </c>
      <c r="BA55" t="s">
        <v>202</v>
      </c>
      <c r="BB55">
        <v>1</v>
      </c>
      <c r="BC55" t="s">
        <v>203</v>
      </c>
      <c r="BD55">
        <v>1000000</v>
      </c>
    </row>
    <row r="56" spans="1:56">
      <c r="A56" s="2">
        <v>1133</v>
      </c>
      <c r="B56" t="s">
        <v>182</v>
      </c>
      <c r="C56">
        <v>198</v>
      </c>
      <c r="D56" t="s">
        <v>183</v>
      </c>
      <c r="E56" t="s">
        <v>184</v>
      </c>
      <c r="F56">
        <v>959.11500000000001</v>
      </c>
      <c r="G56" t="s">
        <v>185</v>
      </c>
      <c r="H56">
        <v>3.8499999999999998E-4</v>
      </c>
      <c r="I56" t="s">
        <v>25</v>
      </c>
      <c r="J56" t="s">
        <v>186</v>
      </c>
      <c r="K56" t="e">
        <f t="shared" si="1"/>
        <v>#NAME?</v>
      </c>
      <c r="L56" t="s">
        <v>25</v>
      </c>
      <c r="M56" t="s">
        <v>24</v>
      </c>
      <c r="N56">
        <v>9.3669960000000003</v>
      </c>
      <c r="O56" t="s">
        <v>25</v>
      </c>
      <c r="P56" t="s">
        <v>26</v>
      </c>
      <c r="Q56">
        <v>0.21277099999999999</v>
      </c>
      <c r="R56" t="s">
        <v>25</v>
      </c>
      <c r="S56" t="s">
        <v>27</v>
      </c>
      <c r="T56">
        <v>8.6659740000000003</v>
      </c>
      <c r="U56" t="s">
        <v>25</v>
      </c>
      <c r="V56" t="s">
        <v>28</v>
      </c>
      <c r="W56">
        <v>0.441855</v>
      </c>
      <c r="X56" t="s">
        <v>25</v>
      </c>
      <c r="Y56" t="s">
        <v>288</v>
      </c>
      <c r="Z56">
        <v>1000</v>
      </c>
      <c r="AA56" t="s">
        <v>189</v>
      </c>
      <c r="AB56">
        <v>1000000</v>
      </c>
      <c r="AC56" t="s">
        <v>190</v>
      </c>
      <c r="AD56">
        <v>10</v>
      </c>
      <c r="AE56" t="s">
        <v>191</v>
      </c>
      <c r="AF56">
        <v>1000</v>
      </c>
      <c r="AG56" t="s">
        <v>192</v>
      </c>
      <c r="AH56">
        <v>1000</v>
      </c>
      <c r="AI56" t="s">
        <v>193</v>
      </c>
      <c r="AJ56">
        <v>1000</v>
      </c>
      <c r="AK56" t="s">
        <v>194</v>
      </c>
      <c r="AL56">
        <v>1</v>
      </c>
      <c r="AM56" t="s">
        <v>195</v>
      </c>
      <c r="AN56">
        <v>0</v>
      </c>
      <c r="AO56" t="s">
        <v>196</v>
      </c>
      <c r="AP56">
        <v>2</v>
      </c>
      <c r="AQ56" t="s">
        <v>197</v>
      </c>
      <c r="AR56">
        <v>1</v>
      </c>
      <c r="AS56" t="s">
        <v>198</v>
      </c>
      <c r="AT56">
        <v>0</v>
      </c>
      <c r="AU56" t="s">
        <v>199</v>
      </c>
      <c r="AV56">
        <v>3</v>
      </c>
      <c r="AW56" t="s">
        <v>200</v>
      </c>
      <c r="AX56">
        <v>0</v>
      </c>
      <c r="AY56" t="s">
        <v>201</v>
      </c>
      <c r="AZ56">
        <v>0.2</v>
      </c>
      <c r="BA56" t="s">
        <v>202</v>
      </c>
      <c r="BB56">
        <v>1</v>
      </c>
      <c r="BC56" t="s">
        <v>203</v>
      </c>
      <c r="BD56">
        <v>1000000</v>
      </c>
    </row>
    <row r="57" spans="1:56">
      <c r="A57" s="2">
        <v>1131</v>
      </c>
      <c r="B57" t="s">
        <v>182</v>
      </c>
      <c r="C57">
        <v>198</v>
      </c>
      <c r="D57" t="s">
        <v>183</v>
      </c>
      <c r="E57" t="s">
        <v>184</v>
      </c>
      <c r="F57">
        <v>894.87099999999998</v>
      </c>
      <c r="G57" t="s">
        <v>185</v>
      </c>
      <c r="H57">
        <v>2.7999999999999998E-4</v>
      </c>
      <c r="I57" t="s">
        <v>25</v>
      </c>
      <c r="J57" t="s">
        <v>186</v>
      </c>
      <c r="K57" t="e">
        <f t="shared" si="1"/>
        <v>#NAME?</v>
      </c>
      <c r="L57" t="s">
        <v>25</v>
      </c>
      <c r="M57" t="s">
        <v>24</v>
      </c>
      <c r="N57">
        <v>7.3829409999999998</v>
      </c>
      <c r="O57" t="s">
        <v>25</v>
      </c>
      <c r="P57" t="s">
        <v>26</v>
      </c>
      <c r="Q57">
        <v>0.19690299999999999</v>
      </c>
      <c r="R57" t="s">
        <v>25</v>
      </c>
      <c r="S57" t="s">
        <v>27</v>
      </c>
      <c r="T57">
        <v>6.6966760000000001</v>
      </c>
      <c r="U57" t="s">
        <v>25</v>
      </c>
      <c r="V57" t="s">
        <v>28</v>
      </c>
      <c r="W57">
        <v>0.44314100000000001</v>
      </c>
      <c r="X57" t="s">
        <v>25</v>
      </c>
      <c r="Y57" t="s">
        <v>288</v>
      </c>
      <c r="Z57">
        <v>1000</v>
      </c>
      <c r="AA57" t="s">
        <v>189</v>
      </c>
      <c r="AB57">
        <v>1000000</v>
      </c>
      <c r="AC57" t="s">
        <v>190</v>
      </c>
      <c r="AD57">
        <v>10</v>
      </c>
      <c r="AE57" t="s">
        <v>191</v>
      </c>
      <c r="AF57">
        <v>1000</v>
      </c>
      <c r="AG57" t="s">
        <v>192</v>
      </c>
      <c r="AH57">
        <v>1000</v>
      </c>
      <c r="AI57" t="s">
        <v>193</v>
      </c>
      <c r="AJ57">
        <v>1000</v>
      </c>
      <c r="AK57" t="s">
        <v>194</v>
      </c>
      <c r="AL57">
        <v>1</v>
      </c>
      <c r="AM57" t="s">
        <v>195</v>
      </c>
      <c r="AN57">
        <v>0</v>
      </c>
      <c r="AO57" t="s">
        <v>196</v>
      </c>
      <c r="AP57">
        <v>2</v>
      </c>
      <c r="AQ57" t="s">
        <v>197</v>
      </c>
      <c r="AR57">
        <v>0</v>
      </c>
      <c r="AS57" t="s">
        <v>198</v>
      </c>
      <c r="AT57">
        <v>0.5</v>
      </c>
      <c r="AU57" t="s">
        <v>199</v>
      </c>
      <c r="AV57">
        <v>3</v>
      </c>
      <c r="AW57" t="s">
        <v>200</v>
      </c>
      <c r="AX57">
        <v>0</v>
      </c>
      <c r="AY57" t="s">
        <v>201</v>
      </c>
      <c r="AZ57">
        <v>0.2</v>
      </c>
      <c r="BA57" t="s">
        <v>202</v>
      </c>
      <c r="BB57">
        <v>1</v>
      </c>
      <c r="BC57" t="s">
        <v>203</v>
      </c>
      <c r="BD57">
        <v>1000000</v>
      </c>
    </row>
    <row r="58" spans="1:56">
      <c r="A58" s="2">
        <v>1130</v>
      </c>
      <c r="B58" t="s">
        <v>182</v>
      </c>
      <c r="C58">
        <v>153</v>
      </c>
      <c r="D58" t="s">
        <v>183</v>
      </c>
      <c r="E58" t="s">
        <v>184</v>
      </c>
      <c r="F58">
        <v>931.8</v>
      </c>
      <c r="G58" t="s">
        <v>185</v>
      </c>
      <c r="H58">
        <v>2.8600000000000001E-4</v>
      </c>
      <c r="I58" t="s">
        <v>25</v>
      </c>
      <c r="J58" t="s">
        <v>186</v>
      </c>
      <c r="K58" t="e">
        <f t="shared" si="1"/>
        <v>#NAME?</v>
      </c>
      <c r="L58" t="s">
        <v>25</v>
      </c>
      <c r="M58" t="s">
        <v>24</v>
      </c>
      <c r="N58">
        <v>6.507269</v>
      </c>
      <c r="O58" t="s">
        <v>25</v>
      </c>
      <c r="P58" t="s">
        <v>26</v>
      </c>
      <c r="Q58">
        <v>4.7951000000000001E-2</v>
      </c>
      <c r="R58" t="s">
        <v>25</v>
      </c>
      <c r="S58" t="s">
        <v>27</v>
      </c>
      <c r="T58">
        <v>6.0157259999999999</v>
      </c>
      <c r="U58" t="s">
        <v>25</v>
      </c>
      <c r="V58" t="s">
        <v>28</v>
      </c>
      <c r="W58">
        <v>0.44108199999999997</v>
      </c>
      <c r="X58" t="s">
        <v>25</v>
      </c>
      <c r="Y58" t="s">
        <v>288</v>
      </c>
      <c r="Z58">
        <v>1000</v>
      </c>
      <c r="AA58" t="s">
        <v>189</v>
      </c>
      <c r="AB58">
        <v>1000000</v>
      </c>
      <c r="AC58" t="s">
        <v>190</v>
      </c>
      <c r="AD58">
        <v>10</v>
      </c>
      <c r="AE58" t="s">
        <v>191</v>
      </c>
      <c r="AF58">
        <v>1000</v>
      </c>
      <c r="AG58" t="s">
        <v>192</v>
      </c>
      <c r="AH58">
        <v>20</v>
      </c>
      <c r="AI58" t="s">
        <v>193</v>
      </c>
      <c r="AJ58">
        <v>20</v>
      </c>
      <c r="AK58" t="s">
        <v>194</v>
      </c>
      <c r="AL58">
        <v>1</v>
      </c>
      <c r="AM58" t="s">
        <v>195</v>
      </c>
      <c r="AN58">
        <v>0</v>
      </c>
      <c r="AO58" t="s">
        <v>196</v>
      </c>
      <c r="AP58">
        <v>0</v>
      </c>
      <c r="AQ58" t="s">
        <v>197</v>
      </c>
      <c r="AR58">
        <v>1</v>
      </c>
      <c r="AS58" t="s">
        <v>198</v>
      </c>
      <c r="AT58">
        <v>0</v>
      </c>
      <c r="AU58" t="s">
        <v>199</v>
      </c>
      <c r="AV58">
        <v>3</v>
      </c>
      <c r="AW58" t="s">
        <v>200</v>
      </c>
      <c r="AX58">
        <v>0</v>
      </c>
      <c r="AY58" t="s">
        <v>201</v>
      </c>
      <c r="AZ58">
        <v>0.2</v>
      </c>
      <c r="BA58" t="s">
        <v>202</v>
      </c>
      <c r="BB58">
        <v>1</v>
      </c>
      <c r="BC58" t="s">
        <v>203</v>
      </c>
      <c r="BD58">
        <v>1000000</v>
      </c>
    </row>
    <row r="59" spans="1:56">
      <c r="A59" s="2">
        <v>1129</v>
      </c>
      <c r="B59" t="s">
        <v>182</v>
      </c>
      <c r="C59">
        <v>153</v>
      </c>
      <c r="D59" t="s">
        <v>183</v>
      </c>
      <c r="E59" t="s">
        <v>184</v>
      </c>
      <c r="F59">
        <v>917.91399999999999</v>
      </c>
      <c r="G59" t="s">
        <v>185</v>
      </c>
      <c r="H59">
        <v>3.1100000000000002E-4</v>
      </c>
      <c r="I59" t="s">
        <v>25</v>
      </c>
      <c r="J59" t="s">
        <v>186</v>
      </c>
      <c r="K59" t="e">
        <f t="shared" si="1"/>
        <v>#NAME?</v>
      </c>
      <c r="L59" t="s">
        <v>25</v>
      </c>
      <c r="M59" t="s">
        <v>24</v>
      </c>
      <c r="N59">
        <v>6.791004</v>
      </c>
      <c r="O59" t="s">
        <v>25</v>
      </c>
      <c r="P59" t="s">
        <v>26</v>
      </c>
      <c r="Q59">
        <v>4.8929E-2</v>
      </c>
      <c r="R59" t="s">
        <v>25</v>
      </c>
      <c r="S59" t="s">
        <v>27</v>
      </c>
      <c r="T59">
        <v>6.2951860000000002</v>
      </c>
      <c r="U59" t="s">
        <v>25</v>
      </c>
      <c r="V59" t="s">
        <v>28</v>
      </c>
      <c r="W59">
        <v>0.44434000000000001</v>
      </c>
      <c r="X59" t="s">
        <v>25</v>
      </c>
      <c r="Y59" t="s">
        <v>288</v>
      </c>
      <c r="Z59">
        <v>1000</v>
      </c>
      <c r="AA59" t="s">
        <v>189</v>
      </c>
      <c r="AB59">
        <v>1000000</v>
      </c>
      <c r="AC59" t="s">
        <v>190</v>
      </c>
      <c r="AD59">
        <v>10</v>
      </c>
      <c r="AE59" t="s">
        <v>191</v>
      </c>
      <c r="AF59">
        <v>1000</v>
      </c>
      <c r="AG59" t="s">
        <v>192</v>
      </c>
      <c r="AH59">
        <v>20</v>
      </c>
      <c r="AI59" t="s">
        <v>193</v>
      </c>
      <c r="AJ59">
        <v>20</v>
      </c>
      <c r="AK59" t="s">
        <v>194</v>
      </c>
      <c r="AL59">
        <v>1</v>
      </c>
      <c r="AM59" t="s">
        <v>195</v>
      </c>
      <c r="AN59">
        <v>0</v>
      </c>
      <c r="AO59" t="s">
        <v>196</v>
      </c>
      <c r="AP59">
        <v>0</v>
      </c>
      <c r="AQ59" t="s">
        <v>197</v>
      </c>
      <c r="AR59">
        <v>1</v>
      </c>
      <c r="AS59" t="s">
        <v>198</v>
      </c>
      <c r="AT59">
        <v>0</v>
      </c>
      <c r="AU59" t="s">
        <v>199</v>
      </c>
      <c r="AV59">
        <v>3</v>
      </c>
      <c r="AW59" t="s">
        <v>200</v>
      </c>
      <c r="AX59">
        <v>0</v>
      </c>
      <c r="AY59" t="s">
        <v>201</v>
      </c>
      <c r="AZ59">
        <v>0.2</v>
      </c>
      <c r="BA59" t="s">
        <v>202</v>
      </c>
      <c r="BB59">
        <v>1</v>
      </c>
      <c r="BC59" t="s">
        <v>203</v>
      </c>
      <c r="BD59">
        <v>1000000</v>
      </c>
    </row>
    <row r="60" spans="1:56">
      <c r="A60" s="2">
        <v>1128</v>
      </c>
      <c r="B60" t="s">
        <v>182</v>
      </c>
      <c r="C60">
        <v>153</v>
      </c>
      <c r="D60" t="s">
        <v>183</v>
      </c>
      <c r="E60" t="s">
        <v>184</v>
      </c>
      <c r="F60">
        <v>941.91600000000005</v>
      </c>
      <c r="G60" t="s">
        <v>185</v>
      </c>
      <c r="H60">
        <v>3.6499999999999998E-4</v>
      </c>
      <c r="I60" t="s">
        <v>25</v>
      </c>
      <c r="J60" t="s">
        <v>186</v>
      </c>
      <c r="K60" t="e">
        <f t="shared" si="1"/>
        <v>#NAME?</v>
      </c>
      <c r="L60" t="s">
        <v>25</v>
      </c>
      <c r="M60" t="s">
        <v>24</v>
      </c>
      <c r="N60">
        <v>7.0470540000000002</v>
      </c>
      <c r="O60" t="s">
        <v>25</v>
      </c>
      <c r="P60" t="s">
        <v>26</v>
      </c>
      <c r="Q60">
        <v>4.9630000000000001E-2</v>
      </c>
      <c r="R60" t="s">
        <v>25</v>
      </c>
      <c r="S60" t="s">
        <v>27</v>
      </c>
      <c r="T60">
        <v>6.5514289999999997</v>
      </c>
      <c r="U60" t="s">
        <v>25</v>
      </c>
      <c r="V60" t="s">
        <v>28</v>
      </c>
      <c r="W60">
        <v>0.44336599999999998</v>
      </c>
      <c r="X60" t="s">
        <v>25</v>
      </c>
      <c r="Y60" t="s">
        <v>288</v>
      </c>
      <c r="Z60">
        <v>1000</v>
      </c>
      <c r="AA60" t="s">
        <v>189</v>
      </c>
      <c r="AB60">
        <v>1000000</v>
      </c>
      <c r="AC60" t="s">
        <v>190</v>
      </c>
      <c r="AD60">
        <v>10</v>
      </c>
      <c r="AE60" t="s">
        <v>191</v>
      </c>
      <c r="AF60">
        <v>1000</v>
      </c>
      <c r="AG60" t="s">
        <v>192</v>
      </c>
      <c r="AH60">
        <v>20</v>
      </c>
      <c r="AI60" t="s">
        <v>193</v>
      </c>
      <c r="AJ60">
        <v>20</v>
      </c>
      <c r="AK60" t="s">
        <v>194</v>
      </c>
      <c r="AL60">
        <v>1</v>
      </c>
      <c r="AM60" t="s">
        <v>195</v>
      </c>
      <c r="AN60">
        <v>0</v>
      </c>
      <c r="AO60" t="s">
        <v>196</v>
      </c>
      <c r="AP60">
        <v>0</v>
      </c>
      <c r="AQ60" t="s">
        <v>197</v>
      </c>
      <c r="AR60">
        <v>1</v>
      </c>
      <c r="AS60" t="s">
        <v>198</v>
      </c>
      <c r="AT60">
        <v>0</v>
      </c>
      <c r="AU60" t="s">
        <v>199</v>
      </c>
      <c r="AV60">
        <v>3</v>
      </c>
      <c r="AW60" t="s">
        <v>200</v>
      </c>
      <c r="AX60">
        <v>0</v>
      </c>
      <c r="AY60" t="s">
        <v>201</v>
      </c>
      <c r="AZ60">
        <v>0.2</v>
      </c>
      <c r="BA60" t="s">
        <v>202</v>
      </c>
      <c r="BB60">
        <v>1</v>
      </c>
      <c r="BC60" t="s">
        <v>203</v>
      </c>
      <c r="BD60">
        <v>1000000</v>
      </c>
    </row>
    <row r="61" spans="1:56">
      <c r="A61" s="2">
        <v>1128</v>
      </c>
      <c r="B61" t="s">
        <v>182</v>
      </c>
      <c r="C61">
        <v>153</v>
      </c>
      <c r="D61" t="s">
        <v>183</v>
      </c>
      <c r="E61" t="s">
        <v>184</v>
      </c>
      <c r="F61">
        <v>902.6</v>
      </c>
      <c r="G61" t="s">
        <v>185</v>
      </c>
      <c r="H61">
        <v>3.1100000000000002E-4</v>
      </c>
      <c r="I61" t="s">
        <v>25</v>
      </c>
      <c r="J61" t="s">
        <v>186</v>
      </c>
      <c r="K61" t="e">
        <f t="shared" si="1"/>
        <v>#NAME?</v>
      </c>
      <c r="L61" t="s">
        <v>25</v>
      </c>
      <c r="M61" t="s">
        <v>24</v>
      </c>
      <c r="N61">
        <v>6.7663260000000003</v>
      </c>
      <c r="O61" t="s">
        <v>25</v>
      </c>
      <c r="P61" t="s">
        <v>26</v>
      </c>
      <c r="Q61">
        <v>4.9218999999999999E-2</v>
      </c>
      <c r="R61" t="s">
        <v>25</v>
      </c>
      <c r="S61" t="s">
        <v>27</v>
      </c>
      <c r="T61">
        <v>6.2736150000000004</v>
      </c>
      <c r="U61" t="s">
        <v>25</v>
      </c>
      <c r="V61" t="s">
        <v>28</v>
      </c>
      <c r="W61">
        <v>0.44067299999999998</v>
      </c>
      <c r="X61" t="s">
        <v>25</v>
      </c>
      <c r="Y61" t="s">
        <v>288</v>
      </c>
      <c r="Z61">
        <v>1000</v>
      </c>
      <c r="AA61" t="s">
        <v>189</v>
      </c>
      <c r="AB61">
        <v>1000000</v>
      </c>
      <c r="AC61" t="s">
        <v>190</v>
      </c>
      <c r="AD61">
        <v>10</v>
      </c>
      <c r="AE61" t="s">
        <v>191</v>
      </c>
      <c r="AF61">
        <v>100</v>
      </c>
      <c r="AG61" t="s">
        <v>192</v>
      </c>
      <c r="AH61">
        <v>20</v>
      </c>
      <c r="AI61" t="s">
        <v>193</v>
      </c>
      <c r="AJ61">
        <v>20</v>
      </c>
      <c r="AK61" t="s">
        <v>194</v>
      </c>
      <c r="AL61">
        <v>1</v>
      </c>
      <c r="AM61" t="s">
        <v>195</v>
      </c>
      <c r="AN61">
        <v>0</v>
      </c>
      <c r="AO61" t="s">
        <v>196</v>
      </c>
      <c r="AP61">
        <v>0</v>
      </c>
      <c r="AQ61" t="s">
        <v>197</v>
      </c>
      <c r="AR61">
        <v>1</v>
      </c>
      <c r="AS61" t="s">
        <v>198</v>
      </c>
      <c r="AT61">
        <v>0</v>
      </c>
      <c r="AU61" t="s">
        <v>199</v>
      </c>
      <c r="AV61">
        <v>3</v>
      </c>
      <c r="AW61" t="s">
        <v>200</v>
      </c>
      <c r="AX61">
        <v>0</v>
      </c>
      <c r="AY61" t="s">
        <v>201</v>
      </c>
      <c r="AZ61">
        <v>0.2</v>
      </c>
      <c r="BA61" t="s">
        <v>202</v>
      </c>
      <c r="BB61">
        <v>1</v>
      </c>
      <c r="BC61" t="s">
        <v>203</v>
      </c>
      <c r="BD61">
        <v>1000000</v>
      </c>
    </row>
    <row r="62" spans="1:56">
      <c r="A62" s="2">
        <v>1127</v>
      </c>
      <c r="B62" t="s">
        <v>182</v>
      </c>
      <c r="C62">
        <v>153</v>
      </c>
      <c r="D62" t="s">
        <v>183</v>
      </c>
      <c r="E62" t="s">
        <v>184</v>
      </c>
      <c r="F62">
        <v>1596.6</v>
      </c>
      <c r="G62" t="s">
        <v>185</v>
      </c>
      <c r="H62">
        <v>2.6600000000000001E-4</v>
      </c>
      <c r="I62" t="s">
        <v>25</v>
      </c>
      <c r="J62" t="s">
        <v>186</v>
      </c>
      <c r="K62" t="e">
        <f t="shared" si="1"/>
        <v>#NAME?</v>
      </c>
      <c r="L62" t="s">
        <v>25</v>
      </c>
      <c r="M62" t="s">
        <v>24</v>
      </c>
      <c r="N62">
        <v>5.2501030000000002</v>
      </c>
      <c r="O62" t="s">
        <v>25</v>
      </c>
      <c r="P62" t="s">
        <v>26</v>
      </c>
      <c r="Q62">
        <v>4.6106000000000001E-2</v>
      </c>
      <c r="R62" t="s">
        <v>25</v>
      </c>
      <c r="S62" t="s">
        <v>27</v>
      </c>
      <c r="T62">
        <v>4.7512100000000004</v>
      </c>
      <c r="U62" t="s">
        <v>25</v>
      </c>
      <c r="V62" t="s">
        <v>28</v>
      </c>
      <c r="W62">
        <v>0.450019</v>
      </c>
      <c r="X62" t="s">
        <v>25</v>
      </c>
      <c r="Y62" t="s">
        <v>288</v>
      </c>
      <c r="Z62">
        <v>1000</v>
      </c>
      <c r="AA62" t="s">
        <v>189</v>
      </c>
      <c r="AB62">
        <v>1000000</v>
      </c>
      <c r="AC62" t="s">
        <v>190</v>
      </c>
      <c r="AD62">
        <v>10</v>
      </c>
      <c r="AE62" t="s">
        <v>191</v>
      </c>
      <c r="AF62">
        <v>100</v>
      </c>
      <c r="AG62" t="s">
        <v>192</v>
      </c>
      <c r="AH62">
        <v>20</v>
      </c>
      <c r="AI62" t="s">
        <v>193</v>
      </c>
      <c r="AJ62">
        <v>20</v>
      </c>
      <c r="AK62" t="s">
        <v>194</v>
      </c>
      <c r="AL62">
        <v>1</v>
      </c>
      <c r="AM62" t="s">
        <v>195</v>
      </c>
      <c r="AN62">
        <v>0</v>
      </c>
      <c r="AO62" t="s">
        <v>196</v>
      </c>
      <c r="AP62">
        <v>0</v>
      </c>
      <c r="AQ62" t="s">
        <v>197</v>
      </c>
      <c r="AR62">
        <v>0</v>
      </c>
      <c r="AS62" t="s">
        <v>198</v>
      </c>
      <c r="AT62">
        <v>0.5</v>
      </c>
      <c r="AU62" t="s">
        <v>199</v>
      </c>
      <c r="AV62">
        <v>3</v>
      </c>
      <c r="AW62" t="s">
        <v>200</v>
      </c>
      <c r="AX62">
        <v>0</v>
      </c>
      <c r="AY62" t="s">
        <v>201</v>
      </c>
      <c r="AZ62">
        <v>0.2</v>
      </c>
      <c r="BA62" t="s">
        <v>202</v>
      </c>
      <c r="BB62">
        <v>1</v>
      </c>
      <c r="BC62" t="s">
        <v>203</v>
      </c>
      <c r="BD62">
        <v>1000000</v>
      </c>
    </row>
    <row r="63" spans="1:56">
      <c r="A63" s="2">
        <v>1126</v>
      </c>
      <c r="B63" t="s">
        <v>182</v>
      </c>
      <c r="C63">
        <v>153</v>
      </c>
      <c r="D63" t="s">
        <v>183</v>
      </c>
      <c r="E63" t="s">
        <v>184</v>
      </c>
      <c r="F63">
        <v>943.36</v>
      </c>
      <c r="G63" t="s">
        <v>185</v>
      </c>
      <c r="H63">
        <v>7.1000000000000002E-4</v>
      </c>
      <c r="I63" t="s">
        <v>25</v>
      </c>
      <c r="J63" t="s">
        <v>186</v>
      </c>
      <c r="K63" t="e">
        <f ca="1">-nan(ind)</f>
        <v>#NAME?</v>
      </c>
      <c r="L63" t="s">
        <v>25</v>
      </c>
      <c r="M63" t="s">
        <v>24</v>
      </c>
      <c r="N63">
        <v>12.605926</v>
      </c>
      <c r="O63" t="s">
        <v>25</v>
      </c>
      <c r="P63" t="s">
        <v>26</v>
      </c>
      <c r="Q63">
        <v>0.108428</v>
      </c>
      <c r="R63" t="s">
        <v>25</v>
      </c>
      <c r="S63" t="s">
        <v>27</v>
      </c>
      <c r="T63">
        <v>11.540399000000001</v>
      </c>
      <c r="U63" t="s">
        <v>25</v>
      </c>
      <c r="V63" t="s">
        <v>28</v>
      </c>
      <c r="W63">
        <v>0.94193300000000002</v>
      </c>
      <c r="X63" t="s">
        <v>25</v>
      </c>
      <c r="Y63" t="s">
        <v>288</v>
      </c>
      <c r="Z63">
        <v>1000</v>
      </c>
      <c r="AA63" t="s">
        <v>189</v>
      </c>
      <c r="AB63">
        <v>1000000</v>
      </c>
      <c r="AC63" t="s">
        <v>190</v>
      </c>
      <c r="AD63">
        <v>10</v>
      </c>
      <c r="AE63" t="s">
        <v>191</v>
      </c>
      <c r="AF63">
        <v>100</v>
      </c>
      <c r="AG63" t="s">
        <v>192</v>
      </c>
      <c r="AH63">
        <v>20</v>
      </c>
      <c r="AI63" t="s">
        <v>193</v>
      </c>
      <c r="AJ63">
        <v>20</v>
      </c>
      <c r="AK63" t="s">
        <v>194</v>
      </c>
      <c r="AL63">
        <v>1</v>
      </c>
      <c r="AM63" t="s">
        <v>195</v>
      </c>
      <c r="AN63">
        <v>0</v>
      </c>
      <c r="AO63" t="s">
        <v>196</v>
      </c>
      <c r="AP63">
        <v>0</v>
      </c>
      <c r="AQ63" t="s">
        <v>197</v>
      </c>
      <c r="AR63">
        <v>0</v>
      </c>
      <c r="AS63" t="s">
        <v>198</v>
      </c>
      <c r="AT63">
        <v>0.5</v>
      </c>
      <c r="AU63" t="s">
        <v>199</v>
      </c>
      <c r="AV63">
        <v>3</v>
      </c>
      <c r="AW63" t="s">
        <v>200</v>
      </c>
      <c r="AX63">
        <v>0</v>
      </c>
      <c r="AY63" t="s">
        <v>201</v>
      </c>
      <c r="AZ63">
        <v>0.2</v>
      </c>
      <c r="BA63" t="s">
        <v>202</v>
      </c>
      <c r="BB63">
        <v>1</v>
      </c>
      <c r="BC63" t="s">
        <v>203</v>
      </c>
      <c r="BD63">
        <v>1000000</v>
      </c>
    </row>
    <row r="64" spans="1:56">
      <c r="A64" s="2">
        <v>1125</v>
      </c>
      <c r="B64" t="s">
        <v>182</v>
      </c>
      <c r="C64">
        <v>153</v>
      </c>
      <c r="D64" t="s">
        <v>183</v>
      </c>
      <c r="E64" t="s">
        <v>184</v>
      </c>
      <c r="F64">
        <v>896.99</v>
      </c>
      <c r="G64" t="s">
        <v>185</v>
      </c>
      <c r="H64">
        <v>7.8700000000000005E-4</v>
      </c>
      <c r="I64" t="s">
        <v>25</v>
      </c>
      <c r="J64" t="s">
        <v>186</v>
      </c>
      <c r="K64" t="e">
        <f ca="1">-nan(ind)</f>
        <v>#NAME?</v>
      </c>
      <c r="L64" t="s">
        <v>25</v>
      </c>
      <c r="M64" t="s">
        <v>24</v>
      </c>
      <c r="N64">
        <v>15.053955</v>
      </c>
      <c r="O64" t="s">
        <v>25</v>
      </c>
      <c r="P64" t="s">
        <v>26</v>
      </c>
      <c r="Q64">
        <v>0.121403</v>
      </c>
      <c r="R64" t="s">
        <v>25</v>
      </c>
      <c r="S64" t="s">
        <v>27</v>
      </c>
      <c r="T64">
        <v>13.686045999999999</v>
      </c>
      <c r="U64" t="s">
        <v>25</v>
      </c>
      <c r="V64" t="s">
        <v>28</v>
      </c>
      <c r="W64">
        <v>1.2279279999999999</v>
      </c>
      <c r="X64" t="s">
        <v>25</v>
      </c>
      <c r="Y64" t="s">
        <v>288</v>
      </c>
      <c r="Z64">
        <v>1000</v>
      </c>
      <c r="AA64" t="s">
        <v>189</v>
      </c>
      <c r="AB64">
        <v>1000000</v>
      </c>
      <c r="AC64" t="s">
        <v>190</v>
      </c>
      <c r="AD64">
        <v>10</v>
      </c>
      <c r="AE64" t="s">
        <v>191</v>
      </c>
      <c r="AF64">
        <v>100</v>
      </c>
      <c r="AG64" t="s">
        <v>192</v>
      </c>
      <c r="AH64">
        <v>20</v>
      </c>
      <c r="AI64" t="s">
        <v>193</v>
      </c>
      <c r="AJ64">
        <v>20</v>
      </c>
      <c r="AK64" t="s">
        <v>194</v>
      </c>
      <c r="AL64">
        <v>1</v>
      </c>
      <c r="AM64" t="s">
        <v>195</v>
      </c>
      <c r="AN64">
        <v>0</v>
      </c>
      <c r="AO64" t="s">
        <v>196</v>
      </c>
      <c r="AP64">
        <v>0</v>
      </c>
      <c r="AQ64" t="s">
        <v>197</v>
      </c>
      <c r="AR64">
        <v>0</v>
      </c>
      <c r="AS64" t="s">
        <v>198</v>
      </c>
      <c r="AT64">
        <v>0.5</v>
      </c>
      <c r="AU64" t="s">
        <v>199</v>
      </c>
      <c r="AV64">
        <v>3</v>
      </c>
      <c r="AW64" t="s">
        <v>200</v>
      </c>
      <c r="AX64">
        <v>0</v>
      </c>
      <c r="AY64" t="s">
        <v>201</v>
      </c>
      <c r="AZ64">
        <v>0.2</v>
      </c>
      <c r="BA64" t="s">
        <v>202</v>
      </c>
      <c r="BB64">
        <v>1</v>
      </c>
      <c r="BC64" t="s">
        <v>203</v>
      </c>
      <c r="BD64">
        <v>1000000</v>
      </c>
    </row>
    <row r="65" spans="1:56">
      <c r="A65" s="2">
        <v>1125</v>
      </c>
      <c r="B65" t="s">
        <v>182</v>
      </c>
      <c r="C65">
        <v>153</v>
      </c>
      <c r="D65" t="s">
        <v>183</v>
      </c>
      <c r="E65" t="s">
        <v>184</v>
      </c>
      <c r="F65">
        <v>834.61</v>
      </c>
      <c r="G65" t="s">
        <v>185</v>
      </c>
      <c r="H65">
        <v>7.27E-4</v>
      </c>
      <c r="I65" t="s">
        <v>25</v>
      </c>
      <c r="J65" t="s">
        <v>186</v>
      </c>
      <c r="K65" t="e">
        <f ca="1">-nan(ind)</f>
        <v>#NAME?</v>
      </c>
      <c r="L65" t="s">
        <v>25</v>
      </c>
      <c r="M65" t="s">
        <v>24</v>
      </c>
      <c r="N65">
        <v>13.667564</v>
      </c>
      <c r="O65" t="s">
        <v>25</v>
      </c>
      <c r="P65" t="s">
        <v>26</v>
      </c>
      <c r="Q65">
        <v>0.114798</v>
      </c>
      <c r="R65" t="s">
        <v>25</v>
      </c>
      <c r="S65" t="s">
        <v>27</v>
      </c>
      <c r="T65">
        <v>12.443116</v>
      </c>
      <c r="U65" t="s">
        <v>25</v>
      </c>
      <c r="V65" t="s">
        <v>28</v>
      </c>
      <c r="W65">
        <v>1.09232</v>
      </c>
      <c r="X65" t="s">
        <v>25</v>
      </c>
      <c r="Y65" t="s">
        <v>288</v>
      </c>
      <c r="Z65">
        <v>1000</v>
      </c>
      <c r="AA65" t="s">
        <v>189</v>
      </c>
      <c r="AB65">
        <v>1000000</v>
      </c>
      <c r="AC65" t="s">
        <v>190</v>
      </c>
      <c r="AD65">
        <v>10</v>
      </c>
      <c r="AE65" t="s">
        <v>191</v>
      </c>
      <c r="AF65">
        <v>100</v>
      </c>
      <c r="AG65" t="s">
        <v>192</v>
      </c>
      <c r="AH65">
        <v>20</v>
      </c>
      <c r="AI65" t="s">
        <v>193</v>
      </c>
      <c r="AJ65">
        <v>20</v>
      </c>
      <c r="AK65" t="s">
        <v>194</v>
      </c>
      <c r="AL65">
        <v>1</v>
      </c>
      <c r="AM65" t="s">
        <v>195</v>
      </c>
      <c r="AN65">
        <v>0</v>
      </c>
      <c r="AO65" t="s">
        <v>196</v>
      </c>
      <c r="AP65">
        <v>0</v>
      </c>
      <c r="AQ65" t="s">
        <v>197</v>
      </c>
      <c r="AR65">
        <v>0</v>
      </c>
      <c r="AS65" t="s">
        <v>198</v>
      </c>
      <c r="AT65">
        <v>0.5</v>
      </c>
      <c r="AU65" t="s">
        <v>199</v>
      </c>
      <c r="AV65">
        <v>3</v>
      </c>
      <c r="AW65" t="s">
        <v>200</v>
      </c>
      <c r="AX65">
        <v>0</v>
      </c>
      <c r="AY65" t="s">
        <v>201</v>
      </c>
      <c r="AZ65">
        <v>0.2</v>
      </c>
      <c r="BA65" t="s">
        <v>202</v>
      </c>
      <c r="BB65">
        <v>1</v>
      </c>
      <c r="BC65" t="s">
        <v>203</v>
      </c>
      <c r="BD65">
        <v>1000000</v>
      </c>
    </row>
    <row r="66" spans="1:56">
      <c r="A66" s="2">
        <v>1125</v>
      </c>
      <c r="B66" t="s">
        <v>182</v>
      </c>
      <c r="C66">
        <v>153</v>
      </c>
      <c r="D66" t="s">
        <v>183</v>
      </c>
      <c r="E66" t="s">
        <v>184</v>
      </c>
      <c r="F66">
        <v>942.25</v>
      </c>
      <c r="G66" t="s">
        <v>185</v>
      </c>
      <c r="H66">
        <v>6.6699999999999995E-4</v>
      </c>
      <c r="I66" t="s">
        <v>25</v>
      </c>
      <c r="J66" t="s">
        <v>186</v>
      </c>
      <c r="K66" t="e">
        <f ca="1">-nan(ind)</f>
        <v>#NAME?</v>
      </c>
      <c r="L66" t="s">
        <v>25</v>
      </c>
      <c r="M66" t="s">
        <v>24</v>
      </c>
      <c r="N66">
        <v>13.092393</v>
      </c>
      <c r="O66" t="s">
        <v>25</v>
      </c>
      <c r="P66" t="s">
        <v>26</v>
      </c>
      <c r="Q66">
        <v>0.107752</v>
      </c>
      <c r="R66" t="s">
        <v>25</v>
      </c>
      <c r="S66" t="s">
        <v>27</v>
      </c>
      <c r="T66">
        <v>11.843448</v>
      </c>
      <c r="U66" t="s">
        <v>25</v>
      </c>
      <c r="V66" t="s">
        <v>28</v>
      </c>
      <c r="W66">
        <v>1.126703</v>
      </c>
      <c r="X66" t="s">
        <v>25</v>
      </c>
      <c r="Y66" t="s">
        <v>288</v>
      </c>
      <c r="Z66">
        <v>1000</v>
      </c>
      <c r="AA66" t="s">
        <v>189</v>
      </c>
      <c r="AB66">
        <v>1000000</v>
      </c>
      <c r="AC66" t="s">
        <v>190</v>
      </c>
      <c r="AD66">
        <v>10</v>
      </c>
      <c r="AE66" t="s">
        <v>191</v>
      </c>
      <c r="AF66">
        <v>100</v>
      </c>
      <c r="AG66" t="s">
        <v>192</v>
      </c>
      <c r="AH66">
        <v>20</v>
      </c>
      <c r="AI66" t="s">
        <v>193</v>
      </c>
      <c r="AJ66">
        <v>20</v>
      </c>
      <c r="AK66" t="s">
        <v>194</v>
      </c>
      <c r="AL66">
        <v>1</v>
      </c>
      <c r="AM66" t="s">
        <v>195</v>
      </c>
      <c r="AN66">
        <v>0</v>
      </c>
      <c r="AO66" t="s">
        <v>196</v>
      </c>
      <c r="AP66">
        <v>0</v>
      </c>
      <c r="AQ66" t="s">
        <v>197</v>
      </c>
      <c r="AR66">
        <v>0</v>
      </c>
      <c r="AS66" t="s">
        <v>198</v>
      </c>
      <c r="AT66">
        <v>0.5</v>
      </c>
      <c r="AU66" t="s">
        <v>199</v>
      </c>
      <c r="AV66">
        <v>3</v>
      </c>
      <c r="AW66" t="s">
        <v>200</v>
      </c>
      <c r="AX66">
        <v>0</v>
      </c>
      <c r="AY66" t="s">
        <v>201</v>
      </c>
      <c r="AZ66">
        <v>0.2</v>
      </c>
      <c r="BA66" t="s">
        <v>202</v>
      </c>
      <c r="BB66">
        <v>1</v>
      </c>
      <c r="BC66" t="s">
        <v>203</v>
      </c>
      <c r="BD66">
        <v>1000000</v>
      </c>
    </row>
    <row r="67" spans="1:56">
      <c r="A67" s="2">
        <v>1124</v>
      </c>
      <c r="B67" t="s">
        <v>182</v>
      </c>
      <c r="C67">
        <v>198</v>
      </c>
      <c r="D67" t="s">
        <v>183</v>
      </c>
      <c r="E67" t="s">
        <v>184</v>
      </c>
      <c r="F67">
        <v>977.54333299999996</v>
      </c>
      <c r="G67" t="s">
        <v>185</v>
      </c>
      <c r="H67">
        <v>2.7999999999999998E-4</v>
      </c>
      <c r="I67" t="s">
        <v>25</v>
      </c>
      <c r="J67" t="s">
        <v>186</v>
      </c>
      <c r="K67" t="e">
        <f t="shared" ref="K67:K79" si="2">-nan</f>
        <v>#NAME?</v>
      </c>
      <c r="L67" t="s">
        <v>25</v>
      </c>
      <c r="M67" t="s">
        <v>24</v>
      </c>
      <c r="N67">
        <v>7.3188899999999997</v>
      </c>
      <c r="O67" t="s">
        <v>25</v>
      </c>
      <c r="P67" t="s">
        <v>26</v>
      </c>
      <c r="Q67">
        <v>0.19772200000000001</v>
      </c>
      <c r="R67" t="s">
        <v>25</v>
      </c>
      <c r="S67" t="s">
        <v>27</v>
      </c>
      <c r="T67">
        <v>6.6301360000000003</v>
      </c>
      <c r="U67" t="s">
        <v>25</v>
      </c>
      <c r="V67" t="s">
        <v>28</v>
      </c>
      <c r="W67">
        <v>0.44469399999999998</v>
      </c>
      <c r="X67" t="s">
        <v>25</v>
      </c>
      <c r="Y67" t="s">
        <v>288</v>
      </c>
      <c r="Z67">
        <v>1000</v>
      </c>
      <c r="AA67" t="s">
        <v>189</v>
      </c>
      <c r="AB67">
        <v>1000000</v>
      </c>
      <c r="AC67" t="s">
        <v>190</v>
      </c>
      <c r="AD67">
        <v>10</v>
      </c>
      <c r="AE67" t="s">
        <v>191</v>
      </c>
      <c r="AF67">
        <v>300</v>
      </c>
      <c r="AG67" t="s">
        <v>192</v>
      </c>
      <c r="AH67">
        <v>1000</v>
      </c>
      <c r="AI67" t="s">
        <v>193</v>
      </c>
      <c r="AJ67">
        <v>1000</v>
      </c>
      <c r="AK67" t="s">
        <v>194</v>
      </c>
      <c r="AL67">
        <v>1</v>
      </c>
      <c r="AM67" t="s">
        <v>195</v>
      </c>
      <c r="AN67">
        <v>0</v>
      </c>
      <c r="AO67" t="s">
        <v>196</v>
      </c>
      <c r="AP67">
        <v>2</v>
      </c>
      <c r="AQ67" t="s">
        <v>197</v>
      </c>
      <c r="AR67">
        <v>0</v>
      </c>
      <c r="AS67" t="s">
        <v>198</v>
      </c>
      <c r="AT67">
        <v>0.5</v>
      </c>
      <c r="AU67" t="s">
        <v>199</v>
      </c>
      <c r="AV67">
        <v>3</v>
      </c>
      <c r="AW67" t="s">
        <v>200</v>
      </c>
      <c r="AX67">
        <v>0</v>
      </c>
      <c r="AY67" t="s">
        <v>201</v>
      </c>
      <c r="AZ67">
        <v>0.2</v>
      </c>
      <c r="BA67" t="s">
        <v>202</v>
      </c>
      <c r="BB67">
        <v>1</v>
      </c>
      <c r="BC67" t="s">
        <v>203</v>
      </c>
      <c r="BD67">
        <v>1000000</v>
      </c>
    </row>
    <row r="68" spans="1:56">
      <c r="A68" s="2">
        <v>1123</v>
      </c>
      <c r="B68" t="s">
        <v>182</v>
      </c>
      <c r="C68">
        <v>198</v>
      </c>
      <c r="D68" t="s">
        <v>183</v>
      </c>
      <c r="E68" t="s">
        <v>184</v>
      </c>
      <c r="F68">
        <v>969.93666700000006</v>
      </c>
      <c r="G68" t="s">
        <v>185</v>
      </c>
      <c r="H68">
        <v>1.2800000000000001E-3</v>
      </c>
      <c r="I68" t="s">
        <v>25</v>
      </c>
      <c r="J68" t="s">
        <v>186</v>
      </c>
      <c r="K68" t="e">
        <f t="shared" si="2"/>
        <v>#NAME?</v>
      </c>
      <c r="L68" t="s">
        <v>25</v>
      </c>
      <c r="M68" t="s">
        <v>24</v>
      </c>
      <c r="N68">
        <v>29.478816999999999</v>
      </c>
      <c r="O68" t="s">
        <v>25</v>
      </c>
      <c r="P68" t="s">
        <v>26</v>
      </c>
      <c r="Q68">
        <v>0.36353099999999999</v>
      </c>
      <c r="R68" t="s">
        <v>25</v>
      </c>
      <c r="S68" t="s">
        <v>27</v>
      </c>
      <c r="T68">
        <v>28.631456</v>
      </c>
      <c r="U68" t="s">
        <v>25</v>
      </c>
      <c r="V68" t="s">
        <v>28</v>
      </c>
      <c r="W68">
        <v>0.437556</v>
      </c>
      <c r="X68" t="s">
        <v>25</v>
      </c>
      <c r="Y68" t="s">
        <v>288</v>
      </c>
      <c r="Z68">
        <v>1000</v>
      </c>
      <c r="AA68" t="s">
        <v>189</v>
      </c>
      <c r="AB68">
        <v>1000000</v>
      </c>
      <c r="AC68" t="s">
        <v>190</v>
      </c>
      <c r="AD68">
        <v>10</v>
      </c>
      <c r="AE68" t="s">
        <v>191</v>
      </c>
      <c r="AF68">
        <v>300</v>
      </c>
      <c r="AG68" t="s">
        <v>192</v>
      </c>
      <c r="AH68">
        <v>1000</v>
      </c>
      <c r="AI68" t="s">
        <v>193</v>
      </c>
      <c r="AJ68">
        <v>1000</v>
      </c>
      <c r="AK68" t="s">
        <v>194</v>
      </c>
      <c r="AL68">
        <v>1</v>
      </c>
      <c r="AM68" t="s">
        <v>195</v>
      </c>
      <c r="AN68">
        <v>0</v>
      </c>
      <c r="AO68" t="s">
        <v>196</v>
      </c>
      <c r="AP68">
        <v>0</v>
      </c>
      <c r="AQ68" t="s">
        <v>197</v>
      </c>
      <c r="AR68">
        <v>0</v>
      </c>
      <c r="AS68" t="s">
        <v>198</v>
      </c>
      <c r="AT68">
        <v>0.5</v>
      </c>
      <c r="AU68" t="s">
        <v>199</v>
      </c>
      <c r="AV68">
        <v>0</v>
      </c>
      <c r="AW68" t="s">
        <v>200</v>
      </c>
      <c r="AX68">
        <v>0</v>
      </c>
      <c r="AY68" t="s">
        <v>201</v>
      </c>
      <c r="AZ68">
        <v>0.2</v>
      </c>
      <c r="BA68" t="s">
        <v>202</v>
      </c>
      <c r="BB68">
        <v>1</v>
      </c>
      <c r="BC68" t="s">
        <v>203</v>
      </c>
      <c r="BD68">
        <v>1000000</v>
      </c>
    </row>
    <row r="69" spans="1:56">
      <c r="A69" s="2">
        <v>1122</v>
      </c>
      <c r="B69" t="s">
        <v>182</v>
      </c>
      <c r="C69">
        <v>198</v>
      </c>
      <c r="D69" t="s">
        <v>183</v>
      </c>
      <c r="E69" t="s">
        <v>184</v>
      </c>
      <c r="F69">
        <v>965</v>
      </c>
      <c r="G69" t="s">
        <v>185</v>
      </c>
      <c r="H69">
        <v>1.2689999999999999E-3</v>
      </c>
      <c r="I69" t="s">
        <v>25</v>
      </c>
      <c r="J69" t="s">
        <v>186</v>
      </c>
      <c r="K69" t="e">
        <f t="shared" si="2"/>
        <v>#NAME?</v>
      </c>
      <c r="L69" t="s">
        <v>25</v>
      </c>
      <c r="M69" t="s">
        <v>24</v>
      </c>
      <c r="N69">
        <v>31.746608999999999</v>
      </c>
      <c r="O69" t="s">
        <v>25</v>
      </c>
      <c r="P69" t="s">
        <v>26</v>
      </c>
      <c r="Q69">
        <v>0.43503000000000003</v>
      </c>
      <c r="R69" t="s">
        <v>25</v>
      </c>
      <c r="S69" t="s">
        <v>27</v>
      </c>
      <c r="T69">
        <v>30.822921999999998</v>
      </c>
      <c r="U69" t="s">
        <v>25</v>
      </c>
      <c r="V69" t="s">
        <v>28</v>
      </c>
      <c r="W69">
        <v>0.44149500000000003</v>
      </c>
      <c r="X69" t="s">
        <v>25</v>
      </c>
      <c r="Y69" t="s">
        <v>288</v>
      </c>
      <c r="Z69">
        <v>1000</v>
      </c>
      <c r="AA69" t="s">
        <v>189</v>
      </c>
      <c r="AB69">
        <v>1000000</v>
      </c>
      <c r="AC69" t="s">
        <v>190</v>
      </c>
      <c r="AD69">
        <v>10</v>
      </c>
      <c r="AE69" t="s">
        <v>191</v>
      </c>
      <c r="AF69">
        <v>500</v>
      </c>
      <c r="AG69" t="s">
        <v>192</v>
      </c>
      <c r="AH69">
        <v>1000</v>
      </c>
      <c r="AI69" t="s">
        <v>193</v>
      </c>
      <c r="AJ69">
        <v>1000</v>
      </c>
      <c r="AK69" t="s">
        <v>194</v>
      </c>
      <c r="AL69">
        <v>1</v>
      </c>
      <c r="AM69" t="s">
        <v>195</v>
      </c>
      <c r="AN69">
        <v>0</v>
      </c>
      <c r="AO69" t="s">
        <v>196</v>
      </c>
      <c r="AP69">
        <v>0</v>
      </c>
      <c r="AQ69" t="s">
        <v>197</v>
      </c>
      <c r="AR69">
        <v>0</v>
      </c>
      <c r="AS69" t="s">
        <v>198</v>
      </c>
      <c r="AT69">
        <v>0.5</v>
      </c>
      <c r="AU69" t="s">
        <v>199</v>
      </c>
      <c r="AV69">
        <v>0</v>
      </c>
      <c r="AW69" t="s">
        <v>200</v>
      </c>
      <c r="AX69">
        <v>0</v>
      </c>
      <c r="AY69" t="s">
        <v>201</v>
      </c>
      <c r="AZ69">
        <v>0.2</v>
      </c>
      <c r="BA69" t="s">
        <v>202</v>
      </c>
      <c r="BB69">
        <v>1</v>
      </c>
      <c r="BC69" t="s">
        <v>203</v>
      </c>
      <c r="BD69">
        <v>1000000</v>
      </c>
    </row>
    <row r="70" spans="1:56">
      <c r="A70" s="2">
        <v>1121</v>
      </c>
      <c r="B70" t="s">
        <v>182</v>
      </c>
      <c r="C70">
        <v>153</v>
      </c>
      <c r="D70" t="s">
        <v>183</v>
      </c>
      <c r="E70" t="s">
        <v>184</v>
      </c>
      <c r="F70">
        <v>985.36400000000003</v>
      </c>
      <c r="G70" t="s">
        <v>185</v>
      </c>
      <c r="H70">
        <v>2.5500000000000002E-4</v>
      </c>
      <c r="I70" t="s">
        <v>25</v>
      </c>
      <c r="J70" t="s">
        <v>186</v>
      </c>
      <c r="K70" t="e">
        <f t="shared" si="2"/>
        <v>#NAME?</v>
      </c>
      <c r="L70" t="s">
        <v>25</v>
      </c>
      <c r="M70" t="s">
        <v>24</v>
      </c>
      <c r="N70">
        <v>5.0549439999999999</v>
      </c>
      <c r="O70" t="s">
        <v>25</v>
      </c>
      <c r="P70" t="s">
        <v>26</v>
      </c>
      <c r="Q70">
        <v>4.5272E-2</v>
      </c>
      <c r="R70" t="s">
        <v>25</v>
      </c>
      <c r="S70" t="s">
        <v>27</v>
      </c>
      <c r="T70">
        <v>4.5610679999999997</v>
      </c>
      <c r="U70" t="s">
        <v>25</v>
      </c>
      <c r="V70" t="s">
        <v>28</v>
      </c>
      <c r="W70">
        <v>0.44626300000000002</v>
      </c>
      <c r="X70" t="s">
        <v>25</v>
      </c>
      <c r="Y70" t="s">
        <v>288</v>
      </c>
      <c r="Z70">
        <v>1000</v>
      </c>
      <c r="AA70" t="s">
        <v>189</v>
      </c>
      <c r="AB70">
        <v>1000000</v>
      </c>
      <c r="AC70" t="s">
        <v>190</v>
      </c>
      <c r="AD70">
        <v>10</v>
      </c>
      <c r="AE70" t="s">
        <v>191</v>
      </c>
      <c r="AF70">
        <v>500</v>
      </c>
      <c r="AG70" t="s">
        <v>192</v>
      </c>
      <c r="AH70">
        <v>20</v>
      </c>
      <c r="AI70" t="s">
        <v>193</v>
      </c>
      <c r="AJ70">
        <v>20</v>
      </c>
      <c r="AK70" t="s">
        <v>194</v>
      </c>
      <c r="AL70">
        <v>1</v>
      </c>
      <c r="AM70" t="s">
        <v>195</v>
      </c>
      <c r="AN70">
        <v>0</v>
      </c>
      <c r="AO70" t="s">
        <v>196</v>
      </c>
      <c r="AP70">
        <v>0</v>
      </c>
      <c r="AQ70" t="s">
        <v>197</v>
      </c>
      <c r="AR70">
        <v>0</v>
      </c>
      <c r="AS70" t="s">
        <v>198</v>
      </c>
      <c r="AT70">
        <v>0.5</v>
      </c>
      <c r="AU70" t="s">
        <v>199</v>
      </c>
      <c r="AV70">
        <v>0</v>
      </c>
      <c r="AW70" t="s">
        <v>200</v>
      </c>
      <c r="AX70">
        <v>0</v>
      </c>
      <c r="AY70" t="s">
        <v>201</v>
      </c>
      <c r="AZ70">
        <v>0.2</v>
      </c>
      <c r="BA70" t="s">
        <v>202</v>
      </c>
      <c r="BB70">
        <v>1</v>
      </c>
      <c r="BC70" t="s">
        <v>203</v>
      </c>
      <c r="BD70">
        <v>1000000</v>
      </c>
    </row>
    <row r="71" spans="1:56">
      <c r="A71" s="2">
        <v>1120</v>
      </c>
      <c r="B71" t="s">
        <v>182</v>
      </c>
      <c r="C71">
        <v>153</v>
      </c>
      <c r="D71" t="s">
        <v>183</v>
      </c>
      <c r="E71" t="s">
        <v>184</v>
      </c>
      <c r="F71">
        <v>1040.854</v>
      </c>
      <c r="G71" t="s">
        <v>185</v>
      </c>
      <c r="H71">
        <v>2.6699999999999998E-4</v>
      </c>
      <c r="I71" t="s">
        <v>25</v>
      </c>
      <c r="J71" t="s">
        <v>186</v>
      </c>
      <c r="K71" t="e">
        <f t="shared" si="2"/>
        <v>#NAME?</v>
      </c>
      <c r="L71" t="s">
        <v>25</v>
      </c>
      <c r="M71" t="s">
        <v>24</v>
      </c>
      <c r="N71">
        <v>5.2703300000000004</v>
      </c>
      <c r="O71" t="s">
        <v>25</v>
      </c>
      <c r="P71" t="s">
        <v>26</v>
      </c>
      <c r="Q71">
        <v>4.3723999999999999E-2</v>
      </c>
      <c r="R71" t="s">
        <v>25</v>
      </c>
      <c r="S71" t="s">
        <v>27</v>
      </c>
      <c r="T71">
        <v>4.5554969999999999</v>
      </c>
      <c r="U71" t="s">
        <v>25</v>
      </c>
      <c r="V71" t="s">
        <v>28</v>
      </c>
      <c r="W71">
        <v>0.66873400000000005</v>
      </c>
      <c r="X71" t="s">
        <v>25</v>
      </c>
      <c r="Y71" t="s">
        <v>288</v>
      </c>
      <c r="Z71">
        <v>1000</v>
      </c>
      <c r="AA71" t="s">
        <v>189</v>
      </c>
      <c r="AB71">
        <v>1000000</v>
      </c>
      <c r="AC71" t="s">
        <v>190</v>
      </c>
      <c r="AD71">
        <v>10</v>
      </c>
      <c r="AE71" t="s">
        <v>191</v>
      </c>
      <c r="AF71">
        <v>500</v>
      </c>
      <c r="AG71" t="s">
        <v>192</v>
      </c>
      <c r="AH71">
        <v>20</v>
      </c>
      <c r="AI71" t="s">
        <v>193</v>
      </c>
      <c r="AJ71">
        <v>20</v>
      </c>
      <c r="AK71" t="s">
        <v>194</v>
      </c>
      <c r="AL71">
        <v>1</v>
      </c>
      <c r="AM71" t="s">
        <v>195</v>
      </c>
      <c r="AN71">
        <v>0</v>
      </c>
      <c r="AO71" t="s">
        <v>196</v>
      </c>
      <c r="AP71">
        <v>0</v>
      </c>
      <c r="AQ71" t="s">
        <v>197</v>
      </c>
      <c r="AR71">
        <v>0</v>
      </c>
      <c r="AS71" t="s">
        <v>198</v>
      </c>
      <c r="AT71">
        <v>0.5</v>
      </c>
      <c r="AU71" t="s">
        <v>199</v>
      </c>
      <c r="AV71">
        <v>0</v>
      </c>
      <c r="AW71" t="s">
        <v>200</v>
      </c>
      <c r="AX71">
        <v>0</v>
      </c>
      <c r="AY71" t="s">
        <v>201</v>
      </c>
      <c r="AZ71">
        <v>0.2</v>
      </c>
      <c r="BA71" t="s">
        <v>202</v>
      </c>
      <c r="BB71">
        <v>1</v>
      </c>
      <c r="BC71" t="s">
        <v>203</v>
      </c>
      <c r="BD71">
        <v>1000000</v>
      </c>
    </row>
    <row r="72" spans="1:56">
      <c r="A72" s="2">
        <v>1120</v>
      </c>
      <c r="B72" t="s">
        <v>182</v>
      </c>
      <c r="C72">
        <v>153</v>
      </c>
      <c r="D72" t="s">
        <v>183</v>
      </c>
      <c r="E72" t="s">
        <v>184</v>
      </c>
      <c r="F72">
        <v>920.71199999999999</v>
      </c>
      <c r="G72" t="s">
        <v>185</v>
      </c>
      <c r="H72">
        <v>2.5700000000000001E-4</v>
      </c>
      <c r="I72" t="s">
        <v>25</v>
      </c>
      <c r="J72" t="s">
        <v>186</v>
      </c>
      <c r="K72" t="e">
        <f t="shared" si="2"/>
        <v>#NAME?</v>
      </c>
      <c r="L72" t="s">
        <v>25</v>
      </c>
      <c r="M72" t="s">
        <v>24</v>
      </c>
      <c r="N72">
        <v>5.1993299999999998</v>
      </c>
      <c r="O72" t="s">
        <v>25</v>
      </c>
      <c r="P72" t="s">
        <v>26</v>
      </c>
      <c r="Q72">
        <v>4.3512000000000002E-2</v>
      </c>
      <c r="R72" t="s">
        <v>25</v>
      </c>
      <c r="S72" t="s">
        <v>27</v>
      </c>
      <c r="T72">
        <v>4.4863929999999996</v>
      </c>
      <c r="U72" t="s">
        <v>25</v>
      </c>
      <c r="V72" t="s">
        <v>28</v>
      </c>
      <c r="W72">
        <v>0.667134</v>
      </c>
      <c r="X72" t="s">
        <v>25</v>
      </c>
      <c r="Y72" t="s">
        <v>288</v>
      </c>
      <c r="Z72">
        <v>1000</v>
      </c>
      <c r="AA72" t="s">
        <v>189</v>
      </c>
      <c r="AB72">
        <v>1000000</v>
      </c>
      <c r="AC72" t="s">
        <v>190</v>
      </c>
      <c r="AD72">
        <v>10</v>
      </c>
      <c r="AE72" t="s">
        <v>191</v>
      </c>
      <c r="AF72">
        <v>500</v>
      </c>
      <c r="AG72" t="s">
        <v>192</v>
      </c>
      <c r="AH72">
        <v>20</v>
      </c>
      <c r="AI72" t="s">
        <v>193</v>
      </c>
      <c r="AJ72">
        <v>20</v>
      </c>
      <c r="AK72" t="s">
        <v>194</v>
      </c>
      <c r="AL72">
        <v>1</v>
      </c>
      <c r="AM72" t="s">
        <v>195</v>
      </c>
      <c r="AN72">
        <v>0</v>
      </c>
      <c r="AO72" t="s">
        <v>196</v>
      </c>
      <c r="AP72">
        <v>0</v>
      </c>
      <c r="AQ72" t="s">
        <v>197</v>
      </c>
      <c r="AR72">
        <v>0</v>
      </c>
      <c r="AS72" t="s">
        <v>198</v>
      </c>
      <c r="AT72">
        <v>0.5</v>
      </c>
      <c r="AU72" t="s">
        <v>199</v>
      </c>
      <c r="AV72">
        <v>0</v>
      </c>
      <c r="AW72" t="s">
        <v>200</v>
      </c>
      <c r="AX72">
        <v>0</v>
      </c>
      <c r="AY72" t="s">
        <v>201</v>
      </c>
      <c r="AZ72">
        <v>0.2</v>
      </c>
      <c r="BA72" t="s">
        <v>202</v>
      </c>
      <c r="BB72">
        <v>1</v>
      </c>
      <c r="BC72" t="s">
        <v>203</v>
      </c>
      <c r="BD72">
        <v>1000000</v>
      </c>
    </row>
    <row r="73" spans="1:56">
      <c r="A73" s="2">
        <v>1120</v>
      </c>
      <c r="B73" t="s">
        <v>182</v>
      </c>
      <c r="C73">
        <v>153</v>
      </c>
      <c r="D73" t="s">
        <v>183</v>
      </c>
      <c r="E73" t="s">
        <v>184</v>
      </c>
      <c r="F73">
        <v>1057.9079999999999</v>
      </c>
      <c r="G73" t="s">
        <v>185</v>
      </c>
      <c r="H73">
        <v>2.6499999999999999E-4</v>
      </c>
      <c r="I73" t="s">
        <v>25</v>
      </c>
      <c r="J73" t="s">
        <v>186</v>
      </c>
      <c r="K73" t="e">
        <f t="shared" si="2"/>
        <v>#NAME?</v>
      </c>
      <c r="L73" t="s">
        <v>25</v>
      </c>
      <c r="M73" t="s">
        <v>24</v>
      </c>
      <c r="N73">
        <v>5.0308060000000001</v>
      </c>
      <c r="O73" t="s">
        <v>25</v>
      </c>
      <c r="P73" t="s">
        <v>26</v>
      </c>
      <c r="Q73">
        <v>4.5866999999999998E-2</v>
      </c>
      <c r="R73" t="s">
        <v>25</v>
      </c>
      <c r="S73" t="s">
        <v>27</v>
      </c>
      <c r="T73">
        <v>4.5347340000000003</v>
      </c>
      <c r="U73" t="s">
        <v>25</v>
      </c>
      <c r="V73" t="s">
        <v>28</v>
      </c>
      <c r="W73">
        <v>0.44786100000000001</v>
      </c>
      <c r="X73" t="s">
        <v>25</v>
      </c>
      <c r="Y73" t="s">
        <v>288</v>
      </c>
      <c r="Z73">
        <v>1000</v>
      </c>
      <c r="AA73" t="s">
        <v>189</v>
      </c>
      <c r="AB73">
        <v>1000000</v>
      </c>
      <c r="AC73" t="s">
        <v>190</v>
      </c>
      <c r="AD73">
        <v>10</v>
      </c>
      <c r="AE73" t="s">
        <v>191</v>
      </c>
      <c r="AF73">
        <v>500</v>
      </c>
      <c r="AG73" t="s">
        <v>192</v>
      </c>
      <c r="AH73">
        <v>20</v>
      </c>
      <c r="AI73" t="s">
        <v>193</v>
      </c>
      <c r="AJ73">
        <v>20</v>
      </c>
      <c r="AK73" t="s">
        <v>194</v>
      </c>
      <c r="AL73">
        <v>1</v>
      </c>
      <c r="AM73" t="s">
        <v>195</v>
      </c>
      <c r="AN73">
        <v>0</v>
      </c>
      <c r="AO73" t="s">
        <v>196</v>
      </c>
      <c r="AP73">
        <v>0</v>
      </c>
      <c r="AQ73" t="s">
        <v>197</v>
      </c>
      <c r="AR73">
        <v>0</v>
      </c>
      <c r="AS73" t="s">
        <v>198</v>
      </c>
      <c r="AT73">
        <v>0.5</v>
      </c>
      <c r="AU73" t="s">
        <v>199</v>
      </c>
      <c r="AV73">
        <v>0</v>
      </c>
      <c r="AW73" t="s">
        <v>200</v>
      </c>
      <c r="AX73">
        <v>0</v>
      </c>
      <c r="AY73" t="s">
        <v>201</v>
      </c>
      <c r="AZ73">
        <v>0.2</v>
      </c>
      <c r="BA73" t="s">
        <v>202</v>
      </c>
      <c r="BB73">
        <v>1</v>
      </c>
      <c r="BC73" t="s">
        <v>203</v>
      </c>
      <c r="BD73">
        <v>1000000</v>
      </c>
    </row>
    <row r="74" spans="1:56">
      <c r="A74" s="2">
        <v>1120</v>
      </c>
      <c r="B74" t="s">
        <v>182</v>
      </c>
      <c r="C74">
        <v>153</v>
      </c>
      <c r="D74" t="s">
        <v>183</v>
      </c>
      <c r="E74" t="s">
        <v>184</v>
      </c>
      <c r="F74">
        <v>927.98400000000004</v>
      </c>
      <c r="G74" t="s">
        <v>185</v>
      </c>
      <c r="H74">
        <v>2.7399999999999999E-4</v>
      </c>
      <c r="I74" t="s">
        <v>25</v>
      </c>
      <c r="J74" t="s">
        <v>186</v>
      </c>
      <c r="K74" t="e">
        <f t="shared" si="2"/>
        <v>#NAME?</v>
      </c>
      <c r="L74" t="s">
        <v>25</v>
      </c>
      <c r="M74" t="s">
        <v>24</v>
      </c>
      <c r="N74">
        <v>5.0436940000000003</v>
      </c>
      <c r="O74" t="s">
        <v>25</v>
      </c>
      <c r="P74" t="s">
        <v>26</v>
      </c>
      <c r="Q74">
        <v>4.4385000000000001E-2</v>
      </c>
      <c r="R74" t="s">
        <v>25</v>
      </c>
      <c r="S74" t="s">
        <v>27</v>
      </c>
      <c r="T74">
        <v>4.5506270000000004</v>
      </c>
      <c r="U74" t="s">
        <v>25</v>
      </c>
      <c r="V74" t="s">
        <v>28</v>
      </c>
      <c r="W74">
        <v>0.44641399999999998</v>
      </c>
      <c r="X74" t="s">
        <v>25</v>
      </c>
      <c r="Y74" t="s">
        <v>288</v>
      </c>
      <c r="Z74">
        <v>1000</v>
      </c>
      <c r="AA74" t="s">
        <v>189</v>
      </c>
      <c r="AB74">
        <v>1000000</v>
      </c>
      <c r="AC74" t="s">
        <v>190</v>
      </c>
      <c r="AD74">
        <v>10</v>
      </c>
      <c r="AE74" t="s">
        <v>191</v>
      </c>
      <c r="AF74">
        <v>500</v>
      </c>
      <c r="AG74" t="s">
        <v>192</v>
      </c>
      <c r="AH74">
        <v>20</v>
      </c>
      <c r="AI74" t="s">
        <v>193</v>
      </c>
      <c r="AJ74">
        <v>20</v>
      </c>
      <c r="AK74" t="s">
        <v>194</v>
      </c>
      <c r="AL74">
        <v>1</v>
      </c>
      <c r="AM74" t="s">
        <v>195</v>
      </c>
      <c r="AN74">
        <v>0</v>
      </c>
      <c r="AO74" t="s">
        <v>196</v>
      </c>
      <c r="AP74">
        <v>0</v>
      </c>
      <c r="AQ74" t="s">
        <v>197</v>
      </c>
      <c r="AR74">
        <v>0</v>
      </c>
      <c r="AS74" t="s">
        <v>198</v>
      </c>
      <c r="AT74">
        <v>0.5</v>
      </c>
      <c r="AU74" t="s">
        <v>199</v>
      </c>
      <c r="AV74">
        <v>0</v>
      </c>
      <c r="AW74" t="s">
        <v>200</v>
      </c>
      <c r="AX74">
        <v>0</v>
      </c>
      <c r="AY74" t="s">
        <v>201</v>
      </c>
      <c r="AZ74">
        <v>0.2</v>
      </c>
      <c r="BA74" t="s">
        <v>202</v>
      </c>
      <c r="BB74">
        <v>1</v>
      </c>
      <c r="BC74" t="s">
        <v>203</v>
      </c>
      <c r="BD74">
        <v>1000000</v>
      </c>
    </row>
    <row r="75" spans="1:56">
      <c r="A75" s="2">
        <v>1120</v>
      </c>
      <c r="B75" t="s">
        <v>182</v>
      </c>
      <c r="C75">
        <v>153</v>
      </c>
      <c r="D75" t="s">
        <v>183</v>
      </c>
      <c r="E75" t="s">
        <v>184</v>
      </c>
      <c r="F75">
        <v>1085.6300000000001</v>
      </c>
      <c r="G75" t="s">
        <v>185</v>
      </c>
      <c r="H75">
        <v>2.7E-4</v>
      </c>
      <c r="I75" t="s">
        <v>25</v>
      </c>
      <c r="J75" t="s">
        <v>186</v>
      </c>
      <c r="K75" t="e">
        <f t="shared" si="2"/>
        <v>#NAME?</v>
      </c>
      <c r="L75" t="s">
        <v>25</v>
      </c>
      <c r="M75" t="s">
        <v>24</v>
      </c>
      <c r="N75">
        <v>5.1875400000000003</v>
      </c>
      <c r="O75" t="s">
        <v>25</v>
      </c>
      <c r="P75" t="s">
        <v>26</v>
      </c>
      <c r="Q75">
        <v>4.5693999999999999E-2</v>
      </c>
      <c r="R75" t="s">
        <v>25</v>
      </c>
      <c r="S75" t="s">
        <v>27</v>
      </c>
      <c r="T75">
        <v>4.6919839999999997</v>
      </c>
      <c r="U75" t="s">
        <v>25</v>
      </c>
      <c r="V75" t="s">
        <v>28</v>
      </c>
      <c r="W75">
        <v>0.44717600000000002</v>
      </c>
      <c r="X75" t="s">
        <v>25</v>
      </c>
      <c r="Y75" t="s">
        <v>288</v>
      </c>
      <c r="Z75">
        <v>1000</v>
      </c>
      <c r="AA75" t="s">
        <v>189</v>
      </c>
      <c r="AB75">
        <v>1000000</v>
      </c>
      <c r="AC75" t="s">
        <v>190</v>
      </c>
      <c r="AD75">
        <v>10</v>
      </c>
      <c r="AE75" t="s">
        <v>191</v>
      </c>
      <c r="AF75">
        <v>500</v>
      </c>
      <c r="AG75" t="s">
        <v>192</v>
      </c>
      <c r="AH75">
        <v>20</v>
      </c>
      <c r="AI75" t="s">
        <v>193</v>
      </c>
      <c r="AJ75">
        <v>20</v>
      </c>
      <c r="AK75" t="s">
        <v>194</v>
      </c>
      <c r="AL75">
        <v>1</v>
      </c>
      <c r="AM75" t="s">
        <v>195</v>
      </c>
      <c r="AN75">
        <v>0</v>
      </c>
      <c r="AO75" t="s">
        <v>196</v>
      </c>
      <c r="AP75">
        <v>0</v>
      </c>
      <c r="AQ75" t="s">
        <v>197</v>
      </c>
      <c r="AR75">
        <v>0</v>
      </c>
      <c r="AS75" t="s">
        <v>198</v>
      </c>
      <c r="AT75">
        <v>0.5</v>
      </c>
      <c r="AU75" t="s">
        <v>199</v>
      </c>
      <c r="AV75">
        <v>0</v>
      </c>
      <c r="AW75" t="s">
        <v>200</v>
      </c>
      <c r="AX75">
        <v>0</v>
      </c>
      <c r="AY75" t="s">
        <v>201</v>
      </c>
      <c r="AZ75">
        <v>0.2</v>
      </c>
      <c r="BA75" t="s">
        <v>202</v>
      </c>
      <c r="BB75">
        <v>1</v>
      </c>
      <c r="BC75" t="s">
        <v>203</v>
      </c>
      <c r="BD75">
        <v>1000000</v>
      </c>
    </row>
    <row r="76" spans="1:56">
      <c r="A76" s="2">
        <v>1120</v>
      </c>
      <c r="B76" t="s">
        <v>182</v>
      </c>
      <c r="C76">
        <v>153</v>
      </c>
      <c r="D76" t="s">
        <v>183</v>
      </c>
      <c r="E76" t="s">
        <v>184</v>
      </c>
      <c r="F76">
        <v>1010.94</v>
      </c>
      <c r="G76" t="s">
        <v>185</v>
      </c>
      <c r="H76">
        <v>2.72E-4</v>
      </c>
      <c r="I76" t="s">
        <v>25</v>
      </c>
      <c r="J76" t="s">
        <v>186</v>
      </c>
      <c r="K76" t="e">
        <f t="shared" si="2"/>
        <v>#NAME?</v>
      </c>
      <c r="L76" t="s">
        <v>25</v>
      </c>
      <c r="M76" t="s">
        <v>24</v>
      </c>
      <c r="N76">
        <v>5.2230759999999998</v>
      </c>
      <c r="O76" t="s">
        <v>25</v>
      </c>
      <c r="P76" t="s">
        <v>26</v>
      </c>
      <c r="Q76">
        <v>4.5280000000000001E-2</v>
      </c>
      <c r="R76" t="s">
        <v>25</v>
      </c>
      <c r="S76" t="s">
        <v>27</v>
      </c>
      <c r="T76">
        <v>4.7284420000000003</v>
      </c>
      <c r="U76" t="s">
        <v>25</v>
      </c>
      <c r="V76" t="s">
        <v>28</v>
      </c>
      <c r="W76">
        <v>0.44689499999999999</v>
      </c>
      <c r="X76" t="s">
        <v>25</v>
      </c>
      <c r="Y76" t="s">
        <v>288</v>
      </c>
      <c r="Z76">
        <v>1000</v>
      </c>
      <c r="AA76" t="s">
        <v>189</v>
      </c>
      <c r="AB76">
        <v>1000000</v>
      </c>
      <c r="AC76" t="s">
        <v>190</v>
      </c>
      <c r="AD76">
        <v>10</v>
      </c>
      <c r="AE76" t="s">
        <v>191</v>
      </c>
      <c r="AF76">
        <v>500</v>
      </c>
      <c r="AG76" t="s">
        <v>192</v>
      </c>
      <c r="AH76">
        <v>20</v>
      </c>
      <c r="AI76" t="s">
        <v>193</v>
      </c>
      <c r="AJ76">
        <v>20</v>
      </c>
      <c r="AK76" t="s">
        <v>194</v>
      </c>
      <c r="AL76">
        <v>1</v>
      </c>
      <c r="AM76" t="s">
        <v>195</v>
      </c>
      <c r="AN76">
        <v>0</v>
      </c>
      <c r="AO76" t="s">
        <v>196</v>
      </c>
      <c r="AP76">
        <v>0</v>
      </c>
      <c r="AQ76" t="s">
        <v>197</v>
      </c>
      <c r="AR76">
        <v>0</v>
      </c>
      <c r="AS76" t="s">
        <v>198</v>
      </c>
      <c r="AT76">
        <v>0.5</v>
      </c>
      <c r="AU76" t="s">
        <v>199</v>
      </c>
      <c r="AV76">
        <v>0</v>
      </c>
      <c r="AW76" t="s">
        <v>200</v>
      </c>
      <c r="AX76">
        <v>0</v>
      </c>
      <c r="AY76" t="s">
        <v>201</v>
      </c>
      <c r="AZ76">
        <v>0.2</v>
      </c>
      <c r="BA76" t="s">
        <v>202</v>
      </c>
      <c r="BB76">
        <v>1</v>
      </c>
      <c r="BC76" t="s">
        <v>203</v>
      </c>
      <c r="BD76">
        <v>1000000</v>
      </c>
    </row>
    <row r="77" spans="1:56">
      <c r="A77" s="2">
        <v>1120</v>
      </c>
      <c r="B77" t="s">
        <v>182</v>
      </c>
      <c r="C77">
        <v>153</v>
      </c>
      <c r="D77" t="s">
        <v>183</v>
      </c>
      <c r="E77" t="s">
        <v>184</v>
      </c>
      <c r="F77">
        <v>896.88199999999995</v>
      </c>
      <c r="G77" t="s">
        <v>185</v>
      </c>
      <c r="H77">
        <v>2.6499999999999999E-4</v>
      </c>
      <c r="I77" t="s">
        <v>25</v>
      </c>
      <c r="J77" t="s">
        <v>186</v>
      </c>
      <c r="K77" t="e">
        <f t="shared" si="2"/>
        <v>#NAME?</v>
      </c>
      <c r="L77" t="s">
        <v>25</v>
      </c>
      <c r="M77" t="s">
        <v>24</v>
      </c>
      <c r="N77">
        <v>5.0402500000000003</v>
      </c>
      <c r="O77" t="s">
        <v>25</v>
      </c>
      <c r="P77" t="s">
        <v>26</v>
      </c>
      <c r="Q77">
        <v>4.4115000000000001E-2</v>
      </c>
      <c r="R77" t="s">
        <v>25</v>
      </c>
      <c r="S77" t="s">
        <v>27</v>
      </c>
      <c r="T77">
        <v>4.5476450000000002</v>
      </c>
      <c r="U77" t="s">
        <v>25</v>
      </c>
      <c r="V77" t="s">
        <v>28</v>
      </c>
      <c r="W77">
        <v>0.44622099999999998</v>
      </c>
      <c r="X77" t="s">
        <v>25</v>
      </c>
      <c r="Y77" t="s">
        <v>288</v>
      </c>
      <c r="Z77">
        <v>1000</v>
      </c>
      <c r="AA77" t="s">
        <v>189</v>
      </c>
      <c r="AB77">
        <v>1000000</v>
      </c>
      <c r="AC77" t="s">
        <v>190</v>
      </c>
      <c r="AD77">
        <v>10</v>
      </c>
      <c r="AE77" t="s">
        <v>191</v>
      </c>
      <c r="AF77">
        <v>500</v>
      </c>
      <c r="AG77" t="s">
        <v>192</v>
      </c>
      <c r="AH77">
        <v>20</v>
      </c>
      <c r="AI77" t="s">
        <v>193</v>
      </c>
      <c r="AJ77">
        <v>20</v>
      </c>
      <c r="AK77" t="s">
        <v>194</v>
      </c>
      <c r="AL77">
        <v>1</v>
      </c>
      <c r="AM77" t="s">
        <v>195</v>
      </c>
      <c r="AN77">
        <v>0</v>
      </c>
      <c r="AO77" t="s">
        <v>196</v>
      </c>
      <c r="AP77">
        <v>0</v>
      </c>
      <c r="AQ77" t="s">
        <v>197</v>
      </c>
      <c r="AR77">
        <v>0</v>
      </c>
      <c r="AS77" t="s">
        <v>198</v>
      </c>
      <c r="AT77">
        <v>0.5</v>
      </c>
      <c r="AU77" t="s">
        <v>199</v>
      </c>
      <c r="AV77">
        <v>0</v>
      </c>
      <c r="AW77" t="s">
        <v>200</v>
      </c>
      <c r="AX77">
        <v>0</v>
      </c>
      <c r="AY77" t="s">
        <v>201</v>
      </c>
      <c r="AZ77">
        <v>0.2</v>
      </c>
      <c r="BA77" t="s">
        <v>202</v>
      </c>
      <c r="BB77">
        <v>1</v>
      </c>
      <c r="BC77" t="s">
        <v>203</v>
      </c>
      <c r="BD77">
        <v>1000000</v>
      </c>
    </row>
    <row r="78" spans="1:56">
      <c r="A78" s="2">
        <v>1119</v>
      </c>
      <c r="B78" t="s">
        <v>182</v>
      </c>
      <c r="C78">
        <v>153</v>
      </c>
      <c r="D78" t="s">
        <v>183</v>
      </c>
      <c r="E78" t="s">
        <v>184</v>
      </c>
      <c r="F78">
        <v>1084.212</v>
      </c>
      <c r="G78" t="s">
        <v>185</v>
      </c>
      <c r="H78">
        <v>2.63E-4</v>
      </c>
      <c r="I78" t="s">
        <v>25</v>
      </c>
      <c r="J78" t="s">
        <v>186</v>
      </c>
      <c r="K78" t="e">
        <f t="shared" si="2"/>
        <v>#NAME?</v>
      </c>
      <c r="L78" t="s">
        <v>25</v>
      </c>
      <c r="M78" t="s">
        <v>24</v>
      </c>
      <c r="N78">
        <v>4.9618419999999999</v>
      </c>
      <c r="O78" t="s">
        <v>25</v>
      </c>
      <c r="P78" t="s">
        <v>26</v>
      </c>
      <c r="Q78">
        <v>4.4013999999999998E-2</v>
      </c>
      <c r="R78" t="s">
        <v>25</v>
      </c>
      <c r="S78" t="s">
        <v>27</v>
      </c>
      <c r="T78">
        <v>4.4683460000000004</v>
      </c>
      <c r="U78" t="s">
        <v>25</v>
      </c>
      <c r="V78" t="s">
        <v>28</v>
      </c>
      <c r="W78">
        <v>0.44723099999999999</v>
      </c>
      <c r="X78" t="s">
        <v>25</v>
      </c>
      <c r="Y78" t="s">
        <v>288</v>
      </c>
      <c r="Z78">
        <v>1000</v>
      </c>
      <c r="AA78" t="s">
        <v>189</v>
      </c>
      <c r="AB78">
        <v>1000000</v>
      </c>
      <c r="AC78" t="s">
        <v>190</v>
      </c>
      <c r="AD78">
        <v>10</v>
      </c>
      <c r="AE78" t="s">
        <v>191</v>
      </c>
      <c r="AF78">
        <v>500</v>
      </c>
      <c r="AG78" t="s">
        <v>192</v>
      </c>
      <c r="AH78">
        <v>20</v>
      </c>
      <c r="AI78" t="s">
        <v>193</v>
      </c>
      <c r="AJ78">
        <v>20</v>
      </c>
      <c r="AK78" t="s">
        <v>194</v>
      </c>
      <c r="AL78">
        <v>1</v>
      </c>
      <c r="AM78" t="s">
        <v>195</v>
      </c>
      <c r="AN78">
        <v>0</v>
      </c>
      <c r="AO78" t="s">
        <v>196</v>
      </c>
      <c r="AP78">
        <v>0</v>
      </c>
      <c r="AQ78" t="s">
        <v>197</v>
      </c>
      <c r="AR78">
        <v>0</v>
      </c>
      <c r="AS78" t="s">
        <v>198</v>
      </c>
      <c r="AT78">
        <v>0.5</v>
      </c>
      <c r="AU78" t="s">
        <v>199</v>
      </c>
      <c r="AV78">
        <v>0</v>
      </c>
      <c r="AW78" t="s">
        <v>200</v>
      </c>
      <c r="AX78">
        <v>0</v>
      </c>
      <c r="AY78" t="s">
        <v>201</v>
      </c>
      <c r="AZ78">
        <v>0.2</v>
      </c>
      <c r="BA78" t="s">
        <v>202</v>
      </c>
      <c r="BB78">
        <v>1</v>
      </c>
      <c r="BC78" t="s">
        <v>203</v>
      </c>
      <c r="BD78">
        <v>1000000</v>
      </c>
    </row>
    <row r="79" spans="1:56">
      <c r="A79" s="2">
        <v>1119</v>
      </c>
      <c r="B79" t="s">
        <v>182</v>
      </c>
      <c r="C79">
        <v>153</v>
      </c>
      <c r="D79" t="s">
        <v>183</v>
      </c>
      <c r="E79" t="s">
        <v>184</v>
      </c>
      <c r="F79">
        <v>1180.1500000000001</v>
      </c>
      <c r="G79" t="s">
        <v>185</v>
      </c>
      <c r="H79">
        <v>2.5999999999999998E-4</v>
      </c>
      <c r="I79" t="s">
        <v>25</v>
      </c>
      <c r="J79" t="s">
        <v>186</v>
      </c>
      <c r="K79" t="e">
        <f t="shared" si="2"/>
        <v>#NAME?</v>
      </c>
      <c r="L79" t="s">
        <v>25</v>
      </c>
      <c r="M79" t="s">
        <v>24</v>
      </c>
      <c r="N79">
        <v>4.9451239999999999</v>
      </c>
      <c r="O79" t="s">
        <v>25</v>
      </c>
      <c r="P79" t="s">
        <v>26</v>
      </c>
      <c r="Q79">
        <v>4.5413000000000002E-2</v>
      </c>
      <c r="R79" t="s">
        <v>25</v>
      </c>
      <c r="S79" t="s">
        <v>27</v>
      </c>
      <c r="T79">
        <v>4.4550489999999998</v>
      </c>
      <c r="U79" t="s">
        <v>25</v>
      </c>
      <c r="V79" t="s">
        <v>28</v>
      </c>
      <c r="W79">
        <v>0.44223699999999999</v>
      </c>
      <c r="X79" t="s">
        <v>25</v>
      </c>
      <c r="Y79" t="s">
        <v>288</v>
      </c>
      <c r="Z79">
        <v>1000</v>
      </c>
      <c r="AA79" t="s">
        <v>189</v>
      </c>
      <c r="AB79">
        <v>1000000</v>
      </c>
      <c r="AC79" t="s">
        <v>190</v>
      </c>
      <c r="AD79">
        <v>10</v>
      </c>
      <c r="AE79" t="s">
        <v>191</v>
      </c>
      <c r="AF79">
        <v>500</v>
      </c>
      <c r="AG79" t="s">
        <v>192</v>
      </c>
      <c r="AH79">
        <v>20</v>
      </c>
      <c r="AI79" t="s">
        <v>193</v>
      </c>
      <c r="AJ79">
        <v>20</v>
      </c>
      <c r="AK79" t="s">
        <v>194</v>
      </c>
      <c r="AL79">
        <v>1</v>
      </c>
      <c r="AM79" t="s">
        <v>195</v>
      </c>
      <c r="AN79">
        <v>0</v>
      </c>
      <c r="AO79" t="s">
        <v>196</v>
      </c>
      <c r="AP79">
        <v>0</v>
      </c>
      <c r="AQ79" t="s">
        <v>197</v>
      </c>
      <c r="AR79">
        <v>0</v>
      </c>
      <c r="AS79" t="s">
        <v>198</v>
      </c>
      <c r="AT79">
        <v>0.5</v>
      </c>
      <c r="AU79" t="s">
        <v>199</v>
      </c>
      <c r="AV79">
        <v>0</v>
      </c>
      <c r="AW79" t="s">
        <v>200</v>
      </c>
      <c r="AX79">
        <v>0</v>
      </c>
      <c r="AY79" t="s">
        <v>201</v>
      </c>
      <c r="AZ79">
        <v>0.2</v>
      </c>
      <c r="BA79" t="s">
        <v>202</v>
      </c>
      <c r="BB79">
        <v>1</v>
      </c>
      <c r="BC79" t="s">
        <v>203</v>
      </c>
      <c r="BD79">
        <v>1000000</v>
      </c>
    </row>
    <row r="80" spans="1:56">
      <c r="A80" s="2">
        <v>1118</v>
      </c>
      <c r="B80" t="s">
        <v>182</v>
      </c>
      <c r="C80">
        <v>153</v>
      </c>
      <c r="D80" t="s">
        <v>183</v>
      </c>
      <c r="E80" t="s">
        <v>184</v>
      </c>
      <c r="F80">
        <v>901.83</v>
      </c>
      <c r="G80" t="s">
        <v>185</v>
      </c>
      <c r="H80">
        <v>7.2499999999999995E-4</v>
      </c>
      <c r="I80" t="s">
        <v>25</v>
      </c>
      <c r="J80" t="s">
        <v>186</v>
      </c>
      <c r="K80" t="e">
        <f ca="1">-nan(ind)</f>
        <v>#NAME?</v>
      </c>
      <c r="L80" t="s">
        <v>25</v>
      </c>
      <c r="M80" t="s">
        <v>24</v>
      </c>
      <c r="N80">
        <v>13.422772999999999</v>
      </c>
      <c r="O80" t="s">
        <v>25</v>
      </c>
      <c r="P80" t="s">
        <v>26</v>
      </c>
      <c r="Q80">
        <v>0.10997700000000001</v>
      </c>
      <c r="R80" t="s">
        <v>25</v>
      </c>
      <c r="S80" t="s">
        <v>27</v>
      </c>
      <c r="T80">
        <v>12.187824000000001</v>
      </c>
      <c r="U80" t="s">
        <v>25</v>
      </c>
      <c r="V80" t="s">
        <v>28</v>
      </c>
      <c r="W80">
        <v>1.108535</v>
      </c>
      <c r="X80" t="s">
        <v>25</v>
      </c>
      <c r="Y80" t="s">
        <v>288</v>
      </c>
      <c r="Z80">
        <v>1000</v>
      </c>
      <c r="AA80" t="s">
        <v>189</v>
      </c>
      <c r="AB80">
        <v>1000000</v>
      </c>
      <c r="AC80" t="s">
        <v>190</v>
      </c>
      <c r="AD80">
        <v>10</v>
      </c>
      <c r="AE80" t="s">
        <v>191</v>
      </c>
      <c r="AF80">
        <v>500</v>
      </c>
      <c r="AG80" t="s">
        <v>192</v>
      </c>
      <c r="AH80">
        <v>20</v>
      </c>
      <c r="AI80" t="s">
        <v>193</v>
      </c>
      <c r="AJ80">
        <v>20</v>
      </c>
      <c r="AK80" t="s">
        <v>194</v>
      </c>
      <c r="AL80">
        <v>1</v>
      </c>
      <c r="AM80" t="s">
        <v>195</v>
      </c>
      <c r="AN80">
        <v>0</v>
      </c>
      <c r="AO80" t="s">
        <v>196</v>
      </c>
      <c r="AP80">
        <v>0</v>
      </c>
      <c r="AQ80" t="s">
        <v>197</v>
      </c>
      <c r="AR80">
        <v>0</v>
      </c>
      <c r="AS80" t="s">
        <v>198</v>
      </c>
      <c r="AT80">
        <v>0.5</v>
      </c>
      <c r="AU80" t="s">
        <v>199</v>
      </c>
      <c r="AV80">
        <v>0</v>
      </c>
      <c r="AW80" t="s">
        <v>200</v>
      </c>
      <c r="AX80">
        <v>0</v>
      </c>
      <c r="AY80" t="s">
        <v>201</v>
      </c>
      <c r="AZ80">
        <v>0.2</v>
      </c>
      <c r="BA80" t="s">
        <v>202</v>
      </c>
      <c r="BB80">
        <v>1</v>
      </c>
      <c r="BC80" t="s">
        <v>203</v>
      </c>
      <c r="BD80">
        <v>1000000</v>
      </c>
    </row>
    <row r="81" spans="1:56">
      <c r="A81" s="2">
        <v>1117</v>
      </c>
      <c r="B81" t="s">
        <v>182</v>
      </c>
      <c r="C81">
        <v>153</v>
      </c>
      <c r="D81" t="s">
        <v>183</v>
      </c>
      <c r="E81" t="s">
        <v>184</v>
      </c>
      <c r="F81">
        <v>913.06399999999996</v>
      </c>
      <c r="G81" t="s">
        <v>185</v>
      </c>
      <c r="H81">
        <v>6.9399999999999996E-4</v>
      </c>
      <c r="I81" t="s">
        <v>25</v>
      </c>
      <c r="J81" t="s">
        <v>186</v>
      </c>
      <c r="K81" t="e">
        <f ca="1">-nan(ind)</f>
        <v>#NAME?</v>
      </c>
      <c r="L81" t="s">
        <v>25</v>
      </c>
      <c r="M81" t="s">
        <v>24</v>
      </c>
      <c r="N81">
        <v>12.647182000000001</v>
      </c>
      <c r="O81" t="s">
        <v>25</v>
      </c>
      <c r="P81" t="s">
        <v>26</v>
      </c>
      <c r="Q81">
        <v>0.106417</v>
      </c>
      <c r="R81" t="s">
        <v>25</v>
      </c>
      <c r="S81" t="s">
        <v>27</v>
      </c>
      <c r="T81">
        <v>11.433790999999999</v>
      </c>
      <c r="U81" t="s">
        <v>25</v>
      </c>
      <c r="V81" t="s">
        <v>28</v>
      </c>
      <c r="W81">
        <v>1.09293</v>
      </c>
      <c r="X81" t="s">
        <v>25</v>
      </c>
      <c r="Y81" t="s">
        <v>288</v>
      </c>
      <c r="Z81">
        <v>1000</v>
      </c>
      <c r="AA81" t="s">
        <v>189</v>
      </c>
      <c r="AB81">
        <v>1000000</v>
      </c>
      <c r="AC81" t="s">
        <v>190</v>
      </c>
      <c r="AD81">
        <v>10</v>
      </c>
      <c r="AE81" t="s">
        <v>191</v>
      </c>
      <c r="AF81">
        <v>500</v>
      </c>
      <c r="AG81" t="s">
        <v>192</v>
      </c>
      <c r="AH81">
        <v>20</v>
      </c>
      <c r="AI81" t="s">
        <v>193</v>
      </c>
      <c r="AJ81">
        <v>20</v>
      </c>
      <c r="AK81" t="s">
        <v>194</v>
      </c>
      <c r="AL81">
        <v>1</v>
      </c>
      <c r="AM81" t="s">
        <v>195</v>
      </c>
      <c r="AN81">
        <v>0</v>
      </c>
      <c r="AO81" t="s">
        <v>196</v>
      </c>
      <c r="AP81">
        <v>0</v>
      </c>
      <c r="AQ81" t="s">
        <v>197</v>
      </c>
      <c r="AR81">
        <v>0</v>
      </c>
      <c r="AS81" t="s">
        <v>198</v>
      </c>
      <c r="AT81">
        <v>0.5</v>
      </c>
      <c r="AU81" t="s">
        <v>199</v>
      </c>
      <c r="AV81">
        <v>0</v>
      </c>
      <c r="AW81" t="s">
        <v>200</v>
      </c>
      <c r="AX81">
        <v>0</v>
      </c>
      <c r="AY81" t="s">
        <v>201</v>
      </c>
      <c r="AZ81">
        <v>0.2</v>
      </c>
      <c r="BA81" t="s">
        <v>202</v>
      </c>
      <c r="BB81">
        <v>1</v>
      </c>
      <c r="BC81" t="s">
        <v>203</v>
      </c>
      <c r="BD81">
        <v>1000000</v>
      </c>
    </row>
    <row r="82" spans="1:56">
      <c r="A82" s="2">
        <v>1116</v>
      </c>
      <c r="B82" t="s">
        <v>182</v>
      </c>
      <c r="C82">
        <v>153</v>
      </c>
      <c r="D82" t="s">
        <v>183</v>
      </c>
      <c r="E82" t="s">
        <v>184</v>
      </c>
      <c r="F82">
        <v>936.76</v>
      </c>
      <c r="G82" t="s">
        <v>185</v>
      </c>
      <c r="H82">
        <v>9.7199999999999999E-4</v>
      </c>
      <c r="I82" t="s">
        <v>25</v>
      </c>
      <c r="J82" t="s">
        <v>186</v>
      </c>
      <c r="K82" t="e">
        <f ca="1">-nan(ind)</f>
        <v>#NAME?</v>
      </c>
      <c r="L82" t="s">
        <v>25</v>
      </c>
      <c r="M82" t="s">
        <v>24</v>
      </c>
      <c r="N82">
        <v>15.663216</v>
      </c>
      <c r="O82" t="s">
        <v>25</v>
      </c>
      <c r="P82" t="s">
        <v>26</v>
      </c>
      <c r="Q82">
        <v>0.12925500000000001</v>
      </c>
      <c r="R82" t="s">
        <v>25</v>
      </c>
      <c r="S82" t="s">
        <v>27</v>
      </c>
      <c r="T82">
        <v>14.162706</v>
      </c>
      <c r="U82" t="s">
        <v>25</v>
      </c>
      <c r="V82" t="s">
        <v>28</v>
      </c>
      <c r="W82">
        <v>1.354638</v>
      </c>
      <c r="X82" t="s">
        <v>25</v>
      </c>
      <c r="Y82" t="s">
        <v>288</v>
      </c>
      <c r="Z82">
        <v>1000</v>
      </c>
      <c r="AA82" t="s">
        <v>189</v>
      </c>
      <c r="AB82">
        <v>1000000</v>
      </c>
      <c r="AC82" t="s">
        <v>190</v>
      </c>
      <c r="AD82">
        <v>10</v>
      </c>
      <c r="AE82" t="s">
        <v>191</v>
      </c>
      <c r="AF82">
        <v>500</v>
      </c>
      <c r="AG82" t="s">
        <v>192</v>
      </c>
      <c r="AH82">
        <v>20</v>
      </c>
      <c r="AI82" t="s">
        <v>193</v>
      </c>
      <c r="AJ82">
        <v>20</v>
      </c>
      <c r="AK82" t="s">
        <v>194</v>
      </c>
      <c r="AL82">
        <v>1</v>
      </c>
      <c r="AM82" t="s">
        <v>195</v>
      </c>
      <c r="AN82">
        <v>0</v>
      </c>
      <c r="AO82" t="s">
        <v>196</v>
      </c>
      <c r="AP82">
        <v>0</v>
      </c>
      <c r="AQ82" t="s">
        <v>197</v>
      </c>
      <c r="AR82">
        <v>0</v>
      </c>
      <c r="AS82" t="s">
        <v>198</v>
      </c>
      <c r="AT82">
        <v>0.5</v>
      </c>
      <c r="AU82" t="s">
        <v>199</v>
      </c>
      <c r="AV82">
        <v>0</v>
      </c>
      <c r="AW82" t="s">
        <v>200</v>
      </c>
      <c r="AX82">
        <v>0</v>
      </c>
      <c r="AY82" t="s">
        <v>201</v>
      </c>
      <c r="AZ82">
        <v>0.2</v>
      </c>
      <c r="BA82" t="s">
        <v>202</v>
      </c>
      <c r="BB82">
        <v>1</v>
      </c>
      <c r="BC82" t="s">
        <v>203</v>
      </c>
      <c r="BD82">
        <v>1000000</v>
      </c>
    </row>
    <row r="83" spans="1:56">
      <c r="A83" s="2">
        <v>1116</v>
      </c>
      <c r="B83" t="s">
        <v>182</v>
      </c>
      <c r="C83">
        <v>153</v>
      </c>
      <c r="D83" t="s">
        <v>183</v>
      </c>
      <c r="E83" t="s">
        <v>184</v>
      </c>
      <c r="F83">
        <v>1008.576</v>
      </c>
      <c r="G83" t="s">
        <v>185</v>
      </c>
      <c r="H83">
        <v>7.1599999999999995E-4</v>
      </c>
      <c r="I83" t="s">
        <v>25</v>
      </c>
      <c r="J83" t="s">
        <v>186</v>
      </c>
      <c r="K83" t="e">
        <f ca="1">-nan(ind)</f>
        <v>#NAME?</v>
      </c>
      <c r="L83" t="s">
        <v>25</v>
      </c>
      <c r="M83" t="s">
        <v>24</v>
      </c>
      <c r="N83">
        <v>12.790305999999999</v>
      </c>
      <c r="O83" t="s">
        <v>25</v>
      </c>
      <c r="P83" t="s">
        <v>26</v>
      </c>
      <c r="Q83">
        <v>0.107852</v>
      </c>
      <c r="R83" t="s">
        <v>25</v>
      </c>
      <c r="S83" t="s">
        <v>27</v>
      </c>
      <c r="T83">
        <v>11.571716</v>
      </c>
      <c r="U83" t="s">
        <v>25</v>
      </c>
      <c r="V83" t="s">
        <v>28</v>
      </c>
      <c r="W83">
        <v>1.094927</v>
      </c>
      <c r="X83" t="s">
        <v>25</v>
      </c>
      <c r="Y83" t="s">
        <v>288</v>
      </c>
      <c r="Z83">
        <v>1000</v>
      </c>
      <c r="AA83" t="s">
        <v>189</v>
      </c>
      <c r="AB83">
        <v>1000000</v>
      </c>
      <c r="AC83" t="s">
        <v>190</v>
      </c>
      <c r="AD83">
        <v>10</v>
      </c>
      <c r="AE83" t="s">
        <v>191</v>
      </c>
      <c r="AF83">
        <v>500</v>
      </c>
      <c r="AG83" t="s">
        <v>192</v>
      </c>
      <c r="AH83">
        <v>20</v>
      </c>
      <c r="AI83" t="s">
        <v>193</v>
      </c>
      <c r="AJ83">
        <v>20</v>
      </c>
      <c r="AK83" t="s">
        <v>194</v>
      </c>
      <c r="AL83">
        <v>1</v>
      </c>
      <c r="AM83" t="s">
        <v>195</v>
      </c>
      <c r="AN83">
        <v>0</v>
      </c>
      <c r="AO83" t="s">
        <v>196</v>
      </c>
      <c r="AP83">
        <v>0</v>
      </c>
      <c r="AQ83" t="s">
        <v>197</v>
      </c>
      <c r="AR83">
        <v>0</v>
      </c>
      <c r="AS83" t="s">
        <v>198</v>
      </c>
      <c r="AT83">
        <v>0.5</v>
      </c>
      <c r="AU83" t="s">
        <v>199</v>
      </c>
      <c r="AV83">
        <v>0</v>
      </c>
      <c r="AW83" t="s">
        <v>200</v>
      </c>
      <c r="AX83">
        <v>0</v>
      </c>
      <c r="AY83" t="s">
        <v>201</v>
      </c>
      <c r="AZ83">
        <v>0.2</v>
      </c>
      <c r="BA83" t="s">
        <v>202</v>
      </c>
      <c r="BB83">
        <v>1</v>
      </c>
      <c r="BC83" t="s">
        <v>203</v>
      </c>
      <c r="BD83">
        <v>1000000</v>
      </c>
    </row>
    <row r="84" spans="1:56">
      <c r="A84" s="2">
        <v>1115</v>
      </c>
      <c r="B84" t="s">
        <v>182</v>
      </c>
      <c r="C84">
        <v>153</v>
      </c>
      <c r="D84" t="s">
        <v>183</v>
      </c>
      <c r="E84" t="s">
        <v>184</v>
      </c>
      <c r="F84">
        <v>890.04399999999998</v>
      </c>
      <c r="G84" t="s">
        <v>185</v>
      </c>
      <c r="H84">
        <v>6.6399999999999999E-4</v>
      </c>
      <c r="I84" t="s">
        <v>25</v>
      </c>
      <c r="J84" t="s">
        <v>186</v>
      </c>
      <c r="K84" t="e">
        <f ca="1">-nan(ind)</f>
        <v>#NAME?</v>
      </c>
      <c r="L84" t="s">
        <v>25</v>
      </c>
      <c r="M84" t="s">
        <v>24</v>
      </c>
      <c r="N84">
        <v>12.774062000000001</v>
      </c>
      <c r="O84" t="s">
        <v>25</v>
      </c>
      <c r="P84" t="s">
        <v>26</v>
      </c>
      <c r="Q84">
        <v>0.106794</v>
      </c>
      <c r="R84" t="s">
        <v>25</v>
      </c>
      <c r="S84" t="s">
        <v>27</v>
      </c>
      <c r="T84">
        <v>11.559856999999999</v>
      </c>
      <c r="U84" t="s">
        <v>25</v>
      </c>
      <c r="V84" t="s">
        <v>28</v>
      </c>
      <c r="W84">
        <v>1.09398</v>
      </c>
      <c r="X84" t="s">
        <v>25</v>
      </c>
      <c r="Y84" t="s">
        <v>288</v>
      </c>
      <c r="Z84">
        <v>1000</v>
      </c>
      <c r="AA84" t="s">
        <v>189</v>
      </c>
      <c r="AB84">
        <v>1000000</v>
      </c>
      <c r="AC84" t="s">
        <v>190</v>
      </c>
      <c r="AD84">
        <v>10</v>
      </c>
      <c r="AE84" t="s">
        <v>191</v>
      </c>
      <c r="AF84">
        <v>500</v>
      </c>
      <c r="AG84" t="s">
        <v>192</v>
      </c>
      <c r="AH84">
        <v>20</v>
      </c>
      <c r="AI84" t="s">
        <v>193</v>
      </c>
      <c r="AJ84">
        <v>20</v>
      </c>
      <c r="AK84" t="s">
        <v>194</v>
      </c>
      <c r="AL84">
        <v>1</v>
      </c>
      <c r="AM84" t="s">
        <v>195</v>
      </c>
      <c r="AN84">
        <v>0</v>
      </c>
      <c r="AO84" t="s">
        <v>196</v>
      </c>
      <c r="AP84">
        <v>0</v>
      </c>
      <c r="AQ84" t="s">
        <v>197</v>
      </c>
      <c r="AR84">
        <v>0</v>
      </c>
      <c r="AS84" t="s">
        <v>198</v>
      </c>
      <c r="AT84">
        <v>0.5</v>
      </c>
      <c r="AU84" t="s">
        <v>199</v>
      </c>
      <c r="AV84">
        <v>0</v>
      </c>
      <c r="AW84" t="s">
        <v>200</v>
      </c>
      <c r="AX84">
        <v>0</v>
      </c>
      <c r="AY84" t="s">
        <v>201</v>
      </c>
      <c r="AZ84">
        <v>0.2</v>
      </c>
      <c r="BA84" t="s">
        <v>202</v>
      </c>
      <c r="BB84">
        <v>1</v>
      </c>
      <c r="BC84" t="s">
        <v>203</v>
      </c>
      <c r="BD84">
        <v>1000000</v>
      </c>
    </row>
    <row r="85" spans="1:56">
      <c r="A85" s="2">
        <v>1115</v>
      </c>
      <c r="B85" t="s">
        <v>182</v>
      </c>
      <c r="C85">
        <v>153</v>
      </c>
      <c r="D85" t="s">
        <v>183</v>
      </c>
      <c r="E85" t="s">
        <v>184</v>
      </c>
      <c r="F85">
        <v>1023.828</v>
      </c>
      <c r="G85" t="s">
        <v>185</v>
      </c>
      <c r="H85">
        <v>7.5299999999999998E-4</v>
      </c>
      <c r="I85" t="s">
        <v>25</v>
      </c>
      <c r="J85" t="s">
        <v>186</v>
      </c>
      <c r="K85" t="e">
        <f ca="1">-nan(ind)</f>
        <v>#NAME?</v>
      </c>
      <c r="L85" t="s">
        <v>25</v>
      </c>
      <c r="M85" t="s">
        <v>24</v>
      </c>
      <c r="N85">
        <v>12.564939000000001</v>
      </c>
      <c r="O85" t="s">
        <v>25</v>
      </c>
      <c r="P85" t="s">
        <v>26</v>
      </c>
      <c r="Q85">
        <v>0.10681300000000001</v>
      </c>
      <c r="R85" t="s">
        <v>25</v>
      </c>
      <c r="S85" t="s">
        <v>27</v>
      </c>
      <c r="T85">
        <v>11.349102999999999</v>
      </c>
      <c r="U85" t="s">
        <v>25</v>
      </c>
      <c r="V85" t="s">
        <v>28</v>
      </c>
      <c r="W85">
        <v>1.0951630000000001</v>
      </c>
      <c r="X85" t="s">
        <v>25</v>
      </c>
      <c r="Y85" t="s">
        <v>288</v>
      </c>
      <c r="Z85">
        <v>1000</v>
      </c>
      <c r="AA85" t="s">
        <v>189</v>
      </c>
      <c r="AB85">
        <v>1000000</v>
      </c>
      <c r="AC85" t="s">
        <v>190</v>
      </c>
      <c r="AD85">
        <v>10</v>
      </c>
      <c r="AE85" t="s">
        <v>191</v>
      </c>
      <c r="AF85">
        <v>500</v>
      </c>
      <c r="AG85" t="s">
        <v>192</v>
      </c>
      <c r="AH85">
        <v>20</v>
      </c>
      <c r="AI85" t="s">
        <v>193</v>
      </c>
      <c r="AJ85">
        <v>20</v>
      </c>
      <c r="AK85" t="s">
        <v>194</v>
      </c>
      <c r="AL85">
        <v>1</v>
      </c>
      <c r="AM85" t="s">
        <v>195</v>
      </c>
      <c r="AN85">
        <v>0</v>
      </c>
      <c r="AO85" t="s">
        <v>196</v>
      </c>
      <c r="AP85">
        <v>0</v>
      </c>
      <c r="AQ85" t="s">
        <v>197</v>
      </c>
      <c r="AR85">
        <v>0</v>
      </c>
      <c r="AS85" t="s">
        <v>198</v>
      </c>
      <c r="AT85">
        <v>0.5</v>
      </c>
      <c r="AU85" t="s">
        <v>199</v>
      </c>
      <c r="AV85">
        <v>0</v>
      </c>
      <c r="AW85" t="s">
        <v>200</v>
      </c>
      <c r="AX85">
        <v>0</v>
      </c>
      <c r="AY85" t="s">
        <v>201</v>
      </c>
      <c r="AZ85">
        <v>0.2</v>
      </c>
      <c r="BA85" t="s">
        <v>202</v>
      </c>
      <c r="BB85">
        <v>1</v>
      </c>
      <c r="BC85" t="s">
        <v>203</v>
      </c>
      <c r="BD85">
        <v>1000000</v>
      </c>
    </row>
    <row r="86" spans="1:56">
      <c r="A86" s="2">
        <v>1114</v>
      </c>
      <c r="B86" t="s">
        <v>182</v>
      </c>
      <c r="C86">
        <v>153</v>
      </c>
      <c r="D86" t="s">
        <v>183</v>
      </c>
      <c r="E86" t="s">
        <v>184</v>
      </c>
      <c r="F86">
        <v>887.93799999999999</v>
      </c>
      <c r="G86" t="s">
        <v>185</v>
      </c>
      <c r="H86">
        <v>6.8099999999999996E-4</v>
      </c>
      <c r="I86" t="s">
        <v>25</v>
      </c>
      <c r="J86" t="s">
        <v>186</v>
      </c>
      <c r="K86" t="e">
        <f ca="1">-nan(ind)</f>
        <v>#NAME?</v>
      </c>
      <c r="L86" t="s">
        <v>25</v>
      </c>
      <c r="M86" t="s">
        <v>24</v>
      </c>
      <c r="N86">
        <v>13.517258</v>
      </c>
      <c r="O86" t="s">
        <v>25</v>
      </c>
      <c r="P86" t="s">
        <v>26</v>
      </c>
      <c r="Q86">
        <v>0.11049</v>
      </c>
      <c r="R86" t="s">
        <v>25</v>
      </c>
      <c r="S86" t="s">
        <v>27</v>
      </c>
      <c r="T86">
        <v>12.270821</v>
      </c>
      <c r="U86" t="s">
        <v>25</v>
      </c>
      <c r="V86" t="s">
        <v>28</v>
      </c>
      <c r="W86">
        <v>1.1199730000000001</v>
      </c>
      <c r="X86" t="s">
        <v>25</v>
      </c>
      <c r="Y86" t="s">
        <v>288</v>
      </c>
      <c r="Z86">
        <v>1000</v>
      </c>
      <c r="AA86" t="s">
        <v>189</v>
      </c>
      <c r="AB86">
        <v>1000000</v>
      </c>
      <c r="AC86" t="s">
        <v>190</v>
      </c>
      <c r="AD86">
        <v>10</v>
      </c>
      <c r="AE86" t="s">
        <v>191</v>
      </c>
      <c r="AF86">
        <v>500</v>
      </c>
      <c r="AG86" t="s">
        <v>192</v>
      </c>
      <c r="AH86">
        <v>20</v>
      </c>
      <c r="AI86" t="s">
        <v>193</v>
      </c>
      <c r="AJ86">
        <v>20</v>
      </c>
      <c r="AK86" t="s">
        <v>194</v>
      </c>
      <c r="AL86">
        <v>1</v>
      </c>
      <c r="AM86" t="s">
        <v>195</v>
      </c>
      <c r="AN86">
        <v>0</v>
      </c>
      <c r="AO86" t="s">
        <v>196</v>
      </c>
      <c r="AP86">
        <v>0</v>
      </c>
      <c r="AQ86" t="s">
        <v>197</v>
      </c>
      <c r="AR86">
        <v>0</v>
      </c>
      <c r="AS86" t="s">
        <v>198</v>
      </c>
      <c r="AT86">
        <v>0.5</v>
      </c>
      <c r="AU86" t="s">
        <v>199</v>
      </c>
      <c r="AV86">
        <v>0</v>
      </c>
      <c r="AW86" t="s">
        <v>200</v>
      </c>
      <c r="AX86">
        <v>0</v>
      </c>
      <c r="AY86" t="s">
        <v>201</v>
      </c>
      <c r="AZ86">
        <v>0.2</v>
      </c>
      <c r="BA86" t="s">
        <v>202</v>
      </c>
      <c r="BB86">
        <v>1</v>
      </c>
      <c r="BC86" t="s">
        <v>203</v>
      </c>
      <c r="BD86">
        <v>1000000</v>
      </c>
    </row>
    <row r="87" spans="1:56">
      <c r="A87" s="2">
        <v>1113</v>
      </c>
      <c r="B87" t="s">
        <v>182</v>
      </c>
      <c r="C87">
        <v>153</v>
      </c>
      <c r="D87" t="s">
        <v>183</v>
      </c>
      <c r="E87" t="s">
        <v>184</v>
      </c>
      <c r="F87">
        <v>792.85</v>
      </c>
      <c r="G87" t="s">
        <v>185</v>
      </c>
      <c r="H87">
        <v>8.5499999999999997E-4</v>
      </c>
      <c r="I87" t="s">
        <v>25</v>
      </c>
      <c r="J87" t="s">
        <v>186</v>
      </c>
      <c r="K87" t="e">
        <f ca="1">-nan(ind)</f>
        <v>#NAME?</v>
      </c>
      <c r="L87" t="s">
        <v>25</v>
      </c>
      <c r="M87" t="s">
        <v>24</v>
      </c>
      <c r="N87">
        <v>13.949641</v>
      </c>
      <c r="O87" t="s">
        <v>25</v>
      </c>
      <c r="P87" t="s">
        <v>26</v>
      </c>
      <c r="Q87">
        <v>0.111026</v>
      </c>
      <c r="R87" t="s">
        <v>25</v>
      </c>
      <c r="S87" t="s">
        <v>27</v>
      </c>
      <c r="T87">
        <v>12.699665</v>
      </c>
      <c r="U87" t="s">
        <v>25</v>
      </c>
      <c r="V87" t="s">
        <v>28</v>
      </c>
      <c r="W87">
        <v>1.1213519999999999</v>
      </c>
      <c r="X87" t="s">
        <v>25</v>
      </c>
      <c r="Y87" t="s">
        <v>288</v>
      </c>
      <c r="Z87">
        <v>1000</v>
      </c>
      <c r="AA87" t="s">
        <v>189</v>
      </c>
      <c r="AB87">
        <v>1000000</v>
      </c>
      <c r="AC87" t="s">
        <v>190</v>
      </c>
      <c r="AD87">
        <v>10</v>
      </c>
      <c r="AE87" t="s">
        <v>191</v>
      </c>
      <c r="AF87">
        <v>100</v>
      </c>
      <c r="AG87" t="s">
        <v>192</v>
      </c>
      <c r="AH87">
        <v>20</v>
      </c>
      <c r="AI87" t="s">
        <v>193</v>
      </c>
      <c r="AJ87">
        <v>20</v>
      </c>
      <c r="AK87" t="s">
        <v>194</v>
      </c>
      <c r="AL87">
        <v>1</v>
      </c>
      <c r="AM87" t="s">
        <v>195</v>
      </c>
      <c r="AN87">
        <v>0</v>
      </c>
      <c r="AO87" t="s">
        <v>196</v>
      </c>
      <c r="AP87">
        <v>0</v>
      </c>
      <c r="AQ87" t="s">
        <v>197</v>
      </c>
      <c r="AR87">
        <v>0</v>
      </c>
      <c r="AS87" t="s">
        <v>198</v>
      </c>
      <c r="AT87">
        <v>0.5</v>
      </c>
      <c r="AU87" t="s">
        <v>199</v>
      </c>
      <c r="AV87">
        <v>0</v>
      </c>
      <c r="AW87" t="s">
        <v>200</v>
      </c>
      <c r="AX87">
        <v>0</v>
      </c>
      <c r="AY87" t="s">
        <v>201</v>
      </c>
      <c r="AZ87">
        <v>0.2</v>
      </c>
      <c r="BA87" t="s">
        <v>202</v>
      </c>
      <c r="BB87">
        <v>1</v>
      </c>
      <c r="BC87" t="s">
        <v>203</v>
      </c>
      <c r="BD87">
        <v>1000000</v>
      </c>
    </row>
    <row r="88" spans="1:56">
      <c r="A88" s="2">
        <v>1112</v>
      </c>
      <c r="B88" t="s">
        <v>182</v>
      </c>
      <c r="C88">
        <v>153</v>
      </c>
      <c r="D88" t="s">
        <v>183</v>
      </c>
      <c r="E88" t="s">
        <v>184</v>
      </c>
      <c r="F88">
        <v>1441.08</v>
      </c>
      <c r="G88" t="s">
        <v>185</v>
      </c>
      <c r="H88">
        <v>8.2799999999999996E-4</v>
      </c>
      <c r="I88" t="s">
        <v>25</v>
      </c>
      <c r="J88" t="s">
        <v>186</v>
      </c>
      <c r="K88" t="e">
        <f ca="1">-nan(ind)</f>
        <v>#NAME?</v>
      </c>
      <c r="L88" t="s">
        <v>25</v>
      </c>
      <c r="M88" t="s">
        <v>24</v>
      </c>
      <c r="N88">
        <v>14.109774</v>
      </c>
      <c r="O88" t="s">
        <v>25</v>
      </c>
      <c r="P88" t="s">
        <v>26</v>
      </c>
      <c r="Q88">
        <v>0.11463</v>
      </c>
      <c r="R88" t="s">
        <v>25</v>
      </c>
      <c r="S88" t="s">
        <v>27</v>
      </c>
      <c r="T88">
        <v>12.839347</v>
      </c>
      <c r="U88" t="s">
        <v>25</v>
      </c>
      <c r="V88" t="s">
        <v>28</v>
      </c>
      <c r="W88">
        <v>1.138493</v>
      </c>
      <c r="X88" t="s">
        <v>25</v>
      </c>
      <c r="Y88" t="s">
        <v>288</v>
      </c>
      <c r="Z88">
        <v>1000</v>
      </c>
      <c r="AA88" t="s">
        <v>189</v>
      </c>
      <c r="AB88">
        <v>1000000</v>
      </c>
      <c r="AC88" t="s">
        <v>190</v>
      </c>
      <c r="AD88">
        <v>10</v>
      </c>
      <c r="AE88" t="s">
        <v>191</v>
      </c>
      <c r="AF88">
        <v>100</v>
      </c>
      <c r="AG88" t="s">
        <v>192</v>
      </c>
      <c r="AH88">
        <v>20</v>
      </c>
      <c r="AI88" t="s">
        <v>193</v>
      </c>
      <c r="AJ88">
        <v>20</v>
      </c>
      <c r="AK88" t="s">
        <v>194</v>
      </c>
      <c r="AL88">
        <v>1</v>
      </c>
      <c r="AM88" t="s">
        <v>195</v>
      </c>
      <c r="AN88">
        <v>0</v>
      </c>
      <c r="AO88" t="s">
        <v>196</v>
      </c>
      <c r="AP88">
        <v>0</v>
      </c>
      <c r="AQ88" t="s">
        <v>197</v>
      </c>
      <c r="AR88">
        <v>0</v>
      </c>
      <c r="AS88" t="s">
        <v>198</v>
      </c>
      <c r="AT88">
        <v>0.5</v>
      </c>
      <c r="AU88" t="s">
        <v>199</v>
      </c>
      <c r="AV88">
        <v>0</v>
      </c>
      <c r="AW88" t="s">
        <v>200</v>
      </c>
      <c r="AX88">
        <v>0</v>
      </c>
      <c r="AY88" t="s">
        <v>201</v>
      </c>
      <c r="AZ88">
        <v>0.2</v>
      </c>
      <c r="BA88" t="s">
        <v>202</v>
      </c>
      <c r="BB88">
        <v>1</v>
      </c>
      <c r="BC88" t="s">
        <v>203</v>
      </c>
      <c r="BD88">
        <v>1000000</v>
      </c>
    </row>
    <row r="89" spans="1:56">
      <c r="A89" s="2">
        <v>1112</v>
      </c>
      <c r="B89" t="s">
        <v>182</v>
      </c>
      <c r="C89">
        <v>153</v>
      </c>
      <c r="D89" t="s">
        <v>183</v>
      </c>
      <c r="E89" t="s">
        <v>184</v>
      </c>
      <c r="F89">
        <v>715</v>
      </c>
      <c r="G89" t="s">
        <v>185</v>
      </c>
      <c r="H89">
        <v>1.1379999999999999E-3</v>
      </c>
      <c r="I89" t="s">
        <v>25</v>
      </c>
      <c r="J89" t="s">
        <v>186</v>
      </c>
      <c r="K89" t="e">
        <f ca="1">-nan(ind)</f>
        <v>#NAME?</v>
      </c>
      <c r="L89" t="s">
        <v>25</v>
      </c>
      <c r="M89" t="s">
        <v>24</v>
      </c>
      <c r="N89">
        <v>18.702438999999998</v>
      </c>
      <c r="O89" t="s">
        <v>25</v>
      </c>
      <c r="P89" t="s">
        <v>26</v>
      </c>
      <c r="Q89">
        <v>0.150008</v>
      </c>
      <c r="R89" t="s">
        <v>25</v>
      </c>
      <c r="S89" t="s">
        <v>27</v>
      </c>
      <c r="T89">
        <v>16.982896</v>
      </c>
      <c r="U89" t="s">
        <v>25</v>
      </c>
      <c r="V89" t="s">
        <v>28</v>
      </c>
      <c r="W89">
        <v>1.547498</v>
      </c>
      <c r="X89" t="s">
        <v>25</v>
      </c>
      <c r="Y89" t="s">
        <v>288</v>
      </c>
      <c r="Z89">
        <v>1000</v>
      </c>
      <c r="AA89" t="s">
        <v>189</v>
      </c>
      <c r="AB89">
        <v>1000000</v>
      </c>
      <c r="AC89" t="s">
        <v>190</v>
      </c>
      <c r="AD89">
        <v>10</v>
      </c>
      <c r="AE89" t="s">
        <v>191</v>
      </c>
      <c r="AF89">
        <v>100</v>
      </c>
      <c r="AG89" t="s">
        <v>192</v>
      </c>
      <c r="AH89">
        <v>20</v>
      </c>
      <c r="AI89" t="s">
        <v>193</v>
      </c>
      <c r="AJ89">
        <v>20</v>
      </c>
      <c r="AK89" t="s">
        <v>194</v>
      </c>
      <c r="AL89">
        <v>1</v>
      </c>
      <c r="AM89" t="s">
        <v>195</v>
      </c>
      <c r="AN89">
        <v>0</v>
      </c>
      <c r="AO89" t="s">
        <v>196</v>
      </c>
      <c r="AP89">
        <v>0</v>
      </c>
      <c r="AQ89" t="s">
        <v>197</v>
      </c>
      <c r="AR89">
        <v>0</v>
      </c>
      <c r="AS89" t="s">
        <v>198</v>
      </c>
      <c r="AT89">
        <v>0.5</v>
      </c>
      <c r="AU89" t="s">
        <v>199</v>
      </c>
      <c r="AV89">
        <v>0</v>
      </c>
      <c r="AW89" t="s">
        <v>200</v>
      </c>
      <c r="AX89">
        <v>0</v>
      </c>
      <c r="AY89" t="s">
        <v>201</v>
      </c>
      <c r="AZ89">
        <v>0.2</v>
      </c>
      <c r="BA89" t="s">
        <v>202</v>
      </c>
      <c r="BB89">
        <v>1</v>
      </c>
      <c r="BC89" t="s">
        <v>203</v>
      </c>
      <c r="BD89">
        <v>1000000</v>
      </c>
    </row>
    <row r="90" spans="1:56">
      <c r="A90" s="2">
        <v>1112</v>
      </c>
      <c r="B90" t="s">
        <v>182</v>
      </c>
      <c r="C90">
        <v>153</v>
      </c>
      <c r="D90" t="s">
        <v>183</v>
      </c>
      <c r="E90" t="s">
        <v>184</v>
      </c>
      <c r="F90">
        <v>855.53</v>
      </c>
      <c r="G90" t="s">
        <v>185</v>
      </c>
      <c r="H90">
        <v>8.34E-4</v>
      </c>
      <c r="I90" t="s">
        <v>25</v>
      </c>
      <c r="J90" t="s">
        <v>186</v>
      </c>
      <c r="K90" t="e">
        <f ca="1">-nan(ind)</f>
        <v>#NAME?</v>
      </c>
      <c r="L90" t="s">
        <v>25</v>
      </c>
      <c r="M90" t="s">
        <v>24</v>
      </c>
      <c r="N90">
        <v>14.599189000000001</v>
      </c>
      <c r="O90" t="s">
        <v>25</v>
      </c>
      <c r="P90" t="s">
        <v>26</v>
      </c>
      <c r="Q90">
        <v>0.123934</v>
      </c>
      <c r="R90" t="s">
        <v>25</v>
      </c>
      <c r="S90" t="s">
        <v>27</v>
      </c>
      <c r="T90">
        <v>13.167384999999999</v>
      </c>
      <c r="U90" t="s">
        <v>25</v>
      </c>
      <c r="V90" t="s">
        <v>28</v>
      </c>
      <c r="W90">
        <v>1.2901640000000001</v>
      </c>
      <c r="X90" t="s">
        <v>25</v>
      </c>
      <c r="Y90" t="s">
        <v>288</v>
      </c>
      <c r="Z90">
        <v>1000</v>
      </c>
      <c r="AA90" t="s">
        <v>189</v>
      </c>
      <c r="AB90">
        <v>1000000</v>
      </c>
      <c r="AC90" t="s">
        <v>190</v>
      </c>
      <c r="AD90">
        <v>10</v>
      </c>
      <c r="AE90" t="s">
        <v>191</v>
      </c>
      <c r="AF90">
        <v>100</v>
      </c>
      <c r="AG90" t="s">
        <v>192</v>
      </c>
      <c r="AH90">
        <v>20</v>
      </c>
      <c r="AI90" t="s">
        <v>193</v>
      </c>
      <c r="AJ90">
        <v>20</v>
      </c>
      <c r="AK90" t="s">
        <v>194</v>
      </c>
      <c r="AL90">
        <v>1</v>
      </c>
      <c r="AM90" t="s">
        <v>195</v>
      </c>
      <c r="AN90">
        <v>0</v>
      </c>
      <c r="AO90" t="s">
        <v>196</v>
      </c>
      <c r="AP90">
        <v>0</v>
      </c>
      <c r="AQ90" t="s">
        <v>197</v>
      </c>
      <c r="AR90">
        <v>0</v>
      </c>
      <c r="AS90" t="s">
        <v>198</v>
      </c>
      <c r="AT90">
        <v>0.5</v>
      </c>
      <c r="AU90" t="s">
        <v>199</v>
      </c>
      <c r="AV90">
        <v>0</v>
      </c>
      <c r="AW90" t="s">
        <v>200</v>
      </c>
      <c r="AX90">
        <v>0</v>
      </c>
      <c r="AY90" t="s">
        <v>201</v>
      </c>
      <c r="AZ90">
        <v>0.2</v>
      </c>
      <c r="BA90" t="s">
        <v>202</v>
      </c>
      <c r="BB90">
        <v>1</v>
      </c>
      <c r="BC90" t="s">
        <v>203</v>
      </c>
      <c r="BD90">
        <v>1000000</v>
      </c>
    </row>
    <row r="91" spans="1:56">
      <c r="A91" s="2">
        <v>1111</v>
      </c>
      <c r="B91" t="s">
        <v>182</v>
      </c>
      <c r="C91">
        <v>153</v>
      </c>
      <c r="D91" t="s">
        <v>183</v>
      </c>
      <c r="E91" t="s">
        <v>184</v>
      </c>
      <c r="F91">
        <v>642.04999999999995</v>
      </c>
      <c r="G91" t="s">
        <v>185</v>
      </c>
      <c r="H91">
        <v>7.7800000000000005E-4</v>
      </c>
      <c r="I91" t="s">
        <v>25</v>
      </c>
      <c r="J91" t="s">
        <v>186</v>
      </c>
      <c r="K91" t="e">
        <f ca="1">-nan(ind)</f>
        <v>#NAME?</v>
      </c>
      <c r="L91" t="s">
        <v>25</v>
      </c>
      <c r="M91" t="s">
        <v>24</v>
      </c>
      <c r="N91">
        <v>15.261355999999999</v>
      </c>
      <c r="O91" t="s">
        <v>25</v>
      </c>
      <c r="P91" t="s">
        <v>26</v>
      </c>
      <c r="Q91">
        <v>0.124901</v>
      </c>
      <c r="R91" t="s">
        <v>25</v>
      </c>
      <c r="S91" t="s">
        <v>27</v>
      </c>
      <c r="T91">
        <v>13.80561</v>
      </c>
      <c r="U91" t="s">
        <v>25</v>
      </c>
      <c r="V91" t="s">
        <v>28</v>
      </c>
      <c r="W91">
        <v>1.313177</v>
      </c>
      <c r="X91" t="s">
        <v>25</v>
      </c>
      <c r="Y91" t="s">
        <v>288</v>
      </c>
      <c r="Z91">
        <v>1000</v>
      </c>
      <c r="AA91" t="s">
        <v>189</v>
      </c>
      <c r="AB91">
        <v>1000000</v>
      </c>
      <c r="AC91" t="s">
        <v>190</v>
      </c>
      <c r="AD91">
        <v>10</v>
      </c>
      <c r="AE91" t="s">
        <v>191</v>
      </c>
      <c r="AF91">
        <v>100</v>
      </c>
      <c r="AG91" t="s">
        <v>192</v>
      </c>
      <c r="AH91">
        <v>20</v>
      </c>
      <c r="AI91" t="s">
        <v>193</v>
      </c>
      <c r="AJ91">
        <v>20</v>
      </c>
      <c r="AK91" t="s">
        <v>194</v>
      </c>
      <c r="AL91">
        <v>1</v>
      </c>
      <c r="AM91" t="s">
        <v>195</v>
      </c>
      <c r="AN91">
        <v>0</v>
      </c>
      <c r="AO91" t="s">
        <v>196</v>
      </c>
      <c r="AP91">
        <v>0</v>
      </c>
      <c r="AQ91" t="s">
        <v>197</v>
      </c>
      <c r="AR91">
        <v>0</v>
      </c>
      <c r="AS91" t="s">
        <v>198</v>
      </c>
      <c r="AT91">
        <v>0.5</v>
      </c>
      <c r="AU91" t="s">
        <v>199</v>
      </c>
      <c r="AV91">
        <v>0</v>
      </c>
      <c r="AW91" t="s">
        <v>200</v>
      </c>
      <c r="AX91">
        <v>0</v>
      </c>
      <c r="AY91" t="s">
        <v>201</v>
      </c>
      <c r="AZ91">
        <v>0.2</v>
      </c>
      <c r="BA91" t="s">
        <v>202</v>
      </c>
      <c r="BB91">
        <v>1</v>
      </c>
      <c r="BC91" t="s">
        <v>203</v>
      </c>
      <c r="BD91">
        <v>1000000</v>
      </c>
    </row>
    <row r="92" spans="1:56">
      <c r="A92" s="2">
        <v>1110</v>
      </c>
      <c r="B92" t="s">
        <v>182</v>
      </c>
      <c r="C92">
        <v>153</v>
      </c>
      <c r="D92" t="s">
        <v>183</v>
      </c>
      <c r="E92" t="s">
        <v>184</v>
      </c>
      <c r="F92">
        <v>762.73</v>
      </c>
      <c r="G92" t="s">
        <v>185</v>
      </c>
      <c r="H92">
        <v>8.25E-4</v>
      </c>
      <c r="I92" t="s">
        <v>25</v>
      </c>
      <c r="J92" t="s">
        <v>186</v>
      </c>
      <c r="K92" t="e">
        <f ca="1">-nan(ind)</f>
        <v>#NAME?</v>
      </c>
      <c r="L92" t="s">
        <v>25</v>
      </c>
      <c r="M92" t="s">
        <v>24</v>
      </c>
      <c r="N92">
        <v>14.970331</v>
      </c>
      <c r="O92" t="s">
        <v>25</v>
      </c>
      <c r="P92" t="s">
        <v>26</v>
      </c>
      <c r="Q92">
        <v>0.117414</v>
      </c>
      <c r="R92" t="s">
        <v>25</v>
      </c>
      <c r="S92" t="s">
        <v>27</v>
      </c>
      <c r="T92">
        <v>13.68084</v>
      </c>
      <c r="U92" t="s">
        <v>25</v>
      </c>
      <c r="V92" t="s">
        <v>28</v>
      </c>
      <c r="W92">
        <v>1.1534610000000001</v>
      </c>
      <c r="X92" t="s">
        <v>25</v>
      </c>
      <c r="Y92" t="s">
        <v>288</v>
      </c>
      <c r="Z92">
        <v>1000</v>
      </c>
      <c r="AA92" t="s">
        <v>189</v>
      </c>
      <c r="AB92">
        <v>1000000</v>
      </c>
      <c r="AC92" t="s">
        <v>190</v>
      </c>
      <c r="AD92">
        <v>10</v>
      </c>
      <c r="AE92" t="s">
        <v>191</v>
      </c>
      <c r="AF92">
        <v>100</v>
      </c>
      <c r="AG92" t="s">
        <v>192</v>
      </c>
      <c r="AH92">
        <v>20</v>
      </c>
      <c r="AI92" t="s">
        <v>193</v>
      </c>
      <c r="AJ92">
        <v>20</v>
      </c>
      <c r="AK92" t="s">
        <v>194</v>
      </c>
      <c r="AL92">
        <v>1</v>
      </c>
      <c r="AM92" t="s">
        <v>195</v>
      </c>
      <c r="AN92">
        <v>0</v>
      </c>
      <c r="AO92" t="s">
        <v>196</v>
      </c>
      <c r="AP92">
        <v>0</v>
      </c>
      <c r="AQ92" t="s">
        <v>197</v>
      </c>
      <c r="AR92">
        <v>0</v>
      </c>
      <c r="AS92" t="s">
        <v>198</v>
      </c>
      <c r="AT92">
        <v>0.5</v>
      </c>
      <c r="AU92" t="s">
        <v>199</v>
      </c>
      <c r="AV92">
        <v>0</v>
      </c>
      <c r="AW92" t="s">
        <v>200</v>
      </c>
      <c r="AX92">
        <v>0</v>
      </c>
      <c r="AY92" t="s">
        <v>201</v>
      </c>
      <c r="AZ92">
        <v>0.2</v>
      </c>
      <c r="BA92" t="s">
        <v>202</v>
      </c>
      <c r="BB92">
        <v>1</v>
      </c>
      <c r="BC92" t="s">
        <v>203</v>
      </c>
      <c r="BD92">
        <v>1000000</v>
      </c>
    </row>
    <row r="93" spans="1:56">
      <c r="A93" s="2">
        <v>1110</v>
      </c>
      <c r="B93" t="s">
        <v>182</v>
      </c>
      <c r="C93">
        <v>153</v>
      </c>
      <c r="D93" t="s">
        <v>183</v>
      </c>
      <c r="E93" t="s">
        <v>184</v>
      </c>
      <c r="F93">
        <v>1084.97</v>
      </c>
      <c r="G93" t="s">
        <v>185</v>
      </c>
      <c r="H93">
        <v>7.2800000000000002E-4</v>
      </c>
      <c r="I93" t="s">
        <v>25</v>
      </c>
      <c r="J93" t="s">
        <v>186</v>
      </c>
      <c r="K93" t="e">
        <f ca="1">-nan(ind)</f>
        <v>#NAME?</v>
      </c>
      <c r="L93" t="s">
        <v>25</v>
      </c>
      <c r="M93" t="s">
        <v>24</v>
      </c>
      <c r="N93">
        <v>12.872242</v>
      </c>
      <c r="O93" t="s">
        <v>25</v>
      </c>
      <c r="P93" t="s">
        <v>26</v>
      </c>
      <c r="Q93">
        <v>0.109518</v>
      </c>
      <c r="R93" t="s">
        <v>25</v>
      </c>
      <c r="S93" t="s">
        <v>27</v>
      </c>
      <c r="T93">
        <v>11.648436</v>
      </c>
      <c r="U93" t="s">
        <v>25</v>
      </c>
      <c r="V93" t="s">
        <v>28</v>
      </c>
      <c r="W93">
        <v>1.0979099999999999</v>
      </c>
      <c r="X93" t="s">
        <v>25</v>
      </c>
      <c r="Y93" t="s">
        <v>288</v>
      </c>
      <c r="Z93">
        <v>1000</v>
      </c>
      <c r="AA93" t="s">
        <v>189</v>
      </c>
      <c r="AB93">
        <v>1000000</v>
      </c>
      <c r="AC93" t="s">
        <v>190</v>
      </c>
      <c r="AD93">
        <v>10</v>
      </c>
      <c r="AE93" t="s">
        <v>191</v>
      </c>
      <c r="AF93">
        <v>100</v>
      </c>
      <c r="AG93" t="s">
        <v>192</v>
      </c>
      <c r="AH93">
        <v>20</v>
      </c>
      <c r="AI93" t="s">
        <v>193</v>
      </c>
      <c r="AJ93">
        <v>20</v>
      </c>
      <c r="AK93" t="s">
        <v>194</v>
      </c>
      <c r="AL93">
        <v>1</v>
      </c>
      <c r="AM93" t="s">
        <v>195</v>
      </c>
      <c r="AN93">
        <v>0</v>
      </c>
      <c r="AO93" t="s">
        <v>196</v>
      </c>
      <c r="AP93">
        <v>0</v>
      </c>
      <c r="AQ93" t="s">
        <v>197</v>
      </c>
      <c r="AR93">
        <v>0</v>
      </c>
      <c r="AS93" t="s">
        <v>198</v>
      </c>
      <c r="AT93">
        <v>0.5</v>
      </c>
      <c r="AU93" t="s">
        <v>199</v>
      </c>
      <c r="AV93">
        <v>0</v>
      </c>
      <c r="AW93" t="s">
        <v>200</v>
      </c>
      <c r="AX93">
        <v>0</v>
      </c>
      <c r="AY93" t="s">
        <v>201</v>
      </c>
      <c r="AZ93">
        <v>0.2</v>
      </c>
      <c r="BA93" t="s">
        <v>202</v>
      </c>
      <c r="BB93">
        <v>1</v>
      </c>
      <c r="BC93" t="s">
        <v>203</v>
      </c>
      <c r="BD93">
        <v>1000000</v>
      </c>
    </row>
    <row r="94" spans="1:56">
      <c r="A94" s="2">
        <v>1109</v>
      </c>
      <c r="B94" t="s">
        <v>182</v>
      </c>
      <c r="C94">
        <v>153</v>
      </c>
      <c r="D94" t="s">
        <v>183</v>
      </c>
      <c r="E94" t="s">
        <v>184</v>
      </c>
      <c r="F94">
        <v>1089.75</v>
      </c>
      <c r="G94" t="s">
        <v>185</v>
      </c>
      <c r="H94">
        <v>6.7900000000000002E-4</v>
      </c>
      <c r="I94" t="s">
        <v>25</v>
      </c>
      <c r="J94" t="s">
        <v>186</v>
      </c>
      <c r="K94" t="e">
        <f ca="1">-nan(ind)</f>
        <v>#NAME?</v>
      </c>
      <c r="L94" t="s">
        <v>25</v>
      </c>
      <c r="M94" t="s">
        <v>24</v>
      </c>
      <c r="N94">
        <v>12.465434</v>
      </c>
      <c r="O94" t="s">
        <v>25</v>
      </c>
      <c r="P94" t="s">
        <v>26</v>
      </c>
      <c r="Q94">
        <v>0.10675800000000001</v>
      </c>
      <c r="R94" t="s">
        <v>25</v>
      </c>
      <c r="S94" t="s">
        <v>27</v>
      </c>
      <c r="T94">
        <v>11.249931</v>
      </c>
      <c r="U94" t="s">
        <v>25</v>
      </c>
      <c r="V94" t="s">
        <v>28</v>
      </c>
      <c r="W94">
        <v>1.0934079999999999</v>
      </c>
      <c r="X94" t="s">
        <v>25</v>
      </c>
      <c r="Y94" t="s">
        <v>288</v>
      </c>
      <c r="Z94">
        <v>1000</v>
      </c>
      <c r="AA94" t="s">
        <v>189</v>
      </c>
      <c r="AB94">
        <v>1000000</v>
      </c>
      <c r="AC94" t="s">
        <v>190</v>
      </c>
      <c r="AD94">
        <v>10</v>
      </c>
      <c r="AE94" t="s">
        <v>191</v>
      </c>
      <c r="AF94">
        <v>100</v>
      </c>
      <c r="AG94" t="s">
        <v>192</v>
      </c>
      <c r="AH94">
        <v>20</v>
      </c>
      <c r="AI94" t="s">
        <v>193</v>
      </c>
      <c r="AJ94">
        <v>20</v>
      </c>
      <c r="AK94" t="s">
        <v>194</v>
      </c>
      <c r="AL94">
        <v>1</v>
      </c>
      <c r="AM94" t="s">
        <v>195</v>
      </c>
      <c r="AN94">
        <v>0</v>
      </c>
      <c r="AO94" t="s">
        <v>196</v>
      </c>
      <c r="AP94">
        <v>0</v>
      </c>
      <c r="AQ94" t="s">
        <v>197</v>
      </c>
      <c r="AR94">
        <v>0</v>
      </c>
      <c r="AS94" t="s">
        <v>198</v>
      </c>
      <c r="AT94">
        <v>0.5</v>
      </c>
      <c r="AU94" t="s">
        <v>199</v>
      </c>
      <c r="AV94">
        <v>0</v>
      </c>
      <c r="AW94" t="s">
        <v>200</v>
      </c>
      <c r="AX94">
        <v>0</v>
      </c>
      <c r="AY94" t="s">
        <v>201</v>
      </c>
      <c r="AZ94">
        <v>0.2</v>
      </c>
      <c r="BA94" t="s">
        <v>202</v>
      </c>
      <c r="BB94">
        <v>1</v>
      </c>
      <c r="BC94" t="s">
        <v>203</v>
      </c>
      <c r="BD94">
        <v>1000000</v>
      </c>
    </row>
    <row r="95" spans="1:56">
      <c r="A95" s="2">
        <v>1108</v>
      </c>
      <c r="B95" t="s">
        <v>182</v>
      </c>
      <c r="C95">
        <v>153</v>
      </c>
      <c r="D95" t="s">
        <v>183</v>
      </c>
      <c r="E95" t="s">
        <v>184</v>
      </c>
      <c r="F95">
        <v>1101.5</v>
      </c>
      <c r="G95" t="s">
        <v>185</v>
      </c>
      <c r="H95">
        <v>7.0100000000000002E-4</v>
      </c>
      <c r="I95" t="s">
        <v>25</v>
      </c>
      <c r="J95" t="s">
        <v>186</v>
      </c>
      <c r="K95" t="e">
        <f ca="1">-nan(ind)</f>
        <v>#NAME?</v>
      </c>
      <c r="L95" t="s">
        <v>25</v>
      </c>
      <c r="M95" t="s">
        <v>24</v>
      </c>
      <c r="N95">
        <v>12.491187</v>
      </c>
      <c r="O95" t="s">
        <v>25</v>
      </c>
      <c r="P95" t="s">
        <v>26</v>
      </c>
      <c r="Q95">
        <v>0.105867</v>
      </c>
      <c r="R95" t="s">
        <v>25</v>
      </c>
      <c r="S95" t="s">
        <v>27</v>
      </c>
      <c r="T95">
        <v>11.277920999999999</v>
      </c>
      <c r="U95" t="s">
        <v>25</v>
      </c>
      <c r="V95" t="s">
        <v>28</v>
      </c>
      <c r="W95">
        <v>1.09328</v>
      </c>
      <c r="X95" t="s">
        <v>25</v>
      </c>
      <c r="Y95" t="s">
        <v>288</v>
      </c>
      <c r="Z95">
        <v>1000</v>
      </c>
      <c r="AA95" t="s">
        <v>189</v>
      </c>
      <c r="AB95">
        <v>1000000</v>
      </c>
      <c r="AC95" t="s">
        <v>190</v>
      </c>
      <c r="AD95">
        <v>10</v>
      </c>
      <c r="AE95" t="s">
        <v>191</v>
      </c>
      <c r="AF95">
        <v>100</v>
      </c>
      <c r="AG95" t="s">
        <v>192</v>
      </c>
      <c r="AH95">
        <v>20</v>
      </c>
      <c r="AI95" t="s">
        <v>193</v>
      </c>
      <c r="AJ95">
        <v>20</v>
      </c>
      <c r="AK95" t="s">
        <v>194</v>
      </c>
      <c r="AL95">
        <v>1</v>
      </c>
      <c r="AM95" t="s">
        <v>195</v>
      </c>
      <c r="AN95">
        <v>0</v>
      </c>
      <c r="AO95" t="s">
        <v>196</v>
      </c>
      <c r="AP95">
        <v>0</v>
      </c>
      <c r="AQ95" t="s">
        <v>197</v>
      </c>
      <c r="AR95">
        <v>0</v>
      </c>
      <c r="AS95" t="s">
        <v>198</v>
      </c>
      <c r="AT95">
        <v>0.5</v>
      </c>
      <c r="AU95" t="s">
        <v>199</v>
      </c>
      <c r="AV95">
        <v>0</v>
      </c>
      <c r="AW95" t="s">
        <v>200</v>
      </c>
      <c r="AX95">
        <v>0</v>
      </c>
      <c r="AY95" t="s">
        <v>201</v>
      </c>
      <c r="AZ95">
        <v>0.2</v>
      </c>
      <c r="BA95" t="s">
        <v>202</v>
      </c>
      <c r="BB95">
        <v>1</v>
      </c>
      <c r="BC95" t="s">
        <v>203</v>
      </c>
      <c r="BD95">
        <v>1000000</v>
      </c>
    </row>
    <row r="96" spans="1:56">
      <c r="A96" s="2">
        <v>1107</v>
      </c>
      <c r="B96" t="s">
        <v>182</v>
      </c>
      <c r="C96">
        <v>153</v>
      </c>
      <c r="D96" t="s">
        <v>183</v>
      </c>
      <c r="E96" t="s">
        <v>184</v>
      </c>
      <c r="F96">
        <v>1020.19</v>
      </c>
      <c r="G96" t="s">
        <v>185</v>
      </c>
      <c r="H96">
        <v>8.5899999999999995E-4</v>
      </c>
      <c r="I96" t="s">
        <v>25</v>
      </c>
      <c r="J96" t="s">
        <v>186</v>
      </c>
      <c r="K96" t="e">
        <f ca="1">-nan(ind)</f>
        <v>#NAME?</v>
      </c>
      <c r="L96" t="s">
        <v>25</v>
      </c>
      <c r="M96" t="s">
        <v>24</v>
      </c>
      <c r="N96">
        <v>12.836649</v>
      </c>
      <c r="O96" t="s">
        <v>25</v>
      </c>
      <c r="P96" t="s">
        <v>26</v>
      </c>
      <c r="Q96">
        <v>0.10785500000000001</v>
      </c>
      <c r="R96" t="s">
        <v>25</v>
      </c>
      <c r="S96" t="s">
        <v>27</v>
      </c>
      <c r="T96">
        <v>11.600069</v>
      </c>
      <c r="U96" t="s">
        <v>25</v>
      </c>
      <c r="V96" t="s">
        <v>28</v>
      </c>
      <c r="W96">
        <v>1.1128359999999999</v>
      </c>
      <c r="X96" t="s">
        <v>25</v>
      </c>
      <c r="Y96" t="s">
        <v>288</v>
      </c>
      <c r="Z96">
        <v>1000</v>
      </c>
      <c r="AA96" t="s">
        <v>189</v>
      </c>
      <c r="AB96">
        <v>1000000</v>
      </c>
      <c r="AC96" t="s">
        <v>190</v>
      </c>
      <c r="AD96">
        <v>10</v>
      </c>
      <c r="AE96" t="s">
        <v>191</v>
      </c>
      <c r="AF96">
        <v>100</v>
      </c>
      <c r="AG96" t="s">
        <v>192</v>
      </c>
      <c r="AH96">
        <v>20</v>
      </c>
      <c r="AI96" t="s">
        <v>193</v>
      </c>
      <c r="AJ96">
        <v>20</v>
      </c>
      <c r="AK96" t="s">
        <v>194</v>
      </c>
      <c r="AL96">
        <v>1</v>
      </c>
      <c r="AM96" t="s">
        <v>195</v>
      </c>
      <c r="AN96">
        <v>0</v>
      </c>
      <c r="AO96" t="s">
        <v>196</v>
      </c>
      <c r="AP96">
        <v>0</v>
      </c>
      <c r="AQ96" t="s">
        <v>197</v>
      </c>
      <c r="AR96">
        <v>0</v>
      </c>
      <c r="AS96" t="s">
        <v>198</v>
      </c>
      <c r="AT96">
        <v>0.5</v>
      </c>
      <c r="AU96" t="s">
        <v>199</v>
      </c>
      <c r="AV96">
        <v>0</v>
      </c>
      <c r="AW96" t="s">
        <v>200</v>
      </c>
      <c r="AX96">
        <v>0</v>
      </c>
      <c r="AY96" t="s">
        <v>201</v>
      </c>
      <c r="AZ96">
        <v>0.2</v>
      </c>
      <c r="BA96" t="s">
        <v>202</v>
      </c>
      <c r="BB96">
        <v>1</v>
      </c>
      <c r="BC96" t="s">
        <v>203</v>
      </c>
      <c r="BD96">
        <v>1000000</v>
      </c>
    </row>
    <row r="97" spans="1:56">
      <c r="A97" s="2">
        <v>1106</v>
      </c>
      <c r="B97" t="s">
        <v>182</v>
      </c>
      <c r="C97">
        <v>153</v>
      </c>
      <c r="D97" t="s">
        <v>183</v>
      </c>
      <c r="E97" t="s">
        <v>184</v>
      </c>
      <c r="F97">
        <v>1559.33</v>
      </c>
      <c r="G97" t="s">
        <v>185</v>
      </c>
      <c r="H97">
        <v>7.7399999999999995E-4</v>
      </c>
      <c r="I97" t="s">
        <v>25</v>
      </c>
      <c r="J97" t="s">
        <v>186</v>
      </c>
      <c r="K97" t="e">
        <f ca="1">-nan(ind)</f>
        <v>#NAME?</v>
      </c>
      <c r="L97" t="s">
        <v>25</v>
      </c>
      <c r="M97" t="s">
        <v>24</v>
      </c>
      <c r="N97">
        <v>12.565377</v>
      </c>
      <c r="O97" t="s">
        <v>25</v>
      </c>
      <c r="P97" t="s">
        <v>26</v>
      </c>
      <c r="Q97">
        <v>0.107324</v>
      </c>
      <c r="R97" t="s">
        <v>25</v>
      </c>
      <c r="S97" t="s">
        <v>27</v>
      </c>
      <c r="T97">
        <v>11.346228999999999</v>
      </c>
      <c r="U97" t="s">
        <v>25</v>
      </c>
      <c r="V97" t="s">
        <v>28</v>
      </c>
      <c r="W97">
        <v>1.0957209999999999</v>
      </c>
      <c r="X97" t="s">
        <v>25</v>
      </c>
      <c r="Y97" t="s">
        <v>288</v>
      </c>
      <c r="Z97">
        <v>1000</v>
      </c>
      <c r="AA97" t="s">
        <v>189</v>
      </c>
      <c r="AB97">
        <v>1000000</v>
      </c>
      <c r="AC97" t="s">
        <v>190</v>
      </c>
      <c r="AD97">
        <v>10</v>
      </c>
      <c r="AE97" t="s">
        <v>191</v>
      </c>
      <c r="AF97">
        <v>100</v>
      </c>
      <c r="AG97" t="s">
        <v>192</v>
      </c>
      <c r="AH97">
        <v>20</v>
      </c>
      <c r="AI97" t="s">
        <v>193</v>
      </c>
      <c r="AJ97">
        <v>20</v>
      </c>
      <c r="AK97" t="s">
        <v>194</v>
      </c>
      <c r="AL97">
        <v>1</v>
      </c>
      <c r="AM97" t="s">
        <v>195</v>
      </c>
      <c r="AN97">
        <v>0</v>
      </c>
      <c r="AO97" t="s">
        <v>196</v>
      </c>
      <c r="AP97">
        <v>0</v>
      </c>
      <c r="AQ97" t="s">
        <v>197</v>
      </c>
      <c r="AR97">
        <v>0</v>
      </c>
      <c r="AS97" t="s">
        <v>198</v>
      </c>
      <c r="AT97">
        <v>0.5</v>
      </c>
      <c r="AU97" t="s">
        <v>199</v>
      </c>
      <c r="AV97">
        <v>0</v>
      </c>
      <c r="AW97" t="s">
        <v>200</v>
      </c>
      <c r="AX97">
        <v>0</v>
      </c>
      <c r="AY97" t="s">
        <v>201</v>
      </c>
      <c r="AZ97">
        <v>0.2</v>
      </c>
      <c r="BA97" t="s">
        <v>202</v>
      </c>
      <c r="BB97">
        <v>1</v>
      </c>
      <c r="BC97" t="s">
        <v>203</v>
      </c>
      <c r="BD97">
        <v>1000000</v>
      </c>
    </row>
    <row r="98" spans="1:56">
      <c r="A98" s="2">
        <v>1105</v>
      </c>
      <c r="B98" t="s">
        <v>182</v>
      </c>
      <c r="C98">
        <v>153</v>
      </c>
      <c r="D98" t="s">
        <v>183</v>
      </c>
      <c r="E98" t="s">
        <v>184</v>
      </c>
      <c r="F98">
        <v>754.52</v>
      </c>
      <c r="G98" t="s">
        <v>185</v>
      </c>
      <c r="H98">
        <v>7.9199999999999995E-4</v>
      </c>
      <c r="I98" t="s">
        <v>25</v>
      </c>
      <c r="J98" t="s">
        <v>186</v>
      </c>
      <c r="K98" t="e">
        <f ca="1">-nan(ind)</f>
        <v>#NAME?</v>
      </c>
      <c r="L98" t="s">
        <v>25</v>
      </c>
      <c r="M98" t="s">
        <v>24</v>
      </c>
      <c r="N98">
        <v>14.722455999999999</v>
      </c>
      <c r="O98" t="s">
        <v>25</v>
      </c>
      <c r="P98" t="s">
        <v>26</v>
      </c>
      <c r="Q98">
        <v>4.0573999999999999E-2</v>
      </c>
      <c r="R98" t="s">
        <v>25</v>
      </c>
      <c r="S98" t="s">
        <v>27</v>
      </c>
      <c r="T98">
        <v>13.383697</v>
      </c>
      <c r="U98" t="s">
        <v>25</v>
      </c>
      <c r="V98" t="s">
        <v>28</v>
      </c>
      <c r="W98">
        <v>1.280356</v>
      </c>
      <c r="X98" t="s">
        <v>25</v>
      </c>
      <c r="Y98" t="s">
        <v>288</v>
      </c>
      <c r="Z98">
        <v>1000</v>
      </c>
      <c r="AA98" t="s">
        <v>189</v>
      </c>
      <c r="AB98">
        <v>1000000</v>
      </c>
      <c r="AC98" t="s">
        <v>190</v>
      </c>
      <c r="AD98">
        <v>10</v>
      </c>
      <c r="AE98" t="s">
        <v>191</v>
      </c>
      <c r="AF98">
        <v>100</v>
      </c>
      <c r="AG98" t="s">
        <v>192</v>
      </c>
      <c r="AH98">
        <v>20</v>
      </c>
      <c r="AI98" t="s">
        <v>193</v>
      </c>
      <c r="AJ98">
        <v>20</v>
      </c>
      <c r="AK98" t="s">
        <v>194</v>
      </c>
      <c r="AL98">
        <v>1</v>
      </c>
      <c r="AM98" t="s">
        <v>195</v>
      </c>
      <c r="AN98">
        <v>0</v>
      </c>
      <c r="AO98" t="s">
        <v>196</v>
      </c>
      <c r="AP98">
        <v>0</v>
      </c>
      <c r="AQ98" t="s">
        <v>197</v>
      </c>
      <c r="AR98">
        <v>0</v>
      </c>
      <c r="AS98" t="s">
        <v>198</v>
      </c>
      <c r="AT98">
        <v>0.5</v>
      </c>
      <c r="AU98" t="s">
        <v>199</v>
      </c>
      <c r="AV98">
        <v>0</v>
      </c>
      <c r="AW98" t="s">
        <v>200</v>
      </c>
      <c r="AX98">
        <v>0</v>
      </c>
      <c r="AY98" t="s">
        <v>201</v>
      </c>
      <c r="AZ98">
        <v>0.2</v>
      </c>
      <c r="BA98" t="s">
        <v>202</v>
      </c>
      <c r="BB98">
        <v>1</v>
      </c>
      <c r="BC98" t="s">
        <v>203</v>
      </c>
      <c r="BD98">
        <v>1000</v>
      </c>
    </row>
    <row r="99" spans="1:56">
      <c r="A99" s="2">
        <v>1104</v>
      </c>
      <c r="B99" t="s">
        <v>182</v>
      </c>
      <c r="C99">
        <v>153</v>
      </c>
      <c r="D99" t="s">
        <v>183</v>
      </c>
      <c r="E99" t="s">
        <v>184</v>
      </c>
      <c r="F99">
        <v>5.17</v>
      </c>
      <c r="G99" t="s">
        <v>185</v>
      </c>
      <c r="H99">
        <v>7.45E-4</v>
      </c>
      <c r="I99" t="s">
        <v>25</v>
      </c>
      <c r="J99" t="s">
        <v>186</v>
      </c>
      <c r="K99" t="e">
        <f ca="1">-nan(ind)</f>
        <v>#NAME?</v>
      </c>
      <c r="L99" t="s">
        <v>25</v>
      </c>
      <c r="M99" t="s">
        <v>24</v>
      </c>
      <c r="N99">
        <v>17.472511000000001</v>
      </c>
      <c r="O99" t="s">
        <v>25</v>
      </c>
      <c r="P99" t="s">
        <v>26</v>
      </c>
      <c r="Q99">
        <v>3.8077E-2</v>
      </c>
      <c r="R99" t="s">
        <v>25</v>
      </c>
      <c r="S99" t="s">
        <v>27</v>
      </c>
      <c r="T99">
        <v>16.343019999999999</v>
      </c>
      <c r="U99" t="s">
        <v>25</v>
      </c>
      <c r="V99" t="s">
        <v>28</v>
      </c>
      <c r="W99">
        <v>1.0744020000000001</v>
      </c>
      <c r="X99" t="s">
        <v>25</v>
      </c>
      <c r="Y99" t="s">
        <v>288</v>
      </c>
      <c r="Z99">
        <v>1000</v>
      </c>
      <c r="AA99" t="s">
        <v>189</v>
      </c>
      <c r="AB99">
        <v>1000000</v>
      </c>
      <c r="AC99" t="s">
        <v>190</v>
      </c>
      <c r="AD99">
        <v>10</v>
      </c>
      <c r="AE99" t="s">
        <v>191</v>
      </c>
      <c r="AF99">
        <v>100</v>
      </c>
      <c r="AG99" t="s">
        <v>192</v>
      </c>
      <c r="AH99">
        <v>20</v>
      </c>
      <c r="AI99" t="s">
        <v>193</v>
      </c>
      <c r="AJ99">
        <v>20</v>
      </c>
      <c r="AK99" t="s">
        <v>194</v>
      </c>
      <c r="AL99">
        <v>1</v>
      </c>
      <c r="AM99" t="s">
        <v>195</v>
      </c>
      <c r="AN99">
        <v>0</v>
      </c>
      <c r="AO99" t="s">
        <v>196</v>
      </c>
      <c r="AP99">
        <v>0</v>
      </c>
      <c r="AQ99" t="s">
        <v>197</v>
      </c>
      <c r="AR99">
        <v>0</v>
      </c>
      <c r="AS99" t="s">
        <v>198</v>
      </c>
      <c r="AT99">
        <v>0.3</v>
      </c>
      <c r="AU99" t="s">
        <v>199</v>
      </c>
      <c r="AV99">
        <v>0</v>
      </c>
      <c r="AW99" t="s">
        <v>200</v>
      </c>
      <c r="AX99">
        <v>0</v>
      </c>
      <c r="AY99" t="s">
        <v>201</v>
      </c>
      <c r="AZ99">
        <v>0.2</v>
      </c>
      <c r="BA99" t="s">
        <v>202</v>
      </c>
      <c r="BB99">
        <v>1</v>
      </c>
      <c r="BC99" t="s">
        <v>203</v>
      </c>
      <c r="BD99">
        <v>1000</v>
      </c>
    </row>
    <row r="100" spans="1:56">
      <c r="A100" s="2">
        <v>1104</v>
      </c>
      <c r="B100" t="s">
        <v>182</v>
      </c>
      <c r="C100">
        <v>153</v>
      </c>
      <c r="D100" t="s">
        <v>183</v>
      </c>
      <c r="E100" t="s">
        <v>184</v>
      </c>
      <c r="F100">
        <v>5.71</v>
      </c>
      <c r="G100" t="s">
        <v>185</v>
      </c>
      <c r="H100">
        <v>8.5899999999999995E-4</v>
      </c>
      <c r="I100" t="s">
        <v>25</v>
      </c>
      <c r="J100" t="s">
        <v>186</v>
      </c>
      <c r="K100" t="e">
        <f ca="1">-nan(ind)</f>
        <v>#NAME?</v>
      </c>
      <c r="L100" t="s">
        <v>25</v>
      </c>
      <c r="M100" t="s">
        <v>24</v>
      </c>
      <c r="N100">
        <v>19.116353</v>
      </c>
      <c r="O100" t="s">
        <v>25</v>
      </c>
      <c r="P100" t="s">
        <v>26</v>
      </c>
      <c r="Q100">
        <v>4.1444000000000002E-2</v>
      </c>
      <c r="R100" t="s">
        <v>25</v>
      </c>
      <c r="S100" t="s">
        <v>27</v>
      </c>
      <c r="T100">
        <v>17.960957000000001</v>
      </c>
      <c r="U100" t="s">
        <v>25</v>
      </c>
      <c r="V100" t="s">
        <v>28</v>
      </c>
      <c r="W100">
        <v>1.095356</v>
      </c>
      <c r="X100" t="s">
        <v>25</v>
      </c>
      <c r="Y100" t="s">
        <v>288</v>
      </c>
      <c r="Z100">
        <v>1000</v>
      </c>
      <c r="AA100" t="s">
        <v>189</v>
      </c>
      <c r="AB100">
        <v>1000000</v>
      </c>
      <c r="AC100" t="s">
        <v>190</v>
      </c>
      <c r="AD100">
        <v>10</v>
      </c>
      <c r="AE100" t="s">
        <v>191</v>
      </c>
      <c r="AF100">
        <v>100</v>
      </c>
      <c r="AG100" t="s">
        <v>192</v>
      </c>
      <c r="AH100">
        <v>20</v>
      </c>
      <c r="AI100" t="s">
        <v>193</v>
      </c>
      <c r="AJ100">
        <v>20</v>
      </c>
      <c r="AK100" t="s">
        <v>194</v>
      </c>
      <c r="AL100">
        <v>1</v>
      </c>
      <c r="AM100" t="s">
        <v>195</v>
      </c>
      <c r="AN100">
        <v>0</v>
      </c>
      <c r="AO100" t="s">
        <v>196</v>
      </c>
      <c r="AP100">
        <v>0</v>
      </c>
      <c r="AQ100" t="s">
        <v>197</v>
      </c>
      <c r="AR100">
        <v>0</v>
      </c>
      <c r="AS100" t="s">
        <v>198</v>
      </c>
      <c r="AT100">
        <v>0.3</v>
      </c>
      <c r="AU100" t="s">
        <v>199</v>
      </c>
      <c r="AV100">
        <v>0</v>
      </c>
      <c r="AW100" t="s">
        <v>200</v>
      </c>
      <c r="AX100">
        <v>0</v>
      </c>
      <c r="AY100" t="s">
        <v>201</v>
      </c>
      <c r="AZ100">
        <v>0.2</v>
      </c>
      <c r="BA100" t="s">
        <v>202</v>
      </c>
      <c r="BB100">
        <v>1</v>
      </c>
      <c r="BC100" t="s">
        <v>203</v>
      </c>
      <c r="BD100">
        <v>1000</v>
      </c>
    </row>
    <row r="101" spans="1:56">
      <c r="A101" s="2">
        <v>1104</v>
      </c>
      <c r="B101" t="s">
        <v>182</v>
      </c>
      <c r="C101">
        <v>153</v>
      </c>
      <c r="D101" t="s">
        <v>183</v>
      </c>
      <c r="E101" t="s">
        <v>184</v>
      </c>
      <c r="F101">
        <v>6.11</v>
      </c>
      <c r="G101" t="s">
        <v>185</v>
      </c>
      <c r="H101">
        <v>7.6300000000000001E-4</v>
      </c>
      <c r="I101" t="s">
        <v>25</v>
      </c>
      <c r="J101" t="s">
        <v>186</v>
      </c>
      <c r="K101" t="e">
        <f ca="1">-nan(ind)</f>
        <v>#NAME?</v>
      </c>
      <c r="L101" t="s">
        <v>25</v>
      </c>
      <c r="M101" t="s">
        <v>24</v>
      </c>
      <c r="N101">
        <v>17.451595000000001</v>
      </c>
      <c r="O101" t="s">
        <v>25</v>
      </c>
      <c r="P101" t="s">
        <v>26</v>
      </c>
      <c r="Q101">
        <v>3.6958999999999999E-2</v>
      </c>
      <c r="R101" t="s">
        <v>25</v>
      </c>
      <c r="S101" t="s">
        <v>27</v>
      </c>
      <c r="T101">
        <v>16.321601000000001</v>
      </c>
      <c r="U101" t="s">
        <v>25</v>
      </c>
      <c r="V101" t="s">
        <v>28</v>
      </c>
      <c r="W101">
        <v>1.0759860000000001</v>
      </c>
      <c r="X101" t="s">
        <v>25</v>
      </c>
      <c r="Y101" t="s">
        <v>288</v>
      </c>
      <c r="Z101">
        <v>1000</v>
      </c>
      <c r="AA101" t="s">
        <v>189</v>
      </c>
      <c r="AB101">
        <v>1000000</v>
      </c>
      <c r="AC101" t="s">
        <v>190</v>
      </c>
      <c r="AD101">
        <v>10</v>
      </c>
      <c r="AE101" t="s">
        <v>191</v>
      </c>
      <c r="AF101">
        <v>100</v>
      </c>
      <c r="AG101" t="s">
        <v>192</v>
      </c>
      <c r="AH101">
        <v>20</v>
      </c>
      <c r="AI101" t="s">
        <v>193</v>
      </c>
      <c r="AJ101">
        <v>20</v>
      </c>
      <c r="AK101" t="s">
        <v>194</v>
      </c>
      <c r="AL101">
        <v>1</v>
      </c>
      <c r="AM101" t="s">
        <v>195</v>
      </c>
      <c r="AN101">
        <v>0</v>
      </c>
      <c r="AO101" t="s">
        <v>196</v>
      </c>
      <c r="AP101">
        <v>0</v>
      </c>
      <c r="AQ101" t="s">
        <v>197</v>
      </c>
      <c r="AR101">
        <v>0</v>
      </c>
      <c r="AS101" t="s">
        <v>198</v>
      </c>
      <c r="AT101">
        <v>0.3</v>
      </c>
      <c r="AU101" t="s">
        <v>199</v>
      </c>
      <c r="AV101">
        <v>0</v>
      </c>
      <c r="AW101" t="s">
        <v>200</v>
      </c>
      <c r="AX101">
        <v>0</v>
      </c>
      <c r="AY101" t="s">
        <v>201</v>
      </c>
      <c r="AZ101">
        <v>0.2</v>
      </c>
      <c r="BA101" t="s">
        <v>202</v>
      </c>
      <c r="BB101">
        <v>1</v>
      </c>
      <c r="BC101" t="s">
        <v>203</v>
      </c>
      <c r="BD101">
        <v>1000</v>
      </c>
    </row>
    <row r="102" spans="1:56">
      <c r="A102" s="2">
        <v>1104</v>
      </c>
      <c r="B102" t="s">
        <v>182</v>
      </c>
      <c r="C102">
        <v>153</v>
      </c>
      <c r="D102" t="s">
        <v>183</v>
      </c>
      <c r="E102" t="s">
        <v>184</v>
      </c>
      <c r="F102">
        <v>85.49</v>
      </c>
      <c r="G102" t="s">
        <v>185</v>
      </c>
      <c r="H102">
        <v>9.8799999999999995E-4</v>
      </c>
      <c r="I102" t="s">
        <v>25</v>
      </c>
      <c r="J102" t="s">
        <v>186</v>
      </c>
      <c r="K102" t="e">
        <f ca="1">-nan(ind)</f>
        <v>#NAME?</v>
      </c>
      <c r="L102" t="s">
        <v>25</v>
      </c>
      <c r="M102" t="s">
        <v>24</v>
      </c>
      <c r="N102">
        <v>15.755253</v>
      </c>
      <c r="O102" t="s">
        <v>25</v>
      </c>
      <c r="P102" t="s">
        <v>26</v>
      </c>
      <c r="Q102">
        <v>4.2387000000000001E-2</v>
      </c>
      <c r="R102" t="s">
        <v>25</v>
      </c>
      <c r="S102" t="s">
        <v>27</v>
      </c>
      <c r="T102">
        <v>14.605029</v>
      </c>
      <c r="U102" t="s">
        <v>25</v>
      </c>
      <c r="V102" t="s">
        <v>28</v>
      </c>
      <c r="W102">
        <v>1.0886819999999999</v>
      </c>
      <c r="X102" t="s">
        <v>25</v>
      </c>
      <c r="Y102" t="s">
        <v>288</v>
      </c>
      <c r="Z102">
        <v>1000</v>
      </c>
      <c r="AA102" t="s">
        <v>189</v>
      </c>
      <c r="AB102">
        <v>1000000</v>
      </c>
      <c r="AC102" t="s">
        <v>190</v>
      </c>
      <c r="AD102">
        <v>10</v>
      </c>
      <c r="AE102" t="s">
        <v>191</v>
      </c>
      <c r="AF102">
        <v>100</v>
      </c>
      <c r="AG102" t="s">
        <v>192</v>
      </c>
      <c r="AH102">
        <v>30</v>
      </c>
      <c r="AI102" t="s">
        <v>193</v>
      </c>
      <c r="AJ102">
        <v>30</v>
      </c>
      <c r="AK102" t="s">
        <v>194</v>
      </c>
      <c r="AL102">
        <v>1</v>
      </c>
      <c r="AM102" t="s">
        <v>195</v>
      </c>
      <c r="AN102">
        <v>0</v>
      </c>
      <c r="AO102" t="s">
        <v>196</v>
      </c>
      <c r="AP102">
        <v>0</v>
      </c>
      <c r="AQ102" t="s">
        <v>197</v>
      </c>
      <c r="AR102">
        <v>0</v>
      </c>
      <c r="AS102" t="s">
        <v>198</v>
      </c>
      <c r="AT102">
        <v>0.4</v>
      </c>
      <c r="AU102" t="s">
        <v>199</v>
      </c>
      <c r="AV102">
        <v>0</v>
      </c>
      <c r="AW102" t="s">
        <v>200</v>
      </c>
      <c r="AX102">
        <v>0</v>
      </c>
      <c r="AY102" t="s">
        <v>201</v>
      </c>
      <c r="AZ102">
        <v>0.2</v>
      </c>
      <c r="BA102" t="s">
        <v>202</v>
      </c>
      <c r="BB102">
        <v>1</v>
      </c>
      <c r="BC102" t="s">
        <v>203</v>
      </c>
      <c r="BD102">
        <v>1000</v>
      </c>
    </row>
    <row r="103" spans="1:56">
      <c r="A103" s="2">
        <v>1104</v>
      </c>
      <c r="B103" t="s">
        <v>182</v>
      </c>
      <c r="C103">
        <v>153</v>
      </c>
      <c r="D103" t="s">
        <v>183</v>
      </c>
      <c r="E103" t="s">
        <v>184</v>
      </c>
      <c r="F103">
        <v>103.43</v>
      </c>
      <c r="G103" t="s">
        <v>185</v>
      </c>
      <c r="H103">
        <v>7.6099999999999996E-4</v>
      </c>
      <c r="I103" t="s">
        <v>25</v>
      </c>
      <c r="J103" t="s">
        <v>186</v>
      </c>
      <c r="K103" t="e">
        <f ca="1">-nan(ind)</f>
        <v>#NAME?</v>
      </c>
      <c r="L103" t="s">
        <v>25</v>
      </c>
      <c r="M103" t="s">
        <v>24</v>
      </c>
      <c r="N103">
        <v>15.245272999999999</v>
      </c>
      <c r="O103" t="s">
        <v>25</v>
      </c>
      <c r="P103" t="s">
        <v>26</v>
      </c>
      <c r="Q103">
        <v>3.7865999999999997E-2</v>
      </c>
      <c r="R103" t="s">
        <v>25</v>
      </c>
      <c r="S103" t="s">
        <v>27</v>
      </c>
      <c r="T103">
        <v>14.109194</v>
      </c>
      <c r="U103" t="s">
        <v>25</v>
      </c>
      <c r="V103" t="s">
        <v>28</v>
      </c>
      <c r="W103">
        <v>1.0809009999999999</v>
      </c>
      <c r="X103" t="s">
        <v>25</v>
      </c>
      <c r="Y103" t="s">
        <v>288</v>
      </c>
      <c r="Z103">
        <v>1000</v>
      </c>
      <c r="AA103" t="s">
        <v>189</v>
      </c>
      <c r="AB103">
        <v>1000000</v>
      </c>
      <c r="AC103" t="s">
        <v>190</v>
      </c>
      <c r="AD103">
        <v>10</v>
      </c>
      <c r="AE103" t="s">
        <v>191</v>
      </c>
      <c r="AF103">
        <v>100</v>
      </c>
      <c r="AG103" t="s">
        <v>192</v>
      </c>
      <c r="AH103">
        <v>20</v>
      </c>
      <c r="AI103" t="s">
        <v>193</v>
      </c>
      <c r="AJ103">
        <v>20</v>
      </c>
      <c r="AK103" t="s">
        <v>194</v>
      </c>
      <c r="AL103">
        <v>1</v>
      </c>
      <c r="AM103" t="s">
        <v>195</v>
      </c>
      <c r="AN103">
        <v>0</v>
      </c>
      <c r="AO103" t="s">
        <v>196</v>
      </c>
      <c r="AP103">
        <v>0</v>
      </c>
      <c r="AQ103" t="s">
        <v>197</v>
      </c>
      <c r="AR103">
        <v>0</v>
      </c>
      <c r="AS103" t="s">
        <v>198</v>
      </c>
      <c r="AT103">
        <v>0.4</v>
      </c>
      <c r="AU103" t="s">
        <v>199</v>
      </c>
      <c r="AV103">
        <v>0</v>
      </c>
      <c r="AW103" t="s">
        <v>200</v>
      </c>
      <c r="AX103">
        <v>0</v>
      </c>
      <c r="AY103" t="s">
        <v>201</v>
      </c>
      <c r="AZ103">
        <v>0.2</v>
      </c>
      <c r="BA103" t="s">
        <v>202</v>
      </c>
      <c r="BB103">
        <v>1</v>
      </c>
      <c r="BC103" t="s">
        <v>203</v>
      </c>
      <c r="BD103">
        <v>1000</v>
      </c>
    </row>
    <row r="104" spans="1:56">
      <c r="A104" s="2">
        <v>1103</v>
      </c>
      <c r="B104" t="s">
        <v>182</v>
      </c>
      <c r="C104">
        <v>153</v>
      </c>
      <c r="D104" t="s">
        <v>183</v>
      </c>
      <c r="E104" t="s">
        <v>184</v>
      </c>
      <c r="F104">
        <v>101.35</v>
      </c>
      <c r="G104" t="s">
        <v>185</v>
      </c>
      <c r="H104">
        <v>7.4799999999999997E-4</v>
      </c>
      <c r="I104" t="s">
        <v>25</v>
      </c>
      <c r="J104" t="s">
        <v>186</v>
      </c>
      <c r="K104" t="e">
        <f ca="1">-nan(ind)</f>
        <v>#NAME?</v>
      </c>
      <c r="L104" t="s">
        <v>25</v>
      </c>
      <c r="M104" t="s">
        <v>24</v>
      </c>
      <c r="N104">
        <v>15.231191000000001</v>
      </c>
      <c r="O104" t="s">
        <v>25</v>
      </c>
      <c r="P104" t="s">
        <v>26</v>
      </c>
      <c r="Q104">
        <v>3.8268999999999997E-2</v>
      </c>
      <c r="R104" t="s">
        <v>25</v>
      </c>
      <c r="S104" t="s">
        <v>27</v>
      </c>
      <c r="T104">
        <v>14.089715999999999</v>
      </c>
      <c r="U104" t="s">
        <v>25</v>
      </c>
      <c r="V104" t="s">
        <v>28</v>
      </c>
      <c r="W104">
        <v>1.086748</v>
      </c>
      <c r="X104" t="s">
        <v>25</v>
      </c>
      <c r="Y104" t="s">
        <v>288</v>
      </c>
      <c r="Z104">
        <v>1000</v>
      </c>
      <c r="AA104" t="s">
        <v>189</v>
      </c>
      <c r="AB104">
        <v>1000000</v>
      </c>
      <c r="AC104" t="s">
        <v>190</v>
      </c>
      <c r="AD104">
        <v>10</v>
      </c>
      <c r="AE104" t="s">
        <v>191</v>
      </c>
      <c r="AF104">
        <v>100</v>
      </c>
      <c r="AG104" t="s">
        <v>192</v>
      </c>
      <c r="AH104">
        <v>20</v>
      </c>
      <c r="AI104" t="s">
        <v>193</v>
      </c>
      <c r="AJ104">
        <v>20</v>
      </c>
      <c r="AK104" t="s">
        <v>194</v>
      </c>
      <c r="AL104">
        <v>1</v>
      </c>
      <c r="AM104" t="s">
        <v>195</v>
      </c>
      <c r="AN104">
        <v>0</v>
      </c>
      <c r="AO104" t="s">
        <v>196</v>
      </c>
      <c r="AP104">
        <v>0</v>
      </c>
      <c r="AQ104" t="s">
        <v>197</v>
      </c>
      <c r="AR104">
        <v>0</v>
      </c>
      <c r="AS104" t="s">
        <v>198</v>
      </c>
      <c r="AT104">
        <v>0.4</v>
      </c>
      <c r="AU104" t="s">
        <v>199</v>
      </c>
      <c r="AV104">
        <v>0</v>
      </c>
      <c r="AW104" t="s">
        <v>200</v>
      </c>
      <c r="AX104">
        <v>0</v>
      </c>
      <c r="AY104" t="s">
        <v>201</v>
      </c>
      <c r="AZ104">
        <v>0.2</v>
      </c>
      <c r="BA104" t="s">
        <v>202</v>
      </c>
      <c r="BB104">
        <v>1</v>
      </c>
      <c r="BC104" t="s">
        <v>203</v>
      </c>
      <c r="BD104">
        <v>1000</v>
      </c>
    </row>
    <row r="105" spans="1:56">
      <c r="A105" s="2">
        <v>1103</v>
      </c>
      <c r="B105" t="s">
        <v>182</v>
      </c>
      <c r="C105">
        <v>153</v>
      </c>
      <c r="D105" t="s">
        <v>183</v>
      </c>
      <c r="E105" t="s">
        <v>184</v>
      </c>
      <c r="F105">
        <v>120.3</v>
      </c>
      <c r="G105" t="s">
        <v>185</v>
      </c>
      <c r="H105">
        <v>8.5800000000000004E-4</v>
      </c>
      <c r="I105" t="s">
        <v>25</v>
      </c>
      <c r="J105" t="s">
        <v>186</v>
      </c>
      <c r="K105" t="e">
        <f ca="1">-nan(ind)</f>
        <v>#NAME?</v>
      </c>
      <c r="L105" t="s">
        <v>25</v>
      </c>
      <c r="M105" t="s">
        <v>24</v>
      </c>
      <c r="N105">
        <v>20.162959000000001</v>
      </c>
      <c r="O105" t="s">
        <v>25</v>
      </c>
      <c r="P105" t="s">
        <v>26</v>
      </c>
      <c r="Q105">
        <v>4.8818E-2</v>
      </c>
      <c r="R105" t="s">
        <v>25</v>
      </c>
      <c r="S105" t="s">
        <v>27</v>
      </c>
      <c r="T105">
        <v>18.693887</v>
      </c>
      <c r="U105" t="s">
        <v>25</v>
      </c>
      <c r="V105" t="s">
        <v>28</v>
      </c>
      <c r="W105">
        <v>1.3986940000000001</v>
      </c>
      <c r="X105" t="s">
        <v>25</v>
      </c>
      <c r="Y105" t="s">
        <v>288</v>
      </c>
      <c r="Z105">
        <v>1000</v>
      </c>
      <c r="AA105" t="s">
        <v>189</v>
      </c>
      <c r="AB105">
        <v>1000000</v>
      </c>
      <c r="AC105" t="s">
        <v>190</v>
      </c>
      <c r="AD105">
        <v>10</v>
      </c>
      <c r="AE105" t="s">
        <v>191</v>
      </c>
      <c r="AF105">
        <v>100</v>
      </c>
      <c r="AG105" t="s">
        <v>192</v>
      </c>
      <c r="AH105">
        <v>20</v>
      </c>
      <c r="AI105" t="s">
        <v>193</v>
      </c>
      <c r="AJ105">
        <v>20</v>
      </c>
      <c r="AK105" t="s">
        <v>194</v>
      </c>
      <c r="AL105">
        <v>1</v>
      </c>
      <c r="AM105" t="s">
        <v>195</v>
      </c>
      <c r="AN105">
        <v>0</v>
      </c>
      <c r="AO105" t="s">
        <v>196</v>
      </c>
      <c r="AP105">
        <v>0</v>
      </c>
      <c r="AQ105" t="s">
        <v>197</v>
      </c>
      <c r="AR105">
        <v>0</v>
      </c>
      <c r="AS105" t="s">
        <v>198</v>
      </c>
      <c r="AT105">
        <v>0.4</v>
      </c>
      <c r="AU105" t="s">
        <v>199</v>
      </c>
      <c r="AV105">
        <v>0</v>
      </c>
      <c r="AW105" t="s">
        <v>200</v>
      </c>
      <c r="AX105">
        <v>0</v>
      </c>
      <c r="AY105" t="s">
        <v>201</v>
      </c>
      <c r="AZ105">
        <v>0.2</v>
      </c>
      <c r="BA105" t="s">
        <v>202</v>
      </c>
      <c r="BB105">
        <v>1</v>
      </c>
      <c r="BC105" t="s">
        <v>203</v>
      </c>
      <c r="BD105">
        <v>1000</v>
      </c>
    </row>
    <row r="106" spans="1:56">
      <c r="A106" s="2">
        <v>1102</v>
      </c>
      <c r="B106" t="s">
        <v>182</v>
      </c>
      <c r="C106">
        <v>198</v>
      </c>
      <c r="D106" t="s">
        <v>183</v>
      </c>
      <c r="E106" t="s">
        <v>184</v>
      </c>
      <c r="F106">
        <v>1.0680000000000001</v>
      </c>
      <c r="G106" t="s">
        <v>185</v>
      </c>
      <c r="H106">
        <v>1.2869999999999999E-3</v>
      </c>
      <c r="I106" t="s">
        <v>25</v>
      </c>
      <c r="J106" t="s">
        <v>186</v>
      </c>
      <c r="K106" t="e">
        <f t="shared" ref="K106:K120" si="3">-nan</f>
        <v>#NAME?</v>
      </c>
      <c r="L106" t="s">
        <v>25</v>
      </c>
      <c r="M106" t="s">
        <v>24</v>
      </c>
      <c r="N106">
        <v>56.068801000000001</v>
      </c>
      <c r="O106" t="s">
        <v>25</v>
      </c>
      <c r="P106" t="s">
        <v>26</v>
      </c>
      <c r="Q106">
        <v>0</v>
      </c>
      <c r="R106" t="s">
        <v>25</v>
      </c>
      <c r="S106" t="s">
        <v>27</v>
      </c>
      <c r="T106">
        <v>0</v>
      </c>
      <c r="U106" t="s">
        <v>25</v>
      </c>
      <c r="V106" t="s">
        <v>28</v>
      </c>
      <c r="W106">
        <v>0</v>
      </c>
      <c r="X106" t="s">
        <v>25</v>
      </c>
      <c r="Y106" t="s">
        <v>288</v>
      </c>
      <c r="Z106">
        <v>1000</v>
      </c>
      <c r="AA106" t="s">
        <v>189</v>
      </c>
      <c r="AB106">
        <v>1000000</v>
      </c>
      <c r="AC106" t="s">
        <v>190</v>
      </c>
      <c r="AD106">
        <v>10</v>
      </c>
      <c r="AE106" t="s">
        <v>191</v>
      </c>
      <c r="AF106">
        <v>1000</v>
      </c>
      <c r="AG106" t="s">
        <v>192</v>
      </c>
      <c r="AH106">
        <v>10</v>
      </c>
      <c r="AI106" t="s">
        <v>193</v>
      </c>
      <c r="AJ106">
        <v>1000</v>
      </c>
      <c r="AK106" t="s">
        <v>194</v>
      </c>
      <c r="AL106">
        <v>100</v>
      </c>
      <c r="AM106" t="s">
        <v>195</v>
      </c>
      <c r="AN106">
        <v>0</v>
      </c>
      <c r="AO106" t="s">
        <v>196</v>
      </c>
      <c r="AP106">
        <v>0</v>
      </c>
      <c r="AQ106" t="s">
        <v>197</v>
      </c>
      <c r="AR106">
        <v>0</v>
      </c>
      <c r="AS106" t="s">
        <v>198</v>
      </c>
      <c r="AT106">
        <v>0.4</v>
      </c>
      <c r="AU106" t="s">
        <v>199</v>
      </c>
      <c r="AV106">
        <v>0</v>
      </c>
      <c r="AW106" t="s">
        <v>200</v>
      </c>
      <c r="AX106">
        <v>0</v>
      </c>
      <c r="AY106" t="s">
        <v>201</v>
      </c>
      <c r="AZ106">
        <v>0.2</v>
      </c>
      <c r="BA106" t="s">
        <v>202</v>
      </c>
      <c r="BB106">
        <v>1</v>
      </c>
      <c r="BC106" t="s">
        <v>203</v>
      </c>
      <c r="BD106">
        <v>1000000</v>
      </c>
    </row>
    <row r="107" spans="1:56">
      <c r="A107" s="2">
        <v>1101</v>
      </c>
      <c r="B107" t="s">
        <v>182</v>
      </c>
      <c r="C107">
        <v>198</v>
      </c>
      <c r="D107" t="s">
        <v>183</v>
      </c>
      <c r="E107" t="s">
        <v>184</v>
      </c>
      <c r="F107">
        <v>20.724</v>
      </c>
      <c r="G107" t="s">
        <v>185</v>
      </c>
      <c r="H107">
        <v>1.3450000000000001E-3</v>
      </c>
      <c r="I107" t="s">
        <v>25</v>
      </c>
      <c r="J107" t="s">
        <v>186</v>
      </c>
      <c r="K107" t="e">
        <f t="shared" si="3"/>
        <v>#NAME?</v>
      </c>
      <c r="L107" t="s">
        <v>25</v>
      </c>
      <c r="M107" t="s">
        <v>24</v>
      </c>
      <c r="N107">
        <v>52.458424000000001</v>
      </c>
      <c r="O107" t="s">
        <v>25</v>
      </c>
      <c r="P107" t="s">
        <v>26</v>
      </c>
      <c r="Q107">
        <v>0</v>
      </c>
      <c r="R107" t="s">
        <v>25</v>
      </c>
      <c r="S107" t="s">
        <v>27</v>
      </c>
      <c r="T107">
        <v>0</v>
      </c>
      <c r="U107" t="s">
        <v>25</v>
      </c>
      <c r="V107" t="s">
        <v>28</v>
      </c>
      <c r="W107">
        <v>0</v>
      </c>
      <c r="X107" t="s">
        <v>25</v>
      </c>
      <c r="Y107" t="s">
        <v>288</v>
      </c>
      <c r="Z107">
        <v>1000</v>
      </c>
      <c r="AA107" t="s">
        <v>189</v>
      </c>
      <c r="AB107">
        <v>1000000</v>
      </c>
      <c r="AC107" t="s">
        <v>190</v>
      </c>
      <c r="AD107">
        <v>10</v>
      </c>
      <c r="AE107" t="s">
        <v>191</v>
      </c>
      <c r="AF107">
        <v>1000</v>
      </c>
      <c r="AG107" t="s">
        <v>192</v>
      </c>
      <c r="AH107">
        <v>200</v>
      </c>
      <c r="AI107" t="s">
        <v>193</v>
      </c>
      <c r="AJ107">
        <v>1000</v>
      </c>
      <c r="AK107" t="s">
        <v>194</v>
      </c>
      <c r="AL107">
        <v>5</v>
      </c>
      <c r="AM107" t="s">
        <v>195</v>
      </c>
      <c r="AN107">
        <v>0</v>
      </c>
      <c r="AO107" t="s">
        <v>196</v>
      </c>
      <c r="AP107">
        <v>0</v>
      </c>
      <c r="AQ107" t="s">
        <v>197</v>
      </c>
      <c r="AR107">
        <v>0</v>
      </c>
      <c r="AS107" t="s">
        <v>198</v>
      </c>
      <c r="AT107">
        <v>0.4</v>
      </c>
      <c r="AU107" t="s">
        <v>199</v>
      </c>
      <c r="AV107">
        <v>0</v>
      </c>
      <c r="AW107" t="s">
        <v>200</v>
      </c>
      <c r="AX107">
        <v>0</v>
      </c>
      <c r="AY107" t="s">
        <v>201</v>
      </c>
      <c r="AZ107">
        <v>0.2</v>
      </c>
      <c r="BA107" t="s">
        <v>202</v>
      </c>
      <c r="BB107">
        <v>1</v>
      </c>
      <c r="BC107" t="s">
        <v>203</v>
      </c>
      <c r="BD107">
        <v>1000000</v>
      </c>
    </row>
    <row r="108" spans="1:56">
      <c r="A108" s="2">
        <v>1100</v>
      </c>
      <c r="B108" t="s">
        <v>182</v>
      </c>
      <c r="C108">
        <v>198</v>
      </c>
      <c r="D108" t="s">
        <v>183</v>
      </c>
      <c r="E108" t="s">
        <v>184</v>
      </c>
      <c r="F108">
        <v>5.3730000000000002</v>
      </c>
      <c r="G108" t="s">
        <v>185</v>
      </c>
      <c r="H108">
        <v>1.4170000000000001E-3</v>
      </c>
      <c r="I108" t="s">
        <v>25</v>
      </c>
      <c r="J108" t="s">
        <v>186</v>
      </c>
      <c r="K108" t="e">
        <f t="shared" si="3"/>
        <v>#NAME?</v>
      </c>
      <c r="L108" t="s">
        <v>25</v>
      </c>
      <c r="M108" t="s">
        <v>24</v>
      </c>
      <c r="N108">
        <v>51.249339999999997</v>
      </c>
      <c r="O108" t="s">
        <v>25</v>
      </c>
      <c r="P108" t="s">
        <v>26</v>
      </c>
      <c r="Q108">
        <v>0</v>
      </c>
      <c r="R108" t="s">
        <v>25</v>
      </c>
      <c r="S108" t="s">
        <v>27</v>
      </c>
      <c r="T108">
        <v>0</v>
      </c>
      <c r="U108" t="s">
        <v>25</v>
      </c>
      <c r="V108" t="s">
        <v>28</v>
      </c>
      <c r="W108">
        <v>0</v>
      </c>
      <c r="X108" t="s">
        <v>25</v>
      </c>
      <c r="Y108" t="s">
        <v>288</v>
      </c>
      <c r="Z108">
        <v>1000</v>
      </c>
      <c r="AA108" t="s">
        <v>189</v>
      </c>
      <c r="AB108">
        <v>1000000</v>
      </c>
      <c r="AC108" t="s">
        <v>190</v>
      </c>
      <c r="AD108">
        <v>10</v>
      </c>
      <c r="AE108" t="s">
        <v>191</v>
      </c>
      <c r="AF108">
        <v>1000</v>
      </c>
      <c r="AG108" t="s">
        <v>192</v>
      </c>
      <c r="AH108">
        <v>400</v>
      </c>
      <c r="AI108" t="s">
        <v>193</v>
      </c>
      <c r="AJ108">
        <v>1000</v>
      </c>
      <c r="AK108" t="s">
        <v>194</v>
      </c>
      <c r="AL108">
        <v>2</v>
      </c>
      <c r="AM108" t="s">
        <v>195</v>
      </c>
      <c r="AN108">
        <v>0</v>
      </c>
      <c r="AO108" t="s">
        <v>196</v>
      </c>
      <c r="AP108">
        <v>0</v>
      </c>
      <c r="AQ108" t="s">
        <v>197</v>
      </c>
      <c r="AR108">
        <v>0</v>
      </c>
      <c r="AS108" t="s">
        <v>198</v>
      </c>
      <c r="AT108">
        <v>0.4</v>
      </c>
      <c r="AU108" t="s">
        <v>199</v>
      </c>
      <c r="AV108">
        <v>0</v>
      </c>
      <c r="AW108" t="s">
        <v>200</v>
      </c>
      <c r="AX108">
        <v>0</v>
      </c>
      <c r="AY108" t="s">
        <v>201</v>
      </c>
      <c r="AZ108">
        <v>0.2</v>
      </c>
      <c r="BA108" t="s">
        <v>202</v>
      </c>
      <c r="BB108">
        <v>1</v>
      </c>
      <c r="BC108" t="s">
        <v>203</v>
      </c>
      <c r="BD108">
        <v>1000000</v>
      </c>
    </row>
    <row r="109" spans="1:56">
      <c r="A109" s="2">
        <v>1099</v>
      </c>
      <c r="B109" t="s">
        <v>182</v>
      </c>
      <c r="C109">
        <v>198</v>
      </c>
      <c r="D109" t="s">
        <v>183</v>
      </c>
      <c r="E109" t="s">
        <v>184</v>
      </c>
      <c r="F109">
        <v>0.629</v>
      </c>
      <c r="G109" t="s">
        <v>185</v>
      </c>
      <c r="H109">
        <v>1.3489999999999999E-3</v>
      </c>
      <c r="I109" t="s">
        <v>25</v>
      </c>
      <c r="J109" t="s">
        <v>186</v>
      </c>
      <c r="K109" t="e">
        <f t="shared" si="3"/>
        <v>#NAME?</v>
      </c>
      <c r="L109" t="s">
        <v>25</v>
      </c>
      <c r="M109" t="s">
        <v>24</v>
      </c>
      <c r="N109">
        <v>45.921190000000003</v>
      </c>
      <c r="O109" t="s">
        <v>25</v>
      </c>
      <c r="P109" t="s">
        <v>26</v>
      </c>
      <c r="Q109">
        <v>0</v>
      </c>
      <c r="R109" t="s">
        <v>25</v>
      </c>
      <c r="S109" t="s">
        <v>27</v>
      </c>
      <c r="T109">
        <v>0</v>
      </c>
      <c r="U109" t="s">
        <v>25</v>
      </c>
      <c r="V109" t="s">
        <v>28</v>
      </c>
      <c r="W109">
        <v>0</v>
      </c>
      <c r="X109" t="s">
        <v>25</v>
      </c>
      <c r="Y109" t="s">
        <v>288</v>
      </c>
      <c r="Z109">
        <v>1000</v>
      </c>
      <c r="AA109" t="s">
        <v>189</v>
      </c>
      <c r="AB109">
        <v>1000000</v>
      </c>
      <c r="AC109" t="s">
        <v>190</v>
      </c>
      <c r="AD109">
        <v>10</v>
      </c>
      <c r="AE109" t="s">
        <v>191</v>
      </c>
      <c r="AF109">
        <v>1000</v>
      </c>
      <c r="AG109" t="s">
        <v>192</v>
      </c>
      <c r="AH109">
        <v>600</v>
      </c>
      <c r="AI109" t="s">
        <v>193</v>
      </c>
      <c r="AJ109">
        <v>1000</v>
      </c>
      <c r="AK109" t="s">
        <v>194</v>
      </c>
      <c r="AL109">
        <v>1</v>
      </c>
      <c r="AM109" t="s">
        <v>195</v>
      </c>
      <c r="AN109">
        <v>0</v>
      </c>
      <c r="AO109" t="s">
        <v>196</v>
      </c>
      <c r="AP109">
        <v>0</v>
      </c>
      <c r="AQ109" t="s">
        <v>197</v>
      </c>
      <c r="AR109">
        <v>0</v>
      </c>
      <c r="AS109" t="s">
        <v>198</v>
      </c>
      <c r="AT109">
        <v>0.4</v>
      </c>
      <c r="AU109" t="s">
        <v>199</v>
      </c>
      <c r="AV109">
        <v>0</v>
      </c>
      <c r="AW109" t="s">
        <v>200</v>
      </c>
      <c r="AX109">
        <v>0</v>
      </c>
      <c r="AY109" t="s">
        <v>201</v>
      </c>
      <c r="AZ109">
        <v>0.2</v>
      </c>
      <c r="BA109" t="s">
        <v>202</v>
      </c>
      <c r="BB109">
        <v>1</v>
      </c>
      <c r="BC109" t="s">
        <v>203</v>
      </c>
      <c r="BD109">
        <v>1000000</v>
      </c>
    </row>
    <row r="110" spans="1:56">
      <c r="A110" s="2">
        <v>1098</v>
      </c>
      <c r="B110" t="s">
        <v>182</v>
      </c>
      <c r="C110">
        <v>198</v>
      </c>
      <c r="D110" t="s">
        <v>183</v>
      </c>
      <c r="E110" t="s">
        <v>184</v>
      </c>
      <c r="F110">
        <v>11.115</v>
      </c>
      <c r="G110" t="s">
        <v>185</v>
      </c>
      <c r="H110">
        <v>1.335E-3</v>
      </c>
      <c r="I110" t="s">
        <v>25</v>
      </c>
      <c r="J110" t="s">
        <v>186</v>
      </c>
      <c r="K110" t="e">
        <f t="shared" si="3"/>
        <v>#NAME?</v>
      </c>
      <c r="L110" t="s">
        <v>25</v>
      </c>
      <c r="M110" t="s">
        <v>24</v>
      </c>
      <c r="N110">
        <v>41.005932000000001</v>
      </c>
      <c r="O110" t="s">
        <v>25</v>
      </c>
      <c r="P110" t="s">
        <v>26</v>
      </c>
      <c r="Q110">
        <v>0</v>
      </c>
      <c r="R110" t="s">
        <v>25</v>
      </c>
      <c r="S110" t="s">
        <v>27</v>
      </c>
      <c r="T110">
        <v>0</v>
      </c>
      <c r="U110" t="s">
        <v>25</v>
      </c>
      <c r="V110" t="s">
        <v>28</v>
      </c>
      <c r="W110">
        <v>0</v>
      </c>
      <c r="X110" t="s">
        <v>25</v>
      </c>
      <c r="Y110" t="s">
        <v>288</v>
      </c>
      <c r="Z110">
        <v>1000</v>
      </c>
      <c r="AA110" t="s">
        <v>189</v>
      </c>
      <c r="AB110">
        <v>1000000</v>
      </c>
      <c r="AC110" t="s">
        <v>190</v>
      </c>
      <c r="AD110">
        <v>10</v>
      </c>
      <c r="AE110" t="s">
        <v>191</v>
      </c>
      <c r="AF110">
        <v>1000</v>
      </c>
      <c r="AG110" t="s">
        <v>192</v>
      </c>
      <c r="AH110">
        <v>800</v>
      </c>
      <c r="AI110" t="s">
        <v>193</v>
      </c>
      <c r="AJ110">
        <v>1000</v>
      </c>
      <c r="AK110" t="s">
        <v>194</v>
      </c>
      <c r="AL110">
        <v>1</v>
      </c>
      <c r="AM110" t="s">
        <v>195</v>
      </c>
      <c r="AN110">
        <v>0</v>
      </c>
      <c r="AO110" t="s">
        <v>196</v>
      </c>
      <c r="AP110">
        <v>0</v>
      </c>
      <c r="AQ110" t="s">
        <v>197</v>
      </c>
      <c r="AR110">
        <v>0</v>
      </c>
      <c r="AS110" t="s">
        <v>198</v>
      </c>
      <c r="AT110">
        <v>0.4</v>
      </c>
      <c r="AU110" t="s">
        <v>199</v>
      </c>
      <c r="AV110">
        <v>0</v>
      </c>
      <c r="AW110" t="s">
        <v>200</v>
      </c>
      <c r="AX110">
        <v>0</v>
      </c>
      <c r="AY110" t="s">
        <v>201</v>
      </c>
      <c r="AZ110">
        <v>0.2</v>
      </c>
      <c r="BA110" t="s">
        <v>202</v>
      </c>
      <c r="BB110">
        <v>1</v>
      </c>
      <c r="BC110" t="s">
        <v>203</v>
      </c>
      <c r="BD110">
        <v>1000000</v>
      </c>
    </row>
    <row r="111" spans="1:56">
      <c r="A111" s="2">
        <v>1097</v>
      </c>
      <c r="B111" t="s">
        <v>182</v>
      </c>
      <c r="C111">
        <v>198</v>
      </c>
      <c r="D111" t="s">
        <v>183</v>
      </c>
      <c r="E111" t="s">
        <v>184</v>
      </c>
      <c r="F111">
        <v>104.15600000000001</v>
      </c>
      <c r="G111" t="s">
        <v>185</v>
      </c>
      <c r="H111">
        <v>1.3799999999999999E-3</v>
      </c>
      <c r="I111" t="s">
        <v>25</v>
      </c>
      <c r="J111" t="s">
        <v>186</v>
      </c>
      <c r="K111" t="e">
        <f t="shared" si="3"/>
        <v>#NAME?</v>
      </c>
      <c r="L111" t="s">
        <v>25</v>
      </c>
      <c r="M111" t="s">
        <v>24</v>
      </c>
      <c r="N111">
        <v>36.452469999999998</v>
      </c>
      <c r="O111" t="s">
        <v>25</v>
      </c>
      <c r="P111" t="s">
        <v>26</v>
      </c>
      <c r="Q111">
        <v>0</v>
      </c>
      <c r="R111" t="s">
        <v>25</v>
      </c>
      <c r="S111" t="s">
        <v>27</v>
      </c>
      <c r="T111">
        <v>0</v>
      </c>
      <c r="U111" t="s">
        <v>25</v>
      </c>
      <c r="V111" t="s">
        <v>28</v>
      </c>
      <c r="W111">
        <v>0</v>
      </c>
      <c r="X111" t="s">
        <v>25</v>
      </c>
      <c r="Y111" t="s">
        <v>288</v>
      </c>
      <c r="Z111">
        <v>1000</v>
      </c>
      <c r="AA111" t="s">
        <v>189</v>
      </c>
      <c r="AB111">
        <v>1000000</v>
      </c>
      <c r="AC111" t="s">
        <v>190</v>
      </c>
      <c r="AD111">
        <v>10</v>
      </c>
      <c r="AE111" t="s">
        <v>191</v>
      </c>
      <c r="AF111">
        <v>1000</v>
      </c>
      <c r="AG111" t="s">
        <v>192</v>
      </c>
      <c r="AH111">
        <v>1000</v>
      </c>
      <c r="AI111" t="s">
        <v>193</v>
      </c>
      <c r="AJ111">
        <v>1000</v>
      </c>
      <c r="AK111" t="s">
        <v>194</v>
      </c>
      <c r="AL111">
        <v>1</v>
      </c>
      <c r="AM111" t="s">
        <v>195</v>
      </c>
      <c r="AN111">
        <v>0</v>
      </c>
      <c r="AO111" t="s">
        <v>196</v>
      </c>
      <c r="AP111">
        <v>0</v>
      </c>
      <c r="AQ111" t="s">
        <v>197</v>
      </c>
      <c r="AR111">
        <v>0</v>
      </c>
      <c r="AS111" t="s">
        <v>198</v>
      </c>
      <c r="AT111">
        <v>0.4</v>
      </c>
      <c r="AU111" t="s">
        <v>199</v>
      </c>
      <c r="AV111">
        <v>0</v>
      </c>
      <c r="AW111" t="s">
        <v>200</v>
      </c>
      <c r="AX111">
        <v>0</v>
      </c>
      <c r="AY111" t="s">
        <v>201</v>
      </c>
      <c r="AZ111">
        <v>0.2</v>
      </c>
      <c r="BA111" t="s">
        <v>202</v>
      </c>
      <c r="BB111">
        <v>1</v>
      </c>
      <c r="BC111" t="s">
        <v>203</v>
      </c>
      <c r="BD111">
        <v>1000000</v>
      </c>
    </row>
    <row r="112" spans="1:56">
      <c r="A112" s="2">
        <v>1096</v>
      </c>
      <c r="B112" t="s">
        <v>182</v>
      </c>
      <c r="C112">
        <v>198</v>
      </c>
      <c r="D112" t="s">
        <v>183</v>
      </c>
      <c r="E112" t="s">
        <v>184</v>
      </c>
      <c r="F112">
        <v>105.349</v>
      </c>
      <c r="G112" t="s">
        <v>185</v>
      </c>
      <c r="H112">
        <v>1.5020000000000001E-3</v>
      </c>
      <c r="I112" t="s">
        <v>25</v>
      </c>
      <c r="J112" t="s">
        <v>186</v>
      </c>
      <c r="K112" t="e">
        <f t="shared" si="3"/>
        <v>#NAME?</v>
      </c>
      <c r="L112" t="s">
        <v>25</v>
      </c>
      <c r="M112" t="s">
        <v>24</v>
      </c>
      <c r="N112">
        <v>36.251429000000002</v>
      </c>
      <c r="O112" t="s">
        <v>25</v>
      </c>
      <c r="P112" t="s">
        <v>26</v>
      </c>
      <c r="Q112">
        <v>0</v>
      </c>
      <c r="R112" t="s">
        <v>25</v>
      </c>
      <c r="S112" t="s">
        <v>27</v>
      </c>
      <c r="T112">
        <v>0</v>
      </c>
      <c r="U112" t="s">
        <v>25</v>
      </c>
      <c r="V112" t="s">
        <v>28</v>
      </c>
      <c r="W112">
        <v>0</v>
      </c>
      <c r="X112" t="s">
        <v>25</v>
      </c>
      <c r="Y112" t="s">
        <v>288</v>
      </c>
      <c r="Z112">
        <v>1000</v>
      </c>
      <c r="AA112" t="s">
        <v>189</v>
      </c>
      <c r="AB112">
        <v>1000000</v>
      </c>
      <c r="AC112" t="s">
        <v>190</v>
      </c>
      <c r="AD112">
        <v>10</v>
      </c>
      <c r="AE112" t="s">
        <v>191</v>
      </c>
      <c r="AF112">
        <v>1000</v>
      </c>
      <c r="AG112" t="s">
        <v>192</v>
      </c>
      <c r="AH112">
        <v>1000</v>
      </c>
      <c r="AI112" t="s">
        <v>193</v>
      </c>
      <c r="AJ112">
        <v>1000</v>
      </c>
      <c r="AK112" t="s">
        <v>194</v>
      </c>
      <c r="AL112">
        <v>1</v>
      </c>
      <c r="AM112" t="s">
        <v>195</v>
      </c>
      <c r="AN112">
        <v>0</v>
      </c>
      <c r="AO112" t="s">
        <v>196</v>
      </c>
      <c r="AP112">
        <v>0</v>
      </c>
      <c r="AQ112" t="s">
        <v>197</v>
      </c>
      <c r="AR112">
        <v>0</v>
      </c>
      <c r="AS112" t="s">
        <v>198</v>
      </c>
      <c r="AT112">
        <v>0.4</v>
      </c>
      <c r="AU112" t="s">
        <v>199</v>
      </c>
      <c r="AV112">
        <v>0</v>
      </c>
      <c r="AW112" t="s">
        <v>200</v>
      </c>
      <c r="AX112">
        <v>0</v>
      </c>
      <c r="AY112" t="s">
        <v>201</v>
      </c>
      <c r="AZ112">
        <v>0.2</v>
      </c>
      <c r="BA112" t="s">
        <v>202</v>
      </c>
      <c r="BB112">
        <v>1</v>
      </c>
      <c r="BC112" t="s">
        <v>203</v>
      </c>
      <c r="BD112">
        <v>1000000</v>
      </c>
    </row>
    <row r="113" spans="1:56">
      <c r="A113" s="2">
        <v>1095</v>
      </c>
      <c r="B113" t="s">
        <v>182</v>
      </c>
      <c r="C113">
        <v>157</v>
      </c>
      <c r="D113" t="s">
        <v>183</v>
      </c>
      <c r="E113" t="s">
        <v>184</v>
      </c>
      <c r="F113">
        <v>178.298</v>
      </c>
      <c r="G113" t="s">
        <v>185</v>
      </c>
      <c r="H113">
        <v>3.79E-4</v>
      </c>
      <c r="I113" t="s">
        <v>25</v>
      </c>
      <c r="J113" t="s">
        <v>186</v>
      </c>
      <c r="K113" t="e">
        <f t="shared" si="3"/>
        <v>#NAME?</v>
      </c>
      <c r="L113" t="s">
        <v>25</v>
      </c>
      <c r="M113" t="s">
        <v>24</v>
      </c>
      <c r="N113">
        <v>10.970821000000001</v>
      </c>
      <c r="O113" t="s">
        <v>25</v>
      </c>
      <c r="P113" t="s">
        <v>26</v>
      </c>
      <c r="Q113">
        <v>0</v>
      </c>
      <c r="R113" t="s">
        <v>25</v>
      </c>
      <c r="S113" t="s">
        <v>27</v>
      </c>
      <c r="T113">
        <v>0</v>
      </c>
      <c r="U113" t="s">
        <v>25</v>
      </c>
      <c r="V113" t="s">
        <v>28</v>
      </c>
      <c r="W113">
        <v>0</v>
      </c>
      <c r="X113" t="s">
        <v>25</v>
      </c>
      <c r="Y113" t="s">
        <v>288</v>
      </c>
      <c r="Z113">
        <v>100</v>
      </c>
      <c r="AA113" t="s">
        <v>189</v>
      </c>
      <c r="AB113">
        <v>1000000</v>
      </c>
      <c r="AC113" t="s">
        <v>190</v>
      </c>
      <c r="AD113">
        <v>10</v>
      </c>
      <c r="AE113" t="s">
        <v>191</v>
      </c>
      <c r="AF113">
        <v>1000</v>
      </c>
      <c r="AG113" t="s">
        <v>192</v>
      </c>
      <c r="AH113">
        <v>20</v>
      </c>
      <c r="AI113" t="s">
        <v>193</v>
      </c>
      <c r="AJ113">
        <v>1000</v>
      </c>
      <c r="AK113" t="s">
        <v>194</v>
      </c>
      <c r="AL113">
        <v>40</v>
      </c>
      <c r="AM113" t="s">
        <v>195</v>
      </c>
      <c r="AN113">
        <v>0</v>
      </c>
      <c r="AO113" t="s">
        <v>196</v>
      </c>
      <c r="AP113">
        <v>0</v>
      </c>
      <c r="AQ113" t="s">
        <v>197</v>
      </c>
      <c r="AR113">
        <v>0</v>
      </c>
      <c r="AS113" t="s">
        <v>198</v>
      </c>
      <c r="AT113">
        <v>0.8</v>
      </c>
      <c r="AU113" t="s">
        <v>199</v>
      </c>
      <c r="AV113">
        <v>0</v>
      </c>
      <c r="AW113" t="s">
        <v>200</v>
      </c>
      <c r="AX113">
        <v>0</v>
      </c>
      <c r="AY113" t="s">
        <v>201</v>
      </c>
      <c r="AZ113">
        <v>0.2</v>
      </c>
      <c r="BA113" t="s">
        <v>202</v>
      </c>
      <c r="BB113">
        <v>1</v>
      </c>
      <c r="BC113" t="s">
        <v>203</v>
      </c>
      <c r="BD113">
        <v>100</v>
      </c>
    </row>
    <row r="114" spans="1:56">
      <c r="A114" s="2">
        <v>1094</v>
      </c>
      <c r="B114" t="s">
        <v>182</v>
      </c>
      <c r="C114">
        <v>198</v>
      </c>
      <c r="D114" t="s">
        <v>183</v>
      </c>
      <c r="E114" t="s">
        <v>184</v>
      </c>
      <c r="F114">
        <v>151.708</v>
      </c>
      <c r="G114" t="s">
        <v>185</v>
      </c>
      <c r="H114">
        <v>6.7500000000000004E-4</v>
      </c>
      <c r="I114" t="s">
        <v>25</v>
      </c>
      <c r="J114" t="s">
        <v>186</v>
      </c>
      <c r="K114" t="e">
        <f t="shared" si="3"/>
        <v>#NAME?</v>
      </c>
      <c r="L114" t="s">
        <v>25</v>
      </c>
      <c r="M114" t="s">
        <v>24</v>
      </c>
      <c r="N114">
        <v>28.830728000000001</v>
      </c>
      <c r="O114" t="s">
        <v>25</v>
      </c>
      <c r="P114" t="s">
        <v>26</v>
      </c>
      <c r="Q114">
        <v>0</v>
      </c>
      <c r="R114" t="s">
        <v>25</v>
      </c>
      <c r="S114" t="s">
        <v>27</v>
      </c>
      <c r="T114">
        <v>0</v>
      </c>
      <c r="U114" t="s">
        <v>25</v>
      </c>
      <c r="V114" t="s">
        <v>28</v>
      </c>
      <c r="W114">
        <v>0</v>
      </c>
      <c r="X114" t="s">
        <v>25</v>
      </c>
      <c r="Y114" t="s">
        <v>288</v>
      </c>
      <c r="Z114">
        <v>1000</v>
      </c>
      <c r="AA114" t="s">
        <v>189</v>
      </c>
      <c r="AB114">
        <v>1000000</v>
      </c>
      <c r="AC114" t="s">
        <v>190</v>
      </c>
      <c r="AD114">
        <v>10</v>
      </c>
      <c r="AE114" t="s">
        <v>191</v>
      </c>
      <c r="AF114">
        <v>1000</v>
      </c>
      <c r="AG114" t="s">
        <v>192</v>
      </c>
      <c r="AH114">
        <v>20</v>
      </c>
      <c r="AI114" t="s">
        <v>193</v>
      </c>
      <c r="AJ114">
        <v>1000</v>
      </c>
      <c r="AK114" t="s">
        <v>194</v>
      </c>
      <c r="AL114">
        <v>40</v>
      </c>
      <c r="AM114" t="s">
        <v>195</v>
      </c>
      <c r="AN114">
        <v>0</v>
      </c>
      <c r="AO114" t="s">
        <v>196</v>
      </c>
      <c r="AP114">
        <v>0</v>
      </c>
      <c r="AQ114" t="s">
        <v>197</v>
      </c>
      <c r="AR114">
        <v>0</v>
      </c>
      <c r="AS114" t="s">
        <v>198</v>
      </c>
      <c r="AT114">
        <v>0.8</v>
      </c>
      <c r="AU114" t="s">
        <v>199</v>
      </c>
      <c r="AV114">
        <v>0</v>
      </c>
      <c r="AW114" t="s">
        <v>200</v>
      </c>
      <c r="AX114">
        <v>0</v>
      </c>
      <c r="AY114" t="s">
        <v>201</v>
      </c>
      <c r="AZ114">
        <v>0.2</v>
      </c>
      <c r="BA114" t="s">
        <v>202</v>
      </c>
      <c r="BB114">
        <v>1</v>
      </c>
      <c r="BC114" t="s">
        <v>203</v>
      </c>
      <c r="BD114">
        <v>1000</v>
      </c>
    </row>
    <row r="115" spans="1:56">
      <c r="A115" s="2">
        <v>1093</v>
      </c>
      <c r="B115" t="s">
        <v>182</v>
      </c>
      <c r="C115">
        <v>198</v>
      </c>
      <c r="D115" t="s">
        <v>183</v>
      </c>
      <c r="E115" t="s">
        <v>184</v>
      </c>
      <c r="F115">
        <v>143.886</v>
      </c>
      <c r="G115" t="s">
        <v>185</v>
      </c>
      <c r="H115">
        <v>6.7400000000000001E-4</v>
      </c>
      <c r="I115" t="s">
        <v>25</v>
      </c>
      <c r="J115" t="s">
        <v>186</v>
      </c>
      <c r="K115" t="e">
        <f t="shared" si="3"/>
        <v>#NAME?</v>
      </c>
      <c r="L115" t="s">
        <v>25</v>
      </c>
      <c r="M115" t="s">
        <v>24</v>
      </c>
      <c r="N115">
        <v>29.058861</v>
      </c>
      <c r="O115" t="s">
        <v>25</v>
      </c>
      <c r="P115" t="s">
        <v>26</v>
      </c>
      <c r="Q115">
        <v>0</v>
      </c>
      <c r="R115" t="s">
        <v>25</v>
      </c>
      <c r="S115" t="s">
        <v>27</v>
      </c>
      <c r="T115">
        <v>0</v>
      </c>
      <c r="U115" t="s">
        <v>25</v>
      </c>
      <c r="V115" t="s">
        <v>28</v>
      </c>
      <c r="W115">
        <v>0</v>
      </c>
      <c r="X115" t="s">
        <v>25</v>
      </c>
      <c r="Y115" t="s">
        <v>288</v>
      </c>
      <c r="Z115">
        <v>1000</v>
      </c>
      <c r="AA115" t="s">
        <v>189</v>
      </c>
      <c r="AB115">
        <v>1000000</v>
      </c>
      <c r="AC115" t="s">
        <v>190</v>
      </c>
      <c r="AD115">
        <v>10</v>
      </c>
      <c r="AE115" t="s">
        <v>191</v>
      </c>
      <c r="AF115">
        <v>1000</v>
      </c>
      <c r="AG115" t="s">
        <v>192</v>
      </c>
      <c r="AH115">
        <v>20</v>
      </c>
      <c r="AI115" t="s">
        <v>193</v>
      </c>
      <c r="AJ115">
        <v>1000</v>
      </c>
      <c r="AK115" t="s">
        <v>194</v>
      </c>
      <c r="AL115">
        <v>40</v>
      </c>
      <c r="AM115" t="s">
        <v>195</v>
      </c>
      <c r="AN115">
        <v>0</v>
      </c>
      <c r="AO115" t="s">
        <v>196</v>
      </c>
      <c r="AP115">
        <v>0</v>
      </c>
      <c r="AQ115" t="s">
        <v>197</v>
      </c>
      <c r="AR115">
        <v>0</v>
      </c>
      <c r="AS115" t="s">
        <v>198</v>
      </c>
      <c r="AT115">
        <v>0.8</v>
      </c>
      <c r="AU115" t="s">
        <v>199</v>
      </c>
      <c r="AV115">
        <v>0</v>
      </c>
      <c r="AW115" t="s">
        <v>200</v>
      </c>
      <c r="AX115">
        <v>0</v>
      </c>
      <c r="AY115" t="s">
        <v>201</v>
      </c>
      <c r="AZ115">
        <v>0.2</v>
      </c>
      <c r="BA115" t="s">
        <v>202</v>
      </c>
      <c r="BB115">
        <v>1</v>
      </c>
      <c r="BC115" t="s">
        <v>203</v>
      </c>
      <c r="BD115">
        <v>10000</v>
      </c>
    </row>
    <row r="116" spans="1:56">
      <c r="A116" s="2">
        <v>1092</v>
      </c>
      <c r="B116" t="s">
        <v>182</v>
      </c>
      <c r="C116">
        <v>198</v>
      </c>
      <c r="D116" t="s">
        <v>183</v>
      </c>
      <c r="E116" t="s">
        <v>184</v>
      </c>
      <c r="F116">
        <v>147.63900000000001</v>
      </c>
      <c r="G116" t="s">
        <v>185</v>
      </c>
      <c r="H116">
        <v>1.0369999999999999E-3</v>
      </c>
      <c r="I116" t="s">
        <v>25</v>
      </c>
      <c r="J116" t="s">
        <v>186</v>
      </c>
      <c r="K116" t="e">
        <f t="shared" si="3"/>
        <v>#NAME?</v>
      </c>
      <c r="L116" t="s">
        <v>25</v>
      </c>
      <c r="M116" t="s">
        <v>24</v>
      </c>
      <c r="N116">
        <v>28.859179999999999</v>
      </c>
      <c r="O116" t="s">
        <v>25</v>
      </c>
      <c r="P116" t="s">
        <v>26</v>
      </c>
      <c r="Q116">
        <v>0</v>
      </c>
      <c r="R116" t="s">
        <v>25</v>
      </c>
      <c r="S116" t="s">
        <v>27</v>
      </c>
      <c r="T116">
        <v>0</v>
      </c>
      <c r="U116" t="s">
        <v>25</v>
      </c>
      <c r="V116" t="s">
        <v>28</v>
      </c>
      <c r="W116">
        <v>0</v>
      </c>
      <c r="X116" t="s">
        <v>25</v>
      </c>
      <c r="Y116" t="s">
        <v>288</v>
      </c>
      <c r="Z116">
        <v>1000</v>
      </c>
      <c r="AA116" t="s">
        <v>189</v>
      </c>
      <c r="AB116">
        <v>1000000</v>
      </c>
      <c r="AC116" t="s">
        <v>190</v>
      </c>
      <c r="AD116">
        <v>10</v>
      </c>
      <c r="AE116" t="s">
        <v>191</v>
      </c>
      <c r="AF116">
        <v>1000</v>
      </c>
      <c r="AG116" t="s">
        <v>192</v>
      </c>
      <c r="AH116">
        <v>20</v>
      </c>
      <c r="AI116" t="s">
        <v>193</v>
      </c>
      <c r="AJ116">
        <v>1000</v>
      </c>
      <c r="AK116" t="s">
        <v>194</v>
      </c>
      <c r="AL116">
        <v>40</v>
      </c>
      <c r="AM116" t="s">
        <v>195</v>
      </c>
      <c r="AN116">
        <v>0</v>
      </c>
      <c r="AO116" t="s">
        <v>196</v>
      </c>
      <c r="AP116">
        <v>0</v>
      </c>
      <c r="AQ116" t="s">
        <v>197</v>
      </c>
      <c r="AR116">
        <v>0</v>
      </c>
      <c r="AS116" t="s">
        <v>198</v>
      </c>
      <c r="AT116">
        <v>0.8</v>
      </c>
      <c r="AU116" t="s">
        <v>199</v>
      </c>
      <c r="AV116">
        <v>0</v>
      </c>
      <c r="AW116" t="s">
        <v>200</v>
      </c>
      <c r="AX116">
        <v>0</v>
      </c>
      <c r="AY116" t="s">
        <v>201</v>
      </c>
      <c r="AZ116">
        <v>0.2</v>
      </c>
      <c r="BA116" t="s">
        <v>202</v>
      </c>
      <c r="BB116">
        <v>1</v>
      </c>
      <c r="BC116" t="s">
        <v>203</v>
      </c>
      <c r="BD116">
        <v>100000</v>
      </c>
    </row>
    <row r="117" spans="1:56">
      <c r="A117" s="2">
        <v>1091</v>
      </c>
      <c r="B117" t="s">
        <v>182</v>
      </c>
      <c r="C117">
        <v>198</v>
      </c>
      <c r="D117" t="s">
        <v>183</v>
      </c>
      <c r="E117" t="s">
        <v>184</v>
      </c>
      <c r="F117">
        <v>153.91300000000001</v>
      </c>
      <c r="G117" t="s">
        <v>185</v>
      </c>
      <c r="H117">
        <v>6.8599999999999998E-4</v>
      </c>
      <c r="I117" t="s">
        <v>25</v>
      </c>
      <c r="J117" t="s">
        <v>186</v>
      </c>
      <c r="K117" t="e">
        <f t="shared" si="3"/>
        <v>#NAME?</v>
      </c>
      <c r="L117" t="s">
        <v>25</v>
      </c>
      <c r="M117" t="s">
        <v>24</v>
      </c>
      <c r="N117">
        <v>31.661535000000001</v>
      </c>
      <c r="O117" t="s">
        <v>25</v>
      </c>
      <c r="P117" t="s">
        <v>26</v>
      </c>
      <c r="Q117">
        <v>0</v>
      </c>
      <c r="R117" t="s">
        <v>25</v>
      </c>
      <c r="S117" t="s">
        <v>27</v>
      </c>
      <c r="T117">
        <v>0</v>
      </c>
      <c r="U117" t="s">
        <v>25</v>
      </c>
      <c r="V117" t="s">
        <v>28</v>
      </c>
      <c r="W117">
        <v>0</v>
      </c>
      <c r="X117" t="s">
        <v>25</v>
      </c>
      <c r="Y117" t="s">
        <v>288</v>
      </c>
      <c r="Z117">
        <v>1000</v>
      </c>
      <c r="AA117" t="s">
        <v>189</v>
      </c>
      <c r="AB117">
        <v>1000000</v>
      </c>
      <c r="AC117" t="s">
        <v>190</v>
      </c>
      <c r="AD117">
        <v>10</v>
      </c>
      <c r="AE117" t="s">
        <v>191</v>
      </c>
      <c r="AF117">
        <v>1000</v>
      </c>
      <c r="AG117" t="s">
        <v>192</v>
      </c>
      <c r="AH117">
        <v>20</v>
      </c>
      <c r="AI117" t="s">
        <v>193</v>
      </c>
      <c r="AJ117">
        <v>1000</v>
      </c>
      <c r="AK117" t="s">
        <v>194</v>
      </c>
      <c r="AL117">
        <v>40</v>
      </c>
      <c r="AM117" t="s">
        <v>195</v>
      </c>
      <c r="AN117">
        <v>0</v>
      </c>
      <c r="AO117" t="s">
        <v>196</v>
      </c>
      <c r="AP117">
        <v>0</v>
      </c>
      <c r="AQ117" t="s">
        <v>197</v>
      </c>
      <c r="AR117">
        <v>0</v>
      </c>
      <c r="AS117" t="s">
        <v>198</v>
      </c>
      <c r="AT117">
        <v>0.8</v>
      </c>
      <c r="AU117" t="s">
        <v>199</v>
      </c>
      <c r="AV117">
        <v>0</v>
      </c>
      <c r="AW117" t="s">
        <v>200</v>
      </c>
      <c r="AX117">
        <v>0</v>
      </c>
      <c r="AY117" t="s">
        <v>201</v>
      </c>
      <c r="AZ117">
        <v>0.2</v>
      </c>
      <c r="BA117" t="s">
        <v>202</v>
      </c>
      <c r="BB117">
        <v>1</v>
      </c>
      <c r="BC117" t="s">
        <v>203</v>
      </c>
      <c r="BD117">
        <v>1000000</v>
      </c>
    </row>
    <row r="118" spans="1:56">
      <c r="A118" s="2">
        <v>1090</v>
      </c>
      <c r="B118" t="s">
        <v>182</v>
      </c>
      <c r="C118">
        <v>198</v>
      </c>
      <c r="D118" t="s">
        <v>183</v>
      </c>
      <c r="E118" t="s">
        <v>184</v>
      </c>
      <c r="F118">
        <v>153.42500000000001</v>
      </c>
      <c r="G118" t="s">
        <v>185</v>
      </c>
      <c r="H118">
        <v>1.0330000000000001E-3</v>
      </c>
      <c r="I118" t="s">
        <v>25</v>
      </c>
      <c r="J118" t="s">
        <v>186</v>
      </c>
      <c r="K118" t="e">
        <f t="shared" si="3"/>
        <v>#NAME?</v>
      </c>
      <c r="L118" t="s">
        <v>25</v>
      </c>
      <c r="M118" t="s">
        <v>24</v>
      </c>
      <c r="N118">
        <v>30.772290000000002</v>
      </c>
      <c r="O118" t="s">
        <v>25</v>
      </c>
      <c r="P118" t="s">
        <v>26</v>
      </c>
      <c r="Q118">
        <v>0</v>
      </c>
      <c r="R118" t="s">
        <v>25</v>
      </c>
      <c r="S118" t="s">
        <v>27</v>
      </c>
      <c r="T118">
        <v>0</v>
      </c>
      <c r="U118" t="s">
        <v>25</v>
      </c>
      <c r="V118" t="s">
        <v>28</v>
      </c>
      <c r="W118">
        <v>0</v>
      </c>
      <c r="X118" t="s">
        <v>25</v>
      </c>
      <c r="Y118" t="s">
        <v>288</v>
      </c>
      <c r="Z118">
        <v>1000</v>
      </c>
      <c r="AA118" t="s">
        <v>189</v>
      </c>
      <c r="AB118">
        <v>1000000</v>
      </c>
      <c r="AC118" t="s">
        <v>190</v>
      </c>
      <c r="AD118">
        <v>10</v>
      </c>
      <c r="AE118" t="s">
        <v>191</v>
      </c>
      <c r="AF118">
        <v>1000</v>
      </c>
      <c r="AG118" t="s">
        <v>192</v>
      </c>
      <c r="AH118">
        <v>20</v>
      </c>
      <c r="AI118" t="s">
        <v>193</v>
      </c>
      <c r="AJ118">
        <v>1000</v>
      </c>
      <c r="AK118" t="s">
        <v>194</v>
      </c>
      <c r="AL118">
        <v>40</v>
      </c>
      <c r="AM118" t="s">
        <v>195</v>
      </c>
      <c r="AN118">
        <v>0</v>
      </c>
      <c r="AO118" t="s">
        <v>196</v>
      </c>
      <c r="AP118">
        <v>0</v>
      </c>
      <c r="AQ118" t="s">
        <v>197</v>
      </c>
      <c r="AR118">
        <v>0</v>
      </c>
      <c r="AS118" t="s">
        <v>198</v>
      </c>
      <c r="AT118">
        <v>0.8</v>
      </c>
      <c r="AU118" t="s">
        <v>199</v>
      </c>
      <c r="AV118">
        <v>0</v>
      </c>
      <c r="AW118" t="s">
        <v>200</v>
      </c>
      <c r="AX118">
        <v>0</v>
      </c>
      <c r="AY118" t="s">
        <v>201</v>
      </c>
      <c r="AZ118">
        <v>0.2</v>
      </c>
      <c r="BA118" t="s">
        <v>202</v>
      </c>
      <c r="BB118">
        <v>1</v>
      </c>
      <c r="BC118" t="s">
        <v>203</v>
      </c>
      <c r="BD118">
        <v>1000</v>
      </c>
    </row>
    <row r="119" spans="1:56">
      <c r="A119" s="2">
        <v>1090</v>
      </c>
      <c r="B119" t="s">
        <v>182</v>
      </c>
      <c r="C119">
        <v>198</v>
      </c>
      <c r="D119" t="s">
        <v>183</v>
      </c>
      <c r="E119" t="s">
        <v>184</v>
      </c>
      <c r="F119">
        <v>154.309</v>
      </c>
      <c r="G119" t="s">
        <v>185</v>
      </c>
      <c r="H119">
        <v>1.928E-3</v>
      </c>
      <c r="I119" t="s">
        <v>25</v>
      </c>
      <c r="J119" t="s">
        <v>186</v>
      </c>
      <c r="K119" t="e">
        <f t="shared" si="3"/>
        <v>#NAME?</v>
      </c>
      <c r="L119" t="s">
        <v>25</v>
      </c>
      <c r="M119" t="s">
        <v>24</v>
      </c>
      <c r="N119">
        <v>60.641499000000003</v>
      </c>
      <c r="O119" t="s">
        <v>25</v>
      </c>
      <c r="P119" t="s">
        <v>26</v>
      </c>
      <c r="Q119">
        <v>0</v>
      </c>
      <c r="R119" t="s">
        <v>25</v>
      </c>
      <c r="S119" t="s">
        <v>27</v>
      </c>
      <c r="T119">
        <v>0</v>
      </c>
      <c r="U119" t="s">
        <v>25</v>
      </c>
      <c r="V119" t="s">
        <v>28</v>
      </c>
      <c r="W119">
        <v>0</v>
      </c>
      <c r="X119" t="s">
        <v>25</v>
      </c>
      <c r="Y119" t="s">
        <v>288</v>
      </c>
      <c r="Z119">
        <v>1000</v>
      </c>
      <c r="AA119" t="s">
        <v>189</v>
      </c>
      <c r="AB119">
        <v>1000000</v>
      </c>
      <c r="AC119" t="s">
        <v>190</v>
      </c>
      <c r="AD119">
        <v>10</v>
      </c>
      <c r="AE119" t="s">
        <v>191</v>
      </c>
      <c r="AF119">
        <v>1000</v>
      </c>
      <c r="AG119" t="s">
        <v>192</v>
      </c>
      <c r="AH119">
        <v>20</v>
      </c>
      <c r="AI119" t="s">
        <v>193</v>
      </c>
      <c r="AJ119">
        <v>1000</v>
      </c>
      <c r="AK119" t="s">
        <v>194</v>
      </c>
      <c r="AL119">
        <v>40</v>
      </c>
      <c r="AM119" t="s">
        <v>195</v>
      </c>
      <c r="AN119">
        <v>0</v>
      </c>
      <c r="AO119" t="s">
        <v>196</v>
      </c>
      <c r="AP119">
        <v>0</v>
      </c>
      <c r="AQ119" t="s">
        <v>197</v>
      </c>
      <c r="AR119">
        <v>0</v>
      </c>
      <c r="AS119" t="s">
        <v>198</v>
      </c>
      <c r="AT119">
        <v>0.8</v>
      </c>
      <c r="AU119" t="s">
        <v>199</v>
      </c>
      <c r="AV119">
        <v>0</v>
      </c>
      <c r="AW119" t="s">
        <v>200</v>
      </c>
      <c r="AX119">
        <v>0</v>
      </c>
      <c r="AY119" t="s">
        <v>201</v>
      </c>
      <c r="AZ119">
        <v>0.2</v>
      </c>
      <c r="BA119" t="s">
        <v>202</v>
      </c>
      <c r="BB119">
        <v>1</v>
      </c>
      <c r="BC119" t="s">
        <v>203</v>
      </c>
      <c r="BD119">
        <v>1000</v>
      </c>
    </row>
    <row r="120" spans="1:56">
      <c r="A120" s="2">
        <v>1089</v>
      </c>
      <c r="B120" t="s">
        <v>182</v>
      </c>
      <c r="C120">
        <v>198</v>
      </c>
      <c r="D120" t="s">
        <v>183</v>
      </c>
      <c r="E120" t="s">
        <v>184</v>
      </c>
      <c r="F120">
        <v>163.86600000000001</v>
      </c>
      <c r="G120" t="s">
        <v>185</v>
      </c>
      <c r="H120">
        <v>7.9100000000000004E-4</v>
      </c>
      <c r="I120" t="s">
        <v>25</v>
      </c>
      <c r="J120" t="s">
        <v>186</v>
      </c>
      <c r="K120" t="e">
        <f t="shared" si="3"/>
        <v>#NAME?</v>
      </c>
      <c r="L120" t="s">
        <v>25</v>
      </c>
      <c r="M120" t="s">
        <v>24</v>
      </c>
      <c r="N120">
        <v>30.585048</v>
      </c>
      <c r="O120" t="s">
        <v>25</v>
      </c>
      <c r="P120" t="s">
        <v>26</v>
      </c>
      <c r="Q120">
        <v>0</v>
      </c>
      <c r="R120" t="s">
        <v>25</v>
      </c>
      <c r="S120" t="s">
        <v>27</v>
      </c>
      <c r="T120">
        <v>0</v>
      </c>
      <c r="U120" t="s">
        <v>25</v>
      </c>
      <c r="V120" t="s">
        <v>28</v>
      </c>
      <c r="W120">
        <v>0</v>
      </c>
      <c r="X120" t="s">
        <v>25</v>
      </c>
      <c r="Y120" t="s">
        <v>288</v>
      </c>
      <c r="Z120">
        <v>1000</v>
      </c>
      <c r="AA120" t="s">
        <v>189</v>
      </c>
      <c r="AB120">
        <v>1000000</v>
      </c>
      <c r="AC120" t="s">
        <v>190</v>
      </c>
      <c r="AD120">
        <v>10</v>
      </c>
      <c r="AE120" t="s">
        <v>191</v>
      </c>
      <c r="AF120">
        <v>1000</v>
      </c>
      <c r="AG120" t="s">
        <v>192</v>
      </c>
      <c r="AH120">
        <v>20</v>
      </c>
      <c r="AI120" t="s">
        <v>193</v>
      </c>
      <c r="AJ120">
        <v>1000</v>
      </c>
      <c r="AK120" t="s">
        <v>194</v>
      </c>
      <c r="AL120">
        <v>40</v>
      </c>
      <c r="AM120" t="s">
        <v>195</v>
      </c>
      <c r="AN120">
        <v>0</v>
      </c>
      <c r="AO120" t="s">
        <v>196</v>
      </c>
      <c r="AP120">
        <v>0</v>
      </c>
      <c r="AQ120" t="s">
        <v>197</v>
      </c>
      <c r="AR120">
        <v>0</v>
      </c>
      <c r="AS120" t="s">
        <v>198</v>
      </c>
      <c r="AT120">
        <v>0.8</v>
      </c>
      <c r="AU120" t="s">
        <v>199</v>
      </c>
      <c r="AV120">
        <v>0</v>
      </c>
      <c r="AW120" t="s">
        <v>200</v>
      </c>
      <c r="AX120">
        <v>0</v>
      </c>
      <c r="AY120" t="s">
        <v>201</v>
      </c>
      <c r="AZ120">
        <v>0.2</v>
      </c>
      <c r="BA120" t="s">
        <v>202</v>
      </c>
      <c r="BB120">
        <v>1</v>
      </c>
      <c r="BC120" t="s">
        <v>203</v>
      </c>
      <c r="BD120">
        <v>1000</v>
      </c>
    </row>
    <row r="121" spans="1:56">
      <c r="A121" s="2">
        <v>1088</v>
      </c>
      <c r="B121" t="s">
        <v>182</v>
      </c>
      <c r="C121">
        <v>198</v>
      </c>
      <c r="D121" t="s">
        <v>183</v>
      </c>
      <c r="E121" t="s">
        <v>184</v>
      </c>
      <c r="F121">
        <v>0.16200000000000001</v>
      </c>
      <c r="G121" t="s">
        <v>185</v>
      </c>
      <c r="H121">
        <v>1.3749999999999999E-3</v>
      </c>
      <c r="I121" t="s">
        <v>25</v>
      </c>
      <c r="J121" t="s">
        <v>186</v>
      </c>
      <c r="K121">
        <v>1.8500000000000001E-3</v>
      </c>
      <c r="L121" t="s">
        <v>25</v>
      </c>
      <c r="M121" t="s">
        <v>24</v>
      </c>
      <c r="N121">
        <v>59.782268000000002</v>
      </c>
      <c r="O121" t="s">
        <v>25</v>
      </c>
      <c r="P121" t="s">
        <v>26</v>
      </c>
      <c r="Q121">
        <v>0</v>
      </c>
      <c r="R121" t="s">
        <v>25</v>
      </c>
      <c r="S121" t="s">
        <v>27</v>
      </c>
      <c r="T121">
        <v>0</v>
      </c>
      <c r="U121" t="s">
        <v>25</v>
      </c>
      <c r="V121" t="s">
        <v>28</v>
      </c>
      <c r="W121">
        <v>0</v>
      </c>
      <c r="X121" t="s">
        <v>25</v>
      </c>
      <c r="Y121" t="s">
        <v>288</v>
      </c>
      <c r="Z121">
        <v>1000</v>
      </c>
      <c r="AA121" t="s">
        <v>189</v>
      </c>
      <c r="AB121">
        <v>1000000</v>
      </c>
      <c r="AC121" t="s">
        <v>190</v>
      </c>
      <c r="AD121">
        <v>10</v>
      </c>
      <c r="AE121" t="s">
        <v>191</v>
      </c>
      <c r="AF121">
        <v>1000</v>
      </c>
      <c r="AG121" t="s">
        <v>192</v>
      </c>
      <c r="AH121">
        <v>20</v>
      </c>
      <c r="AI121" t="s">
        <v>193</v>
      </c>
      <c r="AJ121">
        <v>1000</v>
      </c>
      <c r="AK121" t="s">
        <v>194</v>
      </c>
      <c r="AL121">
        <v>40</v>
      </c>
      <c r="AM121" t="s">
        <v>195</v>
      </c>
      <c r="AN121">
        <v>0</v>
      </c>
      <c r="AO121" t="s">
        <v>196</v>
      </c>
      <c r="AP121">
        <v>0</v>
      </c>
      <c r="AQ121" t="s">
        <v>197</v>
      </c>
      <c r="AR121">
        <v>0</v>
      </c>
      <c r="AS121" t="s">
        <v>198</v>
      </c>
      <c r="AT121">
        <v>0.4</v>
      </c>
      <c r="AU121" t="s">
        <v>199</v>
      </c>
      <c r="AV121">
        <v>0</v>
      </c>
      <c r="AW121" t="s">
        <v>200</v>
      </c>
      <c r="AX121">
        <v>0</v>
      </c>
      <c r="AY121" t="s">
        <v>201</v>
      </c>
      <c r="AZ121">
        <v>0.2</v>
      </c>
      <c r="BA121" t="s">
        <v>202</v>
      </c>
      <c r="BB121">
        <v>1</v>
      </c>
      <c r="BC121" t="s">
        <v>203</v>
      </c>
      <c r="BD121">
        <v>1000</v>
      </c>
    </row>
    <row r="122" spans="1:56">
      <c r="A122" s="2">
        <v>1087</v>
      </c>
      <c r="B122" t="s">
        <v>182</v>
      </c>
      <c r="C122">
        <v>77</v>
      </c>
      <c r="D122" t="s">
        <v>183</v>
      </c>
      <c r="E122" t="s">
        <v>184</v>
      </c>
      <c r="F122">
        <v>228493.27100000001</v>
      </c>
      <c r="G122" t="s">
        <v>185</v>
      </c>
      <c r="H122">
        <v>1.65E-4</v>
      </c>
      <c r="I122" t="s">
        <v>25</v>
      </c>
      <c r="J122" t="s">
        <v>186</v>
      </c>
      <c r="K122">
        <v>5.3109999999999997E-3</v>
      </c>
      <c r="L122" t="s">
        <v>25</v>
      </c>
      <c r="M122" t="s">
        <v>24</v>
      </c>
      <c r="N122">
        <v>2.6401020000000002</v>
      </c>
      <c r="O122" t="s">
        <v>25</v>
      </c>
      <c r="P122" t="s">
        <v>26</v>
      </c>
      <c r="Q122">
        <v>0</v>
      </c>
      <c r="R122" t="s">
        <v>25</v>
      </c>
      <c r="S122" t="s">
        <v>27</v>
      </c>
      <c r="T122">
        <v>0</v>
      </c>
      <c r="U122" t="s">
        <v>25</v>
      </c>
      <c r="V122" t="s">
        <v>28</v>
      </c>
      <c r="W122">
        <v>0</v>
      </c>
      <c r="X122" t="s">
        <v>25</v>
      </c>
      <c r="Y122" t="s">
        <v>288</v>
      </c>
      <c r="Z122">
        <v>1000</v>
      </c>
      <c r="AA122" t="s">
        <v>189</v>
      </c>
      <c r="AB122">
        <v>1000000</v>
      </c>
      <c r="AC122" t="s">
        <v>190</v>
      </c>
      <c r="AD122">
        <v>5</v>
      </c>
      <c r="AE122" t="s">
        <v>191</v>
      </c>
      <c r="AF122">
        <v>1000</v>
      </c>
      <c r="AG122" t="s">
        <v>192</v>
      </c>
      <c r="AH122">
        <v>30</v>
      </c>
      <c r="AI122" t="s">
        <v>193</v>
      </c>
      <c r="AJ122">
        <v>30</v>
      </c>
      <c r="AK122" t="s">
        <v>194</v>
      </c>
      <c r="AL122">
        <v>1</v>
      </c>
      <c r="AM122" t="s">
        <v>195</v>
      </c>
      <c r="AN122">
        <v>0</v>
      </c>
      <c r="AO122" t="s">
        <v>196</v>
      </c>
      <c r="AP122">
        <v>0</v>
      </c>
      <c r="AQ122" t="s">
        <v>197</v>
      </c>
      <c r="AR122">
        <v>0</v>
      </c>
      <c r="AS122" t="s">
        <v>198</v>
      </c>
      <c r="AT122">
        <v>0.8</v>
      </c>
      <c r="AU122" t="s">
        <v>199</v>
      </c>
      <c r="AV122">
        <v>0</v>
      </c>
      <c r="AW122" t="s">
        <v>200</v>
      </c>
      <c r="AX122">
        <v>0</v>
      </c>
      <c r="AY122" t="s">
        <v>201</v>
      </c>
      <c r="AZ122">
        <v>0.2</v>
      </c>
      <c r="BA122" t="s">
        <v>202</v>
      </c>
      <c r="BB122">
        <v>1</v>
      </c>
      <c r="BC122" t="s">
        <v>203</v>
      </c>
      <c r="BD122">
        <v>1000000</v>
      </c>
    </row>
    <row r="123" spans="1:56">
      <c r="A123" s="2">
        <v>1086</v>
      </c>
      <c r="B123" t="s">
        <v>182</v>
      </c>
      <c r="C123">
        <v>153</v>
      </c>
      <c r="D123" t="s">
        <v>183</v>
      </c>
      <c r="E123" t="s">
        <v>184</v>
      </c>
      <c r="F123">
        <v>75783.067999999999</v>
      </c>
      <c r="G123" t="s">
        <v>185</v>
      </c>
      <c r="H123">
        <v>2.5399999999999999E-4</v>
      </c>
      <c r="I123" t="s">
        <v>25</v>
      </c>
      <c r="J123" t="s">
        <v>186</v>
      </c>
      <c r="K123">
        <v>1.8141999999999998E-2</v>
      </c>
      <c r="L123" t="s">
        <v>25</v>
      </c>
      <c r="M123" t="s">
        <v>24</v>
      </c>
      <c r="N123">
        <v>2.9254129999999998</v>
      </c>
      <c r="O123" t="s">
        <v>25</v>
      </c>
      <c r="P123" t="s">
        <v>26</v>
      </c>
      <c r="Q123">
        <v>0</v>
      </c>
      <c r="R123" t="s">
        <v>25</v>
      </c>
      <c r="S123" t="s">
        <v>27</v>
      </c>
      <c r="T123">
        <v>0</v>
      </c>
      <c r="U123" t="s">
        <v>25</v>
      </c>
      <c r="V123" t="s">
        <v>28</v>
      </c>
      <c r="W123">
        <v>0</v>
      </c>
      <c r="X123" t="s">
        <v>25</v>
      </c>
      <c r="Y123" t="s">
        <v>288</v>
      </c>
      <c r="Z123">
        <v>1000</v>
      </c>
      <c r="AA123" t="s">
        <v>189</v>
      </c>
      <c r="AB123">
        <v>1000000</v>
      </c>
      <c r="AC123" t="s">
        <v>190</v>
      </c>
      <c r="AD123">
        <v>10</v>
      </c>
      <c r="AE123" t="s">
        <v>191</v>
      </c>
      <c r="AF123">
        <v>1000</v>
      </c>
      <c r="AG123" t="s">
        <v>192</v>
      </c>
      <c r="AH123">
        <v>30</v>
      </c>
      <c r="AI123" t="s">
        <v>193</v>
      </c>
      <c r="AJ123">
        <v>30</v>
      </c>
      <c r="AK123" t="s">
        <v>194</v>
      </c>
      <c r="AL123">
        <v>1</v>
      </c>
      <c r="AM123" t="s">
        <v>195</v>
      </c>
      <c r="AN123">
        <v>0</v>
      </c>
      <c r="AO123" t="s">
        <v>196</v>
      </c>
      <c r="AP123">
        <v>0</v>
      </c>
      <c r="AQ123" t="s">
        <v>197</v>
      </c>
      <c r="AR123">
        <v>0</v>
      </c>
      <c r="AS123" t="s">
        <v>198</v>
      </c>
      <c r="AT123">
        <v>0.8</v>
      </c>
      <c r="AU123" t="s">
        <v>199</v>
      </c>
      <c r="AV123">
        <v>0</v>
      </c>
      <c r="AW123" t="s">
        <v>200</v>
      </c>
      <c r="AX123">
        <v>0</v>
      </c>
      <c r="AY123" t="s">
        <v>201</v>
      </c>
      <c r="AZ123">
        <v>0.2</v>
      </c>
      <c r="BA123" t="s">
        <v>202</v>
      </c>
      <c r="BB123">
        <v>1</v>
      </c>
      <c r="BC123" t="s">
        <v>203</v>
      </c>
      <c r="BD123">
        <v>1000000</v>
      </c>
    </row>
    <row r="124" spans="1:56">
      <c r="A124" s="2">
        <v>1085</v>
      </c>
      <c r="B124" t="s">
        <v>182</v>
      </c>
      <c r="C124">
        <v>230</v>
      </c>
      <c r="D124" t="s">
        <v>183</v>
      </c>
      <c r="E124" t="s">
        <v>184</v>
      </c>
      <c r="F124">
        <v>27371.458999999999</v>
      </c>
      <c r="G124" t="s">
        <v>185</v>
      </c>
      <c r="H124">
        <v>3.8400000000000001E-4</v>
      </c>
      <c r="I124" t="s">
        <v>25</v>
      </c>
      <c r="J124" t="s">
        <v>186</v>
      </c>
      <c r="K124">
        <v>3.8254999999999997E-2</v>
      </c>
      <c r="L124" t="s">
        <v>25</v>
      </c>
      <c r="M124" t="s">
        <v>24</v>
      </c>
      <c r="N124">
        <v>3.7551410000000001</v>
      </c>
      <c r="O124" t="s">
        <v>25</v>
      </c>
      <c r="P124" t="s">
        <v>26</v>
      </c>
      <c r="Q124">
        <v>0</v>
      </c>
      <c r="R124" t="s">
        <v>25</v>
      </c>
      <c r="S124" t="s">
        <v>27</v>
      </c>
      <c r="T124">
        <v>0</v>
      </c>
      <c r="U124" t="s">
        <v>25</v>
      </c>
      <c r="V124" t="s">
        <v>28</v>
      </c>
      <c r="W124">
        <v>0</v>
      </c>
      <c r="X124" t="s">
        <v>25</v>
      </c>
      <c r="Y124" t="s">
        <v>288</v>
      </c>
      <c r="Z124">
        <v>1000</v>
      </c>
      <c r="AA124" t="s">
        <v>189</v>
      </c>
      <c r="AB124">
        <v>1000000</v>
      </c>
      <c r="AC124" t="s">
        <v>190</v>
      </c>
      <c r="AD124">
        <v>15</v>
      </c>
      <c r="AE124" t="s">
        <v>191</v>
      </c>
      <c r="AF124">
        <v>1000</v>
      </c>
      <c r="AG124" t="s">
        <v>192</v>
      </c>
      <c r="AH124">
        <v>30</v>
      </c>
      <c r="AI124" t="s">
        <v>193</v>
      </c>
      <c r="AJ124">
        <v>30</v>
      </c>
      <c r="AK124" t="s">
        <v>194</v>
      </c>
      <c r="AL124">
        <v>1</v>
      </c>
      <c r="AM124" t="s">
        <v>195</v>
      </c>
      <c r="AN124">
        <v>0</v>
      </c>
      <c r="AO124" t="s">
        <v>196</v>
      </c>
      <c r="AP124">
        <v>0</v>
      </c>
      <c r="AQ124" t="s">
        <v>197</v>
      </c>
      <c r="AR124">
        <v>0</v>
      </c>
      <c r="AS124" t="s">
        <v>198</v>
      </c>
      <c r="AT124">
        <v>0.8</v>
      </c>
      <c r="AU124" t="s">
        <v>199</v>
      </c>
      <c r="AV124">
        <v>0</v>
      </c>
      <c r="AW124" t="s">
        <v>200</v>
      </c>
      <c r="AX124">
        <v>0</v>
      </c>
      <c r="AY124" t="s">
        <v>201</v>
      </c>
      <c r="AZ124">
        <v>0.2</v>
      </c>
      <c r="BA124" t="s">
        <v>202</v>
      </c>
      <c r="BB124">
        <v>1</v>
      </c>
      <c r="BC124" t="s">
        <v>203</v>
      </c>
      <c r="BD124">
        <v>1000000</v>
      </c>
    </row>
    <row r="125" spans="1:56">
      <c r="A125" s="2">
        <v>1084</v>
      </c>
      <c r="B125" t="s">
        <v>182</v>
      </c>
      <c r="C125">
        <v>306</v>
      </c>
      <c r="D125" t="s">
        <v>183</v>
      </c>
      <c r="E125" t="s">
        <v>184</v>
      </c>
      <c r="F125">
        <v>9902.5679999999993</v>
      </c>
      <c r="G125" t="s">
        <v>185</v>
      </c>
      <c r="H125">
        <v>5.0500000000000002E-4</v>
      </c>
      <c r="I125" t="s">
        <v>25</v>
      </c>
      <c r="J125" t="s">
        <v>186</v>
      </c>
      <c r="K125">
        <v>6.8309999999999996E-2</v>
      </c>
      <c r="L125" t="s">
        <v>25</v>
      </c>
      <c r="M125" t="s">
        <v>24</v>
      </c>
      <c r="N125">
        <v>4.8295120000000002</v>
      </c>
      <c r="O125" t="s">
        <v>25</v>
      </c>
      <c r="P125" t="s">
        <v>26</v>
      </c>
      <c r="Q125">
        <v>0</v>
      </c>
      <c r="R125" t="s">
        <v>25</v>
      </c>
      <c r="S125" t="s">
        <v>27</v>
      </c>
      <c r="T125">
        <v>0</v>
      </c>
      <c r="U125" t="s">
        <v>25</v>
      </c>
      <c r="V125" t="s">
        <v>28</v>
      </c>
      <c r="W125">
        <v>0</v>
      </c>
      <c r="X125" t="s">
        <v>25</v>
      </c>
      <c r="Y125" t="s">
        <v>288</v>
      </c>
      <c r="Z125">
        <v>1000</v>
      </c>
      <c r="AA125" t="s">
        <v>189</v>
      </c>
      <c r="AB125">
        <v>1000000</v>
      </c>
      <c r="AC125" t="s">
        <v>190</v>
      </c>
      <c r="AD125">
        <v>20</v>
      </c>
      <c r="AE125" t="s">
        <v>191</v>
      </c>
      <c r="AF125">
        <v>1000</v>
      </c>
      <c r="AG125" t="s">
        <v>192</v>
      </c>
      <c r="AH125">
        <v>30</v>
      </c>
      <c r="AI125" t="s">
        <v>193</v>
      </c>
      <c r="AJ125">
        <v>30</v>
      </c>
      <c r="AK125" t="s">
        <v>194</v>
      </c>
      <c r="AL125">
        <v>1</v>
      </c>
      <c r="AM125" t="s">
        <v>195</v>
      </c>
      <c r="AN125">
        <v>0</v>
      </c>
      <c r="AO125" t="s">
        <v>196</v>
      </c>
      <c r="AP125">
        <v>0</v>
      </c>
      <c r="AQ125" t="s">
        <v>197</v>
      </c>
      <c r="AR125">
        <v>0</v>
      </c>
      <c r="AS125" t="s">
        <v>198</v>
      </c>
      <c r="AT125">
        <v>0.8</v>
      </c>
      <c r="AU125" t="s">
        <v>199</v>
      </c>
      <c r="AV125">
        <v>0</v>
      </c>
      <c r="AW125" t="s">
        <v>200</v>
      </c>
      <c r="AX125">
        <v>0</v>
      </c>
      <c r="AY125" t="s">
        <v>201</v>
      </c>
      <c r="AZ125">
        <v>0.2</v>
      </c>
      <c r="BA125" t="s">
        <v>202</v>
      </c>
      <c r="BB125">
        <v>1</v>
      </c>
      <c r="BC125" t="s">
        <v>203</v>
      </c>
      <c r="BD125">
        <v>1000000</v>
      </c>
    </row>
    <row r="126" spans="1:56">
      <c r="A126" s="2">
        <v>1083</v>
      </c>
      <c r="B126" t="s">
        <v>182</v>
      </c>
      <c r="C126">
        <v>382</v>
      </c>
      <c r="D126" t="s">
        <v>183</v>
      </c>
      <c r="E126" t="s">
        <v>184</v>
      </c>
      <c r="F126">
        <v>3409.4929999999999</v>
      </c>
      <c r="G126" t="s">
        <v>185</v>
      </c>
      <c r="H126">
        <v>6.6E-4</v>
      </c>
      <c r="I126" t="s">
        <v>25</v>
      </c>
      <c r="J126" t="s">
        <v>186</v>
      </c>
      <c r="K126">
        <v>0.10012699999999999</v>
      </c>
      <c r="L126" t="s">
        <v>25</v>
      </c>
      <c r="M126" t="s">
        <v>24</v>
      </c>
      <c r="N126">
        <v>5.8213819999999998</v>
      </c>
      <c r="O126" t="s">
        <v>25</v>
      </c>
      <c r="P126" t="s">
        <v>26</v>
      </c>
      <c r="Q126">
        <v>0</v>
      </c>
      <c r="R126" t="s">
        <v>25</v>
      </c>
      <c r="S126" t="s">
        <v>27</v>
      </c>
      <c r="T126">
        <v>0</v>
      </c>
      <c r="U126" t="s">
        <v>25</v>
      </c>
      <c r="V126" t="s">
        <v>28</v>
      </c>
      <c r="W126">
        <v>0</v>
      </c>
      <c r="X126" t="s">
        <v>25</v>
      </c>
      <c r="Y126" t="s">
        <v>288</v>
      </c>
      <c r="Z126">
        <v>1000</v>
      </c>
      <c r="AA126" t="s">
        <v>189</v>
      </c>
      <c r="AB126">
        <v>1000000</v>
      </c>
      <c r="AC126" t="s">
        <v>190</v>
      </c>
      <c r="AD126">
        <v>25</v>
      </c>
      <c r="AE126" t="s">
        <v>191</v>
      </c>
      <c r="AF126">
        <v>1000</v>
      </c>
      <c r="AG126" t="s">
        <v>192</v>
      </c>
      <c r="AH126">
        <v>30</v>
      </c>
      <c r="AI126" t="s">
        <v>193</v>
      </c>
      <c r="AJ126">
        <v>30</v>
      </c>
      <c r="AK126" t="s">
        <v>194</v>
      </c>
      <c r="AL126">
        <v>1</v>
      </c>
      <c r="AM126" t="s">
        <v>195</v>
      </c>
      <c r="AN126">
        <v>0</v>
      </c>
      <c r="AO126" t="s">
        <v>196</v>
      </c>
      <c r="AP126">
        <v>0</v>
      </c>
      <c r="AQ126" t="s">
        <v>197</v>
      </c>
      <c r="AR126">
        <v>0</v>
      </c>
      <c r="AS126" t="s">
        <v>198</v>
      </c>
      <c r="AT126">
        <v>0.8</v>
      </c>
      <c r="AU126" t="s">
        <v>199</v>
      </c>
      <c r="AV126">
        <v>0</v>
      </c>
      <c r="AW126" t="s">
        <v>200</v>
      </c>
      <c r="AX126">
        <v>0</v>
      </c>
      <c r="AY126" t="s">
        <v>201</v>
      </c>
      <c r="AZ126">
        <v>0.2</v>
      </c>
      <c r="BA126" t="s">
        <v>202</v>
      </c>
      <c r="BB126">
        <v>1</v>
      </c>
      <c r="BC126" t="s">
        <v>203</v>
      </c>
      <c r="BD126">
        <v>1000000</v>
      </c>
    </row>
    <row r="127" spans="1:56">
      <c r="A127" s="2">
        <v>1082</v>
      </c>
      <c r="B127" t="s">
        <v>182</v>
      </c>
      <c r="C127">
        <v>459</v>
      </c>
      <c r="D127" t="s">
        <v>183</v>
      </c>
      <c r="E127" t="s">
        <v>184</v>
      </c>
      <c r="F127">
        <v>1085.43</v>
      </c>
      <c r="G127" t="s">
        <v>185</v>
      </c>
      <c r="H127">
        <v>7.85E-4</v>
      </c>
      <c r="I127" t="s">
        <v>25</v>
      </c>
      <c r="J127" t="s">
        <v>186</v>
      </c>
      <c r="K127">
        <v>0.147233</v>
      </c>
      <c r="L127" t="s">
        <v>25</v>
      </c>
      <c r="M127" t="s">
        <v>24</v>
      </c>
      <c r="N127">
        <v>6.9630229999999997</v>
      </c>
      <c r="O127" t="s">
        <v>25</v>
      </c>
      <c r="P127" t="s">
        <v>26</v>
      </c>
      <c r="Q127">
        <v>0</v>
      </c>
      <c r="R127" t="s">
        <v>25</v>
      </c>
      <c r="S127" t="s">
        <v>27</v>
      </c>
      <c r="T127">
        <v>0</v>
      </c>
      <c r="U127" t="s">
        <v>25</v>
      </c>
      <c r="V127" t="s">
        <v>28</v>
      </c>
      <c r="W127">
        <v>0</v>
      </c>
      <c r="X127" t="s">
        <v>25</v>
      </c>
      <c r="Y127" t="s">
        <v>288</v>
      </c>
      <c r="Z127">
        <v>1000</v>
      </c>
      <c r="AA127" t="s">
        <v>189</v>
      </c>
      <c r="AB127">
        <v>1000000</v>
      </c>
      <c r="AC127" t="s">
        <v>190</v>
      </c>
      <c r="AD127">
        <v>30</v>
      </c>
      <c r="AE127" t="s">
        <v>191</v>
      </c>
      <c r="AF127">
        <v>1000</v>
      </c>
      <c r="AG127" t="s">
        <v>192</v>
      </c>
      <c r="AH127">
        <v>30</v>
      </c>
      <c r="AI127" t="s">
        <v>193</v>
      </c>
      <c r="AJ127">
        <v>30</v>
      </c>
      <c r="AK127" t="s">
        <v>194</v>
      </c>
      <c r="AL127">
        <v>1</v>
      </c>
      <c r="AM127" t="s">
        <v>195</v>
      </c>
      <c r="AN127">
        <v>0</v>
      </c>
      <c r="AO127" t="s">
        <v>196</v>
      </c>
      <c r="AP127">
        <v>0</v>
      </c>
      <c r="AQ127" t="s">
        <v>197</v>
      </c>
      <c r="AR127">
        <v>0</v>
      </c>
      <c r="AS127" t="s">
        <v>198</v>
      </c>
      <c r="AT127">
        <v>0.8</v>
      </c>
      <c r="AU127" t="s">
        <v>199</v>
      </c>
      <c r="AV127">
        <v>0</v>
      </c>
      <c r="AW127" t="s">
        <v>200</v>
      </c>
      <c r="AX127">
        <v>0</v>
      </c>
      <c r="AY127" t="s">
        <v>201</v>
      </c>
      <c r="AZ127">
        <v>0.2</v>
      </c>
      <c r="BA127" t="s">
        <v>202</v>
      </c>
      <c r="BB127">
        <v>1</v>
      </c>
      <c r="BC127" t="s">
        <v>203</v>
      </c>
      <c r="BD127">
        <v>1000000</v>
      </c>
    </row>
    <row r="128" spans="1:56">
      <c r="A128" s="2">
        <v>1081</v>
      </c>
      <c r="B128" t="s">
        <v>182</v>
      </c>
      <c r="C128">
        <v>88</v>
      </c>
      <c r="D128" t="s">
        <v>183</v>
      </c>
      <c r="E128" t="s">
        <v>184</v>
      </c>
      <c r="F128">
        <v>35276.491999999998</v>
      </c>
      <c r="G128" t="s">
        <v>185</v>
      </c>
      <c r="H128">
        <v>2.9E-4</v>
      </c>
      <c r="I128" t="s">
        <v>25</v>
      </c>
      <c r="J128" t="s">
        <v>186</v>
      </c>
      <c r="K128" t="e">
        <f t="shared" ref="K128:K159" si="4">-nan</f>
        <v>#NAME?</v>
      </c>
      <c r="L128" t="s">
        <v>25</v>
      </c>
      <c r="M128" t="s">
        <v>24</v>
      </c>
      <c r="N128">
        <v>10.124993999999999</v>
      </c>
      <c r="O128" t="s">
        <v>25</v>
      </c>
      <c r="P128" t="s">
        <v>26</v>
      </c>
      <c r="Q128">
        <v>1.9184E-2</v>
      </c>
      <c r="R128" t="s">
        <v>25</v>
      </c>
      <c r="S128" t="s">
        <v>27</v>
      </c>
      <c r="T128">
        <v>9.4904969999999995</v>
      </c>
      <c r="U128" t="s">
        <v>25</v>
      </c>
      <c r="V128" t="s">
        <v>28</v>
      </c>
      <c r="W128">
        <v>0.61279600000000001</v>
      </c>
      <c r="X128" t="s">
        <v>25</v>
      </c>
      <c r="Y128" t="s">
        <v>288</v>
      </c>
      <c r="Z128">
        <v>1000</v>
      </c>
      <c r="AA128" t="s">
        <v>189</v>
      </c>
      <c r="AB128">
        <v>1000000</v>
      </c>
      <c r="AC128" t="s">
        <v>190</v>
      </c>
      <c r="AD128">
        <v>10</v>
      </c>
      <c r="AE128" t="s">
        <v>191</v>
      </c>
      <c r="AF128">
        <v>1000</v>
      </c>
      <c r="AG128" t="s">
        <v>192</v>
      </c>
      <c r="AH128">
        <v>40</v>
      </c>
      <c r="AI128" t="s">
        <v>193</v>
      </c>
      <c r="AJ128">
        <v>100</v>
      </c>
      <c r="AK128" t="s">
        <v>194</v>
      </c>
      <c r="AL128">
        <v>25</v>
      </c>
      <c r="AM128" t="s">
        <v>195</v>
      </c>
      <c r="AN128">
        <v>1</v>
      </c>
      <c r="AO128" t="s">
        <v>196</v>
      </c>
      <c r="AP128">
        <v>1</v>
      </c>
      <c r="AQ128" t="s">
        <v>197</v>
      </c>
      <c r="AR128">
        <v>1</v>
      </c>
      <c r="AS128" t="s">
        <v>198</v>
      </c>
      <c r="AT128">
        <v>0</v>
      </c>
      <c r="AU128" t="s">
        <v>199</v>
      </c>
      <c r="AV128">
        <v>1</v>
      </c>
      <c r="AW128" t="s">
        <v>200</v>
      </c>
      <c r="AX128">
        <v>0</v>
      </c>
      <c r="AY128" t="s">
        <v>201</v>
      </c>
      <c r="AZ128">
        <v>0.2</v>
      </c>
      <c r="BA128" t="s">
        <v>202</v>
      </c>
      <c r="BB128">
        <v>1</v>
      </c>
      <c r="BC128" t="s">
        <v>203</v>
      </c>
      <c r="BD128">
        <v>1000000</v>
      </c>
    </row>
    <row r="129" spans="1:56">
      <c r="A129" s="2">
        <v>1080</v>
      </c>
      <c r="B129" t="s">
        <v>182</v>
      </c>
      <c r="C129">
        <v>88</v>
      </c>
      <c r="D129" t="s">
        <v>183</v>
      </c>
      <c r="E129" t="s">
        <v>184</v>
      </c>
      <c r="F129">
        <v>35872.400999999998</v>
      </c>
      <c r="G129" t="s">
        <v>185</v>
      </c>
      <c r="H129">
        <v>2.8499999999999999E-4</v>
      </c>
      <c r="I129" t="s">
        <v>25</v>
      </c>
      <c r="J129" t="s">
        <v>186</v>
      </c>
      <c r="K129" t="e">
        <f t="shared" si="4"/>
        <v>#NAME?</v>
      </c>
      <c r="L129" t="s">
        <v>25</v>
      </c>
      <c r="M129" t="s">
        <v>24</v>
      </c>
      <c r="N129">
        <v>10.367409</v>
      </c>
      <c r="O129" t="s">
        <v>25</v>
      </c>
      <c r="P129" t="s">
        <v>26</v>
      </c>
      <c r="Q129">
        <v>0</v>
      </c>
      <c r="R129" t="s">
        <v>25</v>
      </c>
      <c r="S129" t="s">
        <v>27</v>
      </c>
      <c r="T129">
        <v>0</v>
      </c>
      <c r="U129" t="s">
        <v>25</v>
      </c>
      <c r="V129" t="s">
        <v>28</v>
      </c>
      <c r="W129">
        <v>0</v>
      </c>
      <c r="X129" t="s">
        <v>25</v>
      </c>
      <c r="Y129" t="s">
        <v>288</v>
      </c>
      <c r="Z129">
        <v>1000</v>
      </c>
      <c r="AA129" t="s">
        <v>189</v>
      </c>
      <c r="AB129">
        <v>1000000</v>
      </c>
      <c r="AC129" t="s">
        <v>190</v>
      </c>
      <c r="AD129">
        <v>10</v>
      </c>
      <c r="AE129" t="s">
        <v>191</v>
      </c>
      <c r="AF129">
        <v>1000</v>
      </c>
      <c r="AG129" t="s">
        <v>192</v>
      </c>
      <c r="AH129">
        <v>40</v>
      </c>
      <c r="AI129" t="s">
        <v>193</v>
      </c>
      <c r="AJ129">
        <v>100</v>
      </c>
      <c r="AK129" t="s">
        <v>194</v>
      </c>
      <c r="AL129">
        <v>25</v>
      </c>
      <c r="AM129" t="s">
        <v>195</v>
      </c>
      <c r="AN129">
        <v>1</v>
      </c>
      <c r="AO129" t="s">
        <v>196</v>
      </c>
      <c r="AP129">
        <v>1</v>
      </c>
      <c r="AQ129" t="s">
        <v>197</v>
      </c>
      <c r="AR129">
        <v>1</v>
      </c>
      <c r="AS129" t="s">
        <v>198</v>
      </c>
      <c r="AT129">
        <v>0</v>
      </c>
      <c r="AU129" t="s">
        <v>199</v>
      </c>
      <c r="AV129">
        <v>1</v>
      </c>
      <c r="AW129" t="s">
        <v>200</v>
      </c>
      <c r="AX129">
        <v>0</v>
      </c>
      <c r="AY129" t="s">
        <v>201</v>
      </c>
      <c r="AZ129">
        <v>0.2</v>
      </c>
      <c r="BA129" t="s">
        <v>202</v>
      </c>
      <c r="BB129">
        <v>1</v>
      </c>
      <c r="BC129" t="s">
        <v>203</v>
      </c>
      <c r="BD129">
        <v>1000000</v>
      </c>
    </row>
    <row r="130" spans="1:56">
      <c r="A130" s="2">
        <v>1079</v>
      </c>
      <c r="B130" t="s">
        <v>182</v>
      </c>
      <c r="C130">
        <v>152</v>
      </c>
      <c r="D130" t="s">
        <v>183</v>
      </c>
      <c r="E130" t="s">
        <v>184</v>
      </c>
      <c r="F130">
        <v>128.56100000000001</v>
      </c>
      <c r="G130" t="s">
        <v>185</v>
      </c>
      <c r="H130">
        <v>2.3000000000000001E-4</v>
      </c>
      <c r="I130" t="s">
        <v>25</v>
      </c>
      <c r="J130" t="s">
        <v>186</v>
      </c>
      <c r="K130" t="e">
        <f t="shared" si="4"/>
        <v>#NAME?</v>
      </c>
      <c r="L130" t="s">
        <v>25</v>
      </c>
      <c r="M130" t="s">
        <v>24</v>
      </c>
      <c r="N130">
        <v>4.5764370000000003</v>
      </c>
      <c r="O130" t="s">
        <v>25</v>
      </c>
      <c r="P130" t="s">
        <v>26</v>
      </c>
      <c r="Q130">
        <v>0</v>
      </c>
      <c r="R130" t="s">
        <v>25</v>
      </c>
      <c r="S130" t="s">
        <v>27</v>
      </c>
      <c r="T130">
        <v>0</v>
      </c>
      <c r="U130" t="s">
        <v>25</v>
      </c>
      <c r="V130" t="s">
        <v>28</v>
      </c>
      <c r="W130">
        <v>0</v>
      </c>
      <c r="X130" t="s">
        <v>25</v>
      </c>
      <c r="Y130" t="s">
        <v>288</v>
      </c>
      <c r="Z130">
        <v>100</v>
      </c>
      <c r="AA130" t="s">
        <v>189</v>
      </c>
      <c r="AB130">
        <v>1000000</v>
      </c>
      <c r="AC130" t="s">
        <v>190</v>
      </c>
      <c r="AD130">
        <v>10</v>
      </c>
      <c r="AE130" t="s">
        <v>191</v>
      </c>
      <c r="AF130">
        <v>1000</v>
      </c>
      <c r="AG130" t="s">
        <v>192</v>
      </c>
      <c r="AH130">
        <v>20</v>
      </c>
      <c r="AI130" t="s">
        <v>193</v>
      </c>
      <c r="AJ130">
        <v>20</v>
      </c>
      <c r="AK130" t="s">
        <v>194</v>
      </c>
      <c r="AL130">
        <v>1</v>
      </c>
      <c r="AM130" t="s">
        <v>195</v>
      </c>
      <c r="AN130">
        <v>0</v>
      </c>
      <c r="AO130" t="s">
        <v>196</v>
      </c>
      <c r="AP130">
        <v>0</v>
      </c>
      <c r="AQ130" t="s">
        <v>197</v>
      </c>
      <c r="AR130">
        <v>0</v>
      </c>
      <c r="AS130" t="s">
        <v>198</v>
      </c>
      <c r="AT130">
        <v>0.4</v>
      </c>
      <c r="AU130" t="s">
        <v>199</v>
      </c>
      <c r="AV130">
        <v>0</v>
      </c>
      <c r="AW130" t="s">
        <v>200</v>
      </c>
      <c r="AX130">
        <v>0</v>
      </c>
      <c r="AY130" t="s">
        <v>201</v>
      </c>
      <c r="AZ130">
        <v>0.2</v>
      </c>
      <c r="BA130" t="s">
        <v>202</v>
      </c>
      <c r="BB130">
        <v>1</v>
      </c>
      <c r="BC130" t="s">
        <v>203</v>
      </c>
      <c r="BD130">
        <v>100</v>
      </c>
    </row>
    <row r="131" spans="1:56">
      <c r="A131" s="2">
        <v>1078</v>
      </c>
      <c r="B131" t="s">
        <v>182</v>
      </c>
      <c r="C131">
        <v>153</v>
      </c>
      <c r="D131" t="s">
        <v>183</v>
      </c>
      <c r="E131" t="s">
        <v>184</v>
      </c>
      <c r="F131">
        <v>102.851</v>
      </c>
      <c r="G131" t="s">
        <v>185</v>
      </c>
      <c r="H131">
        <v>2.6499999999999999E-4</v>
      </c>
      <c r="I131" t="s">
        <v>25</v>
      </c>
      <c r="J131" t="s">
        <v>186</v>
      </c>
      <c r="K131" t="e">
        <f t="shared" si="4"/>
        <v>#NAME?</v>
      </c>
      <c r="L131" t="s">
        <v>25</v>
      </c>
      <c r="M131" t="s">
        <v>24</v>
      </c>
      <c r="N131">
        <v>5.8998200000000001</v>
      </c>
      <c r="O131" t="s">
        <v>25</v>
      </c>
      <c r="P131" t="s">
        <v>26</v>
      </c>
      <c r="Q131">
        <v>0</v>
      </c>
      <c r="R131" t="s">
        <v>25</v>
      </c>
      <c r="S131" t="s">
        <v>27</v>
      </c>
      <c r="T131">
        <v>0</v>
      </c>
      <c r="U131" t="s">
        <v>25</v>
      </c>
      <c r="V131" t="s">
        <v>28</v>
      </c>
      <c r="W131">
        <v>0</v>
      </c>
      <c r="X131" t="s">
        <v>25</v>
      </c>
      <c r="Y131" t="s">
        <v>288</v>
      </c>
      <c r="Z131">
        <v>1000</v>
      </c>
      <c r="AA131" t="s">
        <v>189</v>
      </c>
      <c r="AB131">
        <v>1000000</v>
      </c>
      <c r="AC131" t="s">
        <v>190</v>
      </c>
      <c r="AD131">
        <v>10</v>
      </c>
      <c r="AE131" t="s">
        <v>191</v>
      </c>
      <c r="AF131">
        <v>1000</v>
      </c>
      <c r="AG131" t="s">
        <v>192</v>
      </c>
      <c r="AH131">
        <v>20</v>
      </c>
      <c r="AI131" t="s">
        <v>193</v>
      </c>
      <c r="AJ131">
        <v>20</v>
      </c>
      <c r="AK131" t="s">
        <v>194</v>
      </c>
      <c r="AL131">
        <v>1</v>
      </c>
      <c r="AM131" t="s">
        <v>195</v>
      </c>
      <c r="AN131">
        <v>0</v>
      </c>
      <c r="AO131" t="s">
        <v>196</v>
      </c>
      <c r="AP131">
        <v>0</v>
      </c>
      <c r="AQ131" t="s">
        <v>197</v>
      </c>
      <c r="AR131">
        <v>0</v>
      </c>
      <c r="AS131" t="s">
        <v>198</v>
      </c>
      <c r="AT131">
        <v>0.4</v>
      </c>
      <c r="AU131" t="s">
        <v>199</v>
      </c>
      <c r="AV131">
        <v>0</v>
      </c>
      <c r="AW131" t="s">
        <v>200</v>
      </c>
      <c r="AX131">
        <v>0</v>
      </c>
      <c r="AY131" t="s">
        <v>201</v>
      </c>
      <c r="AZ131">
        <v>0.2</v>
      </c>
      <c r="BA131" t="s">
        <v>202</v>
      </c>
      <c r="BB131">
        <v>1</v>
      </c>
      <c r="BC131" t="s">
        <v>203</v>
      </c>
      <c r="BD131">
        <v>1000</v>
      </c>
    </row>
    <row r="132" spans="1:56">
      <c r="A132" s="2">
        <v>1077</v>
      </c>
      <c r="B132" t="s">
        <v>182</v>
      </c>
      <c r="C132">
        <v>153</v>
      </c>
      <c r="D132" t="s">
        <v>183</v>
      </c>
      <c r="E132" t="s">
        <v>184</v>
      </c>
      <c r="F132">
        <v>105.56699999999999</v>
      </c>
      <c r="G132" t="s">
        <v>185</v>
      </c>
      <c r="H132">
        <v>2.7300000000000002E-4</v>
      </c>
      <c r="I132" t="s">
        <v>25</v>
      </c>
      <c r="J132" t="s">
        <v>186</v>
      </c>
      <c r="K132" t="e">
        <f t="shared" si="4"/>
        <v>#NAME?</v>
      </c>
      <c r="L132" t="s">
        <v>25</v>
      </c>
      <c r="M132" t="s">
        <v>24</v>
      </c>
      <c r="N132">
        <v>5.8944460000000003</v>
      </c>
      <c r="O132" t="s">
        <v>25</v>
      </c>
      <c r="P132" t="s">
        <v>26</v>
      </c>
      <c r="Q132">
        <v>0</v>
      </c>
      <c r="R132" t="s">
        <v>25</v>
      </c>
      <c r="S132" t="s">
        <v>27</v>
      </c>
      <c r="T132">
        <v>0</v>
      </c>
      <c r="U132" t="s">
        <v>25</v>
      </c>
      <c r="V132" t="s">
        <v>28</v>
      </c>
      <c r="W132">
        <v>0</v>
      </c>
      <c r="X132" t="s">
        <v>25</v>
      </c>
      <c r="Y132" t="s">
        <v>288</v>
      </c>
      <c r="Z132">
        <v>1000</v>
      </c>
      <c r="AA132" t="s">
        <v>189</v>
      </c>
      <c r="AB132">
        <v>1000000</v>
      </c>
      <c r="AC132" t="s">
        <v>190</v>
      </c>
      <c r="AD132">
        <v>10</v>
      </c>
      <c r="AE132" t="s">
        <v>191</v>
      </c>
      <c r="AF132">
        <v>1000</v>
      </c>
      <c r="AG132" t="s">
        <v>192</v>
      </c>
      <c r="AH132">
        <v>20</v>
      </c>
      <c r="AI132" t="s">
        <v>193</v>
      </c>
      <c r="AJ132">
        <v>20</v>
      </c>
      <c r="AK132" t="s">
        <v>194</v>
      </c>
      <c r="AL132">
        <v>1</v>
      </c>
      <c r="AM132" t="s">
        <v>195</v>
      </c>
      <c r="AN132">
        <v>0</v>
      </c>
      <c r="AO132" t="s">
        <v>196</v>
      </c>
      <c r="AP132">
        <v>0</v>
      </c>
      <c r="AQ132" t="s">
        <v>197</v>
      </c>
      <c r="AR132">
        <v>0</v>
      </c>
      <c r="AS132" t="s">
        <v>198</v>
      </c>
      <c r="AT132">
        <v>0.4</v>
      </c>
      <c r="AU132" t="s">
        <v>199</v>
      </c>
      <c r="AV132">
        <v>0</v>
      </c>
      <c r="AW132" t="s">
        <v>200</v>
      </c>
      <c r="AX132">
        <v>0</v>
      </c>
      <c r="AY132" t="s">
        <v>201</v>
      </c>
      <c r="AZ132">
        <v>0.2</v>
      </c>
      <c r="BA132" t="s">
        <v>202</v>
      </c>
      <c r="BB132">
        <v>1</v>
      </c>
      <c r="BC132" t="s">
        <v>203</v>
      </c>
      <c r="BD132">
        <v>10000</v>
      </c>
    </row>
    <row r="133" spans="1:56">
      <c r="A133" s="2">
        <v>1076</v>
      </c>
      <c r="B133" t="s">
        <v>182</v>
      </c>
      <c r="C133">
        <v>153</v>
      </c>
      <c r="D133" t="s">
        <v>183</v>
      </c>
      <c r="E133" t="s">
        <v>184</v>
      </c>
      <c r="F133">
        <v>108.45399999999999</v>
      </c>
      <c r="G133" t="s">
        <v>185</v>
      </c>
      <c r="H133">
        <v>2.6699999999999998E-4</v>
      </c>
      <c r="I133" t="s">
        <v>25</v>
      </c>
      <c r="J133" t="s">
        <v>186</v>
      </c>
      <c r="K133" t="e">
        <f t="shared" si="4"/>
        <v>#NAME?</v>
      </c>
      <c r="L133" t="s">
        <v>25</v>
      </c>
      <c r="M133" t="s">
        <v>24</v>
      </c>
      <c r="N133">
        <v>5.896871</v>
      </c>
      <c r="O133" t="s">
        <v>25</v>
      </c>
      <c r="P133" t="s">
        <v>26</v>
      </c>
      <c r="Q133">
        <v>0</v>
      </c>
      <c r="R133" t="s">
        <v>25</v>
      </c>
      <c r="S133" t="s">
        <v>27</v>
      </c>
      <c r="T133">
        <v>0</v>
      </c>
      <c r="U133" t="s">
        <v>25</v>
      </c>
      <c r="V133" t="s">
        <v>28</v>
      </c>
      <c r="W133">
        <v>0</v>
      </c>
      <c r="X133" t="s">
        <v>25</v>
      </c>
      <c r="Y133" t="s">
        <v>288</v>
      </c>
      <c r="Z133">
        <v>1000</v>
      </c>
      <c r="AA133" t="s">
        <v>189</v>
      </c>
      <c r="AB133">
        <v>1000000</v>
      </c>
      <c r="AC133" t="s">
        <v>190</v>
      </c>
      <c r="AD133">
        <v>10</v>
      </c>
      <c r="AE133" t="s">
        <v>191</v>
      </c>
      <c r="AF133">
        <v>1000</v>
      </c>
      <c r="AG133" t="s">
        <v>192</v>
      </c>
      <c r="AH133">
        <v>20</v>
      </c>
      <c r="AI133" t="s">
        <v>193</v>
      </c>
      <c r="AJ133">
        <v>20</v>
      </c>
      <c r="AK133" t="s">
        <v>194</v>
      </c>
      <c r="AL133">
        <v>1</v>
      </c>
      <c r="AM133" t="s">
        <v>195</v>
      </c>
      <c r="AN133">
        <v>0</v>
      </c>
      <c r="AO133" t="s">
        <v>196</v>
      </c>
      <c r="AP133">
        <v>0</v>
      </c>
      <c r="AQ133" t="s">
        <v>197</v>
      </c>
      <c r="AR133">
        <v>0</v>
      </c>
      <c r="AS133" t="s">
        <v>198</v>
      </c>
      <c r="AT133">
        <v>0.4</v>
      </c>
      <c r="AU133" t="s">
        <v>199</v>
      </c>
      <c r="AV133">
        <v>0</v>
      </c>
      <c r="AW133" t="s">
        <v>200</v>
      </c>
      <c r="AX133">
        <v>0</v>
      </c>
      <c r="AY133" t="s">
        <v>201</v>
      </c>
      <c r="AZ133">
        <v>0.2</v>
      </c>
      <c r="BA133" t="s">
        <v>202</v>
      </c>
      <c r="BB133">
        <v>1</v>
      </c>
      <c r="BC133" t="s">
        <v>203</v>
      </c>
      <c r="BD133">
        <v>100000</v>
      </c>
    </row>
    <row r="134" spans="1:56">
      <c r="A134" s="2">
        <v>1075</v>
      </c>
      <c r="B134" t="s">
        <v>182</v>
      </c>
      <c r="C134">
        <v>153</v>
      </c>
      <c r="D134" t="s">
        <v>183</v>
      </c>
      <c r="E134" t="s">
        <v>184</v>
      </c>
      <c r="F134">
        <v>98.454999999999998</v>
      </c>
      <c r="G134" t="s">
        <v>185</v>
      </c>
      <c r="H134">
        <v>2.6800000000000001E-4</v>
      </c>
      <c r="I134" t="s">
        <v>25</v>
      </c>
      <c r="J134" t="s">
        <v>186</v>
      </c>
      <c r="K134" t="e">
        <f t="shared" si="4"/>
        <v>#NAME?</v>
      </c>
      <c r="L134" t="s">
        <v>25</v>
      </c>
      <c r="M134" t="s">
        <v>24</v>
      </c>
      <c r="N134">
        <v>5.9751890000000003</v>
      </c>
      <c r="O134" t="s">
        <v>25</v>
      </c>
      <c r="P134" t="s">
        <v>26</v>
      </c>
      <c r="Q134">
        <v>0</v>
      </c>
      <c r="R134" t="s">
        <v>25</v>
      </c>
      <c r="S134" t="s">
        <v>27</v>
      </c>
      <c r="T134">
        <v>0</v>
      </c>
      <c r="U134" t="s">
        <v>25</v>
      </c>
      <c r="V134" t="s">
        <v>28</v>
      </c>
      <c r="W134">
        <v>0</v>
      </c>
      <c r="X134" t="s">
        <v>25</v>
      </c>
      <c r="Y134" t="s">
        <v>288</v>
      </c>
      <c r="Z134">
        <v>1000</v>
      </c>
      <c r="AA134" t="s">
        <v>189</v>
      </c>
      <c r="AB134">
        <v>1000000</v>
      </c>
      <c r="AC134" t="s">
        <v>190</v>
      </c>
      <c r="AD134">
        <v>10</v>
      </c>
      <c r="AE134" t="s">
        <v>191</v>
      </c>
      <c r="AF134">
        <v>1000</v>
      </c>
      <c r="AG134" t="s">
        <v>192</v>
      </c>
      <c r="AH134">
        <v>20</v>
      </c>
      <c r="AI134" t="s">
        <v>193</v>
      </c>
      <c r="AJ134">
        <v>20</v>
      </c>
      <c r="AK134" t="s">
        <v>194</v>
      </c>
      <c r="AL134">
        <v>1</v>
      </c>
      <c r="AM134" t="s">
        <v>195</v>
      </c>
      <c r="AN134">
        <v>0</v>
      </c>
      <c r="AO134" t="s">
        <v>196</v>
      </c>
      <c r="AP134">
        <v>0</v>
      </c>
      <c r="AQ134" t="s">
        <v>197</v>
      </c>
      <c r="AR134">
        <v>0</v>
      </c>
      <c r="AS134" t="s">
        <v>198</v>
      </c>
      <c r="AT134">
        <v>0.4</v>
      </c>
      <c r="AU134" t="s">
        <v>199</v>
      </c>
      <c r="AV134">
        <v>0</v>
      </c>
      <c r="AW134" t="s">
        <v>200</v>
      </c>
      <c r="AX134">
        <v>0</v>
      </c>
      <c r="AY134" t="s">
        <v>201</v>
      </c>
      <c r="AZ134">
        <v>0.2</v>
      </c>
      <c r="BA134" t="s">
        <v>202</v>
      </c>
      <c r="BB134">
        <v>1</v>
      </c>
      <c r="BC134" t="s">
        <v>203</v>
      </c>
      <c r="BD134">
        <v>1000000</v>
      </c>
    </row>
    <row r="135" spans="1:56">
      <c r="A135" s="2">
        <v>1074</v>
      </c>
      <c r="B135" t="s">
        <v>182</v>
      </c>
      <c r="C135">
        <v>157</v>
      </c>
      <c r="D135" t="s">
        <v>183</v>
      </c>
      <c r="E135" t="s">
        <v>184</v>
      </c>
      <c r="F135">
        <v>0</v>
      </c>
      <c r="G135" t="s">
        <v>185</v>
      </c>
      <c r="H135">
        <v>4.3399999999999998E-4</v>
      </c>
      <c r="I135" t="s">
        <v>25</v>
      </c>
      <c r="J135" t="s">
        <v>186</v>
      </c>
      <c r="K135" t="e">
        <f t="shared" si="4"/>
        <v>#NAME?</v>
      </c>
      <c r="L135" t="s">
        <v>25</v>
      </c>
      <c r="M135" t="s">
        <v>24</v>
      </c>
      <c r="N135">
        <v>15.583356</v>
      </c>
      <c r="O135" t="s">
        <v>25</v>
      </c>
      <c r="P135" t="s">
        <v>26</v>
      </c>
      <c r="Q135">
        <v>0</v>
      </c>
      <c r="R135" t="s">
        <v>25</v>
      </c>
      <c r="S135" t="s">
        <v>27</v>
      </c>
      <c r="T135">
        <v>0</v>
      </c>
      <c r="U135" t="s">
        <v>25</v>
      </c>
      <c r="V135" t="s">
        <v>28</v>
      </c>
      <c r="W135">
        <v>0</v>
      </c>
      <c r="X135" t="s">
        <v>25</v>
      </c>
      <c r="Y135" t="s">
        <v>288</v>
      </c>
      <c r="Z135">
        <v>1000</v>
      </c>
      <c r="AA135" t="s">
        <v>189</v>
      </c>
      <c r="AB135">
        <v>1000000</v>
      </c>
      <c r="AC135" t="s">
        <v>190</v>
      </c>
      <c r="AD135">
        <v>10</v>
      </c>
      <c r="AE135" t="s">
        <v>191</v>
      </c>
      <c r="AF135">
        <v>1000</v>
      </c>
      <c r="AG135" t="s">
        <v>192</v>
      </c>
      <c r="AH135">
        <v>20</v>
      </c>
      <c r="AI135" t="s">
        <v>193</v>
      </c>
      <c r="AJ135">
        <v>100</v>
      </c>
      <c r="AK135" t="s">
        <v>194</v>
      </c>
      <c r="AL135">
        <v>25</v>
      </c>
      <c r="AM135" t="s">
        <v>195</v>
      </c>
      <c r="AN135">
        <v>0</v>
      </c>
      <c r="AO135" t="s">
        <v>196</v>
      </c>
      <c r="AP135">
        <v>1</v>
      </c>
      <c r="AQ135" t="s">
        <v>197</v>
      </c>
      <c r="AR135">
        <v>0</v>
      </c>
      <c r="AS135" t="s">
        <v>198</v>
      </c>
      <c r="AT135">
        <v>0.4</v>
      </c>
      <c r="AU135" t="s">
        <v>199</v>
      </c>
      <c r="AV135">
        <v>0</v>
      </c>
      <c r="AW135" t="s">
        <v>200</v>
      </c>
      <c r="AX135">
        <v>0</v>
      </c>
      <c r="AY135" t="s">
        <v>201</v>
      </c>
      <c r="AZ135">
        <v>0.2</v>
      </c>
      <c r="BA135" t="s">
        <v>202</v>
      </c>
      <c r="BB135">
        <v>1</v>
      </c>
      <c r="BC135" t="s">
        <v>203</v>
      </c>
      <c r="BD135">
        <v>1000000</v>
      </c>
    </row>
    <row r="136" spans="1:56">
      <c r="A136" s="2">
        <v>1073</v>
      </c>
      <c r="B136" t="s">
        <v>182</v>
      </c>
      <c r="C136">
        <v>157</v>
      </c>
      <c r="D136" t="s">
        <v>183</v>
      </c>
      <c r="E136" t="s">
        <v>184</v>
      </c>
      <c r="F136">
        <v>8.9999999999999993E-3</v>
      </c>
      <c r="G136" t="s">
        <v>185</v>
      </c>
      <c r="H136">
        <v>3.6900000000000002E-4</v>
      </c>
      <c r="I136" t="s">
        <v>25</v>
      </c>
      <c r="J136" t="s">
        <v>186</v>
      </c>
      <c r="K136" t="e">
        <f t="shared" si="4"/>
        <v>#NAME?</v>
      </c>
      <c r="L136" t="s">
        <v>25</v>
      </c>
      <c r="M136" t="s">
        <v>24</v>
      </c>
      <c r="N136">
        <v>15.315818999999999</v>
      </c>
      <c r="O136" t="s">
        <v>25</v>
      </c>
      <c r="P136" t="s">
        <v>26</v>
      </c>
      <c r="Q136">
        <v>0</v>
      </c>
      <c r="R136" t="s">
        <v>25</v>
      </c>
      <c r="S136" t="s">
        <v>27</v>
      </c>
      <c r="T136">
        <v>0</v>
      </c>
      <c r="U136" t="s">
        <v>25</v>
      </c>
      <c r="V136" t="s">
        <v>28</v>
      </c>
      <c r="W136">
        <v>0</v>
      </c>
      <c r="X136" t="s">
        <v>25</v>
      </c>
      <c r="Y136" t="s">
        <v>288</v>
      </c>
      <c r="Z136">
        <v>1000</v>
      </c>
      <c r="AA136" t="s">
        <v>189</v>
      </c>
      <c r="AB136">
        <v>1000000</v>
      </c>
      <c r="AC136" t="s">
        <v>190</v>
      </c>
      <c r="AD136">
        <v>10</v>
      </c>
      <c r="AE136" t="s">
        <v>191</v>
      </c>
      <c r="AF136">
        <v>1000</v>
      </c>
      <c r="AG136" t="s">
        <v>192</v>
      </c>
      <c r="AH136">
        <v>20</v>
      </c>
      <c r="AI136" t="s">
        <v>193</v>
      </c>
      <c r="AJ136">
        <v>100</v>
      </c>
      <c r="AK136" t="s">
        <v>194</v>
      </c>
      <c r="AL136">
        <v>25</v>
      </c>
      <c r="AM136" t="s">
        <v>195</v>
      </c>
      <c r="AN136">
        <v>0</v>
      </c>
      <c r="AO136" t="s">
        <v>196</v>
      </c>
      <c r="AP136">
        <v>1</v>
      </c>
      <c r="AQ136" t="s">
        <v>197</v>
      </c>
      <c r="AR136">
        <v>0</v>
      </c>
      <c r="AS136" t="s">
        <v>198</v>
      </c>
      <c r="AT136">
        <v>0.4</v>
      </c>
      <c r="AU136" t="s">
        <v>199</v>
      </c>
      <c r="AV136">
        <v>1</v>
      </c>
      <c r="AW136" t="s">
        <v>200</v>
      </c>
      <c r="AX136">
        <v>0</v>
      </c>
      <c r="AY136" t="s">
        <v>201</v>
      </c>
      <c r="AZ136">
        <v>0.2</v>
      </c>
      <c r="BA136" t="s">
        <v>202</v>
      </c>
      <c r="BB136">
        <v>1</v>
      </c>
      <c r="BC136" t="s">
        <v>203</v>
      </c>
      <c r="BD136">
        <v>1000000</v>
      </c>
    </row>
    <row r="137" spans="1:56">
      <c r="A137" s="2">
        <v>1072</v>
      </c>
      <c r="B137" t="s">
        <v>182</v>
      </c>
      <c r="C137">
        <v>157</v>
      </c>
      <c r="D137" t="s">
        <v>183</v>
      </c>
      <c r="E137" t="s">
        <v>184</v>
      </c>
      <c r="F137">
        <v>5.9020000000000001</v>
      </c>
      <c r="G137" t="s">
        <v>185</v>
      </c>
      <c r="H137">
        <v>3.2200000000000002E-4</v>
      </c>
      <c r="I137" t="s">
        <v>25</v>
      </c>
      <c r="J137" t="s">
        <v>186</v>
      </c>
      <c r="K137" t="e">
        <f t="shared" si="4"/>
        <v>#NAME?</v>
      </c>
      <c r="L137" t="s">
        <v>25</v>
      </c>
      <c r="M137" t="s">
        <v>24</v>
      </c>
      <c r="N137">
        <v>9.4670559999999995</v>
      </c>
      <c r="O137" t="s">
        <v>25</v>
      </c>
      <c r="P137" t="s">
        <v>26</v>
      </c>
      <c r="Q137">
        <v>0</v>
      </c>
      <c r="R137" t="s">
        <v>25</v>
      </c>
      <c r="S137" t="s">
        <v>27</v>
      </c>
      <c r="T137">
        <v>0</v>
      </c>
      <c r="U137" t="s">
        <v>25</v>
      </c>
      <c r="V137" t="s">
        <v>28</v>
      </c>
      <c r="W137">
        <v>0</v>
      </c>
      <c r="X137" t="s">
        <v>25</v>
      </c>
      <c r="Y137" t="s">
        <v>288</v>
      </c>
      <c r="Z137">
        <v>1000</v>
      </c>
      <c r="AA137" t="s">
        <v>189</v>
      </c>
      <c r="AB137">
        <v>1000000</v>
      </c>
      <c r="AC137" t="s">
        <v>190</v>
      </c>
      <c r="AD137">
        <v>10</v>
      </c>
      <c r="AE137" t="s">
        <v>191</v>
      </c>
      <c r="AF137">
        <v>1000</v>
      </c>
      <c r="AG137" t="s">
        <v>192</v>
      </c>
      <c r="AH137">
        <v>20</v>
      </c>
      <c r="AI137" t="s">
        <v>193</v>
      </c>
      <c r="AJ137">
        <v>100</v>
      </c>
      <c r="AK137" t="s">
        <v>194</v>
      </c>
      <c r="AL137">
        <v>25</v>
      </c>
      <c r="AM137" t="s">
        <v>195</v>
      </c>
      <c r="AN137">
        <v>0</v>
      </c>
      <c r="AO137" t="s">
        <v>196</v>
      </c>
      <c r="AP137">
        <v>1</v>
      </c>
      <c r="AQ137" t="s">
        <v>197</v>
      </c>
      <c r="AR137">
        <v>0</v>
      </c>
      <c r="AS137" t="s">
        <v>198</v>
      </c>
      <c r="AT137">
        <v>0.4</v>
      </c>
      <c r="AU137" t="s">
        <v>199</v>
      </c>
      <c r="AV137">
        <v>2</v>
      </c>
      <c r="AW137" t="s">
        <v>200</v>
      </c>
      <c r="AX137">
        <v>0</v>
      </c>
      <c r="AY137" t="s">
        <v>201</v>
      </c>
      <c r="AZ137">
        <v>0.2</v>
      </c>
      <c r="BA137" t="s">
        <v>202</v>
      </c>
      <c r="BB137">
        <v>1</v>
      </c>
      <c r="BC137" t="s">
        <v>203</v>
      </c>
      <c r="BD137">
        <v>1000000</v>
      </c>
    </row>
    <row r="138" spans="1:56">
      <c r="A138" s="2">
        <v>1071</v>
      </c>
      <c r="B138" t="s">
        <v>182</v>
      </c>
      <c r="C138">
        <v>157</v>
      </c>
      <c r="D138" t="s">
        <v>183</v>
      </c>
      <c r="E138" t="s">
        <v>184</v>
      </c>
      <c r="F138">
        <v>37.57</v>
      </c>
      <c r="G138" t="s">
        <v>185</v>
      </c>
      <c r="H138">
        <v>2.99E-4</v>
      </c>
      <c r="I138" t="s">
        <v>25</v>
      </c>
      <c r="J138" t="s">
        <v>186</v>
      </c>
      <c r="K138" t="e">
        <f t="shared" si="4"/>
        <v>#NAME?</v>
      </c>
      <c r="L138" t="s">
        <v>25</v>
      </c>
      <c r="M138" t="s">
        <v>24</v>
      </c>
      <c r="N138">
        <v>6.8585760000000002</v>
      </c>
      <c r="O138" t="s">
        <v>25</v>
      </c>
      <c r="P138" t="s">
        <v>26</v>
      </c>
      <c r="Q138">
        <v>0</v>
      </c>
      <c r="R138" t="s">
        <v>25</v>
      </c>
      <c r="S138" t="s">
        <v>27</v>
      </c>
      <c r="T138">
        <v>0</v>
      </c>
      <c r="U138" t="s">
        <v>25</v>
      </c>
      <c r="V138" t="s">
        <v>28</v>
      </c>
      <c r="W138">
        <v>0</v>
      </c>
      <c r="X138" t="s">
        <v>25</v>
      </c>
      <c r="Y138" t="s">
        <v>288</v>
      </c>
      <c r="Z138">
        <v>1000</v>
      </c>
      <c r="AA138" t="s">
        <v>189</v>
      </c>
      <c r="AB138">
        <v>1000000</v>
      </c>
      <c r="AC138" t="s">
        <v>190</v>
      </c>
      <c r="AD138">
        <v>10</v>
      </c>
      <c r="AE138" t="s">
        <v>191</v>
      </c>
      <c r="AF138">
        <v>1000</v>
      </c>
      <c r="AG138" t="s">
        <v>192</v>
      </c>
      <c r="AH138">
        <v>20</v>
      </c>
      <c r="AI138" t="s">
        <v>193</v>
      </c>
      <c r="AJ138">
        <v>100</v>
      </c>
      <c r="AK138" t="s">
        <v>194</v>
      </c>
      <c r="AL138">
        <v>25</v>
      </c>
      <c r="AM138" t="s">
        <v>195</v>
      </c>
      <c r="AN138">
        <v>0</v>
      </c>
      <c r="AO138" t="s">
        <v>196</v>
      </c>
      <c r="AP138">
        <v>1</v>
      </c>
      <c r="AQ138" t="s">
        <v>197</v>
      </c>
      <c r="AR138">
        <v>0</v>
      </c>
      <c r="AS138" t="s">
        <v>198</v>
      </c>
      <c r="AT138">
        <v>0.4</v>
      </c>
      <c r="AU138" t="s">
        <v>199</v>
      </c>
      <c r="AV138">
        <v>3</v>
      </c>
      <c r="AW138" t="s">
        <v>200</v>
      </c>
      <c r="AX138">
        <v>0</v>
      </c>
      <c r="AY138" t="s">
        <v>201</v>
      </c>
      <c r="AZ138">
        <v>0.2</v>
      </c>
      <c r="BA138" t="s">
        <v>202</v>
      </c>
      <c r="BB138">
        <v>1</v>
      </c>
      <c r="BC138" t="s">
        <v>203</v>
      </c>
      <c r="BD138">
        <v>1000000</v>
      </c>
    </row>
    <row r="139" spans="1:56">
      <c r="A139" s="2">
        <v>1070</v>
      </c>
      <c r="B139" t="s">
        <v>182</v>
      </c>
      <c r="C139">
        <v>157</v>
      </c>
      <c r="D139" t="s">
        <v>183</v>
      </c>
      <c r="E139" t="s">
        <v>184</v>
      </c>
      <c r="F139">
        <v>80.528999999999996</v>
      </c>
      <c r="G139" t="s">
        <v>185</v>
      </c>
      <c r="H139">
        <v>2.8200000000000002E-4</v>
      </c>
      <c r="I139" t="s">
        <v>25</v>
      </c>
      <c r="J139" t="s">
        <v>186</v>
      </c>
      <c r="K139" t="e">
        <f t="shared" si="4"/>
        <v>#NAME?</v>
      </c>
      <c r="L139" t="s">
        <v>25</v>
      </c>
      <c r="M139" t="s">
        <v>24</v>
      </c>
      <c r="N139">
        <v>6.1333820000000001</v>
      </c>
      <c r="O139" t="s">
        <v>25</v>
      </c>
      <c r="P139" t="s">
        <v>26</v>
      </c>
      <c r="Q139">
        <v>0</v>
      </c>
      <c r="R139" t="s">
        <v>25</v>
      </c>
      <c r="S139" t="s">
        <v>27</v>
      </c>
      <c r="T139">
        <v>0</v>
      </c>
      <c r="U139" t="s">
        <v>25</v>
      </c>
      <c r="V139" t="s">
        <v>28</v>
      </c>
      <c r="W139">
        <v>0</v>
      </c>
      <c r="X139" t="s">
        <v>25</v>
      </c>
      <c r="Y139" t="s">
        <v>288</v>
      </c>
      <c r="Z139">
        <v>1000</v>
      </c>
      <c r="AA139" t="s">
        <v>189</v>
      </c>
      <c r="AB139">
        <v>1000000</v>
      </c>
      <c r="AC139" t="s">
        <v>190</v>
      </c>
      <c r="AD139">
        <v>10</v>
      </c>
      <c r="AE139" t="s">
        <v>191</v>
      </c>
      <c r="AF139">
        <v>1000</v>
      </c>
      <c r="AG139" t="s">
        <v>192</v>
      </c>
      <c r="AH139">
        <v>20</v>
      </c>
      <c r="AI139" t="s">
        <v>193</v>
      </c>
      <c r="AJ139">
        <v>100</v>
      </c>
      <c r="AK139" t="s">
        <v>194</v>
      </c>
      <c r="AL139">
        <v>25</v>
      </c>
      <c r="AM139" t="s">
        <v>195</v>
      </c>
      <c r="AN139">
        <v>0</v>
      </c>
      <c r="AO139" t="s">
        <v>196</v>
      </c>
      <c r="AP139">
        <v>1</v>
      </c>
      <c r="AQ139" t="s">
        <v>197</v>
      </c>
      <c r="AR139">
        <v>0</v>
      </c>
      <c r="AS139" t="s">
        <v>198</v>
      </c>
      <c r="AT139">
        <v>0.4</v>
      </c>
      <c r="AU139" t="s">
        <v>199</v>
      </c>
      <c r="AV139">
        <v>4</v>
      </c>
      <c r="AW139" t="s">
        <v>200</v>
      </c>
      <c r="AX139">
        <v>0</v>
      </c>
      <c r="AY139" t="s">
        <v>201</v>
      </c>
      <c r="AZ139">
        <v>0.2</v>
      </c>
      <c r="BA139" t="s">
        <v>202</v>
      </c>
      <c r="BB139">
        <v>1</v>
      </c>
      <c r="BC139" t="s">
        <v>203</v>
      </c>
      <c r="BD139">
        <v>1000000</v>
      </c>
    </row>
    <row r="140" spans="1:56">
      <c r="A140" s="2">
        <v>1069</v>
      </c>
      <c r="B140" t="s">
        <v>182</v>
      </c>
      <c r="C140">
        <v>157</v>
      </c>
      <c r="D140" t="s">
        <v>183</v>
      </c>
      <c r="E140" t="s">
        <v>184</v>
      </c>
      <c r="F140">
        <v>93.801000000000002</v>
      </c>
      <c r="G140" t="s">
        <v>185</v>
      </c>
      <c r="H140">
        <v>2.7500000000000002E-4</v>
      </c>
      <c r="I140" t="s">
        <v>25</v>
      </c>
      <c r="J140" t="s">
        <v>186</v>
      </c>
      <c r="K140" t="e">
        <f t="shared" si="4"/>
        <v>#NAME?</v>
      </c>
      <c r="L140" t="s">
        <v>25</v>
      </c>
      <c r="M140" t="s">
        <v>24</v>
      </c>
      <c r="N140">
        <v>5.8675329999999999</v>
      </c>
      <c r="O140" t="s">
        <v>25</v>
      </c>
      <c r="P140" t="s">
        <v>26</v>
      </c>
      <c r="Q140">
        <v>0</v>
      </c>
      <c r="R140" t="s">
        <v>25</v>
      </c>
      <c r="S140" t="s">
        <v>27</v>
      </c>
      <c r="T140">
        <v>0</v>
      </c>
      <c r="U140" t="s">
        <v>25</v>
      </c>
      <c r="V140" t="s">
        <v>28</v>
      </c>
      <c r="W140">
        <v>0</v>
      </c>
      <c r="X140" t="s">
        <v>25</v>
      </c>
      <c r="Y140" t="s">
        <v>288</v>
      </c>
      <c r="Z140">
        <v>1000</v>
      </c>
      <c r="AA140" t="s">
        <v>189</v>
      </c>
      <c r="AB140">
        <v>1000000</v>
      </c>
      <c r="AC140" t="s">
        <v>190</v>
      </c>
      <c r="AD140">
        <v>10</v>
      </c>
      <c r="AE140" t="s">
        <v>191</v>
      </c>
      <c r="AF140">
        <v>1000</v>
      </c>
      <c r="AG140" t="s">
        <v>192</v>
      </c>
      <c r="AH140">
        <v>20</v>
      </c>
      <c r="AI140" t="s">
        <v>193</v>
      </c>
      <c r="AJ140">
        <v>100</v>
      </c>
      <c r="AK140" t="s">
        <v>194</v>
      </c>
      <c r="AL140">
        <v>25</v>
      </c>
      <c r="AM140" t="s">
        <v>195</v>
      </c>
      <c r="AN140">
        <v>0</v>
      </c>
      <c r="AO140" t="s">
        <v>196</v>
      </c>
      <c r="AP140">
        <v>1</v>
      </c>
      <c r="AQ140" t="s">
        <v>197</v>
      </c>
      <c r="AR140">
        <v>0</v>
      </c>
      <c r="AS140" t="s">
        <v>198</v>
      </c>
      <c r="AT140">
        <v>0.4</v>
      </c>
      <c r="AU140" t="s">
        <v>199</v>
      </c>
      <c r="AV140">
        <v>5</v>
      </c>
      <c r="AW140" t="s">
        <v>200</v>
      </c>
      <c r="AX140">
        <v>0</v>
      </c>
      <c r="AY140" t="s">
        <v>201</v>
      </c>
      <c r="AZ140">
        <v>0.2</v>
      </c>
      <c r="BA140" t="s">
        <v>202</v>
      </c>
      <c r="BB140">
        <v>1</v>
      </c>
      <c r="BC140" t="s">
        <v>203</v>
      </c>
      <c r="BD140">
        <v>1000000</v>
      </c>
    </row>
    <row r="141" spans="1:56">
      <c r="A141" s="2">
        <v>1069</v>
      </c>
      <c r="B141" t="s">
        <v>182</v>
      </c>
      <c r="C141">
        <v>157</v>
      </c>
      <c r="D141" t="s">
        <v>183</v>
      </c>
      <c r="E141" t="s">
        <v>184</v>
      </c>
      <c r="F141">
        <v>0</v>
      </c>
      <c r="G141" t="s">
        <v>185</v>
      </c>
      <c r="H141">
        <v>4.1199999999999999E-4</v>
      </c>
      <c r="I141" t="s">
        <v>25</v>
      </c>
      <c r="J141" t="s">
        <v>186</v>
      </c>
      <c r="K141" t="e">
        <f t="shared" si="4"/>
        <v>#NAME?</v>
      </c>
      <c r="L141" t="s">
        <v>25</v>
      </c>
      <c r="M141" t="s">
        <v>24</v>
      </c>
      <c r="N141">
        <v>15.072253999999999</v>
      </c>
      <c r="O141" t="s">
        <v>25</v>
      </c>
      <c r="P141" t="s">
        <v>26</v>
      </c>
      <c r="Q141">
        <v>0</v>
      </c>
      <c r="R141" t="s">
        <v>25</v>
      </c>
      <c r="S141" t="s">
        <v>27</v>
      </c>
      <c r="T141">
        <v>0</v>
      </c>
      <c r="U141" t="s">
        <v>25</v>
      </c>
      <c r="V141" t="s">
        <v>28</v>
      </c>
      <c r="W141">
        <v>0</v>
      </c>
      <c r="X141" t="s">
        <v>25</v>
      </c>
      <c r="Y141" t="s">
        <v>288</v>
      </c>
      <c r="Z141">
        <v>1000</v>
      </c>
      <c r="AA141" t="s">
        <v>189</v>
      </c>
      <c r="AB141">
        <v>1000000</v>
      </c>
      <c r="AC141" t="s">
        <v>190</v>
      </c>
      <c r="AD141">
        <v>10</v>
      </c>
      <c r="AE141" t="s">
        <v>191</v>
      </c>
      <c r="AF141">
        <v>1000</v>
      </c>
      <c r="AG141" t="s">
        <v>192</v>
      </c>
      <c r="AH141">
        <v>20</v>
      </c>
      <c r="AI141" t="s">
        <v>193</v>
      </c>
      <c r="AJ141">
        <v>100</v>
      </c>
      <c r="AK141" t="s">
        <v>194</v>
      </c>
      <c r="AL141">
        <v>25</v>
      </c>
      <c r="AM141" t="s">
        <v>195</v>
      </c>
      <c r="AN141">
        <v>0</v>
      </c>
      <c r="AO141" t="s">
        <v>196</v>
      </c>
      <c r="AP141">
        <v>0</v>
      </c>
      <c r="AQ141" t="s">
        <v>197</v>
      </c>
      <c r="AR141">
        <v>0</v>
      </c>
      <c r="AS141" t="s">
        <v>198</v>
      </c>
      <c r="AT141">
        <v>0.4</v>
      </c>
      <c r="AU141" t="s">
        <v>199</v>
      </c>
      <c r="AV141">
        <v>4</v>
      </c>
      <c r="AW141" t="s">
        <v>200</v>
      </c>
      <c r="AX141">
        <v>0</v>
      </c>
      <c r="AY141" t="s">
        <v>201</v>
      </c>
      <c r="AZ141">
        <v>0.2</v>
      </c>
      <c r="BA141" t="s">
        <v>202</v>
      </c>
      <c r="BB141">
        <v>1</v>
      </c>
      <c r="BC141" t="s">
        <v>203</v>
      </c>
      <c r="BD141">
        <v>1000000</v>
      </c>
    </row>
    <row r="142" spans="1:56">
      <c r="A142" s="2">
        <v>1068</v>
      </c>
      <c r="B142" t="s">
        <v>182</v>
      </c>
      <c r="C142">
        <v>157</v>
      </c>
      <c r="D142" t="s">
        <v>183</v>
      </c>
      <c r="E142" t="s">
        <v>184</v>
      </c>
      <c r="F142">
        <v>0</v>
      </c>
      <c r="G142" t="s">
        <v>185</v>
      </c>
      <c r="H142">
        <v>4.64E-4</v>
      </c>
      <c r="I142" t="s">
        <v>25</v>
      </c>
      <c r="J142" t="s">
        <v>186</v>
      </c>
      <c r="K142" t="e">
        <f t="shared" si="4"/>
        <v>#NAME?</v>
      </c>
      <c r="L142" t="s">
        <v>25</v>
      </c>
      <c r="M142" t="s">
        <v>24</v>
      </c>
      <c r="N142">
        <v>15.650644</v>
      </c>
      <c r="O142" t="s">
        <v>25</v>
      </c>
      <c r="P142" t="s">
        <v>26</v>
      </c>
      <c r="Q142">
        <v>0</v>
      </c>
      <c r="R142" t="s">
        <v>25</v>
      </c>
      <c r="S142" t="s">
        <v>27</v>
      </c>
      <c r="T142">
        <v>0</v>
      </c>
      <c r="U142" t="s">
        <v>25</v>
      </c>
      <c r="V142" t="s">
        <v>28</v>
      </c>
      <c r="W142">
        <v>0</v>
      </c>
      <c r="X142" t="s">
        <v>25</v>
      </c>
      <c r="Y142" t="s">
        <v>288</v>
      </c>
      <c r="Z142">
        <v>1000</v>
      </c>
      <c r="AA142" t="s">
        <v>189</v>
      </c>
      <c r="AB142">
        <v>1000000</v>
      </c>
      <c r="AC142" t="s">
        <v>190</v>
      </c>
      <c r="AD142">
        <v>10</v>
      </c>
      <c r="AE142" t="s">
        <v>191</v>
      </c>
      <c r="AF142">
        <v>1000</v>
      </c>
      <c r="AG142" t="s">
        <v>192</v>
      </c>
      <c r="AH142">
        <v>20</v>
      </c>
      <c r="AI142" t="s">
        <v>193</v>
      </c>
      <c r="AJ142">
        <v>100</v>
      </c>
      <c r="AK142" t="s">
        <v>194</v>
      </c>
      <c r="AL142">
        <v>25</v>
      </c>
      <c r="AM142" t="s">
        <v>195</v>
      </c>
      <c r="AN142">
        <v>0</v>
      </c>
      <c r="AO142" t="s">
        <v>196</v>
      </c>
      <c r="AP142">
        <v>0</v>
      </c>
      <c r="AQ142" t="s">
        <v>197</v>
      </c>
      <c r="AR142">
        <v>0</v>
      </c>
      <c r="AS142" t="s">
        <v>198</v>
      </c>
      <c r="AT142">
        <v>0.4</v>
      </c>
      <c r="AU142" t="s">
        <v>199</v>
      </c>
      <c r="AV142">
        <v>5</v>
      </c>
      <c r="AW142" t="s">
        <v>200</v>
      </c>
      <c r="AX142">
        <v>0</v>
      </c>
      <c r="AY142" t="s">
        <v>201</v>
      </c>
      <c r="AZ142">
        <v>0.2</v>
      </c>
      <c r="BA142" t="s">
        <v>202</v>
      </c>
      <c r="BB142">
        <v>1</v>
      </c>
      <c r="BC142" t="s">
        <v>203</v>
      </c>
      <c r="BD142">
        <v>1000000</v>
      </c>
    </row>
    <row r="143" spans="1:56">
      <c r="A143" s="2">
        <v>1067</v>
      </c>
      <c r="B143" t="s">
        <v>182</v>
      </c>
      <c r="C143">
        <v>77</v>
      </c>
      <c r="D143" t="s">
        <v>183</v>
      </c>
      <c r="E143" t="s">
        <v>184</v>
      </c>
      <c r="F143">
        <v>35313.868000000002</v>
      </c>
      <c r="G143" t="s">
        <v>185</v>
      </c>
      <c r="H143">
        <v>1.6799999999999999E-4</v>
      </c>
      <c r="I143" t="s">
        <v>25</v>
      </c>
      <c r="J143" t="s">
        <v>186</v>
      </c>
      <c r="K143" t="e">
        <f t="shared" si="4"/>
        <v>#NAME?</v>
      </c>
      <c r="L143" t="s">
        <v>25</v>
      </c>
      <c r="M143" t="s">
        <v>24</v>
      </c>
      <c r="N143">
        <v>2.699236</v>
      </c>
      <c r="O143" t="s">
        <v>25</v>
      </c>
      <c r="P143" t="s">
        <v>26</v>
      </c>
      <c r="Q143">
        <v>0</v>
      </c>
      <c r="R143" t="s">
        <v>25</v>
      </c>
      <c r="S143" t="s">
        <v>27</v>
      </c>
      <c r="T143">
        <v>0</v>
      </c>
      <c r="U143" t="s">
        <v>25</v>
      </c>
      <c r="V143" t="s">
        <v>28</v>
      </c>
      <c r="W143">
        <v>0</v>
      </c>
      <c r="X143" t="s">
        <v>25</v>
      </c>
      <c r="Y143" t="s">
        <v>288</v>
      </c>
      <c r="Z143">
        <v>1000</v>
      </c>
      <c r="AA143" t="s">
        <v>189</v>
      </c>
      <c r="AB143">
        <v>1000000</v>
      </c>
      <c r="AC143" t="s">
        <v>190</v>
      </c>
      <c r="AD143">
        <v>5</v>
      </c>
      <c r="AE143" t="s">
        <v>191</v>
      </c>
      <c r="AF143">
        <v>1000</v>
      </c>
      <c r="AG143" t="s">
        <v>192</v>
      </c>
      <c r="AH143">
        <v>20</v>
      </c>
      <c r="AI143" t="s">
        <v>193</v>
      </c>
      <c r="AJ143">
        <v>30</v>
      </c>
      <c r="AK143" t="s">
        <v>194</v>
      </c>
      <c r="AL143">
        <v>1</v>
      </c>
      <c r="AM143" t="s">
        <v>195</v>
      </c>
      <c r="AN143">
        <v>0</v>
      </c>
      <c r="AO143" t="s">
        <v>196</v>
      </c>
      <c r="AP143">
        <v>0</v>
      </c>
      <c r="AQ143" t="s">
        <v>197</v>
      </c>
      <c r="AR143">
        <v>0</v>
      </c>
      <c r="AS143" t="s">
        <v>198</v>
      </c>
      <c r="AT143">
        <v>0.8</v>
      </c>
      <c r="AU143" t="s">
        <v>199</v>
      </c>
      <c r="AV143">
        <v>0</v>
      </c>
      <c r="AW143" t="s">
        <v>200</v>
      </c>
      <c r="AX143">
        <v>0</v>
      </c>
      <c r="AY143" t="s">
        <v>201</v>
      </c>
      <c r="AZ143">
        <v>0.2</v>
      </c>
      <c r="BA143" t="s">
        <v>202</v>
      </c>
      <c r="BB143">
        <v>1</v>
      </c>
      <c r="BC143" t="s">
        <v>203</v>
      </c>
      <c r="BD143">
        <v>1000000</v>
      </c>
    </row>
    <row r="144" spans="1:56">
      <c r="A144" s="2">
        <v>1066</v>
      </c>
      <c r="B144" t="s">
        <v>182</v>
      </c>
      <c r="C144">
        <v>80</v>
      </c>
      <c r="D144" t="s">
        <v>183</v>
      </c>
      <c r="E144" t="s">
        <v>184</v>
      </c>
      <c r="F144">
        <v>65526.631999999998</v>
      </c>
      <c r="G144" t="s">
        <v>185</v>
      </c>
      <c r="H144">
        <v>1.9900000000000001E-4</v>
      </c>
      <c r="I144" t="s">
        <v>25</v>
      </c>
      <c r="J144" t="s">
        <v>186</v>
      </c>
      <c r="K144" t="e">
        <f t="shared" si="4"/>
        <v>#NAME?</v>
      </c>
      <c r="L144" t="s">
        <v>25</v>
      </c>
      <c r="M144" t="s">
        <v>24</v>
      </c>
      <c r="N144">
        <v>5.9067509999999999</v>
      </c>
      <c r="O144" t="s">
        <v>25</v>
      </c>
      <c r="P144" t="s">
        <v>26</v>
      </c>
      <c r="Q144">
        <v>0</v>
      </c>
      <c r="R144" t="s">
        <v>25</v>
      </c>
      <c r="S144" t="s">
        <v>27</v>
      </c>
      <c r="T144">
        <v>0</v>
      </c>
      <c r="U144" t="s">
        <v>25</v>
      </c>
      <c r="V144" t="s">
        <v>28</v>
      </c>
      <c r="W144">
        <v>0</v>
      </c>
      <c r="X144" t="s">
        <v>25</v>
      </c>
      <c r="Y144" t="s">
        <v>288</v>
      </c>
      <c r="Z144">
        <v>1000</v>
      </c>
      <c r="AA144" t="s">
        <v>189</v>
      </c>
      <c r="AB144">
        <v>1000000</v>
      </c>
      <c r="AC144" t="s">
        <v>190</v>
      </c>
      <c r="AD144">
        <v>5</v>
      </c>
      <c r="AE144" t="s">
        <v>191</v>
      </c>
      <c r="AF144">
        <v>1000</v>
      </c>
      <c r="AG144" t="s">
        <v>192</v>
      </c>
      <c r="AH144">
        <v>20</v>
      </c>
      <c r="AI144" t="s">
        <v>193</v>
      </c>
      <c r="AJ144">
        <v>100</v>
      </c>
      <c r="AK144" t="s">
        <v>194</v>
      </c>
      <c r="AL144">
        <v>5</v>
      </c>
      <c r="AM144" t="s">
        <v>195</v>
      </c>
      <c r="AN144">
        <v>0</v>
      </c>
      <c r="AO144" t="s">
        <v>196</v>
      </c>
      <c r="AP144">
        <v>0</v>
      </c>
      <c r="AQ144" t="s">
        <v>197</v>
      </c>
      <c r="AR144">
        <v>0</v>
      </c>
      <c r="AS144" t="s">
        <v>198</v>
      </c>
      <c r="AT144">
        <v>0.8</v>
      </c>
      <c r="AU144" t="s">
        <v>199</v>
      </c>
      <c r="AV144">
        <v>0</v>
      </c>
      <c r="AW144" t="s">
        <v>200</v>
      </c>
      <c r="AX144">
        <v>0</v>
      </c>
      <c r="AY144" t="s">
        <v>201</v>
      </c>
      <c r="AZ144">
        <v>0.2</v>
      </c>
      <c r="BA144" t="s">
        <v>202</v>
      </c>
      <c r="BB144">
        <v>1</v>
      </c>
      <c r="BC144" t="s">
        <v>203</v>
      </c>
      <c r="BD144">
        <v>1000000</v>
      </c>
    </row>
    <row r="145" spans="1:56">
      <c r="A145" s="2">
        <v>1065</v>
      </c>
      <c r="B145" t="s">
        <v>182</v>
      </c>
      <c r="C145">
        <v>90</v>
      </c>
      <c r="D145" t="s">
        <v>183</v>
      </c>
      <c r="E145" t="s">
        <v>184</v>
      </c>
      <c r="F145">
        <v>22149.75</v>
      </c>
      <c r="G145" t="s">
        <v>185</v>
      </c>
      <c r="H145">
        <v>2.72E-4</v>
      </c>
      <c r="I145" t="s">
        <v>25</v>
      </c>
      <c r="J145" t="s">
        <v>186</v>
      </c>
      <c r="K145" t="e">
        <f t="shared" si="4"/>
        <v>#NAME?</v>
      </c>
      <c r="L145" t="s">
        <v>25</v>
      </c>
      <c r="M145" t="s">
        <v>24</v>
      </c>
      <c r="N145">
        <v>10.842777</v>
      </c>
      <c r="O145" t="s">
        <v>25</v>
      </c>
      <c r="P145" t="s">
        <v>26</v>
      </c>
      <c r="Q145">
        <v>0</v>
      </c>
      <c r="R145" t="s">
        <v>25</v>
      </c>
      <c r="S145" t="s">
        <v>27</v>
      </c>
      <c r="T145">
        <v>0</v>
      </c>
      <c r="U145" t="s">
        <v>25</v>
      </c>
      <c r="V145" t="s">
        <v>28</v>
      </c>
      <c r="W145">
        <v>0</v>
      </c>
      <c r="X145" t="s">
        <v>25</v>
      </c>
      <c r="Y145" t="s">
        <v>288</v>
      </c>
      <c r="Z145">
        <v>1000</v>
      </c>
      <c r="AA145" t="s">
        <v>189</v>
      </c>
      <c r="AB145">
        <v>1000000</v>
      </c>
      <c r="AC145" t="s">
        <v>190</v>
      </c>
      <c r="AD145">
        <v>5</v>
      </c>
      <c r="AE145" t="s">
        <v>191</v>
      </c>
      <c r="AF145">
        <v>1000</v>
      </c>
      <c r="AG145" t="s">
        <v>192</v>
      </c>
      <c r="AH145">
        <v>20</v>
      </c>
      <c r="AI145" t="s">
        <v>193</v>
      </c>
      <c r="AJ145">
        <v>300</v>
      </c>
      <c r="AK145" t="s">
        <v>194</v>
      </c>
      <c r="AL145">
        <v>15</v>
      </c>
      <c r="AM145" t="s">
        <v>195</v>
      </c>
      <c r="AN145">
        <v>0</v>
      </c>
      <c r="AO145" t="s">
        <v>196</v>
      </c>
      <c r="AP145">
        <v>0</v>
      </c>
      <c r="AQ145" t="s">
        <v>197</v>
      </c>
      <c r="AR145">
        <v>0</v>
      </c>
      <c r="AS145" t="s">
        <v>198</v>
      </c>
      <c r="AT145">
        <v>0.8</v>
      </c>
      <c r="AU145" t="s">
        <v>199</v>
      </c>
      <c r="AV145">
        <v>0</v>
      </c>
      <c r="AW145" t="s">
        <v>200</v>
      </c>
      <c r="AX145">
        <v>0</v>
      </c>
      <c r="AY145" t="s">
        <v>201</v>
      </c>
      <c r="AZ145">
        <v>0.2</v>
      </c>
      <c r="BA145" t="s">
        <v>202</v>
      </c>
      <c r="BB145">
        <v>1</v>
      </c>
      <c r="BC145" t="s">
        <v>203</v>
      </c>
      <c r="BD145">
        <v>1000000</v>
      </c>
    </row>
    <row r="146" spans="1:56">
      <c r="A146" s="2">
        <v>1064</v>
      </c>
      <c r="B146" t="s">
        <v>182</v>
      </c>
      <c r="C146">
        <v>122</v>
      </c>
      <c r="D146" t="s">
        <v>183</v>
      </c>
      <c r="E146" t="s">
        <v>184</v>
      </c>
      <c r="F146">
        <v>2409.6280000000002</v>
      </c>
      <c r="G146" t="s">
        <v>185</v>
      </c>
      <c r="H146">
        <v>4.5600000000000003E-4</v>
      </c>
      <c r="I146" t="s">
        <v>25</v>
      </c>
      <c r="J146" t="s">
        <v>186</v>
      </c>
      <c r="K146" t="e">
        <f t="shared" si="4"/>
        <v>#NAME?</v>
      </c>
      <c r="L146" t="s">
        <v>25</v>
      </c>
      <c r="M146" t="s">
        <v>24</v>
      </c>
      <c r="N146">
        <v>20.910710000000002</v>
      </c>
      <c r="O146" t="s">
        <v>25</v>
      </c>
      <c r="P146" t="s">
        <v>26</v>
      </c>
      <c r="Q146">
        <v>0</v>
      </c>
      <c r="R146" t="s">
        <v>25</v>
      </c>
      <c r="S146" t="s">
        <v>27</v>
      </c>
      <c r="T146">
        <v>0</v>
      </c>
      <c r="U146" t="s">
        <v>25</v>
      </c>
      <c r="V146" t="s">
        <v>28</v>
      </c>
      <c r="W146">
        <v>0</v>
      </c>
      <c r="X146" t="s">
        <v>25</v>
      </c>
      <c r="Y146" t="s">
        <v>288</v>
      </c>
      <c r="Z146">
        <v>1000</v>
      </c>
      <c r="AA146" t="s">
        <v>189</v>
      </c>
      <c r="AB146">
        <v>1000000</v>
      </c>
      <c r="AC146" t="s">
        <v>190</v>
      </c>
      <c r="AD146">
        <v>5</v>
      </c>
      <c r="AE146" t="s">
        <v>191</v>
      </c>
      <c r="AF146">
        <v>1000</v>
      </c>
      <c r="AG146" t="s">
        <v>192</v>
      </c>
      <c r="AH146">
        <v>20</v>
      </c>
      <c r="AI146" t="s">
        <v>193</v>
      </c>
      <c r="AJ146">
        <v>1000</v>
      </c>
      <c r="AK146" t="s">
        <v>194</v>
      </c>
      <c r="AL146">
        <v>40</v>
      </c>
      <c r="AM146" t="s">
        <v>195</v>
      </c>
      <c r="AN146">
        <v>0</v>
      </c>
      <c r="AO146" t="s">
        <v>196</v>
      </c>
      <c r="AP146">
        <v>0</v>
      </c>
      <c r="AQ146" t="s">
        <v>197</v>
      </c>
      <c r="AR146">
        <v>0</v>
      </c>
      <c r="AS146" t="s">
        <v>198</v>
      </c>
      <c r="AT146">
        <v>0.8</v>
      </c>
      <c r="AU146" t="s">
        <v>199</v>
      </c>
      <c r="AV146">
        <v>0</v>
      </c>
      <c r="AW146" t="s">
        <v>200</v>
      </c>
      <c r="AX146">
        <v>0</v>
      </c>
      <c r="AY146" t="s">
        <v>201</v>
      </c>
      <c r="AZ146">
        <v>0.2</v>
      </c>
      <c r="BA146" t="s">
        <v>202</v>
      </c>
      <c r="BB146">
        <v>1</v>
      </c>
      <c r="BC146" t="s">
        <v>203</v>
      </c>
      <c r="BD146">
        <v>1000000</v>
      </c>
    </row>
    <row r="147" spans="1:56">
      <c r="A147" s="2">
        <v>1063</v>
      </c>
      <c r="B147" t="s">
        <v>182</v>
      </c>
      <c r="C147">
        <v>213</v>
      </c>
      <c r="D147" t="s">
        <v>183</v>
      </c>
      <c r="E147" t="s">
        <v>184</v>
      </c>
      <c r="F147">
        <v>18.625</v>
      </c>
      <c r="G147" t="s">
        <v>185</v>
      </c>
      <c r="H147">
        <v>8.8999999999999995E-4</v>
      </c>
      <c r="I147" t="s">
        <v>25</v>
      </c>
      <c r="J147" t="s">
        <v>186</v>
      </c>
      <c r="K147" t="e">
        <f t="shared" si="4"/>
        <v>#NAME?</v>
      </c>
      <c r="L147" t="s">
        <v>25</v>
      </c>
      <c r="M147" t="s">
        <v>24</v>
      </c>
      <c r="N147">
        <v>33.421444999999999</v>
      </c>
      <c r="O147" t="s">
        <v>25</v>
      </c>
      <c r="P147" t="s">
        <v>26</v>
      </c>
      <c r="Q147">
        <v>0</v>
      </c>
      <c r="R147" t="s">
        <v>25</v>
      </c>
      <c r="S147" t="s">
        <v>27</v>
      </c>
      <c r="T147">
        <v>0</v>
      </c>
      <c r="U147" t="s">
        <v>25</v>
      </c>
      <c r="V147" t="s">
        <v>28</v>
      </c>
      <c r="W147">
        <v>0</v>
      </c>
      <c r="X147" t="s">
        <v>25</v>
      </c>
      <c r="Y147" t="s">
        <v>288</v>
      </c>
      <c r="Z147">
        <v>1000</v>
      </c>
      <c r="AA147" t="s">
        <v>189</v>
      </c>
      <c r="AB147">
        <v>1000000</v>
      </c>
      <c r="AC147" t="s">
        <v>190</v>
      </c>
      <c r="AD147">
        <v>5</v>
      </c>
      <c r="AE147" t="s">
        <v>191</v>
      </c>
      <c r="AF147">
        <v>1000</v>
      </c>
      <c r="AG147" t="s">
        <v>192</v>
      </c>
      <c r="AH147">
        <v>20</v>
      </c>
      <c r="AI147" t="s">
        <v>193</v>
      </c>
      <c r="AJ147">
        <v>3000</v>
      </c>
      <c r="AK147" t="s">
        <v>194</v>
      </c>
      <c r="AL147">
        <v>50</v>
      </c>
      <c r="AM147" t="s">
        <v>195</v>
      </c>
      <c r="AN147">
        <v>0</v>
      </c>
      <c r="AO147" t="s">
        <v>196</v>
      </c>
      <c r="AP147">
        <v>0</v>
      </c>
      <c r="AQ147" t="s">
        <v>197</v>
      </c>
      <c r="AR147">
        <v>0</v>
      </c>
      <c r="AS147" t="s">
        <v>198</v>
      </c>
      <c r="AT147">
        <v>0.8</v>
      </c>
      <c r="AU147" t="s">
        <v>199</v>
      </c>
      <c r="AV147">
        <v>0</v>
      </c>
      <c r="AW147" t="s">
        <v>200</v>
      </c>
      <c r="AX147">
        <v>0</v>
      </c>
      <c r="AY147" t="s">
        <v>201</v>
      </c>
      <c r="AZ147">
        <v>0.2</v>
      </c>
      <c r="BA147" t="s">
        <v>202</v>
      </c>
      <c r="BB147">
        <v>1</v>
      </c>
      <c r="BC147" t="s">
        <v>203</v>
      </c>
      <c r="BD147">
        <v>1000000</v>
      </c>
    </row>
    <row r="148" spans="1:56">
      <c r="A148" s="2">
        <v>1062</v>
      </c>
      <c r="B148" t="s">
        <v>182</v>
      </c>
      <c r="C148">
        <v>534</v>
      </c>
      <c r="D148" t="s">
        <v>183</v>
      </c>
      <c r="E148" t="s">
        <v>184</v>
      </c>
      <c r="F148">
        <v>0.72599999999999998</v>
      </c>
      <c r="G148" t="s">
        <v>185</v>
      </c>
      <c r="H148">
        <v>1.387E-3</v>
      </c>
      <c r="I148" t="s">
        <v>25</v>
      </c>
      <c r="J148" t="s">
        <v>186</v>
      </c>
      <c r="K148" t="e">
        <f t="shared" si="4"/>
        <v>#NAME?</v>
      </c>
      <c r="L148" t="s">
        <v>25</v>
      </c>
      <c r="M148" t="s">
        <v>24</v>
      </c>
      <c r="N148">
        <v>51.430875</v>
      </c>
      <c r="O148" t="s">
        <v>25</v>
      </c>
      <c r="P148" t="s">
        <v>26</v>
      </c>
      <c r="Q148">
        <v>0</v>
      </c>
      <c r="R148" t="s">
        <v>25</v>
      </c>
      <c r="S148" t="s">
        <v>27</v>
      </c>
      <c r="T148">
        <v>0</v>
      </c>
      <c r="U148" t="s">
        <v>25</v>
      </c>
      <c r="V148" t="s">
        <v>28</v>
      </c>
      <c r="W148">
        <v>0</v>
      </c>
      <c r="X148" t="s">
        <v>25</v>
      </c>
      <c r="Y148" t="s">
        <v>288</v>
      </c>
      <c r="Z148">
        <v>1000</v>
      </c>
      <c r="AA148" t="s">
        <v>189</v>
      </c>
      <c r="AB148">
        <v>1000000</v>
      </c>
      <c r="AC148" t="s">
        <v>190</v>
      </c>
      <c r="AD148">
        <v>5</v>
      </c>
      <c r="AE148" t="s">
        <v>191</v>
      </c>
      <c r="AF148">
        <v>1000</v>
      </c>
      <c r="AG148" t="s">
        <v>192</v>
      </c>
      <c r="AH148">
        <v>20</v>
      </c>
      <c r="AI148" t="s">
        <v>193</v>
      </c>
      <c r="AJ148">
        <v>10000</v>
      </c>
      <c r="AK148" t="s">
        <v>194</v>
      </c>
      <c r="AL148">
        <v>100</v>
      </c>
      <c r="AM148" t="s">
        <v>195</v>
      </c>
      <c r="AN148">
        <v>0</v>
      </c>
      <c r="AO148" t="s">
        <v>196</v>
      </c>
      <c r="AP148">
        <v>0</v>
      </c>
      <c r="AQ148" t="s">
        <v>197</v>
      </c>
      <c r="AR148">
        <v>0</v>
      </c>
      <c r="AS148" t="s">
        <v>198</v>
      </c>
      <c r="AT148">
        <v>0.8</v>
      </c>
      <c r="AU148" t="s">
        <v>199</v>
      </c>
      <c r="AV148">
        <v>0</v>
      </c>
      <c r="AW148" t="s">
        <v>200</v>
      </c>
      <c r="AX148">
        <v>0</v>
      </c>
      <c r="AY148" t="s">
        <v>201</v>
      </c>
      <c r="AZ148">
        <v>0.2</v>
      </c>
      <c r="BA148" t="s">
        <v>202</v>
      </c>
      <c r="BB148">
        <v>1</v>
      </c>
      <c r="BC148" t="s">
        <v>203</v>
      </c>
      <c r="BD148">
        <v>1000000</v>
      </c>
    </row>
    <row r="149" spans="1:56">
      <c r="A149" s="2">
        <v>1061</v>
      </c>
      <c r="B149" t="s">
        <v>182</v>
      </c>
      <c r="C149">
        <v>77</v>
      </c>
      <c r="D149" t="s">
        <v>183</v>
      </c>
      <c r="E149" t="s">
        <v>184</v>
      </c>
      <c r="F149">
        <v>35354.409</v>
      </c>
      <c r="G149" t="s">
        <v>185</v>
      </c>
      <c r="H149">
        <v>1.6200000000000001E-4</v>
      </c>
      <c r="I149" t="s">
        <v>25</v>
      </c>
      <c r="J149" t="s">
        <v>186</v>
      </c>
      <c r="K149" t="e">
        <f t="shared" si="4"/>
        <v>#NAME?</v>
      </c>
      <c r="L149" t="s">
        <v>25</v>
      </c>
      <c r="M149" t="s">
        <v>24</v>
      </c>
      <c r="N149">
        <v>2.662649</v>
      </c>
      <c r="O149" t="s">
        <v>25</v>
      </c>
      <c r="P149" t="s">
        <v>26</v>
      </c>
      <c r="Q149">
        <v>0</v>
      </c>
      <c r="R149" t="s">
        <v>25</v>
      </c>
      <c r="S149" t="s">
        <v>27</v>
      </c>
      <c r="T149">
        <v>0</v>
      </c>
      <c r="U149" t="s">
        <v>25</v>
      </c>
      <c r="V149" t="s">
        <v>28</v>
      </c>
      <c r="W149">
        <v>0</v>
      </c>
      <c r="X149" t="s">
        <v>25</v>
      </c>
      <c r="Y149" t="s">
        <v>288</v>
      </c>
      <c r="Z149">
        <v>1000</v>
      </c>
      <c r="AA149" t="s">
        <v>189</v>
      </c>
      <c r="AB149">
        <v>1000000</v>
      </c>
      <c r="AC149" t="s">
        <v>190</v>
      </c>
      <c r="AD149">
        <v>5</v>
      </c>
      <c r="AE149" t="s">
        <v>191</v>
      </c>
      <c r="AF149">
        <v>1000</v>
      </c>
      <c r="AG149" t="s">
        <v>192</v>
      </c>
      <c r="AH149">
        <v>20</v>
      </c>
      <c r="AI149" t="s">
        <v>193</v>
      </c>
      <c r="AJ149">
        <v>30</v>
      </c>
      <c r="AK149" t="s">
        <v>194</v>
      </c>
      <c r="AL149">
        <v>1</v>
      </c>
      <c r="AM149" t="s">
        <v>195</v>
      </c>
      <c r="AN149">
        <v>0</v>
      </c>
      <c r="AO149" t="s">
        <v>196</v>
      </c>
      <c r="AP149">
        <v>0</v>
      </c>
      <c r="AQ149" t="s">
        <v>197</v>
      </c>
      <c r="AR149">
        <v>0</v>
      </c>
      <c r="AS149" t="s">
        <v>198</v>
      </c>
      <c r="AT149">
        <v>0.8</v>
      </c>
      <c r="AU149" t="s">
        <v>199</v>
      </c>
      <c r="AV149">
        <v>0</v>
      </c>
      <c r="AW149" t="s">
        <v>200</v>
      </c>
      <c r="AX149">
        <v>0</v>
      </c>
      <c r="AY149" t="s">
        <v>201</v>
      </c>
      <c r="AZ149">
        <v>0.2</v>
      </c>
      <c r="BA149" t="s">
        <v>202</v>
      </c>
      <c r="BB149">
        <v>1</v>
      </c>
      <c r="BC149" t="s">
        <v>203</v>
      </c>
      <c r="BD149">
        <v>1000000</v>
      </c>
    </row>
    <row r="150" spans="1:56">
      <c r="A150" s="2">
        <v>1060</v>
      </c>
      <c r="B150" t="s">
        <v>182</v>
      </c>
      <c r="C150">
        <v>80</v>
      </c>
      <c r="D150" t="s">
        <v>183</v>
      </c>
      <c r="E150" t="s">
        <v>184</v>
      </c>
      <c r="F150">
        <v>68.203999999999994</v>
      </c>
      <c r="G150" t="s">
        <v>185</v>
      </c>
      <c r="H150">
        <v>1.9699999999999999E-4</v>
      </c>
      <c r="I150" t="s">
        <v>25</v>
      </c>
      <c r="J150" t="s">
        <v>186</v>
      </c>
      <c r="K150" t="e">
        <f t="shared" si="4"/>
        <v>#NAME?</v>
      </c>
      <c r="L150" t="s">
        <v>25</v>
      </c>
      <c r="M150" t="s">
        <v>24</v>
      </c>
      <c r="N150">
        <v>5.4742769999999998</v>
      </c>
      <c r="O150" t="s">
        <v>25</v>
      </c>
      <c r="P150" t="s">
        <v>26</v>
      </c>
      <c r="Q150">
        <v>0</v>
      </c>
      <c r="R150" t="s">
        <v>25</v>
      </c>
      <c r="S150" t="s">
        <v>27</v>
      </c>
      <c r="T150">
        <v>0</v>
      </c>
      <c r="U150" t="s">
        <v>25</v>
      </c>
      <c r="V150" t="s">
        <v>28</v>
      </c>
      <c r="W150">
        <v>0</v>
      </c>
      <c r="X150" t="s">
        <v>25</v>
      </c>
      <c r="Y150" t="s">
        <v>288</v>
      </c>
      <c r="Z150">
        <v>1000</v>
      </c>
      <c r="AA150" t="s">
        <v>189</v>
      </c>
      <c r="AB150">
        <v>1000000</v>
      </c>
      <c r="AC150" t="s">
        <v>190</v>
      </c>
      <c r="AD150">
        <v>5</v>
      </c>
      <c r="AE150" t="s">
        <v>191</v>
      </c>
      <c r="AF150">
        <v>1000</v>
      </c>
      <c r="AG150" t="s">
        <v>192</v>
      </c>
      <c r="AH150">
        <v>20</v>
      </c>
      <c r="AI150" t="s">
        <v>193</v>
      </c>
      <c r="AJ150">
        <v>100</v>
      </c>
      <c r="AK150" t="s">
        <v>194</v>
      </c>
      <c r="AL150">
        <v>50</v>
      </c>
      <c r="AM150" t="s">
        <v>195</v>
      </c>
      <c r="AN150">
        <v>0</v>
      </c>
      <c r="AO150" t="s">
        <v>196</v>
      </c>
      <c r="AP150">
        <v>0</v>
      </c>
      <c r="AQ150" t="s">
        <v>197</v>
      </c>
      <c r="AR150">
        <v>0</v>
      </c>
      <c r="AS150" t="s">
        <v>198</v>
      </c>
      <c r="AT150">
        <v>0.8</v>
      </c>
      <c r="AU150" t="s">
        <v>199</v>
      </c>
      <c r="AV150">
        <v>0</v>
      </c>
      <c r="AW150" t="s">
        <v>200</v>
      </c>
      <c r="AX150">
        <v>0</v>
      </c>
      <c r="AY150" t="s">
        <v>201</v>
      </c>
      <c r="AZ150">
        <v>0.2</v>
      </c>
      <c r="BA150" t="s">
        <v>202</v>
      </c>
      <c r="BB150">
        <v>1</v>
      </c>
      <c r="BC150" t="s">
        <v>203</v>
      </c>
      <c r="BD150">
        <v>1000000</v>
      </c>
    </row>
    <row r="151" spans="1:56">
      <c r="A151" s="2">
        <v>1059</v>
      </c>
      <c r="B151" t="s">
        <v>182</v>
      </c>
      <c r="C151">
        <v>90</v>
      </c>
      <c r="D151" t="s">
        <v>183</v>
      </c>
      <c r="E151" t="s">
        <v>184</v>
      </c>
      <c r="F151">
        <v>0.24199999999999999</v>
      </c>
      <c r="G151" t="s">
        <v>185</v>
      </c>
      <c r="H151">
        <v>2.5900000000000001E-4</v>
      </c>
      <c r="I151" t="s">
        <v>25</v>
      </c>
      <c r="J151" t="s">
        <v>186</v>
      </c>
      <c r="K151" t="e">
        <f t="shared" si="4"/>
        <v>#NAME?</v>
      </c>
      <c r="L151" t="s">
        <v>25</v>
      </c>
      <c r="M151" t="s">
        <v>24</v>
      </c>
      <c r="N151">
        <v>10.640784999999999</v>
      </c>
      <c r="O151" t="s">
        <v>25</v>
      </c>
      <c r="P151" t="s">
        <v>26</v>
      </c>
      <c r="Q151">
        <v>0</v>
      </c>
      <c r="R151" t="s">
        <v>25</v>
      </c>
      <c r="S151" t="s">
        <v>27</v>
      </c>
      <c r="T151">
        <v>0</v>
      </c>
      <c r="U151" t="s">
        <v>25</v>
      </c>
      <c r="V151" t="s">
        <v>28</v>
      </c>
      <c r="W151">
        <v>0</v>
      </c>
      <c r="X151" t="s">
        <v>25</v>
      </c>
      <c r="Y151" t="s">
        <v>288</v>
      </c>
      <c r="Z151">
        <v>1000</v>
      </c>
      <c r="AA151" t="s">
        <v>189</v>
      </c>
      <c r="AB151">
        <v>1000000</v>
      </c>
      <c r="AC151" t="s">
        <v>190</v>
      </c>
      <c r="AD151">
        <v>5</v>
      </c>
      <c r="AE151" t="s">
        <v>191</v>
      </c>
      <c r="AF151">
        <v>1000</v>
      </c>
      <c r="AG151" t="s">
        <v>192</v>
      </c>
      <c r="AH151">
        <v>20</v>
      </c>
      <c r="AI151" t="s">
        <v>193</v>
      </c>
      <c r="AJ151">
        <v>300</v>
      </c>
      <c r="AK151" t="s">
        <v>194</v>
      </c>
      <c r="AL151">
        <v>60</v>
      </c>
      <c r="AM151" t="s">
        <v>195</v>
      </c>
      <c r="AN151">
        <v>0</v>
      </c>
      <c r="AO151" t="s">
        <v>196</v>
      </c>
      <c r="AP151">
        <v>0</v>
      </c>
      <c r="AQ151" t="s">
        <v>197</v>
      </c>
      <c r="AR151">
        <v>0</v>
      </c>
      <c r="AS151" t="s">
        <v>198</v>
      </c>
      <c r="AT151">
        <v>0.8</v>
      </c>
      <c r="AU151" t="s">
        <v>199</v>
      </c>
      <c r="AV151">
        <v>0</v>
      </c>
      <c r="AW151" t="s">
        <v>200</v>
      </c>
      <c r="AX151">
        <v>0</v>
      </c>
      <c r="AY151" t="s">
        <v>201</v>
      </c>
      <c r="AZ151">
        <v>0.2</v>
      </c>
      <c r="BA151" t="s">
        <v>202</v>
      </c>
      <c r="BB151">
        <v>1</v>
      </c>
      <c r="BC151" t="s">
        <v>203</v>
      </c>
      <c r="BD151">
        <v>1000000</v>
      </c>
    </row>
    <row r="152" spans="1:56">
      <c r="A152" s="2">
        <v>1058</v>
      </c>
      <c r="B152" t="s">
        <v>182</v>
      </c>
      <c r="C152">
        <v>122</v>
      </c>
      <c r="D152" t="s">
        <v>183</v>
      </c>
      <c r="E152" t="s">
        <v>184</v>
      </c>
      <c r="F152">
        <v>0</v>
      </c>
      <c r="G152" t="s">
        <v>185</v>
      </c>
      <c r="H152">
        <v>4.3600000000000003E-4</v>
      </c>
      <c r="I152" t="s">
        <v>25</v>
      </c>
      <c r="J152" t="s">
        <v>186</v>
      </c>
      <c r="K152" t="e">
        <f t="shared" si="4"/>
        <v>#NAME?</v>
      </c>
      <c r="L152" t="s">
        <v>25</v>
      </c>
      <c r="M152" t="s">
        <v>24</v>
      </c>
      <c r="N152">
        <v>20.636215</v>
      </c>
      <c r="O152" t="s">
        <v>25</v>
      </c>
      <c r="P152" t="s">
        <v>26</v>
      </c>
      <c r="Q152">
        <v>0</v>
      </c>
      <c r="R152" t="s">
        <v>25</v>
      </c>
      <c r="S152" t="s">
        <v>27</v>
      </c>
      <c r="T152">
        <v>0</v>
      </c>
      <c r="U152" t="s">
        <v>25</v>
      </c>
      <c r="V152" t="s">
        <v>28</v>
      </c>
      <c r="W152">
        <v>0</v>
      </c>
      <c r="X152" t="s">
        <v>25</v>
      </c>
      <c r="Y152" t="s">
        <v>288</v>
      </c>
      <c r="Z152">
        <v>1000</v>
      </c>
      <c r="AA152" t="s">
        <v>189</v>
      </c>
      <c r="AB152">
        <v>1000000</v>
      </c>
      <c r="AC152" t="s">
        <v>190</v>
      </c>
      <c r="AD152">
        <v>5</v>
      </c>
      <c r="AE152" t="s">
        <v>191</v>
      </c>
      <c r="AF152">
        <v>1000</v>
      </c>
      <c r="AG152" t="s">
        <v>192</v>
      </c>
      <c r="AH152">
        <v>20</v>
      </c>
      <c r="AI152" t="s">
        <v>193</v>
      </c>
      <c r="AJ152">
        <v>1000</v>
      </c>
      <c r="AK152" t="s">
        <v>194</v>
      </c>
      <c r="AL152">
        <v>100</v>
      </c>
      <c r="AM152" t="s">
        <v>195</v>
      </c>
      <c r="AN152">
        <v>0</v>
      </c>
      <c r="AO152" t="s">
        <v>196</v>
      </c>
      <c r="AP152">
        <v>0</v>
      </c>
      <c r="AQ152" t="s">
        <v>197</v>
      </c>
      <c r="AR152">
        <v>0</v>
      </c>
      <c r="AS152" t="s">
        <v>198</v>
      </c>
      <c r="AT152">
        <v>0.8</v>
      </c>
      <c r="AU152" t="s">
        <v>199</v>
      </c>
      <c r="AV152">
        <v>0</v>
      </c>
      <c r="AW152" t="s">
        <v>200</v>
      </c>
      <c r="AX152">
        <v>0</v>
      </c>
      <c r="AY152" t="s">
        <v>201</v>
      </c>
      <c r="AZ152">
        <v>0.2</v>
      </c>
      <c r="BA152" t="s">
        <v>202</v>
      </c>
      <c r="BB152">
        <v>1</v>
      </c>
      <c r="BC152" t="s">
        <v>203</v>
      </c>
      <c r="BD152">
        <v>1000000</v>
      </c>
    </row>
    <row r="153" spans="1:56">
      <c r="A153" s="2">
        <v>1057</v>
      </c>
      <c r="B153" t="s">
        <v>182</v>
      </c>
      <c r="C153">
        <v>213</v>
      </c>
      <c r="D153" t="s">
        <v>183</v>
      </c>
      <c r="E153" t="s">
        <v>184</v>
      </c>
      <c r="F153">
        <v>0</v>
      </c>
      <c r="G153" t="s">
        <v>185</v>
      </c>
      <c r="H153">
        <v>8.8699999999999998E-4</v>
      </c>
      <c r="I153" t="s">
        <v>25</v>
      </c>
      <c r="J153" t="s">
        <v>186</v>
      </c>
      <c r="K153" t="e">
        <f t="shared" si="4"/>
        <v>#NAME?</v>
      </c>
      <c r="L153" t="s">
        <v>25</v>
      </c>
      <c r="M153" t="s">
        <v>24</v>
      </c>
      <c r="N153">
        <v>33.450220999999999</v>
      </c>
      <c r="O153" t="s">
        <v>25</v>
      </c>
      <c r="P153" t="s">
        <v>26</v>
      </c>
      <c r="Q153">
        <v>0</v>
      </c>
      <c r="R153" t="s">
        <v>25</v>
      </c>
      <c r="S153" t="s">
        <v>27</v>
      </c>
      <c r="T153">
        <v>0</v>
      </c>
      <c r="U153" t="s">
        <v>25</v>
      </c>
      <c r="V153" t="s">
        <v>28</v>
      </c>
      <c r="W153">
        <v>0</v>
      </c>
      <c r="X153" t="s">
        <v>25</v>
      </c>
      <c r="Y153" t="s">
        <v>288</v>
      </c>
      <c r="Z153">
        <v>1000</v>
      </c>
      <c r="AA153" t="s">
        <v>189</v>
      </c>
      <c r="AB153">
        <v>1000000</v>
      </c>
      <c r="AC153" t="s">
        <v>190</v>
      </c>
      <c r="AD153">
        <v>5</v>
      </c>
      <c r="AE153" t="s">
        <v>191</v>
      </c>
      <c r="AF153">
        <v>1000</v>
      </c>
      <c r="AG153" t="s">
        <v>192</v>
      </c>
      <c r="AH153">
        <v>20</v>
      </c>
      <c r="AI153" t="s">
        <v>193</v>
      </c>
      <c r="AJ153">
        <v>3000</v>
      </c>
      <c r="AK153" t="s">
        <v>194</v>
      </c>
      <c r="AL153">
        <v>200</v>
      </c>
      <c r="AM153" t="s">
        <v>195</v>
      </c>
      <c r="AN153">
        <v>0</v>
      </c>
      <c r="AO153" t="s">
        <v>196</v>
      </c>
      <c r="AP153">
        <v>0</v>
      </c>
      <c r="AQ153" t="s">
        <v>197</v>
      </c>
      <c r="AR153">
        <v>0</v>
      </c>
      <c r="AS153" t="s">
        <v>198</v>
      </c>
      <c r="AT153">
        <v>0.8</v>
      </c>
      <c r="AU153" t="s">
        <v>199</v>
      </c>
      <c r="AV153">
        <v>0</v>
      </c>
      <c r="AW153" t="s">
        <v>200</v>
      </c>
      <c r="AX153">
        <v>0</v>
      </c>
      <c r="AY153" t="s">
        <v>201</v>
      </c>
      <c r="AZ153">
        <v>0.2</v>
      </c>
      <c r="BA153" t="s">
        <v>202</v>
      </c>
      <c r="BB153">
        <v>1</v>
      </c>
      <c r="BC153" t="s">
        <v>203</v>
      </c>
      <c r="BD153">
        <v>1000000</v>
      </c>
    </row>
    <row r="154" spans="1:56">
      <c r="A154" s="2">
        <v>1056</v>
      </c>
      <c r="B154" t="s">
        <v>182</v>
      </c>
      <c r="C154">
        <v>534</v>
      </c>
      <c r="D154" t="s">
        <v>183</v>
      </c>
      <c r="E154" t="s">
        <v>184</v>
      </c>
      <c r="F154">
        <v>0</v>
      </c>
      <c r="G154" t="s">
        <v>185</v>
      </c>
      <c r="H154">
        <v>1.271E-3</v>
      </c>
      <c r="I154" t="s">
        <v>25</v>
      </c>
      <c r="J154" t="s">
        <v>186</v>
      </c>
      <c r="K154" t="e">
        <f t="shared" si="4"/>
        <v>#NAME?</v>
      </c>
      <c r="L154" t="s">
        <v>25</v>
      </c>
      <c r="M154" t="s">
        <v>24</v>
      </c>
      <c r="N154">
        <v>51.559147000000003</v>
      </c>
      <c r="O154" t="s">
        <v>25</v>
      </c>
      <c r="P154" t="s">
        <v>26</v>
      </c>
      <c r="Q154">
        <v>0</v>
      </c>
      <c r="R154" t="s">
        <v>25</v>
      </c>
      <c r="S154" t="s">
        <v>27</v>
      </c>
      <c r="T154">
        <v>0</v>
      </c>
      <c r="U154" t="s">
        <v>25</v>
      </c>
      <c r="V154" t="s">
        <v>28</v>
      </c>
      <c r="W154">
        <v>0</v>
      </c>
      <c r="X154" t="s">
        <v>25</v>
      </c>
      <c r="Y154" t="s">
        <v>288</v>
      </c>
      <c r="Z154">
        <v>1000</v>
      </c>
      <c r="AA154" t="s">
        <v>189</v>
      </c>
      <c r="AB154">
        <v>1000000</v>
      </c>
      <c r="AC154" t="s">
        <v>190</v>
      </c>
      <c r="AD154">
        <v>5</v>
      </c>
      <c r="AE154" t="s">
        <v>191</v>
      </c>
      <c r="AF154">
        <v>1000</v>
      </c>
      <c r="AG154" t="s">
        <v>192</v>
      </c>
      <c r="AH154">
        <v>20</v>
      </c>
      <c r="AI154" t="s">
        <v>193</v>
      </c>
      <c r="AJ154">
        <v>10000</v>
      </c>
      <c r="AK154" t="s">
        <v>194</v>
      </c>
      <c r="AL154">
        <v>400</v>
      </c>
      <c r="AM154" t="s">
        <v>195</v>
      </c>
      <c r="AN154">
        <v>0</v>
      </c>
      <c r="AO154" t="s">
        <v>196</v>
      </c>
      <c r="AP154">
        <v>0</v>
      </c>
      <c r="AQ154" t="s">
        <v>197</v>
      </c>
      <c r="AR154">
        <v>0</v>
      </c>
      <c r="AS154" t="s">
        <v>198</v>
      </c>
      <c r="AT154">
        <v>0.8</v>
      </c>
      <c r="AU154" t="s">
        <v>199</v>
      </c>
      <c r="AV154">
        <v>0</v>
      </c>
      <c r="AW154" t="s">
        <v>200</v>
      </c>
      <c r="AX154">
        <v>0</v>
      </c>
      <c r="AY154" t="s">
        <v>201</v>
      </c>
      <c r="AZ154">
        <v>0.2</v>
      </c>
      <c r="BA154" t="s">
        <v>202</v>
      </c>
      <c r="BB154">
        <v>1</v>
      </c>
      <c r="BC154" t="s">
        <v>203</v>
      </c>
      <c r="BD154">
        <v>1000000</v>
      </c>
    </row>
    <row r="155" spans="1:56">
      <c r="A155" s="2">
        <v>1055</v>
      </c>
      <c r="B155" t="s">
        <v>182</v>
      </c>
      <c r="C155">
        <v>77</v>
      </c>
      <c r="D155" t="s">
        <v>183</v>
      </c>
      <c r="E155" t="s">
        <v>184</v>
      </c>
      <c r="F155">
        <v>9.5489999999999995</v>
      </c>
      <c r="G155" t="s">
        <v>185</v>
      </c>
      <c r="H155">
        <v>2.1800000000000001E-4</v>
      </c>
      <c r="I155" t="s">
        <v>25</v>
      </c>
      <c r="J155" t="s">
        <v>186</v>
      </c>
      <c r="K155" t="e">
        <f t="shared" si="4"/>
        <v>#NAME?</v>
      </c>
      <c r="L155" t="s">
        <v>25</v>
      </c>
      <c r="M155" t="s">
        <v>24</v>
      </c>
      <c r="N155">
        <v>5.8049900000000001</v>
      </c>
      <c r="O155" t="s">
        <v>25</v>
      </c>
      <c r="P155" t="s">
        <v>26</v>
      </c>
      <c r="Q155">
        <v>0</v>
      </c>
      <c r="R155" t="s">
        <v>25</v>
      </c>
      <c r="S155" t="s">
        <v>27</v>
      </c>
      <c r="T155">
        <v>0</v>
      </c>
      <c r="U155" t="s">
        <v>25</v>
      </c>
      <c r="V155" t="s">
        <v>28</v>
      </c>
      <c r="W155">
        <v>0</v>
      </c>
      <c r="X155" t="s">
        <v>25</v>
      </c>
      <c r="Y155" t="s">
        <v>288</v>
      </c>
      <c r="Z155">
        <v>1000</v>
      </c>
      <c r="AA155" t="s">
        <v>189</v>
      </c>
      <c r="AB155">
        <v>1000000</v>
      </c>
      <c r="AC155" t="s">
        <v>190</v>
      </c>
      <c r="AD155">
        <v>5</v>
      </c>
      <c r="AE155" t="s">
        <v>191</v>
      </c>
      <c r="AF155">
        <v>1000</v>
      </c>
      <c r="AG155" t="s">
        <v>192</v>
      </c>
      <c r="AH155">
        <v>20</v>
      </c>
      <c r="AI155" t="s">
        <v>193</v>
      </c>
      <c r="AJ155">
        <v>20</v>
      </c>
      <c r="AK155" t="s">
        <v>194</v>
      </c>
      <c r="AL155">
        <v>1</v>
      </c>
      <c r="AM155" t="s">
        <v>195</v>
      </c>
      <c r="AN155">
        <v>0</v>
      </c>
      <c r="AO155" t="s">
        <v>196</v>
      </c>
      <c r="AP155">
        <v>0</v>
      </c>
      <c r="AQ155" t="s">
        <v>197</v>
      </c>
      <c r="AR155">
        <v>0</v>
      </c>
      <c r="AS155" t="s">
        <v>198</v>
      </c>
      <c r="AT155">
        <v>0.1</v>
      </c>
      <c r="AU155" t="s">
        <v>199</v>
      </c>
      <c r="AV155">
        <v>0</v>
      </c>
      <c r="AW155" t="s">
        <v>200</v>
      </c>
      <c r="AX155">
        <v>0</v>
      </c>
      <c r="AY155" t="s">
        <v>201</v>
      </c>
      <c r="AZ155">
        <v>0.2</v>
      </c>
      <c r="BA155" t="s">
        <v>202</v>
      </c>
      <c r="BB155">
        <v>1</v>
      </c>
      <c r="BC155" t="s">
        <v>203</v>
      </c>
      <c r="BD155">
        <v>1000000</v>
      </c>
    </row>
    <row r="156" spans="1:56">
      <c r="A156" s="2">
        <v>1054</v>
      </c>
      <c r="B156" t="s">
        <v>182</v>
      </c>
      <c r="C156">
        <v>77</v>
      </c>
      <c r="D156" t="s">
        <v>183</v>
      </c>
      <c r="E156" t="s">
        <v>184</v>
      </c>
      <c r="F156">
        <v>256.23</v>
      </c>
      <c r="G156" t="s">
        <v>185</v>
      </c>
      <c r="H156">
        <v>2.04E-4</v>
      </c>
      <c r="I156" t="s">
        <v>25</v>
      </c>
      <c r="J156" t="s">
        <v>186</v>
      </c>
      <c r="K156" t="e">
        <f t="shared" si="4"/>
        <v>#NAME?</v>
      </c>
      <c r="L156" t="s">
        <v>25</v>
      </c>
      <c r="M156" t="s">
        <v>24</v>
      </c>
      <c r="N156">
        <v>5.3459620000000001</v>
      </c>
      <c r="O156" t="s">
        <v>25</v>
      </c>
      <c r="P156" t="s">
        <v>26</v>
      </c>
      <c r="Q156">
        <v>0</v>
      </c>
      <c r="R156" t="s">
        <v>25</v>
      </c>
      <c r="S156" t="s">
        <v>27</v>
      </c>
      <c r="T156">
        <v>0</v>
      </c>
      <c r="U156" t="s">
        <v>25</v>
      </c>
      <c r="V156" t="s">
        <v>28</v>
      </c>
      <c r="W156">
        <v>0</v>
      </c>
      <c r="X156" t="s">
        <v>25</v>
      </c>
      <c r="Y156" t="s">
        <v>288</v>
      </c>
      <c r="Z156">
        <v>1000</v>
      </c>
      <c r="AA156" t="s">
        <v>189</v>
      </c>
      <c r="AB156">
        <v>1000000</v>
      </c>
      <c r="AC156" t="s">
        <v>190</v>
      </c>
      <c r="AD156">
        <v>5</v>
      </c>
      <c r="AE156" t="s">
        <v>191</v>
      </c>
      <c r="AF156">
        <v>1000</v>
      </c>
      <c r="AG156" t="s">
        <v>192</v>
      </c>
      <c r="AH156">
        <v>20</v>
      </c>
      <c r="AI156" t="s">
        <v>193</v>
      </c>
      <c r="AJ156">
        <v>20</v>
      </c>
      <c r="AK156" t="s">
        <v>194</v>
      </c>
      <c r="AL156">
        <v>1</v>
      </c>
      <c r="AM156" t="s">
        <v>195</v>
      </c>
      <c r="AN156">
        <v>0</v>
      </c>
      <c r="AO156" t="s">
        <v>196</v>
      </c>
      <c r="AP156">
        <v>0</v>
      </c>
      <c r="AQ156" t="s">
        <v>197</v>
      </c>
      <c r="AR156">
        <v>0</v>
      </c>
      <c r="AS156" t="s">
        <v>198</v>
      </c>
      <c r="AT156">
        <v>0.2</v>
      </c>
      <c r="AU156" t="s">
        <v>199</v>
      </c>
      <c r="AV156">
        <v>0</v>
      </c>
      <c r="AW156" t="s">
        <v>200</v>
      </c>
      <c r="AX156">
        <v>0</v>
      </c>
      <c r="AY156" t="s">
        <v>201</v>
      </c>
      <c r="AZ156">
        <v>0.2</v>
      </c>
      <c r="BA156" t="s">
        <v>202</v>
      </c>
      <c r="BB156">
        <v>1</v>
      </c>
      <c r="BC156" t="s">
        <v>203</v>
      </c>
      <c r="BD156">
        <v>1000000</v>
      </c>
    </row>
    <row r="157" spans="1:56">
      <c r="A157" s="2">
        <v>1053</v>
      </c>
      <c r="B157" t="s">
        <v>182</v>
      </c>
      <c r="C157">
        <v>77</v>
      </c>
      <c r="D157" t="s">
        <v>183</v>
      </c>
      <c r="E157" t="s">
        <v>184</v>
      </c>
      <c r="F157">
        <v>1375.6780000000001</v>
      </c>
      <c r="G157" t="s">
        <v>185</v>
      </c>
      <c r="H157">
        <v>1.9799999999999999E-4</v>
      </c>
      <c r="I157" t="s">
        <v>25</v>
      </c>
      <c r="J157" t="s">
        <v>186</v>
      </c>
      <c r="K157" t="e">
        <f t="shared" si="4"/>
        <v>#NAME?</v>
      </c>
      <c r="L157" t="s">
        <v>25</v>
      </c>
      <c r="M157" t="s">
        <v>24</v>
      </c>
      <c r="N157">
        <v>4.7480339999999996</v>
      </c>
      <c r="O157" t="s">
        <v>25</v>
      </c>
      <c r="P157" t="s">
        <v>26</v>
      </c>
      <c r="Q157">
        <v>0</v>
      </c>
      <c r="R157" t="s">
        <v>25</v>
      </c>
      <c r="S157" t="s">
        <v>27</v>
      </c>
      <c r="T157">
        <v>0</v>
      </c>
      <c r="U157" t="s">
        <v>25</v>
      </c>
      <c r="V157" t="s">
        <v>28</v>
      </c>
      <c r="W157">
        <v>0</v>
      </c>
      <c r="X157" t="s">
        <v>25</v>
      </c>
      <c r="Y157" t="s">
        <v>288</v>
      </c>
      <c r="Z157">
        <v>1000</v>
      </c>
      <c r="AA157" t="s">
        <v>189</v>
      </c>
      <c r="AB157">
        <v>1000000</v>
      </c>
      <c r="AC157" t="s">
        <v>190</v>
      </c>
      <c r="AD157">
        <v>5</v>
      </c>
      <c r="AE157" t="s">
        <v>191</v>
      </c>
      <c r="AF157">
        <v>1000</v>
      </c>
      <c r="AG157" t="s">
        <v>192</v>
      </c>
      <c r="AH157">
        <v>20</v>
      </c>
      <c r="AI157" t="s">
        <v>193</v>
      </c>
      <c r="AJ157">
        <v>20</v>
      </c>
      <c r="AK157" t="s">
        <v>194</v>
      </c>
      <c r="AL157">
        <v>1</v>
      </c>
      <c r="AM157" t="s">
        <v>195</v>
      </c>
      <c r="AN157">
        <v>0</v>
      </c>
      <c r="AO157" t="s">
        <v>196</v>
      </c>
      <c r="AP157">
        <v>0</v>
      </c>
      <c r="AQ157" t="s">
        <v>197</v>
      </c>
      <c r="AR157">
        <v>0</v>
      </c>
      <c r="AS157" t="s">
        <v>198</v>
      </c>
      <c r="AT157">
        <v>0.3</v>
      </c>
      <c r="AU157" t="s">
        <v>199</v>
      </c>
      <c r="AV157">
        <v>0</v>
      </c>
      <c r="AW157" t="s">
        <v>200</v>
      </c>
      <c r="AX157">
        <v>0</v>
      </c>
      <c r="AY157" t="s">
        <v>201</v>
      </c>
      <c r="AZ157">
        <v>0.2</v>
      </c>
      <c r="BA157" t="s">
        <v>202</v>
      </c>
      <c r="BB157">
        <v>1</v>
      </c>
      <c r="BC157" t="s">
        <v>203</v>
      </c>
      <c r="BD157">
        <v>1000000</v>
      </c>
    </row>
    <row r="158" spans="1:56">
      <c r="A158" s="2">
        <v>1052</v>
      </c>
      <c r="B158" t="s">
        <v>182</v>
      </c>
      <c r="C158">
        <v>77</v>
      </c>
      <c r="D158" t="s">
        <v>183</v>
      </c>
      <c r="E158" t="s">
        <v>184</v>
      </c>
      <c r="F158">
        <v>4713.91</v>
      </c>
      <c r="G158" t="s">
        <v>185</v>
      </c>
      <c r="H158">
        <v>1.84E-4</v>
      </c>
      <c r="I158" t="s">
        <v>25</v>
      </c>
      <c r="J158" t="s">
        <v>186</v>
      </c>
      <c r="K158" t="e">
        <f t="shared" si="4"/>
        <v>#NAME?</v>
      </c>
      <c r="L158" t="s">
        <v>25</v>
      </c>
      <c r="M158" t="s">
        <v>24</v>
      </c>
      <c r="N158">
        <v>3.7655889999999999</v>
      </c>
      <c r="O158" t="s">
        <v>25</v>
      </c>
      <c r="P158" t="s">
        <v>26</v>
      </c>
      <c r="Q158">
        <v>0</v>
      </c>
      <c r="R158" t="s">
        <v>25</v>
      </c>
      <c r="S158" t="s">
        <v>27</v>
      </c>
      <c r="T158">
        <v>0</v>
      </c>
      <c r="U158" t="s">
        <v>25</v>
      </c>
      <c r="V158" t="s">
        <v>28</v>
      </c>
      <c r="W158">
        <v>0</v>
      </c>
      <c r="X158" t="s">
        <v>25</v>
      </c>
      <c r="Y158" t="s">
        <v>288</v>
      </c>
      <c r="Z158">
        <v>1000</v>
      </c>
      <c r="AA158" t="s">
        <v>189</v>
      </c>
      <c r="AB158">
        <v>1000000</v>
      </c>
      <c r="AC158" t="s">
        <v>190</v>
      </c>
      <c r="AD158">
        <v>5</v>
      </c>
      <c r="AE158" t="s">
        <v>191</v>
      </c>
      <c r="AF158">
        <v>1000</v>
      </c>
      <c r="AG158" t="s">
        <v>192</v>
      </c>
      <c r="AH158">
        <v>20</v>
      </c>
      <c r="AI158" t="s">
        <v>193</v>
      </c>
      <c r="AJ158">
        <v>20</v>
      </c>
      <c r="AK158" t="s">
        <v>194</v>
      </c>
      <c r="AL158">
        <v>1</v>
      </c>
      <c r="AM158" t="s">
        <v>195</v>
      </c>
      <c r="AN158">
        <v>0</v>
      </c>
      <c r="AO158" t="s">
        <v>196</v>
      </c>
      <c r="AP158">
        <v>0</v>
      </c>
      <c r="AQ158" t="s">
        <v>197</v>
      </c>
      <c r="AR158">
        <v>0</v>
      </c>
      <c r="AS158" t="s">
        <v>198</v>
      </c>
      <c r="AT158">
        <v>0.4</v>
      </c>
      <c r="AU158" t="s">
        <v>199</v>
      </c>
      <c r="AV158">
        <v>0</v>
      </c>
      <c r="AW158" t="s">
        <v>200</v>
      </c>
      <c r="AX158">
        <v>0</v>
      </c>
      <c r="AY158" t="s">
        <v>201</v>
      </c>
      <c r="AZ158">
        <v>0.2</v>
      </c>
      <c r="BA158" t="s">
        <v>202</v>
      </c>
      <c r="BB158">
        <v>1</v>
      </c>
      <c r="BC158" t="s">
        <v>203</v>
      </c>
      <c r="BD158">
        <v>1000000</v>
      </c>
    </row>
    <row r="159" spans="1:56">
      <c r="A159" s="2">
        <v>1051</v>
      </c>
      <c r="B159" t="s">
        <v>182</v>
      </c>
      <c r="C159">
        <v>77</v>
      </c>
      <c r="D159" t="s">
        <v>183</v>
      </c>
      <c r="E159" t="s">
        <v>184</v>
      </c>
      <c r="F159">
        <v>13464.959000000001</v>
      </c>
      <c r="G159" t="s">
        <v>185</v>
      </c>
      <c r="H159">
        <v>1.7799999999999999E-4</v>
      </c>
      <c r="I159" t="s">
        <v>25</v>
      </c>
      <c r="J159" t="s">
        <v>186</v>
      </c>
      <c r="K159" t="e">
        <f t="shared" si="4"/>
        <v>#NAME?</v>
      </c>
      <c r="L159" t="s">
        <v>25</v>
      </c>
      <c r="M159" t="s">
        <v>24</v>
      </c>
      <c r="N159">
        <v>3.1685970000000001</v>
      </c>
      <c r="O159" t="s">
        <v>25</v>
      </c>
      <c r="P159" t="s">
        <v>26</v>
      </c>
      <c r="Q159">
        <v>0</v>
      </c>
      <c r="R159" t="s">
        <v>25</v>
      </c>
      <c r="S159" t="s">
        <v>27</v>
      </c>
      <c r="T159">
        <v>0</v>
      </c>
      <c r="U159" t="s">
        <v>25</v>
      </c>
      <c r="V159" t="s">
        <v>28</v>
      </c>
      <c r="W159">
        <v>0</v>
      </c>
      <c r="X159" t="s">
        <v>25</v>
      </c>
      <c r="Y159" t="s">
        <v>288</v>
      </c>
      <c r="Z159">
        <v>1000</v>
      </c>
      <c r="AA159" t="s">
        <v>189</v>
      </c>
      <c r="AB159">
        <v>1000000</v>
      </c>
      <c r="AC159" t="s">
        <v>190</v>
      </c>
      <c r="AD159">
        <v>5</v>
      </c>
      <c r="AE159" t="s">
        <v>191</v>
      </c>
      <c r="AF159">
        <v>1000</v>
      </c>
      <c r="AG159" t="s">
        <v>192</v>
      </c>
      <c r="AH159">
        <v>20</v>
      </c>
      <c r="AI159" t="s">
        <v>193</v>
      </c>
      <c r="AJ159">
        <v>20</v>
      </c>
      <c r="AK159" t="s">
        <v>194</v>
      </c>
      <c r="AL159">
        <v>1</v>
      </c>
      <c r="AM159" t="s">
        <v>195</v>
      </c>
      <c r="AN159">
        <v>0</v>
      </c>
      <c r="AO159" t="s">
        <v>196</v>
      </c>
      <c r="AP159">
        <v>0</v>
      </c>
      <c r="AQ159" t="s">
        <v>197</v>
      </c>
      <c r="AR159">
        <v>0</v>
      </c>
      <c r="AS159" t="s">
        <v>198</v>
      </c>
      <c r="AT159">
        <v>0.5</v>
      </c>
      <c r="AU159" t="s">
        <v>199</v>
      </c>
      <c r="AV159">
        <v>0</v>
      </c>
      <c r="AW159" t="s">
        <v>200</v>
      </c>
      <c r="AX159">
        <v>0</v>
      </c>
      <c r="AY159" t="s">
        <v>201</v>
      </c>
      <c r="AZ159">
        <v>0.2</v>
      </c>
      <c r="BA159" t="s">
        <v>202</v>
      </c>
      <c r="BB159">
        <v>1</v>
      </c>
      <c r="BC159" t="s">
        <v>203</v>
      </c>
      <c r="BD159">
        <v>1000000</v>
      </c>
    </row>
    <row r="160" spans="1:56">
      <c r="A160" s="2">
        <v>1050</v>
      </c>
      <c r="B160" t="s">
        <v>182</v>
      </c>
      <c r="C160">
        <v>77</v>
      </c>
      <c r="D160" t="s">
        <v>183</v>
      </c>
      <c r="E160" t="s">
        <v>184</v>
      </c>
      <c r="F160">
        <v>35835.925999999999</v>
      </c>
      <c r="G160" t="s">
        <v>185</v>
      </c>
      <c r="H160">
        <v>2.13E-4</v>
      </c>
      <c r="I160" t="s">
        <v>25</v>
      </c>
      <c r="J160" t="s">
        <v>186</v>
      </c>
      <c r="K160" t="e">
        <f t="shared" ref="K160:K191" si="5">-nan</f>
        <v>#NAME?</v>
      </c>
      <c r="L160" t="s">
        <v>25</v>
      </c>
      <c r="M160" t="s">
        <v>24</v>
      </c>
      <c r="N160">
        <v>3.0861329999999998</v>
      </c>
      <c r="O160" t="s">
        <v>25</v>
      </c>
      <c r="P160" t="s">
        <v>26</v>
      </c>
      <c r="Q160">
        <v>0</v>
      </c>
      <c r="R160" t="s">
        <v>25</v>
      </c>
      <c r="S160" t="s">
        <v>27</v>
      </c>
      <c r="T160">
        <v>0</v>
      </c>
      <c r="U160" t="s">
        <v>25</v>
      </c>
      <c r="V160" t="s">
        <v>28</v>
      </c>
      <c r="W160">
        <v>0</v>
      </c>
      <c r="X160" t="s">
        <v>25</v>
      </c>
      <c r="Y160" t="s">
        <v>288</v>
      </c>
      <c r="Z160">
        <v>1000</v>
      </c>
      <c r="AA160" t="s">
        <v>189</v>
      </c>
      <c r="AB160">
        <v>1000000</v>
      </c>
      <c r="AC160" t="s">
        <v>190</v>
      </c>
      <c r="AD160">
        <v>5</v>
      </c>
      <c r="AE160" t="s">
        <v>191</v>
      </c>
      <c r="AF160">
        <v>1000</v>
      </c>
      <c r="AG160" t="s">
        <v>192</v>
      </c>
      <c r="AH160">
        <v>20</v>
      </c>
      <c r="AI160" t="s">
        <v>193</v>
      </c>
      <c r="AJ160">
        <v>20</v>
      </c>
      <c r="AK160" t="s">
        <v>194</v>
      </c>
      <c r="AL160">
        <v>1</v>
      </c>
      <c r="AM160" t="s">
        <v>195</v>
      </c>
      <c r="AN160">
        <v>0</v>
      </c>
      <c r="AO160" t="s">
        <v>196</v>
      </c>
      <c r="AP160">
        <v>0</v>
      </c>
      <c r="AQ160" t="s">
        <v>197</v>
      </c>
      <c r="AR160">
        <v>0</v>
      </c>
      <c r="AS160" t="s">
        <v>198</v>
      </c>
      <c r="AT160">
        <v>0.6</v>
      </c>
      <c r="AU160" t="s">
        <v>199</v>
      </c>
      <c r="AV160">
        <v>0</v>
      </c>
      <c r="AW160" t="s">
        <v>200</v>
      </c>
      <c r="AX160">
        <v>0</v>
      </c>
      <c r="AY160" t="s">
        <v>201</v>
      </c>
      <c r="AZ160">
        <v>0.2</v>
      </c>
      <c r="BA160" t="s">
        <v>202</v>
      </c>
      <c r="BB160">
        <v>1</v>
      </c>
      <c r="BC160" t="s">
        <v>203</v>
      </c>
      <c r="BD160">
        <v>1000000</v>
      </c>
    </row>
    <row r="161" spans="1:56">
      <c r="A161" s="2">
        <v>1049</v>
      </c>
      <c r="B161" t="s">
        <v>182</v>
      </c>
      <c r="C161">
        <v>77</v>
      </c>
      <c r="D161" t="s">
        <v>183</v>
      </c>
      <c r="E161" t="s">
        <v>184</v>
      </c>
      <c r="F161">
        <v>94500.52</v>
      </c>
      <c r="G161" t="s">
        <v>185</v>
      </c>
      <c r="H161">
        <v>1.6100000000000001E-4</v>
      </c>
      <c r="I161" t="s">
        <v>25</v>
      </c>
      <c r="J161" t="s">
        <v>186</v>
      </c>
      <c r="K161" t="e">
        <f t="shared" si="5"/>
        <v>#NAME?</v>
      </c>
      <c r="L161" t="s">
        <v>25</v>
      </c>
      <c r="M161" t="s">
        <v>24</v>
      </c>
      <c r="N161">
        <v>2.6978230000000001</v>
      </c>
      <c r="O161" t="s">
        <v>25</v>
      </c>
      <c r="P161" t="s">
        <v>26</v>
      </c>
      <c r="Q161">
        <v>0</v>
      </c>
      <c r="R161" t="s">
        <v>25</v>
      </c>
      <c r="S161" t="s">
        <v>27</v>
      </c>
      <c r="T161">
        <v>0</v>
      </c>
      <c r="U161" t="s">
        <v>25</v>
      </c>
      <c r="V161" t="s">
        <v>28</v>
      </c>
      <c r="W161">
        <v>0</v>
      </c>
      <c r="X161" t="s">
        <v>25</v>
      </c>
      <c r="Y161" t="s">
        <v>288</v>
      </c>
      <c r="Z161">
        <v>1000</v>
      </c>
      <c r="AA161" t="s">
        <v>189</v>
      </c>
      <c r="AB161">
        <v>1000000</v>
      </c>
      <c r="AC161" t="s">
        <v>190</v>
      </c>
      <c r="AD161">
        <v>5</v>
      </c>
      <c r="AE161" t="s">
        <v>191</v>
      </c>
      <c r="AF161">
        <v>1000</v>
      </c>
      <c r="AG161" t="s">
        <v>192</v>
      </c>
      <c r="AH161">
        <v>20</v>
      </c>
      <c r="AI161" t="s">
        <v>193</v>
      </c>
      <c r="AJ161">
        <v>20</v>
      </c>
      <c r="AK161" t="s">
        <v>194</v>
      </c>
      <c r="AL161">
        <v>1</v>
      </c>
      <c r="AM161" t="s">
        <v>195</v>
      </c>
      <c r="AN161">
        <v>0</v>
      </c>
      <c r="AO161" t="s">
        <v>196</v>
      </c>
      <c r="AP161">
        <v>0</v>
      </c>
      <c r="AQ161" t="s">
        <v>197</v>
      </c>
      <c r="AR161">
        <v>0</v>
      </c>
      <c r="AS161" t="s">
        <v>198</v>
      </c>
      <c r="AT161">
        <v>0.7</v>
      </c>
      <c r="AU161" t="s">
        <v>199</v>
      </c>
      <c r="AV161">
        <v>0</v>
      </c>
      <c r="AW161" t="s">
        <v>200</v>
      </c>
      <c r="AX161">
        <v>0</v>
      </c>
      <c r="AY161" t="s">
        <v>201</v>
      </c>
      <c r="AZ161">
        <v>0.2</v>
      </c>
      <c r="BA161" t="s">
        <v>202</v>
      </c>
      <c r="BB161">
        <v>1</v>
      </c>
      <c r="BC161" t="s">
        <v>203</v>
      </c>
      <c r="BD161">
        <v>1000000</v>
      </c>
    </row>
    <row r="162" spans="1:56">
      <c r="A162" s="2">
        <v>1048</v>
      </c>
      <c r="B162" t="s">
        <v>182</v>
      </c>
      <c r="C162">
        <v>77</v>
      </c>
      <c r="D162" t="s">
        <v>183</v>
      </c>
      <c r="E162" t="s">
        <v>184</v>
      </c>
      <c r="F162">
        <v>250499.88099999999</v>
      </c>
      <c r="G162" t="s">
        <v>185</v>
      </c>
      <c r="H162">
        <v>1.6799999999999999E-4</v>
      </c>
      <c r="I162" t="s">
        <v>25</v>
      </c>
      <c r="J162" t="s">
        <v>186</v>
      </c>
      <c r="K162" t="e">
        <f t="shared" si="5"/>
        <v>#NAME?</v>
      </c>
      <c r="L162" t="s">
        <v>25</v>
      </c>
      <c r="M162" t="s">
        <v>24</v>
      </c>
      <c r="N162">
        <v>2.7326670000000002</v>
      </c>
      <c r="O162" t="s">
        <v>25</v>
      </c>
      <c r="P162" t="s">
        <v>26</v>
      </c>
      <c r="Q162">
        <v>0</v>
      </c>
      <c r="R162" t="s">
        <v>25</v>
      </c>
      <c r="S162" t="s">
        <v>27</v>
      </c>
      <c r="T162">
        <v>0</v>
      </c>
      <c r="U162" t="s">
        <v>25</v>
      </c>
      <c r="V162" t="s">
        <v>28</v>
      </c>
      <c r="W162">
        <v>0</v>
      </c>
      <c r="X162" t="s">
        <v>25</v>
      </c>
      <c r="Y162" t="s">
        <v>288</v>
      </c>
      <c r="Z162">
        <v>1000</v>
      </c>
      <c r="AA162" t="s">
        <v>189</v>
      </c>
      <c r="AB162">
        <v>1000000</v>
      </c>
      <c r="AC162" t="s">
        <v>190</v>
      </c>
      <c r="AD162">
        <v>5</v>
      </c>
      <c r="AE162" t="s">
        <v>191</v>
      </c>
      <c r="AF162">
        <v>1000</v>
      </c>
      <c r="AG162" t="s">
        <v>192</v>
      </c>
      <c r="AH162">
        <v>20</v>
      </c>
      <c r="AI162" t="s">
        <v>193</v>
      </c>
      <c r="AJ162">
        <v>20</v>
      </c>
      <c r="AK162" t="s">
        <v>194</v>
      </c>
      <c r="AL162">
        <v>1</v>
      </c>
      <c r="AM162" t="s">
        <v>195</v>
      </c>
      <c r="AN162">
        <v>0</v>
      </c>
      <c r="AO162" t="s">
        <v>196</v>
      </c>
      <c r="AP162">
        <v>0</v>
      </c>
      <c r="AQ162" t="s">
        <v>197</v>
      </c>
      <c r="AR162">
        <v>0</v>
      </c>
      <c r="AS162" t="s">
        <v>198</v>
      </c>
      <c r="AT162">
        <v>0.8</v>
      </c>
      <c r="AU162" t="s">
        <v>199</v>
      </c>
      <c r="AV162">
        <v>0</v>
      </c>
      <c r="AW162" t="s">
        <v>200</v>
      </c>
      <c r="AX162">
        <v>0</v>
      </c>
      <c r="AY162" t="s">
        <v>201</v>
      </c>
      <c r="AZ162">
        <v>0.2</v>
      </c>
      <c r="BA162" t="s">
        <v>202</v>
      </c>
      <c r="BB162">
        <v>1</v>
      </c>
      <c r="BC162" t="s">
        <v>203</v>
      </c>
      <c r="BD162">
        <v>1000000</v>
      </c>
    </row>
    <row r="163" spans="1:56">
      <c r="A163" s="2">
        <v>1047</v>
      </c>
      <c r="B163" t="s">
        <v>182</v>
      </c>
      <c r="C163">
        <v>77</v>
      </c>
      <c r="D163" t="s">
        <v>183</v>
      </c>
      <c r="E163" t="s">
        <v>184</v>
      </c>
      <c r="F163">
        <v>611907.82799999998</v>
      </c>
      <c r="G163" t="s">
        <v>185</v>
      </c>
      <c r="H163">
        <v>1.45E-4</v>
      </c>
      <c r="I163" t="s">
        <v>25</v>
      </c>
      <c r="J163" t="s">
        <v>186</v>
      </c>
      <c r="K163" t="e">
        <f t="shared" si="5"/>
        <v>#NAME?</v>
      </c>
      <c r="L163" t="s">
        <v>25</v>
      </c>
      <c r="M163" t="s">
        <v>24</v>
      </c>
      <c r="N163">
        <v>1.774599</v>
      </c>
      <c r="O163" t="s">
        <v>25</v>
      </c>
      <c r="P163" t="s">
        <v>26</v>
      </c>
      <c r="Q163">
        <v>0</v>
      </c>
      <c r="R163" t="s">
        <v>25</v>
      </c>
      <c r="S163" t="s">
        <v>27</v>
      </c>
      <c r="T163">
        <v>0</v>
      </c>
      <c r="U163" t="s">
        <v>25</v>
      </c>
      <c r="V163" t="s">
        <v>28</v>
      </c>
      <c r="W163">
        <v>0</v>
      </c>
      <c r="X163" t="s">
        <v>25</v>
      </c>
      <c r="Y163" t="s">
        <v>288</v>
      </c>
      <c r="Z163">
        <v>1000</v>
      </c>
      <c r="AA163" t="s">
        <v>189</v>
      </c>
      <c r="AB163">
        <v>1000000</v>
      </c>
      <c r="AC163" t="s">
        <v>190</v>
      </c>
      <c r="AD163">
        <v>5</v>
      </c>
      <c r="AE163" t="s">
        <v>191</v>
      </c>
      <c r="AF163">
        <v>1000</v>
      </c>
      <c r="AG163" t="s">
        <v>192</v>
      </c>
      <c r="AH163">
        <v>20</v>
      </c>
      <c r="AI163" t="s">
        <v>193</v>
      </c>
      <c r="AJ163">
        <v>20</v>
      </c>
      <c r="AK163" t="s">
        <v>194</v>
      </c>
      <c r="AL163">
        <v>1</v>
      </c>
      <c r="AM163" t="s">
        <v>195</v>
      </c>
      <c r="AN163">
        <v>0</v>
      </c>
      <c r="AO163" t="s">
        <v>196</v>
      </c>
      <c r="AP163">
        <v>0</v>
      </c>
      <c r="AQ163" t="s">
        <v>197</v>
      </c>
      <c r="AR163">
        <v>0</v>
      </c>
      <c r="AS163" t="s">
        <v>198</v>
      </c>
      <c r="AT163">
        <v>0.9</v>
      </c>
      <c r="AU163" t="s">
        <v>199</v>
      </c>
      <c r="AV163">
        <v>0</v>
      </c>
      <c r="AW163" t="s">
        <v>200</v>
      </c>
      <c r="AX163">
        <v>0</v>
      </c>
      <c r="AY163" t="s">
        <v>201</v>
      </c>
      <c r="AZ163">
        <v>0.2</v>
      </c>
      <c r="BA163" t="s">
        <v>202</v>
      </c>
      <c r="BB163">
        <v>1</v>
      </c>
      <c r="BC163" t="s">
        <v>203</v>
      </c>
      <c r="BD163">
        <v>1000000</v>
      </c>
    </row>
    <row r="164" spans="1:56">
      <c r="A164" s="2">
        <v>1046</v>
      </c>
      <c r="B164" t="s">
        <v>182</v>
      </c>
      <c r="C164">
        <v>79</v>
      </c>
      <c r="D164" t="s">
        <v>183</v>
      </c>
      <c r="E164" t="s">
        <v>184</v>
      </c>
      <c r="F164">
        <v>62.27</v>
      </c>
      <c r="G164" t="s">
        <v>185</v>
      </c>
      <c r="H164">
        <v>2.2100000000000001E-4</v>
      </c>
      <c r="I164" t="s">
        <v>25</v>
      </c>
      <c r="J164" t="s">
        <v>186</v>
      </c>
      <c r="K164" t="e">
        <f t="shared" si="5"/>
        <v>#NAME?</v>
      </c>
      <c r="L164" t="s">
        <v>25</v>
      </c>
      <c r="M164" t="s">
        <v>24</v>
      </c>
      <c r="N164">
        <v>8.4023230000000009</v>
      </c>
      <c r="O164" t="s">
        <v>25</v>
      </c>
      <c r="P164" t="s">
        <v>26</v>
      </c>
      <c r="Q164">
        <v>0</v>
      </c>
      <c r="R164" t="s">
        <v>25</v>
      </c>
      <c r="S164" t="s">
        <v>27</v>
      </c>
      <c r="T164">
        <v>0</v>
      </c>
      <c r="U164" t="s">
        <v>25</v>
      </c>
      <c r="V164" t="s">
        <v>28</v>
      </c>
      <c r="W164">
        <v>0</v>
      </c>
      <c r="X164" t="s">
        <v>25</v>
      </c>
      <c r="Y164" t="s">
        <v>288</v>
      </c>
      <c r="Z164">
        <v>1000</v>
      </c>
      <c r="AA164" t="s">
        <v>189</v>
      </c>
      <c r="AB164">
        <v>1000000</v>
      </c>
      <c r="AC164" t="s">
        <v>190</v>
      </c>
      <c r="AD164">
        <v>5</v>
      </c>
      <c r="AE164" t="s">
        <v>191</v>
      </c>
      <c r="AF164">
        <v>1000</v>
      </c>
      <c r="AG164" t="s">
        <v>192</v>
      </c>
      <c r="AH164">
        <v>30</v>
      </c>
      <c r="AI164" t="s">
        <v>193</v>
      </c>
      <c r="AJ164">
        <v>80</v>
      </c>
      <c r="AK164" t="s">
        <v>194</v>
      </c>
      <c r="AL164">
        <v>1</v>
      </c>
      <c r="AM164" t="s">
        <v>195</v>
      </c>
      <c r="AN164">
        <v>0</v>
      </c>
      <c r="AO164" t="s">
        <v>196</v>
      </c>
      <c r="AP164">
        <v>0</v>
      </c>
      <c r="AQ164" t="s">
        <v>197</v>
      </c>
      <c r="AR164">
        <v>0</v>
      </c>
      <c r="AS164" t="s">
        <v>198</v>
      </c>
      <c r="AT164">
        <v>0.4</v>
      </c>
      <c r="AU164" t="s">
        <v>199</v>
      </c>
      <c r="AV164">
        <v>0</v>
      </c>
      <c r="AW164" t="s">
        <v>200</v>
      </c>
      <c r="AX164">
        <v>0</v>
      </c>
      <c r="AY164" t="s">
        <v>201</v>
      </c>
      <c r="AZ164">
        <v>0.2</v>
      </c>
      <c r="BA164" t="s">
        <v>202</v>
      </c>
      <c r="BB164">
        <v>1</v>
      </c>
      <c r="BC164" t="s">
        <v>203</v>
      </c>
      <c r="BD164">
        <v>1000000</v>
      </c>
    </row>
    <row r="165" spans="1:56">
      <c r="A165" s="2">
        <v>1045</v>
      </c>
      <c r="B165" t="s">
        <v>182</v>
      </c>
      <c r="C165">
        <v>79</v>
      </c>
      <c r="D165" t="s">
        <v>183</v>
      </c>
      <c r="E165" t="s">
        <v>184</v>
      </c>
      <c r="F165">
        <v>275.43200000000002</v>
      </c>
      <c r="G165" t="s">
        <v>185</v>
      </c>
      <c r="H165">
        <v>2.2800000000000001E-4</v>
      </c>
      <c r="I165" t="s">
        <v>25</v>
      </c>
      <c r="J165" t="s">
        <v>186</v>
      </c>
      <c r="K165" t="e">
        <f t="shared" si="5"/>
        <v>#NAME?</v>
      </c>
      <c r="L165" t="s">
        <v>25</v>
      </c>
      <c r="M165" t="s">
        <v>24</v>
      </c>
      <c r="N165">
        <v>8.0527759999999997</v>
      </c>
      <c r="O165" t="s">
        <v>25</v>
      </c>
      <c r="P165" t="s">
        <v>26</v>
      </c>
      <c r="Q165">
        <v>0</v>
      </c>
      <c r="R165" t="s">
        <v>25</v>
      </c>
      <c r="S165" t="s">
        <v>27</v>
      </c>
      <c r="T165">
        <v>0</v>
      </c>
      <c r="U165" t="s">
        <v>25</v>
      </c>
      <c r="V165" t="s">
        <v>28</v>
      </c>
      <c r="W165">
        <v>0</v>
      </c>
      <c r="X165" t="s">
        <v>25</v>
      </c>
      <c r="Y165" t="s">
        <v>288</v>
      </c>
      <c r="Z165">
        <v>1000</v>
      </c>
      <c r="AA165" t="s">
        <v>189</v>
      </c>
      <c r="AB165">
        <v>1000000</v>
      </c>
      <c r="AC165" t="s">
        <v>190</v>
      </c>
      <c r="AD165">
        <v>5</v>
      </c>
      <c r="AE165" t="s">
        <v>191</v>
      </c>
      <c r="AF165">
        <v>1000</v>
      </c>
      <c r="AG165" t="s">
        <v>192</v>
      </c>
      <c r="AH165">
        <v>40</v>
      </c>
      <c r="AI165" t="s">
        <v>193</v>
      </c>
      <c r="AJ165">
        <v>80</v>
      </c>
      <c r="AK165" t="s">
        <v>194</v>
      </c>
      <c r="AL165">
        <v>1</v>
      </c>
      <c r="AM165" t="s">
        <v>195</v>
      </c>
      <c r="AN165">
        <v>0</v>
      </c>
      <c r="AO165" t="s">
        <v>196</v>
      </c>
      <c r="AP165">
        <v>0</v>
      </c>
      <c r="AQ165" t="s">
        <v>197</v>
      </c>
      <c r="AR165">
        <v>0</v>
      </c>
      <c r="AS165" t="s">
        <v>198</v>
      </c>
      <c r="AT165">
        <v>0.4</v>
      </c>
      <c r="AU165" t="s">
        <v>199</v>
      </c>
      <c r="AV165">
        <v>0</v>
      </c>
      <c r="AW165" t="s">
        <v>200</v>
      </c>
      <c r="AX165">
        <v>0</v>
      </c>
      <c r="AY165" t="s">
        <v>201</v>
      </c>
      <c r="AZ165">
        <v>0.2</v>
      </c>
      <c r="BA165" t="s">
        <v>202</v>
      </c>
      <c r="BB165">
        <v>1</v>
      </c>
      <c r="BC165" t="s">
        <v>203</v>
      </c>
      <c r="BD165">
        <v>1000000</v>
      </c>
    </row>
    <row r="166" spans="1:56">
      <c r="A166" s="2">
        <v>1044</v>
      </c>
      <c r="B166" t="s">
        <v>182</v>
      </c>
      <c r="C166">
        <v>79</v>
      </c>
      <c r="D166" t="s">
        <v>183</v>
      </c>
      <c r="E166" t="s">
        <v>184</v>
      </c>
      <c r="F166">
        <v>905.02499999999998</v>
      </c>
      <c r="G166" t="s">
        <v>185</v>
      </c>
      <c r="H166">
        <v>2.2000000000000001E-4</v>
      </c>
      <c r="I166" t="s">
        <v>25</v>
      </c>
      <c r="J166" t="s">
        <v>186</v>
      </c>
      <c r="K166" t="e">
        <f t="shared" si="5"/>
        <v>#NAME?</v>
      </c>
      <c r="L166" t="s">
        <v>25</v>
      </c>
      <c r="M166" t="s">
        <v>24</v>
      </c>
      <c r="N166">
        <v>7.6251139999999999</v>
      </c>
      <c r="O166" t="s">
        <v>25</v>
      </c>
      <c r="P166" t="s">
        <v>26</v>
      </c>
      <c r="Q166">
        <v>0</v>
      </c>
      <c r="R166" t="s">
        <v>25</v>
      </c>
      <c r="S166" t="s">
        <v>27</v>
      </c>
      <c r="T166">
        <v>0</v>
      </c>
      <c r="U166" t="s">
        <v>25</v>
      </c>
      <c r="V166" t="s">
        <v>28</v>
      </c>
      <c r="W166">
        <v>0</v>
      </c>
      <c r="X166" t="s">
        <v>25</v>
      </c>
      <c r="Y166" t="s">
        <v>288</v>
      </c>
      <c r="Z166">
        <v>1000</v>
      </c>
      <c r="AA166" t="s">
        <v>189</v>
      </c>
      <c r="AB166">
        <v>1000000</v>
      </c>
      <c r="AC166" t="s">
        <v>190</v>
      </c>
      <c r="AD166">
        <v>5</v>
      </c>
      <c r="AE166" t="s">
        <v>191</v>
      </c>
      <c r="AF166">
        <v>1000</v>
      </c>
      <c r="AG166" t="s">
        <v>192</v>
      </c>
      <c r="AH166">
        <v>50</v>
      </c>
      <c r="AI166" t="s">
        <v>193</v>
      </c>
      <c r="AJ166">
        <v>80</v>
      </c>
      <c r="AK166" t="s">
        <v>194</v>
      </c>
      <c r="AL166">
        <v>1</v>
      </c>
      <c r="AM166" t="s">
        <v>195</v>
      </c>
      <c r="AN166">
        <v>0</v>
      </c>
      <c r="AO166" t="s">
        <v>196</v>
      </c>
      <c r="AP166">
        <v>0</v>
      </c>
      <c r="AQ166" t="s">
        <v>197</v>
      </c>
      <c r="AR166">
        <v>0</v>
      </c>
      <c r="AS166" t="s">
        <v>198</v>
      </c>
      <c r="AT166">
        <v>0.4</v>
      </c>
      <c r="AU166" t="s">
        <v>199</v>
      </c>
      <c r="AV166">
        <v>0</v>
      </c>
      <c r="AW166" t="s">
        <v>200</v>
      </c>
      <c r="AX166">
        <v>0</v>
      </c>
      <c r="AY166" t="s">
        <v>201</v>
      </c>
      <c r="AZ166">
        <v>0.2</v>
      </c>
      <c r="BA166" t="s">
        <v>202</v>
      </c>
      <c r="BB166">
        <v>1</v>
      </c>
      <c r="BC166" t="s">
        <v>203</v>
      </c>
      <c r="BD166">
        <v>1000000</v>
      </c>
    </row>
    <row r="167" spans="1:56">
      <c r="A167" s="2">
        <v>1043</v>
      </c>
      <c r="B167" t="s">
        <v>182</v>
      </c>
      <c r="C167">
        <v>79</v>
      </c>
      <c r="D167" t="s">
        <v>183</v>
      </c>
      <c r="E167" t="s">
        <v>184</v>
      </c>
      <c r="F167">
        <v>2298.2950000000001</v>
      </c>
      <c r="G167" t="s">
        <v>185</v>
      </c>
      <c r="H167">
        <v>2.24E-4</v>
      </c>
      <c r="I167" t="s">
        <v>25</v>
      </c>
      <c r="J167" t="s">
        <v>186</v>
      </c>
      <c r="K167" t="e">
        <f t="shared" si="5"/>
        <v>#NAME?</v>
      </c>
      <c r="L167" t="s">
        <v>25</v>
      </c>
      <c r="M167" t="s">
        <v>24</v>
      </c>
      <c r="N167">
        <v>7.2382520000000001</v>
      </c>
      <c r="O167" t="s">
        <v>25</v>
      </c>
      <c r="P167" t="s">
        <v>26</v>
      </c>
      <c r="Q167">
        <v>0</v>
      </c>
      <c r="R167" t="s">
        <v>25</v>
      </c>
      <c r="S167" t="s">
        <v>27</v>
      </c>
      <c r="T167">
        <v>0</v>
      </c>
      <c r="U167" t="s">
        <v>25</v>
      </c>
      <c r="V167" t="s">
        <v>28</v>
      </c>
      <c r="W167">
        <v>0</v>
      </c>
      <c r="X167" t="s">
        <v>25</v>
      </c>
      <c r="Y167" t="s">
        <v>288</v>
      </c>
      <c r="Z167">
        <v>1000</v>
      </c>
      <c r="AA167" t="s">
        <v>189</v>
      </c>
      <c r="AB167">
        <v>1000000</v>
      </c>
      <c r="AC167" t="s">
        <v>190</v>
      </c>
      <c r="AD167">
        <v>5</v>
      </c>
      <c r="AE167" t="s">
        <v>191</v>
      </c>
      <c r="AF167">
        <v>1000</v>
      </c>
      <c r="AG167" t="s">
        <v>192</v>
      </c>
      <c r="AH167">
        <v>60</v>
      </c>
      <c r="AI167" t="s">
        <v>193</v>
      </c>
      <c r="AJ167">
        <v>80</v>
      </c>
      <c r="AK167" t="s">
        <v>194</v>
      </c>
      <c r="AL167">
        <v>1</v>
      </c>
      <c r="AM167" t="s">
        <v>195</v>
      </c>
      <c r="AN167">
        <v>0</v>
      </c>
      <c r="AO167" t="s">
        <v>196</v>
      </c>
      <c r="AP167">
        <v>0</v>
      </c>
      <c r="AQ167" t="s">
        <v>197</v>
      </c>
      <c r="AR167">
        <v>0</v>
      </c>
      <c r="AS167" t="s">
        <v>198</v>
      </c>
      <c r="AT167">
        <v>0.4</v>
      </c>
      <c r="AU167" t="s">
        <v>199</v>
      </c>
      <c r="AV167">
        <v>0</v>
      </c>
      <c r="AW167" t="s">
        <v>200</v>
      </c>
      <c r="AX167">
        <v>0</v>
      </c>
      <c r="AY167" t="s">
        <v>201</v>
      </c>
      <c r="AZ167">
        <v>0.2</v>
      </c>
      <c r="BA167" t="s">
        <v>202</v>
      </c>
      <c r="BB167">
        <v>1</v>
      </c>
      <c r="BC167" t="s">
        <v>203</v>
      </c>
      <c r="BD167">
        <v>1000000</v>
      </c>
    </row>
    <row r="168" spans="1:56">
      <c r="A168" s="2">
        <v>1042</v>
      </c>
      <c r="B168" t="s">
        <v>182</v>
      </c>
      <c r="C168">
        <v>79</v>
      </c>
      <c r="D168" t="s">
        <v>183</v>
      </c>
      <c r="E168" t="s">
        <v>184</v>
      </c>
      <c r="F168">
        <v>5173.0559999999996</v>
      </c>
      <c r="G168" t="s">
        <v>185</v>
      </c>
      <c r="H168">
        <v>2.2100000000000001E-4</v>
      </c>
      <c r="I168" t="s">
        <v>25</v>
      </c>
      <c r="J168" t="s">
        <v>186</v>
      </c>
      <c r="K168" t="e">
        <f t="shared" si="5"/>
        <v>#NAME?</v>
      </c>
      <c r="L168" t="s">
        <v>25</v>
      </c>
      <c r="M168" t="s">
        <v>24</v>
      </c>
      <c r="N168">
        <v>6.7889119999999998</v>
      </c>
      <c r="O168" t="s">
        <v>25</v>
      </c>
      <c r="P168" t="s">
        <v>26</v>
      </c>
      <c r="Q168">
        <v>0</v>
      </c>
      <c r="R168" t="s">
        <v>25</v>
      </c>
      <c r="S168" t="s">
        <v>27</v>
      </c>
      <c r="T168">
        <v>0</v>
      </c>
      <c r="U168" t="s">
        <v>25</v>
      </c>
      <c r="V168" t="s">
        <v>28</v>
      </c>
      <c r="W168">
        <v>0</v>
      </c>
      <c r="X168" t="s">
        <v>25</v>
      </c>
      <c r="Y168" t="s">
        <v>288</v>
      </c>
      <c r="Z168">
        <v>1000</v>
      </c>
      <c r="AA168" t="s">
        <v>189</v>
      </c>
      <c r="AB168">
        <v>1000000</v>
      </c>
      <c r="AC168" t="s">
        <v>190</v>
      </c>
      <c r="AD168">
        <v>5</v>
      </c>
      <c r="AE168" t="s">
        <v>191</v>
      </c>
      <c r="AF168">
        <v>1000</v>
      </c>
      <c r="AG168" t="s">
        <v>192</v>
      </c>
      <c r="AH168">
        <v>70</v>
      </c>
      <c r="AI168" t="s">
        <v>193</v>
      </c>
      <c r="AJ168">
        <v>80</v>
      </c>
      <c r="AK168" t="s">
        <v>194</v>
      </c>
      <c r="AL168">
        <v>1</v>
      </c>
      <c r="AM168" t="s">
        <v>195</v>
      </c>
      <c r="AN168">
        <v>0</v>
      </c>
      <c r="AO168" t="s">
        <v>196</v>
      </c>
      <c r="AP168">
        <v>0</v>
      </c>
      <c r="AQ168" t="s">
        <v>197</v>
      </c>
      <c r="AR168">
        <v>0</v>
      </c>
      <c r="AS168" t="s">
        <v>198</v>
      </c>
      <c r="AT168">
        <v>0.4</v>
      </c>
      <c r="AU168" t="s">
        <v>199</v>
      </c>
      <c r="AV168">
        <v>0</v>
      </c>
      <c r="AW168" t="s">
        <v>200</v>
      </c>
      <c r="AX168">
        <v>0</v>
      </c>
      <c r="AY168" t="s">
        <v>201</v>
      </c>
      <c r="AZ168">
        <v>0.2</v>
      </c>
      <c r="BA168" t="s">
        <v>202</v>
      </c>
      <c r="BB168">
        <v>1</v>
      </c>
      <c r="BC168" t="s">
        <v>203</v>
      </c>
      <c r="BD168">
        <v>1000000</v>
      </c>
    </row>
    <row r="169" spans="1:56">
      <c r="A169" s="2">
        <v>1041</v>
      </c>
      <c r="B169" t="s">
        <v>182</v>
      </c>
      <c r="C169">
        <v>79</v>
      </c>
      <c r="D169" t="s">
        <v>183</v>
      </c>
      <c r="E169" t="s">
        <v>184</v>
      </c>
      <c r="F169">
        <v>10224.498</v>
      </c>
      <c r="G169" t="s">
        <v>185</v>
      </c>
      <c r="H169">
        <v>2.2599999999999999E-4</v>
      </c>
      <c r="I169" t="s">
        <v>25</v>
      </c>
      <c r="J169" t="s">
        <v>186</v>
      </c>
      <c r="K169" t="e">
        <f t="shared" si="5"/>
        <v>#NAME?</v>
      </c>
      <c r="L169" t="s">
        <v>25</v>
      </c>
      <c r="M169" t="s">
        <v>24</v>
      </c>
      <c r="N169">
        <v>6.5677130000000004</v>
      </c>
      <c r="O169" t="s">
        <v>25</v>
      </c>
      <c r="P169" t="s">
        <v>26</v>
      </c>
      <c r="Q169">
        <v>0</v>
      </c>
      <c r="R169" t="s">
        <v>25</v>
      </c>
      <c r="S169" t="s">
        <v>27</v>
      </c>
      <c r="T169">
        <v>0</v>
      </c>
      <c r="U169" t="s">
        <v>25</v>
      </c>
      <c r="V169" t="s">
        <v>28</v>
      </c>
      <c r="W169">
        <v>0</v>
      </c>
      <c r="X169" t="s">
        <v>25</v>
      </c>
      <c r="Y169" t="s">
        <v>288</v>
      </c>
      <c r="Z169">
        <v>1000</v>
      </c>
      <c r="AA169" t="s">
        <v>189</v>
      </c>
      <c r="AB169">
        <v>1000000</v>
      </c>
      <c r="AC169" t="s">
        <v>190</v>
      </c>
      <c r="AD169">
        <v>5</v>
      </c>
      <c r="AE169" t="s">
        <v>191</v>
      </c>
      <c r="AF169">
        <v>1000</v>
      </c>
      <c r="AG169" t="s">
        <v>192</v>
      </c>
      <c r="AH169">
        <v>80</v>
      </c>
      <c r="AI169" t="s">
        <v>193</v>
      </c>
      <c r="AJ169">
        <v>80</v>
      </c>
      <c r="AK169" t="s">
        <v>194</v>
      </c>
      <c r="AL169">
        <v>1</v>
      </c>
      <c r="AM169" t="s">
        <v>195</v>
      </c>
      <c r="AN169">
        <v>0</v>
      </c>
      <c r="AO169" t="s">
        <v>196</v>
      </c>
      <c r="AP169">
        <v>0</v>
      </c>
      <c r="AQ169" t="s">
        <v>197</v>
      </c>
      <c r="AR169">
        <v>0</v>
      </c>
      <c r="AS169" t="s">
        <v>198</v>
      </c>
      <c r="AT169">
        <v>0.4</v>
      </c>
      <c r="AU169" t="s">
        <v>199</v>
      </c>
      <c r="AV169">
        <v>0</v>
      </c>
      <c r="AW169" t="s">
        <v>200</v>
      </c>
      <c r="AX169">
        <v>0</v>
      </c>
      <c r="AY169" t="s">
        <v>201</v>
      </c>
      <c r="AZ169">
        <v>0.2</v>
      </c>
      <c r="BA169" t="s">
        <v>202</v>
      </c>
      <c r="BB169">
        <v>1</v>
      </c>
      <c r="BC169" t="s">
        <v>203</v>
      </c>
      <c r="BD169">
        <v>1000000</v>
      </c>
    </row>
    <row r="170" spans="1:56">
      <c r="A170" s="2">
        <v>1034</v>
      </c>
      <c r="B170" t="s">
        <v>182</v>
      </c>
      <c r="C170">
        <v>153</v>
      </c>
      <c r="D170" t="s">
        <v>183</v>
      </c>
      <c r="E170" t="s">
        <v>184</v>
      </c>
      <c r="F170">
        <v>103.244</v>
      </c>
      <c r="G170" t="s">
        <v>185</v>
      </c>
      <c r="H170">
        <v>2.6400000000000002E-4</v>
      </c>
      <c r="I170" t="s">
        <v>25</v>
      </c>
      <c r="J170" t="s">
        <v>186</v>
      </c>
      <c r="K170" t="e">
        <f t="shared" si="5"/>
        <v>#NAME?</v>
      </c>
      <c r="L170" t="s">
        <v>25</v>
      </c>
      <c r="M170" t="s">
        <v>24</v>
      </c>
      <c r="N170">
        <v>5.9620740000000003</v>
      </c>
      <c r="O170" t="s">
        <v>25</v>
      </c>
      <c r="P170" t="s">
        <v>26</v>
      </c>
      <c r="Q170">
        <v>0</v>
      </c>
      <c r="R170" t="s">
        <v>25</v>
      </c>
      <c r="S170" t="s">
        <v>27</v>
      </c>
      <c r="T170">
        <v>0</v>
      </c>
      <c r="U170" t="s">
        <v>25</v>
      </c>
      <c r="V170" t="s">
        <v>28</v>
      </c>
      <c r="W170">
        <v>0</v>
      </c>
      <c r="X170" t="s">
        <v>25</v>
      </c>
      <c r="Y170" t="s">
        <v>288</v>
      </c>
      <c r="Z170">
        <v>1000</v>
      </c>
      <c r="AA170" t="s">
        <v>189</v>
      </c>
      <c r="AB170">
        <v>1000000</v>
      </c>
      <c r="AC170" t="s">
        <v>190</v>
      </c>
      <c r="AD170">
        <v>10</v>
      </c>
      <c r="AE170" t="s">
        <v>191</v>
      </c>
      <c r="AF170">
        <v>1000</v>
      </c>
      <c r="AG170" t="s">
        <v>192</v>
      </c>
      <c r="AH170">
        <v>20</v>
      </c>
      <c r="AI170" t="s">
        <v>193</v>
      </c>
      <c r="AJ170">
        <v>20</v>
      </c>
      <c r="AK170" t="s">
        <v>194</v>
      </c>
      <c r="AL170">
        <v>1</v>
      </c>
      <c r="AM170" t="s">
        <v>195</v>
      </c>
      <c r="AN170">
        <v>0</v>
      </c>
      <c r="AO170" t="s">
        <v>196</v>
      </c>
      <c r="AP170">
        <v>0</v>
      </c>
      <c r="AQ170" t="s">
        <v>197</v>
      </c>
      <c r="AR170">
        <v>0</v>
      </c>
      <c r="AS170" t="s">
        <v>198</v>
      </c>
      <c r="AT170">
        <v>0.4</v>
      </c>
      <c r="AU170" t="s">
        <v>199</v>
      </c>
      <c r="AV170">
        <v>0</v>
      </c>
      <c r="AW170" t="s">
        <v>200</v>
      </c>
      <c r="AX170">
        <v>0</v>
      </c>
      <c r="AY170" t="s">
        <v>201</v>
      </c>
      <c r="AZ170">
        <v>0.2</v>
      </c>
      <c r="BA170" t="s">
        <v>202</v>
      </c>
      <c r="BB170">
        <v>1</v>
      </c>
      <c r="BC170" t="s">
        <v>203</v>
      </c>
      <c r="BD170">
        <v>1000000</v>
      </c>
    </row>
    <row r="171" spans="1:56">
      <c r="A171" s="2">
        <v>1034</v>
      </c>
      <c r="B171" t="s">
        <v>182</v>
      </c>
      <c r="C171">
        <v>153</v>
      </c>
      <c r="D171" t="s">
        <v>183</v>
      </c>
      <c r="E171" t="s">
        <v>184</v>
      </c>
      <c r="F171">
        <v>104.682</v>
      </c>
      <c r="G171" t="s">
        <v>185</v>
      </c>
      <c r="H171">
        <v>2.5900000000000001E-4</v>
      </c>
      <c r="I171" t="s">
        <v>25</v>
      </c>
      <c r="J171" t="s">
        <v>186</v>
      </c>
      <c r="K171" t="e">
        <f t="shared" si="5"/>
        <v>#NAME?</v>
      </c>
      <c r="L171" t="s">
        <v>25</v>
      </c>
      <c r="M171" t="s">
        <v>24</v>
      </c>
      <c r="N171">
        <v>5.9755240000000001</v>
      </c>
      <c r="O171" t="s">
        <v>25</v>
      </c>
      <c r="P171" t="s">
        <v>26</v>
      </c>
      <c r="Q171">
        <v>0</v>
      </c>
      <c r="R171" t="s">
        <v>25</v>
      </c>
      <c r="S171" t="s">
        <v>27</v>
      </c>
      <c r="T171">
        <v>0</v>
      </c>
      <c r="U171" t="s">
        <v>25</v>
      </c>
      <c r="V171" t="s">
        <v>28</v>
      </c>
      <c r="W171">
        <v>0</v>
      </c>
      <c r="X171" t="s">
        <v>25</v>
      </c>
      <c r="Y171" t="s">
        <v>288</v>
      </c>
      <c r="Z171">
        <v>1000</v>
      </c>
      <c r="AA171" t="s">
        <v>189</v>
      </c>
      <c r="AB171">
        <v>1000000</v>
      </c>
      <c r="AC171" t="s">
        <v>190</v>
      </c>
      <c r="AD171">
        <v>10</v>
      </c>
      <c r="AE171" t="s">
        <v>191</v>
      </c>
      <c r="AF171">
        <v>1000</v>
      </c>
      <c r="AG171" t="s">
        <v>192</v>
      </c>
      <c r="AH171">
        <v>20</v>
      </c>
      <c r="AI171" t="s">
        <v>193</v>
      </c>
      <c r="AJ171">
        <v>20</v>
      </c>
      <c r="AK171" t="s">
        <v>194</v>
      </c>
      <c r="AL171">
        <v>1</v>
      </c>
      <c r="AM171" t="s">
        <v>195</v>
      </c>
      <c r="AN171">
        <v>0</v>
      </c>
      <c r="AO171" t="s">
        <v>196</v>
      </c>
      <c r="AP171">
        <v>0</v>
      </c>
      <c r="AQ171" t="s">
        <v>197</v>
      </c>
      <c r="AR171">
        <v>0</v>
      </c>
      <c r="AS171" t="s">
        <v>198</v>
      </c>
      <c r="AT171">
        <v>0.4</v>
      </c>
      <c r="AU171" t="s">
        <v>199</v>
      </c>
      <c r="AV171">
        <v>0</v>
      </c>
      <c r="AW171" t="s">
        <v>200</v>
      </c>
      <c r="AX171">
        <v>0</v>
      </c>
      <c r="AY171" t="s">
        <v>201</v>
      </c>
      <c r="AZ171">
        <v>0.2</v>
      </c>
      <c r="BA171" t="s">
        <v>202</v>
      </c>
      <c r="BB171">
        <v>1</v>
      </c>
      <c r="BC171" t="s">
        <v>203</v>
      </c>
      <c r="BD171">
        <v>1000000</v>
      </c>
    </row>
    <row r="172" spans="1:56">
      <c r="A172" s="2">
        <v>1034</v>
      </c>
      <c r="B172" t="s">
        <v>182</v>
      </c>
      <c r="C172">
        <v>153</v>
      </c>
      <c r="D172" t="s">
        <v>183</v>
      </c>
      <c r="E172" t="s">
        <v>184</v>
      </c>
      <c r="F172">
        <v>107.21299999999999</v>
      </c>
      <c r="G172" t="s">
        <v>185</v>
      </c>
      <c r="H172">
        <v>2.5900000000000001E-4</v>
      </c>
      <c r="I172" t="s">
        <v>25</v>
      </c>
      <c r="J172" t="s">
        <v>186</v>
      </c>
      <c r="K172" t="e">
        <f t="shared" si="5"/>
        <v>#NAME?</v>
      </c>
      <c r="L172" t="s">
        <v>25</v>
      </c>
      <c r="M172" t="s">
        <v>24</v>
      </c>
      <c r="N172">
        <v>5.9646869999999996</v>
      </c>
      <c r="O172" t="s">
        <v>25</v>
      </c>
      <c r="P172" t="s">
        <v>26</v>
      </c>
      <c r="Q172">
        <v>0</v>
      </c>
      <c r="R172" t="s">
        <v>25</v>
      </c>
      <c r="S172" t="s">
        <v>27</v>
      </c>
      <c r="T172">
        <v>0</v>
      </c>
      <c r="U172" t="s">
        <v>25</v>
      </c>
      <c r="V172" t="s">
        <v>28</v>
      </c>
      <c r="W172">
        <v>0</v>
      </c>
      <c r="X172" t="s">
        <v>25</v>
      </c>
      <c r="Y172" t="s">
        <v>288</v>
      </c>
      <c r="Z172">
        <v>1000</v>
      </c>
      <c r="AA172" t="s">
        <v>189</v>
      </c>
      <c r="AB172">
        <v>1000000</v>
      </c>
      <c r="AC172" t="s">
        <v>190</v>
      </c>
      <c r="AD172">
        <v>10</v>
      </c>
      <c r="AE172" t="s">
        <v>191</v>
      </c>
      <c r="AF172">
        <v>1000</v>
      </c>
      <c r="AG172" t="s">
        <v>192</v>
      </c>
      <c r="AH172">
        <v>20</v>
      </c>
      <c r="AI172" t="s">
        <v>193</v>
      </c>
      <c r="AJ172">
        <v>20</v>
      </c>
      <c r="AK172" t="s">
        <v>194</v>
      </c>
      <c r="AL172">
        <v>1</v>
      </c>
      <c r="AM172" t="s">
        <v>195</v>
      </c>
      <c r="AN172">
        <v>0</v>
      </c>
      <c r="AO172" t="s">
        <v>196</v>
      </c>
      <c r="AP172">
        <v>0</v>
      </c>
      <c r="AQ172" t="s">
        <v>197</v>
      </c>
      <c r="AR172">
        <v>0</v>
      </c>
      <c r="AS172" t="s">
        <v>198</v>
      </c>
      <c r="AT172">
        <v>0.4</v>
      </c>
      <c r="AU172" t="s">
        <v>199</v>
      </c>
      <c r="AV172">
        <v>0</v>
      </c>
      <c r="AW172" t="s">
        <v>200</v>
      </c>
      <c r="AX172">
        <v>0</v>
      </c>
      <c r="AY172" t="s">
        <v>201</v>
      </c>
      <c r="AZ172">
        <v>0.2</v>
      </c>
      <c r="BA172" t="s">
        <v>202</v>
      </c>
      <c r="BB172">
        <v>1</v>
      </c>
      <c r="BC172" t="s">
        <v>203</v>
      </c>
      <c r="BD172">
        <v>1000000</v>
      </c>
    </row>
    <row r="173" spans="1:56">
      <c r="A173" s="2">
        <v>1034</v>
      </c>
      <c r="B173" t="s">
        <v>182</v>
      </c>
      <c r="C173">
        <v>153</v>
      </c>
      <c r="D173" t="s">
        <v>183</v>
      </c>
      <c r="E173" t="s">
        <v>184</v>
      </c>
      <c r="F173">
        <v>103.39700000000001</v>
      </c>
      <c r="G173" t="s">
        <v>185</v>
      </c>
      <c r="H173">
        <v>2.6800000000000001E-4</v>
      </c>
      <c r="I173" t="s">
        <v>25</v>
      </c>
      <c r="J173" t="s">
        <v>186</v>
      </c>
      <c r="K173" t="e">
        <f t="shared" si="5"/>
        <v>#NAME?</v>
      </c>
      <c r="L173" t="s">
        <v>25</v>
      </c>
      <c r="M173" t="s">
        <v>24</v>
      </c>
      <c r="N173">
        <v>5.983466</v>
      </c>
      <c r="O173" t="s">
        <v>25</v>
      </c>
      <c r="P173" t="s">
        <v>26</v>
      </c>
      <c r="Q173">
        <v>0</v>
      </c>
      <c r="R173" t="s">
        <v>25</v>
      </c>
      <c r="S173" t="s">
        <v>27</v>
      </c>
      <c r="T173">
        <v>0</v>
      </c>
      <c r="U173" t="s">
        <v>25</v>
      </c>
      <c r="V173" t="s">
        <v>28</v>
      </c>
      <c r="W173">
        <v>0</v>
      </c>
      <c r="X173" t="s">
        <v>25</v>
      </c>
      <c r="Y173" t="s">
        <v>288</v>
      </c>
      <c r="Z173">
        <v>1000</v>
      </c>
      <c r="AA173" t="s">
        <v>189</v>
      </c>
      <c r="AB173">
        <v>1000000</v>
      </c>
      <c r="AC173" t="s">
        <v>190</v>
      </c>
      <c r="AD173">
        <v>10</v>
      </c>
      <c r="AE173" t="s">
        <v>191</v>
      </c>
      <c r="AF173">
        <v>1000</v>
      </c>
      <c r="AG173" t="s">
        <v>192</v>
      </c>
      <c r="AH173">
        <v>20</v>
      </c>
      <c r="AI173" t="s">
        <v>193</v>
      </c>
      <c r="AJ173">
        <v>20</v>
      </c>
      <c r="AK173" t="s">
        <v>194</v>
      </c>
      <c r="AL173">
        <v>1</v>
      </c>
      <c r="AM173" t="s">
        <v>195</v>
      </c>
      <c r="AN173">
        <v>0</v>
      </c>
      <c r="AO173" t="s">
        <v>196</v>
      </c>
      <c r="AP173">
        <v>0</v>
      </c>
      <c r="AQ173" t="s">
        <v>197</v>
      </c>
      <c r="AR173">
        <v>0</v>
      </c>
      <c r="AS173" t="s">
        <v>198</v>
      </c>
      <c r="AT173">
        <v>0.4</v>
      </c>
      <c r="AU173" t="s">
        <v>199</v>
      </c>
      <c r="AV173">
        <v>0</v>
      </c>
      <c r="AW173" t="s">
        <v>200</v>
      </c>
      <c r="AX173">
        <v>0</v>
      </c>
      <c r="AY173" t="s">
        <v>201</v>
      </c>
      <c r="AZ173">
        <v>0.2</v>
      </c>
      <c r="BA173" t="s">
        <v>202</v>
      </c>
      <c r="BB173">
        <v>1</v>
      </c>
      <c r="BC173" t="s">
        <v>203</v>
      </c>
      <c r="BD173">
        <v>1000000</v>
      </c>
    </row>
    <row r="174" spans="1:56">
      <c r="A174" s="2">
        <v>1040</v>
      </c>
      <c r="B174" t="s">
        <v>182</v>
      </c>
      <c r="C174">
        <v>77</v>
      </c>
      <c r="D174" t="s">
        <v>183</v>
      </c>
      <c r="E174" t="s">
        <v>184</v>
      </c>
      <c r="F174">
        <v>228480.084</v>
      </c>
      <c r="G174" t="s">
        <v>185</v>
      </c>
      <c r="H174">
        <v>1.63E-4</v>
      </c>
      <c r="I174" t="s">
        <v>25</v>
      </c>
      <c r="J174" t="s">
        <v>186</v>
      </c>
      <c r="K174" t="e">
        <f t="shared" si="5"/>
        <v>#NAME?</v>
      </c>
      <c r="L174" t="s">
        <v>25</v>
      </c>
      <c r="M174" t="s">
        <v>24</v>
      </c>
      <c r="N174">
        <v>2.6703250000000001</v>
      </c>
      <c r="O174" t="s">
        <v>25</v>
      </c>
      <c r="P174" t="s">
        <v>26</v>
      </c>
      <c r="Q174">
        <v>0</v>
      </c>
      <c r="R174" t="s">
        <v>25</v>
      </c>
      <c r="S174" t="s">
        <v>27</v>
      </c>
      <c r="T174">
        <v>0</v>
      </c>
      <c r="U174" t="s">
        <v>25</v>
      </c>
      <c r="V174" t="s">
        <v>28</v>
      </c>
      <c r="W174">
        <v>0</v>
      </c>
      <c r="X174" t="s">
        <v>25</v>
      </c>
      <c r="Y174" t="s">
        <v>288</v>
      </c>
      <c r="Z174">
        <v>1000</v>
      </c>
      <c r="AA174" t="s">
        <v>189</v>
      </c>
      <c r="AB174">
        <v>1000000</v>
      </c>
      <c r="AC174" t="s">
        <v>190</v>
      </c>
      <c r="AD174">
        <v>5</v>
      </c>
      <c r="AE174" t="s">
        <v>191</v>
      </c>
      <c r="AF174">
        <v>1000</v>
      </c>
      <c r="AG174" t="s">
        <v>192</v>
      </c>
      <c r="AH174">
        <v>30</v>
      </c>
      <c r="AI174" t="s">
        <v>193</v>
      </c>
      <c r="AJ174">
        <v>30</v>
      </c>
      <c r="AK174" t="s">
        <v>194</v>
      </c>
      <c r="AL174">
        <v>1</v>
      </c>
      <c r="AM174" t="s">
        <v>195</v>
      </c>
      <c r="AN174">
        <v>0</v>
      </c>
      <c r="AO174" t="s">
        <v>196</v>
      </c>
      <c r="AP174">
        <v>0</v>
      </c>
      <c r="AQ174" t="s">
        <v>197</v>
      </c>
      <c r="AR174">
        <v>0</v>
      </c>
      <c r="AS174" t="s">
        <v>198</v>
      </c>
      <c r="AT174">
        <v>0.8</v>
      </c>
      <c r="AU174" t="s">
        <v>199</v>
      </c>
      <c r="AV174">
        <v>0</v>
      </c>
      <c r="AW174" t="s">
        <v>200</v>
      </c>
      <c r="AX174">
        <v>0</v>
      </c>
      <c r="AY174" t="s">
        <v>201</v>
      </c>
      <c r="AZ174">
        <v>0.2</v>
      </c>
      <c r="BA174" t="s">
        <v>202</v>
      </c>
      <c r="BB174">
        <v>1</v>
      </c>
      <c r="BC174" t="s">
        <v>203</v>
      </c>
      <c r="BD174">
        <v>1000000</v>
      </c>
    </row>
    <row r="175" spans="1:56">
      <c r="A175" s="2">
        <v>1039</v>
      </c>
      <c r="B175" t="s">
        <v>182</v>
      </c>
      <c r="C175">
        <v>153</v>
      </c>
      <c r="D175" t="s">
        <v>183</v>
      </c>
      <c r="E175" t="s">
        <v>184</v>
      </c>
      <c r="F175">
        <v>75673.619000000006</v>
      </c>
      <c r="G175" t="s">
        <v>185</v>
      </c>
      <c r="H175">
        <v>2.5700000000000001E-4</v>
      </c>
      <c r="I175" t="s">
        <v>25</v>
      </c>
      <c r="J175" t="s">
        <v>186</v>
      </c>
      <c r="K175" t="e">
        <f t="shared" si="5"/>
        <v>#NAME?</v>
      </c>
      <c r="L175" t="s">
        <v>25</v>
      </c>
      <c r="M175" t="s">
        <v>24</v>
      </c>
      <c r="N175">
        <v>3.0095640000000001</v>
      </c>
      <c r="O175" t="s">
        <v>25</v>
      </c>
      <c r="P175" t="s">
        <v>26</v>
      </c>
      <c r="Q175">
        <v>0</v>
      </c>
      <c r="R175" t="s">
        <v>25</v>
      </c>
      <c r="S175" t="s">
        <v>27</v>
      </c>
      <c r="T175">
        <v>0</v>
      </c>
      <c r="U175" t="s">
        <v>25</v>
      </c>
      <c r="V175" t="s">
        <v>28</v>
      </c>
      <c r="W175">
        <v>0</v>
      </c>
      <c r="X175" t="s">
        <v>25</v>
      </c>
      <c r="Y175" t="s">
        <v>288</v>
      </c>
      <c r="Z175">
        <v>1000</v>
      </c>
      <c r="AA175" t="s">
        <v>189</v>
      </c>
      <c r="AB175">
        <v>1000000</v>
      </c>
      <c r="AC175" t="s">
        <v>190</v>
      </c>
      <c r="AD175">
        <v>10</v>
      </c>
      <c r="AE175" t="s">
        <v>191</v>
      </c>
      <c r="AF175">
        <v>1000</v>
      </c>
      <c r="AG175" t="s">
        <v>192</v>
      </c>
      <c r="AH175">
        <v>30</v>
      </c>
      <c r="AI175" t="s">
        <v>193</v>
      </c>
      <c r="AJ175">
        <v>30</v>
      </c>
      <c r="AK175" t="s">
        <v>194</v>
      </c>
      <c r="AL175">
        <v>1</v>
      </c>
      <c r="AM175" t="s">
        <v>195</v>
      </c>
      <c r="AN175">
        <v>0</v>
      </c>
      <c r="AO175" t="s">
        <v>196</v>
      </c>
      <c r="AP175">
        <v>0</v>
      </c>
      <c r="AQ175" t="s">
        <v>197</v>
      </c>
      <c r="AR175">
        <v>0</v>
      </c>
      <c r="AS175" t="s">
        <v>198</v>
      </c>
      <c r="AT175">
        <v>0.8</v>
      </c>
      <c r="AU175" t="s">
        <v>199</v>
      </c>
      <c r="AV175">
        <v>0</v>
      </c>
      <c r="AW175" t="s">
        <v>200</v>
      </c>
      <c r="AX175">
        <v>0</v>
      </c>
      <c r="AY175" t="s">
        <v>201</v>
      </c>
      <c r="AZ175">
        <v>0.2</v>
      </c>
      <c r="BA175" t="s">
        <v>202</v>
      </c>
      <c r="BB175">
        <v>1</v>
      </c>
      <c r="BC175" t="s">
        <v>203</v>
      </c>
      <c r="BD175">
        <v>1000000</v>
      </c>
    </row>
    <row r="176" spans="1:56">
      <c r="A176" s="2">
        <v>1038</v>
      </c>
      <c r="B176" t="s">
        <v>182</v>
      </c>
      <c r="C176">
        <v>230</v>
      </c>
      <c r="D176" t="s">
        <v>183</v>
      </c>
      <c r="E176" t="s">
        <v>184</v>
      </c>
      <c r="F176">
        <v>27481.172999999999</v>
      </c>
      <c r="G176" t="s">
        <v>185</v>
      </c>
      <c r="H176">
        <v>4.0499999999999998E-4</v>
      </c>
      <c r="I176" t="s">
        <v>25</v>
      </c>
      <c r="J176" t="s">
        <v>186</v>
      </c>
      <c r="K176" t="e">
        <f t="shared" si="5"/>
        <v>#NAME?</v>
      </c>
      <c r="L176" t="s">
        <v>25</v>
      </c>
      <c r="M176" t="s">
        <v>24</v>
      </c>
      <c r="N176">
        <v>3.907403</v>
      </c>
      <c r="O176" t="s">
        <v>25</v>
      </c>
      <c r="P176" t="s">
        <v>26</v>
      </c>
      <c r="Q176">
        <v>0</v>
      </c>
      <c r="R176" t="s">
        <v>25</v>
      </c>
      <c r="S176" t="s">
        <v>27</v>
      </c>
      <c r="T176">
        <v>0</v>
      </c>
      <c r="U176" t="s">
        <v>25</v>
      </c>
      <c r="V176" t="s">
        <v>28</v>
      </c>
      <c r="W176">
        <v>0</v>
      </c>
      <c r="X176" t="s">
        <v>25</v>
      </c>
      <c r="Y176" t="s">
        <v>288</v>
      </c>
      <c r="Z176">
        <v>1000</v>
      </c>
      <c r="AA176" t="s">
        <v>189</v>
      </c>
      <c r="AB176">
        <v>1000000</v>
      </c>
      <c r="AC176" t="s">
        <v>190</v>
      </c>
      <c r="AD176">
        <v>15</v>
      </c>
      <c r="AE176" t="s">
        <v>191</v>
      </c>
      <c r="AF176">
        <v>1000</v>
      </c>
      <c r="AG176" t="s">
        <v>192</v>
      </c>
      <c r="AH176">
        <v>30</v>
      </c>
      <c r="AI176" t="s">
        <v>193</v>
      </c>
      <c r="AJ176">
        <v>30</v>
      </c>
      <c r="AK176" t="s">
        <v>194</v>
      </c>
      <c r="AL176">
        <v>1</v>
      </c>
      <c r="AM176" t="s">
        <v>195</v>
      </c>
      <c r="AN176">
        <v>0</v>
      </c>
      <c r="AO176" t="s">
        <v>196</v>
      </c>
      <c r="AP176">
        <v>0</v>
      </c>
      <c r="AQ176" t="s">
        <v>197</v>
      </c>
      <c r="AR176">
        <v>0</v>
      </c>
      <c r="AS176" t="s">
        <v>198</v>
      </c>
      <c r="AT176">
        <v>0.8</v>
      </c>
      <c r="AU176" t="s">
        <v>199</v>
      </c>
      <c r="AV176">
        <v>0</v>
      </c>
      <c r="AW176" t="s">
        <v>200</v>
      </c>
      <c r="AX176">
        <v>0</v>
      </c>
      <c r="AY176" t="s">
        <v>201</v>
      </c>
      <c r="AZ176">
        <v>0.2</v>
      </c>
      <c r="BA176" t="s">
        <v>202</v>
      </c>
      <c r="BB176">
        <v>1</v>
      </c>
      <c r="BC176" t="s">
        <v>203</v>
      </c>
      <c r="BD176">
        <v>1000000</v>
      </c>
    </row>
    <row r="177" spans="1:56">
      <c r="A177" s="2">
        <v>1037</v>
      </c>
      <c r="B177" t="s">
        <v>182</v>
      </c>
      <c r="C177">
        <v>306</v>
      </c>
      <c r="D177" t="s">
        <v>183</v>
      </c>
      <c r="E177" t="s">
        <v>184</v>
      </c>
      <c r="F177">
        <v>9898.8880000000008</v>
      </c>
      <c r="G177" t="s">
        <v>185</v>
      </c>
      <c r="H177">
        <v>5.0199999999999995E-4</v>
      </c>
      <c r="I177" t="s">
        <v>25</v>
      </c>
      <c r="J177" t="s">
        <v>186</v>
      </c>
      <c r="K177" t="e">
        <f t="shared" si="5"/>
        <v>#NAME?</v>
      </c>
      <c r="L177" t="s">
        <v>25</v>
      </c>
      <c r="M177" t="s">
        <v>24</v>
      </c>
      <c r="N177">
        <v>4.9246509999999999</v>
      </c>
      <c r="O177" t="s">
        <v>25</v>
      </c>
      <c r="P177" t="s">
        <v>26</v>
      </c>
      <c r="Q177">
        <v>0</v>
      </c>
      <c r="R177" t="s">
        <v>25</v>
      </c>
      <c r="S177" t="s">
        <v>27</v>
      </c>
      <c r="T177">
        <v>0</v>
      </c>
      <c r="U177" t="s">
        <v>25</v>
      </c>
      <c r="V177" t="s">
        <v>28</v>
      </c>
      <c r="W177">
        <v>0</v>
      </c>
      <c r="X177" t="s">
        <v>25</v>
      </c>
      <c r="Y177" t="s">
        <v>288</v>
      </c>
      <c r="Z177">
        <v>1000</v>
      </c>
      <c r="AA177" t="s">
        <v>189</v>
      </c>
      <c r="AB177">
        <v>1000000</v>
      </c>
      <c r="AC177" t="s">
        <v>190</v>
      </c>
      <c r="AD177">
        <v>20</v>
      </c>
      <c r="AE177" t="s">
        <v>191</v>
      </c>
      <c r="AF177">
        <v>1000</v>
      </c>
      <c r="AG177" t="s">
        <v>192</v>
      </c>
      <c r="AH177">
        <v>30</v>
      </c>
      <c r="AI177" t="s">
        <v>193</v>
      </c>
      <c r="AJ177">
        <v>30</v>
      </c>
      <c r="AK177" t="s">
        <v>194</v>
      </c>
      <c r="AL177">
        <v>1</v>
      </c>
      <c r="AM177" t="s">
        <v>195</v>
      </c>
      <c r="AN177">
        <v>0</v>
      </c>
      <c r="AO177" t="s">
        <v>196</v>
      </c>
      <c r="AP177">
        <v>0</v>
      </c>
      <c r="AQ177" t="s">
        <v>197</v>
      </c>
      <c r="AR177">
        <v>0</v>
      </c>
      <c r="AS177" t="s">
        <v>198</v>
      </c>
      <c r="AT177">
        <v>0.8</v>
      </c>
      <c r="AU177" t="s">
        <v>199</v>
      </c>
      <c r="AV177">
        <v>0</v>
      </c>
      <c r="AW177" t="s">
        <v>200</v>
      </c>
      <c r="AX177">
        <v>0</v>
      </c>
      <c r="AY177" t="s">
        <v>201</v>
      </c>
      <c r="AZ177">
        <v>0.2</v>
      </c>
      <c r="BA177" t="s">
        <v>202</v>
      </c>
      <c r="BB177">
        <v>1</v>
      </c>
      <c r="BC177" t="s">
        <v>203</v>
      </c>
      <c r="BD177">
        <v>1000000</v>
      </c>
    </row>
    <row r="178" spans="1:56">
      <c r="A178" s="2">
        <v>1036</v>
      </c>
      <c r="B178" t="s">
        <v>182</v>
      </c>
      <c r="C178">
        <v>382</v>
      </c>
      <c r="D178" t="s">
        <v>183</v>
      </c>
      <c r="E178" t="s">
        <v>184</v>
      </c>
      <c r="F178">
        <v>3403.87</v>
      </c>
      <c r="G178" t="s">
        <v>185</v>
      </c>
      <c r="H178">
        <v>6.6100000000000002E-4</v>
      </c>
      <c r="I178" t="s">
        <v>25</v>
      </c>
      <c r="J178" t="s">
        <v>186</v>
      </c>
      <c r="K178" t="e">
        <f t="shared" si="5"/>
        <v>#NAME?</v>
      </c>
      <c r="L178" t="s">
        <v>25</v>
      </c>
      <c r="M178" t="s">
        <v>24</v>
      </c>
      <c r="N178">
        <v>5.9055970000000002</v>
      </c>
      <c r="O178" t="s">
        <v>25</v>
      </c>
      <c r="P178" t="s">
        <v>26</v>
      </c>
      <c r="Q178">
        <v>0</v>
      </c>
      <c r="R178" t="s">
        <v>25</v>
      </c>
      <c r="S178" t="s">
        <v>27</v>
      </c>
      <c r="T178">
        <v>0</v>
      </c>
      <c r="U178" t="s">
        <v>25</v>
      </c>
      <c r="V178" t="s">
        <v>28</v>
      </c>
      <c r="W178">
        <v>0</v>
      </c>
      <c r="X178" t="s">
        <v>25</v>
      </c>
      <c r="Y178" t="s">
        <v>288</v>
      </c>
      <c r="Z178">
        <v>1000</v>
      </c>
      <c r="AA178" t="s">
        <v>189</v>
      </c>
      <c r="AB178">
        <v>1000000</v>
      </c>
      <c r="AC178" t="s">
        <v>190</v>
      </c>
      <c r="AD178">
        <v>25</v>
      </c>
      <c r="AE178" t="s">
        <v>191</v>
      </c>
      <c r="AF178">
        <v>1000</v>
      </c>
      <c r="AG178" t="s">
        <v>192</v>
      </c>
      <c r="AH178">
        <v>30</v>
      </c>
      <c r="AI178" t="s">
        <v>193</v>
      </c>
      <c r="AJ178">
        <v>30</v>
      </c>
      <c r="AK178" t="s">
        <v>194</v>
      </c>
      <c r="AL178">
        <v>1</v>
      </c>
      <c r="AM178" t="s">
        <v>195</v>
      </c>
      <c r="AN178">
        <v>0</v>
      </c>
      <c r="AO178" t="s">
        <v>196</v>
      </c>
      <c r="AP178">
        <v>0</v>
      </c>
      <c r="AQ178" t="s">
        <v>197</v>
      </c>
      <c r="AR178">
        <v>0</v>
      </c>
      <c r="AS178" t="s">
        <v>198</v>
      </c>
      <c r="AT178">
        <v>0.8</v>
      </c>
      <c r="AU178" t="s">
        <v>199</v>
      </c>
      <c r="AV178">
        <v>0</v>
      </c>
      <c r="AW178" t="s">
        <v>200</v>
      </c>
      <c r="AX178">
        <v>0</v>
      </c>
      <c r="AY178" t="s">
        <v>201</v>
      </c>
      <c r="AZ178">
        <v>0.2</v>
      </c>
      <c r="BA178" t="s">
        <v>202</v>
      </c>
      <c r="BB178">
        <v>1</v>
      </c>
      <c r="BC178" t="s">
        <v>203</v>
      </c>
      <c r="BD178">
        <v>1000000</v>
      </c>
    </row>
    <row r="179" spans="1:56">
      <c r="A179" s="2">
        <v>1035</v>
      </c>
      <c r="B179" t="s">
        <v>182</v>
      </c>
      <c r="C179">
        <v>459</v>
      </c>
      <c r="D179" t="s">
        <v>183</v>
      </c>
      <c r="E179" t="s">
        <v>184</v>
      </c>
      <c r="F179">
        <v>1068.0540000000001</v>
      </c>
      <c r="G179" t="s">
        <v>185</v>
      </c>
      <c r="H179">
        <v>7.6300000000000001E-4</v>
      </c>
      <c r="I179" t="s">
        <v>25</v>
      </c>
      <c r="J179" t="s">
        <v>186</v>
      </c>
      <c r="K179" t="e">
        <f t="shared" si="5"/>
        <v>#NAME?</v>
      </c>
      <c r="L179" t="s">
        <v>25</v>
      </c>
      <c r="M179" t="s">
        <v>24</v>
      </c>
      <c r="N179">
        <v>6.928553</v>
      </c>
      <c r="O179" t="s">
        <v>25</v>
      </c>
      <c r="P179" t="s">
        <v>26</v>
      </c>
      <c r="Q179">
        <v>0</v>
      </c>
      <c r="R179" t="s">
        <v>25</v>
      </c>
      <c r="S179" t="s">
        <v>27</v>
      </c>
      <c r="T179">
        <v>0</v>
      </c>
      <c r="U179" t="s">
        <v>25</v>
      </c>
      <c r="V179" t="s">
        <v>28</v>
      </c>
      <c r="W179">
        <v>0</v>
      </c>
      <c r="X179" t="s">
        <v>25</v>
      </c>
      <c r="Y179" t="s">
        <v>288</v>
      </c>
      <c r="Z179">
        <v>1000</v>
      </c>
      <c r="AA179" t="s">
        <v>189</v>
      </c>
      <c r="AB179">
        <v>1000000</v>
      </c>
      <c r="AC179" t="s">
        <v>190</v>
      </c>
      <c r="AD179">
        <v>30</v>
      </c>
      <c r="AE179" t="s">
        <v>191</v>
      </c>
      <c r="AF179">
        <v>1000</v>
      </c>
      <c r="AG179" t="s">
        <v>192</v>
      </c>
      <c r="AH179">
        <v>30</v>
      </c>
      <c r="AI179" t="s">
        <v>193</v>
      </c>
      <c r="AJ179">
        <v>30</v>
      </c>
      <c r="AK179" t="s">
        <v>194</v>
      </c>
      <c r="AL179">
        <v>1</v>
      </c>
      <c r="AM179" t="s">
        <v>195</v>
      </c>
      <c r="AN179">
        <v>0</v>
      </c>
      <c r="AO179" t="s">
        <v>196</v>
      </c>
      <c r="AP179">
        <v>0</v>
      </c>
      <c r="AQ179" t="s">
        <v>197</v>
      </c>
      <c r="AR179">
        <v>0</v>
      </c>
      <c r="AS179" t="s">
        <v>198</v>
      </c>
      <c r="AT179">
        <v>0.8</v>
      </c>
      <c r="AU179" t="s">
        <v>199</v>
      </c>
      <c r="AV179">
        <v>0</v>
      </c>
      <c r="AW179" t="s">
        <v>200</v>
      </c>
      <c r="AX179">
        <v>0</v>
      </c>
      <c r="AY179" t="s">
        <v>201</v>
      </c>
      <c r="AZ179">
        <v>0.2</v>
      </c>
      <c r="BA179" t="s">
        <v>202</v>
      </c>
      <c r="BB179">
        <v>1</v>
      </c>
      <c r="BC179" t="s">
        <v>203</v>
      </c>
      <c r="BD179">
        <v>1000000</v>
      </c>
    </row>
    <row r="180" spans="1:56">
      <c r="A180" s="2">
        <v>1034</v>
      </c>
      <c r="B180" t="s">
        <v>182</v>
      </c>
      <c r="C180">
        <v>46</v>
      </c>
      <c r="D180" t="s">
        <v>183</v>
      </c>
      <c r="E180" t="s">
        <v>184</v>
      </c>
      <c r="F180">
        <v>11.472</v>
      </c>
      <c r="G180" t="s">
        <v>185</v>
      </c>
      <c r="H180">
        <v>2.8299999999999999E-4</v>
      </c>
      <c r="I180" t="s">
        <v>25</v>
      </c>
      <c r="J180" t="s">
        <v>186</v>
      </c>
      <c r="K180" t="e">
        <f t="shared" si="5"/>
        <v>#NAME?</v>
      </c>
      <c r="L180" t="s">
        <v>25</v>
      </c>
      <c r="M180" t="s">
        <v>24</v>
      </c>
      <c r="N180">
        <v>1.8207629999999999</v>
      </c>
      <c r="O180" t="s">
        <v>25</v>
      </c>
      <c r="P180" t="s">
        <v>26</v>
      </c>
      <c r="Q180">
        <v>0</v>
      </c>
      <c r="R180" t="s">
        <v>25</v>
      </c>
      <c r="S180" t="s">
        <v>27</v>
      </c>
      <c r="T180">
        <v>0</v>
      </c>
      <c r="U180" t="s">
        <v>25</v>
      </c>
      <c r="V180" t="s">
        <v>28</v>
      </c>
      <c r="W180">
        <v>0</v>
      </c>
      <c r="X180" t="s">
        <v>25</v>
      </c>
      <c r="Y180" t="s">
        <v>288</v>
      </c>
      <c r="Z180">
        <v>1000</v>
      </c>
      <c r="AA180" t="s">
        <v>189</v>
      </c>
      <c r="AB180">
        <v>300000</v>
      </c>
      <c r="AC180" t="s">
        <v>190</v>
      </c>
      <c r="AD180">
        <v>10</v>
      </c>
      <c r="AE180" t="s">
        <v>191</v>
      </c>
      <c r="AF180">
        <v>1000</v>
      </c>
      <c r="AG180" t="s">
        <v>192</v>
      </c>
      <c r="AH180">
        <v>20</v>
      </c>
      <c r="AI180" t="s">
        <v>193</v>
      </c>
      <c r="AJ180">
        <v>20</v>
      </c>
      <c r="AK180" t="s">
        <v>194</v>
      </c>
      <c r="AL180">
        <v>1</v>
      </c>
      <c r="AM180" t="s">
        <v>195</v>
      </c>
      <c r="AN180">
        <v>0</v>
      </c>
      <c r="AO180" t="s">
        <v>196</v>
      </c>
      <c r="AP180">
        <v>0</v>
      </c>
      <c r="AQ180" t="s">
        <v>197</v>
      </c>
      <c r="AR180">
        <v>0</v>
      </c>
      <c r="AS180" t="s">
        <v>198</v>
      </c>
      <c r="AT180">
        <v>0.4</v>
      </c>
      <c r="AU180" t="s">
        <v>199</v>
      </c>
      <c r="AV180">
        <v>0</v>
      </c>
      <c r="AW180" t="s">
        <v>200</v>
      </c>
      <c r="AX180">
        <v>0</v>
      </c>
      <c r="AY180" t="s">
        <v>201</v>
      </c>
      <c r="AZ180">
        <v>0.2</v>
      </c>
      <c r="BA180" t="s">
        <v>202</v>
      </c>
      <c r="BB180">
        <v>1</v>
      </c>
      <c r="BC180" t="s">
        <v>203</v>
      </c>
      <c r="BD180">
        <v>1000000</v>
      </c>
    </row>
    <row r="181" spans="1:56">
      <c r="A181" s="2">
        <v>1033</v>
      </c>
      <c r="B181" t="s">
        <v>182</v>
      </c>
      <c r="C181">
        <v>153</v>
      </c>
      <c r="D181" t="s">
        <v>183</v>
      </c>
      <c r="E181" t="s">
        <v>184</v>
      </c>
      <c r="F181">
        <v>31.76</v>
      </c>
      <c r="G181" t="s">
        <v>185</v>
      </c>
      <c r="H181">
        <v>2.72E-4</v>
      </c>
      <c r="I181" t="s">
        <v>25</v>
      </c>
      <c r="J181" t="s">
        <v>186</v>
      </c>
      <c r="K181" t="e">
        <f t="shared" si="5"/>
        <v>#NAME?</v>
      </c>
      <c r="L181" t="s">
        <v>25</v>
      </c>
      <c r="M181" t="s">
        <v>24</v>
      </c>
      <c r="N181">
        <v>7.0857070000000002</v>
      </c>
      <c r="O181" t="s">
        <v>25</v>
      </c>
      <c r="P181" t="s">
        <v>26</v>
      </c>
      <c r="Q181">
        <v>0</v>
      </c>
      <c r="R181" t="s">
        <v>25</v>
      </c>
      <c r="S181" t="s">
        <v>27</v>
      </c>
      <c r="T181">
        <v>0</v>
      </c>
      <c r="U181" t="s">
        <v>25</v>
      </c>
      <c r="V181" t="s">
        <v>28</v>
      </c>
      <c r="W181">
        <v>0</v>
      </c>
      <c r="X181" t="s">
        <v>25</v>
      </c>
      <c r="Y181" t="s">
        <v>288</v>
      </c>
      <c r="Z181">
        <v>1000</v>
      </c>
      <c r="AA181" t="s">
        <v>189</v>
      </c>
      <c r="AB181">
        <v>1000000</v>
      </c>
      <c r="AC181" t="s">
        <v>190</v>
      </c>
      <c r="AD181">
        <v>10</v>
      </c>
      <c r="AE181" t="s">
        <v>191</v>
      </c>
      <c r="AF181">
        <v>1000</v>
      </c>
      <c r="AG181" t="s">
        <v>192</v>
      </c>
      <c r="AH181">
        <v>20</v>
      </c>
      <c r="AI181" t="s">
        <v>193</v>
      </c>
      <c r="AJ181">
        <v>20</v>
      </c>
      <c r="AK181" t="s">
        <v>194</v>
      </c>
      <c r="AL181">
        <v>1</v>
      </c>
      <c r="AM181" t="s">
        <v>195</v>
      </c>
      <c r="AN181">
        <v>0</v>
      </c>
      <c r="AO181" t="s">
        <v>196</v>
      </c>
      <c r="AP181">
        <v>0</v>
      </c>
      <c r="AQ181" t="s">
        <v>197</v>
      </c>
      <c r="AR181">
        <v>0</v>
      </c>
      <c r="AS181" t="s">
        <v>198</v>
      </c>
      <c r="AT181">
        <v>0.4</v>
      </c>
      <c r="AU181" t="s">
        <v>199</v>
      </c>
      <c r="AV181">
        <v>0</v>
      </c>
      <c r="AW181" t="s">
        <v>200</v>
      </c>
      <c r="AX181">
        <v>0</v>
      </c>
      <c r="AY181" t="s">
        <v>201</v>
      </c>
      <c r="AZ181">
        <v>0.2</v>
      </c>
      <c r="BA181" t="s">
        <v>202</v>
      </c>
      <c r="BB181">
        <v>1</v>
      </c>
      <c r="BC181" t="s">
        <v>203</v>
      </c>
      <c r="BD181">
        <v>1000000</v>
      </c>
    </row>
    <row r="182" spans="1:56">
      <c r="A182" s="2">
        <v>1032</v>
      </c>
      <c r="B182" t="s">
        <v>182</v>
      </c>
      <c r="C182">
        <v>458</v>
      </c>
      <c r="D182" t="s">
        <v>183</v>
      </c>
      <c r="E182" t="s">
        <v>184</v>
      </c>
      <c r="F182">
        <v>96.924999999999997</v>
      </c>
      <c r="G182" t="s">
        <v>185</v>
      </c>
      <c r="H182">
        <v>2.8400000000000002E-4</v>
      </c>
      <c r="I182" t="s">
        <v>25</v>
      </c>
      <c r="J182" t="s">
        <v>186</v>
      </c>
      <c r="K182" t="e">
        <f t="shared" si="5"/>
        <v>#NAME?</v>
      </c>
      <c r="L182" t="s">
        <v>25</v>
      </c>
      <c r="M182" t="s">
        <v>24</v>
      </c>
      <c r="N182">
        <v>19.885283000000001</v>
      </c>
      <c r="O182" t="s">
        <v>25</v>
      </c>
      <c r="P182" t="s">
        <v>26</v>
      </c>
      <c r="Q182">
        <v>0</v>
      </c>
      <c r="R182" t="s">
        <v>25</v>
      </c>
      <c r="S182" t="s">
        <v>27</v>
      </c>
      <c r="T182">
        <v>0</v>
      </c>
      <c r="U182" t="s">
        <v>25</v>
      </c>
      <c r="V182" t="s">
        <v>28</v>
      </c>
      <c r="W182">
        <v>0</v>
      </c>
      <c r="X182" t="s">
        <v>25</v>
      </c>
      <c r="Y182" t="s">
        <v>288</v>
      </c>
      <c r="Z182">
        <v>1000</v>
      </c>
      <c r="AA182" t="s">
        <v>189</v>
      </c>
      <c r="AB182">
        <v>3000000</v>
      </c>
      <c r="AC182" t="s">
        <v>190</v>
      </c>
      <c r="AD182">
        <v>10</v>
      </c>
      <c r="AE182" t="s">
        <v>191</v>
      </c>
      <c r="AF182">
        <v>1000</v>
      </c>
      <c r="AG182" t="s">
        <v>192</v>
      </c>
      <c r="AH182">
        <v>20</v>
      </c>
      <c r="AI182" t="s">
        <v>193</v>
      </c>
      <c r="AJ182">
        <v>20</v>
      </c>
      <c r="AK182" t="s">
        <v>194</v>
      </c>
      <c r="AL182">
        <v>1</v>
      </c>
      <c r="AM182" t="s">
        <v>195</v>
      </c>
      <c r="AN182">
        <v>0</v>
      </c>
      <c r="AO182" t="s">
        <v>196</v>
      </c>
      <c r="AP182">
        <v>0</v>
      </c>
      <c r="AQ182" t="s">
        <v>197</v>
      </c>
      <c r="AR182">
        <v>0</v>
      </c>
      <c r="AS182" t="s">
        <v>198</v>
      </c>
      <c r="AT182">
        <v>0.4</v>
      </c>
      <c r="AU182" t="s">
        <v>199</v>
      </c>
      <c r="AV182">
        <v>0</v>
      </c>
      <c r="AW182" t="s">
        <v>200</v>
      </c>
      <c r="AX182">
        <v>0</v>
      </c>
      <c r="AY182" t="s">
        <v>201</v>
      </c>
      <c r="AZ182">
        <v>0.2</v>
      </c>
      <c r="BA182" t="s">
        <v>202</v>
      </c>
      <c r="BB182">
        <v>1</v>
      </c>
      <c r="BC182" t="s">
        <v>203</v>
      </c>
      <c r="BD182">
        <v>1000000</v>
      </c>
    </row>
    <row r="183" spans="1:56">
      <c r="A183" s="2">
        <v>1031</v>
      </c>
      <c r="B183" t="s">
        <v>182</v>
      </c>
      <c r="C183">
        <v>763</v>
      </c>
      <c r="D183" t="s">
        <v>183</v>
      </c>
      <c r="E183" t="s">
        <v>184</v>
      </c>
      <c r="F183">
        <v>166.649</v>
      </c>
      <c r="G183" t="s">
        <v>185</v>
      </c>
      <c r="H183">
        <v>2.8299999999999999E-4</v>
      </c>
      <c r="I183" t="s">
        <v>25</v>
      </c>
      <c r="J183" t="s">
        <v>186</v>
      </c>
      <c r="K183" t="e">
        <f t="shared" si="5"/>
        <v>#NAME?</v>
      </c>
      <c r="L183" t="s">
        <v>25</v>
      </c>
      <c r="M183" t="s">
        <v>24</v>
      </c>
      <c r="N183">
        <v>35.199368</v>
      </c>
      <c r="O183" t="s">
        <v>25</v>
      </c>
      <c r="P183" t="s">
        <v>26</v>
      </c>
      <c r="Q183">
        <v>0</v>
      </c>
      <c r="R183" t="s">
        <v>25</v>
      </c>
      <c r="S183" t="s">
        <v>27</v>
      </c>
      <c r="T183">
        <v>0</v>
      </c>
      <c r="U183" t="s">
        <v>25</v>
      </c>
      <c r="V183" t="s">
        <v>28</v>
      </c>
      <c r="W183">
        <v>0</v>
      </c>
      <c r="X183" t="s">
        <v>25</v>
      </c>
      <c r="Y183" t="s">
        <v>288</v>
      </c>
      <c r="Z183">
        <v>1000</v>
      </c>
      <c r="AA183" t="s">
        <v>189</v>
      </c>
      <c r="AB183">
        <v>5000000</v>
      </c>
      <c r="AC183" t="s">
        <v>190</v>
      </c>
      <c r="AD183">
        <v>10</v>
      </c>
      <c r="AE183" t="s">
        <v>191</v>
      </c>
      <c r="AF183">
        <v>1000</v>
      </c>
      <c r="AG183" t="s">
        <v>192</v>
      </c>
      <c r="AH183">
        <v>20</v>
      </c>
      <c r="AI183" t="s">
        <v>193</v>
      </c>
      <c r="AJ183">
        <v>20</v>
      </c>
      <c r="AK183" t="s">
        <v>194</v>
      </c>
      <c r="AL183">
        <v>1</v>
      </c>
      <c r="AM183" t="s">
        <v>195</v>
      </c>
      <c r="AN183">
        <v>0</v>
      </c>
      <c r="AO183" t="s">
        <v>196</v>
      </c>
      <c r="AP183">
        <v>0</v>
      </c>
      <c r="AQ183" t="s">
        <v>197</v>
      </c>
      <c r="AR183">
        <v>0</v>
      </c>
      <c r="AS183" t="s">
        <v>198</v>
      </c>
      <c r="AT183">
        <v>0.4</v>
      </c>
      <c r="AU183" t="s">
        <v>199</v>
      </c>
      <c r="AV183">
        <v>0</v>
      </c>
      <c r="AW183" t="s">
        <v>200</v>
      </c>
      <c r="AX183">
        <v>0</v>
      </c>
      <c r="AY183" t="s">
        <v>201</v>
      </c>
      <c r="AZ183">
        <v>0.2</v>
      </c>
      <c r="BA183" t="s">
        <v>202</v>
      </c>
      <c r="BB183">
        <v>1</v>
      </c>
      <c r="BC183" t="s">
        <v>203</v>
      </c>
      <c r="BD183">
        <v>1000000</v>
      </c>
    </row>
    <row r="184" spans="1:56">
      <c r="A184" s="2">
        <v>1030</v>
      </c>
      <c r="B184" t="s">
        <v>182</v>
      </c>
      <c r="C184">
        <v>1069</v>
      </c>
      <c r="D184" t="s">
        <v>183</v>
      </c>
      <c r="E184" t="s">
        <v>184</v>
      </c>
      <c r="F184">
        <v>228.88399999999999</v>
      </c>
      <c r="G184" t="s">
        <v>185</v>
      </c>
      <c r="H184">
        <v>2.7300000000000002E-4</v>
      </c>
      <c r="I184" t="s">
        <v>25</v>
      </c>
      <c r="J184" t="s">
        <v>186</v>
      </c>
      <c r="K184" t="e">
        <f t="shared" si="5"/>
        <v>#NAME?</v>
      </c>
      <c r="L184" t="s">
        <v>25</v>
      </c>
      <c r="M184" t="s">
        <v>24</v>
      </c>
      <c r="N184">
        <v>50.704338</v>
      </c>
      <c r="O184" t="s">
        <v>25</v>
      </c>
      <c r="P184" t="s">
        <v>26</v>
      </c>
      <c r="Q184">
        <v>0</v>
      </c>
      <c r="R184" t="s">
        <v>25</v>
      </c>
      <c r="S184" t="s">
        <v>27</v>
      </c>
      <c r="T184">
        <v>0</v>
      </c>
      <c r="U184" t="s">
        <v>25</v>
      </c>
      <c r="V184" t="s">
        <v>28</v>
      </c>
      <c r="W184">
        <v>0</v>
      </c>
      <c r="X184" t="s">
        <v>25</v>
      </c>
      <c r="Y184" t="s">
        <v>288</v>
      </c>
      <c r="Z184">
        <v>1000</v>
      </c>
      <c r="AA184" t="s">
        <v>189</v>
      </c>
      <c r="AB184">
        <v>7000000</v>
      </c>
      <c r="AC184" t="s">
        <v>190</v>
      </c>
      <c r="AD184">
        <v>10</v>
      </c>
      <c r="AE184" t="s">
        <v>191</v>
      </c>
      <c r="AF184">
        <v>1000</v>
      </c>
      <c r="AG184" t="s">
        <v>192</v>
      </c>
      <c r="AH184">
        <v>20</v>
      </c>
      <c r="AI184" t="s">
        <v>193</v>
      </c>
      <c r="AJ184">
        <v>20</v>
      </c>
      <c r="AK184" t="s">
        <v>194</v>
      </c>
      <c r="AL184">
        <v>1</v>
      </c>
      <c r="AM184" t="s">
        <v>195</v>
      </c>
      <c r="AN184">
        <v>0</v>
      </c>
      <c r="AO184" t="s">
        <v>196</v>
      </c>
      <c r="AP184">
        <v>0</v>
      </c>
      <c r="AQ184" t="s">
        <v>197</v>
      </c>
      <c r="AR184">
        <v>0</v>
      </c>
      <c r="AS184" t="s">
        <v>198</v>
      </c>
      <c r="AT184">
        <v>0.4</v>
      </c>
      <c r="AU184" t="s">
        <v>199</v>
      </c>
      <c r="AV184">
        <v>0</v>
      </c>
      <c r="AW184" t="s">
        <v>200</v>
      </c>
      <c r="AX184">
        <v>0</v>
      </c>
      <c r="AY184" t="s">
        <v>201</v>
      </c>
      <c r="AZ184">
        <v>0.2</v>
      </c>
      <c r="BA184" t="s">
        <v>202</v>
      </c>
      <c r="BB184">
        <v>1</v>
      </c>
      <c r="BC184" t="s">
        <v>203</v>
      </c>
      <c r="BD184">
        <v>1000000</v>
      </c>
    </row>
    <row r="185" spans="1:56">
      <c r="A185" s="2">
        <v>1029</v>
      </c>
      <c r="B185" t="s">
        <v>182</v>
      </c>
      <c r="C185">
        <v>1374</v>
      </c>
      <c r="D185" t="s">
        <v>183</v>
      </c>
      <c r="E185" t="s">
        <v>184</v>
      </c>
      <c r="F185">
        <v>290.86799999999999</v>
      </c>
      <c r="G185" t="s">
        <v>185</v>
      </c>
      <c r="H185">
        <v>2.7E-4</v>
      </c>
      <c r="I185" t="s">
        <v>25</v>
      </c>
      <c r="J185" t="s">
        <v>186</v>
      </c>
      <c r="K185" t="e">
        <f t="shared" si="5"/>
        <v>#NAME?</v>
      </c>
      <c r="L185" t="s">
        <v>25</v>
      </c>
      <c r="M185" t="s">
        <v>24</v>
      </c>
      <c r="N185">
        <v>70.720695000000006</v>
      </c>
      <c r="O185" t="s">
        <v>25</v>
      </c>
      <c r="P185" t="s">
        <v>26</v>
      </c>
      <c r="Q185">
        <v>0</v>
      </c>
      <c r="R185" t="s">
        <v>25</v>
      </c>
      <c r="S185" t="s">
        <v>27</v>
      </c>
      <c r="T185">
        <v>0</v>
      </c>
      <c r="U185" t="s">
        <v>25</v>
      </c>
      <c r="V185" t="s">
        <v>28</v>
      </c>
      <c r="W185">
        <v>0</v>
      </c>
      <c r="X185" t="s">
        <v>25</v>
      </c>
      <c r="Y185" t="s">
        <v>288</v>
      </c>
      <c r="Z185">
        <v>1000</v>
      </c>
      <c r="AA185" t="s">
        <v>189</v>
      </c>
      <c r="AB185">
        <v>9000000</v>
      </c>
      <c r="AC185" t="s">
        <v>190</v>
      </c>
      <c r="AD185">
        <v>10</v>
      </c>
      <c r="AE185" t="s">
        <v>191</v>
      </c>
      <c r="AF185">
        <v>1000</v>
      </c>
      <c r="AG185" t="s">
        <v>192</v>
      </c>
      <c r="AH185">
        <v>20</v>
      </c>
      <c r="AI185" t="s">
        <v>193</v>
      </c>
      <c r="AJ185">
        <v>20</v>
      </c>
      <c r="AK185" t="s">
        <v>194</v>
      </c>
      <c r="AL185">
        <v>1</v>
      </c>
      <c r="AM185" t="s">
        <v>195</v>
      </c>
      <c r="AN185">
        <v>0</v>
      </c>
      <c r="AO185" t="s">
        <v>196</v>
      </c>
      <c r="AP185">
        <v>0</v>
      </c>
      <c r="AQ185" t="s">
        <v>197</v>
      </c>
      <c r="AR185">
        <v>0</v>
      </c>
      <c r="AS185" t="s">
        <v>198</v>
      </c>
      <c r="AT185">
        <v>0.4</v>
      </c>
      <c r="AU185" t="s">
        <v>199</v>
      </c>
      <c r="AV185">
        <v>0</v>
      </c>
      <c r="AW185" t="s">
        <v>200</v>
      </c>
      <c r="AX185">
        <v>0</v>
      </c>
      <c r="AY185" t="s">
        <v>201</v>
      </c>
      <c r="AZ185">
        <v>0.2</v>
      </c>
      <c r="BA185" t="s">
        <v>202</v>
      </c>
      <c r="BB185">
        <v>1</v>
      </c>
      <c r="BC185" t="s">
        <v>203</v>
      </c>
      <c r="BD185">
        <v>1000000</v>
      </c>
    </row>
    <row r="186" spans="1:56">
      <c r="A186" s="2">
        <v>1029</v>
      </c>
      <c r="B186" t="s">
        <v>182</v>
      </c>
      <c r="C186">
        <v>1069</v>
      </c>
      <c r="D186" t="s">
        <v>183</v>
      </c>
      <c r="E186" t="s">
        <v>184</v>
      </c>
      <c r="F186">
        <v>216.84200000000001</v>
      </c>
      <c r="G186" t="s">
        <v>185</v>
      </c>
      <c r="H186">
        <v>2.5599999999999999E-4</v>
      </c>
      <c r="I186" t="s">
        <v>25</v>
      </c>
      <c r="J186" t="s">
        <v>186</v>
      </c>
      <c r="K186" t="e">
        <f t="shared" si="5"/>
        <v>#NAME?</v>
      </c>
      <c r="L186" t="s">
        <v>25</v>
      </c>
      <c r="M186" t="s">
        <v>24</v>
      </c>
      <c r="N186">
        <v>49.316659000000001</v>
      </c>
      <c r="O186" t="s">
        <v>25</v>
      </c>
      <c r="P186" t="s">
        <v>26</v>
      </c>
      <c r="Q186">
        <v>0</v>
      </c>
      <c r="R186" t="s">
        <v>25</v>
      </c>
      <c r="S186" t="s">
        <v>27</v>
      </c>
      <c r="T186">
        <v>0</v>
      </c>
      <c r="U186" t="s">
        <v>25</v>
      </c>
      <c r="V186" t="s">
        <v>28</v>
      </c>
      <c r="W186">
        <v>0</v>
      </c>
      <c r="X186" t="s">
        <v>25</v>
      </c>
      <c r="Y186" t="s">
        <v>288</v>
      </c>
      <c r="Z186">
        <v>1000</v>
      </c>
      <c r="AA186" t="s">
        <v>189</v>
      </c>
      <c r="AB186">
        <v>7000000</v>
      </c>
      <c r="AC186" t="s">
        <v>190</v>
      </c>
      <c r="AD186">
        <v>10</v>
      </c>
      <c r="AE186" t="s">
        <v>191</v>
      </c>
      <c r="AF186">
        <v>1000</v>
      </c>
      <c r="AG186" t="s">
        <v>192</v>
      </c>
      <c r="AH186">
        <v>20</v>
      </c>
      <c r="AI186" t="s">
        <v>193</v>
      </c>
      <c r="AJ186">
        <v>20</v>
      </c>
      <c r="AK186" t="s">
        <v>194</v>
      </c>
      <c r="AL186">
        <v>1</v>
      </c>
      <c r="AM186" t="s">
        <v>195</v>
      </c>
      <c r="AN186">
        <v>0</v>
      </c>
      <c r="AO186" t="s">
        <v>196</v>
      </c>
      <c r="AP186">
        <v>0</v>
      </c>
      <c r="AQ186" t="s">
        <v>197</v>
      </c>
      <c r="AR186">
        <v>0</v>
      </c>
      <c r="AS186" t="s">
        <v>198</v>
      </c>
      <c r="AT186">
        <v>0.4</v>
      </c>
      <c r="AU186" t="s">
        <v>199</v>
      </c>
      <c r="AV186">
        <v>0</v>
      </c>
      <c r="AW186" t="s">
        <v>200</v>
      </c>
      <c r="AX186">
        <v>0</v>
      </c>
      <c r="AY186" t="s">
        <v>201</v>
      </c>
      <c r="AZ186">
        <v>0.2</v>
      </c>
      <c r="BA186" t="s">
        <v>202</v>
      </c>
      <c r="BB186">
        <v>1</v>
      </c>
      <c r="BC186" t="s">
        <v>203</v>
      </c>
      <c r="BD186">
        <v>1000000</v>
      </c>
    </row>
    <row r="187" spans="1:56">
      <c r="A187" s="2">
        <v>1028</v>
      </c>
      <c r="B187" t="s">
        <v>182</v>
      </c>
      <c r="C187">
        <v>1069</v>
      </c>
      <c r="D187" t="s">
        <v>183</v>
      </c>
      <c r="E187" t="s">
        <v>184</v>
      </c>
      <c r="F187">
        <v>220.73500000000001</v>
      </c>
      <c r="G187" t="s">
        <v>185</v>
      </c>
      <c r="H187">
        <v>2.6699999999999998E-4</v>
      </c>
      <c r="I187" t="s">
        <v>25</v>
      </c>
      <c r="J187" t="s">
        <v>186</v>
      </c>
      <c r="K187" t="e">
        <f t="shared" si="5"/>
        <v>#NAME?</v>
      </c>
      <c r="L187" t="s">
        <v>25</v>
      </c>
      <c r="M187" t="s">
        <v>24</v>
      </c>
      <c r="N187">
        <v>51.233949000000003</v>
      </c>
      <c r="O187" t="s">
        <v>25</v>
      </c>
      <c r="P187" t="s">
        <v>26</v>
      </c>
      <c r="Q187">
        <v>0</v>
      </c>
      <c r="R187" t="s">
        <v>25</v>
      </c>
      <c r="S187" t="s">
        <v>27</v>
      </c>
      <c r="T187">
        <v>0</v>
      </c>
      <c r="U187" t="s">
        <v>25</v>
      </c>
      <c r="V187" t="s">
        <v>28</v>
      </c>
      <c r="W187">
        <v>0</v>
      </c>
      <c r="X187" t="s">
        <v>25</v>
      </c>
      <c r="Y187" t="s">
        <v>288</v>
      </c>
      <c r="Z187">
        <v>1000</v>
      </c>
      <c r="AA187" t="s">
        <v>189</v>
      </c>
      <c r="AB187">
        <v>7000000</v>
      </c>
      <c r="AC187" t="s">
        <v>190</v>
      </c>
      <c r="AD187">
        <v>10</v>
      </c>
      <c r="AE187" t="s">
        <v>191</v>
      </c>
      <c r="AF187">
        <v>1000</v>
      </c>
      <c r="AG187" t="s">
        <v>192</v>
      </c>
      <c r="AH187">
        <v>20</v>
      </c>
      <c r="AI187" t="s">
        <v>193</v>
      </c>
      <c r="AJ187">
        <v>20</v>
      </c>
      <c r="AK187" t="s">
        <v>194</v>
      </c>
      <c r="AL187">
        <v>1</v>
      </c>
      <c r="AM187" t="s">
        <v>195</v>
      </c>
      <c r="AN187">
        <v>0</v>
      </c>
      <c r="AO187" t="s">
        <v>196</v>
      </c>
      <c r="AP187">
        <v>0</v>
      </c>
      <c r="AQ187" t="s">
        <v>197</v>
      </c>
      <c r="AR187">
        <v>0</v>
      </c>
      <c r="AS187" t="s">
        <v>198</v>
      </c>
      <c r="AT187">
        <v>0.4</v>
      </c>
      <c r="AU187" t="s">
        <v>199</v>
      </c>
      <c r="AV187">
        <v>0</v>
      </c>
      <c r="AW187" t="s">
        <v>200</v>
      </c>
      <c r="AX187">
        <v>0</v>
      </c>
      <c r="AY187" t="s">
        <v>201</v>
      </c>
      <c r="AZ187">
        <v>0.2</v>
      </c>
      <c r="BA187" t="s">
        <v>202</v>
      </c>
      <c r="BB187">
        <v>1</v>
      </c>
      <c r="BC187" t="s">
        <v>203</v>
      </c>
      <c r="BD187">
        <v>1000000</v>
      </c>
    </row>
    <row r="188" spans="1:56">
      <c r="A188" s="2">
        <v>1027</v>
      </c>
      <c r="B188" t="s">
        <v>182</v>
      </c>
      <c r="C188">
        <v>1374</v>
      </c>
      <c r="D188" t="s">
        <v>183</v>
      </c>
      <c r="E188" t="s">
        <v>184</v>
      </c>
      <c r="F188">
        <v>286.73899999999998</v>
      </c>
      <c r="G188" t="s">
        <v>185</v>
      </c>
      <c r="H188">
        <v>2.5900000000000001E-4</v>
      </c>
      <c r="I188" t="s">
        <v>25</v>
      </c>
      <c r="J188" t="s">
        <v>186</v>
      </c>
      <c r="K188" t="e">
        <f t="shared" si="5"/>
        <v>#NAME?</v>
      </c>
      <c r="L188" t="s">
        <v>25</v>
      </c>
      <c r="M188" t="s">
        <v>24</v>
      </c>
      <c r="N188">
        <v>66.399146999999999</v>
      </c>
      <c r="O188" t="s">
        <v>25</v>
      </c>
      <c r="P188" t="s">
        <v>26</v>
      </c>
      <c r="Q188">
        <v>0</v>
      </c>
      <c r="R188" t="s">
        <v>25</v>
      </c>
      <c r="S188" t="s">
        <v>27</v>
      </c>
      <c r="T188">
        <v>0</v>
      </c>
      <c r="U188" t="s">
        <v>25</v>
      </c>
      <c r="V188" t="s">
        <v>28</v>
      </c>
      <c r="W188">
        <v>0</v>
      </c>
      <c r="X188" t="s">
        <v>25</v>
      </c>
      <c r="Y188" t="s">
        <v>288</v>
      </c>
      <c r="Z188">
        <v>1000</v>
      </c>
      <c r="AA188" t="s">
        <v>189</v>
      </c>
      <c r="AB188">
        <v>9000000</v>
      </c>
      <c r="AC188" t="s">
        <v>190</v>
      </c>
      <c r="AD188">
        <v>10</v>
      </c>
      <c r="AE188" t="s">
        <v>191</v>
      </c>
      <c r="AF188">
        <v>1000</v>
      </c>
      <c r="AG188" t="s">
        <v>192</v>
      </c>
      <c r="AH188">
        <v>20</v>
      </c>
      <c r="AI188" t="s">
        <v>193</v>
      </c>
      <c r="AJ188">
        <v>20</v>
      </c>
      <c r="AK188" t="s">
        <v>194</v>
      </c>
      <c r="AL188">
        <v>1</v>
      </c>
      <c r="AM188" t="s">
        <v>195</v>
      </c>
      <c r="AN188">
        <v>0</v>
      </c>
      <c r="AO188" t="s">
        <v>196</v>
      </c>
      <c r="AP188">
        <v>0</v>
      </c>
      <c r="AQ188" t="s">
        <v>197</v>
      </c>
      <c r="AR188">
        <v>0</v>
      </c>
      <c r="AS188" t="s">
        <v>198</v>
      </c>
      <c r="AT188">
        <v>0.4</v>
      </c>
      <c r="AU188" t="s">
        <v>199</v>
      </c>
      <c r="AV188">
        <v>0</v>
      </c>
      <c r="AW188" t="s">
        <v>200</v>
      </c>
      <c r="AX188">
        <v>0</v>
      </c>
      <c r="AY188" t="s">
        <v>201</v>
      </c>
      <c r="AZ188">
        <v>0.2</v>
      </c>
      <c r="BA188" t="s">
        <v>202</v>
      </c>
      <c r="BB188">
        <v>1</v>
      </c>
      <c r="BC188" t="s">
        <v>203</v>
      </c>
      <c r="BD188">
        <v>1000000</v>
      </c>
    </row>
    <row r="189" spans="1:56">
      <c r="A189" s="2">
        <v>1026</v>
      </c>
      <c r="B189" t="s">
        <v>182</v>
      </c>
      <c r="C189">
        <v>534</v>
      </c>
      <c r="D189" t="s">
        <v>183</v>
      </c>
      <c r="E189" t="s">
        <v>184</v>
      </c>
      <c r="F189">
        <v>0</v>
      </c>
      <c r="G189" t="s">
        <v>185</v>
      </c>
      <c r="H189">
        <v>1.3389999999999999E-3</v>
      </c>
      <c r="I189" t="s">
        <v>25</v>
      </c>
      <c r="J189" t="s">
        <v>186</v>
      </c>
      <c r="K189" t="e">
        <f t="shared" si="5"/>
        <v>#NAME?</v>
      </c>
      <c r="L189" t="s">
        <v>25</v>
      </c>
      <c r="M189" t="s">
        <v>24</v>
      </c>
      <c r="N189">
        <v>52.119152</v>
      </c>
      <c r="O189" t="s">
        <v>25</v>
      </c>
      <c r="P189" t="s">
        <v>26</v>
      </c>
      <c r="Q189">
        <v>7.2620000000000002E-3</v>
      </c>
      <c r="R189" t="s">
        <v>25</v>
      </c>
      <c r="S189" t="s">
        <v>27</v>
      </c>
      <c r="T189">
        <v>51.677135</v>
      </c>
      <c r="U189" t="s">
        <v>25</v>
      </c>
      <c r="V189" t="s">
        <v>28</v>
      </c>
      <c r="W189">
        <v>0.431919</v>
      </c>
      <c r="X189" t="s">
        <v>25</v>
      </c>
      <c r="Y189" t="s">
        <v>288</v>
      </c>
      <c r="Z189">
        <v>1000</v>
      </c>
      <c r="AA189" t="s">
        <v>189</v>
      </c>
      <c r="AB189">
        <v>1000000</v>
      </c>
      <c r="AC189" t="s">
        <v>190</v>
      </c>
      <c r="AD189">
        <v>5</v>
      </c>
      <c r="AE189" t="s">
        <v>191</v>
      </c>
      <c r="AF189">
        <v>1000</v>
      </c>
      <c r="AG189" t="s">
        <v>192</v>
      </c>
      <c r="AH189">
        <v>20</v>
      </c>
      <c r="AI189" t="s">
        <v>193</v>
      </c>
      <c r="AJ189">
        <v>10000</v>
      </c>
      <c r="AK189" t="s">
        <v>194</v>
      </c>
      <c r="AL189">
        <v>20</v>
      </c>
      <c r="AM189" t="s">
        <v>195</v>
      </c>
      <c r="AN189">
        <v>0</v>
      </c>
      <c r="AO189" t="s">
        <v>196</v>
      </c>
      <c r="AP189">
        <v>0</v>
      </c>
      <c r="AQ189" t="s">
        <v>197</v>
      </c>
      <c r="AR189">
        <v>0</v>
      </c>
      <c r="AS189" t="s">
        <v>198</v>
      </c>
      <c r="AT189">
        <v>0.8</v>
      </c>
      <c r="AU189" t="s">
        <v>199</v>
      </c>
      <c r="AV189">
        <v>0</v>
      </c>
      <c r="AW189" t="s">
        <v>200</v>
      </c>
      <c r="AX189">
        <v>0</v>
      </c>
      <c r="AY189" t="s">
        <v>201</v>
      </c>
      <c r="AZ189">
        <v>0.2</v>
      </c>
      <c r="BA189" t="s">
        <v>202</v>
      </c>
      <c r="BB189">
        <v>1</v>
      </c>
      <c r="BC189" t="s">
        <v>203</v>
      </c>
      <c r="BD189">
        <v>1000000</v>
      </c>
    </row>
    <row r="190" spans="1:56">
      <c r="A190" s="2">
        <v>1025</v>
      </c>
      <c r="B190" t="s">
        <v>182</v>
      </c>
      <c r="C190">
        <v>534</v>
      </c>
      <c r="D190" t="s">
        <v>183</v>
      </c>
      <c r="E190" t="s">
        <v>184</v>
      </c>
      <c r="F190">
        <v>4.4999999999999998E-2</v>
      </c>
      <c r="G190" t="s">
        <v>185</v>
      </c>
      <c r="H190">
        <v>1.2819999999999999E-3</v>
      </c>
      <c r="I190" t="s">
        <v>25</v>
      </c>
      <c r="J190" t="s">
        <v>186</v>
      </c>
      <c r="K190" t="e">
        <f t="shared" si="5"/>
        <v>#NAME?</v>
      </c>
      <c r="L190" t="s">
        <v>25</v>
      </c>
      <c r="M190" t="s">
        <v>24</v>
      </c>
      <c r="N190">
        <v>51.53154</v>
      </c>
      <c r="O190" t="s">
        <v>25</v>
      </c>
      <c r="P190" t="s">
        <v>26</v>
      </c>
      <c r="Q190">
        <v>6.9030000000000003E-3</v>
      </c>
      <c r="R190" t="s">
        <v>25</v>
      </c>
      <c r="S190" t="s">
        <v>27</v>
      </c>
      <c r="T190">
        <v>51.089860000000002</v>
      </c>
      <c r="U190" t="s">
        <v>25</v>
      </c>
      <c r="V190" t="s">
        <v>28</v>
      </c>
      <c r="W190">
        <v>0.43184099999999997</v>
      </c>
      <c r="X190" t="s">
        <v>25</v>
      </c>
      <c r="Y190" t="s">
        <v>288</v>
      </c>
      <c r="Z190">
        <v>1000</v>
      </c>
      <c r="AA190" t="s">
        <v>189</v>
      </c>
      <c r="AB190">
        <v>1000000</v>
      </c>
      <c r="AC190" t="s">
        <v>190</v>
      </c>
      <c r="AD190">
        <v>5</v>
      </c>
      <c r="AE190" t="s">
        <v>191</v>
      </c>
      <c r="AF190">
        <v>1000</v>
      </c>
      <c r="AG190" t="s">
        <v>192</v>
      </c>
      <c r="AH190">
        <v>20</v>
      </c>
      <c r="AI190" t="s">
        <v>193</v>
      </c>
      <c r="AJ190">
        <v>10000</v>
      </c>
      <c r="AK190" t="s">
        <v>194</v>
      </c>
      <c r="AL190">
        <v>50</v>
      </c>
      <c r="AM190" t="s">
        <v>195</v>
      </c>
      <c r="AN190">
        <v>0</v>
      </c>
      <c r="AO190" t="s">
        <v>196</v>
      </c>
      <c r="AP190">
        <v>0</v>
      </c>
      <c r="AQ190" t="s">
        <v>197</v>
      </c>
      <c r="AR190">
        <v>0</v>
      </c>
      <c r="AS190" t="s">
        <v>198</v>
      </c>
      <c r="AT190">
        <v>0.8</v>
      </c>
      <c r="AU190" t="s">
        <v>199</v>
      </c>
      <c r="AV190">
        <v>0</v>
      </c>
      <c r="AW190" t="s">
        <v>200</v>
      </c>
      <c r="AX190">
        <v>0</v>
      </c>
      <c r="AY190" t="s">
        <v>201</v>
      </c>
      <c r="AZ190">
        <v>0.2</v>
      </c>
      <c r="BA190" t="s">
        <v>202</v>
      </c>
      <c r="BB190">
        <v>1</v>
      </c>
      <c r="BC190" t="s">
        <v>203</v>
      </c>
      <c r="BD190">
        <v>1000000</v>
      </c>
    </row>
    <row r="191" spans="1:56">
      <c r="A191" s="2">
        <v>1024</v>
      </c>
      <c r="B191" t="s">
        <v>182</v>
      </c>
      <c r="C191">
        <v>534</v>
      </c>
      <c r="D191" t="s">
        <v>183</v>
      </c>
      <c r="E191" t="s">
        <v>184</v>
      </c>
      <c r="F191">
        <v>0.66900000000000004</v>
      </c>
      <c r="G191" t="s">
        <v>185</v>
      </c>
      <c r="H191">
        <v>1.317E-3</v>
      </c>
      <c r="I191" t="s">
        <v>25</v>
      </c>
      <c r="J191" t="s">
        <v>186</v>
      </c>
      <c r="K191" t="e">
        <f t="shared" si="5"/>
        <v>#NAME?</v>
      </c>
      <c r="L191" t="s">
        <v>25</v>
      </c>
      <c r="M191" t="s">
        <v>24</v>
      </c>
      <c r="N191">
        <v>51.357308000000003</v>
      </c>
      <c r="O191" t="s">
        <v>25</v>
      </c>
      <c r="P191" t="s">
        <v>26</v>
      </c>
      <c r="Q191">
        <v>6.6509999999999998E-3</v>
      </c>
      <c r="R191" t="s">
        <v>25</v>
      </c>
      <c r="S191" t="s">
        <v>27</v>
      </c>
      <c r="T191">
        <v>50.915703999999998</v>
      </c>
      <c r="U191" t="s">
        <v>25</v>
      </c>
      <c r="V191" t="s">
        <v>28</v>
      </c>
      <c r="W191">
        <v>0.43195899999999998</v>
      </c>
      <c r="X191" t="s">
        <v>25</v>
      </c>
      <c r="Y191" t="s">
        <v>288</v>
      </c>
      <c r="Z191">
        <v>1000</v>
      </c>
      <c r="AA191" t="s">
        <v>189</v>
      </c>
      <c r="AB191">
        <v>1000000</v>
      </c>
      <c r="AC191" t="s">
        <v>190</v>
      </c>
      <c r="AD191">
        <v>5</v>
      </c>
      <c r="AE191" t="s">
        <v>191</v>
      </c>
      <c r="AF191">
        <v>1000</v>
      </c>
      <c r="AG191" t="s">
        <v>192</v>
      </c>
      <c r="AH191">
        <v>20</v>
      </c>
      <c r="AI191" t="s">
        <v>193</v>
      </c>
      <c r="AJ191">
        <v>10000</v>
      </c>
      <c r="AK191" t="s">
        <v>194</v>
      </c>
      <c r="AL191">
        <v>100</v>
      </c>
      <c r="AM191" t="s">
        <v>195</v>
      </c>
      <c r="AN191">
        <v>0</v>
      </c>
      <c r="AO191" t="s">
        <v>196</v>
      </c>
      <c r="AP191">
        <v>0</v>
      </c>
      <c r="AQ191" t="s">
        <v>197</v>
      </c>
      <c r="AR191">
        <v>0</v>
      </c>
      <c r="AS191" t="s">
        <v>198</v>
      </c>
      <c r="AT191">
        <v>0.8</v>
      </c>
      <c r="AU191" t="s">
        <v>199</v>
      </c>
      <c r="AV191">
        <v>0</v>
      </c>
      <c r="AW191" t="s">
        <v>200</v>
      </c>
      <c r="AX191">
        <v>0</v>
      </c>
      <c r="AY191" t="s">
        <v>201</v>
      </c>
      <c r="AZ191">
        <v>0.2</v>
      </c>
      <c r="BA191" t="s">
        <v>202</v>
      </c>
      <c r="BB191">
        <v>1</v>
      </c>
      <c r="BC191" t="s">
        <v>203</v>
      </c>
      <c r="BD191">
        <v>1000000</v>
      </c>
    </row>
    <row r="192" spans="1:56">
      <c r="A192" s="2">
        <v>1023</v>
      </c>
      <c r="B192" t="s">
        <v>182</v>
      </c>
      <c r="C192">
        <v>534</v>
      </c>
      <c r="D192" t="s">
        <v>183</v>
      </c>
      <c r="E192" t="s">
        <v>184</v>
      </c>
      <c r="F192">
        <v>245.47</v>
      </c>
      <c r="G192" t="s">
        <v>185</v>
      </c>
      <c r="H192">
        <v>1.2689999999999999E-3</v>
      </c>
      <c r="I192" t="s">
        <v>25</v>
      </c>
      <c r="J192" t="s">
        <v>186</v>
      </c>
      <c r="K192" t="e">
        <f t="shared" ref="K192:K223" si="6">-nan</f>
        <v>#NAME?</v>
      </c>
      <c r="L192" t="s">
        <v>25</v>
      </c>
      <c r="M192" t="s">
        <v>24</v>
      </c>
      <c r="N192">
        <v>49.267386999999999</v>
      </c>
      <c r="O192" t="s">
        <v>25</v>
      </c>
      <c r="P192" t="s">
        <v>26</v>
      </c>
      <c r="Q192">
        <v>5.3070000000000001E-3</v>
      </c>
      <c r="R192" t="s">
        <v>25</v>
      </c>
      <c r="S192" t="s">
        <v>27</v>
      </c>
      <c r="T192">
        <v>48.827058000000001</v>
      </c>
      <c r="U192" t="s">
        <v>25</v>
      </c>
      <c r="V192" t="s">
        <v>28</v>
      </c>
      <c r="W192">
        <v>0.43216900000000003</v>
      </c>
      <c r="X192" t="s">
        <v>25</v>
      </c>
      <c r="Y192" t="s">
        <v>288</v>
      </c>
      <c r="Z192">
        <v>1000</v>
      </c>
      <c r="AA192" t="s">
        <v>189</v>
      </c>
      <c r="AB192">
        <v>1000000</v>
      </c>
      <c r="AC192" t="s">
        <v>190</v>
      </c>
      <c r="AD192">
        <v>5</v>
      </c>
      <c r="AE192" t="s">
        <v>191</v>
      </c>
      <c r="AF192">
        <v>1000</v>
      </c>
      <c r="AG192" t="s">
        <v>192</v>
      </c>
      <c r="AH192">
        <v>20</v>
      </c>
      <c r="AI192" t="s">
        <v>193</v>
      </c>
      <c r="AJ192">
        <v>10000</v>
      </c>
      <c r="AK192" t="s">
        <v>194</v>
      </c>
      <c r="AL192">
        <v>400</v>
      </c>
      <c r="AM192" t="s">
        <v>195</v>
      </c>
      <c r="AN192">
        <v>0</v>
      </c>
      <c r="AO192" t="s">
        <v>196</v>
      </c>
      <c r="AP192">
        <v>0</v>
      </c>
      <c r="AQ192" t="s">
        <v>197</v>
      </c>
      <c r="AR192">
        <v>0</v>
      </c>
      <c r="AS192" t="s">
        <v>198</v>
      </c>
      <c r="AT192">
        <v>0.8</v>
      </c>
      <c r="AU192" t="s">
        <v>199</v>
      </c>
      <c r="AV192">
        <v>0</v>
      </c>
      <c r="AW192" t="s">
        <v>200</v>
      </c>
      <c r="AX192">
        <v>0</v>
      </c>
      <c r="AY192" t="s">
        <v>201</v>
      </c>
      <c r="AZ192">
        <v>0.2</v>
      </c>
      <c r="BA192" t="s">
        <v>202</v>
      </c>
      <c r="BB192">
        <v>1</v>
      </c>
      <c r="BC192" t="s">
        <v>203</v>
      </c>
      <c r="BD192">
        <v>1000000</v>
      </c>
    </row>
    <row r="193" spans="1:56">
      <c r="A193" s="2">
        <v>1022</v>
      </c>
      <c r="B193" t="s">
        <v>182</v>
      </c>
      <c r="C193">
        <v>534</v>
      </c>
      <c r="D193" t="s">
        <v>183</v>
      </c>
      <c r="E193" t="s">
        <v>184</v>
      </c>
      <c r="F193">
        <v>647.54200000000003</v>
      </c>
      <c r="G193" t="s">
        <v>185</v>
      </c>
      <c r="H193">
        <v>1.281E-3</v>
      </c>
      <c r="I193" t="s">
        <v>25</v>
      </c>
      <c r="J193" t="s">
        <v>186</v>
      </c>
      <c r="K193" t="e">
        <f t="shared" si="6"/>
        <v>#NAME?</v>
      </c>
      <c r="L193" t="s">
        <v>25</v>
      </c>
      <c r="M193" t="s">
        <v>24</v>
      </c>
      <c r="N193">
        <v>51.039442000000001</v>
      </c>
      <c r="O193" t="s">
        <v>25</v>
      </c>
      <c r="P193" t="s">
        <v>26</v>
      </c>
      <c r="Q193">
        <v>5.2579999999999997E-3</v>
      </c>
      <c r="R193" t="s">
        <v>25</v>
      </c>
      <c r="S193" t="s">
        <v>27</v>
      </c>
      <c r="T193">
        <v>50.596043000000002</v>
      </c>
      <c r="U193" t="s">
        <v>25</v>
      </c>
      <c r="V193" t="s">
        <v>28</v>
      </c>
      <c r="W193">
        <v>0.43519600000000003</v>
      </c>
      <c r="X193" t="s">
        <v>25</v>
      </c>
      <c r="Y193" t="s">
        <v>288</v>
      </c>
      <c r="Z193">
        <v>1000</v>
      </c>
      <c r="AA193" t="s">
        <v>189</v>
      </c>
      <c r="AB193">
        <v>1000000</v>
      </c>
      <c r="AC193" t="s">
        <v>190</v>
      </c>
      <c r="AD193">
        <v>5</v>
      </c>
      <c r="AE193" t="s">
        <v>191</v>
      </c>
      <c r="AF193">
        <v>1000</v>
      </c>
      <c r="AG193" t="s">
        <v>192</v>
      </c>
      <c r="AH193">
        <v>20</v>
      </c>
      <c r="AI193" t="s">
        <v>193</v>
      </c>
      <c r="AJ193">
        <v>10000</v>
      </c>
      <c r="AK193" t="s">
        <v>194</v>
      </c>
      <c r="AL193">
        <v>500</v>
      </c>
      <c r="AM193" t="s">
        <v>195</v>
      </c>
      <c r="AN193">
        <v>0</v>
      </c>
      <c r="AO193" t="s">
        <v>196</v>
      </c>
      <c r="AP193">
        <v>0</v>
      </c>
      <c r="AQ193" t="s">
        <v>197</v>
      </c>
      <c r="AR193">
        <v>0</v>
      </c>
      <c r="AS193" t="s">
        <v>198</v>
      </c>
      <c r="AT193">
        <v>0.8</v>
      </c>
      <c r="AU193" t="s">
        <v>199</v>
      </c>
      <c r="AV193">
        <v>0</v>
      </c>
      <c r="AW193" t="s">
        <v>200</v>
      </c>
      <c r="AX193">
        <v>0</v>
      </c>
      <c r="AY193" t="s">
        <v>201</v>
      </c>
      <c r="AZ193">
        <v>0.2</v>
      </c>
      <c r="BA193" t="s">
        <v>202</v>
      </c>
      <c r="BB193">
        <v>1</v>
      </c>
      <c r="BC193" t="s">
        <v>203</v>
      </c>
      <c r="BD193">
        <v>1000000</v>
      </c>
    </row>
    <row r="194" spans="1:56">
      <c r="A194" s="2">
        <v>1021</v>
      </c>
      <c r="B194" t="s">
        <v>182</v>
      </c>
      <c r="C194">
        <v>534</v>
      </c>
      <c r="D194" t="s">
        <v>183</v>
      </c>
      <c r="E194" t="s">
        <v>184</v>
      </c>
      <c r="F194">
        <v>322.34100000000001</v>
      </c>
      <c r="G194" t="s">
        <v>185</v>
      </c>
      <c r="H194">
        <v>1.191E-3</v>
      </c>
      <c r="I194" t="s">
        <v>25</v>
      </c>
      <c r="J194" t="s">
        <v>186</v>
      </c>
      <c r="K194" t="e">
        <f t="shared" si="6"/>
        <v>#NAME?</v>
      </c>
      <c r="L194" t="s">
        <v>25</v>
      </c>
      <c r="M194" t="s">
        <v>24</v>
      </c>
      <c r="N194">
        <v>49.196705999999999</v>
      </c>
      <c r="O194" t="s">
        <v>25</v>
      </c>
      <c r="P194" t="s">
        <v>26</v>
      </c>
      <c r="Q194">
        <v>2.6180000000000001E-3</v>
      </c>
      <c r="R194" t="s">
        <v>25</v>
      </c>
      <c r="S194" t="s">
        <v>27</v>
      </c>
      <c r="T194">
        <v>48.758808999999999</v>
      </c>
      <c r="U194" t="s">
        <v>25</v>
      </c>
      <c r="V194" t="s">
        <v>28</v>
      </c>
      <c r="W194">
        <v>0.43287799999999999</v>
      </c>
      <c r="X194" t="s">
        <v>25</v>
      </c>
      <c r="Y194" t="s">
        <v>288</v>
      </c>
      <c r="Z194">
        <v>1000</v>
      </c>
      <c r="AA194" t="s">
        <v>189</v>
      </c>
      <c r="AB194">
        <v>1000000</v>
      </c>
      <c r="AC194" t="s">
        <v>190</v>
      </c>
      <c r="AD194">
        <v>5</v>
      </c>
      <c r="AE194" t="s">
        <v>191</v>
      </c>
      <c r="AF194">
        <v>1000</v>
      </c>
      <c r="AG194" t="s">
        <v>192</v>
      </c>
      <c r="AH194">
        <v>10</v>
      </c>
      <c r="AI194" t="s">
        <v>193</v>
      </c>
      <c r="AJ194">
        <v>10000</v>
      </c>
      <c r="AK194" t="s">
        <v>194</v>
      </c>
      <c r="AL194">
        <v>1000</v>
      </c>
      <c r="AM194" t="s">
        <v>195</v>
      </c>
      <c r="AN194">
        <v>0</v>
      </c>
      <c r="AO194" t="s">
        <v>196</v>
      </c>
      <c r="AP194">
        <v>0</v>
      </c>
      <c r="AQ194" t="s">
        <v>197</v>
      </c>
      <c r="AR194">
        <v>0</v>
      </c>
      <c r="AS194" t="s">
        <v>198</v>
      </c>
      <c r="AT194">
        <v>0.8</v>
      </c>
      <c r="AU194" t="s">
        <v>199</v>
      </c>
      <c r="AV194">
        <v>0</v>
      </c>
      <c r="AW194" t="s">
        <v>200</v>
      </c>
      <c r="AX194">
        <v>0</v>
      </c>
      <c r="AY194" t="s">
        <v>201</v>
      </c>
      <c r="AZ194">
        <v>0.2</v>
      </c>
      <c r="BA194" t="s">
        <v>202</v>
      </c>
      <c r="BB194">
        <v>1</v>
      </c>
      <c r="BC194" t="s">
        <v>203</v>
      </c>
      <c r="BD194">
        <v>1000000</v>
      </c>
    </row>
    <row r="195" spans="1:56">
      <c r="A195" s="2">
        <v>1009</v>
      </c>
      <c r="B195" t="s">
        <v>182</v>
      </c>
      <c r="C195">
        <v>534</v>
      </c>
      <c r="D195" t="s">
        <v>183</v>
      </c>
      <c r="E195" t="s">
        <v>184</v>
      </c>
      <c r="F195">
        <v>231.71899999999999</v>
      </c>
      <c r="G195" t="s">
        <v>185</v>
      </c>
      <c r="H195">
        <v>1.243E-3</v>
      </c>
      <c r="I195" t="s">
        <v>25</v>
      </c>
      <c r="J195" t="s">
        <v>186</v>
      </c>
      <c r="K195" t="e">
        <f t="shared" si="6"/>
        <v>#NAME?</v>
      </c>
      <c r="L195" t="s">
        <v>25</v>
      </c>
      <c r="M195" t="s">
        <v>24</v>
      </c>
      <c r="N195">
        <v>48.776142999999998</v>
      </c>
      <c r="O195" t="s">
        <v>25</v>
      </c>
      <c r="P195" t="s">
        <v>26</v>
      </c>
      <c r="Q195">
        <v>5.1929999999999997E-3</v>
      </c>
      <c r="R195" t="s">
        <v>25</v>
      </c>
      <c r="S195" t="s">
        <v>27</v>
      </c>
      <c r="T195">
        <v>48.340232</v>
      </c>
      <c r="U195" t="s">
        <v>25</v>
      </c>
      <c r="V195" t="s">
        <v>28</v>
      </c>
      <c r="W195">
        <v>0.42795499999999997</v>
      </c>
      <c r="X195" t="s">
        <v>25</v>
      </c>
      <c r="Y195" t="s">
        <v>288</v>
      </c>
      <c r="Z195">
        <v>1000</v>
      </c>
      <c r="AA195" t="s">
        <v>189</v>
      </c>
      <c r="AB195">
        <v>1000000</v>
      </c>
      <c r="AC195" t="s">
        <v>190</v>
      </c>
      <c r="AD195">
        <v>5</v>
      </c>
      <c r="AE195" t="s">
        <v>191</v>
      </c>
      <c r="AF195">
        <v>1000</v>
      </c>
      <c r="AG195" t="s">
        <v>192</v>
      </c>
      <c r="AH195">
        <v>20</v>
      </c>
      <c r="AI195" t="s">
        <v>193</v>
      </c>
      <c r="AJ195">
        <v>10000</v>
      </c>
      <c r="AK195" t="s">
        <v>194</v>
      </c>
      <c r="AL195">
        <v>400</v>
      </c>
      <c r="AM195" t="s">
        <v>195</v>
      </c>
      <c r="AN195">
        <v>0</v>
      </c>
      <c r="AO195" t="s">
        <v>196</v>
      </c>
      <c r="AP195">
        <v>0</v>
      </c>
      <c r="AQ195" t="s">
        <v>197</v>
      </c>
      <c r="AR195">
        <v>0</v>
      </c>
      <c r="AS195" t="s">
        <v>198</v>
      </c>
      <c r="AT195">
        <v>0.8</v>
      </c>
      <c r="AU195" t="s">
        <v>199</v>
      </c>
      <c r="AV195">
        <v>0</v>
      </c>
      <c r="AW195" t="s">
        <v>200</v>
      </c>
      <c r="AX195">
        <v>0</v>
      </c>
      <c r="AY195" t="s">
        <v>201</v>
      </c>
      <c r="AZ195">
        <v>0.2</v>
      </c>
      <c r="BA195" t="s">
        <v>202</v>
      </c>
      <c r="BB195">
        <v>1</v>
      </c>
      <c r="BC195" t="s">
        <v>203</v>
      </c>
      <c r="BD195">
        <v>1000000</v>
      </c>
    </row>
    <row r="196" spans="1:56">
      <c r="A196" s="2">
        <v>1009</v>
      </c>
      <c r="B196" t="s">
        <v>182</v>
      </c>
      <c r="C196">
        <v>534</v>
      </c>
      <c r="D196" t="s">
        <v>183</v>
      </c>
      <c r="E196" t="s">
        <v>184</v>
      </c>
      <c r="F196">
        <v>241.93100000000001</v>
      </c>
      <c r="G196" t="s">
        <v>185</v>
      </c>
      <c r="H196">
        <v>1.232E-3</v>
      </c>
      <c r="I196" t="s">
        <v>25</v>
      </c>
      <c r="J196" t="s">
        <v>186</v>
      </c>
      <c r="K196" t="e">
        <f t="shared" si="6"/>
        <v>#NAME?</v>
      </c>
      <c r="L196" t="s">
        <v>25</v>
      </c>
      <c r="M196" t="s">
        <v>24</v>
      </c>
      <c r="N196">
        <v>48.997528000000003</v>
      </c>
      <c r="O196" t="s">
        <v>25</v>
      </c>
      <c r="P196" t="s">
        <v>26</v>
      </c>
      <c r="Q196">
        <v>5.1970000000000002E-3</v>
      </c>
      <c r="R196" t="s">
        <v>25</v>
      </c>
      <c r="S196" t="s">
        <v>27</v>
      </c>
      <c r="T196">
        <v>48.561411999999997</v>
      </c>
      <c r="U196" t="s">
        <v>25</v>
      </c>
      <c r="V196" t="s">
        <v>28</v>
      </c>
      <c r="W196">
        <v>0.42801800000000001</v>
      </c>
      <c r="X196" t="s">
        <v>25</v>
      </c>
      <c r="Y196" t="s">
        <v>288</v>
      </c>
      <c r="Z196">
        <v>1000</v>
      </c>
      <c r="AA196" t="s">
        <v>189</v>
      </c>
      <c r="AB196">
        <v>1000000</v>
      </c>
      <c r="AC196" t="s">
        <v>190</v>
      </c>
      <c r="AD196">
        <v>5</v>
      </c>
      <c r="AE196" t="s">
        <v>191</v>
      </c>
      <c r="AF196">
        <v>1000</v>
      </c>
      <c r="AG196" t="s">
        <v>192</v>
      </c>
      <c r="AH196">
        <v>20</v>
      </c>
      <c r="AI196" t="s">
        <v>193</v>
      </c>
      <c r="AJ196">
        <v>10000</v>
      </c>
      <c r="AK196" t="s">
        <v>194</v>
      </c>
      <c r="AL196">
        <v>400</v>
      </c>
      <c r="AM196" t="s">
        <v>195</v>
      </c>
      <c r="AN196">
        <v>0</v>
      </c>
      <c r="AO196" t="s">
        <v>196</v>
      </c>
      <c r="AP196">
        <v>0</v>
      </c>
      <c r="AQ196" t="s">
        <v>197</v>
      </c>
      <c r="AR196">
        <v>0</v>
      </c>
      <c r="AS196" t="s">
        <v>198</v>
      </c>
      <c r="AT196">
        <v>0.8</v>
      </c>
      <c r="AU196" t="s">
        <v>199</v>
      </c>
      <c r="AV196">
        <v>0</v>
      </c>
      <c r="AW196" t="s">
        <v>200</v>
      </c>
      <c r="AX196">
        <v>0</v>
      </c>
      <c r="AY196" t="s">
        <v>201</v>
      </c>
      <c r="AZ196">
        <v>0.2</v>
      </c>
      <c r="BA196" t="s">
        <v>202</v>
      </c>
      <c r="BB196">
        <v>1</v>
      </c>
      <c r="BC196" t="s">
        <v>203</v>
      </c>
      <c r="BD196">
        <v>1000000</v>
      </c>
    </row>
    <row r="197" spans="1:56">
      <c r="A197" s="2">
        <v>1009</v>
      </c>
      <c r="B197" t="s">
        <v>182</v>
      </c>
      <c r="C197">
        <v>534</v>
      </c>
      <c r="D197" t="s">
        <v>183</v>
      </c>
      <c r="E197" t="s">
        <v>184</v>
      </c>
      <c r="F197">
        <v>236.55099999999999</v>
      </c>
      <c r="G197" t="s">
        <v>185</v>
      </c>
      <c r="H197">
        <v>1.238E-3</v>
      </c>
      <c r="I197" t="s">
        <v>25</v>
      </c>
      <c r="J197" t="s">
        <v>186</v>
      </c>
      <c r="K197" t="e">
        <f t="shared" si="6"/>
        <v>#NAME?</v>
      </c>
      <c r="L197" t="s">
        <v>25</v>
      </c>
      <c r="M197" t="s">
        <v>24</v>
      </c>
      <c r="N197">
        <v>48.840209000000002</v>
      </c>
      <c r="O197" t="s">
        <v>25</v>
      </c>
      <c r="P197" t="s">
        <v>26</v>
      </c>
      <c r="Q197">
        <v>5.254E-3</v>
      </c>
      <c r="R197" t="s">
        <v>25</v>
      </c>
      <c r="S197" t="s">
        <v>27</v>
      </c>
      <c r="T197">
        <v>48.403407000000001</v>
      </c>
      <c r="U197" t="s">
        <v>25</v>
      </c>
      <c r="V197" t="s">
        <v>28</v>
      </c>
      <c r="W197">
        <v>0.42881799999999998</v>
      </c>
      <c r="X197" t="s">
        <v>25</v>
      </c>
      <c r="Y197" t="s">
        <v>288</v>
      </c>
      <c r="Z197">
        <v>1000</v>
      </c>
      <c r="AA197" t="s">
        <v>189</v>
      </c>
      <c r="AB197">
        <v>1000000</v>
      </c>
      <c r="AC197" t="s">
        <v>190</v>
      </c>
      <c r="AD197">
        <v>5</v>
      </c>
      <c r="AE197" t="s">
        <v>191</v>
      </c>
      <c r="AF197">
        <v>1000</v>
      </c>
      <c r="AG197" t="s">
        <v>192</v>
      </c>
      <c r="AH197">
        <v>20</v>
      </c>
      <c r="AI197" t="s">
        <v>193</v>
      </c>
      <c r="AJ197">
        <v>10000</v>
      </c>
      <c r="AK197" t="s">
        <v>194</v>
      </c>
      <c r="AL197">
        <v>400</v>
      </c>
      <c r="AM197" t="s">
        <v>195</v>
      </c>
      <c r="AN197">
        <v>0</v>
      </c>
      <c r="AO197" t="s">
        <v>196</v>
      </c>
      <c r="AP197">
        <v>0</v>
      </c>
      <c r="AQ197" t="s">
        <v>197</v>
      </c>
      <c r="AR197">
        <v>0</v>
      </c>
      <c r="AS197" t="s">
        <v>198</v>
      </c>
      <c r="AT197">
        <v>0.8</v>
      </c>
      <c r="AU197" t="s">
        <v>199</v>
      </c>
      <c r="AV197">
        <v>0</v>
      </c>
      <c r="AW197" t="s">
        <v>200</v>
      </c>
      <c r="AX197">
        <v>0</v>
      </c>
      <c r="AY197" t="s">
        <v>201</v>
      </c>
      <c r="AZ197">
        <v>0.2</v>
      </c>
      <c r="BA197" t="s">
        <v>202</v>
      </c>
      <c r="BB197">
        <v>1</v>
      </c>
      <c r="BC197" t="s">
        <v>203</v>
      </c>
      <c r="BD197">
        <v>1000000</v>
      </c>
    </row>
    <row r="198" spans="1:56">
      <c r="A198" s="2">
        <v>1009</v>
      </c>
      <c r="B198" t="s">
        <v>182</v>
      </c>
      <c r="C198">
        <v>534</v>
      </c>
      <c r="D198" t="s">
        <v>183</v>
      </c>
      <c r="E198" t="s">
        <v>184</v>
      </c>
      <c r="F198">
        <v>237.35900000000001</v>
      </c>
      <c r="G198" t="s">
        <v>185</v>
      </c>
      <c r="H198">
        <v>1.23E-3</v>
      </c>
      <c r="I198" t="s">
        <v>25</v>
      </c>
      <c r="J198" t="s">
        <v>186</v>
      </c>
      <c r="K198" t="e">
        <f t="shared" si="6"/>
        <v>#NAME?</v>
      </c>
      <c r="L198" t="s">
        <v>25</v>
      </c>
      <c r="M198" t="s">
        <v>24</v>
      </c>
      <c r="N198">
        <v>48.758284000000003</v>
      </c>
      <c r="O198" t="s">
        <v>25</v>
      </c>
      <c r="P198" t="s">
        <v>26</v>
      </c>
      <c r="Q198">
        <v>5.2249999999999996E-3</v>
      </c>
      <c r="R198" t="s">
        <v>25</v>
      </c>
      <c r="S198" t="s">
        <v>27</v>
      </c>
      <c r="T198">
        <v>48.321537999999997</v>
      </c>
      <c r="U198" t="s">
        <v>25</v>
      </c>
      <c r="V198" t="s">
        <v>28</v>
      </c>
      <c r="W198">
        <v>0.42870799999999998</v>
      </c>
      <c r="X198" t="s">
        <v>25</v>
      </c>
      <c r="Y198" t="s">
        <v>288</v>
      </c>
      <c r="Z198">
        <v>1000</v>
      </c>
      <c r="AA198" t="s">
        <v>189</v>
      </c>
      <c r="AB198">
        <v>1000000</v>
      </c>
      <c r="AC198" t="s">
        <v>190</v>
      </c>
      <c r="AD198">
        <v>5</v>
      </c>
      <c r="AE198" t="s">
        <v>191</v>
      </c>
      <c r="AF198">
        <v>1000</v>
      </c>
      <c r="AG198" t="s">
        <v>192</v>
      </c>
      <c r="AH198">
        <v>20</v>
      </c>
      <c r="AI198" t="s">
        <v>193</v>
      </c>
      <c r="AJ198">
        <v>10000</v>
      </c>
      <c r="AK198" t="s">
        <v>194</v>
      </c>
      <c r="AL198">
        <v>400</v>
      </c>
      <c r="AM198" t="s">
        <v>195</v>
      </c>
      <c r="AN198">
        <v>0</v>
      </c>
      <c r="AO198" t="s">
        <v>196</v>
      </c>
      <c r="AP198">
        <v>0</v>
      </c>
      <c r="AQ198" t="s">
        <v>197</v>
      </c>
      <c r="AR198">
        <v>0</v>
      </c>
      <c r="AS198" t="s">
        <v>198</v>
      </c>
      <c r="AT198">
        <v>0.8</v>
      </c>
      <c r="AU198" t="s">
        <v>199</v>
      </c>
      <c r="AV198">
        <v>0</v>
      </c>
      <c r="AW198" t="s">
        <v>200</v>
      </c>
      <c r="AX198">
        <v>0</v>
      </c>
      <c r="AY198" t="s">
        <v>201</v>
      </c>
      <c r="AZ198">
        <v>0.2</v>
      </c>
      <c r="BA198" t="s">
        <v>202</v>
      </c>
      <c r="BB198">
        <v>1</v>
      </c>
      <c r="BC198" t="s">
        <v>203</v>
      </c>
      <c r="BD198">
        <v>1000000</v>
      </c>
    </row>
    <row r="199" spans="1:56">
      <c r="A199" s="2">
        <v>1009</v>
      </c>
      <c r="B199" t="s">
        <v>182</v>
      </c>
      <c r="C199">
        <v>534</v>
      </c>
      <c r="D199" t="s">
        <v>183</v>
      </c>
      <c r="E199" t="s">
        <v>184</v>
      </c>
      <c r="F199">
        <v>243.38900000000001</v>
      </c>
      <c r="G199" t="s">
        <v>185</v>
      </c>
      <c r="H199">
        <v>1.237E-3</v>
      </c>
      <c r="I199" t="s">
        <v>25</v>
      </c>
      <c r="J199" t="s">
        <v>186</v>
      </c>
      <c r="K199" t="e">
        <f t="shared" si="6"/>
        <v>#NAME?</v>
      </c>
      <c r="L199" t="s">
        <v>25</v>
      </c>
      <c r="M199" t="s">
        <v>24</v>
      </c>
      <c r="N199">
        <v>48.819358000000001</v>
      </c>
      <c r="O199" t="s">
        <v>25</v>
      </c>
      <c r="P199" t="s">
        <v>26</v>
      </c>
      <c r="Q199">
        <v>5.2610000000000001E-3</v>
      </c>
      <c r="R199" t="s">
        <v>25</v>
      </c>
      <c r="S199" t="s">
        <v>27</v>
      </c>
      <c r="T199">
        <v>48.383189000000002</v>
      </c>
      <c r="U199" t="s">
        <v>25</v>
      </c>
      <c r="V199" t="s">
        <v>28</v>
      </c>
      <c r="W199">
        <v>0.428122</v>
      </c>
      <c r="X199" t="s">
        <v>25</v>
      </c>
      <c r="Y199" t="s">
        <v>288</v>
      </c>
      <c r="Z199">
        <v>1000</v>
      </c>
      <c r="AA199" t="s">
        <v>189</v>
      </c>
      <c r="AB199">
        <v>1000000</v>
      </c>
      <c r="AC199" t="s">
        <v>190</v>
      </c>
      <c r="AD199">
        <v>5</v>
      </c>
      <c r="AE199" t="s">
        <v>191</v>
      </c>
      <c r="AF199">
        <v>1000</v>
      </c>
      <c r="AG199" t="s">
        <v>192</v>
      </c>
      <c r="AH199">
        <v>20</v>
      </c>
      <c r="AI199" t="s">
        <v>193</v>
      </c>
      <c r="AJ199">
        <v>10000</v>
      </c>
      <c r="AK199" t="s">
        <v>194</v>
      </c>
      <c r="AL199">
        <v>400</v>
      </c>
      <c r="AM199" t="s">
        <v>195</v>
      </c>
      <c r="AN199">
        <v>0</v>
      </c>
      <c r="AO199" t="s">
        <v>196</v>
      </c>
      <c r="AP199">
        <v>0</v>
      </c>
      <c r="AQ199" t="s">
        <v>197</v>
      </c>
      <c r="AR199">
        <v>0</v>
      </c>
      <c r="AS199" t="s">
        <v>198</v>
      </c>
      <c r="AT199">
        <v>0.8</v>
      </c>
      <c r="AU199" t="s">
        <v>199</v>
      </c>
      <c r="AV199">
        <v>0</v>
      </c>
      <c r="AW199" t="s">
        <v>200</v>
      </c>
      <c r="AX199">
        <v>0</v>
      </c>
      <c r="AY199" t="s">
        <v>201</v>
      </c>
      <c r="AZ199">
        <v>0.2</v>
      </c>
      <c r="BA199" t="s">
        <v>202</v>
      </c>
      <c r="BB199">
        <v>1</v>
      </c>
      <c r="BC199" t="s">
        <v>203</v>
      </c>
      <c r="BD199">
        <v>1000000</v>
      </c>
    </row>
    <row r="200" spans="1:56">
      <c r="A200" s="2">
        <v>1009</v>
      </c>
      <c r="B200" t="s">
        <v>182</v>
      </c>
      <c r="C200">
        <v>534</v>
      </c>
      <c r="D200" t="s">
        <v>183</v>
      </c>
      <c r="E200" t="s">
        <v>184</v>
      </c>
      <c r="F200">
        <v>237.232</v>
      </c>
      <c r="G200" t="s">
        <v>185</v>
      </c>
      <c r="H200">
        <v>1.3569999999999999E-3</v>
      </c>
      <c r="I200" t="s">
        <v>25</v>
      </c>
      <c r="J200" t="s">
        <v>186</v>
      </c>
      <c r="K200" t="e">
        <f t="shared" si="6"/>
        <v>#NAME?</v>
      </c>
      <c r="L200" t="s">
        <v>25</v>
      </c>
      <c r="M200" t="s">
        <v>24</v>
      </c>
      <c r="N200">
        <v>49.190871000000001</v>
      </c>
      <c r="O200" t="s">
        <v>25</v>
      </c>
      <c r="P200" t="s">
        <v>26</v>
      </c>
      <c r="Q200">
        <v>5.2950000000000002E-3</v>
      </c>
      <c r="R200" t="s">
        <v>25</v>
      </c>
      <c r="S200" t="s">
        <v>27</v>
      </c>
      <c r="T200">
        <v>48.753217999999997</v>
      </c>
      <c r="U200" t="s">
        <v>25</v>
      </c>
      <c r="V200" t="s">
        <v>28</v>
      </c>
      <c r="W200">
        <v>0.42959199999999997</v>
      </c>
      <c r="X200" t="s">
        <v>25</v>
      </c>
      <c r="Y200" t="s">
        <v>288</v>
      </c>
      <c r="Z200">
        <v>1000</v>
      </c>
      <c r="AA200" t="s">
        <v>189</v>
      </c>
      <c r="AB200">
        <v>1000000</v>
      </c>
      <c r="AC200" t="s">
        <v>190</v>
      </c>
      <c r="AD200">
        <v>5</v>
      </c>
      <c r="AE200" t="s">
        <v>191</v>
      </c>
      <c r="AF200">
        <v>1000</v>
      </c>
      <c r="AG200" t="s">
        <v>192</v>
      </c>
      <c r="AH200">
        <v>20</v>
      </c>
      <c r="AI200" t="s">
        <v>193</v>
      </c>
      <c r="AJ200">
        <v>10000</v>
      </c>
      <c r="AK200" t="s">
        <v>194</v>
      </c>
      <c r="AL200">
        <v>400</v>
      </c>
      <c r="AM200" t="s">
        <v>195</v>
      </c>
      <c r="AN200">
        <v>0</v>
      </c>
      <c r="AO200" t="s">
        <v>196</v>
      </c>
      <c r="AP200">
        <v>0</v>
      </c>
      <c r="AQ200" t="s">
        <v>197</v>
      </c>
      <c r="AR200">
        <v>0</v>
      </c>
      <c r="AS200" t="s">
        <v>198</v>
      </c>
      <c r="AT200">
        <v>0.8</v>
      </c>
      <c r="AU200" t="s">
        <v>199</v>
      </c>
      <c r="AV200">
        <v>0</v>
      </c>
      <c r="AW200" t="s">
        <v>200</v>
      </c>
      <c r="AX200">
        <v>0</v>
      </c>
      <c r="AY200" t="s">
        <v>201</v>
      </c>
      <c r="AZ200">
        <v>0.2</v>
      </c>
      <c r="BA200" t="s">
        <v>202</v>
      </c>
      <c r="BB200">
        <v>1</v>
      </c>
      <c r="BC200" t="s">
        <v>203</v>
      </c>
      <c r="BD200">
        <v>1000000</v>
      </c>
    </row>
    <row r="201" spans="1:56">
      <c r="A201" s="2">
        <v>1020</v>
      </c>
      <c r="B201" t="s">
        <v>182</v>
      </c>
      <c r="C201">
        <v>534</v>
      </c>
      <c r="D201" t="s">
        <v>183</v>
      </c>
      <c r="E201" t="s">
        <v>184</v>
      </c>
      <c r="F201">
        <v>0</v>
      </c>
      <c r="G201" t="s">
        <v>185</v>
      </c>
      <c r="H201">
        <v>1.3420000000000001E-3</v>
      </c>
      <c r="I201" t="s">
        <v>25</v>
      </c>
      <c r="J201" t="s">
        <v>186</v>
      </c>
      <c r="K201" t="e">
        <f t="shared" si="6"/>
        <v>#NAME?</v>
      </c>
      <c r="L201" t="s">
        <v>25</v>
      </c>
      <c r="M201" t="s">
        <v>24</v>
      </c>
      <c r="N201">
        <v>50.717686999999998</v>
      </c>
      <c r="O201" t="s">
        <v>25</v>
      </c>
      <c r="P201" t="s">
        <v>26</v>
      </c>
      <c r="Q201">
        <v>8.0420000000000005E-3</v>
      </c>
      <c r="R201" t="s">
        <v>25</v>
      </c>
      <c r="S201" t="s">
        <v>27</v>
      </c>
      <c r="T201">
        <v>50.277850999999998</v>
      </c>
      <c r="U201" t="s">
        <v>25</v>
      </c>
      <c r="V201" t="s">
        <v>28</v>
      </c>
      <c r="W201">
        <v>0.42900199999999999</v>
      </c>
      <c r="X201" t="s">
        <v>25</v>
      </c>
      <c r="Y201" t="s">
        <v>288</v>
      </c>
      <c r="Z201">
        <v>1000</v>
      </c>
      <c r="AA201" t="s">
        <v>189</v>
      </c>
      <c r="AB201">
        <v>1000000</v>
      </c>
      <c r="AC201" t="s">
        <v>190</v>
      </c>
      <c r="AD201">
        <v>5</v>
      </c>
      <c r="AE201" t="s">
        <v>191</v>
      </c>
      <c r="AF201">
        <v>1000</v>
      </c>
      <c r="AG201" t="s">
        <v>192</v>
      </c>
      <c r="AH201">
        <v>20</v>
      </c>
      <c r="AI201" t="s">
        <v>193</v>
      </c>
      <c r="AJ201">
        <v>10000</v>
      </c>
      <c r="AK201" t="s">
        <v>194</v>
      </c>
      <c r="AL201">
        <v>1000</v>
      </c>
      <c r="AM201" t="s">
        <v>195</v>
      </c>
      <c r="AN201">
        <v>0</v>
      </c>
      <c r="AO201" t="s">
        <v>196</v>
      </c>
      <c r="AP201">
        <v>0</v>
      </c>
      <c r="AQ201" t="s">
        <v>197</v>
      </c>
      <c r="AR201">
        <v>0</v>
      </c>
      <c r="AS201" t="s">
        <v>198</v>
      </c>
      <c r="AT201">
        <v>0.8</v>
      </c>
      <c r="AU201" t="s">
        <v>199</v>
      </c>
      <c r="AV201">
        <v>0</v>
      </c>
      <c r="AW201" t="s">
        <v>200</v>
      </c>
      <c r="AX201">
        <v>0</v>
      </c>
      <c r="AY201" t="s">
        <v>201</v>
      </c>
      <c r="AZ201">
        <v>0.2</v>
      </c>
      <c r="BA201" t="s">
        <v>202</v>
      </c>
      <c r="BB201">
        <v>1</v>
      </c>
      <c r="BC201" t="s">
        <v>203</v>
      </c>
      <c r="BD201">
        <v>1000000</v>
      </c>
    </row>
    <row r="202" spans="1:56">
      <c r="A202" s="2">
        <v>1019</v>
      </c>
      <c r="B202" t="s">
        <v>182</v>
      </c>
      <c r="C202">
        <v>534</v>
      </c>
      <c r="D202" t="s">
        <v>183</v>
      </c>
      <c r="E202" t="s">
        <v>184</v>
      </c>
      <c r="F202">
        <v>0</v>
      </c>
      <c r="G202" t="s">
        <v>185</v>
      </c>
      <c r="H202">
        <v>1.292E-3</v>
      </c>
      <c r="I202" t="s">
        <v>25</v>
      </c>
      <c r="J202" t="s">
        <v>186</v>
      </c>
      <c r="K202" t="e">
        <f t="shared" si="6"/>
        <v>#NAME?</v>
      </c>
      <c r="L202" t="s">
        <v>25</v>
      </c>
      <c r="M202" t="s">
        <v>24</v>
      </c>
      <c r="N202">
        <v>51.785705999999998</v>
      </c>
      <c r="O202" t="s">
        <v>25</v>
      </c>
      <c r="P202" t="s">
        <v>26</v>
      </c>
      <c r="Q202">
        <v>8.1930000000000006E-3</v>
      </c>
      <c r="R202" t="s">
        <v>25</v>
      </c>
      <c r="S202" t="s">
        <v>27</v>
      </c>
      <c r="T202">
        <v>51.344062000000001</v>
      </c>
      <c r="U202" t="s">
        <v>25</v>
      </c>
      <c r="V202" t="s">
        <v>28</v>
      </c>
      <c r="W202">
        <v>0.430483</v>
      </c>
      <c r="X202" t="s">
        <v>25</v>
      </c>
      <c r="Y202" t="s">
        <v>288</v>
      </c>
      <c r="Z202">
        <v>1000</v>
      </c>
      <c r="AA202" t="s">
        <v>189</v>
      </c>
      <c r="AB202">
        <v>1000000</v>
      </c>
      <c r="AC202" t="s">
        <v>190</v>
      </c>
      <c r="AD202">
        <v>5</v>
      </c>
      <c r="AE202" t="s">
        <v>191</v>
      </c>
      <c r="AF202">
        <v>1000</v>
      </c>
      <c r="AG202" t="s">
        <v>192</v>
      </c>
      <c r="AH202">
        <v>20</v>
      </c>
      <c r="AI202" t="s">
        <v>193</v>
      </c>
      <c r="AJ202">
        <v>10000</v>
      </c>
      <c r="AK202" t="s">
        <v>194</v>
      </c>
      <c r="AL202">
        <v>500</v>
      </c>
      <c r="AM202" t="s">
        <v>195</v>
      </c>
      <c r="AN202">
        <v>0</v>
      </c>
      <c r="AO202" t="s">
        <v>196</v>
      </c>
      <c r="AP202">
        <v>0</v>
      </c>
      <c r="AQ202" t="s">
        <v>197</v>
      </c>
      <c r="AR202">
        <v>0</v>
      </c>
      <c r="AS202" t="s">
        <v>198</v>
      </c>
      <c r="AT202">
        <v>0.8</v>
      </c>
      <c r="AU202" t="s">
        <v>199</v>
      </c>
      <c r="AV202">
        <v>0</v>
      </c>
      <c r="AW202" t="s">
        <v>200</v>
      </c>
      <c r="AX202">
        <v>0</v>
      </c>
      <c r="AY202" t="s">
        <v>201</v>
      </c>
      <c r="AZ202">
        <v>0.2</v>
      </c>
      <c r="BA202" t="s">
        <v>202</v>
      </c>
      <c r="BB202">
        <v>1</v>
      </c>
      <c r="BC202" t="s">
        <v>203</v>
      </c>
      <c r="BD202">
        <v>1000000</v>
      </c>
    </row>
    <row r="203" spans="1:56">
      <c r="A203" s="2">
        <v>1018</v>
      </c>
      <c r="B203" t="s">
        <v>182</v>
      </c>
      <c r="C203">
        <v>534</v>
      </c>
      <c r="D203" t="s">
        <v>183</v>
      </c>
      <c r="E203" t="s">
        <v>184</v>
      </c>
      <c r="F203">
        <v>0</v>
      </c>
      <c r="G203" t="s">
        <v>185</v>
      </c>
      <c r="H203">
        <v>1.2819999999999999E-3</v>
      </c>
      <c r="I203" t="s">
        <v>25</v>
      </c>
      <c r="J203" t="s">
        <v>186</v>
      </c>
      <c r="K203" t="e">
        <f t="shared" si="6"/>
        <v>#NAME?</v>
      </c>
      <c r="L203" t="s">
        <v>25</v>
      </c>
      <c r="M203" t="s">
        <v>24</v>
      </c>
      <c r="N203">
        <v>50.422696999999999</v>
      </c>
      <c r="O203" t="s">
        <v>25</v>
      </c>
      <c r="P203" t="s">
        <v>26</v>
      </c>
      <c r="Q203">
        <v>8.0450000000000001E-3</v>
      </c>
      <c r="R203" t="s">
        <v>25</v>
      </c>
      <c r="S203" t="s">
        <v>27</v>
      </c>
      <c r="T203">
        <v>49.985390000000002</v>
      </c>
      <c r="U203" t="s">
        <v>25</v>
      </c>
      <c r="V203" t="s">
        <v>28</v>
      </c>
      <c r="W203">
        <v>0.426402</v>
      </c>
      <c r="X203" t="s">
        <v>25</v>
      </c>
      <c r="Y203" t="s">
        <v>288</v>
      </c>
      <c r="Z203">
        <v>1000</v>
      </c>
      <c r="AA203" t="s">
        <v>189</v>
      </c>
      <c r="AB203">
        <v>1000000</v>
      </c>
      <c r="AC203" t="s">
        <v>190</v>
      </c>
      <c r="AD203">
        <v>5</v>
      </c>
      <c r="AE203" t="s">
        <v>191</v>
      </c>
      <c r="AF203">
        <v>1000</v>
      </c>
      <c r="AG203" t="s">
        <v>192</v>
      </c>
      <c r="AH203">
        <v>20</v>
      </c>
      <c r="AI203" t="s">
        <v>193</v>
      </c>
      <c r="AJ203">
        <v>10000</v>
      </c>
      <c r="AK203" t="s">
        <v>194</v>
      </c>
      <c r="AL203">
        <v>400</v>
      </c>
      <c r="AM203" t="s">
        <v>195</v>
      </c>
      <c r="AN203">
        <v>0</v>
      </c>
      <c r="AO203" t="s">
        <v>196</v>
      </c>
      <c r="AP203">
        <v>0</v>
      </c>
      <c r="AQ203" t="s">
        <v>197</v>
      </c>
      <c r="AR203">
        <v>0</v>
      </c>
      <c r="AS203" t="s">
        <v>198</v>
      </c>
      <c r="AT203">
        <v>0.8</v>
      </c>
      <c r="AU203" t="s">
        <v>199</v>
      </c>
      <c r="AV203">
        <v>0</v>
      </c>
      <c r="AW203" t="s">
        <v>200</v>
      </c>
      <c r="AX203">
        <v>0</v>
      </c>
      <c r="AY203" t="s">
        <v>201</v>
      </c>
      <c r="AZ203">
        <v>0.2</v>
      </c>
      <c r="BA203" t="s">
        <v>202</v>
      </c>
      <c r="BB203">
        <v>1</v>
      </c>
      <c r="BC203" t="s">
        <v>203</v>
      </c>
      <c r="BD203">
        <v>1000000</v>
      </c>
    </row>
    <row r="204" spans="1:56">
      <c r="A204" s="2">
        <v>1017</v>
      </c>
      <c r="B204" t="s">
        <v>182</v>
      </c>
      <c r="C204">
        <v>534</v>
      </c>
      <c r="D204" t="s">
        <v>183</v>
      </c>
      <c r="E204" t="s">
        <v>184</v>
      </c>
      <c r="F204">
        <v>0</v>
      </c>
      <c r="G204" t="s">
        <v>185</v>
      </c>
      <c r="H204">
        <v>1.2750000000000001E-3</v>
      </c>
      <c r="I204" t="s">
        <v>25</v>
      </c>
      <c r="J204" t="s">
        <v>186</v>
      </c>
      <c r="K204" t="e">
        <f t="shared" si="6"/>
        <v>#NAME?</v>
      </c>
      <c r="L204" t="s">
        <v>25</v>
      </c>
      <c r="M204" t="s">
        <v>24</v>
      </c>
      <c r="N204">
        <v>49.897466000000001</v>
      </c>
      <c r="O204" t="s">
        <v>25</v>
      </c>
      <c r="P204" t="s">
        <v>26</v>
      </c>
      <c r="Q204">
        <v>7.9609999999999993E-3</v>
      </c>
      <c r="R204" t="s">
        <v>25</v>
      </c>
      <c r="S204" t="s">
        <v>27</v>
      </c>
      <c r="T204">
        <v>49.460270999999999</v>
      </c>
      <c r="U204" t="s">
        <v>25</v>
      </c>
      <c r="V204" t="s">
        <v>28</v>
      </c>
      <c r="W204">
        <v>0.42643599999999998</v>
      </c>
      <c r="X204" t="s">
        <v>25</v>
      </c>
      <c r="Y204" t="s">
        <v>288</v>
      </c>
      <c r="Z204">
        <v>1000</v>
      </c>
      <c r="AA204" t="s">
        <v>189</v>
      </c>
      <c r="AB204">
        <v>1000000</v>
      </c>
      <c r="AC204" t="s">
        <v>190</v>
      </c>
      <c r="AD204">
        <v>5</v>
      </c>
      <c r="AE204" t="s">
        <v>191</v>
      </c>
      <c r="AF204">
        <v>1000</v>
      </c>
      <c r="AG204" t="s">
        <v>192</v>
      </c>
      <c r="AH204">
        <v>20</v>
      </c>
      <c r="AI204" t="s">
        <v>193</v>
      </c>
      <c r="AJ204">
        <v>10000</v>
      </c>
      <c r="AK204" t="s">
        <v>194</v>
      </c>
      <c r="AL204">
        <v>100</v>
      </c>
      <c r="AM204" t="s">
        <v>195</v>
      </c>
      <c r="AN204">
        <v>0</v>
      </c>
      <c r="AO204" t="s">
        <v>196</v>
      </c>
      <c r="AP204">
        <v>0</v>
      </c>
      <c r="AQ204" t="s">
        <v>197</v>
      </c>
      <c r="AR204">
        <v>0</v>
      </c>
      <c r="AS204" t="s">
        <v>198</v>
      </c>
      <c r="AT204">
        <v>0.8</v>
      </c>
      <c r="AU204" t="s">
        <v>199</v>
      </c>
      <c r="AV204">
        <v>0</v>
      </c>
      <c r="AW204" t="s">
        <v>200</v>
      </c>
      <c r="AX204">
        <v>0</v>
      </c>
      <c r="AY204" t="s">
        <v>201</v>
      </c>
      <c r="AZ204">
        <v>0.2</v>
      </c>
      <c r="BA204" t="s">
        <v>202</v>
      </c>
      <c r="BB204">
        <v>1</v>
      </c>
      <c r="BC204" t="s">
        <v>203</v>
      </c>
      <c r="BD204">
        <v>1000000</v>
      </c>
    </row>
    <row r="205" spans="1:56">
      <c r="A205" s="2">
        <v>1016</v>
      </c>
      <c r="B205" t="s">
        <v>182</v>
      </c>
      <c r="C205">
        <v>534</v>
      </c>
      <c r="D205" t="s">
        <v>183</v>
      </c>
      <c r="E205" t="s">
        <v>184</v>
      </c>
      <c r="F205">
        <v>0</v>
      </c>
      <c r="G205" t="s">
        <v>185</v>
      </c>
      <c r="H205">
        <v>1.274E-3</v>
      </c>
      <c r="I205" t="s">
        <v>25</v>
      </c>
      <c r="J205" t="s">
        <v>186</v>
      </c>
      <c r="K205" t="e">
        <f t="shared" si="6"/>
        <v>#NAME?</v>
      </c>
      <c r="L205" t="s">
        <v>25</v>
      </c>
      <c r="M205" t="s">
        <v>24</v>
      </c>
      <c r="N205">
        <v>49.951549</v>
      </c>
      <c r="O205" t="s">
        <v>25</v>
      </c>
      <c r="P205" t="s">
        <v>26</v>
      </c>
      <c r="Q205">
        <v>7.8650000000000005E-3</v>
      </c>
      <c r="R205" t="s">
        <v>25</v>
      </c>
      <c r="S205" t="s">
        <v>27</v>
      </c>
      <c r="T205">
        <v>49.511392999999998</v>
      </c>
      <c r="U205" t="s">
        <v>25</v>
      </c>
      <c r="V205" t="s">
        <v>28</v>
      </c>
      <c r="W205">
        <v>0.42951499999999998</v>
      </c>
      <c r="X205" t="s">
        <v>25</v>
      </c>
      <c r="Y205" t="s">
        <v>288</v>
      </c>
      <c r="Z205">
        <v>1000</v>
      </c>
      <c r="AA205" t="s">
        <v>189</v>
      </c>
      <c r="AB205">
        <v>1000000</v>
      </c>
      <c r="AC205" t="s">
        <v>190</v>
      </c>
      <c r="AD205">
        <v>5</v>
      </c>
      <c r="AE205" t="s">
        <v>191</v>
      </c>
      <c r="AF205">
        <v>1000</v>
      </c>
      <c r="AG205" t="s">
        <v>192</v>
      </c>
      <c r="AH205">
        <v>20</v>
      </c>
      <c r="AI205" t="s">
        <v>193</v>
      </c>
      <c r="AJ205">
        <v>10000</v>
      </c>
      <c r="AK205" t="s">
        <v>194</v>
      </c>
      <c r="AL205">
        <v>50</v>
      </c>
      <c r="AM205" t="s">
        <v>195</v>
      </c>
      <c r="AN205">
        <v>0</v>
      </c>
      <c r="AO205" t="s">
        <v>196</v>
      </c>
      <c r="AP205">
        <v>0</v>
      </c>
      <c r="AQ205" t="s">
        <v>197</v>
      </c>
      <c r="AR205">
        <v>0</v>
      </c>
      <c r="AS205" t="s">
        <v>198</v>
      </c>
      <c r="AT205">
        <v>0.8</v>
      </c>
      <c r="AU205" t="s">
        <v>199</v>
      </c>
      <c r="AV205">
        <v>0</v>
      </c>
      <c r="AW205" t="s">
        <v>200</v>
      </c>
      <c r="AX205">
        <v>0</v>
      </c>
      <c r="AY205" t="s">
        <v>201</v>
      </c>
      <c r="AZ205">
        <v>0.2</v>
      </c>
      <c r="BA205" t="s">
        <v>202</v>
      </c>
      <c r="BB205">
        <v>1</v>
      </c>
      <c r="BC205" t="s">
        <v>203</v>
      </c>
      <c r="BD205">
        <v>1000000</v>
      </c>
    </row>
    <row r="206" spans="1:56">
      <c r="A206" s="2">
        <v>1015</v>
      </c>
      <c r="B206" t="s">
        <v>182</v>
      </c>
      <c r="C206">
        <v>534</v>
      </c>
      <c r="D206" t="s">
        <v>183</v>
      </c>
      <c r="E206" t="s">
        <v>184</v>
      </c>
      <c r="F206">
        <v>0</v>
      </c>
      <c r="G206" t="s">
        <v>185</v>
      </c>
      <c r="H206">
        <v>1.39E-3</v>
      </c>
      <c r="I206" t="s">
        <v>25</v>
      </c>
      <c r="J206" t="s">
        <v>186</v>
      </c>
      <c r="K206" t="e">
        <f t="shared" si="6"/>
        <v>#NAME?</v>
      </c>
      <c r="L206" t="s">
        <v>25</v>
      </c>
      <c r="M206" t="s">
        <v>24</v>
      </c>
      <c r="N206">
        <v>52.582247000000002</v>
      </c>
      <c r="O206" t="s">
        <v>25</v>
      </c>
      <c r="P206" t="s">
        <v>26</v>
      </c>
      <c r="Q206">
        <v>8.1379999999999994E-3</v>
      </c>
      <c r="R206" t="s">
        <v>25</v>
      </c>
      <c r="S206" t="s">
        <v>27</v>
      </c>
      <c r="T206">
        <v>52.140450000000001</v>
      </c>
      <c r="U206" t="s">
        <v>25</v>
      </c>
      <c r="V206" t="s">
        <v>28</v>
      </c>
      <c r="W206">
        <v>0.43069299999999999</v>
      </c>
      <c r="X206" t="s">
        <v>25</v>
      </c>
      <c r="Y206" t="s">
        <v>288</v>
      </c>
      <c r="Z206">
        <v>1000</v>
      </c>
      <c r="AA206" t="s">
        <v>189</v>
      </c>
      <c r="AB206">
        <v>1000000</v>
      </c>
      <c r="AC206" t="s">
        <v>190</v>
      </c>
      <c r="AD206">
        <v>5</v>
      </c>
      <c r="AE206" t="s">
        <v>191</v>
      </c>
      <c r="AF206">
        <v>1000</v>
      </c>
      <c r="AG206" t="s">
        <v>192</v>
      </c>
      <c r="AH206">
        <v>20</v>
      </c>
      <c r="AI206" t="s">
        <v>193</v>
      </c>
      <c r="AJ206">
        <v>10000</v>
      </c>
      <c r="AK206" t="s">
        <v>194</v>
      </c>
      <c r="AL206">
        <v>20</v>
      </c>
      <c r="AM206" t="s">
        <v>195</v>
      </c>
      <c r="AN206">
        <v>0</v>
      </c>
      <c r="AO206" t="s">
        <v>196</v>
      </c>
      <c r="AP206">
        <v>0</v>
      </c>
      <c r="AQ206" t="s">
        <v>197</v>
      </c>
      <c r="AR206">
        <v>0</v>
      </c>
      <c r="AS206" t="s">
        <v>198</v>
      </c>
      <c r="AT206">
        <v>0.8</v>
      </c>
      <c r="AU206" t="s">
        <v>199</v>
      </c>
      <c r="AV206">
        <v>0</v>
      </c>
      <c r="AW206" t="s">
        <v>200</v>
      </c>
      <c r="AX206">
        <v>0</v>
      </c>
      <c r="AY206" t="s">
        <v>201</v>
      </c>
      <c r="AZ206">
        <v>0.2</v>
      </c>
      <c r="BA206" t="s">
        <v>202</v>
      </c>
      <c r="BB206">
        <v>1</v>
      </c>
      <c r="BC206" t="s">
        <v>203</v>
      </c>
      <c r="BD206">
        <v>1000000</v>
      </c>
    </row>
    <row r="207" spans="1:56">
      <c r="A207" s="2">
        <v>1014</v>
      </c>
      <c r="B207" t="s">
        <v>182</v>
      </c>
      <c r="C207">
        <v>534</v>
      </c>
      <c r="D207" t="s">
        <v>183</v>
      </c>
      <c r="E207" t="s">
        <v>184</v>
      </c>
      <c r="F207">
        <v>0</v>
      </c>
      <c r="G207" t="s">
        <v>185</v>
      </c>
      <c r="H207">
        <v>1.2869999999999999E-3</v>
      </c>
      <c r="I207" t="s">
        <v>25</v>
      </c>
      <c r="J207" t="s">
        <v>186</v>
      </c>
      <c r="K207" t="e">
        <f t="shared" si="6"/>
        <v>#NAME?</v>
      </c>
      <c r="L207" t="s">
        <v>25</v>
      </c>
      <c r="M207" t="s">
        <v>24</v>
      </c>
      <c r="N207">
        <v>53.877786</v>
      </c>
      <c r="O207" t="s">
        <v>25</v>
      </c>
      <c r="P207" t="s">
        <v>26</v>
      </c>
      <c r="Q207">
        <v>4.607E-3</v>
      </c>
      <c r="R207" t="s">
        <v>25</v>
      </c>
      <c r="S207" t="s">
        <v>27</v>
      </c>
      <c r="T207">
        <v>53.438588000000003</v>
      </c>
      <c r="U207" t="s">
        <v>25</v>
      </c>
      <c r="V207" t="s">
        <v>28</v>
      </c>
      <c r="W207">
        <v>0.43204399999999998</v>
      </c>
      <c r="X207" t="s">
        <v>25</v>
      </c>
      <c r="Y207" t="s">
        <v>288</v>
      </c>
      <c r="Z207">
        <v>1000</v>
      </c>
      <c r="AA207" t="s">
        <v>189</v>
      </c>
      <c r="AB207">
        <v>1000000</v>
      </c>
      <c r="AC207" t="s">
        <v>190</v>
      </c>
      <c r="AD207">
        <v>5</v>
      </c>
      <c r="AE207" t="s">
        <v>191</v>
      </c>
      <c r="AF207">
        <v>1000</v>
      </c>
      <c r="AG207" t="s">
        <v>192</v>
      </c>
      <c r="AH207">
        <v>10</v>
      </c>
      <c r="AI207" t="s">
        <v>193</v>
      </c>
      <c r="AJ207">
        <v>10000</v>
      </c>
      <c r="AK207" t="s">
        <v>194</v>
      </c>
      <c r="AL207">
        <v>1000</v>
      </c>
      <c r="AM207" t="s">
        <v>195</v>
      </c>
      <c r="AN207">
        <v>0</v>
      </c>
      <c r="AO207" t="s">
        <v>196</v>
      </c>
      <c r="AP207">
        <v>0</v>
      </c>
      <c r="AQ207" t="s">
        <v>197</v>
      </c>
      <c r="AR207">
        <v>0</v>
      </c>
      <c r="AS207" t="s">
        <v>198</v>
      </c>
      <c r="AT207">
        <v>0.8</v>
      </c>
      <c r="AU207" t="s">
        <v>199</v>
      </c>
      <c r="AV207">
        <v>0</v>
      </c>
      <c r="AW207" t="s">
        <v>200</v>
      </c>
      <c r="AX207">
        <v>0</v>
      </c>
      <c r="AY207" t="s">
        <v>201</v>
      </c>
      <c r="AZ207">
        <v>0.2</v>
      </c>
      <c r="BA207" t="s">
        <v>202</v>
      </c>
      <c r="BB207">
        <v>1</v>
      </c>
      <c r="BC207" t="s">
        <v>203</v>
      </c>
      <c r="BD207">
        <v>1000000</v>
      </c>
    </row>
    <row r="208" spans="1:56">
      <c r="A208" s="2">
        <v>1013</v>
      </c>
      <c r="B208" t="s">
        <v>182</v>
      </c>
      <c r="C208">
        <v>534</v>
      </c>
      <c r="D208" t="s">
        <v>183</v>
      </c>
      <c r="E208" t="s">
        <v>184</v>
      </c>
      <c r="F208">
        <v>0</v>
      </c>
      <c r="G208" t="s">
        <v>185</v>
      </c>
      <c r="H208">
        <v>1.354E-3</v>
      </c>
      <c r="I208" t="s">
        <v>25</v>
      </c>
      <c r="J208" t="s">
        <v>186</v>
      </c>
      <c r="K208" t="e">
        <f t="shared" si="6"/>
        <v>#NAME?</v>
      </c>
      <c r="L208" t="s">
        <v>25</v>
      </c>
      <c r="M208" t="s">
        <v>24</v>
      </c>
      <c r="N208">
        <v>54.195909999999998</v>
      </c>
      <c r="O208" t="s">
        <v>25</v>
      </c>
      <c r="P208" t="s">
        <v>26</v>
      </c>
      <c r="Q208">
        <v>8.7980000000000003E-3</v>
      </c>
      <c r="R208" t="s">
        <v>25</v>
      </c>
      <c r="S208" t="s">
        <v>27</v>
      </c>
      <c r="T208">
        <v>53.752149000000003</v>
      </c>
      <c r="U208" t="s">
        <v>25</v>
      </c>
      <c r="V208" t="s">
        <v>28</v>
      </c>
      <c r="W208">
        <v>0.43186600000000003</v>
      </c>
      <c r="X208" t="s">
        <v>25</v>
      </c>
      <c r="Y208" t="s">
        <v>288</v>
      </c>
      <c r="Z208">
        <v>1000</v>
      </c>
      <c r="AA208" t="s">
        <v>189</v>
      </c>
      <c r="AB208">
        <v>1000000</v>
      </c>
      <c r="AC208" t="s">
        <v>190</v>
      </c>
      <c r="AD208">
        <v>5</v>
      </c>
      <c r="AE208" t="s">
        <v>191</v>
      </c>
      <c r="AF208">
        <v>1000</v>
      </c>
      <c r="AG208" t="s">
        <v>192</v>
      </c>
      <c r="AH208">
        <v>20</v>
      </c>
      <c r="AI208" t="s">
        <v>193</v>
      </c>
      <c r="AJ208">
        <v>10000</v>
      </c>
      <c r="AK208" t="s">
        <v>194</v>
      </c>
      <c r="AL208">
        <v>500</v>
      </c>
      <c r="AM208" t="s">
        <v>195</v>
      </c>
      <c r="AN208">
        <v>0</v>
      </c>
      <c r="AO208" t="s">
        <v>196</v>
      </c>
      <c r="AP208">
        <v>0</v>
      </c>
      <c r="AQ208" t="s">
        <v>197</v>
      </c>
      <c r="AR208">
        <v>0</v>
      </c>
      <c r="AS208" t="s">
        <v>198</v>
      </c>
      <c r="AT208">
        <v>0.8</v>
      </c>
      <c r="AU208" t="s">
        <v>199</v>
      </c>
      <c r="AV208">
        <v>0</v>
      </c>
      <c r="AW208" t="s">
        <v>200</v>
      </c>
      <c r="AX208">
        <v>0</v>
      </c>
      <c r="AY208" t="s">
        <v>201</v>
      </c>
      <c r="AZ208">
        <v>0.2</v>
      </c>
      <c r="BA208" t="s">
        <v>202</v>
      </c>
      <c r="BB208">
        <v>1</v>
      </c>
      <c r="BC208" t="s">
        <v>203</v>
      </c>
      <c r="BD208">
        <v>1000000</v>
      </c>
    </row>
    <row r="209" spans="1:56">
      <c r="A209" s="2">
        <v>1012</v>
      </c>
      <c r="B209" t="s">
        <v>182</v>
      </c>
      <c r="C209">
        <v>534</v>
      </c>
      <c r="D209" t="s">
        <v>183</v>
      </c>
      <c r="E209" t="s">
        <v>184</v>
      </c>
      <c r="F209">
        <v>0</v>
      </c>
      <c r="G209" t="s">
        <v>185</v>
      </c>
      <c r="H209">
        <v>1.3290000000000001E-3</v>
      </c>
      <c r="I209" t="s">
        <v>25</v>
      </c>
      <c r="J209" t="s">
        <v>186</v>
      </c>
      <c r="K209" t="e">
        <f t="shared" si="6"/>
        <v>#NAME?</v>
      </c>
      <c r="L209" t="s">
        <v>25</v>
      </c>
      <c r="M209" t="s">
        <v>24</v>
      </c>
      <c r="N209">
        <v>53.398212000000001</v>
      </c>
      <c r="O209" t="s">
        <v>25</v>
      </c>
      <c r="P209" t="s">
        <v>26</v>
      </c>
      <c r="Q209">
        <v>8.6390000000000008E-3</v>
      </c>
      <c r="R209" t="s">
        <v>25</v>
      </c>
      <c r="S209" t="s">
        <v>27</v>
      </c>
      <c r="T209">
        <v>52.956085000000002</v>
      </c>
      <c r="U209" t="s">
        <v>25</v>
      </c>
      <c r="V209" t="s">
        <v>28</v>
      </c>
      <c r="W209">
        <v>0.43040699999999998</v>
      </c>
      <c r="X209" t="s">
        <v>25</v>
      </c>
      <c r="Y209" t="s">
        <v>288</v>
      </c>
      <c r="Z209">
        <v>1000</v>
      </c>
      <c r="AA209" t="s">
        <v>189</v>
      </c>
      <c r="AB209">
        <v>1000000</v>
      </c>
      <c r="AC209" t="s">
        <v>190</v>
      </c>
      <c r="AD209">
        <v>5</v>
      </c>
      <c r="AE209" t="s">
        <v>191</v>
      </c>
      <c r="AF209">
        <v>1000</v>
      </c>
      <c r="AG209" t="s">
        <v>192</v>
      </c>
      <c r="AH209">
        <v>20</v>
      </c>
      <c r="AI209" t="s">
        <v>193</v>
      </c>
      <c r="AJ209">
        <v>10000</v>
      </c>
      <c r="AK209" t="s">
        <v>194</v>
      </c>
      <c r="AL209">
        <v>400</v>
      </c>
      <c r="AM209" t="s">
        <v>195</v>
      </c>
      <c r="AN209">
        <v>0</v>
      </c>
      <c r="AO209" t="s">
        <v>196</v>
      </c>
      <c r="AP209">
        <v>0</v>
      </c>
      <c r="AQ209" t="s">
        <v>197</v>
      </c>
      <c r="AR209">
        <v>0</v>
      </c>
      <c r="AS209" t="s">
        <v>198</v>
      </c>
      <c r="AT209">
        <v>0.8</v>
      </c>
      <c r="AU209" t="s">
        <v>199</v>
      </c>
      <c r="AV209">
        <v>0</v>
      </c>
      <c r="AW209" t="s">
        <v>200</v>
      </c>
      <c r="AX209">
        <v>0</v>
      </c>
      <c r="AY209" t="s">
        <v>201</v>
      </c>
      <c r="AZ209">
        <v>0.2</v>
      </c>
      <c r="BA209" t="s">
        <v>202</v>
      </c>
      <c r="BB209">
        <v>1</v>
      </c>
      <c r="BC209" t="s">
        <v>203</v>
      </c>
      <c r="BD209">
        <v>1000000</v>
      </c>
    </row>
    <row r="210" spans="1:56">
      <c r="A210" s="2">
        <v>1011</v>
      </c>
      <c r="B210" t="s">
        <v>182</v>
      </c>
      <c r="C210">
        <v>534</v>
      </c>
      <c r="D210" t="s">
        <v>183</v>
      </c>
      <c r="E210" t="s">
        <v>184</v>
      </c>
      <c r="F210">
        <v>0</v>
      </c>
      <c r="G210" t="s">
        <v>185</v>
      </c>
      <c r="H210">
        <v>1.312E-3</v>
      </c>
      <c r="I210" t="s">
        <v>25</v>
      </c>
      <c r="J210" t="s">
        <v>186</v>
      </c>
      <c r="K210" t="e">
        <f t="shared" si="6"/>
        <v>#NAME?</v>
      </c>
      <c r="L210" t="s">
        <v>25</v>
      </c>
      <c r="M210" t="s">
        <v>24</v>
      </c>
      <c r="N210">
        <v>53.102069</v>
      </c>
      <c r="O210" t="s">
        <v>25</v>
      </c>
      <c r="P210" t="s">
        <v>26</v>
      </c>
      <c r="Q210">
        <v>8.7019999999999997E-3</v>
      </c>
      <c r="R210" t="s">
        <v>25</v>
      </c>
      <c r="S210" t="s">
        <v>27</v>
      </c>
      <c r="T210">
        <v>52.660362999999997</v>
      </c>
      <c r="U210" t="s">
        <v>25</v>
      </c>
      <c r="V210" t="s">
        <v>28</v>
      </c>
      <c r="W210">
        <v>0.430006</v>
      </c>
      <c r="X210" t="s">
        <v>25</v>
      </c>
      <c r="Y210" t="s">
        <v>288</v>
      </c>
      <c r="Z210">
        <v>1000</v>
      </c>
      <c r="AA210" t="s">
        <v>189</v>
      </c>
      <c r="AB210">
        <v>1000000</v>
      </c>
      <c r="AC210" t="s">
        <v>190</v>
      </c>
      <c r="AD210">
        <v>5</v>
      </c>
      <c r="AE210" t="s">
        <v>191</v>
      </c>
      <c r="AF210">
        <v>1000</v>
      </c>
      <c r="AG210" t="s">
        <v>192</v>
      </c>
      <c r="AH210">
        <v>20</v>
      </c>
      <c r="AI210" t="s">
        <v>193</v>
      </c>
      <c r="AJ210">
        <v>10000</v>
      </c>
      <c r="AK210" t="s">
        <v>194</v>
      </c>
      <c r="AL210">
        <v>100</v>
      </c>
      <c r="AM210" t="s">
        <v>195</v>
      </c>
      <c r="AN210">
        <v>0</v>
      </c>
      <c r="AO210" t="s">
        <v>196</v>
      </c>
      <c r="AP210">
        <v>0</v>
      </c>
      <c r="AQ210" t="s">
        <v>197</v>
      </c>
      <c r="AR210">
        <v>0</v>
      </c>
      <c r="AS210" t="s">
        <v>198</v>
      </c>
      <c r="AT210">
        <v>0.8</v>
      </c>
      <c r="AU210" t="s">
        <v>199</v>
      </c>
      <c r="AV210">
        <v>0</v>
      </c>
      <c r="AW210" t="s">
        <v>200</v>
      </c>
      <c r="AX210">
        <v>0</v>
      </c>
      <c r="AY210" t="s">
        <v>201</v>
      </c>
      <c r="AZ210">
        <v>0.2</v>
      </c>
      <c r="BA210" t="s">
        <v>202</v>
      </c>
      <c r="BB210">
        <v>1</v>
      </c>
      <c r="BC210" t="s">
        <v>203</v>
      </c>
      <c r="BD210">
        <v>1000000</v>
      </c>
    </row>
    <row r="211" spans="1:56">
      <c r="A211" s="2">
        <v>1010</v>
      </c>
      <c r="B211" t="s">
        <v>182</v>
      </c>
      <c r="C211">
        <v>534</v>
      </c>
      <c r="D211" t="s">
        <v>183</v>
      </c>
      <c r="E211" t="s">
        <v>184</v>
      </c>
      <c r="F211">
        <v>0</v>
      </c>
      <c r="G211" t="s">
        <v>185</v>
      </c>
      <c r="H211">
        <v>1.2800000000000001E-3</v>
      </c>
      <c r="I211" t="s">
        <v>25</v>
      </c>
      <c r="J211" t="s">
        <v>186</v>
      </c>
      <c r="K211" t="e">
        <f t="shared" si="6"/>
        <v>#NAME?</v>
      </c>
      <c r="L211" t="s">
        <v>25</v>
      </c>
      <c r="M211" t="s">
        <v>24</v>
      </c>
      <c r="N211">
        <v>50.003656999999997</v>
      </c>
      <c r="O211" t="s">
        <v>25</v>
      </c>
      <c r="P211" t="s">
        <v>26</v>
      </c>
      <c r="Q211">
        <v>7.8960000000000002E-3</v>
      </c>
      <c r="R211" t="s">
        <v>25</v>
      </c>
      <c r="S211" t="s">
        <v>27</v>
      </c>
      <c r="T211">
        <v>49.562328000000001</v>
      </c>
      <c r="U211" t="s">
        <v>25</v>
      </c>
      <c r="V211" t="s">
        <v>28</v>
      </c>
      <c r="W211">
        <v>0.43062099999999998</v>
      </c>
      <c r="X211" t="s">
        <v>25</v>
      </c>
      <c r="Y211" t="s">
        <v>288</v>
      </c>
      <c r="Z211">
        <v>1000</v>
      </c>
      <c r="AA211" t="s">
        <v>189</v>
      </c>
      <c r="AB211">
        <v>1000000</v>
      </c>
      <c r="AC211" t="s">
        <v>190</v>
      </c>
      <c r="AD211">
        <v>5</v>
      </c>
      <c r="AE211" t="s">
        <v>191</v>
      </c>
      <c r="AF211">
        <v>1000</v>
      </c>
      <c r="AG211" t="s">
        <v>192</v>
      </c>
      <c r="AH211">
        <v>20</v>
      </c>
      <c r="AI211" t="s">
        <v>193</v>
      </c>
      <c r="AJ211">
        <v>10000</v>
      </c>
      <c r="AK211" t="s">
        <v>194</v>
      </c>
      <c r="AL211">
        <v>50</v>
      </c>
      <c r="AM211" t="s">
        <v>195</v>
      </c>
      <c r="AN211">
        <v>0</v>
      </c>
      <c r="AO211" t="s">
        <v>196</v>
      </c>
      <c r="AP211">
        <v>0</v>
      </c>
      <c r="AQ211" t="s">
        <v>197</v>
      </c>
      <c r="AR211">
        <v>0</v>
      </c>
      <c r="AS211" t="s">
        <v>198</v>
      </c>
      <c r="AT211">
        <v>0.8</v>
      </c>
      <c r="AU211" t="s">
        <v>199</v>
      </c>
      <c r="AV211">
        <v>0</v>
      </c>
      <c r="AW211" t="s">
        <v>200</v>
      </c>
      <c r="AX211">
        <v>0</v>
      </c>
      <c r="AY211" t="s">
        <v>201</v>
      </c>
      <c r="AZ211">
        <v>0.2</v>
      </c>
      <c r="BA211" t="s">
        <v>202</v>
      </c>
      <c r="BB211">
        <v>1</v>
      </c>
      <c r="BC211" t="s">
        <v>203</v>
      </c>
      <c r="BD211">
        <v>1000000</v>
      </c>
    </row>
    <row r="212" spans="1:56">
      <c r="A212" s="2">
        <v>1009</v>
      </c>
      <c r="B212" t="s">
        <v>182</v>
      </c>
      <c r="C212">
        <v>534</v>
      </c>
      <c r="D212" t="s">
        <v>183</v>
      </c>
      <c r="E212" t="s">
        <v>184</v>
      </c>
      <c r="F212">
        <v>0</v>
      </c>
      <c r="G212" t="s">
        <v>185</v>
      </c>
      <c r="H212">
        <v>1.2880000000000001E-3</v>
      </c>
      <c r="I212" t="s">
        <v>25</v>
      </c>
      <c r="J212" t="s">
        <v>186</v>
      </c>
      <c r="K212" t="e">
        <f t="shared" si="6"/>
        <v>#NAME?</v>
      </c>
      <c r="L212" t="s">
        <v>25</v>
      </c>
      <c r="M212" t="s">
        <v>24</v>
      </c>
      <c r="N212">
        <v>52.186107</v>
      </c>
      <c r="O212" t="s">
        <v>25</v>
      </c>
      <c r="P212" t="s">
        <v>26</v>
      </c>
      <c r="Q212">
        <v>8.3140000000000002E-3</v>
      </c>
      <c r="R212" t="s">
        <v>25</v>
      </c>
      <c r="S212" t="s">
        <v>27</v>
      </c>
      <c r="T212">
        <v>51.743999000000002</v>
      </c>
      <c r="U212" t="s">
        <v>25</v>
      </c>
      <c r="V212" t="s">
        <v>28</v>
      </c>
      <c r="W212">
        <v>0.43087500000000001</v>
      </c>
      <c r="X212" t="s">
        <v>25</v>
      </c>
      <c r="Y212" t="s">
        <v>288</v>
      </c>
      <c r="Z212">
        <v>1000</v>
      </c>
      <c r="AA212" t="s">
        <v>189</v>
      </c>
      <c r="AB212">
        <v>1000000</v>
      </c>
      <c r="AC212" t="s">
        <v>190</v>
      </c>
      <c r="AD212">
        <v>5</v>
      </c>
      <c r="AE212" t="s">
        <v>191</v>
      </c>
      <c r="AF212">
        <v>1000</v>
      </c>
      <c r="AG212" t="s">
        <v>192</v>
      </c>
      <c r="AH212">
        <v>20</v>
      </c>
      <c r="AI212" t="s">
        <v>193</v>
      </c>
      <c r="AJ212">
        <v>10000</v>
      </c>
      <c r="AK212" t="s">
        <v>194</v>
      </c>
      <c r="AL212">
        <v>20</v>
      </c>
      <c r="AM212" t="s">
        <v>195</v>
      </c>
      <c r="AN212">
        <v>0</v>
      </c>
      <c r="AO212" t="s">
        <v>196</v>
      </c>
      <c r="AP212">
        <v>0</v>
      </c>
      <c r="AQ212" t="s">
        <v>197</v>
      </c>
      <c r="AR212">
        <v>0</v>
      </c>
      <c r="AS212" t="s">
        <v>198</v>
      </c>
      <c r="AT212">
        <v>0.8</v>
      </c>
      <c r="AU212" t="s">
        <v>199</v>
      </c>
      <c r="AV212">
        <v>0</v>
      </c>
      <c r="AW212" t="s">
        <v>200</v>
      </c>
      <c r="AX212">
        <v>0</v>
      </c>
      <c r="AY212" t="s">
        <v>201</v>
      </c>
      <c r="AZ212">
        <v>0.2</v>
      </c>
      <c r="BA212" t="s">
        <v>202</v>
      </c>
      <c r="BB212">
        <v>1</v>
      </c>
      <c r="BC212" t="s">
        <v>203</v>
      </c>
      <c r="BD212">
        <v>1000000</v>
      </c>
    </row>
    <row r="213" spans="1:56">
      <c r="A213" s="2">
        <v>1008</v>
      </c>
      <c r="B213" t="s">
        <v>182</v>
      </c>
      <c r="C213">
        <v>534</v>
      </c>
      <c r="D213" t="s">
        <v>183</v>
      </c>
      <c r="E213" t="s">
        <v>184</v>
      </c>
      <c r="F213">
        <v>0</v>
      </c>
      <c r="G213" t="s">
        <v>185</v>
      </c>
      <c r="H213">
        <v>1.3940000000000001E-3</v>
      </c>
      <c r="I213" t="s">
        <v>25</v>
      </c>
      <c r="J213" t="s">
        <v>186</v>
      </c>
      <c r="K213" t="e">
        <f t="shared" si="6"/>
        <v>#NAME?</v>
      </c>
      <c r="L213" t="s">
        <v>25</v>
      </c>
      <c r="M213" t="s">
        <v>24</v>
      </c>
      <c r="N213">
        <v>52.289377000000002</v>
      </c>
      <c r="O213" t="s">
        <v>25</v>
      </c>
      <c r="P213" t="s">
        <v>26</v>
      </c>
      <c r="Q213">
        <v>4.4359999999999998E-3</v>
      </c>
      <c r="R213" t="s">
        <v>25</v>
      </c>
      <c r="S213" t="s">
        <v>27</v>
      </c>
      <c r="T213">
        <v>51.852206000000002</v>
      </c>
      <c r="U213" t="s">
        <v>25</v>
      </c>
      <c r="V213" t="s">
        <v>28</v>
      </c>
      <c r="W213">
        <v>0.43028</v>
      </c>
      <c r="X213" t="s">
        <v>25</v>
      </c>
      <c r="Y213" t="s">
        <v>288</v>
      </c>
      <c r="Z213">
        <v>1000</v>
      </c>
      <c r="AA213" t="s">
        <v>189</v>
      </c>
      <c r="AB213">
        <v>1000000</v>
      </c>
      <c r="AC213" t="s">
        <v>190</v>
      </c>
      <c r="AD213">
        <v>5</v>
      </c>
      <c r="AE213" t="s">
        <v>191</v>
      </c>
      <c r="AF213">
        <v>1000</v>
      </c>
      <c r="AG213" t="s">
        <v>192</v>
      </c>
      <c r="AH213">
        <v>10</v>
      </c>
      <c r="AI213" t="s">
        <v>193</v>
      </c>
      <c r="AJ213">
        <v>10000</v>
      </c>
      <c r="AK213" t="s">
        <v>194</v>
      </c>
      <c r="AL213">
        <v>1000</v>
      </c>
      <c r="AM213" t="s">
        <v>195</v>
      </c>
      <c r="AN213">
        <v>0</v>
      </c>
      <c r="AO213" t="s">
        <v>196</v>
      </c>
      <c r="AP213">
        <v>0</v>
      </c>
      <c r="AQ213" t="s">
        <v>197</v>
      </c>
      <c r="AR213">
        <v>0</v>
      </c>
      <c r="AS213" t="s">
        <v>198</v>
      </c>
      <c r="AT213">
        <v>0.8</v>
      </c>
      <c r="AU213" t="s">
        <v>199</v>
      </c>
      <c r="AV213">
        <v>0</v>
      </c>
      <c r="AW213" t="s">
        <v>200</v>
      </c>
      <c r="AX213">
        <v>0</v>
      </c>
      <c r="AY213" t="s">
        <v>201</v>
      </c>
      <c r="AZ213">
        <v>0.2</v>
      </c>
      <c r="BA213" t="s">
        <v>202</v>
      </c>
      <c r="BB213">
        <v>1</v>
      </c>
      <c r="BC213" t="s">
        <v>203</v>
      </c>
      <c r="BD213">
        <v>1000000</v>
      </c>
    </row>
    <row r="214" spans="1:56">
      <c r="A214" s="2">
        <v>1007</v>
      </c>
      <c r="B214" t="s">
        <v>182</v>
      </c>
      <c r="C214">
        <v>534</v>
      </c>
      <c r="D214" t="s">
        <v>183</v>
      </c>
      <c r="E214" t="s">
        <v>184</v>
      </c>
      <c r="F214">
        <v>0</v>
      </c>
      <c r="G214" t="s">
        <v>185</v>
      </c>
      <c r="H214">
        <v>1.353E-3</v>
      </c>
      <c r="I214" t="s">
        <v>25</v>
      </c>
      <c r="J214" t="s">
        <v>186</v>
      </c>
      <c r="K214" t="e">
        <f t="shared" si="6"/>
        <v>#NAME?</v>
      </c>
      <c r="L214" t="s">
        <v>25</v>
      </c>
      <c r="M214" t="s">
        <v>24</v>
      </c>
      <c r="N214">
        <v>51.576690999999997</v>
      </c>
      <c r="O214" t="s">
        <v>25</v>
      </c>
      <c r="P214" t="s">
        <v>26</v>
      </c>
      <c r="Q214">
        <v>8.1440000000000002E-3</v>
      </c>
      <c r="R214" t="s">
        <v>25</v>
      </c>
      <c r="S214" t="s">
        <v>27</v>
      </c>
      <c r="T214">
        <v>51.134982000000001</v>
      </c>
      <c r="U214" t="s">
        <v>25</v>
      </c>
      <c r="V214" t="s">
        <v>28</v>
      </c>
      <c r="W214">
        <v>0.43078</v>
      </c>
      <c r="X214" t="s">
        <v>25</v>
      </c>
      <c r="Y214" t="s">
        <v>288</v>
      </c>
      <c r="Z214">
        <v>1000</v>
      </c>
      <c r="AA214" t="s">
        <v>189</v>
      </c>
      <c r="AB214">
        <v>1000000</v>
      </c>
      <c r="AC214" t="s">
        <v>190</v>
      </c>
      <c r="AD214">
        <v>5</v>
      </c>
      <c r="AE214" t="s">
        <v>191</v>
      </c>
      <c r="AF214">
        <v>1000</v>
      </c>
      <c r="AG214" t="s">
        <v>192</v>
      </c>
      <c r="AH214">
        <v>20</v>
      </c>
      <c r="AI214" t="s">
        <v>193</v>
      </c>
      <c r="AJ214">
        <v>10000</v>
      </c>
      <c r="AK214" t="s">
        <v>194</v>
      </c>
      <c r="AL214">
        <v>500</v>
      </c>
      <c r="AM214" t="s">
        <v>195</v>
      </c>
      <c r="AN214">
        <v>0</v>
      </c>
      <c r="AO214" t="s">
        <v>196</v>
      </c>
      <c r="AP214">
        <v>0</v>
      </c>
      <c r="AQ214" t="s">
        <v>197</v>
      </c>
      <c r="AR214">
        <v>0</v>
      </c>
      <c r="AS214" t="s">
        <v>198</v>
      </c>
      <c r="AT214">
        <v>0.8</v>
      </c>
      <c r="AU214" t="s">
        <v>199</v>
      </c>
      <c r="AV214">
        <v>0</v>
      </c>
      <c r="AW214" t="s">
        <v>200</v>
      </c>
      <c r="AX214">
        <v>0</v>
      </c>
      <c r="AY214" t="s">
        <v>201</v>
      </c>
      <c r="AZ214">
        <v>0.2</v>
      </c>
      <c r="BA214" t="s">
        <v>202</v>
      </c>
      <c r="BB214">
        <v>1</v>
      </c>
      <c r="BC214" t="s">
        <v>203</v>
      </c>
      <c r="BD214">
        <v>1000000</v>
      </c>
    </row>
    <row r="215" spans="1:56">
      <c r="A215" s="2">
        <v>1006</v>
      </c>
      <c r="B215" t="s">
        <v>182</v>
      </c>
      <c r="C215">
        <v>534</v>
      </c>
      <c r="D215" t="s">
        <v>183</v>
      </c>
      <c r="E215" t="s">
        <v>184</v>
      </c>
      <c r="F215">
        <v>0</v>
      </c>
      <c r="G215" t="s">
        <v>185</v>
      </c>
      <c r="H215">
        <v>1.307E-3</v>
      </c>
      <c r="I215" t="s">
        <v>25</v>
      </c>
      <c r="J215" t="s">
        <v>186</v>
      </c>
      <c r="K215" t="e">
        <f t="shared" si="6"/>
        <v>#NAME?</v>
      </c>
      <c r="L215" t="s">
        <v>25</v>
      </c>
      <c r="M215" t="s">
        <v>24</v>
      </c>
      <c r="N215">
        <v>51.556317999999997</v>
      </c>
      <c r="O215" t="s">
        <v>25</v>
      </c>
      <c r="P215" t="s">
        <v>26</v>
      </c>
      <c r="Q215">
        <v>8.0059999999999992E-3</v>
      </c>
      <c r="R215" t="s">
        <v>25</v>
      </c>
      <c r="S215" t="s">
        <v>27</v>
      </c>
      <c r="T215">
        <v>51.114037000000003</v>
      </c>
      <c r="U215" t="s">
        <v>25</v>
      </c>
      <c r="V215" t="s">
        <v>28</v>
      </c>
      <c r="W215">
        <v>0.43140899999999999</v>
      </c>
      <c r="X215" t="s">
        <v>25</v>
      </c>
      <c r="Y215" t="s">
        <v>288</v>
      </c>
      <c r="Z215">
        <v>1000</v>
      </c>
      <c r="AA215" t="s">
        <v>189</v>
      </c>
      <c r="AB215">
        <v>1000000</v>
      </c>
      <c r="AC215" t="s">
        <v>190</v>
      </c>
      <c r="AD215">
        <v>5</v>
      </c>
      <c r="AE215" t="s">
        <v>191</v>
      </c>
      <c r="AF215">
        <v>1000</v>
      </c>
      <c r="AG215" t="s">
        <v>192</v>
      </c>
      <c r="AH215">
        <v>20</v>
      </c>
      <c r="AI215" t="s">
        <v>193</v>
      </c>
      <c r="AJ215">
        <v>10000</v>
      </c>
      <c r="AK215" t="s">
        <v>194</v>
      </c>
      <c r="AL215">
        <v>200</v>
      </c>
      <c r="AM215" t="s">
        <v>195</v>
      </c>
      <c r="AN215">
        <v>0</v>
      </c>
      <c r="AO215" t="s">
        <v>196</v>
      </c>
      <c r="AP215">
        <v>0</v>
      </c>
      <c r="AQ215" t="s">
        <v>197</v>
      </c>
      <c r="AR215">
        <v>0</v>
      </c>
      <c r="AS215" t="s">
        <v>198</v>
      </c>
      <c r="AT215">
        <v>0.8</v>
      </c>
      <c r="AU215" t="s">
        <v>199</v>
      </c>
      <c r="AV215">
        <v>0</v>
      </c>
      <c r="AW215" t="s">
        <v>200</v>
      </c>
      <c r="AX215">
        <v>0</v>
      </c>
      <c r="AY215" t="s">
        <v>201</v>
      </c>
      <c r="AZ215">
        <v>0.2</v>
      </c>
      <c r="BA215" t="s">
        <v>202</v>
      </c>
      <c r="BB215">
        <v>1</v>
      </c>
      <c r="BC215" t="s">
        <v>203</v>
      </c>
      <c r="BD215">
        <v>1000000</v>
      </c>
    </row>
    <row r="216" spans="1:56">
      <c r="A216" s="2">
        <v>1005</v>
      </c>
      <c r="B216" t="s">
        <v>182</v>
      </c>
      <c r="C216">
        <v>534</v>
      </c>
      <c r="D216" t="s">
        <v>183</v>
      </c>
      <c r="E216" t="s">
        <v>184</v>
      </c>
      <c r="F216">
        <v>0</v>
      </c>
      <c r="G216" t="s">
        <v>185</v>
      </c>
      <c r="H216">
        <v>1.4220000000000001E-3</v>
      </c>
      <c r="I216" t="s">
        <v>25</v>
      </c>
      <c r="J216" t="s">
        <v>186</v>
      </c>
      <c r="K216" t="e">
        <f t="shared" si="6"/>
        <v>#NAME?</v>
      </c>
      <c r="L216" t="s">
        <v>25</v>
      </c>
      <c r="M216" t="s">
        <v>24</v>
      </c>
      <c r="N216">
        <v>53.311005000000002</v>
      </c>
      <c r="O216" t="s">
        <v>25</v>
      </c>
      <c r="P216" t="s">
        <v>26</v>
      </c>
      <c r="Q216">
        <v>8.463E-3</v>
      </c>
      <c r="R216" t="s">
        <v>25</v>
      </c>
      <c r="S216" t="s">
        <v>27</v>
      </c>
      <c r="T216">
        <v>52.866912999999997</v>
      </c>
      <c r="U216" t="s">
        <v>25</v>
      </c>
      <c r="V216" t="s">
        <v>28</v>
      </c>
      <c r="W216">
        <v>0.43271799999999999</v>
      </c>
      <c r="X216" t="s">
        <v>25</v>
      </c>
      <c r="Y216" t="s">
        <v>288</v>
      </c>
      <c r="Z216">
        <v>1000</v>
      </c>
      <c r="AA216" t="s">
        <v>189</v>
      </c>
      <c r="AB216">
        <v>1000000</v>
      </c>
      <c r="AC216" t="s">
        <v>190</v>
      </c>
      <c r="AD216">
        <v>5</v>
      </c>
      <c r="AE216" t="s">
        <v>191</v>
      </c>
      <c r="AF216">
        <v>1000</v>
      </c>
      <c r="AG216" t="s">
        <v>192</v>
      </c>
      <c r="AH216">
        <v>20</v>
      </c>
      <c r="AI216" t="s">
        <v>193</v>
      </c>
      <c r="AJ216">
        <v>10000</v>
      </c>
      <c r="AK216" t="s">
        <v>194</v>
      </c>
      <c r="AL216">
        <v>100</v>
      </c>
      <c r="AM216" t="s">
        <v>195</v>
      </c>
      <c r="AN216">
        <v>0</v>
      </c>
      <c r="AO216" t="s">
        <v>196</v>
      </c>
      <c r="AP216">
        <v>0</v>
      </c>
      <c r="AQ216" t="s">
        <v>197</v>
      </c>
      <c r="AR216">
        <v>0</v>
      </c>
      <c r="AS216" t="s">
        <v>198</v>
      </c>
      <c r="AT216">
        <v>0.8</v>
      </c>
      <c r="AU216" t="s">
        <v>199</v>
      </c>
      <c r="AV216">
        <v>0</v>
      </c>
      <c r="AW216" t="s">
        <v>200</v>
      </c>
      <c r="AX216">
        <v>0</v>
      </c>
      <c r="AY216" t="s">
        <v>201</v>
      </c>
      <c r="AZ216">
        <v>0.2</v>
      </c>
      <c r="BA216" t="s">
        <v>202</v>
      </c>
      <c r="BB216">
        <v>1</v>
      </c>
      <c r="BC216" t="s">
        <v>203</v>
      </c>
      <c r="BD216">
        <v>1000000</v>
      </c>
    </row>
    <row r="217" spans="1:56">
      <c r="A217" s="2">
        <v>1004</v>
      </c>
      <c r="B217" t="s">
        <v>182</v>
      </c>
      <c r="C217">
        <v>534</v>
      </c>
      <c r="D217" t="s">
        <v>183</v>
      </c>
      <c r="E217" t="s">
        <v>184</v>
      </c>
      <c r="F217">
        <v>0</v>
      </c>
      <c r="G217" t="s">
        <v>185</v>
      </c>
      <c r="H217">
        <v>1.291E-3</v>
      </c>
      <c r="I217" t="s">
        <v>25</v>
      </c>
      <c r="J217" t="s">
        <v>186</v>
      </c>
      <c r="K217" t="e">
        <f t="shared" si="6"/>
        <v>#NAME?</v>
      </c>
      <c r="L217" t="s">
        <v>25</v>
      </c>
      <c r="M217" t="s">
        <v>24</v>
      </c>
      <c r="N217">
        <v>52.109020000000001</v>
      </c>
      <c r="O217" t="s">
        <v>25</v>
      </c>
      <c r="P217" t="s">
        <v>26</v>
      </c>
      <c r="Q217">
        <v>8.2249999999999997E-3</v>
      </c>
      <c r="R217" t="s">
        <v>25</v>
      </c>
      <c r="S217" t="s">
        <v>27</v>
      </c>
      <c r="T217">
        <v>51.666660999999998</v>
      </c>
      <c r="U217" t="s">
        <v>25</v>
      </c>
      <c r="V217" t="s">
        <v>28</v>
      </c>
      <c r="W217">
        <v>0.43126999999999999</v>
      </c>
      <c r="X217" t="s">
        <v>25</v>
      </c>
      <c r="Y217" t="s">
        <v>288</v>
      </c>
      <c r="Z217">
        <v>1000</v>
      </c>
      <c r="AA217" t="s">
        <v>189</v>
      </c>
      <c r="AB217">
        <v>1000000</v>
      </c>
      <c r="AC217" t="s">
        <v>190</v>
      </c>
      <c r="AD217">
        <v>5</v>
      </c>
      <c r="AE217" t="s">
        <v>191</v>
      </c>
      <c r="AF217">
        <v>1000</v>
      </c>
      <c r="AG217" t="s">
        <v>192</v>
      </c>
      <c r="AH217">
        <v>20</v>
      </c>
      <c r="AI217" t="s">
        <v>193</v>
      </c>
      <c r="AJ217">
        <v>10000</v>
      </c>
      <c r="AK217" t="s">
        <v>194</v>
      </c>
      <c r="AL217">
        <v>50</v>
      </c>
      <c r="AM217" t="s">
        <v>195</v>
      </c>
      <c r="AN217">
        <v>0</v>
      </c>
      <c r="AO217" t="s">
        <v>196</v>
      </c>
      <c r="AP217">
        <v>0</v>
      </c>
      <c r="AQ217" t="s">
        <v>197</v>
      </c>
      <c r="AR217">
        <v>0</v>
      </c>
      <c r="AS217" t="s">
        <v>198</v>
      </c>
      <c r="AT217">
        <v>0.8</v>
      </c>
      <c r="AU217" t="s">
        <v>199</v>
      </c>
      <c r="AV217">
        <v>0</v>
      </c>
      <c r="AW217" t="s">
        <v>200</v>
      </c>
      <c r="AX217">
        <v>0</v>
      </c>
      <c r="AY217" t="s">
        <v>201</v>
      </c>
      <c r="AZ217">
        <v>0.2</v>
      </c>
      <c r="BA217" t="s">
        <v>202</v>
      </c>
      <c r="BB217">
        <v>1</v>
      </c>
      <c r="BC217" t="s">
        <v>203</v>
      </c>
      <c r="BD217">
        <v>1000000</v>
      </c>
    </row>
    <row r="218" spans="1:56">
      <c r="A218" s="2">
        <v>1003</v>
      </c>
      <c r="B218" t="s">
        <v>182</v>
      </c>
      <c r="C218">
        <v>534</v>
      </c>
      <c r="D218" t="s">
        <v>183</v>
      </c>
      <c r="E218" t="s">
        <v>184</v>
      </c>
      <c r="F218">
        <v>0</v>
      </c>
      <c r="G218" t="s">
        <v>185</v>
      </c>
      <c r="H218">
        <v>1.294E-3</v>
      </c>
      <c r="I218" t="s">
        <v>25</v>
      </c>
      <c r="J218" t="s">
        <v>186</v>
      </c>
      <c r="K218" t="e">
        <f t="shared" si="6"/>
        <v>#NAME?</v>
      </c>
      <c r="L218" t="s">
        <v>25</v>
      </c>
      <c r="M218" t="s">
        <v>24</v>
      </c>
      <c r="N218">
        <v>51.515290999999998</v>
      </c>
      <c r="O218" t="s">
        <v>25</v>
      </c>
      <c r="P218" t="s">
        <v>26</v>
      </c>
      <c r="Q218">
        <v>8.1189999999999995E-3</v>
      </c>
      <c r="R218" t="s">
        <v>25</v>
      </c>
      <c r="S218" t="s">
        <v>27</v>
      </c>
      <c r="T218">
        <v>51.074063000000002</v>
      </c>
      <c r="U218" t="s">
        <v>25</v>
      </c>
      <c r="V218" t="s">
        <v>28</v>
      </c>
      <c r="W218">
        <v>0.43034099999999997</v>
      </c>
      <c r="X218" t="s">
        <v>25</v>
      </c>
      <c r="Y218" t="s">
        <v>288</v>
      </c>
      <c r="Z218">
        <v>1000</v>
      </c>
      <c r="AA218" t="s">
        <v>189</v>
      </c>
      <c r="AB218">
        <v>1000000</v>
      </c>
      <c r="AC218" t="s">
        <v>190</v>
      </c>
      <c r="AD218">
        <v>5</v>
      </c>
      <c r="AE218" t="s">
        <v>191</v>
      </c>
      <c r="AF218">
        <v>1000</v>
      </c>
      <c r="AG218" t="s">
        <v>192</v>
      </c>
      <c r="AH218">
        <v>20</v>
      </c>
      <c r="AI218" t="s">
        <v>193</v>
      </c>
      <c r="AJ218">
        <v>10000</v>
      </c>
      <c r="AK218" t="s">
        <v>194</v>
      </c>
      <c r="AL218">
        <v>20</v>
      </c>
      <c r="AM218" t="s">
        <v>195</v>
      </c>
      <c r="AN218">
        <v>0</v>
      </c>
      <c r="AO218" t="s">
        <v>196</v>
      </c>
      <c r="AP218">
        <v>0</v>
      </c>
      <c r="AQ218" t="s">
        <v>197</v>
      </c>
      <c r="AR218">
        <v>0</v>
      </c>
      <c r="AS218" t="s">
        <v>198</v>
      </c>
      <c r="AT218">
        <v>0.8</v>
      </c>
      <c r="AU218" t="s">
        <v>199</v>
      </c>
      <c r="AV218">
        <v>0</v>
      </c>
      <c r="AW218" t="s">
        <v>200</v>
      </c>
      <c r="AX218">
        <v>0</v>
      </c>
      <c r="AY218" t="s">
        <v>201</v>
      </c>
      <c r="AZ218">
        <v>0.2</v>
      </c>
      <c r="BA218" t="s">
        <v>202</v>
      </c>
      <c r="BB218">
        <v>1</v>
      </c>
      <c r="BC218" t="s">
        <v>203</v>
      </c>
      <c r="BD218">
        <v>1000000</v>
      </c>
    </row>
    <row r="219" spans="1:56">
      <c r="A219" s="2">
        <v>1002</v>
      </c>
      <c r="B219" t="s">
        <v>182</v>
      </c>
      <c r="C219">
        <v>534</v>
      </c>
      <c r="D219" t="s">
        <v>183</v>
      </c>
      <c r="E219" t="s">
        <v>184</v>
      </c>
      <c r="F219">
        <v>11.952999999999999</v>
      </c>
      <c r="G219" t="s">
        <v>185</v>
      </c>
      <c r="H219">
        <v>1.2689999999999999E-3</v>
      </c>
      <c r="I219" t="s">
        <v>25</v>
      </c>
      <c r="J219" t="s">
        <v>186</v>
      </c>
      <c r="K219" t="e">
        <f t="shared" si="6"/>
        <v>#NAME?</v>
      </c>
      <c r="L219" t="s">
        <v>25</v>
      </c>
      <c r="M219" t="s">
        <v>24</v>
      </c>
      <c r="N219">
        <v>52.530366999999998</v>
      </c>
      <c r="O219" t="s">
        <v>25</v>
      </c>
      <c r="P219" t="s">
        <v>26</v>
      </c>
      <c r="Q219">
        <v>6.3959999999999998E-3</v>
      </c>
      <c r="R219" t="s">
        <v>25</v>
      </c>
      <c r="S219" t="s">
        <v>27</v>
      </c>
      <c r="T219">
        <v>52.089664999999997</v>
      </c>
      <c r="U219" t="s">
        <v>25</v>
      </c>
      <c r="V219" t="s">
        <v>28</v>
      </c>
      <c r="W219">
        <v>0.43140800000000001</v>
      </c>
      <c r="X219" t="s">
        <v>25</v>
      </c>
      <c r="Y219" t="s">
        <v>288</v>
      </c>
      <c r="Z219">
        <v>1000</v>
      </c>
      <c r="AA219" t="s">
        <v>189</v>
      </c>
      <c r="AB219">
        <v>1000000</v>
      </c>
      <c r="AC219" t="s">
        <v>190</v>
      </c>
      <c r="AD219">
        <v>5</v>
      </c>
      <c r="AE219" t="s">
        <v>191</v>
      </c>
      <c r="AF219">
        <v>1000</v>
      </c>
      <c r="AG219" t="s">
        <v>192</v>
      </c>
      <c r="AH219">
        <v>20</v>
      </c>
      <c r="AI219" t="s">
        <v>193</v>
      </c>
      <c r="AJ219">
        <v>10000</v>
      </c>
      <c r="AK219" t="s">
        <v>194</v>
      </c>
      <c r="AL219">
        <v>200</v>
      </c>
      <c r="AM219" t="s">
        <v>195</v>
      </c>
      <c r="AN219">
        <v>0</v>
      </c>
      <c r="AO219" t="s">
        <v>196</v>
      </c>
      <c r="AP219">
        <v>0</v>
      </c>
      <c r="AQ219" t="s">
        <v>197</v>
      </c>
      <c r="AR219">
        <v>0</v>
      </c>
      <c r="AS219" t="s">
        <v>198</v>
      </c>
      <c r="AT219">
        <v>0.8</v>
      </c>
      <c r="AU219" t="s">
        <v>199</v>
      </c>
      <c r="AV219">
        <v>0</v>
      </c>
      <c r="AW219" t="s">
        <v>200</v>
      </c>
      <c r="AX219">
        <v>0</v>
      </c>
      <c r="AY219" t="s">
        <v>201</v>
      </c>
      <c r="AZ219">
        <v>0.2</v>
      </c>
      <c r="BA219" t="s">
        <v>202</v>
      </c>
      <c r="BB219">
        <v>1</v>
      </c>
      <c r="BC219" t="s">
        <v>203</v>
      </c>
      <c r="BD219">
        <v>1000000</v>
      </c>
    </row>
    <row r="220" spans="1:56">
      <c r="A220" s="2">
        <v>1002</v>
      </c>
      <c r="B220" t="s">
        <v>182</v>
      </c>
      <c r="C220">
        <v>534</v>
      </c>
      <c r="D220" t="s">
        <v>183</v>
      </c>
      <c r="E220" t="s">
        <v>184</v>
      </c>
      <c r="F220">
        <v>11.997999999999999</v>
      </c>
      <c r="G220" t="s">
        <v>185</v>
      </c>
      <c r="H220">
        <v>1.4E-3</v>
      </c>
      <c r="I220" t="s">
        <v>25</v>
      </c>
      <c r="J220" t="s">
        <v>186</v>
      </c>
      <c r="K220" t="e">
        <f t="shared" si="6"/>
        <v>#NAME?</v>
      </c>
      <c r="L220" t="s">
        <v>25</v>
      </c>
      <c r="M220" t="s">
        <v>24</v>
      </c>
      <c r="N220">
        <v>52.457545000000003</v>
      </c>
      <c r="O220" t="s">
        <v>25</v>
      </c>
      <c r="P220" t="s">
        <v>26</v>
      </c>
      <c r="Q220">
        <v>6.3920000000000001E-3</v>
      </c>
      <c r="R220" t="s">
        <v>25</v>
      </c>
      <c r="S220" t="s">
        <v>27</v>
      </c>
      <c r="T220">
        <v>52.017468999999998</v>
      </c>
      <c r="U220" t="s">
        <v>25</v>
      </c>
      <c r="V220" t="s">
        <v>28</v>
      </c>
      <c r="W220">
        <v>0.430641</v>
      </c>
      <c r="X220" t="s">
        <v>25</v>
      </c>
      <c r="Y220" t="s">
        <v>288</v>
      </c>
      <c r="Z220">
        <v>1000</v>
      </c>
      <c r="AA220" t="s">
        <v>189</v>
      </c>
      <c r="AB220">
        <v>1000000</v>
      </c>
      <c r="AC220" t="s">
        <v>190</v>
      </c>
      <c r="AD220">
        <v>5</v>
      </c>
      <c r="AE220" t="s">
        <v>191</v>
      </c>
      <c r="AF220">
        <v>1000</v>
      </c>
      <c r="AG220" t="s">
        <v>192</v>
      </c>
      <c r="AH220">
        <v>20</v>
      </c>
      <c r="AI220" t="s">
        <v>193</v>
      </c>
      <c r="AJ220">
        <v>10000</v>
      </c>
      <c r="AK220" t="s">
        <v>194</v>
      </c>
      <c r="AL220">
        <v>200</v>
      </c>
      <c r="AM220" t="s">
        <v>195</v>
      </c>
      <c r="AN220">
        <v>0</v>
      </c>
      <c r="AO220" t="s">
        <v>196</v>
      </c>
      <c r="AP220">
        <v>0</v>
      </c>
      <c r="AQ220" t="s">
        <v>197</v>
      </c>
      <c r="AR220">
        <v>0</v>
      </c>
      <c r="AS220" t="s">
        <v>198</v>
      </c>
      <c r="AT220">
        <v>0.8</v>
      </c>
      <c r="AU220" t="s">
        <v>199</v>
      </c>
      <c r="AV220">
        <v>0</v>
      </c>
      <c r="AW220" t="s">
        <v>200</v>
      </c>
      <c r="AX220">
        <v>0</v>
      </c>
      <c r="AY220" t="s">
        <v>201</v>
      </c>
      <c r="AZ220">
        <v>0.2</v>
      </c>
      <c r="BA220" t="s">
        <v>202</v>
      </c>
      <c r="BB220">
        <v>1</v>
      </c>
      <c r="BC220" t="s">
        <v>203</v>
      </c>
      <c r="BD220">
        <v>1000000</v>
      </c>
    </row>
    <row r="221" spans="1:56">
      <c r="A221" s="2">
        <v>1002</v>
      </c>
      <c r="B221" t="s">
        <v>182</v>
      </c>
      <c r="C221">
        <v>534</v>
      </c>
      <c r="D221" t="s">
        <v>183</v>
      </c>
      <c r="E221" t="s">
        <v>184</v>
      </c>
      <c r="F221">
        <v>8.5</v>
      </c>
      <c r="G221" t="s">
        <v>185</v>
      </c>
      <c r="H221">
        <v>1.2869999999999999E-3</v>
      </c>
      <c r="I221" t="s">
        <v>25</v>
      </c>
      <c r="J221" t="s">
        <v>186</v>
      </c>
      <c r="K221" t="e">
        <f t="shared" si="6"/>
        <v>#NAME?</v>
      </c>
      <c r="L221" t="s">
        <v>25</v>
      </c>
      <c r="M221" t="s">
        <v>24</v>
      </c>
      <c r="N221">
        <v>51.602215000000001</v>
      </c>
      <c r="O221" t="s">
        <v>25</v>
      </c>
      <c r="P221" t="s">
        <v>26</v>
      </c>
      <c r="Q221">
        <v>6.3379999999999999E-3</v>
      </c>
      <c r="R221" t="s">
        <v>25</v>
      </c>
      <c r="S221" t="s">
        <v>27</v>
      </c>
      <c r="T221">
        <v>51.153554999999997</v>
      </c>
      <c r="U221" t="s">
        <v>25</v>
      </c>
      <c r="V221" t="s">
        <v>28</v>
      </c>
      <c r="W221">
        <v>0.430205</v>
      </c>
      <c r="X221" t="s">
        <v>25</v>
      </c>
      <c r="Y221" t="s">
        <v>288</v>
      </c>
      <c r="Z221">
        <v>1000</v>
      </c>
      <c r="AA221" t="s">
        <v>189</v>
      </c>
      <c r="AB221">
        <v>1000000</v>
      </c>
      <c r="AC221" t="s">
        <v>190</v>
      </c>
      <c r="AD221">
        <v>5</v>
      </c>
      <c r="AE221" t="s">
        <v>191</v>
      </c>
      <c r="AF221">
        <v>10</v>
      </c>
      <c r="AG221" t="s">
        <v>192</v>
      </c>
      <c r="AH221">
        <v>20</v>
      </c>
      <c r="AI221" t="s">
        <v>193</v>
      </c>
      <c r="AJ221">
        <v>10000</v>
      </c>
      <c r="AK221" t="s">
        <v>194</v>
      </c>
      <c r="AL221">
        <v>200</v>
      </c>
      <c r="AM221" t="s">
        <v>195</v>
      </c>
      <c r="AN221">
        <v>0</v>
      </c>
      <c r="AO221" t="s">
        <v>196</v>
      </c>
      <c r="AP221">
        <v>0</v>
      </c>
      <c r="AQ221" t="s">
        <v>197</v>
      </c>
      <c r="AR221">
        <v>0</v>
      </c>
      <c r="AS221" t="s">
        <v>198</v>
      </c>
      <c r="AT221">
        <v>0.8</v>
      </c>
      <c r="AU221" t="s">
        <v>199</v>
      </c>
      <c r="AV221">
        <v>0</v>
      </c>
      <c r="AW221" t="s">
        <v>200</v>
      </c>
      <c r="AX221">
        <v>0</v>
      </c>
      <c r="AY221" t="s">
        <v>201</v>
      </c>
      <c r="AZ221">
        <v>0.2</v>
      </c>
      <c r="BA221" t="s">
        <v>202</v>
      </c>
      <c r="BB221">
        <v>1</v>
      </c>
      <c r="BC221" t="s">
        <v>203</v>
      </c>
      <c r="BD221">
        <v>1000000</v>
      </c>
    </row>
    <row r="222" spans="1:56">
      <c r="A222" s="2">
        <v>1001</v>
      </c>
      <c r="B222" t="s">
        <v>182</v>
      </c>
      <c r="C222">
        <v>534</v>
      </c>
      <c r="D222" t="s">
        <v>183</v>
      </c>
      <c r="E222" t="s">
        <v>184</v>
      </c>
      <c r="F222">
        <v>1751</v>
      </c>
      <c r="G222" t="s">
        <v>185</v>
      </c>
      <c r="H222">
        <v>1.2650000000000001E-3</v>
      </c>
      <c r="I222" t="s">
        <v>25</v>
      </c>
      <c r="J222" t="s">
        <v>186</v>
      </c>
      <c r="K222" t="e">
        <f t="shared" si="6"/>
        <v>#NAME?</v>
      </c>
      <c r="L222" t="s">
        <v>25</v>
      </c>
      <c r="M222" t="s">
        <v>24</v>
      </c>
      <c r="N222">
        <v>52.874555999999998</v>
      </c>
      <c r="O222" t="s">
        <v>25</v>
      </c>
      <c r="P222" t="s">
        <v>26</v>
      </c>
      <c r="Q222">
        <v>1.3309E-2</v>
      </c>
      <c r="R222" t="s">
        <v>25</v>
      </c>
      <c r="S222" t="s">
        <v>27</v>
      </c>
      <c r="T222">
        <v>52.414301999999999</v>
      </c>
      <c r="U222" t="s">
        <v>25</v>
      </c>
      <c r="V222" t="s">
        <v>28</v>
      </c>
      <c r="W222">
        <v>0.439471</v>
      </c>
      <c r="X222" t="s">
        <v>25</v>
      </c>
      <c r="Y222" t="s">
        <v>288</v>
      </c>
      <c r="Z222">
        <v>1000</v>
      </c>
      <c r="AA222" t="s">
        <v>189</v>
      </c>
      <c r="AB222">
        <v>1000000</v>
      </c>
      <c r="AC222" t="s">
        <v>190</v>
      </c>
      <c r="AD222">
        <v>5</v>
      </c>
      <c r="AE222" t="s">
        <v>191</v>
      </c>
      <c r="AF222">
        <v>10</v>
      </c>
      <c r="AG222" t="s">
        <v>192</v>
      </c>
      <c r="AH222">
        <v>50</v>
      </c>
      <c r="AI222" t="s">
        <v>193</v>
      </c>
      <c r="AJ222">
        <v>10000</v>
      </c>
      <c r="AK222" t="s">
        <v>194</v>
      </c>
      <c r="AL222">
        <v>200</v>
      </c>
      <c r="AM222" t="s">
        <v>195</v>
      </c>
      <c r="AN222">
        <v>0</v>
      </c>
      <c r="AO222" t="s">
        <v>196</v>
      </c>
      <c r="AP222">
        <v>0</v>
      </c>
      <c r="AQ222" t="s">
        <v>197</v>
      </c>
      <c r="AR222">
        <v>0</v>
      </c>
      <c r="AS222" t="s">
        <v>198</v>
      </c>
      <c r="AT222">
        <v>0.8</v>
      </c>
      <c r="AU222" t="s">
        <v>199</v>
      </c>
      <c r="AV222">
        <v>0</v>
      </c>
      <c r="AW222" t="s">
        <v>200</v>
      </c>
      <c r="AX222">
        <v>0</v>
      </c>
      <c r="AY222" t="s">
        <v>201</v>
      </c>
      <c r="AZ222">
        <v>0.2</v>
      </c>
      <c r="BA222" t="s">
        <v>202</v>
      </c>
      <c r="BB222">
        <v>1</v>
      </c>
      <c r="BC222" t="s">
        <v>203</v>
      </c>
      <c r="BD222">
        <v>1000000</v>
      </c>
    </row>
    <row r="223" spans="1:56">
      <c r="A223" s="2">
        <v>1001</v>
      </c>
      <c r="B223" t="s">
        <v>182</v>
      </c>
      <c r="C223">
        <v>534</v>
      </c>
      <c r="D223" t="s">
        <v>183</v>
      </c>
      <c r="E223" t="s">
        <v>184</v>
      </c>
      <c r="F223">
        <v>151</v>
      </c>
      <c r="G223" t="s">
        <v>185</v>
      </c>
      <c r="H223">
        <v>1.1100000000000001E-3</v>
      </c>
      <c r="I223" t="s">
        <v>25</v>
      </c>
      <c r="J223" t="s">
        <v>186</v>
      </c>
      <c r="K223" t="e">
        <f t="shared" si="6"/>
        <v>#NAME?</v>
      </c>
      <c r="L223" t="s">
        <v>25</v>
      </c>
      <c r="M223" t="s">
        <v>24</v>
      </c>
      <c r="N223">
        <v>65.434415000000001</v>
      </c>
      <c r="O223" t="s">
        <v>25</v>
      </c>
      <c r="P223" t="s">
        <v>26</v>
      </c>
      <c r="Q223">
        <v>1.4057999999999999E-2</v>
      </c>
      <c r="R223" t="s">
        <v>25</v>
      </c>
      <c r="S223" t="s">
        <v>27</v>
      </c>
      <c r="T223">
        <v>64.982697999999999</v>
      </c>
      <c r="U223" t="s">
        <v>25</v>
      </c>
      <c r="V223" t="s">
        <v>28</v>
      </c>
      <c r="W223">
        <v>0.431087</v>
      </c>
      <c r="X223" t="s">
        <v>25</v>
      </c>
      <c r="Y223" t="s">
        <v>288</v>
      </c>
      <c r="Z223">
        <v>1000</v>
      </c>
      <c r="AA223" t="s">
        <v>189</v>
      </c>
      <c r="AB223">
        <v>1000000</v>
      </c>
      <c r="AC223" t="s">
        <v>190</v>
      </c>
      <c r="AD223">
        <v>5</v>
      </c>
      <c r="AE223" t="s">
        <v>191</v>
      </c>
      <c r="AF223">
        <v>10</v>
      </c>
      <c r="AG223" t="s">
        <v>192</v>
      </c>
      <c r="AH223">
        <v>50</v>
      </c>
      <c r="AI223" t="s">
        <v>193</v>
      </c>
      <c r="AJ223">
        <v>10000</v>
      </c>
      <c r="AK223" t="s">
        <v>194</v>
      </c>
      <c r="AL223">
        <v>200</v>
      </c>
      <c r="AM223" t="s">
        <v>195</v>
      </c>
      <c r="AN223">
        <v>0</v>
      </c>
      <c r="AO223" t="s">
        <v>196</v>
      </c>
      <c r="AP223">
        <v>0</v>
      </c>
      <c r="AQ223" t="s">
        <v>197</v>
      </c>
      <c r="AR223">
        <v>0</v>
      </c>
      <c r="AS223" t="s">
        <v>198</v>
      </c>
      <c r="AT223">
        <v>0.5</v>
      </c>
      <c r="AU223" t="s">
        <v>199</v>
      </c>
      <c r="AV223">
        <v>0</v>
      </c>
      <c r="AW223" t="s">
        <v>200</v>
      </c>
      <c r="AX223">
        <v>0</v>
      </c>
      <c r="AY223" t="s">
        <v>201</v>
      </c>
      <c r="AZ223">
        <v>0.2</v>
      </c>
      <c r="BA223" t="s">
        <v>202</v>
      </c>
      <c r="BB223">
        <v>1</v>
      </c>
      <c r="BC223" t="s">
        <v>203</v>
      </c>
      <c r="BD223">
        <v>1000000</v>
      </c>
    </row>
    <row r="224" spans="1:56">
      <c r="A224" s="2">
        <v>1001</v>
      </c>
      <c r="B224" t="s">
        <v>182</v>
      </c>
      <c r="C224">
        <v>534</v>
      </c>
      <c r="D224" t="s">
        <v>183</v>
      </c>
      <c r="E224" t="s">
        <v>184</v>
      </c>
      <c r="F224">
        <v>9.1</v>
      </c>
      <c r="G224" t="s">
        <v>185</v>
      </c>
      <c r="H224">
        <v>1.1529999999999999E-3</v>
      </c>
      <c r="I224" t="s">
        <v>25</v>
      </c>
      <c r="J224" t="s">
        <v>186</v>
      </c>
      <c r="K224" t="e">
        <f t="shared" ref="K224:K255" si="7">-nan</f>
        <v>#NAME?</v>
      </c>
      <c r="L224" t="s">
        <v>25</v>
      </c>
      <c r="M224" t="s">
        <v>24</v>
      </c>
      <c r="N224">
        <v>65.678534999999997</v>
      </c>
      <c r="O224" t="s">
        <v>25</v>
      </c>
      <c r="P224" t="s">
        <v>26</v>
      </c>
      <c r="Q224">
        <v>1.5834999999999998E-2</v>
      </c>
      <c r="R224" t="s">
        <v>25</v>
      </c>
      <c r="S224" t="s">
        <v>27</v>
      </c>
      <c r="T224">
        <v>65.231577999999999</v>
      </c>
      <c r="U224" t="s">
        <v>25</v>
      </c>
      <c r="V224" t="s">
        <v>28</v>
      </c>
      <c r="W224">
        <v>0.42419400000000002</v>
      </c>
      <c r="X224" t="s">
        <v>25</v>
      </c>
      <c r="Y224" t="s">
        <v>288</v>
      </c>
      <c r="Z224">
        <v>1000</v>
      </c>
      <c r="AA224" t="s">
        <v>189</v>
      </c>
      <c r="AB224">
        <v>1000000</v>
      </c>
      <c r="AC224" t="s">
        <v>190</v>
      </c>
      <c r="AD224">
        <v>5</v>
      </c>
      <c r="AE224" t="s">
        <v>191</v>
      </c>
      <c r="AF224">
        <v>10</v>
      </c>
      <c r="AG224" t="s">
        <v>192</v>
      </c>
      <c r="AH224">
        <v>50</v>
      </c>
      <c r="AI224" t="s">
        <v>193</v>
      </c>
      <c r="AJ224">
        <v>10000</v>
      </c>
      <c r="AK224" t="s">
        <v>194</v>
      </c>
      <c r="AL224">
        <v>100</v>
      </c>
      <c r="AM224" t="s">
        <v>195</v>
      </c>
      <c r="AN224">
        <v>0</v>
      </c>
      <c r="AO224" t="s">
        <v>196</v>
      </c>
      <c r="AP224">
        <v>0</v>
      </c>
      <c r="AQ224" t="s">
        <v>197</v>
      </c>
      <c r="AR224">
        <v>0</v>
      </c>
      <c r="AS224" t="s">
        <v>198</v>
      </c>
      <c r="AT224">
        <v>0.5</v>
      </c>
      <c r="AU224" t="s">
        <v>199</v>
      </c>
      <c r="AV224">
        <v>0</v>
      </c>
      <c r="AW224" t="s">
        <v>200</v>
      </c>
      <c r="AX224">
        <v>0</v>
      </c>
      <c r="AY224" t="s">
        <v>201</v>
      </c>
      <c r="AZ224">
        <v>0.2</v>
      </c>
      <c r="BA224" t="s">
        <v>202</v>
      </c>
      <c r="BB224">
        <v>1</v>
      </c>
      <c r="BC224" t="s">
        <v>203</v>
      </c>
      <c r="BD224">
        <v>1000000</v>
      </c>
    </row>
    <row r="225" spans="1:56">
      <c r="A225" s="2">
        <v>1001</v>
      </c>
      <c r="B225" t="s">
        <v>182</v>
      </c>
      <c r="C225">
        <v>610</v>
      </c>
      <c r="D225" t="s">
        <v>183</v>
      </c>
      <c r="E225" t="s">
        <v>184</v>
      </c>
      <c r="F225">
        <v>0</v>
      </c>
      <c r="G225" t="s">
        <v>185</v>
      </c>
      <c r="H225">
        <v>2.5049999999999998E-3</v>
      </c>
      <c r="I225" t="s">
        <v>25</v>
      </c>
      <c r="J225" t="s">
        <v>186</v>
      </c>
      <c r="K225" t="e">
        <f t="shared" si="7"/>
        <v>#NAME?</v>
      </c>
      <c r="L225" t="s">
        <v>25</v>
      </c>
      <c r="M225" t="s">
        <v>24</v>
      </c>
      <c r="N225">
        <v>92.538301000000004</v>
      </c>
      <c r="O225" t="s">
        <v>25</v>
      </c>
      <c r="P225" t="s">
        <v>26</v>
      </c>
      <c r="Q225">
        <v>1.6271999999999998E-2</v>
      </c>
      <c r="R225" t="s">
        <v>25</v>
      </c>
      <c r="S225" t="s">
        <v>27</v>
      </c>
      <c r="T225">
        <v>92.078909999999993</v>
      </c>
      <c r="U225" t="s">
        <v>25</v>
      </c>
      <c r="V225" t="s">
        <v>28</v>
      </c>
      <c r="W225">
        <v>0.42941000000000001</v>
      </c>
      <c r="X225" t="s">
        <v>25</v>
      </c>
      <c r="Y225" t="s">
        <v>288</v>
      </c>
      <c r="Z225">
        <v>1000</v>
      </c>
      <c r="AA225" t="s">
        <v>189</v>
      </c>
      <c r="AB225">
        <v>1000000</v>
      </c>
      <c r="AC225" t="s">
        <v>190</v>
      </c>
      <c r="AD225">
        <v>10</v>
      </c>
      <c r="AE225" t="s">
        <v>191</v>
      </c>
      <c r="AF225">
        <v>10</v>
      </c>
      <c r="AG225" t="s">
        <v>192</v>
      </c>
      <c r="AH225">
        <v>50</v>
      </c>
      <c r="AI225" t="s">
        <v>193</v>
      </c>
      <c r="AJ225">
        <v>10000</v>
      </c>
      <c r="AK225" t="s">
        <v>194</v>
      </c>
      <c r="AL225">
        <v>100</v>
      </c>
      <c r="AM225" t="s">
        <v>195</v>
      </c>
      <c r="AN225">
        <v>0</v>
      </c>
      <c r="AO225" t="s">
        <v>196</v>
      </c>
      <c r="AP225">
        <v>0</v>
      </c>
      <c r="AQ225" t="s">
        <v>197</v>
      </c>
      <c r="AR225">
        <v>0</v>
      </c>
      <c r="AS225" t="s">
        <v>198</v>
      </c>
      <c r="AT225">
        <v>0.5</v>
      </c>
      <c r="AU225" t="s">
        <v>199</v>
      </c>
      <c r="AV225">
        <v>0</v>
      </c>
      <c r="AW225" t="s">
        <v>200</v>
      </c>
      <c r="AX225">
        <v>0</v>
      </c>
      <c r="AY225" t="s">
        <v>201</v>
      </c>
      <c r="AZ225">
        <v>0.2</v>
      </c>
      <c r="BA225" t="s">
        <v>202</v>
      </c>
      <c r="BB225">
        <v>1</v>
      </c>
      <c r="BC225" t="s">
        <v>203</v>
      </c>
      <c r="BD225">
        <v>1000000</v>
      </c>
    </row>
    <row r="226" spans="1:56">
      <c r="A226" s="2">
        <v>1000</v>
      </c>
      <c r="B226" t="s">
        <v>182</v>
      </c>
      <c r="C226">
        <v>610</v>
      </c>
      <c r="D226" t="s">
        <v>183</v>
      </c>
      <c r="E226" t="s">
        <v>184</v>
      </c>
      <c r="F226">
        <v>0</v>
      </c>
      <c r="G226" t="s">
        <v>185</v>
      </c>
      <c r="H226">
        <v>2.5330000000000001E-3</v>
      </c>
      <c r="I226" t="s">
        <v>25</v>
      </c>
      <c r="J226" t="s">
        <v>186</v>
      </c>
      <c r="K226" t="e">
        <f t="shared" si="7"/>
        <v>#NAME?</v>
      </c>
      <c r="L226" t="s">
        <v>25</v>
      </c>
      <c r="M226" t="s">
        <v>24</v>
      </c>
      <c r="N226">
        <v>99.012708000000003</v>
      </c>
      <c r="O226" t="s">
        <v>25</v>
      </c>
      <c r="P226" t="s">
        <v>26</v>
      </c>
      <c r="Q226">
        <v>9.3080000000000003E-3</v>
      </c>
      <c r="R226" t="s">
        <v>25</v>
      </c>
      <c r="S226" t="s">
        <v>27</v>
      </c>
      <c r="T226">
        <v>98.569515999999993</v>
      </c>
      <c r="U226" t="s">
        <v>25</v>
      </c>
      <c r="V226" t="s">
        <v>28</v>
      </c>
      <c r="W226">
        <v>0.43096400000000001</v>
      </c>
      <c r="X226" t="s">
        <v>25</v>
      </c>
      <c r="Y226" t="s">
        <v>288</v>
      </c>
      <c r="Z226">
        <v>1000</v>
      </c>
      <c r="AA226" t="s">
        <v>189</v>
      </c>
      <c r="AB226">
        <v>1000000</v>
      </c>
      <c r="AC226" t="s">
        <v>190</v>
      </c>
      <c r="AD226">
        <v>10</v>
      </c>
      <c r="AE226" t="s">
        <v>191</v>
      </c>
      <c r="AF226">
        <v>1000</v>
      </c>
      <c r="AG226" t="s">
        <v>192</v>
      </c>
      <c r="AH226">
        <v>20</v>
      </c>
      <c r="AI226" t="s">
        <v>193</v>
      </c>
      <c r="AJ226">
        <v>10000</v>
      </c>
      <c r="AK226" t="s">
        <v>194</v>
      </c>
      <c r="AL226">
        <v>100</v>
      </c>
      <c r="AM226" t="s">
        <v>195</v>
      </c>
      <c r="AN226">
        <v>0</v>
      </c>
      <c r="AO226" t="s">
        <v>196</v>
      </c>
      <c r="AP226">
        <v>0</v>
      </c>
      <c r="AQ226" t="s">
        <v>197</v>
      </c>
      <c r="AR226">
        <v>0</v>
      </c>
      <c r="AS226" t="s">
        <v>198</v>
      </c>
      <c r="AT226">
        <v>0.4</v>
      </c>
      <c r="AU226" t="s">
        <v>199</v>
      </c>
      <c r="AV226">
        <v>0</v>
      </c>
      <c r="AW226" t="s">
        <v>200</v>
      </c>
      <c r="AX226">
        <v>0</v>
      </c>
      <c r="AY226" t="s">
        <v>201</v>
      </c>
      <c r="AZ226">
        <v>0.2</v>
      </c>
      <c r="BA226" t="s">
        <v>202</v>
      </c>
      <c r="BB226">
        <v>1</v>
      </c>
      <c r="BC226" t="s">
        <v>203</v>
      </c>
      <c r="BD226">
        <v>1000000</v>
      </c>
    </row>
    <row r="227" spans="1:56">
      <c r="A227" s="2">
        <v>999</v>
      </c>
      <c r="B227" t="s">
        <v>182</v>
      </c>
      <c r="C227">
        <v>610</v>
      </c>
      <c r="D227" t="s">
        <v>183</v>
      </c>
      <c r="E227" t="s">
        <v>184</v>
      </c>
      <c r="F227">
        <v>0</v>
      </c>
      <c r="G227" t="s">
        <v>185</v>
      </c>
      <c r="H227">
        <v>2.591E-3</v>
      </c>
      <c r="I227" t="s">
        <v>25</v>
      </c>
      <c r="J227" t="s">
        <v>186</v>
      </c>
      <c r="K227" t="e">
        <f t="shared" si="7"/>
        <v>#NAME?</v>
      </c>
      <c r="L227" t="s">
        <v>25</v>
      </c>
      <c r="M227" t="s">
        <v>24</v>
      </c>
      <c r="N227">
        <v>96.697875999999994</v>
      </c>
      <c r="O227" t="s">
        <v>25</v>
      </c>
      <c r="P227" t="s">
        <v>26</v>
      </c>
      <c r="Q227">
        <v>9.1690000000000001E-3</v>
      </c>
      <c r="R227" t="s">
        <v>25</v>
      </c>
      <c r="S227" t="s">
        <v>27</v>
      </c>
      <c r="T227">
        <v>96.258110000000002</v>
      </c>
      <c r="U227" t="s">
        <v>25</v>
      </c>
      <c r="V227" t="s">
        <v>28</v>
      </c>
      <c r="W227">
        <v>0.42762099999999997</v>
      </c>
      <c r="X227" t="s">
        <v>25</v>
      </c>
      <c r="Y227" t="s">
        <v>288</v>
      </c>
      <c r="Z227">
        <v>1000</v>
      </c>
      <c r="AA227" t="s">
        <v>189</v>
      </c>
      <c r="AB227">
        <v>1000000</v>
      </c>
      <c r="AC227" t="s">
        <v>190</v>
      </c>
      <c r="AD227">
        <v>10</v>
      </c>
      <c r="AE227" t="s">
        <v>191</v>
      </c>
      <c r="AF227">
        <v>1000</v>
      </c>
      <c r="AG227" t="s">
        <v>192</v>
      </c>
      <c r="AH227">
        <v>20</v>
      </c>
      <c r="AI227" t="s">
        <v>193</v>
      </c>
      <c r="AJ227">
        <v>10000</v>
      </c>
      <c r="AK227" t="s">
        <v>194</v>
      </c>
      <c r="AL227">
        <v>1</v>
      </c>
      <c r="AM227" t="s">
        <v>195</v>
      </c>
      <c r="AN227">
        <v>0</v>
      </c>
      <c r="AO227" t="s">
        <v>196</v>
      </c>
      <c r="AP227">
        <v>0</v>
      </c>
      <c r="AQ227" t="s">
        <v>197</v>
      </c>
      <c r="AR227">
        <v>0</v>
      </c>
      <c r="AS227" t="s">
        <v>198</v>
      </c>
      <c r="AT227">
        <v>0.4</v>
      </c>
      <c r="AU227" t="s">
        <v>199</v>
      </c>
      <c r="AV227">
        <v>0</v>
      </c>
      <c r="AW227" t="s">
        <v>200</v>
      </c>
      <c r="AX227">
        <v>0</v>
      </c>
      <c r="AY227" t="s">
        <v>201</v>
      </c>
      <c r="AZ227">
        <v>0.2</v>
      </c>
      <c r="BA227" t="s">
        <v>202</v>
      </c>
      <c r="BB227">
        <v>1</v>
      </c>
      <c r="BC227" t="s">
        <v>203</v>
      </c>
      <c r="BD227">
        <v>1000000</v>
      </c>
    </row>
    <row r="228" spans="1:56">
      <c r="A228" s="2">
        <v>998</v>
      </c>
      <c r="B228" t="s">
        <v>182</v>
      </c>
      <c r="C228">
        <v>610</v>
      </c>
      <c r="D228" t="s">
        <v>183</v>
      </c>
      <c r="E228" t="s">
        <v>184</v>
      </c>
      <c r="F228">
        <v>0</v>
      </c>
      <c r="G228" t="s">
        <v>185</v>
      </c>
      <c r="H228">
        <v>2.4859999999999999E-3</v>
      </c>
      <c r="I228" t="s">
        <v>25</v>
      </c>
      <c r="J228" t="s">
        <v>186</v>
      </c>
      <c r="K228" t="e">
        <f t="shared" si="7"/>
        <v>#NAME?</v>
      </c>
      <c r="L228" t="s">
        <v>25</v>
      </c>
      <c r="M228" t="s">
        <v>24</v>
      </c>
      <c r="N228">
        <v>97.536039000000002</v>
      </c>
      <c r="O228" t="s">
        <v>25</v>
      </c>
      <c r="P228" t="s">
        <v>26</v>
      </c>
      <c r="Q228">
        <v>2.1028000000000002E-2</v>
      </c>
      <c r="R228" t="s">
        <v>25</v>
      </c>
      <c r="S228" t="s">
        <v>27</v>
      </c>
      <c r="T228">
        <v>97.078423000000001</v>
      </c>
      <c r="U228" t="s">
        <v>25</v>
      </c>
      <c r="V228" t="s">
        <v>28</v>
      </c>
      <c r="W228">
        <v>0.42796800000000002</v>
      </c>
      <c r="X228" t="s">
        <v>25</v>
      </c>
      <c r="Y228" t="s">
        <v>288</v>
      </c>
      <c r="Z228">
        <v>1000</v>
      </c>
      <c r="AA228" t="s">
        <v>189</v>
      </c>
      <c r="AB228">
        <v>1000000</v>
      </c>
      <c r="AC228" t="s">
        <v>190</v>
      </c>
      <c r="AD228">
        <v>10</v>
      </c>
      <c r="AE228" t="s">
        <v>191</v>
      </c>
      <c r="AF228">
        <v>10</v>
      </c>
      <c r="AG228" t="s">
        <v>192</v>
      </c>
      <c r="AH228">
        <v>50</v>
      </c>
      <c r="AI228" t="s">
        <v>193</v>
      </c>
      <c r="AJ228">
        <v>10000</v>
      </c>
      <c r="AK228" t="s">
        <v>194</v>
      </c>
      <c r="AL228">
        <v>1</v>
      </c>
      <c r="AM228" t="s">
        <v>195</v>
      </c>
      <c r="AN228">
        <v>0</v>
      </c>
      <c r="AO228" t="s">
        <v>196</v>
      </c>
      <c r="AP228">
        <v>0</v>
      </c>
      <c r="AQ228" t="s">
        <v>197</v>
      </c>
      <c r="AR228">
        <v>0</v>
      </c>
      <c r="AS228" t="s">
        <v>198</v>
      </c>
      <c r="AT228">
        <v>0.4</v>
      </c>
      <c r="AU228" t="s">
        <v>199</v>
      </c>
      <c r="AV228">
        <v>0</v>
      </c>
      <c r="AW228" t="s">
        <v>200</v>
      </c>
      <c r="AX228">
        <v>0</v>
      </c>
      <c r="AY228" t="s">
        <v>201</v>
      </c>
      <c r="AZ228">
        <v>0.2</v>
      </c>
      <c r="BA228" t="s">
        <v>202</v>
      </c>
      <c r="BB228">
        <v>1</v>
      </c>
      <c r="BC228" t="s">
        <v>203</v>
      </c>
      <c r="BD228">
        <v>1000000</v>
      </c>
    </row>
    <row r="229" spans="1:56">
      <c r="A229" s="2">
        <v>997</v>
      </c>
      <c r="B229" t="s">
        <v>182</v>
      </c>
      <c r="C229">
        <v>198</v>
      </c>
      <c r="D229" t="s">
        <v>183</v>
      </c>
      <c r="E229" t="s">
        <v>184</v>
      </c>
      <c r="F229">
        <v>0</v>
      </c>
      <c r="G229" t="s">
        <v>185</v>
      </c>
      <c r="H229">
        <v>1.586E-3</v>
      </c>
      <c r="I229" t="s">
        <v>25</v>
      </c>
      <c r="J229" t="s">
        <v>186</v>
      </c>
      <c r="K229" t="e">
        <f t="shared" si="7"/>
        <v>#NAME?</v>
      </c>
      <c r="L229" t="s">
        <v>25</v>
      </c>
      <c r="M229" t="s">
        <v>24</v>
      </c>
      <c r="N229">
        <v>58.198765999999999</v>
      </c>
      <c r="O229" t="s">
        <v>25</v>
      </c>
      <c r="P229" t="s">
        <v>26</v>
      </c>
      <c r="Q229">
        <v>2.7732E-2</v>
      </c>
      <c r="R229" t="s">
        <v>25</v>
      </c>
      <c r="S229" t="s">
        <v>27</v>
      </c>
      <c r="T229">
        <v>57.737501000000002</v>
      </c>
      <c r="U229" t="s">
        <v>25</v>
      </c>
      <c r="V229" t="s">
        <v>28</v>
      </c>
      <c r="W229">
        <v>0.429452</v>
      </c>
      <c r="X229" t="s">
        <v>25</v>
      </c>
      <c r="Y229" t="s">
        <v>288</v>
      </c>
      <c r="Z229">
        <v>1000</v>
      </c>
      <c r="AA229" t="s">
        <v>189</v>
      </c>
      <c r="AB229">
        <v>1000000</v>
      </c>
      <c r="AC229" t="s">
        <v>190</v>
      </c>
      <c r="AD229">
        <v>10</v>
      </c>
      <c r="AE229" t="s">
        <v>191</v>
      </c>
      <c r="AF229">
        <v>1000</v>
      </c>
      <c r="AG229" t="s">
        <v>192</v>
      </c>
      <c r="AH229">
        <v>50</v>
      </c>
      <c r="AI229" t="s">
        <v>193</v>
      </c>
      <c r="AJ229">
        <v>1000</v>
      </c>
      <c r="AK229" t="s">
        <v>194</v>
      </c>
      <c r="AL229">
        <v>1</v>
      </c>
      <c r="AM229" t="s">
        <v>195</v>
      </c>
      <c r="AN229">
        <v>0</v>
      </c>
      <c r="AO229" t="s">
        <v>196</v>
      </c>
      <c r="AP229">
        <v>0</v>
      </c>
      <c r="AQ229" t="s">
        <v>197</v>
      </c>
      <c r="AR229">
        <v>0</v>
      </c>
      <c r="AS229" t="s">
        <v>198</v>
      </c>
      <c r="AT229">
        <v>0.4</v>
      </c>
      <c r="AU229" t="s">
        <v>199</v>
      </c>
      <c r="AV229">
        <v>0</v>
      </c>
      <c r="AW229" t="s">
        <v>200</v>
      </c>
      <c r="AX229">
        <v>0</v>
      </c>
      <c r="AY229" t="s">
        <v>201</v>
      </c>
      <c r="AZ229">
        <v>0.2</v>
      </c>
      <c r="BA229" t="s">
        <v>202</v>
      </c>
      <c r="BB229">
        <v>1</v>
      </c>
      <c r="BC229" t="s">
        <v>203</v>
      </c>
      <c r="BD229">
        <v>1000000</v>
      </c>
    </row>
    <row r="230" spans="1:56">
      <c r="A230" s="2">
        <v>996</v>
      </c>
      <c r="B230" t="s">
        <v>182</v>
      </c>
      <c r="C230">
        <v>153</v>
      </c>
      <c r="D230" t="s">
        <v>183</v>
      </c>
      <c r="E230" t="s">
        <v>184</v>
      </c>
      <c r="F230">
        <v>49.628999999999998</v>
      </c>
      <c r="G230" t="s">
        <v>185</v>
      </c>
      <c r="H230">
        <v>3.0800000000000001E-4</v>
      </c>
      <c r="I230" t="s">
        <v>25</v>
      </c>
      <c r="J230" t="s">
        <v>186</v>
      </c>
      <c r="K230" t="e">
        <f t="shared" si="7"/>
        <v>#NAME?</v>
      </c>
      <c r="L230" t="s">
        <v>25</v>
      </c>
      <c r="M230" t="s">
        <v>24</v>
      </c>
      <c r="N230">
        <v>7.6955489999999998</v>
      </c>
      <c r="O230" t="s">
        <v>25</v>
      </c>
      <c r="P230" t="s">
        <v>26</v>
      </c>
      <c r="Q230">
        <v>2.2450999999999999E-2</v>
      </c>
      <c r="R230" t="s">
        <v>25</v>
      </c>
      <c r="S230" t="s">
        <v>27</v>
      </c>
      <c r="T230">
        <v>7.238766</v>
      </c>
      <c r="U230" t="s">
        <v>25</v>
      </c>
      <c r="V230" t="s">
        <v>28</v>
      </c>
      <c r="W230">
        <v>0.43246200000000001</v>
      </c>
      <c r="X230" t="s">
        <v>25</v>
      </c>
      <c r="Y230" t="s">
        <v>288</v>
      </c>
      <c r="Z230">
        <v>1000</v>
      </c>
      <c r="AA230" t="s">
        <v>189</v>
      </c>
      <c r="AB230">
        <v>1000000</v>
      </c>
      <c r="AC230" t="s">
        <v>190</v>
      </c>
      <c r="AD230">
        <v>10</v>
      </c>
      <c r="AE230" t="s">
        <v>191</v>
      </c>
      <c r="AF230">
        <v>1000</v>
      </c>
      <c r="AG230" t="s">
        <v>192</v>
      </c>
      <c r="AH230">
        <v>10</v>
      </c>
      <c r="AI230" t="s">
        <v>193</v>
      </c>
      <c r="AJ230">
        <v>20</v>
      </c>
      <c r="AK230" t="s">
        <v>194</v>
      </c>
      <c r="AL230">
        <v>2</v>
      </c>
      <c r="AM230" t="s">
        <v>195</v>
      </c>
      <c r="AN230">
        <v>0</v>
      </c>
      <c r="AO230" t="s">
        <v>196</v>
      </c>
      <c r="AP230">
        <v>0</v>
      </c>
      <c r="AQ230" t="s">
        <v>197</v>
      </c>
      <c r="AR230">
        <v>0</v>
      </c>
      <c r="AS230" t="s">
        <v>198</v>
      </c>
      <c r="AT230">
        <v>0.4</v>
      </c>
      <c r="AU230" t="s">
        <v>199</v>
      </c>
      <c r="AV230">
        <v>0</v>
      </c>
      <c r="AW230" t="s">
        <v>200</v>
      </c>
      <c r="AX230">
        <v>0</v>
      </c>
      <c r="AY230" t="s">
        <v>201</v>
      </c>
      <c r="AZ230">
        <v>0.2</v>
      </c>
      <c r="BA230" t="s">
        <v>202</v>
      </c>
      <c r="BB230">
        <v>1</v>
      </c>
      <c r="BC230" t="s">
        <v>203</v>
      </c>
      <c r="BD230">
        <v>1000000</v>
      </c>
    </row>
    <row r="231" spans="1:56">
      <c r="A231" s="2">
        <v>995</v>
      </c>
      <c r="B231" t="s">
        <v>182</v>
      </c>
      <c r="C231">
        <v>153</v>
      </c>
      <c r="D231" t="s">
        <v>183</v>
      </c>
      <c r="E231" t="s">
        <v>184</v>
      </c>
      <c r="F231">
        <v>50.487000000000002</v>
      </c>
      <c r="G231" t="s">
        <v>185</v>
      </c>
      <c r="H231">
        <v>3.0400000000000002E-4</v>
      </c>
      <c r="I231" t="s">
        <v>25</v>
      </c>
      <c r="J231" t="s">
        <v>186</v>
      </c>
      <c r="K231" t="e">
        <f t="shared" si="7"/>
        <v>#NAME?</v>
      </c>
      <c r="L231" t="s">
        <v>25</v>
      </c>
      <c r="M231" t="s">
        <v>24</v>
      </c>
      <c r="N231">
        <v>7.6966390000000002</v>
      </c>
      <c r="O231" t="s">
        <v>25</v>
      </c>
      <c r="P231" t="s">
        <v>26</v>
      </c>
      <c r="Q231">
        <v>2.24E-2</v>
      </c>
      <c r="R231" t="s">
        <v>25</v>
      </c>
      <c r="S231" t="s">
        <v>27</v>
      </c>
      <c r="T231">
        <v>7.2407890000000004</v>
      </c>
      <c r="U231" t="s">
        <v>25</v>
      </c>
      <c r="V231" t="s">
        <v>28</v>
      </c>
      <c r="W231">
        <v>0.43162299999999998</v>
      </c>
      <c r="X231" t="s">
        <v>25</v>
      </c>
      <c r="Y231" t="s">
        <v>288</v>
      </c>
      <c r="Z231">
        <v>1000</v>
      </c>
      <c r="AA231" t="s">
        <v>189</v>
      </c>
      <c r="AB231">
        <v>1000000</v>
      </c>
      <c r="AC231" t="s">
        <v>190</v>
      </c>
      <c r="AD231">
        <v>10</v>
      </c>
      <c r="AE231" t="s">
        <v>191</v>
      </c>
      <c r="AF231">
        <v>1000</v>
      </c>
      <c r="AG231" t="s">
        <v>192</v>
      </c>
      <c r="AH231">
        <v>10</v>
      </c>
      <c r="AI231" t="s">
        <v>193</v>
      </c>
      <c r="AJ231">
        <v>20</v>
      </c>
      <c r="AK231" t="s">
        <v>194</v>
      </c>
      <c r="AL231">
        <v>2</v>
      </c>
      <c r="AM231" t="s">
        <v>195</v>
      </c>
      <c r="AN231">
        <v>0</v>
      </c>
      <c r="AO231" t="s">
        <v>196</v>
      </c>
      <c r="AP231">
        <v>0</v>
      </c>
      <c r="AQ231" t="s">
        <v>197</v>
      </c>
      <c r="AR231">
        <v>0</v>
      </c>
      <c r="AS231" t="s">
        <v>198</v>
      </c>
      <c r="AT231">
        <v>0.4</v>
      </c>
      <c r="AU231" t="s">
        <v>199</v>
      </c>
      <c r="AV231">
        <v>0</v>
      </c>
      <c r="AW231" t="s">
        <v>200</v>
      </c>
      <c r="AX231">
        <v>0</v>
      </c>
      <c r="AY231" t="s">
        <v>201</v>
      </c>
      <c r="AZ231">
        <v>0.2</v>
      </c>
      <c r="BA231" t="s">
        <v>202</v>
      </c>
      <c r="BB231">
        <v>1</v>
      </c>
      <c r="BC231" t="s">
        <v>203</v>
      </c>
      <c r="BD231">
        <v>1000000</v>
      </c>
    </row>
    <row r="232" spans="1:56">
      <c r="A232" s="2">
        <v>994</v>
      </c>
      <c r="B232" t="s">
        <v>182</v>
      </c>
      <c r="C232">
        <v>153</v>
      </c>
      <c r="D232" t="s">
        <v>183</v>
      </c>
      <c r="E232" t="s">
        <v>184</v>
      </c>
      <c r="F232">
        <v>48.459000000000003</v>
      </c>
      <c r="G232" t="s">
        <v>185</v>
      </c>
      <c r="H232">
        <v>3.0899999999999998E-4</v>
      </c>
      <c r="I232" t="s">
        <v>25</v>
      </c>
      <c r="J232" t="s">
        <v>186</v>
      </c>
      <c r="K232" t="e">
        <f t="shared" si="7"/>
        <v>#NAME?</v>
      </c>
      <c r="L232" t="s">
        <v>25</v>
      </c>
      <c r="M232" t="s">
        <v>24</v>
      </c>
      <c r="N232">
        <v>7.8095100000000004</v>
      </c>
      <c r="O232" t="s">
        <v>25</v>
      </c>
      <c r="P232" t="s">
        <v>26</v>
      </c>
      <c r="Q232">
        <v>2.2655000000000002E-2</v>
      </c>
      <c r="R232" t="s">
        <v>25</v>
      </c>
      <c r="S232" t="s">
        <v>27</v>
      </c>
      <c r="T232">
        <v>7.350905</v>
      </c>
      <c r="U232" t="s">
        <v>25</v>
      </c>
      <c r="V232" t="s">
        <v>28</v>
      </c>
      <c r="W232">
        <v>0.43404999999999999</v>
      </c>
      <c r="X232" t="s">
        <v>25</v>
      </c>
      <c r="Y232" t="s">
        <v>288</v>
      </c>
      <c r="Z232">
        <v>1000</v>
      </c>
      <c r="AA232" t="s">
        <v>189</v>
      </c>
      <c r="AB232">
        <v>1000000</v>
      </c>
      <c r="AC232" t="s">
        <v>190</v>
      </c>
      <c r="AD232">
        <v>10</v>
      </c>
      <c r="AE232" t="s">
        <v>191</v>
      </c>
      <c r="AF232">
        <v>1000</v>
      </c>
      <c r="AG232" t="s">
        <v>192</v>
      </c>
      <c r="AH232">
        <v>10</v>
      </c>
      <c r="AI232" t="s">
        <v>193</v>
      </c>
      <c r="AJ232">
        <v>20</v>
      </c>
      <c r="AK232" t="s">
        <v>194</v>
      </c>
      <c r="AL232">
        <v>2</v>
      </c>
      <c r="AM232" t="s">
        <v>195</v>
      </c>
      <c r="AN232">
        <v>0</v>
      </c>
      <c r="AO232" t="s">
        <v>196</v>
      </c>
      <c r="AP232">
        <v>0</v>
      </c>
      <c r="AQ232" t="s">
        <v>197</v>
      </c>
      <c r="AR232">
        <v>0</v>
      </c>
      <c r="AS232" t="s">
        <v>198</v>
      </c>
      <c r="AT232">
        <v>0.4</v>
      </c>
      <c r="AU232" t="s">
        <v>199</v>
      </c>
      <c r="AV232">
        <v>0</v>
      </c>
      <c r="AW232" t="s">
        <v>200</v>
      </c>
      <c r="AX232">
        <v>0</v>
      </c>
      <c r="AY232" t="s">
        <v>201</v>
      </c>
      <c r="AZ232">
        <v>0.2</v>
      </c>
      <c r="BA232" t="s">
        <v>202</v>
      </c>
      <c r="BB232">
        <v>1</v>
      </c>
      <c r="BC232" t="s">
        <v>203</v>
      </c>
      <c r="BD232">
        <v>1000000</v>
      </c>
    </row>
    <row r="233" spans="1:56">
      <c r="A233" s="2">
        <v>993</v>
      </c>
      <c r="B233" t="s">
        <v>182</v>
      </c>
      <c r="C233">
        <v>153</v>
      </c>
      <c r="D233" t="s">
        <v>183</v>
      </c>
      <c r="E233" t="s">
        <v>184</v>
      </c>
      <c r="F233">
        <v>49.444000000000003</v>
      </c>
      <c r="G233" t="s">
        <v>185</v>
      </c>
      <c r="H233">
        <v>3.0899999999999998E-4</v>
      </c>
      <c r="I233" t="s">
        <v>25</v>
      </c>
      <c r="J233" t="s">
        <v>186</v>
      </c>
      <c r="K233" t="e">
        <f t="shared" si="7"/>
        <v>#NAME?</v>
      </c>
      <c r="L233" t="s">
        <v>25</v>
      </c>
      <c r="M233" t="s">
        <v>24</v>
      </c>
      <c r="N233">
        <v>7.9888690000000002</v>
      </c>
      <c r="O233" t="s">
        <v>25</v>
      </c>
      <c r="P233" t="s">
        <v>26</v>
      </c>
      <c r="Q233">
        <v>2.2849000000000001E-2</v>
      </c>
      <c r="R233" t="s">
        <v>25</v>
      </c>
      <c r="S233" t="s">
        <v>27</v>
      </c>
      <c r="T233">
        <v>7.5305910000000003</v>
      </c>
      <c r="U233" t="s">
        <v>25</v>
      </c>
      <c r="V233" t="s">
        <v>28</v>
      </c>
      <c r="W233">
        <v>0.433508</v>
      </c>
      <c r="X233" t="s">
        <v>25</v>
      </c>
      <c r="Y233" t="s">
        <v>288</v>
      </c>
      <c r="Z233">
        <v>1000</v>
      </c>
      <c r="AA233" t="s">
        <v>189</v>
      </c>
      <c r="AB233">
        <v>1000000</v>
      </c>
      <c r="AC233" t="s">
        <v>190</v>
      </c>
      <c r="AD233">
        <v>10</v>
      </c>
      <c r="AE233" t="s">
        <v>191</v>
      </c>
      <c r="AF233">
        <v>1000</v>
      </c>
      <c r="AG233" t="s">
        <v>192</v>
      </c>
      <c r="AH233">
        <v>10</v>
      </c>
      <c r="AI233" t="s">
        <v>193</v>
      </c>
      <c r="AJ233">
        <v>20</v>
      </c>
      <c r="AK233" t="s">
        <v>194</v>
      </c>
      <c r="AL233">
        <v>2</v>
      </c>
      <c r="AM233" t="s">
        <v>195</v>
      </c>
      <c r="AN233">
        <v>0</v>
      </c>
      <c r="AO233" t="s">
        <v>196</v>
      </c>
      <c r="AP233">
        <v>0</v>
      </c>
      <c r="AQ233" t="s">
        <v>197</v>
      </c>
      <c r="AR233">
        <v>0</v>
      </c>
      <c r="AS233" t="s">
        <v>198</v>
      </c>
      <c r="AT233">
        <v>0.4</v>
      </c>
      <c r="AU233" t="s">
        <v>199</v>
      </c>
      <c r="AV233">
        <v>0</v>
      </c>
      <c r="AW233" t="s">
        <v>200</v>
      </c>
      <c r="AX233">
        <v>0</v>
      </c>
      <c r="AY233" t="s">
        <v>201</v>
      </c>
      <c r="AZ233">
        <v>0.2</v>
      </c>
      <c r="BA233" t="s">
        <v>202</v>
      </c>
      <c r="BB233">
        <v>1</v>
      </c>
      <c r="BC233" t="s">
        <v>203</v>
      </c>
      <c r="BD233">
        <v>1000000</v>
      </c>
    </row>
    <row r="234" spans="1:56">
      <c r="A234" s="2">
        <v>992</v>
      </c>
      <c r="B234" t="s">
        <v>182</v>
      </c>
      <c r="C234">
        <v>153</v>
      </c>
      <c r="D234" t="s">
        <v>183</v>
      </c>
      <c r="E234" t="s">
        <v>184</v>
      </c>
      <c r="F234">
        <v>57.21</v>
      </c>
      <c r="G234" t="s">
        <v>185</v>
      </c>
      <c r="H234">
        <v>3.0499999999999999E-4</v>
      </c>
      <c r="I234" t="s">
        <v>25</v>
      </c>
      <c r="J234" t="s">
        <v>186</v>
      </c>
      <c r="K234" t="e">
        <f t="shared" si="7"/>
        <v>#NAME?</v>
      </c>
      <c r="L234" t="s">
        <v>25</v>
      </c>
      <c r="M234" t="s">
        <v>24</v>
      </c>
      <c r="N234">
        <v>7.6559980000000003</v>
      </c>
      <c r="O234" t="s">
        <v>25</v>
      </c>
      <c r="P234" t="s">
        <v>26</v>
      </c>
      <c r="Q234">
        <v>2.2551999999999999E-2</v>
      </c>
      <c r="R234" t="s">
        <v>25</v>
      </c>
      <c r="S234" t="s">
        <v>27</v>
      </c>
      <c r="T234">
        <v>7.1994340000000001</v>
      </c>
      <c r="U234" t="s">
        <v>25</v>
      </c>
      <c r="V234" t="s">
        <v>28</v>
      </c>
      <c r="W234">
        <v>0.43215199999999998</v>
      </c>
      <c r="X234" t="s">
        <v>25</v>
      </c>
      <c r="Y234" t="s">
        <v>288</v>
      </c>
      <c r="Z234">
        <v>1000</v>
      </c>
      <c r="AA234" t="s">
        <v>189</v>
      </c>
      <c r="AB234">
        <v>1000000</v>
      </c>
      <c r="AC234" t="s">
        <v>190</v>
      </c>
      <c r="AD234">
        <v>10</v>
      </c>
      <c r="AE234" t="s">
        <v>191</v>
      </c>
      <c r="AF234">
        <v>1000</v>
      </c>
      <c r="AG234" t="s">
        <v>192</v>
      </c>
      <c r="AH234">
        <v>10</v>
      </c>
      <c r="AI234" t="s">
        <v>193</v>
      </c>
      <c r="AJ234">
        <v>20</v>
      </c>
      <c r="AK234" t="s">
        <v>194</v>
      </c>
      <c r="AL234">
        <v>2</v>
      </c>
      <c r="AM234" t="s">
        <v>195</v>
      </c>
      <c r="AN234">
        <v>0</v>
      </c>
      <c r="AO234" t="s">
        <v>196</v>
      </c>
      <c r="AP234">
        <v>0</v>
      </c>
      <c r="AQ234" t="s">
        <v>197</v>
      </c>
      <c r="AR234">
        <v>0</v>
      </c>
      <c r="AS234" t="s">
        <v>198</v>
      </c>
      <c r="AT234">
        <v>0.4</v>
      </c>
      <c r="AU234" t="s">
        <v>199</v>
      </c>
      <c r="AV234">
        <v>0</v>
      </c>
      <c r="AW234" t="s">
        <v>200</v>
      </c>
      <c r="AX234">
        <v>0</v>
      </c>
      <c r="AY234" t="s">
        <v>201</v>
      </c>
      <c r="AZ234">
        <v>0.2</v>
      </c>
      <c r="BA234" t="s">
        <v>202</v>
      </c>
      <c r="BB234">
        <v>1</v>
      </c>
      <c r="BC234" t="s">
        <v>203</v>
      </c>
      <c r="BD234">
        <v>1000000</v>
      </c>
    </row>
    <row r="235" spans="1:56">
      <c r="A235" s="2">
        <v>991</v>
      </c>
      <c r="B235" t="s">
        <v>182</v>
      </c>
      <c r="C235">
        <v>153</v>
      </c>
      <c r="D235" t="s">
        <v>183</v>
      </c>
      <c r="E235" t="s">
        <v>184</v>
      </c>
      <c r="F235">
        <v>47.46</v>
      </c>
      <c r="G235" t="s">
        <v>185</v>
      </c>
      <c r="H235">
        <v>3.0499999999999999E-4</v>
      </c>
      <c r="I235" t="s">
        <v>25</v>
      </c>
      <c r="J235" t="s">
        <v>186</v>
      </c>
      <c r="K235" t="e">
        <f t="shared" si="7"/>
        <v>#NAME?</v>
      </c>
      <c r="L235" t="s">
        <v>25</v>
      </c>
      <c r="M235" t="s">
        <v>24</v>
      </c>
      <c r="N235">
        <v>7.6732480000000001</v>
      </c>
      <c r="O235" t="s">
        <v>25</v>
      </c>
      <c r="P235" t="s">
        <v>26</v>
      </c>
      <c r="Q235">
        <v>2.2383E-2</v>
      </c>
      <c r="R235" t="s">
        <v>25</v>
      </c>
      <c r="S235" t="s">
        <v>27</v>
      </c>
      <c r="T235">
        <v>7.2174180000000003</v>
      </c>
      <c r="U235" t="s">
        <v>25</v>
      </c>
      <c r="V235" t="s">
        <v>28</v>
      </c>
      <c r="W235">
        <v>0.43160500000000002</v>
      </c>
      <c r="X235" t="s">
        <v>25</v>
      </c>
      <c r="Y235" t="s">
        <v>288</v>
      </c>
      <c r="Z235">
        <v>1000</v>
      </c>
      <c r="AA235" t="s">
        <v>189</v>
      </c>
      <c r="AB235">
        <v>1000000</v>
      </c>
      <c r="AC235" t="s">
        <v>190</v>
      </c>
      <c r="AD235">
        <v>10</v>
      </c>
      <c r="AE235" t="s">
        <v>191</v>
      </c>
      <c r="AF235">
        <v>1000</v>
      </c>
      <c r="AG235" t="s">
        <v>192</v>
      </c>
      <c r="AH235">
        <v>10</v>
      </c>
      <c r="AI235" t="s">
        <v>193</v>
      </c>
      <c r="AJ235">
        <v>20</v>
      </c>
      <c r="AK235" t="s">
        <v>194</v>
      </c>
      <c r="AL235">
        <v>2</v>
      </c>
      <c r="AM235" t="s">
        <v>195</v>
      </c>
      <c r="AN235">
        <v>0</v>
      </c>
      <c r="AO235" t="s">
        <v>196</v>
      </c>
      <c r="AP235">
        <v>0</v>
      </c>
      <c r="AQ235" t="s">
        <v>197</v>
      </c>
      <c r="AR235">
        <v>0</v>
      </c>
      <c r="AS235" t="s">
        <v>198</v>
      </c>
      <c r="AT235">
        <v>0.4</v>
      </c>
      <c r="AU235" t="s">
        <v>199</v>
      </c>
      <c r="AV235">
        <v>0</v>
      </c>
      <c r="AW235" t="s">
        <v>200</v>
      </c>
      <c r="AX235">
        <v>0</v>
      </c>
      <c r="AY235" t="s">
        <v>201</v>
      </c>
      <c r="AZ235">
        <v>0.2</v>
      </c>
      <c r="BA235" t="s">
        <v>202</v>
      </c>
      <c r="BB235">
        <v>1</v>
      </c>
      <c r="BC235" t="s">
        <v>203</v>
      </c>
      <c r="BD235">
        <v>1000000</v>
      </c>
    </row>
    <row r="236" spans="1:56">
      <c r="A236" s="2">
        <v>990</v>
      </c>
      <c r="B236" t="s">
        <v>182</v>
      </c>
      <c r="C236">
        <v>153</v>
      </c>
      <c r="D236" t="s">
        <v>183</v>
      </c>
      <c r="E236" t="s">
        <v>184</v>
      </c>
      <c r="F236">
        <v>60.228999999999999</v>
      </c>
      <c r="G236" t="s">
        <v>185</v>
      </c>
      <c r="H236">
        <v>3.0499999999999999E-4</v>
      </c>
      <c r="I236" t="s">
        <v>25</v>
      </c>
      <c r="J236" t="s">
        <v>186</v>
      </c>
      <c r="K236" t="e">
        <f t="shared" si="7"/>
        <v>#NAME?</v>
      </c>
      <c r="L236" t="s">
        <v>25</v>
      </c>
      <c r="M236" t="s">
        <v>24</v>
      </c>
      <c r="N236">
        <v>7.638897</v>
      </c>
      <c r="O236" t="s">
        <v>25</v>
      </c>
      <c r="P236" t="s">
        <v>26</v>
      </c>
      <c r="Q236">
        <v>2.2360999999999999E-2</v>
      </c>
      <c r="R236" t="s">
        <v>25</v>
      </c>
      <c r="S236" t="s">
        <v>27</v>
      </c>
      <c r="T236">
        <v>7.182626</v>
      </c>
      <c r="U236" t="s">
        <v>25</v>
      </c>
      <c r="V236" t="s">
        <v>28</v>
      </c>
      <c r="W236">
        <v>0.431981</v>
      </c>
      <c r="X236" t="s">
        <v>25</v>
      </c>
      <c r="Y236" t="s">
        <v>288</v>
      </c>
      <c r="Z236">
        <v>1000</v>
      </c>
      <c r="AA236" t="s">
        <v>189</v>
      </c>
      <c r="AB236">
        <v>1000000</v>
      </c>
      <c r="AC236" t="s">
        <v>190</v>
      </c>
      <c r="AD236">
        <v>10</v>
      </c>
      <c r="AE236" t="s">
        <v>191</v>
      </c>
      <c r="AF236">
        <v>1000</v>
      </c>
      <c r="AG236" t="s">
        <v>192</v>
      </c>
      <c r="AH236">
        <v>10</v>
      </c>
      <c r="AI236" t="s">
        <v>193</v>
      </c>
      <c r="AJ236">
        <v>20</v>
      </c>
      <c r="AK236" t="s">
        <v>194</v>
      </c>
      <c r="AL236">
        <v>2</v>
      </c>
      <c r="AM236" t="s">
        <v>195</v>
      </c>
      <c r="AN236">
        <v>0</v>
      </c>
      <c r="AO236" t="s">
        <v>196</v>
      </c>
      <c r="AP236">
        <v>0</v>
      </c>
      <c r="AQ236" t="s">
        <v>197</v>
      </c>
      <c r="AR236">
        <v>0</v>
      </c>
      <c r="AS236" t="s">
        <v>198</v>
      </c>
      <c r="AT236">
        <v>0.4</v>
      </c>
      <c r="AU236" t="s">
        <v>199</v>
      </c>
      <c r="AV236">
        <v>0</v>
      </c>
      <c r="AW236" t="s">
        <v>200</v>
      </c>
      <c r="AX236">
        <v>0</v>
      </c>
      <c r="AY236" t="s">
        <v>201</v>
      </c>
      <c r="AZ236">
        <v>0.2</v>
      </c>
      <c r="BA236" t="s">
        <v>202</v>
      </c>
      <c r="BB236">
        <v>1</v>
      </c>
      <c r="BC236" t="s">
        <v>203</v>
      </c>
      <c r="BD236">
        <v>1000000</v>
      </c>
    </row>
    <row r="237" spans="1:56">
      <c r="A237" s="2">
        <v>989</v>
      </c>
      <c r="B237" t="s">
        <v>182</v>
      </c>
      <c r="C237">
        <v>153</v>
      </c>
      <c r="D237" t="s">
        <v>183</v>
      </c>
      <c r="E237" t="s">
        <v>184</v>
      </c>
      <c r="F237">
        <v>53.09</v>
      </c>
      <c r="G237" t="s">
        <v>185</v>
      </c>
      <c r="H237">
        <v>3.0600000000000001E-4</v>
      </c>
      <c r="I237" t="s">
        <v>25</v>
      </c>
      <c r="J237" t="s">
        <v>186</v>
      </c>
      <c r="K237" t="e">
        <f t="shared" si="7"/>
        <v>#NAME?</v>
      </c>
      <c r="L237" t="s">
        <v>25</v>
      </c>
      <c r="M237" t="s">
        <v>24</v>
      </c>
      <c r="N237">
        <v>7.6637950000000004</v>
      </c>
      <c r="O237" t="s">
        <v>25</v>
      </c>
      <c r="P237" t="s">
        <v>26</v>
      </c>
      <c r="Q237">
        <v>2.2370000000000001E-2</v>
      </c>
      <c r="R237" t="s">
        <v>25</v>
      </c>
      <c r="S237" t="s">
        <v>27</v>
      </c>
      <c r="T237">
        <v>7.2069960000000002</v>
      </c>
      <c r="U237" t="s">
        <v>25</v>
      </c>
      <c r="V237" t="s">
        <v>28</v>
      </c>
      <c r="W237">
        <v>0.43260500000000002</v>
      </c>
      <c r="X237" t="s">
        <v>25</v>
      </c>
      <c r="Y237" t="s">
        <v>288</v>
      </c>
      <c r="Z237">
        <v>1000</v>
      </c>
      <c r="AA237" t="s">
        <v>189</v>
      </c>
      <c r="AB237">
        <v>1000000</v>
      </c>
      <c r="AC237" t="s">
        <v>190</v>
      </c>
      <c r="AD237">
        <v>10</v>
      </c>
      <c r="AE237" t="s">
        <v>191</v>
      </c>
      <c r="AF237">
        <v>1000</v>
      </c>
      <c r="AG237" t="s">
        <v>192</v>
      </c>
      <c r="AH237">
        <v>10</v>
      </c>
      <c r="AI237" t="s">
        <v>193</v>
      </c>
      <c r="AJ237">
        <v>20</v>
      </c>
      <c r="AK237" t="s">
        <v>194</v>
      </c>
      <c r="AL237">
        <v>2</v>
      </c>
      <c r="AM237" t="s">
        <v>195</v>
      </c>
      <c r="AN237">
        <v>0</v>
      </c>
      <c r="AO237" t="s">
        <v>196</v>
      </c>
      <c r="AP237">
        <v>0</v>
      </c>
      <c r="AQ237" t="s">
        <v>197</v>
      </c>
      <c r="AR237">
        <v>0</v>
      </c>
      <c r="AS237" t="s">
        <v>198</v>
      </c>
      <c r="AT237">
        <v>0.4</v>
      </c>
      <c r="AU237" t="s">
        <v>199</v>
      </c>
      <c r="AV237">
        <v>0</v>
      </c>
      <c r="AW237" t="s">
        <v>200</v>
      </c>
      <c r="AX237">
        <v>0</v>
      </c>
      <c r="AY237" t="s">
        <v>201</v>
      </c>
      <c r="AZ237">
        <v>0.2</v>
      </c>
      <c r="BA237" t="s">
        <v>202</v>
      </c>
      <c r="BB237">
        <v>1</v>
      </c>
      <c r="BC237" t="s">
        <v>203</v>
      </c>
      <c r="BD237">
        <v>1000000</v>
      </c>
    </row>
    <row r="238" spans="1:56">
      <c r="A238" s="2">
        <v>988</v>
      </c>
      <c r="B238" t="s">
        <v>182</v>
      </c>
      <c r="C238">
        <v>153</v>
      </c>
      <c r="D238" t="s">
        <v>183</v>
      </c>
      <c r="E238" t="s">
        <v>184</v>
      </c>
      <c r="F238">
        <v>44.994</v>
      </c>
      <c r="G238" t="s">
        <v>185</v>
      </c>
      <c r="H238">
        <v>3.0699999999999998E-4</v>
      </c>
      <c r="I238" t="s">
        <v>25</v>
      </c>
      <c r="J238" t="s">
        <v>186</v>
      </c>
      <c r="K238" t="e">
        <f t="shared" si="7"/>
        <v>#NAME?</v>
      </c>
      <c r="L238" t="s">
        <v>25</v>
      </c>
      <c r="M238" t="s">
        <v>24</v>
      </c>
      <c r="N238">
        <v>7.8822989999999997</v>
      </c>
      <c r="O238" t="s">
        <v>25</v>
      </c>
      <c r="P238" t="s">
        <v>26</v>
      </c>
      <c r="Q238">
        <v>2.2685E-2</v>
      </c>
      <c r="R238" t="s">
        <v>25</v>
      </c>
      <c r="S238" t="s">
        <v>27</v>
      </c>
      <c r="T238">
        <v>7.4223920000000003</v>
      </c>
      <c r="U238" t="s">
        <v>25</v>
      </c>
      <c r="V238" t="s">
        <v>28</v>
      </c>
      <c r="W238">
        <v>0.435332</v>
      </c>
      <c r="X238" t="s">
        <v>25</v>
      </c>
      <c r="Y238" t="s">
        <v>288</v>
      </c>
      <c r="Z238">
        <v>1000</v>
      </c>
      <c r="AA238" t="s">
        <v>189</v>
      </c>
      <c r="AB238">
        <v>1000000</v>
      </c>
      <c r="AC238" t="s">
        <v>190</v>
      </c>
      <c r="AD238">
        <v>10</v>
      </c>
      <c r="AE238" t="s">
        <v>191</v>
      </c>
      <c r="AF238">
        <v>1000</v>
      </c>
      <c r="AG238" t="s">
        <v>192</v>
      </c>
      <c r="AH238">
        <v>10</v>
      </c>
      <c r="AI238" t="s">
        <v>193</v>
      </c>
      <c r="AJ238">
        <v>20</v>
      </c>
      <c r="AK238" t="s">
        <v>194</v>
      </c>
      <c r="AL238">
        <v>2</v>
      </c>
      <c r="AM238" t="s">
        <v>195</v>
      </c>
      <c r="AN238">
        <v>0</v>
      </c>
      <c r="AO238" t="s">
        <v>196</v>
      </c>
      <c r="AP238">
        <v>0</v>
      </c>
      <c r="AQ238" t="s">
        <v>197</v>
      </c>
      <c r="AR238">
        <v>0</v>
      </c>
      <c r="AS238" t="s">
        <v>198</v>
      </c>
      <c r="AT238">
        <v>0.4</v>
      </c>
      <c r="AU238" t="s">
        <v>199</v>
      </c>
      <c r="AV238">
        <v>0</v>
      </c>
      <c r="AW238" t="s">
        <v>200</v>
      </c>
      <c r="AX238">
        <v>0</v>
      </c>
      <c r="AY238" t="s">
        <v>201</v>
      </c>
      <c r="AZ238">
        <v>0.2</v>
      </c>
      <c r="BA238" t="s">
        <v>202</v>
      </c>
      <c r="BB238">
        <v>1</v>
      </c>
      <c r="BC238" t="s">
        <v>203</v>
      </c>
      <c r="BD238">
        <v>1000000</v>
      </c>
    </row>
    <row r="239" spans="1:56">
      <c r="A239" s="2">
        <v>987</v>
      </c>
      <c r="B239" t="s">
        <v>182</v>
      </c>
      <c r="C239">
        <v>153</v>
      </c>
      <c r="D239" t="s">
        <v>183</v>
      </c>
      <c r="E239" t="s">
        <v>184</v>
      </c>
      <c r="F239">
        <v>49.232999999999997</v>
      </c>
      <c r="G239" t="s">
        <v>185</v>
      </c>
      <c r="H239">
        <v>3.2000000000000003E-4</v>
      </c>
      <c r="I239" t="s">
        <v>25</v>
      </c>
      <c r="J239" t="s">
        <v>186</v>
      </c>
      <c r="K239" t="e">
        <f t="shared" si="7"/>
        <v>#NAME?</v>
      </c>
      <c r="L239" t="s">
        <v>25</v>
      </c>
      <c r="M239" t="s">
        <v>24</v>
      </c>
      <c r="N239">
        <v>8.0020740000000004</v>
      </c>
      <c r="O239" t="s">
        <v>25</v>
      </c>
      <c r="P239" t="s">
        <v>26</v>
      </c>
      <c r="Q239">
        <v>2.2971999999999999E-2</v>
      </c>
      <c r="R239" t="s">
        <v>25</v>
      </c>
      <c r="S239" t="s">
        <v>27</v>
      </c>
      <c r="T239">
        <v>7.5425079999999998</v>
      </c>
      <c r="U239" t="s">
        <v>25</v>
      </c>
      <c r="V239" t="s">
        <v>28</v>
      </c>
      <c r="W239">
        <v>0.43456299999999998</v>
      </c>
      <c r="X239" t="s">
        <v>25</v>
      </c>
      <c r="Y239" t="s">
        <v>288</v>
      </c>
      <c r="Z239">
        <v>1000</v>
      </c>
      <c r="AA239" t="s">
        <v>189</v>
      </c>
      <c r="AB239">
        <v>1000000</v>
      </c>
      <c r="AC239" t="s">
        <v>190</v>
      </c>
      <c r="AD239">
        <v>10</v>
      </c>
      <c r="AE239" t="s">
        <v>191</v>
      </c>
      <c r="AF239">
        <v>1000</v>
      </c>
      <c r="AG239" t="s">
        <v>192</v>
      </c>
      <c r="AH239">
        <v>10</v>
      </c>
      <c r="AI239" t="s">
        <v>193</v>
      </c>
      <c r="AJ239">
        <v>20</v>
      </c>
      <c r="AK239" t="s">
        <v>194</v>
      </c>
      <c r="AL239">
        <v>2</v>
      </c>
      <c r="AM239" t="s">
        <v>195</v>
      </c>
      <c r="AN239">
        <v>0</v>
      </c>
      <c r="AO239" t="s">
        <v>196</v>
      </c>
      <c r="AP239">
        <v>0</v>
      </c>
      <c r="AQ239" t="s">
        <v>197</v>
      </c>
      <c r="AR239">
        <v>0</v>
      </c>
      <c r="AS239" t="s">
        <v>198</v>
      </c>
      <c r="AT239">
        <v>0.4</v>
      </c>
      <c r="AU239" t="s">
        <v>199</v>
      </c>
      <c r="AV239">
        <v>0</v>
      </c>
      <c r="AW239" t="s">
        <v>200</v>
      </c>
      <c r="AX239">
        <v>0</v>
      </c>
      <c r="AY239" t="s">
        <v>201</v>
      </c>
      <c r="AZ239">
        <v>0.2</v>
      </c>
      <c r="BA239" t="s">
        <v>202</v>
      </c>
      <c r="BB239">
        <v>1</v>
      </c>
      <c r="BC239" t="s">
        <v>203</v>
      </c>
      <c r="BD239">
        <v>1000000</v>
      </c>
    </row>
    <row r="240" spans="1:56">
      <c r="A240" s="2">
        <v>986</v>
      </c>
      <c r="B240" t="s">
        <v>182</v>
      </c>
      <c r="C240">
        <v>198</v>
      </c>
      <c r="D240" t="s">
        <v>183</v>
      </c>
      <c r="E240" t="s">
        <v>184</v>
      </c>
      <c r="F240">
        <v>0</v>
      </c>
      <c r="G240" t="s">
        <v>185</v>
      </c>
      <c r="H240">
        <v>1.4469999999999999E-3</v>
      </c>
      <c r="I240" t="s">
        <v>25</v>
      </c>
      <c r="J240" t="s">
        <v>186</v>
      </c>
      <c r="K240" t="e">
        <f t="shared" si="7"/>
        <v>#NAME?</v>
      </c>
      <c r="L240" t="s">
        <v>25</v>
      </c>
      <c r="M240" t="s">
        <v>24</v>
      </c>
      <c r="N240">
        <v>57.318173000000002</v>
      </c>
      <c r="O240" t="s">
        <v>25</v>
      </c>
      <c r="P240" t="s">
        <v>26</v>
      </c>
      <c r="Q240">
        <v>2.7206999999999999E-2</v>
      </c>
      <c r="R240" t="s">
        <v>25</v>
      </c>
      <c r="S240" t="s">
        <v>27</v>
      </c>
      <c r="T240">
        <v>56.858956999999997</v>
      </c>
      <c r="U240" t="s">
        <v>25</v>
      </c>
      <c r="V240" t="s">
        <v>28</v>
      </c>
      <c r="W240">
        <v>0.4279</v>
      </c>
      <c r="X240" t="s">
        <v>25</v>
      </c>
      <c r="Y240" t="s">
        <v>288</v>
      </c>
      <c r="Z240">
        <v>1000</v>
      </c>
      <c r="AA240" t="s">
        <v>189</v>
      </c>
      <c r="AB240">
        <v>1000000</v>
      </c>
      <c r="AC240" t="s">
        <v>190</v>
      </c>
      <c r="AD240">
        <v>10</v>
      </c>
      <c r="AE240" t="s">
        <v>191</v>
      </c>
      <c r="AF240">
        <v>1000</v>
      </c>
      <c r="AG240" t="s">
        <v>192</v>
      </c>
      <c r="AH240">
        <v>50</v>
      </c>
      <c r="AI240" t="s">
        <v>193</v>
      </c>
      <c r="AJ240">
        <v>1000</v>
      </c>
      <c r="AK240" t="s">
        <v>194</v>
      </c>
      <c r="AL240">
        <v>1</v>
      </c>
      <c r="AM240" t="s">
        <v>195</v>
      </c>
      <c r="AN240">
        <v>0</v>
      </c>
      <c r="AO240" t="s">
        <v>196</v>
      </c>
      <c r="AP240">
        <v>0</v>
      </c>
      <c r="AQ240" t="s">
        <v>197</v>
      </c>
      <c r="AR240">
        <v>0</v>
      </c>
      <c r="AS240" t="s">
        <v>198</v>
      </c>
      <c r="AT240">
        <v>0.4</v>
      </c>
      <c r="AU240" t="s">
        <v>199</v>
      </c>
      <c r="AV240">
        <v>0</v>
      </c>
      <c r="AW240" t="s">
        <v>200</v>
      </c>
      <c r="AX240">
        <v>0</v>
      </c>
      <c r="AY240" t="s">
        <v>201</v>
      </c>
      <c r="AZ240">
        <v>0.2</v>
      </c>
      <c r="BA240" t="s">
        <v>202</v>
      </c>
      <c r="BB240">
        <v>1</v>
      </c>
      <c r="BC240" t="s">
        <v>203</v>
      </c>
      <c r="BD240">
        <v>1000000</v>
      </c>
    </row>
    <row r="241" spans="1:56">
      <c r="A241" s="2">
        <v>985</v>
      </c>
      <c r="B241" t="s">
        <v>182</v>
      </c>
      <c r="C241">
        <v>198</v>
      </c>
      <c r="D241" t="s">
        <v>183</v>
      </c>
      <c r="E241" t="s">
        <v>184</v>
      </c>
      <c r="F241">
        <v>0</v>
      </c>
      <c r="G241" t="s">
        <v>185</v>
      </c>
      <c r="H241">
        <v>1.3940000000000001E-3</v>
      </c>
      <c r="I241" t="s">
        <v>25</v>
      </c>
      <c r="J241" t="s">
        <v>186</v>
      </c>
      <c r="K241" t="e">
        <f t="shared" si="7"/>
        <v>#NAME?</v>
      </c>
      <c r="L241" t="s">
        <v>25</v>
      </c>
      <c r="M241" t="s">
        <v>24</v>
      </c>
      <c r="N241">
        <v>62.385693000000003</v>
      </c>
      <c r="O241" t="s">
        <v>25</v>
      </c>
      <c r="P241" t="s">
        <v>26</v>
      </c>
      <c r="Q241">
        <v>2.9415E-2</v>
      </c>
      <c r="R241" t="s">
        <v>25</v>
      </c>
      <c r="S241" t="s">
        <v>27</v>
      </c>
      <c r="T241">
        <v>61.918318999999997</v>
      </c>
      <c r="U241" t="s">
        <v>25</v>
      </c>
      <c r="V241" t="s">
        <v>28</v>
      </c>
      <c r="W241">
        <v>0.43376700000000001</v>
      </c>
      <c r="X241" t="s">
        <v>25</v>
      </c>
      <c r="Y241" t="s">
        <v>288</v>
      </c>
      <c r="Z241">
        <v>1000</v>
      </c>
      <c r="AA241" t="s">
        <v>189</v>
      </c>
      <c r="AB241">
        <v>1000000</v>
      </c>
      <c r="AC241" t="s">
        <v>190</v>
      </c>
      <c r="AD241">
        <v>10</v>
      </c>
      <c r="AE241" t="s">
        <v>191</v>
      </c>
      <c r="AF241">
        <v>1000</v>
      </c>
      <c r="AG241" t="s">
        <v>192</v>
      </c>
      <c r="AH241">
        <v>50</v>
      </c>
      <c r="AI241" t="s">
        <v>193</v>
      </c>
      <c r="AJ241">
        <v>1000</v>
      </c>
      <c r="AK241" t="s">
        <v>194</v>
      </c>
      <c r="AL241">
        <v>1</v>
      </c>
      <c r="AM241" t="s">
        <v>195</v>
      </c>
      <c r="AN241">
        <v>0</v>
      </c>
      <c r="AO241" t="s">
        <v>196</v>
      </c>
      <c r="AP241">
        <v>0</v>
      </c>
      <c r="AQ241" t="s">
        <v>197</v>
      </c>
      <c r="AR241">
        <v>0</v>
      </c>
      <c r="AS241" t="s">
        <v>198</v>
      </c>
      <c r="AT241">
        <v>0.4</v>
      </c>
      <c r="AU241" t="s">
        <v>199</v>
      </c>
      <c r="AV241">
        <v>0</v>
      </c>
      <c r="AW241" t="s">
        <v>200</v>
      </c>
      <c r="AX241">
        <v>0</v>
      </c>
      <c r="AY241" t="s">
        <v>201</v>
      </c>
      <c r="AZ241">
        <v>0.2</v>
      </c>
      <c r="BA241" t="s">
        <v>202</v>
      </c>
      <c r="BB241">
        <v>1</v>
      </c>
      <c r="BC241" t="s">
        <v>203</v>
      </c>
      <c r="BD241">
        <v>1000000</v>
      </c>
    </row>
    <row r="242" spans="1:56">
      <c r="A242" s="2">
        <v>984</v>
      </c>
      <c r="B242" t="s">
        <v>182</v>
      </c>
      <c r="C242">
        <v>198</v>
      </c>
      <c r="D242" t="s">
        <v>183</v>
      </c>
      <c r="E242" t="s">
        <v>184</v>
      </c>
      <c r="F242">
        <v>0</v>
      </c>
      <c r="G242" t="s">
        <v>185</v>
      </c>
      <c r="H242">
        <v>1.9689999999999998E-3</v>
      </c>
      <c r="I242" t="s">
        <v>25</v>
      </c>
      <c r="J242" t="s">
        <v>186</v>
      </c>
      <c r="K242" t="e">
        <f t="shared" si="7"/>
        <v>#NAME?</v>
      </c>
      <c r="L242" t="s">
        <v>25</v>
      </c>
      <c r="M242" t="s">
        <v>24</v>
      </c>
      <c r="N242">
        <v>60.001483999999998</v>
      </c>
      <c r="O242" t="s">
        <v>25</v>
      </c>
      <c r="P242" t="s">
        <v>26</v>
      </c>
      <c r="Q242">
        <v>2.8244999999999999E-2</v>
      </c>
      <c r="R242" t="s">
        <v>25</v>
      </c>
      <c r="S242" t="s">
        <v>27</v>
      </c>
      <c r="T242">
        <v>59.537449000000002</v>
      </c>
      <c r="U242" t="s">
        <v>25</v>
      </c>
      <c r="V242" t="s">
        <v>28</v>
      </c>
      <c r="W242">
        <v>0.431612</v>
      </c>
      <c r="X242" t="s">
        <v>25</v>
      </c>
      <c r="Y242" t="s">
        <v>288</v>
      </c>
      <c r="Z242">
        <v>1000</v>
      </c>
      <c r="AA242" t="s">
        <v>189</v>
      </c>
      <c r="AB242">
        <v>1000000</v>
      </c>
      <c r="AC242" t="s">
        <v>190</v>
      </c>
      <c r="AD242">
        <v>10</v>
      </c>
      <c r="AE242" t="s">
        <v>191</v>
      </c>
      <c r="AF242">
        <v>1000</v>
      </c>
      <c r="AG242" t="s">
        <v>192</v>
      </c>
      <c r="AH242">
        <v>50</v>
      </c>
      <c r="AI242" t="s">
        <v>193</v>
      </c>
      <c r="AJ242">
        <v>1000</v>
      </c>
      <c r="AK242" t="s">
        <v>194</v>
      </c>
      <c r="AL242">
        <v>1</v>
      </c>
      <c r="AM242" t="s">
        <v>195</v>
      </c>
      <c r="AN242">
        <v>0</v>
      </c>
      <c r="AO242" t="s">
        <v>196</v>
      </c>
      <c r="AP242">
        <v>0</v>
      </c>
      <c r="AQ242" t="s">
        <v>197</v>
      </c>
      <c r="AR242">
        <v>0</v>
      </c>
      <c r="AS242" t="s">
        <v>198</v>
      </c>
      <c r="AT242">
        <v>0.4</v>
      </c>
      <c r="AU242" t="s">
        <v>199</v>
      </c>
      <c r="AV242">
        <v>0</v>
      </c>
      <c r="AW242" t="s">
        <v>200</v>
      </c>
      <c r="AX242">
        <v>0</v>
      </c>
      <c r="AY242" t="s">
        <v>201</v>
      </c>
      <c r="AZ242">
        <v>0.2</v>
      </c>
      <c r="BA242" t="s">
        <v>202</v>
      </c>
      <c r="BB242">
        <v>1</v>
      </c>
      <c r="BC242" t="s">
        <v>203</v>
      </c>
      <c r="BD242">
        <v>1000000</v>
      </c>
    </row>
    <row r="243" spans="1:56">
      <c r="A243" s="2">
        <v>983</v>
      </c>
      <c r="B243" t="s">
        <v>182</v>
      </c>
      <c r="C243">
        <v>198</v>
      </c>
      <c r="D243" t="s">
        <v>183</v>
      </c>
      <c r="E243" t="s">
        <v>184</v>
      </c>
      <c r="F243">
        <v>0</v>
      </c>
      <c r="G243" t="s">
        <v>185</v>
      </c>
      <c r="H243">
        <v>1.6149999999999999E-3</v>
      </c>
      <c r="I243" t="s">
        <v>25</v>
      </c>
      <c r="J243" t="s">
        <v>186</v>
      </c>
      <c r="K243" t="e">
        <f t="shared" si="7"/>
        <v>#NAME?</v>
      </c>
      <c r="L243" t="s">
        <v>25</v>
      </c>
      <c r="M243" t="s">
        <v>24</v>
      </c>
      <c r="N243">
        <v>60.449035000000002</v>
      </c>
      <c r="O243" t="s">
        <v>25</v>
      </c>
      <c r="P243" t="s">
        <v>26</v>
      </c>
      <c r="Q243">
        <v>2.8889999999999999E-2</v>
      </c>
      <c r="R243" t="s">
        <v>25</v>
      </c>
      <c r="S243" t="s">
        <v>27</v>
      </c>
      <c r="T243">
        <v>59.984707999999998</v>
      </c>
      <c r="U243" t="s">
        <v>25</v>
      </c>
      <c r="V243" t="s">
        <v>28</v>
      </c>
      <c r="W243">
        <v>0.43129600000000001</v>
      </c>
      <c r="X243" t="s">
        <v>25</v>
      </c>
      <c r="Y243" t="s">
        <v>288</v>
      </c>
      <c r="Z243">
        <v>1000</v>
      </c>
      <c r="AA243" t="s">
        <v>189</v>
      </c>
      <c r="AB243">
        <v>1000000</v>
      </c>
      <c r="AC243" t="s">
        <v>190</v>
      </c>
      <c r="AD243">
        <v>10</v>
      </c>
      <c r="AE243" t="s">
        <v>191</v>
      </c>
      <c r="AF243">
        <v>1000</v>
      </c>
      <c r="AG243" t="s">
        <v>192</v>
      </c>
      <c r="AH243">
        <v>50</v>
      </c>
      <c r="AI243" t="s">
        <v>193</v>
      </c>
      <c r="AJ243">
        <v>1000</v>
      </c>
      <c r="AK243" t="s">
        <v>194</v>
      </c>
      <c r="AL243">
        <v>1</v>
      </c>
      <c r="AM243" t="s">
        <v>195</v>
      </c>
      <c r="AN243">
        <v>0</v>
      </c>
      <c r="AO243" t="s">
        <v>196</v>
      </c>
      <c r="AP243">
        <v>0</v>
      </c>
      <c r="AQ243" t="s">
        <v>197</v>
      </c>
      <c r="AR243">
        <v>0</v>
      </c>
      <c r="AS243" t="s">
        <v>198</v>
      </c>
      <c r="AT243">
        <v>0.4</v>
      </c>
      <c r="AU243" t="s">
        <v>199</v>
      </c>
      <c r="AV243">
        <v>0</v>
      </c>
      <c r="AW243" t="s">
        <v>200</v>
      </c>
      <c r="AX243">
        <v>0</v>
      </c>
      <c r="AY243" t="s">
        <v>201</v>
      </c>
      <c r="AZ243">
        <v>0.2</v>
      </c>
      <c r="BA243" t="s">
        <v>202</v>
      </c>
      <c r="BB243">
        <v>1</v>
      </c>
      <c r="BC243" t="s">
        <v>203</v>
      </c>
      <c r="BD243">
        <v>1000000</v>
      </c>
    </row>
    <row r="244" spans="1:56">
      <c r="A244" s="2">
        <v>982</v>
      </c>
      <c r="B244" t="s">
        <v>182</v>
      </c>
      <c r="C244">
        <v>153</v>
      </c>
      <c r="D244" t="s">
        <v>183</v>
      </c>
      <c r="E244" t="s">
        <v>184</v>
      </c>
      <c r="F244">
        <v>0</v>
      </c>
      <c r="G244" t="s">
        <v>185</v>
      </c>
      <c r="H244">
        <v>2.7399999999999999E-4</v>
      </c>
      <c r="I244" t="s">
        <v>25</v>
      </c>
      <c r="J244" t="s">
        <v>186</v>
      </c>
      <c r="K244" t="e">
        <f t="shared" si="7"/>
        <v>#NAME?</v>
      </c>
      <c r="L244" t="s">
        <v>25</v>
      </c>
      <c r="M244" t="s">
        <v>24</v>
      </c>
      <c r="N244">
        <v>8.7591959999999993</v>
      </c>
      <c r="O244" t="s">
        <v>25</v>
      </c>
      <c r="P244" t="s">
        <v>26</v>
      </c>
      <c r="Q244">
        <v>2.3795E-2</v>
      </c>
      <c r="R244" t="s">
        <v>25</v>
      </c>
      <c r="S244" t="s">
        <v>27</v>
      </c>
      <c r="T244">
        <v>8.2942879999999999</v>
      </c>
      <c r="U244" t="s">
        <v>25</v>
      </c>
      <c r="V244" t="s">
        <v>28</v>
      </c>
      <c r="W244">
        <v>0.439081</v>
      </c>
      <c r="X244" t="s">
        <v>25</v>
      </c>
      <c r="Y244" t="s">
        <v>288</v>
      </c>
      <c r="Z244">
        <v>1000</v>
      </c>
      <c r="AA244" t="s">
        <v>189</v>
      </c>
      <c r="AB244">
        <v>1000000</v>
      </c>
      <c r="AC244" t="s">
        <v>190</v>
      </c>
      <c r="AD244">
        <v>10</v>
      </c>
      <c r="AE244" t="s">
        <v>191</v>
      </c>
      <c r="AF244">
        <v>1000</v>
      </c>
      <c r="AG244" t="s">
        <v>192</v>
      </c>
      <c r="AH244">
        <v>10</v>
      </c>
      <c r="AI244" t="s">
        <v>193</v>
      </c>
      <c r="AJ244">
        <v>20</v>
      </c>
      <c r="AK244" t="s">
        <v>194</v>
      </c>
      <c r="AL244">
        <v>2</v>
      </c>
      <c r="AM244" t="s">
        <v>195</v>
      </c>
      <c r="AN244">
        <v>0</v>
      </c>
      <c r="AO244" t="s">
        <v>196</v>
      </c>
      <c r="AP244">
        <v>0</v>
      </c>
      <c r="AQ244" t="s">
        <v>197</v>
      </c>
      <c r="AR244">
        <v>0</v>
      </c>
      <c r="AS244" t="s">
        <v>198</v>
      </c>
      <c r="AT244">
        <v>0.4</v>
      </c>
      <c r="AU244" t="s">
        <v>199</v>
      </c>
      <c r="AV244">
        <v>0</v>
      </c>
      <c r="AW244" t="s">
        <v>200</v>
      </c>
      <c r="AX244">
        <v>0</v>
      </c>
      <c r="AY244" t="s">
        <v>201</v>
      </c>
      <c r="AZ244">
        <v>0.2</v>
      </c>
      <c r="BA244" t="s">
        <v>202</v>
      </c>
      <c r="BB244">
        <v>1</v>
      </c>
      <c r="BC244" t="s">
        <v>203</v>
      </c>
      <c r="BD244">
        <v>1000000</v>
      </c>
    </row>
    <row r="245" spans="1:56">
      <c r="A245" s="2">
        <v>981</v>
      </c>
      <c r="B245" t="s">
        <v>182</v>
      </c>
      <c r="C245">
        <v>153</v>
      </c>
      <c r="D245" t="s">
        <v>183</v>
      </c>
      <c r="E245" t="s">
        <v>184</v>
      </c>
      <c r="F245">
        <v>2E-3</v>
      </c>
      <c r="G245" t="s">
        <v>185</v>
      </c>
      <c r="H245">
        <v>2.6400000000000002E-4</v>
      </c>
      <c r="I245" t="s">
        <v>25</v>
      </c>
      <c r="J245" t="s">
        <v>186</v>
      </c>
      <c r="K245" t="e">
        <f t="shared" si="7"/>
        <v>#NAME?</v>
      </c>
      <c r="L245" t="s">
        <v>25</v>
      </c>
      <c r="M245" t="s">
        <v>24</v>
      </c>
      <c r="N245">
        <v>7.6327129999999999</v>
      </c>
      <c r="O245" t="s">
        <v>25</v>
      </c>
      <c r="P245" t="s">
        <v>26</v>
      </c>
      <c r="Q245">
        <v>2.2214000000000001E-2</v>
      </c>
      <c r="R245" t="s">
        <v>25</v>
      </c>
      <c r="S245" t="s">
        <v>27</v>
      </c>
      <c r="T245">
        <v>7.1742270000000001</v>
      </c>
      <c r="U245" t="s">
        <v>25</v>
      </c>
      <c r="V245" t="s">
        <v>28</v>
      </c>
      <c r="W245">
        <v>0.43443900000000002</v>
      </c>
      <c r="X245" t="s">
        <v>25</v>
      </c>
      <c r="Y245" t="s">
        <v>288</v>
      </c>
      <c r="Z245">
        <v>1000</v>
      </c>
      <c r="AA245" t="s">
        <v>189</v>
      </c>
      <c r="AB245">
        <v>1000000</v>
      </c>
      <c r="AC245" t="s">
        <v>190</v>
      </c>
      <c r="AD245">
        <v>10</v>
      </c>
      <c r="AE245" t="s">
        <v>191</v>
      </c>
      <c r="AF245">
        <v>1000</v>
      </c>
      <c r="AG245" t="s">
        <v>192</v>
      </c>
      <c r="AH245">
        <v>10</v>
      </c>
      <c r="AI245" t="s">
        <v>193</v>
      </c>
      <c r="AJ245">
        <v>20</v>
      </c>
      <c r="AK245" t="s">
        <v>194</v>
      </c>
      <c r="AL245">
        <v>2</v>
      </c>
      <c r="AM245" t="s">
        <v>195</v>
      </c>
      <c r="AN245">
        <v>0</v>
      </c>
      <c r="AO245" t="s">
        <v>196</v>
      </c>
      <c r="AP245">
        <v>0</v>
      </c>
      <c r="AQ245" t="s">
        <v>197</v>
      </c>
      <c r="AR245">
        <v>0</v>
      </c>
      <c r="AS245" t="s">
        <v>198</v>
      </c>
      <c r="AT245">
        <v>0.4</v>
      </c>
      <c r="AU245" t="s">
        <v>199</v>
      </c>
      <c r="AV245">
        <v>0</v>
      </c>
      <c r="AW245" t="s">
        <v>200</v>
      </c>
      <c r="AX245">
        <v>0</v>
      </c>
      <c r="AY245" t="s">
        <v>201</v>
      </c>
      <c r="AZ245">
        <v>0.2</v>
      </c>
      <c r="BA245" t="s">
        <v>202</v>
      </c>
      <c r="BB245">
        <v>1</v>
      </c>
      <c r="BC245" t="s">
        <v>203</v>
      </c>
      <c r="BD245">
        <v>1000000</v>
      </c>
    </row>
    <row r="246" spans="1:56">
      <c r="A246" s="2">
        <v>980</v>
      </c>
      <c r="B246" t="s">
        <v>182</v>
      </c>
      <c r="C246">
        <v>153</v>
      </c>
      <c r="D246" t="s">
        <v>183</v>
      </c>
      <c r="E246" t="s">
        <v>184</v>
      </c>
      <c r="F246">
        <v>0</v>
      </c>
      <c r="G246" t="s">
        <v>185</v>
      </c>
      <c r="H246">
        <v>2.5999999999999998E-4</v>
      </c>
      <c r="I246" t="s">
        <v>25</v>
      </c>
      <c r="J246" t="s">
        <v>186</v>
      </c>
      <c r="K246" t="e">
        <f t="shared" si="7"/>
        <v>#NAME?</v>
      </c>
      <c r="L246" t="s">
        <v>25</v>
      </c>
      <c r="M246" t="s">
        <v>24</v>
      </c>
      <c r="N246">
        <v>7.649273</v>
      </c>
      <c r="O246" t="s">
        <v>25</v>
      </c>
      <c r="P246" t="s">
        <v>26</v>
      </c>
      <c r="Q246">
        <v>2.2372E-2</v>
      </c>
      <c r="R246" t="s">
        <v>25</v>
      </c>
      <c r="S246" t="s">
        <v>27</v>
      </c>
      <c r="T246">
        <v>7.1905640000000002</v>
      </c>
      <c r="U246" t="s">
        <v>25</v>
      </c>
      <c r="V246" t="s">
        <v>28</v>
      </c>
      <c r="W246">
        <v>0.43447200000000002</v>
      </c>
      <c r="X246" t="s">
        <v>25</v>
      </c>
      <c r="Y246" t="s">
        <v>288</v>
      </c>
      <c r="Z246">
        <v>1000</v>
      </c>
      <c r="AA246" t="s">
        <v>189</v>
      </c>
      <c r="AB246">
        <v>1000000</v>
      </c>
      <c r="AC246" t="s">
        <v>190</v>
      </c>
      <c r="AD246">
        <v>10</v>
      </c>
      <c r="AE246" t="s">
        <v>191</v>
      </c>
      <c r="AF246">
        <v>1000</v>
      </c>
      <c r="AG246" t="s">
        <v>192</v>
      </c>
      <c r="AH246">
        <v>10</v>
      </c>
      <c r="AI246" t="s">
        <v>193</v>
      </c>
      <c r="AJ246">
        <v>20</v>
      </c>
      <c r="AK246" t="s">
        <v>194</v>
      </c>
      <c r="AL246">
        <v>2</v>
      </c>
      <c r="AM246" t="s">
        <v>195</v>
      </c>
      <c r="AN246">
        <v>0</v>
      </c>
      <c r="AO246" t="s">
        <v>196</v>
      </c>
      <c r="AP246">
        <v>0</v>
      </c>
      <c r="AQ246" t="s">
        <v>197</v>
      </c>
      <c r="AR246">
        <v>0</v>
      </c>
      <c r="AS246" t="s">
        <v>198</v>
      </c>
      <c r="AT246">
        <v>0.4</v>
      </c>
      <c r="AU246" t="s">
        <v>199</v>
      </c>
      <c r="AV246">
        <v>0</v>
      </c>
      <c r="AW246" t="s">
        <v>200</v>
      </c>
      <c r="AX246">
        <v>0</v>
      </c>
      <c r="AY246" t="s">
        <v>201</v>
      </c>
      <c r="AZ246">
        <v>0.2</v>
      </c>
      <c r="BA246" t="s">
        <v>202</v>
      </c>
      <c r="BB246">
        <v>1</v>
      </c>
      <c r="BC246" t="s">
        <v>203</v>
      </c>
      <c r="BD246">
        <v>1000000</v>
      </c>
    </row>
    <row r="247" spans="1:56">
      <c r="A247" s="2">
        <v>979</v>
      </c>
      <c r="B247" t="s">
        <v>182</v>
      </c>
      <c r="C247">
        <v>153</v>
      </c>
      <c r="D247" t="s">
        <v>183</v>
      </c>
      <c r="E247" t="s">
        <v>184</v>
      </c>
      <c r="F247">
        <v>2E-3</v>
      </c>
      <c r="G247" t="s">
        <v>185</v>
      </c>
      <c r="H247">
        <v>2.5900000000000001E-4</v>
      </c>
      <c r="I247" t="s">
        <v>25</v>
      </c>
      <c r="J247" t="s">
        <v>186</v>
      </c>
      <c r="K247" t="e">
        <f t="shared" si="7"/>
        <v>#NAME?</v>
      </c>
      <c r="L247" t="s">
        <v>25</v>
      </c>
      <c r="M247" t="s">
        <v>24</v>
      </c>
      <c r="N247">
        <v>7.7852269999999999</v>
      </c>
      <c r="O247" t="s">
        <v>25</v>
      </c>
      <c r="P247" t="s">
        <v>26</v>
      </c>
      <c r="Q247">
        <v>2.2724999999999999E-2</v>
      </c>
      <c r="R247" t="s">
        <v>25</v>
      </c>
      <c r="S247" t="s">
        <v>27</v>
      </c>
      <c r="T247">
        <v>7.3262970000000003</v>
      </c>
      <c r="U247" t="s">
        <v>25</v>
      </c>
      <c r="V247" t="s">
        <v>28</v>
      </c>
      <c r="W247">
        <v>0.43423200000000001</v>
      </c>
      <c r="X247" t="s">
        <v>25</v>
      </c>
      <c r="Y247" t="s">
        <v>288</v>
      </c>
      <c r="Z247">
        <v>1000</v>
      </c>
      <c r="AA247" t="s">
        <v>189</v>
      </c>
      <c r="AB247">
        <v>1000000</v>
      </c>
      <c r="AC247" t="s">
        <v>190</v>
      </c>
      <c r="AD247">
        <v>10</v>
      </c>
      <c r="AE247" t="s">
        <v>191</v>
      </c>
      <c r="AF247">
        <v>1000</v>
      </c>
      <c r="AG247" t="s">
        <v>192</v>
      </c>
      <c r="AH247">
        <v>10</v>
      </c>
      <c r="AI247" t="s">
        <v>193</v>
      </c>
      <c r="AJ247">
        <v>20</v>
      </c>
      <c r="AK247" t="s">
        <v>194</v>
      </c>
      <c r="AL247">
        <v>2</v>
      </c>
      <c r="AM247" t="s">
        <v>195</v>
      </c>
      <c r="AN247">
        <v>0</v>
      </c>
      <c r="AO247" t="s">
        <v>196</v>
      </c>
      <c r="AP247">
        <v>0</v>
      </c>
      <c r="AQ247" t="s">
        <v>197</v>
      </c>
      <c r="AR247">
        <v>0</v>
      </c>
      <c r="AS247" t="s">
        <v>198</v>
      </c>
      <c r="AT247">
        <v>0.4</v>
      </c>
      <c r="AU247" t="s">
        <v>199</v>
      </c>
      <c r="AV247">
        <v>0</v>
      </c>
      <c r="AW247" t="s">
        <v>200</v>
      </c>
      <c r="AX247">
        <v>0</v>
      </c>
      <c r="AY247" t="s">
        <v>201</v>
      </c>
      <c r="AZ247">
        <v>0.2</v>
      </c>
      <c r="BA247" t="s">
        <v>202</v>
      </c>
      <c r="BB247">
        <v>1</v>
      </c>
      <c r="BC247" t="s">
        <v>203</v>
      </c>
      <c r="BD247">
        <v>1000000</v>
      </c>
    </row>
    <row r="248" spans="1:56">
      <c r="A248" s="2">
        <v>978</v>
      </c>
      <c r="B248" t="s">
        <v>182</v>
      </c>
      <c r="C248">
        <v>153</v>
      </c>
      <c r="D248" t="s">
        <v>183</v>
      </c>
      <c r="E248" t="s">
        <v>184</v>
      </c>
      <c r="F248">
        <v>0</v>
      </c>
      <c r="G248" t="s">
        <v>185</v>
      </c>
      <c r="H248">
        <v>2.61E-4</v>
      </c>
      <c r="I248" t="s">
        <v>25</v>
      </c>
      <c r="J248" t="s">
        <v>186</v>
      </c>
      <c r="K248" t="e">
        <f t="shared" si="7"/>
        <v>#NAME?</v>
      </c>
      <c r="L248" t="s">
        <v>25</v>
      </c>
      <c r="M248" t="s">
        <v>24</v>
      </c>
      <c r="N248">
        <v>7.6551020000000003</v>
      </c>
      <c r="O248" t="s">
        <v>25</v>
      </c>
      <c r="P248" t="s">
        <v>26</v>
      </c>
      <c r="Q248">
        <v>2.2551000000000002E-2</v>
      </c>
      <c r="R248" t="s">
        <v>25</v>
      </c>
      <c r="S248" t="s">
        <v>27</v>
      </c>
      <c r="T248">
        <v>7.1962539999999997</v>
      </c>
      <c r="U248" t="s">
        <v>25</v>
      </c>
      <c r="V248" t="s">
        <v>28</v>
      </c>
      <c r="W248">
        <v>0.434423</v>
      </c>
      <c r="X248" t="s">
        <v>25</v>
      </c>
      <c r="Y248" t="s">
        <v>288</v>
      </c>
      <c r="Z248">
        <v>1000</v>
      </c>
      <c r="AA248" t="s">
        <v>189</v>
      </c>
      <c r="AB248">
        <v>1000000</v>
      </c>
      <c r="AC248" t="s">
        <v>190</v>
      </c>
      <c r="AD248">
        <v>10</v>
      </c>
      <c r="AE248" t="s">
        <v>191</v>
      </c>
      <c r="AF248">
        <v>1000</v>
      </c>
      <c r="AG248" t="s">
        <v>192</v>
      </c>
      <c r="AH248">
        <v>10</v>
      </c>
      <c r="AI248" t="s">
        <v>193</v>
      </c>
      <c r="AJ248">
        <v>20</v>
      </c>
      <c r="AK248" t="s">
        <v>194</v>
      </c>
      <c r="AL248">
        <v>2</v>
      </c>
      <c r="AM248" t="s">
        <v>195</v>
      </c>
      <c r="AN248">
        <v>0</v>
      </c>
      <c r="AO248" t="s">
        <v>196</v>
      </c>
      <c r="AP248">
        <v>0</v>
      </c>
      <c r="AQ248" t="s">
        <v>197</v>
      </c>
      <c r="AR248">
        <v>0</v>
      </c>
      <c r="AS248" t="s">
        <v>198</v>
      </c>
      <c r="AT248">
        <v>0.4</v>
      </c>
      <c r="AU248" t="s">
        <v>199</v>
      </c>
      <c r="AV248">
        <v>0</v>
      </c>
      <c r="AW248" t="s">
        <v>200</v>
      </c>
      <c r="AX248">
        <v>0</v>
      </c>
      <c r="AY248" t="s">
        <v>201</v>
      </c>
      <c r="AZ248">
        <v>0.2</v>
      </c>
      <c r="BA248" t="s">
        <v>202</v>
      </c>
      <c r="BB248">
        <v>1</v>
      </c>
      <c r="BC248" t="s">
        <v>203</v>
      </c>
      <c r="BD248">
        <v>1000000</v>
      </c>
    </row>
    <row r="249" spans="1:56">
      <c r="A249" s="2">
        <v>977</v>
      </c>
      <c r="B249" t="s">
        <v>182</v>
      </c>
      <c r="C249">
        <v>153</v>
      </c>
      <c r="D249" t="s">
        <v>183</v>
      </c>
      <c r="E249" t="s">
        <v>184</v>
      </c>
      <c r="F249">
        <v>0</v>
      </c>
      <c r="G249" t="s">
        <v>185</v>
      </c>
      <c r="H249">
        <v>2.5799999999999998E-4</v>
      </c>
      <c r="I249" t="s">
        <v>25</v>
      </c>
      <c r="J249" t="s">
        <v>186</v>
      </c>
      <c r="K249" t="e">
        <f t="shared" si="7"/>
        <v>#NAME?</v>
      </c>
      <c r="L249" t="s">
        <v>25</v>
      </c>
      <c r="M249" t="s">
        <v>24</v>
      </c>
      <c r="N249">
        <v>7.6338340000000002</v>
      </c>
      <c r="O249" t="s">
        <v>25</v>
      </c>
      <c r="P249" t="s">
        <v>26</v>
      </c>
      <c r="Q249">
        <v>2.2464999999999999E-2</v>
      </c>
      <c r="R249" t="s">
        <v>25</v>
      </c>
      <c r="S249" t="s">
        <v>27</v>
      </c>
      <c r="T249">
        <v>7.1750660000000002</v>
      </c>
      <c r="U249" t="s">
        <v>25</v>
      </c>
      <c r="V249" t="s">
        <v>28</v>
      </c>
      <c r="W249">
        <v>0.43444300000000002</v>
      </c>
      <c r="X249" t="s">
        <v>25</v>
      </c>
      <c r="Y249" t="s">
        <v>288</v>
      </c>
      <c r="Z249">
        <v>1000</v>
      </c>
      <c r="AA249" t="s">
        <v>189</v>
      </c>
      <c r="AB249">
        <v>1000000</v>
      </c>
      <c r="AC249" t="s">
        <v>190</v>
      </c>
      <c r="AD249">
        <v>10</v>
      </c>
      <c r="AE249" t="s">
        <v>191</v>
      </c>
      <c r="AF249">
        <v>1000</v>
      </c>
      <c r="AG249" t="s">
        <v>192</v>
      </c>
      <c r="AH249">
        <v>10</v>
      </c>
      <c r="AI249" t="s">
        <v>193</v>
      </c>
      <c r="AJ249">
        <v>20</v>
      </c>
      <c r="AK249" t="s">
        <v>194</v>
      </c>
      <c r="AL249">
        <v>2</v>
      </c>
      <c r="AM249" t="s">
        <v>195</v>
      </c>
      <c r="AN249">
        <v>0</v>
      </c>
      <c r="AO249" t="s">
        <v>196</v>
      </c>
      <c r="AP249">
        <v>0</v>
      </c>
      <c r="AQ249" t="s">
        <v>197</v>
      </c>
      <c r="AR249">
        <v>0</v>
      </c>
      <c r="AS249" t="s">
        <v>198</v>
      </c>
      <c r="AT249">
        <v>0.4</v>
      </c>
      <c r="AU249" t="s">
        <v>199</v>
      </c>
      <c r="AV249">
        <v>0</v>
      </c>
      <c r="AW249" t="s">
        <v>200</v>
      </c>
      <c r="AX249">
        <v>0</v>
      </c>
      <c r="AY249" t="s">
        <v>201</v>
      </c>
      <c r="AZ249">
        <v>0.2</v>
      </c>
      <c r="BA249" t="s">
        <v>202</v>
      </c>
      <c r="BB249">
        <v>1</v>
      </c>
      <c r="BC249" t="s">
        <v>203</v>
      </c>
      <c r="BD249">
        <v>1000000</v>
      </c>
    </row>
    <row r="250" spans="1:56">
      <c r="A250" s="2">
        <v>976</v>
      </c>
      <c r="B250" t="s">
        <v>182</v>
      </c>
      <c r="C250">
        <v>153</v>
      </c>
      <c r="D250" t="s">
        <v>183</v>
      </c>
      <c r="E250" t="s">
        <v>184</v>
      </c>
      <c r="F250">
        <v>1E-3</v>
      </c>
      <c r="G250" t="s">
        <v>185</v>
      </c>
      <c r="H250">
        <v>2.61E-4</v>
      </c>
      <c r="I250" t="s">
        <v>25</v>
      </c>
      <c r="J250" t="s">
        <v>186</v>
      </c>
      <c r="K250" t="e">
        <f t="shared" si="7"/>
        <v>#NAME?</v>
      </c>
      <c r="L250" t="s">
        <v>25</v>
      </c>
      <c r="M250" t="s">
        <v>24</v>
      </c>
      <c r="N250">
        <v>7.599507</v>
      </c>
      <c r="O250" t="s">
        <v>25</v>
      </c>
      <c r="P250" t="s">
        <v>26</v>
      </c>
      <c r="Q250">
        <v>2.2366E-2</v>
      </c>
      <c r="R250" t="s">
        <v>25</v>
      </c>
      <c r="S250" t="s">
        <v>27</v>
      </c>
      <c r="T250">
        <v>7.1406939999999999</v>
      </c>
      <c r="U250" t="s">
        <v>25</v>
      </c>
      <c r="V250" t="s">
        <v>28</v>
      </c>
      <c r="W250">
        <v>0.43453999999999998</v>
      </c>
      <c r="X250" t="s">
        <v>25</v>
      </c>
      <c r="Y250" t="s">
        <v>288</v>
      </c>
      <c r="Z250">
        <v>1000</v>
      </c>
      <c r="AA250" t="s">
        <v>189</v>
      </c>
      <c r="AB250">
        <v>1000000</v>
      </c>
      <c r="AC250" t="s">
        <v>190</v>
      </c>
      <c r="AD250">
        <v>10</v>
      </c>
      <c r="AE250" t="s">
        <v>191</v>
      </c>
      <c r="AF250">
        <v>1000</v>
      </c>
      <c r="AG250" t="s">
        <v>192</v>
      </c>
      <c r="AH250">
        <v>10</v>
      </c>
      <c r="AI250" t="s">
        <v>193</v>
      </c>
      <c r="AJ250">
        <v>20</v>
      </c>
      <c r="AK250" t="s">
        <v>194</v>
      </c>
      <c r="AL250">
        <v>2</v>
      </c>
      <c r="AM250" t="s">
        <v>195</v>
      </c>
      <c r="AN250">
        <v>0</v>
      </c>
      <c r="AO250" t="s">
        <v>196</v>
      </c>
      <c r="AP250">
        <v>0</v>
      </c>
      <c r="AQ250" t="s">
        <v>197</v>
      </c>
      <c r="AR250">
        <v>0</v>
      </c>
      <c r="AS250" t="s">
        <v>198</v>
      </c>
      <c r="AT250">
        <v>0.4</v>
      </c>
      <c r="AU250" t="s">
        <v>199</v>
      </c>
      <c r="AV250">
        <v>0</v>
      </c>
      <c r="AW250" t="s">
        <v>200</v>
      </c>
      <c r="AX250">
        <v>0</v>
      </c>
      <c r="AY250" t="s">
        <v>201</v>
      </c>
      <c r="AZ250">
        <v>0.2</v>
      </c>
      <c r="BA250" t="s">
        <v>202</v>
      </c>
      <c r="BB250">
        <v>1</v>
      </c>
      <c r="BC250" t="s">
        <v>203</v>
      </c>
      <c r="BD250">
        <v>1000000</v>
      </c>
    </row>
    <row r="251" spans="1:56">
      <c r="A251" s="2">
        <v>975</v>
      </c>
      <c r="B251" t="s">
        <v>182</v>
      </c>
      <c r="C251">
        <v>153</v>
      </c>
      <c r="D251" t="s">
        <v>183</v>
      </c>
      <c r="E251" t="s">
        <v>184</v>
      </c>
      <c r="F251">
        <v>1E-3</v>
      </c>
      <c r="G251" t="s">
        <v>185</v>
      </c>
      <c r="H251">
        <v>2.61E-4</v>
      </c>
      <c r="I251" t="s">
        <v>25</v>
      </c>
      <c r="J251" t="s">
        <v>186</v>
      </c>
      <c r="K251" t="e">
        <f t="shared" si="7"/>
        <v>#NAME?</v>
      </c>
      <c r="L251" t="s">
        <v>25</v>
      </c>
      <c r="M251" t="s">
        <v>24</v>
      </c>
      <c r="N251">
        <v>7.67753</v>
      </c>
      <c r="O251" t="s">
        <v>25</v>
      </c>
      <c r="P251" t="s">
        <v>26</v>
      </c>
      <c r="Q251">
        <v>2.2398000000000001E-2</v>
      </c>
      <c r="R251" t="s">
        <v>25</v>
      </c>
      <c r="S251" t="s">
        <v>27</v>
      </c>
      <c r="T251">
        <v>7.2182209999999998</v>
      </c>
      <c r="U251" t="s">
        <v>25</v>
      </c>
      <c r="V251" t="s">
        <v>28</v>
      </c>
      <c r="W251">
        <v>0.43501400000000001</v>
      </c>
      <c r="X251" t="s">
        <v>25</v>
      </c>
      <c r="Y251" t="s">
        <v>288</v>
      </c>
      <c r="Z251">
        <v>1000</v>
      </c>
      <c r="AA251" t="s">
        <v>189</v>
      </c>
      <c r="AB251">
        <v>1000000</v>
      </c>
      <c r="AC251" t="s">
        <v>190</v>
      </c>
      <c r="AD251">
        <v>10</v>
      </c>
      <c r="AE251" t="s">
        <v>191</v>
      </c>
      <c r="AF251">
        <v>1000</v>
      </c>
      <c r="AG251" t="s">
        <v>192</v>
      </c>
      <c r="AH251">
        <v>10</v>
      </c>
      <c r="AI251" t="s">
        <v>193</v>
      </c>
      <c r="AJ251">
        <v>20</v>
      </c>
      <c r="AK251" t="s">
        <v>194</v>
      </c>
      <c r="AL251">
        <v>2</v>
      </c>
      <c r="AM251" t="s">
        <v>195</v>
      </c>
      <c r="AN251">
        <v>0</v>
      </c>
      <c r="AO251" t="s">
        <v>196</v>
      </c>
      <c r="AP251">
        <v>0</v>
      </c>
      <c r="AQ251" t="s">
        <v>197</v>
      </c>
      <c r="AR251">
        <v>0</v>
      </c>
      <c r="AS251" t="s">
        <v>198</v>
      </c>
      <c r="AT251">
        <v>0.4</v>
      </c>
      <c r="AU251" t="s">
        <v>199</v>
      </c>
      <c r="AV251">
        <v>0</v>
      </c>
      <c r="AW251" t="s">
        <v>200</v>
      </c>
      <c r="AX251">
        <v>0</v>
      </c>
      <c r="AY251" t="s">
        <v>201</v>
      </c>
      <c r="AZ251">
        <v>0.2</v>
      </c>
      <c r="BA251" t="s">
        <v>202</v>
      </c>
      <c r="BB251">
        <v>1</v>
      </c>
      <c r="BC251" t="s">
        <v>203</v>
      </c>
      <c r="BD251">
        <v>1000000</v>
      </c>
    </row>
    <row r="252" spans="1:56">
      <c r="A252" s="2">
        <v>974</v>
      </c>
      <c r="B252" t="s">
        <v>182</v>
      </c>
      <c r="C252">
        <v>153</v>
      </c>
      <c r="D252" t="s">
        <v>183</v>
      </c>
      <c r="E252" t="s">
        <v>184</v>
      </c>
      <c r="F252">
        <v>0</v>
      </c>
      <c r="G252" t="s">
        <v>185</v>
      </c>
      <c r="H252">
        <v>2.6400000000000002E-4</v>
      </c>
      <c r="I252" t="s">
        <v>25</v>
      </c>
      <c r="J252" t="s">
        <v>186</v>
      </c>
      <c r="K252" t="e">
        <f t="shared" si="7"/>
        <v>#NAME?</v>
      </c>
      <c r="L252" t="s">
        <v>25</v>
      </c>
      <c r="M252" t="s">
        <v>24</v>
      </c>
      <c r="N252">
        <v>7.6373870000000004</v>
      </c>
      <c r="O252" t="s">
        <v>25</v>
      </c>
      <c r="P252" t="s">
        <v>26</v>
      </c>
      <c r="Q252">
        <v>2.247E-2</v>
      </c>
      <c r="R252" t="s">
        <v>25</v>
      </c>
      <c r="S252" t="s">
        <v>27</v>
      </c>
      <c r="T252">
        <v>7.1781240000000004</v>
      </c>
      <c r="U252" t="s">
        <v>25</v>
      </c>
      <c r="V252" t="s">
        <v>28</v>
      </c>
      <c r="W252">
        <v>0.43490200000000001</v>
      </c>
      <c r="X252" t="s">
        <v>25</v>
      </c>
      <c r="Y252" t="s">
        <v>288</v>
      </c>
      <c r="Z252">
        <v>1000</v>
      </c>
      <c r="AA252" t="s">
        <v>189</v>
      </c>
      <c r="AB252">
        <v>1000000</v>
      </c>
      <c r="AC252" t="s">
        <v>190</v>
      </c>
      <c r="AD252">
        <v>10</v>
      </c>
      <c r="AE252" t="s">
        <v>191</v>
      </c>
      <c r="AF252">
        <v>1000</v>
      </c>
      <c r="AG252" t="s">
        <v>192</v>
      </c>
      <c r="AH252">
        <v>10</v>
      </c>
      <c r="AI252" t="s">
        <v>193</v>
      </c>
      <c r="AJ252">
        <v>20</v>
      </c>
      <c r="AK252" t="s">
        <v>194</v>
      </c>
      <c r="AL252">
        <v>2</v>
      </c>
      <c r="AM252" t="s">
        <v>195</v>
      </c>
      <c r="AN252">
        <v>0</v>
      </c>
      <c r="AO252" t="s">
        <v>196</v>
      </c>
      <c r="AP252">
        <v>0</v>
      </c>
      <c r="AQ252" t="s">
        <v>197</v>
      </c>
      <c r="AR252">
        <v>0</v>
      </c>
      <c r="AS252" t="s">
        <v>198</v>
      </c>
      <c r="AT252">
        <v>0.4</v>
      </c>
      <c r="AU252" t="s">
        <v>199</v>
      </c>
      <c r="AV252">
        <v>0</v>
      </c>
      <c r="AW252" t="s">
        <v>200</v>
      </c>
      <c r="AX252">
        <v>0</v>
      </c>
      <c r="AY252" t="s">
        <v>201</v>
      </c>
      <c r="AZ252">
        <v>0.2</v>
      </c>
      <c r="BA252" t="s">
        <v>202</v>
      </c>
      <c r="BB252">
        <v>1</v>
      </c>
      <c r="BC252" t="s">
        <v>203</v>
      </c>
      <c r="BD252">
        <v>1000000</v>
      </c>
    </row>
    <row r="253" spans="1:56">
      <c r="A253" s="2">
        <v>973</v>
      </c>
      <c r="B253" t="s">
        <v>182</v>
      </c>
      <c r="C253">
        <v>153</v>
      </c>
      <c r="D253" t="s">
        <v>183</v>
      </c>
      <c r="E253" t="s">
        <v>184</v>
      </c>
      <c r="F253">
        <v>0</v>
      </c>
      <c r="G253" t="s">
        <v>185</v>
      </c>
      <c r="H253">
        <v>2.7E-4</v>
      </c>
      <c r="I253" t="s">
        <v>25</v>
      </c>
      <c r="J253" t="s">
        <v>186</v>
      </c>
      <c r="K253" t="e">
        <f t="shared" si="7"/>
        <v>#NAME?</v>
      </c>
      <c r="L253" t="s">
        <v>25</v>
      </c>
      <c r="M253" t="s">
        <v>24</v>
      </c>
      <c r="N253">
        <v>7.8928609999999999</v>
      </c>
      <c r="O253" t="s">
        <v>25</v>
      </c>
      <c r="P253" t="s">
        <v>26</v>
      </c>
      <c r="Q253">
        <v>2.3047000000000002E-2</v>
      </c>
      <c r="R253" t="s">
        <v>25</v>
      </c>
      <c r="S253" t="s">
        <v>27</v>
      </c>
      <c r="T253">
        <v>7.4280189999999999</v>
      </c>
      <c r="U253" t="s">
        <v>25</v>
      </c>
      <c r="V253" t="s">
        <v>28</v>
      </c>
      <c r="W253">
        <v>0.43987300000000001</v>
      </c>
      <c r="X253" t="s">
        <v>25</v>
      </c>
      <c r="Y253" t="s">
        <v>288</v>
      </c>
      <c r="Z253">
        <v>1000</v>
      </c>
      <c r="AA253" t="s">
        <v>189</v>
      </c>
      <c r="AB253">
        <v>1000000</v>
      </c>
      <c r="AC253" t="s">
        <v>190</v>
      </c>
      <c r="AD253">
        <v>10</v>
      </c>
      <c r="AE253" t="s">
        <v>191</v>
      </c>
      <c r="AF253">
        <v>1000</v>
      </c>
      <c r="AG253" t="s">
        <v>192</v>
      </c>
      <c r="AH253">
        <v>10</v>
      </c>
      <c r="AI253" t="s">
        <v>193</v>
      </c>
      <c r="AJ253">
        <v>20</v>
      </c>
      <c r="AK253" t="s">
        <v>194</v>
      </c>
      <c r="AL253">
        <v>2</v>
      </c>
      <c r="AM253" t="s">
        <v>195</v>
      </c>
      <c r="AN253">
        <v>0</v>
      </c>
      <c r="AO253" t="s">
        <v>196</v>
      </c>
      <c r="AP253">
        <v>0</v>
      </c>
      <c r="AQ253" t="s">
        <v>197</v>
      </c>
      <c r="AR253">
        <v>0</v>
      </c>
      <c r="AS253" t="s">
        <v>198</v>
      </c>
      <c r="AT253">
        <v>0.4</v>
      </c>
      <c r="AU253" t="s">
        <v>199</v>
      </c>
      <c r="AV253">
        <v>0</v>
      </c>
      <c r="AW253" t="s">
        <v>200</v>
      </c>
      <c r="AX253">
        <v>0</v>
      </c>
      <c r="AY253" t="s">
        <v>201</v>
      </c>
      <c r="AZ253">
        <v>0.2</v>
      </c>
      <c r="BA253" t="s">
        <v>202</v>
      </c>
      <c r="BB253">
        <v>1</v>
      </c>
      <c r="BC253" t="s">
        <v>203</v>
      </c>
      <c r="BD253">
        <v>1000000</v>
      </c>
    </row>
    <row r="254" spans="1:56">
      <c r="A254" s="2">
        <v>972</v>
      </c>
      <c r="B254" t="s">
        <v>182</v>
      </c>
      <c r="C254">
        <v>153</v>
      </c>
      <c r="D254" t="s">
        <v>183</v>
      </c>
      <c r="E254" t="s">
        <v>184</v>
      </c>
      <c r="F254">
        <v>97.537999999999997</v>
      </c>
      <c r="G254" t="s">
        <v>185</v>
      </c>
      <c r="H254">
        <v>2.6600000000000001E-4</v>
      </c>
      <c r="I254" t="s">
        <v>25</v>
      </c>
      <c r="J254" t="s">
        <v>186</v>
      </c>
      <c r="K254" t="e">
        <f t="shared" si="7"/>
        <v>#NAME?</v>
      </c>
      <c r="L254" t="s">
        <v>25</v>
      </c>
      <c r="M254" t="s">
        <v>24</v>
      </c>
      <c r="N254">
        <v>6.1369249999999997</v>
      </c>
      <c r="O254" t="s">
        <v>25</v>
      </c>
      <c r="P254" t="s">
        <v>26</v>
      </c>
      <c r="Q254">
        <v>4.5600000000000002E-2</v>
      </c>
      <c r="R254" t="s">
        <v>25</v>
      </c>
      <c r="S254" t="s">
        <v>27</v>
      </c>
      <c r="T254">
        <v>5.6553979999999999</v>
      </c>
      <c r="U254" t="s">
        <v>25</v>
      </c>
      <c r="V254" t="s">
        <v>28</v>
      </c>
      <c r="W254">
        <v>0.43349500000000002</v>
      </c>
      <c r="X254" t="s">
        <v>25</v>
      </c>
      <c r="Y254" t="s">
        <v>288</v>
      </c>
      <c r="Z254">
        <v>1000</v>
      </c>
      <c r="AA254" t="s">
        <v>189</v>
      </c>
      <c r="AB254">
        <v>1000000</v>
      </c>
      <c r="AC254" t="s">
        <v>190</v>
      </c>
      <c r="AD254">
        <v>10</v>
      </c>
      <c r="AE254" t="s">
        <v>191</v>
      </c>
      <c r="AF254">
        <v>1000</v>
      </c>
      <c r="AG254" t="s">
        <v>192</v>
      </c>
      <c r="AH254">
        <v>20</v>
      </c>
      <c r="AI254" t="s">
        <v>193</v>
      </c>
      <c r="AJ254">
        <v>20</v>
      </c>
      <c r="AK254" t="s">
        <v>194</v>
      </c>
      <c r="AL254">
        <v>2</v>
      </c>
      <c r="AM254" t="s">
        <v>195</v>
      </c>
      <c r="AN254">
        <v>0</v>
      </c>
      <c r="AO254" t="s">
        <v>196</v>
      </c>
      <c r="AP254">
        <v>0</v>
      </c>
      <c r="AQ254" t="s">
        <v>197</v>
      </c>
      <c r="AR254">
        <v>0</v>
      </c>
      <c r="AS254" t="s">
        <v>198</v>
      </c>
      <c r="AT254">
        <v>0.4</v>
      </c>
      <c r="AU254" t="s">
        <v>199</v>
      </c>
      <c r="AV254">
        <v>0</v>
      </c>
      <c r="AW254" t="s">
        <v>200</v>
      </c>
      <c r="AX254">
        <v>0</v>
      </c>
      <c r="AY254" t="s">
        <v>201</v>
      </c>
      <c r="AZ254">
        <v>0.2</v>
      </c>
      <c r="BA254" t="s">
        <v>202</v>
      </c>
      <c r="BB254">
        <v>1</v>
      </c>
      <c r="BC254" t="s">
        <v>203</v>
      </c>
      <c r="BD254">
        <v>1000000</v>
      </c>
    </row>
    <row r="255" spans="1:56">
      <c r="A255" s="2">
        <v>971</v>
      </c>
      <c r="B255" t="s">
        <v>182</v>
      </c>
      <c r="C255">
        <v>153</v>
      </c>
      <c r="D255" t="s">
        <v>183</v>
      </c>
      <c r="E255" t="s">
        <v>184</v>
      </c>
      <c r="F255">
        <v>101.006</v>
      </c>
      <c r="G255" t="s">
        <v>185</v>
      </c>
      <c r="H255">
        <v>2.5999999999999998E-4</v>
      </c>
      <c r="I255" t="s">
        <v>25</v>
      </c>
      <c r="J255" t="s">
        <v>186</v>
      </c>
      <c r="K255" t="e">
        <f t="shared" si="7"/>
        <v>#NAME?</v>
      </c>
      <c r="L255" t="s">
        <v>25</v>
      </c>
      <c r="M255" t="s">
        <v>24</v>
      </c>
      <c r="N255">
        <v>5.8631260000000003</v>
      </c>
      <c r="O255" t="s">
        <v>25</v>
      </c>
      <c r="P255" t="s">
        <v>26</v>
      </c>
      <c r="Q255">
        <v>4.4191000000000001E-2</v>
      </c>
      <c r="R255" t="s">
        <v>25</v>
      </c>
      <c r="S255" t="s">
        <v>27</v>
      </c>
      <c r="T255">
        <v>5.3816639999999998</v>
      </c>
      <c r="U255" t="s">
        <v>25</v>
      </c>
      <c r="V255" t="s">
        <v>28</v>
      </c>
      <c r="W255">
        <v>0.43495499999999998</v>
      </c>
      <c r="X255" t="s">
        <v>25</v>
      </c>
      <c r="Y255" t="s">
        <v>288</v>
      </c>
      <c r="Z255">
        <v>1000</v>
      </c>
      <c r="AA255" t="s">
        <v>189</v>
      </c>
      <c r="AB255">
        <v>1000000</v>
      </c>
      <c r="AC255" t="s">
        <v>190</v>
      </c>
      <c r="AD255">
        <v>10</v>
      </c>
      <c r="AE255" t="s">
        <v>191</v>
      </c>
      <c r="AF255">
        <v>1000</v>
      </c>
      <c r="AG255" t="s">
        <v>192</v>
      </c>
      <c r="AH255">
        <v>20</v>
      </c>
      <c r="AI255" t="s">
        <v>193</v>
      </c>
      <c r="AJ255">
        <v>20</v>
      </c>
      <c r="AK255" t="s">
        <v>194</v>
      </c>
      <c r="AL255">
        <v>2</v>
      </c>
      <c r="AM255" t="s">
        <v>195</v>
      </c>
      <c r="AN255">
        <v>0</v>
      </c>
      <c r="AO255" t="s">
        <v>196</v>
      </c>
      <c r="AP255">
        <v>0</v>
      </c>
      <c r="AQ255" t="s">
        <v>197</v>
      </c>
      <c r="AR255">
        <v>0</v>
      </c>
      <c r="AS255" t="s">
        <v>198</v>
      </c>
      <c r="AT255">
        <v>0.4</v>
      </c>
      <c r="AU255" t="s">
        <v>199</v>
      </c>
      <c r="AV255">
        <v>0</v>
      </c>
      <c r="AW255" t="s">
        <v>200</v>
      </c>
      <c r="AX255">
        <v>0</v>
      </c>
      <c r="AY255" t="s">
        <v>201</v>
      </c>
      <c r="AZ255">
        <v>0.2</v>
      </c>
      <c r="BA255" t="s">
        <v>202</v>
      </c>
      <c r="BB255">
        <v>1</v>
      </c>
      <c r="BC255" t="s">
        <v>203</v>
      </c>
      <c r="BD255">
        <v>1000000</v>
      </c>
    </row>
    <row r="256" spans="1:56">
      <c r="A256" s="2">
        <v>970</v>
      </c>
      <c r="B256" t="s">
        <v>182</v>
      </c>
      <c r="C256">
        <v>153</v>
      </c>
      <c r="D256" t="s">
        <v>183</v>
      </c>
      <c r="E256" t="s">
        <v>184</v>
      </c>
      <c r="F256">
        <v>96.603999999999999</v>
      </c>
      <c r="G256" t="s">
        <v>185</v>
      </c>
      <c r="H256">
        <v>2.6699999999999998E-4</v>
      </c>
      <c r="I256" t="s">
        <v>25</v>
      </c>
      <c r="J256" t="s">
        <v>186</v>
      </c>
      <c r="K256" t="e">
        <f t="shared" ref="K256:K287" si="8">-nan</f>
        <v>#NAME?</v>
      </c>
      <c r="L256" t="s">
        <v>25</v>
      </c>
      <c r="M256" t="s">
        <v>24</v>
      </c>
      <c r="N256">
        <v>5.8889060000000004</v>
      </c>
      <c r="O256" t="s">
        <v>25</v>
      </c>
      <c r="P256" t="s">
        <v>26</v>
      </c>
      <c r="Q256">
        <v>4.4019999999999997E-2</v>
      </c>
      <c r="R256" t="s">
        <v>25</v>
      </c>
      <c r="S256" t="s">
        <v>27</v>
      </c>
      <c r="T256">
        <v>5.4082970000000001</v>
      </c>
      <c r="U256" t="s">
        <v>25</v>
      </c>
      <c r="V256" t="s">
        <v>28</v>
      </c>
      <c r="W256">
        <v>0.43428800000000001</v>
      </c>
      <c r="X256" t="s">
        <v>25</v>
      </c>
      <c r="Y256" t="s">
        <v>288</v>
      </c>
      <c r="Z256">
        <v>1000</v>
      </c>
      <c r="AA256" t="s">
        <v>189</v>
      </c>
      <c r="AB256">
        <v>1000000</v>
      </c>
      <c r="AC256" t="s">
        <v>190</v>
      </c>
      <c r="AD256">
        <v>10</v>
      </c>
      <c r="AE256" t="s">
        <v>191</v>
      </c>
      <c r="AF256">
        <v>1000</v>
      </c>
      <c r="AG256" t="s">
        <v>192</v>
      </c>
      <c r="AH256">
        <v>20</v>
      </c>
      <c r="AI256" t="s">
        <v>193</v>
      </c>
      <c r="AJ256">
        <v>20</v>
      </c>
      <c r="AK256" t="s">
        <v>194</v>
      </c>
      <c r="AL256">
        <v>2</v>
      </c>
      <c r="AM256" t="s">
        <v>195</v>
      </c>
      <c r="AN256">
        <v>0</v>
      </c>
      <c r="AO256" t="s">
        <v>196</v>
      </c>
      <c r="AP256">
        <v>0</v>
      </c>
      <c r="AQ256" t="s">
        <v>197</v>
      </c>
      <c r="AR256">
        <v>0</v>
      </c>
      <c r="AS256" t="s">
        <v>198</v>
      </c>
      <c r="AT256">
        <v>0.4</v>
      </c>
      <c r="AU256" t="s">
        <v>199</v>
      </c>
      <c r="AV256">
        <v>0</v>
      </c>
      <c r="AW256" t="s">
        <v>200</v>
      </c>
      <c r="AX256">
        <v>0</v>
      </c>
      <c r="AY256" t="s">
        <v>201</v>
      </c>
      <c r="AZ256">
        <v>0.2</v>
      </c>
      <c r="BA256" t="s">
        <v>202</v>
      </c>
      <c r="BB256">
        <v>1</v>
      </c>
      <c r="BC256" t="s">
        <v>203</v>
      </c>
      <c r="BD256">
        <v>1000000</v>
      </c>
    </row>
    <row r="257" spans="1:56">
      <c r="A257" s="2">
        <v>969</v>
      </c>
      <c r="B257" t="s">
        <v>182</v>
      </c>
      <c r="C257">
        <v>153</v>
      </c>
      <c r="D257" t="s">
        <v>183</v>
      </c>
      <c r="E257" t="s">
        <v>184</v>
      </c>
      <c r="F257">
        <v>96.504000000000005</v>
      </c>
      <c r="G257" t="s">
        <v>185</v>
      </c>
      <c r="H257">
        <v>2.5999999999999998E-4</v>
      </c>
      <c r="I257" t="s">
        <v>25</v>
      </c>
      <c r="J257" t="s">
        <v>186</v>
      </c>
      <c r="K257" t="e">
        <f t="shared" si="8"/>
        <v>#NAME?</v>
      </c>
      <c r="L257" t="s">
        <v>25</v>
      </c>
      <c r="M257" t="s">
        <v>24</v>
      </c>
      <c r="N257">
        <v>5.8927139999999998</v>
      </c>
      <c r="O257" t="s">
        <v>25</v>
      </c>
      <c r="P257" t="s">
        <v>26</v>
      </c>
      <c r="Q257">
        <v>4.4261000000000002E-2</v>
      </c>
      <c r="R257" t="s">
        <v>25</v>
      </c>
      <c r="S257" t="s">
        <v>27</v>
      </c>
      <c r="T257">
        <v>5.4118959999999996</v>
      </c>
      <c r="U257" t="s">
        <v>25</v>
      </c>
      <c r="V257" t="s">
        <v>28</v>
      </c>
      <c r="W257">
        <v>0.43432100000000001</v>
      </c>
      <c r="X257" t="s">
        <v>25</v>
      </c>
      <c r="Y257" t="s">
        <v>288</v>
      </c>
      <c r="Z257">
        <v>1000</v>
      </c>
      <c r="AA257" t="s">
        <v>189</v>
      </c>
      <c r="AB257">
        <v>1000000</v>
      </c>
      <c r="AC257" t="s">
        <v>190</v>
      </c>
      <c r="AD257">
        <v>10</v>
      </c>
      <c r="AE257" t="s">
        <v>191</v>
      </c>
      <c r="AF257">
        <v>1000</v>
      </c>
      <c r="AG257" t="s">
        <v>192</v>
      </c>
      <c r="AH257">
        <v>20</v>
      </c>
      <c r="AI257" t="s">
        <v>193</v>
      </c>
      <c r="AJ257">
        <v>20</v>
      </c>
      <c r="AK257" t="s">
        <v>194</v>
      </c>
      <c r="AL257">
        <v>2</v>
      </c>
      <c r="AM257" t="s">
        <v>195</v>
      </c>
      <c r="AN257">
        <v>0</v>
      </c>
      <c r="AO257" t="s">
        <v>196</v>
      </c>
      <c r="AP257">
        <v>0</v>
      </c>
      <c r="AQ257" t="s">
        <v>197</v>
      </c>
      <c r="AR257">
        <v>0</v>
      </c>
      <c r="AS257" t="s">
        <v>198</v>
      </c>
      <c r="AT257">
        <v>0.4</v>
      </c>
      <c r="AU257" t="s">
        <v>199</v>
      </c>
      <c r="AV257">
        <v>0</v>
      </c>
      <c r="AW257" t="s">
        <v>200</v>
      </c>
      <c r="AX257">
        <v>0</v>
      </c>
      <c r="AY257" t="s">
        <v>201</v>
      </c>
      <c r="AZ257">
        <v>0.2</v>
      </c>
      <c r="BA257" t="s">
        <v>202</v>
      </c>
      <c r="BB257">
        <v>1</v>
      </c>
      <c r="BC257" t="s">
        <v>203</v>
      </c>
      <c r="BD257">
        <v>1000000</v>
      </c>
    </row>
    <row r="258" spans="1:56">
      <c r="A258" s="2">
        <v>968</v>
      </c>
      <c r="B258" t="s">
        <v>182</v>
      </c>
      <c r="C258">
        <v>153</v>
      </c>
      <c r="D258" t="s">
        <v>183</v>
      </c>
      <c r="E258" t="s">
        <v>184</v>
      </c>
      <c r="F258">
        <v>98.983000000000004</v>
      </c>
      <c r="G258" t="s">
        <v>185</v>
      </c>
      <c r="H258">
        <v>2.61E-4</v>
      </c>
      <c r="I258" t="s">
        <v>25</v>
      </c>
      <c r="J258" t="s">
        <v>186</v>
      </c>
      <c r="K258" t="e">
        <f t="shared" si="8"/>
        <v>#NAME?</v>
      </c>
      <c r="L258" t="s">
        <v>25</v>
      </c>
      <c r="M258" t="s">
        <v>24</v>
      </c>
      <c r="N258">
        <v>5.8926280000000002</v>
      </c>
      <c r="O258" t="s">
        <v>25</v>
      </c>
      <c r="P258" t="s">
        <v>26</v>
      </c>
      <c r="Q258">
        <v>4.4339999999999997E-2</v>
      </c>
      <c r="R258" t="s">
        <v>25</v>
      </c>
      <c r="S258" t="s">
        <v>27</v>
      </c>
      <c r="T258">
        <v>5.4116359999999997</v>
      </c>
      <c r="U258" t="s">
        <v>25</v>
      </c>
      <c r="V258" t="s">
        <v>28</v>
      </c>
      <c r="W258">
        <v>0.43437100000000001</v>
      </c>
      <c r="X258" t="s">
        <v>25</v>
      </c>
      <c r="Y258" t="s">
        <v>288</v>
      </c>
      <c r="Z258">
        <v>1000</v>
      </c>
      <c r="AA258" t="s">
        <v>189</v>
      </c>
      <c r="AB258">
        <v>1000000</v>
      </c>
      <c r="AC258" t="s">
        <v>190</v>
      </c>
      <c r="AD258">
        <v>10</v>
      </c>
      <c r="AE258" t="s">
        <v>191</v>
      </c>
      <c r="AF258">
        <v>1000</v>
      </c>
      <c r="AG258" t="s">
        <v>192</v>
      </c>
      <c r="AH258">
        <v>20</v>
      </c>
      <c r="AI258" t="s">
        <v>193</v>
      </c>
      <c r="AJ258">
        <v>20</v>
      </c>
      <c r="AK258" t="s">
        <v>194</v>
      </c>
      <c r="AL258">
        <v>2</v>
      </c>
      <c r="AM258" t="s">
        <v>195</v>
      </c>
      <c r="AN258">
        <v>0</v>
      </c>
      <c r="AO258" t="s">
        <v>196</v>
      </c>
      <c r="AP258">
        <v>0</v>
      </c>
      <c r="AQ258" t="s">
        <v>197</v>
      </c>
      <c r="AR258">
        <v>0</v>
      </c>
      <c r="AS258" t="s">
        <v>198</v>
      </c>
      <c r="AT258">
        <v>0.4</v>
      </c>
      <c r="AU258" t="s">
        <v>199</v>
      </c>
      <c r="AV258">
        <v>0</v>
      </c>
      <c r="AW258" t="s">
        <v>200</v>
      </c>
      <c r="AX258">
        <v>0</v>
      </c>
      <c r="AY258" t="s">
        <v>201</v>
      </c>
      <c r="AZ258">
        <v>0.2</v>
      </c>
      <c r="BA258" t="s">
        <v>202</v>
      </c>
      <c r="BB258">
        <v>1</v>
      </c>
      <c r="BC258" t="s">
        <v>203</v>
      </c>
      <c r="BD258">
        <v>1000000</v>
      </c>
    </row>
    <row r="259" spans="1:56">
      <c r="A259" s="2">
        <v>967</v>
      </c>
      <c r="B259" t="s">
        <v>182</v>
      </c>
      <c r="C259">
        <v>153</v>
      </c>
      <c r="D259" t="s">
        <v>183</v>
      </c>
      <c r="E259" t="s">
        <v>184</v>
      </c>
      <c r="F259">
        <v>105.61199999999999</v>
      </c>
      <c r="G259" t="s">
        <v>185</v>
      </c>
      <c r="H259">
        <v>2.6499999999999999E-4</v>
      </c>
      <c r="I259" t="s">
        <v>25</v>
      </c>
      <c r="J259" t="s">
        <v>186</v>
      </c>
      <c r="K259" t="e">
        <f t="shared" si="8"/>
        <v>#NAME?</v>
      </c>
      <c r="L259" t="s">
        <v>25</v>
      </c>
      <c r="M259" t="s">
        <v>24</v>
      </c>
      <c r="N259">
        <v>5.8555190000000001</v>
      </c>
      <c r="O259" t="s">
        <v>25</v>
      </c>
      <c r="P259" t="s">
        <v>26</v>
      </c>
      <c r="Q259">
        <v>4.4082000000000003E-2</v>
      </c>
      <c r="R259" t="s">
        <v>25</v>
      </c>
      <c r="S259" t="s">
        <v>27</v>
      </c>
      <c r="T259">
        <v>5.3746840000000002</v>
      </c>
      <c r="U259" t="s">
        <v>25</v>
      </c>
      <c r="V259" t="s">
        <v>28</v>
      </c>
      <c r="W259">
        <v>0.43452200000000002</v>
      </c>
      <c r="X259" t="s">
        <v>25</v>
      </c>
      <c r="Y259" t="s">
        <v>288</v>
      </c>
      <c r="Z259">
        <v>1000</v>
      </c>
      <c r="AA259" t="s">
        <v>189</v>
      </c>
      <c r="AB259">
        <v>1000000</v>
      </c>
      <c r="AC259" t="s">
        <v>190</v>
      </c>
      <c r="AD259">
        <v>10</v>
      </c>
      <c r="AE259" t="s">
        <v>191</v>
      </c>
      <c r="AF259">
        <v>1000</v>
      </c>
      <c r="AG259" t="s">
        <v>192</v>
      </c>
      <c r="AH259">
        <v>20</v>
      </c>
      <c r="AI259" t="s">
        <v>193</v>
      </c>
      <c r="AJ259">
        <v>20</v>
      </c>
      <c r="AK259" t="s">
        <v>194</v>
      </c>
      <c r="AL259">
        <v>2</v>
      </c>
      <c r="AM259" t="s">
        <v>195</v>
      </c>
      <c r="AN259">
        <v>0</v>
      </c>
      <c r="AO259" t="s">
        <v>196</v>
      </c>
      <c r="AP259">
        <v>0</v>
      </c>
      <c r="AQ259" t="s">
        <v>197</v>
      </c>
      <c r="AR259">
        <v>0</v>
      </c>
      <c r="AS259" t="s">
        <v>198</v>
      </c>
      <c r="AT259">
        <v>0.4</v>
      </c>
      <c r="AU259" t="s">
        <v>199</v>
      </c>
      <c r="AV259">
        <v>0</v>
      </c>
      <c r="AW259" t="s">
        <v>200</v>
      </c>
      <c r="AX259">
        <v>0</v>
      </c>
      <c r="AY259" t="s">
        <v>201</v>
      </c>
      <c r="AZ259">
        <v>0.2</v>
      </c>
      <c r="BA259" t="s">
        <v>202</v>
      </c>
      <c r="BB259">
        <v>1</v>
      </c>
      <c r="BC259" t="s">
        <v>203</v>
      </c>
      <c r="BD259">
        <v>1000000</v>
      </c>
    </row>
    <row r="260" spans="1:56">
      <c r="A260" s="2">
        <v>966</v>
      </c>
      <c r="B260" t="s">
        <v>182</v>
      </c>
      <c r="C260">
        <v>153</v>
      </c>
      <c r="D260" t="s">
        <v>183</v>
      </c>
      <c r="E260" t="s">
        <v>184</v>
      </c>
      <c r="F260">
        <v>109.67700000000001</v>
      </c>
      <c r="G260" t="s">
        <v>185</v>
      </c>
      <c r="H260">
        <v>2.61E-4</v>
      </c>
      <c r="I260" t="s">
        <v>25</v>
      </c>
      <c r="J260" t="s">
        <v>186</v>
      </c>
      <c r="K260" t="e">
        <f t="shared" si="8"/>
        <v>#NAME?</v>
      </c>
      <c r="L260" t="s">
        <v>25</v>
      </c>
      <c r="M260" t="s">
        <v>24</v>
      </c>
      <c r="N260">
        <v>5.8721120000000004</v>
      </c>
      <c r="O260" t="s">
        <v>25</v>
      </c>
      <c r="P260" t="s">
        <v>26</v>
      </c>
      <c r="Q260">
        <v>4.4276999999999997E-2</v>
      </c>
      <c r="R260" t="s">
        <v>25</v>
      </c>
      <c r="S260" t="s">
        <v>27</v>
      </c>
      <c r="T260">
        <v>5.390269</v>
      </c>
      <c r="U260" t="s">
        <v>25</v>
      </c>
      <c r="V260" t="s">
        <v>28</v>
      </c>
      <c r="W260">
        <v>0.43524400000000002</v>
      </c>
      <c r="X260" t="s">
        <v>25</v>
      </c>
      <c r="Y260" t="s">
        <v>288</v>
      </c>
      <c r="Z260">
        <v>1000</v>
      </c>
      <c r="AA260" t="s">
        <v>189</v>
      </c>
      <c r="AB260">
        <v>1000000</v>
      </c>
      <c r="AC260" t="s">
        <v>190</v>
      </c>
      <c r="AD260">
        <v>10</v>
      </c>
      <c r="AE260" t="s">
        <v>191</v>
      </c>
      <c r="AF260">
        <v>1000</v>
      </c>
      <c r="AG260" t="s">
        <v>192</v>
      </c>
      <c r="AH260">
        <v>20</v>
      </c>
      <c r="AI260" t="s">
        <v>193</v>
      </c>
      <c r="AJ260">
        <v>20</v>
      </c>
      <c r="AK260" t="s">
        <v>194</v>
      </c>
      <c r="AL260">
        <v>2</v>
      </c>
      <c r="AM260" t="s">
        <v>195</v>
      </c>
      <c r="AN260">
        <v>0</v>
      </c>
      <c r="AO260" t="s">
        <v>196</v>
      </c>
      <c r="AP260">
        <v>0</v>
      </c>
      <c r="AQ260" t="s">
        <v>197</v>
      </c>
      <c r="AR260">
        <v>0</v>
      </c>
      <c r="AS260" t="s">
        <v>198</v>
      </c>
      <c r="AT260">
        <v>0.4</v>
      </c>
      <c r="AU260" t="s">
        <v>199</v>
      </c>
      <c r="AV260">
        <v>0</v>
      </c>
      <c r="AW260" t="s">
        <v>200</v>
      </c>
      <c r="AX260">
        <v>0</v>
      </c>
      <c r="AY260" t="s">
        <v>201</v>
      </c>
      <c r="AZ260">
        <v>0.2</v>
      </c>
      <c r="BA260" t="s">
        <v>202</v>
      </c>
      <c r="BB260">
        <v>1</v>
      </c>
      <c r="BC260" t="s">
        <v>203</v>
      </c>
      <c r="BD260">
        <v>1000000</v>
      </c>
    </row>
    <row r="261" spans="1:56">
      <c r="A261" s="2">
        <v>965</v>
      </c>
      <c r="B261" t="s">
        <v>182</v>
      </c>
      <c r="C261">
        <v>153</v>
      </c>
      <c r="D261" t="s">
        <v>183</v>
      </c>
      <c r="E261" t="s">
        <v>184</v>
      </c>
      <c r="F261">
        <v>107.075</v>
      </c>
      <c r="G261" t="s">
        <v>185</v>
      </c>
      <c r="H261">
        <v>2.61E-4</v>
      </c>
      <c r="I261" t="s">
        <v>25</v>
      </c>
      <c r="J261" t="s">
        <v>186</v>
      </c>
      <c r="K261" t="e">
        <f t="shared" si="8"/>
        <v>#NAME?</v>
      </c>
      <c r="L261" t="s">
        <v>25</v>
      </c>
      <c r="M261" t="s">
        <v>24</v>
      </c>
      <c r="N261">
        <v>5.8541119999999998</v>
      </c>
      <c r="O261" t="s">
        <v>25</v>
      </c>
      <c r="P261" t="s">
        <v>26</v>
      </c>
      <c r="Q261">
        <v>4.4260000000000001E-2</v>
      </c>
      <c r="R261" t="s">
        <v>25</v>
      </c>
      <c r="S261" t="s">
        <v>27</v>
      </c>
      <c r="T261">
        <v>5.3731730000000004</v>
      </c>
      <c r="U261" t="s">
        <v>25</v>
      </c>
      <c r="V261" t="s">
        <v>28</v>
      </c>
      <c r="W261">
        <v>0.43439800000000001</v>
      </c>
      <c r="X261" t="s">
        <v>25</v>
      </c>
      <c r="Y261" t="s">
        <v>288</v>
      </c>
      <c r="Z261">
        <v>1000</v>
      </c>
      <c r="AA261" t="s">
        <v>189</v>
      </c>
      <c r="AB261">
        <v>1000000</v>
      </c>
      <c r="AC261" t="s">
        <v>190</v>
      </c>
      <c r="AD261">
        <v>10</v>
      </c>
      <c r="AE261" t="s">
        <v>191</v>
      </c>
      <c r="AF261">
        <v>1000</v>
      </c>
      <c r="AG261" t="s">
        <v>192</v>
      </c>
      <c r="AH261">
        <v>20</v>
      </c>
      <c r="AI261" t="s">
        <v>193</v>
      </c>
      <c r="AJ261">
        <v>20</v>
      </c>
      <c r="AK261" t="s">
        <v>194</v>
      </c>
      <c r="AL261">
        <v>2</v>
      </c>
      <c r="AM261" t="s">
        <v>195</v>
      </c>
      <c r="AN261">
        <v>0</v>
      </c>
      <c r="AO261" t="s">
        <v>196</v>
      </c>
      <c r="AP261">
        <v>0</v>
      </c>
      <c r="AQ261" t="s">
        <v>197</v>
      </c>
      <c r="AR261">
        <v>0</v>
      </c>
      <c r="AS261" t="s">
        <v>198</v>
      </c>
      <c r="AT261">
        <v>0.4</v>
      </c>
      <c r="AU261" t="s">
        <v>199</v>
      </c>
      <c r="AV261">
        <v>0</v>
      </c>
      <c r="AW261" t="s">
        <v>200</v>
      </c>
      <c r="AX261">
        <v>0</v>
      </c>
      <c r="AY261" t="s">
        <v>201</v>
      </c>
      <c r="AZ261">
        <v>0.2</v>
      </c>
      <c r="BA261" t="s">
        <v>202</v>
      </c>
      <c r="BB261">
        <v>1</v>
      </c>
      <c r="BC261" t="s">
        <v>203</v>
      </c>
      <c r="BD261">
        <v>1000000</v>
      </c>
    </row>
    <row r="262" spans="1:56">
      <c r="A262" s="2">
        <v>964</v>
      </c>
      <c r="B262" t="s">
        <v>182</v>
      </c>
      <c r="C262">
        <v>153</v>
      </c>
      <c r="D262" t="s">
        <v>183</v>
      </c>
      <c r="E262" t="s">
        <v>184</v>
      </c>
      <c r="F262">
        <v>106.354</v>
      </c>
      <c r="G262" t="s">
        <v>185</v>
      </c>
      <c r="H262">
        <v>2.5799999999999998E-4</v>
      </c>
      <c r="I262" t="s">
        <v>25</v>
      </c>
      <c r="J262" t="s">
        <v>186</v>
      </c>
      <c r="K262" t="e">
        <f t="shared" si="8"/>
        <v>#NAME?</v>
      </c>
      <c r="L262" t="s">
        <v>25</v>
      </c>
      <c r="M262" t="s">
        <v>24</v>
      </c>
      <c r="N262">
        <v>5.8261760000000002</v>
      </c>
      <c r="O262" t="s">
        <v>25</v>
      </c>
      <c r="P262" t="s">
        <v>26</v>
      </c>
      <c r="Q262">
        <v>4.4261000000000002E-2</v>
      </c>
      <c r="R262" t="s">
        <v>25</v>
      </c>
      <c r="S262" t="s">
        <v>27</v>
      </c>
      <c r="T262">
        <v>5.3455539999999999</v>
      </c>
      <c r="U262" t="s">
        <v>25</v>
      </c>
      <c r="V262" t="s">
        <v>28</v>
      </c>
      <c r="W262">
        <v>0.43410100000000001</v>
      </c>
      <c r="X262" t="s">
        <v>25</v>
      </c>
      <c r="Y262" t="s">
        <v>288</v>
      </c>
      <c r="Z262">
        <v>1000</v>
      </c>
      <c r="AA262" t="s">
        <v>189</v>
      </c>
      <c r="AB262">
        <v>1000000</v>
      </c>
      <c r="AC262" t="s">
        <v>190</v>
      </c>
      <c r="AD262">
        <v>10</v>
      </c>
      <c r="AE262" t="s">
        <v>191</v>
      </c>
      <c r="AF262">
        <v>1000</v>
      </c>
      <c r="AG262" t="s">
        <v>192</v>
      </c>
      <c r="AH262">
        <v>20</v>
      </c>
      <c r="AI262" t="s">
        <v>193</v>
      </c>
      <c r="AJ262">
        <v>20</v>
      </c>
      <c r="AK262" t="s">
        <v>194</v>
      </c>
      <c r="AL262">
        <v>2</v>
      </c>
      <c r="AM262" t="s">
        <v>195</v>
      </c>
      <c r="AN262">
        <v>0</v>
      </c>
      <c r="AO262" t="s">
        <v>196</v>
      </c>
      <c r="AP262">
        <v>0</v>
      </c>
      <c r="AQ262" t="s">
        <v>197</v>
      </c>
      <c r="AR262">
        <v>0</v>
      </c>
      <c r="AS262" t="s">
        <v>198</v>
      </c>
      <c r="AT262">
        <v>0.4</v>
      </c>
      <c r="AU262" t="s">
        <v>199</v>
      </c>
      <c r="AV262">
        <v>0</v>
      </c>
      <c r="AW262" t="s">
        <v>200</v>
      </c>
      <c r="AX262">
        <v>0</v>
      </c>
      <c r="AY262" t="s">
        <v>201</v>
      </c>
      <c r="AZ262">
        <v>0.2</v>
      </c>
      <c r="BA262" t="s">
        <v>202</v>
      </c>
      <c r="BB262">
        <v>1</v>
      </c>
      <c r="BC262" t="s">
        <v>203</v>
      </c>
      <c r="BD262">
        <v>1000000</v>
      </c>
    </row>
    <row r="263" spans="1:56">
      <c r="A263" s="2">
        <v>963</v>
      </c>
      <c r="B263" t="s">
        <v>182</v>
      </c>
      <c r="C263">
        <v>153</v>
      </c>
      <c r="D263" t="s">
        <v>183</v>
      </c>
      <c r="E263" t="s">
        <v>184</v>
      </c>
      <c r="F263">
        <v>106.056</v>
      </c>
      <c r="G263" t="s">
        <v>185</v>
      </c>
      <c r="H263">
        <v>2.6200000000000003E-4</v>
      </c>
      <c r="I263" t="s">
        <v>25</v>
      </c>
      <c r="J263" t="s">
        <v>186</v>
      </c>
      <c r="K263" t="e">
        <f t="shared" si="8"/>
        <v>#NAME?</v>
      </c>
      <c r="L263" t="s">
        <v>25</v>
      </c>
      <c r="M263" t="s">
        <v>24</v>
      </c>
      <c r="N263">
        <v>5.8555619999999999</v>
      </c>
      <c r="O263" t="s">
        <v>25</v>
      </c>
      <c r="P263" t="s">
        <v>26</v>
      </c>
      <c r="Q263">
        <v>4.4457999999999998E-2</v>
      </c>
      <c r="R263" t="s">
        <v>25</v>
      </c>
      <c r="S263" t="s">
        <v>27</v>
      </c>
      <c r="T263">
        <v>5.373958</v>
      </c>
      <c r="U263" t="s">
        <v>25</v>
      </c>
      <c r="V263" t="s">
        <v>28</v>
      </c>
      <c r="W263">
        <v>0.43488300000000002</v>
      </c>
      <c r="X263" t="s">
        <v>25</v>
      </c>
      <c r="Y263" t="s">
        <v>288</v>
      </c>
      <c r="Z263">
        <v>1000</v>
      </c>
      <c r="AA263" t="s">
        <v>189</v>
      </c>
      <c r="AB263">
        <v>1000000</v>
      </c>
      <c r="AC263" t="s">
        <v>190</v>
      </c>
      <c r="AD263">
        <v>10</v>
      </c>
      <c r="AE263" t="s">
        <v>191</v>
      </c>
      <c r="AF263">
        <v>1000</v>
      </c>
      <c r="AG263" t="s">
        <v>192</v>
      </c>
      <c r="AH263">
        <v>20</v>
      </c>
      <c r="AI263" t="s">
        <v>193</v>
      </c>
      <c r="AJ263">
        <v>20</v>
      </c>
      <c r="AK263" t="s">
        <v>194</v>
      </c>
      <c r="AL263">
        <v>2</v>
      </c>
      <c r="AM263" t="s">
        <v>195</v>
      </c>
      <c r="AN263">
        <v>0</v>
      </c>
      <c r="AO263" t="s">
        <v>196</v>
      </c>
      <c r="AP263">
        <v>0</v>
      </c>
      <c r="AQ263" t="s">
        <v>197</v>
      </c>
      <c r="AR263">
        <v>0</v>
      </c>
      <c r="AS263" t="s">
        <v>198</v>
      </c>
      <c r="AT263">
        <v>0.4</v>
      </c>
      <c r="AU263" t="s">
        <v>199</v>
      </c>
      <c r="AV263">
        <v>0</v>
      </c>
      <c r="AW263" t="s">
        <v>200</v>
      </c>
      <c r="AX263">
        <v>0</v>
      </c>
      <c r="AY263" t="s">
        <v>201</v>
      </c>
      <c r="AZ263">
        <v>0.2</v>
      </c>
      <c r="BA263" t="s">
        <v>202</v>
      </c>
      <c r="BB263">
        <v>1</v>
      </c>
      <c r="BC263" t="s">
        <v>203</v>
      </c>
      <c r="BD263">
        <v>1000000</v>
      </c>
    </row>
    <row r="264" spans="1:56">
      <c r="A264" s="2">
        <v>962</v>
      </c>
      <c r="B264" t="s">
        <v>182</v>
      </c>
      <c r="C264">
        <v>153</v>
      </c>
      <c r="D264" t="s">
        <v>183</v>
      </c>
      <c r="E264" t="s">
        <v>184</v>
      </c>
      <c r="F264">
        <v>112.346</v>
      </c>
      <c r="G264" t="s">
        <v>185</v>
      </c>
      <c r="H264">
        <v>2.8299999999999999E-4</v>
      </c>
      <c r="I264" t="s">
        <v>25</v>
      </c>
      <c r="J264" t="s">
        <v>186</v>
      </c>
      <c r="K264" t="e">
        <f t="shared" si="8"/>
        <v>#NAME?</v>
      </c>
      <c r="L264" t="s">
        <v>25</v>
      </c>
      <c r="M264" t="s">
        <v>24</v>
      </c>
      <c r="N264">
        <v>5.8673580000000003</v>
      </c>
      <c r="O264" t="s">
        <v>25</v>
      </c>
      <c r="P264" t="s">
        <v>26</v>
      </c>
      <c r="Q264">
        <v>4.4457000000000003E-2</v>
      </c>
      <c r="R264" t="s">
        <v>25</v>
      </c>
      <c r="S264" t="s">
        <v>27</v>
      </c>
      <c r="T264">
        <v>5.3858610000000002</v>
      </c>
      <c r="U264" t="s">
        <v>25</v>
      </c>
      <c r="V264" t="s">
        <v>28</v>
      </c>
      <c r="W264">
        <v>0.43476199999999998</v>
      </c>
      <c r="X264" t="s">
        <v>25</v>
      </c>
      <c r="Y264" t="s">
        <v>288</v>
      </c>
      <c r="Z264">
        <v>1000</v>
      </c>
      <c r="AA264" t="s">
        <v>189</v>
      </c>
      <c r="AB264">
        <v>1000000</v>
      </c>
      <c r="AC264" t="s">
        <v>190</v>
      </c>
      <c r="AD264">
        <v>10</v>
      </c>
      <c r="AE264" t="s">
        <v>191</v>
      </c>
      <c r="AF264">
        <v>1000</v>
      </c>
      <c r="AG264" t="s">
        <v>192</v>
      </c>
      <c r="AH264">
        <v>20</v>
      </c>
      <c r="AI264" t="s">
        <v>193</v>
      </c>
      <c r="AJ264">
        <v>20</v>
      </c>
      <c r="AK264" t="s">
        <v>194</v>
      </c>
      <c r="AL264">
        <v>2</v>
      </c>
      <c r="AM264" t="s">
        <v>195</v>
      </c>
      <c r="AN264">
        <v>0</v>
      </c>
      <c r="AO264" t="s">
        <v>196</v>
      </c>
      <c r="AP264">
        <v>0</v>
      </c>
      <c r="AQ264" t="s">
        <v>197</v>
      </c>
      <c r="AR264">
        <v>0</v>
      </c>
      <c r="AS264" t="s">
        <v>198</v>
      </c>
      <c r="AT264">
        <v>0.4</v>
      </c>
      <c r="AU264" t="s">
        <v>199</v>
      </c>
      <c r="AV264">
        <v>0</v>
      </c>
      <c r="AW264" t="s">
        <v>200</v>
      </c>
      <c r="AX264">
        <v>0</v>
      </c>
      <c r="AY264" t="s">
        <v>201</v>
      </c>
      <c r="AZ264">
        <v>0.2</v>
      </c>
      <c r="BA264" t="s">
        <v>202</v>
      </c>
      <c r="BB264">
        <v>1</v>
      </c>
      <c r="BC264" t="s">
        <v>203</v>
      </c>
      <c r="BD264">
        <v>1000000</v>
      </c>
    </row>
    <row r="265" spans="1:56">
      <c r="A265" s="2">
        <v>961</v>
      </c>
      <c r="B265" t="s">
        <v>182</v>
      </c>
      <c r="C265">
        <v>153</v>
      </c>
      <c r="D265" t="s">
        <v>183</v>
      </c>
      <c r="E265" t="s">
        <v>184</v>
      </c>
      <c r="F265">
        <v>100.61</v>
      </c>
      <c r="G265" t="s">
        <v>185</v>
      </c>
      <c r="H265">
        <v>2.5099999999999998E-4</v>
      </c>
      <c r="I265" t="s">
        <v>25</v>
      </c>
      <c r="J265" t="s">
        <v>186</v>
      </c>
      <c r="K265" t="e">
        <f t="shared" si="8"/>
        <v>#NAME?</v>
      </c>
      <c r="L265" t="s">
        <v>25</v>
      </c>
      <c r="M265" t="s">
        <v>24</v>
      </c>
      <c r="N265">
        <v>5.9074330000000002</v>
      </c>
      <c r="O265" t="s">
        <v>25</v>
      </c>
      <c r="P265" t="s">
        <v>26</v>
      </c>
      <c r="Q265">
        <v>4.4148E-2</v>
      </c>
      <c r="R265" t="s">
        <v>25</v>
      </c>
      <c r="S265" t="s">
        <v>27</v>
      </c>
      <c r="T265">
        <v>5.4264809999999999</v>
      </c>
      <c r="U265" t="s">
        <v>25</v>
      </c>
      <c r="V265" t="s">
        <v>28</v>
      </c>
      <c r="W265">
        <v>0.43452299999999999</v>
      </c>
      <c r="X265" t="s">
        <v>25</v>
      </c>
      <c r="Y265" t="s">
        <v>288</v>
      </c>
      <c r="Z265">
        <v>1000</v>
      </c>
      <c r="AA265" t="s">
        <v>189</v>
      </c>
      <c r="AB265">
        <v>1000000</v>
      </c>
      <c r="AC265" t="s">
        <v>190</v>
      </c>
      <c r="AD265">
        <v>10</v>
      </c>
      <c r="AE265" t="s">
        <v>191</v>
      </c>
      <c r="AF265">
        <v>1000</v>
      </c>
      <c r="AG265" t="s">
        <v>192</v>
      </c>
      <c r="AH265">
        <v>20</v>
      </c>
      <c r="AI265" t="s">
        <v>193</v>
      </c>
      <c r="AJ265">
        <v>20</v>
      </c>
      <c r="AK265" t="s">
        <v>194</v>
      </c>
      <c r="AL265">
        <v>1</v>
      </c>
      <c r="AM265" t="s">
        <v>195</v>
      </c>
      <c r="AN265">
        <v>0</v>
      </c>
      <c r="AO265" t="s">
        <v>196</v>
      </c>
      <c r="AP265">
        <v>0</v>
      </c>
      <c r="AQ265" t="s">
        <v>197</v>
      </c>
      <c r="AR265">
        <v>0</v>
      </c>
      <c r="AS265" t="s">
        <v>198</v>
      </c>
      <c r="AT265">
        <v>0.4</v>
      </c>
      <c r="AU265" t="s">
        <v>199</v>
      </c>
      <c r="AV265">
        <v>0</v>
      </c>
      <c r="AW265" t="s">
        <v>200</v>
      </c>
      <c r="AX265">
        <v>0</v>
      </c>
      <c r="AY265" t="s">
        <v>201</v>
      </c>
      <c r="AZ265">
        <v>0.2</v>
      </c>
      <c r="BA265" t="s">
        <v>202</v>
      </c>
      <c r="BB265">
        <v>1</v>
      </c>
      <c r="BC265" t="s">
        <v>203</v>
      </c>
      <c r="BD265">
        <v>1000000</v>
      </c>
    </row>
    <row r="266" spans="1:56">
      <c r="A266" s="2">
        <v>960</v>
      </c>
      <c r="B266" t="s">
        <v>182</v>
      </c>
      <c r="C266">
        <v>153</v>
      </c>
      <c r="D266" t="s">
        <v>183</v>
      </c>
      <c r="E266" t="s">
        <v>184</v>
      </c>
      <c r="F266">
        <v>108.253</v>
      </c>
      <c r="G266" t="s">
        <v>185</v>
      </c>
      <c r="H266">
        <v>2.7099999999999997E-4</v>
      </c>
      <c r="I266" t="s">
        <v>25</v>
      </c>
      <c r="J266" t="s">
        <v>186</v>
      </c>
      <c r="K266" t="e">
        <f t="shared" si="8"/>
        <v>#NAME?</v>
      </c>
      <c r="L266" t="s">
        <v>25</v>
      </c>
      <c r="M266" t="s">
        <v>24</v>
      </c>
      <c r="N266">
        <v>6.1407249999999998</v>
      </c>
      <c r="O266" t="s">
        <v>25</v>
      </c>
      <c r="P266" t="s">
        <v>26</v>
      </c>
      <c r="Q266">
        <v>4.5109000000000003E-2</v>
      </c>
      <c r="R266" t="s">
        <v>25</v>
      </c>
      <c r="S266" t="s">
        <v>27</v>
      </c>
      <c r="T266">
        <v>5.6584700000000003</v>
      </c>
      <c r="U266" t="s">
        <v>25</v>
      </c>
      <c r="V266" t="s">
        <v>28</v>
      </c>
      <c r="W266">
        <v>0.43478299999999998</v>
      </c>
      <c r="X266" t="s">
        <v>25</v>
      </c>
      <c r="Y266" t="s">
        <v>288</v>
      </c>
      <c r="Z266">
        <v>1000</v>
      </c>
      <c r="AA266" t="s">
        <v>189</v>
      </c>
      <c r="AB266">
        <v>1000000</v>
      </c>
      <c r="AC266" t="s">
        <v>190</v>
      </c>
      <c r="AD266">
        <v>10</v>
      </c>
      <c r="AE266" t="s">
        <v>191</v>
      </c>
      <c r="AF266">
        <v>1000</v>
      </c>
      <c r="AG266" t="s">
        <v>192</v>
      </c>
      <c r="AH266">
        <v>20</v>
      </c>
      <c r="AI266" t="s">
        <v>193</v>
      </c>
      <c r="AJ266">
        <v>20</v>
      </c>
      <c r="AK266" t="s">
        <v>194</v>
      </c>
      <c r="AL266">
        <v>1</v>
      </c>
      <c r="AM266" t="s">
        <v>195</v>
      </c>
      <c r="AN266">
        <v>0</v>
      </c>
      <c r="AO266" t="s">
        <v>196</v>
      </c>
      <c r="AP266">
        <v>0</v>
      </c>
      <c r="AQ266" t="s">
        <v>197</v>
      </c>
      <c r="AR266">
        <v>0</v>
      </c>
      <c r="AS266" t="s">
        <v>198</v>
      </c>
      <c r="AT266">
        <v>0.4</v>
      </c>
      <c r="AU266" t="s">
        <v>199</v>
      </c>
      <c r="AV266">
        <v>0</v>
      </c>
      <c r="AW266" t="s">
        <v>200</v>
      </c>
      <c r="AX266">
        <v>0</v>
      </c>
      <c r="AY266" t="s">
        <v>201</v>
      </c>
      <c r="AZ266">
        <v>0.2</v>
      </c>
      <c r="BA266" t="s">
        <v>202</v>
      </c>
      <c r="BB266">
        <v>1</v>
      </c>
      <c r="BC266" t="s">
        <v>203</v>
      </c>
      <c r="BD266">
        <v>1000000</v>
      </c>
    </row>
    <row r="267" spans="1:56">
      <c r="A267" s="2">
        <v>959</v>
      </c>
      <c r="B267" t="s">
        <v>182</v>
      </c>
      <c r="C267">
        <v>153</v>
      </c>
      <c r="D267" t="s">
        <v>183</v>
      </c>
      <c r="E267" t="s">
        <v>184</v>
      </c>
      <c r="F267">
        <v>105.226</v>
      </c>
      <c r="G267" t="s">
        <v>185</v>
      </c>
      <c r="H267">
        <v>2.6400000000000002E-4</v>
      </c>
      <c r="I267" t="s">
        <v>25</v>
      </c>
      <c r="J267" t="s">
        <v>186</v>
      </c>
      <c r="K267" t="e">
        <f t="shared" si="8"/>
        <v>#NAME?</v>
      </c>
      <c r="L267" t="s">
        <v>25</v>
      </c>
      <c r="M267" t="s">
        <v>24</v>
      </c>
      <c r="N267">
        <v>5.8759639999999997</v>
      </c>
      <c r="O267" t="s">
        <v>25</v>
      </c>
      <c r="P267" t="s">
        <v>26</v>
      </c>
      <c r="Q267">
        <v>4.4066000000000001E-2</v>
      </c>
      <c r="R267" t="s">
        <v>25</v>
      </c>
      <c r="S267" t="s">
        <v>27</v>
      </c>
      <c r="T267">
        <v>5.3948029999999996</v>
      </c>
      <c r="U267" t="s">
        <v>25</v>
      </c>
      <c r="V267" t="s">
        <v>28</v>
      </c>
      <c r="W267">
        <v>0.43487799999999999</v>
      </c>
      <c r="X267" t="s">
        <v>25</v>
      </c>
      <c r="Y267" t="s">
        <v>288</v>
      </c>
      <c r="Z267">
        <v>1000</v>
      </c>
      <c r="AA267" t="s">
        <v>189</v>
      </c>
      <c r="AB267">
        <v>1000000</v>
      </c>
      <c r="AC267" t="s">
        <v>190</v>
      </c>
      <c r="AD267">
        <v>10</v>
      </c>
      <c r="AE267" t="s">
        <v>191</v>
      </c>
      <c r="AF267">
        <v>1000</v>
      </c>
      <c r="AG267" t="s">
        <v>192</v>
      </c>
      <c r="AH267">
        <v>20</v>
      </c>
      <c r="AI267" t="s">
        <v>193</v>
      </c>
      <c r="AJ267">
        <v>20</v>
      </c>
      <c r="AK267" t="s">
        <v>194</v>
      </c>
      <c r="AL267">
        <v>1</v>
      </c>
      <c r="AM267" t="s">
        <v>195</v>
      </c>
      <c r="AN267">
        <v>0</v>
      </c>
      <c r="AO267" t="s">
        <v>196</v>
      </c>
      <c r="AP267">
        <v>0</v>
      </c>
      <c r="AQ267" t="s">
        <v>197</v>
      </c>
      <c r="AR267">
        <v>0</v>
      </c>
      <c r="AS267" t="s">
        <v>198</v>
      </c>
      <c r="AT267">
        <v>0.4</v>
      </c>
      <c r="AU267" t="s">
        <v>199</v>
      </c>
      <c r="AV267">
        <v>0</v>
      </c>
      <c r="AW267" t="s">
        <v>200</v>
      </c>
      <c r="AX267">
        <v>0</v>
      </c>
      <c r="AY267" t="s">
        <v>201</v>
      </c>
      <c r="AZ267">
        <v>0.2</v>
      </c>
      <c r="BA267" t="s">
        <v>202</v>
      </c>
      <c r="BB267">
        <v>1</v>
      </c>
      <c r="BC267" t="s">
        <v>203</v>
      </c>
      <c r="BD267">
        <v>1000000</v>
      </c>
    </row>
    <row r="268" spans="1:56">
      <c r="A268" s="2">
        <v>958</v>
      </c>
      <c r="B268" t="s">
        <v>182</v>
      </c>
      <c r="C268">
        <v>153</v>
      </c>
      <c r="D268" t="s">
        <v>183</v>
      </c>
      <c r="E268" t="s">
        <v>184</v>
      </c>
      <c r="F268">
        <v>101.417</v>
      </c>
      <c r="G268" t="s">
        <v>185</v>
      </c>
      <c r="H268">
        <v>2.5999999999999998E-4</v>
      </c>
      <c r="I268" t="s">
        <v>25</v>
      </c>
      <c r="J268" t="s">
        <v>186</v>
      </c>
      <c r="K268" t="e">
        <f t="shared" si="8"/>
        <v>#NAME?</v>
      </c>
      <c r="L268" t="s">
        <v>25</v>
      </c>
      <c r="M268" t="s">
        <v>24</v>
      </c>
      <c r="N268">
        <v>5.8509450000000003</v>
      </c>
      <c r="O268" t="s">
        <v>25</v>
      </c>
      <c r="P268" t="s">
        <v>26</v>
      </c>
      <c r="Q268">
        <v>4.4041999999999998E-2</v>
      </c>
      <c r="R268" t="s">
        <v>25</v>
      </c>
      <c r="S268" t="s">
        <v>27</v>
      </c>
      <c r="T268">
        <v>5.3704710000000002</v>
      </c>
      <c r="U268" t="s">
        <v>25</v>
      </c>
      <c r="V268" t="s">
        <v>28</v>
      </c>
      <c r="W268">
        <v>0.434112</v>
      </c>
      <c r="X268" t="s">
        <v>25</v>
      </c>
      <c r="Y268" t="s">
        <v>288</v>
      </c>
      <c r="Z268">
        <v>1000</v>
      </c>
      <c r="AA268" t="s">
        <v>189</v>
      </c>
      <c r="AB268">
        <v>1000000</v>
      </c>
      <c r="AC268" t="s">
        <v>190</v>
      </c>
      <c r="AD268">
        <v>10</v>
      </c>
      <c r="AE268" t="s">
        <v>191</v>
      </c>
      <c r="AF268">
        <v>1000</v>
      </c>
      <c r="AG268" t="s">
        <v>192</v>
      </c>
      <c r="AH268">
        <v>20</v>
      </c>
      <c r="AI268" t="s">
        <v>193</v>
      </c>
      <c r="AJ268">
        <v>20</v>
      </c>
      <c r="AK268" t="s">
        <v>194</v>
      </c>
      <c r="AL268">
        <v>1</v>
      </c>
      <c r="AM268" t="s">
        <v>195</v>
      </c>
      <c r="AN268">
        <v>0</v>
      </c>
      <c r="AO268" t="s">
        <v>196</v>
      </c>
      <c r="AP268">
        <v>0</v>
      </c>
      <c r="AQ268" t="s">
        <v>197</v>
      </c>
      <c r="AR268">
        <v>0</v>
      </c>
      <c r="AS268" t="s">
        <v>198</v>
      </c>
      <c r="AT268">
        <v>0.4</v>
      </c>
      <c r="AU268" t="s">
        <v>199</v>
      </c>
      <c r="AV268">
        <v>0</v>
      </c>
      <c r="AW268" t="s">
        <v>200</v>
      </c>
      <c r="AX268">
        <v>0</v>
      </c>
      <c r="AY268" t="s">
        <v>201</v>
      </c>
      <c r="AZ268">
        <v>0.2</v>
      </c>
      <c r="BA268" t="s">
        <v>202</v>
      </c>
      <c r="BB268">
        <v>1</v>
      </c>
      <c r="BC268" t="s">
        <v>203</v>
      </c>
      <c r="BD268">
        <v>1000000</v>
      </c>
    </row>
    <row r="269" spans="1:56">
      <c r="A269" s="2">
        <v>957</v>
      </c>
      <c r="B269" t="s">
        <v>182</v>
      </c>
      <c r="C269">
        <v>153</v>
      </c>
      <c r="D269" t="s">
        <v>183</v>
      </c>
      <c r="E269" t="s">
        <v>184</v>
      </c>
      <c r="F269">
        <v>107.352</v>
      </c>
      <c r="G269" t="s">
        <v>185</v>
      </c>
      <c r="H269">
        <v>2.7E-4</v>
      </c>
      <c r="I269" t="s">
        <v>25</v>
      </c>
      <c r="J269" t="s">
        <v>186</v>
      </c>
      <c r="K269" t="e">
        <f t="shared" si="8"/>
        <v>#NAME?</v>
      </c>
      <c r="L269" t="s">
        <v>25</v>
      </c>
      <c r="M269" t="s">
        <v>24</v>
      </c>
      <c r="N269">
        <v>5.8498150000000004</v>
      </c>
      <c r="O269" t="s">
        <v>25</v>
      </c>
      <c r="P269" t="s">
        <v>26</v>
      </c>
      <c r="Q269">
        <v>4.4297000000000003E-2</v>
      </c>
      <c r="R269" t="s">
        <v>25</v>
      </c>
      <c r="S269" t="s">
        <v>27</v>
      </c>
      <c r="T269">
        <v>5.3690040000000003</v>
      </c>
      <c r="U269" t="s">
        <v>25</v>
      </c>
      <c r="V269" t="s">
        <v>28</v>
      </c>
      <c r="W269">
        <v>0.43423200000000001</v>
      </c>
      <c r="X269" t="s">
        <v>25</v>
      </c>
      <c r="Y269" t="s">
        <v>288</v>
      </c>
      <c r="Z269">
        <v>1000</v>
      </c>
      <c r="AA269" t="s">
        <v>189</v>
      </c>
      <c r="AB269">
        <v>1000000</v>
      </c>
      <c r="AC269" t="s">
        <v>190</v>
      </c>
      <c r="AD269">
        <v>10</v>
      </c>
      <c r="AE269" t="s">
        <v>191</v>
      </c>
      <c r="AF269">
        <v>1000</v>
      </c>
      <c r="AG269" t="s">
        <v>192</v>
      </c>
      <c r="AH269">
        <v>20</v>
      </c>
      <c r="AI269" t="s">
        <v>193</v>
      </c>
      <c r="AJ269">
        <v>20</v>
      </c>
      <c r="AK269" t="s">
        <v>194</v>
      </c>
      <c r="AL269">
        <v>1</v>
      </c>
      <c r="AM269" t="s">
        <v>195</v>
      </c>
      <c r="AN269">
        <v>0</v>
      </c>
      <c r="AO269" t="s">
        <v>196</v>
      </c>
      <c r="AP269">
        <v>0</v>
      </c>
      <c r="AQ269" t="s">
        <v>197</v>
      </c>
      <c r="AR269">
        <v>0</v>
      </c>
      <c r="AS269" t="s">
        <v>198</v>
      </c>
      <c r="AT269">
        <v>0.4</v>
      </c>
      <c r="AU269" t="s">
        <v>199</v>
      </c>
      <c r="AV269">
        <v>0</v>
      </c>
      <c r="AW269" t="s">
        <v>200</v>
      </c>
      <c r="AX269">
        <v>0</v>
      </c>
      <c r="AY269" t="s">
        <v>201</v>
      </c>
      <c r="AZ269">
        <v>0.2</v>
      </c>
      <c r="BA269" t="s">
        <v>202</v>
      </c>
      <c r="BB269">
        <v>1</v>
      </c>
      <c r="BC269" t="s">
        <v>203</v>
      </c>
      <c r="BD269">
        <v>1000000</v>
      </c>
    </row>
    <row r="270" spans="1:56">
      <c r="A270" s="2">
        <v>956</v>
      </c>
      <c r="B270" t="s">
        <v>182</v>
      </c>
      <c r="C270">
        <v>153</v>
      </c>
      <c r="D270" t="s">
        <v>183</v>
      </c>
      <c r="E270" t="s">
        <v>184</v>
      </c>
      <c r="F270">
        <v>107.41200000000001</v>
      </c>
      <c r="G270" t="s">
        <v>185</v>
      </c>
      <c r="H270">
        <v>2.5799999999999998E-4</v>
      </c>
      <c r="I270" t="s">
        <v>25</v>
      </c>
      <c r="J270" t="s">
        <v>186</v>
      </c>
      <c r="K270" t="e">
        <f t="shared" si="8"/>
        <v>#NAME?</v>
      </c>
      <c r="L270" t="s">
        <v>25</v>
      </c>
      <c r="M270" t="s">
        <v>24</v>
      </c>
      <c r="N270">
        <v>5.825151</v>
      </c>
      <c r="O270" t="s">
        <v>25</v>
      </c>
      <c r="P270" t="s">
        <v>26</v>
      </c>
      <c r="Q270">
        <v>4.3888999999999997E-2</v>
      </c>
      <c r="R270" t="s">
        <v>25</v>
      </c>
      <c r="S270" t="s">
        <v>27</v>
      </c>
      <c r="T270">
        <v>5.3445530000000003</v>
      </c>
      <c r="U270" t="s">
        <v>25</v>
      </c>
      <c r="V270" t="s">
        <v>28</v>
      </c>
      <c r="W270">
        <v>0.43439</v>
      </c>
      <c r="X270" t="s">
        <v>25</v>
      </c>
      <c r="Y270" t="s">
        <v>288</v>
      </c>
      <c r="Z270">
        <v>1000</v>
      </c>
      <c r="AA270" t="s">
        <v>189</v>
      </c>
      <c r="AB270">
        <v>1000000</v>
      </c>
      <c r="AC270" t="s">
        <v>190</v>
      </c>
      <c r="AD270">
        <v>10</v>
      </c>
      <c r="AE270" t="s">
        <v>191</v>
      </c>
      <c r="AF270">
        <v>1000</v>
      </c>
      <c r="AG270" t="s">
        <v>192</v>
      </c>
      <c r="AH270">
        <v>20</v>
      </c>
      <c r="AI270" t="s">
        <v>193</v>
      </c>
      <c r="AJ270">
        <v>20</v>
      </c>
      <c r="AK270" t="s">
        <v>194</v>
      </c>
      <c r="AL270">
        <v>1</v>
      </c>
      <c r="AM270" t="s">
        <v>195</v>
      </c>
      <c r="AN270">
        <v>0</v>
      </c>
      <c r="AO270" t="s">
        <v>196</v>
      </c>
      <c r="AP270">
        <v>0</v>
      </c>
      <c r="AQ270" t="s">
        <v>197</v>
      </c>
      <c r="AR270">
        <v>0</v>
      </c>
      <c r="AS270" t="s">
        <v>198</v>
      </c>
      <c r="AT270">
        <v>0.4</v>
      </c>
      <c r="AU270" t="s">
        <v>199</v>
      </c>
      <c r="AV270">
        <v>0</v>
      </c>
      <c r="AW270" t="s">
        <v>200</v>
      </c>
      <c r="AX270">
        <v>0</v>
      </c>
      <c r="AY270" t="s">
        <v>201</v>
      </c>
      <c r="AZ270">
        <v>0.2</v>
      </c>
      <c r="BA270" t="s">
        <v>202</v>
      </c>
      <c r="BB270">
        <v>1</v>
      </c>
      <c r="BC270" t="s">
        <v>203</v>
      </c>
      <c r="BD270">
        <v>1000000</v>
      </c>
    </row>
    <row r="271" spans="1:56">
      <c r="A271" s="2">
        <v>955</v>
      </c>
      <c r="B271" t="s">
        <v>182</v>
      </c>
      <c r="C271">
        <v>153</v>
      </c>
      <c r="D271" t="s">
        <v>183</v>
      </c>
      <c r="E271" t="s">
        <v>184</v>
      </c>
      <c r="F271">
        <v>108.623</v>
      </c>
      <c r="G271" t="s">
        <v>185</v>
      </c>
      <c r="H271">
        <v>2.5999999999999998E-4</v>
      </c>
      <c r="I271" t="s">
        <v>25</v>
      </c>
      <c r="J271" t="s">
        <v>186</v>
      </c>
      <c r="K271" t="e">
        <f t="shared" si="8"/>
        <v>#NAME?</v>
      </c>
      <c r="L271" t="s">
        <v>25</v>
      </c>
      <c r="M271" t="s">
        <v>24</v>
      </c>
      <c r="N271">
        <v>5.8280370000000001</v>
      </c>
      <c r="O271" t="s">
        <v>25</v>
      </c>
      <c r="P271" t="s">
        <v>26</v>
      </c>
      <c r="Q271">
        <v>4.3965999999999998E-2</v>
      </c>
      <c r="R271" t="s">
        <v>25</v>
      </c>
      <c r="S271" t="s">
        <v>27</v>
      </c>
      <c r="T271">
        <v>5.347334</v>
      </c>
      <c r="U271" t="s">
        <v>25</v>
      </c>
      <c r="V271" t="s">
        <v>28</v>
      </c>
      <c r="W271">
        <v>0.43451899999999999</v>
      </c>
      <c r="X271" t="s">
        <v>25</v>
      </c>
      <c r="Y271" t="s">
        <v>288</v>
      </c>
      <c r="Z271">
        <v>1000</v>
      </c>
      <c r="AA271" t="s">
        <v>189</v>
      </c>
      <c r="AB271">
        <v>1000000</v>
      </c>
      <c r="AC271" t="s">
        <v>190</v>
      </c>
      <c r="AD271">
        <v>10</v>
      </c>
      <c r="AE271" t="s">
        <v>191</v>
      </c>
      <c r="AF271">
        <v>1000</v>
      </c>
      <c r="AG271" t="s">
        <v>192</v>
      </c>
      <c r="AH271">
        <v>20</v>
      </c>
      <c r="AI271" t="s">
        <v>193</v>
      </c>
      <c r="AJ271">
        <v>20</v>
      </c>
      <c r="AK271" t="s">
        <v>194</v>
      </c>
      <c r="AL271">
        <v>1</v>
      </c>
      <c r="AM271" t="s">
        <v>195</v>
      </c>
      <c r="AN271">
        <v>0</v>
      </c>
      <c r="AO271" t="s">
        <v>196</v>
      </c>
      <c r="AP271">
        <v>0</v>
      </c>
      <c r="AQ271" t="s">
        <v>197</v>
      </c>
      <c r="AR271">
        <v>0</v>
      </c>
      <c r="AS271" t="s">
        <v>198</v>
      </c>
      <c r="AT271">
        <v>0.4</v>
      </c>
      <c r="AU271" t="s">
        <v>199</v>
      </c>
      <c r="AV271">
        <v>0</v>
      </c>
      <c r="AW271" t="s">
        <v>200</v>
      </c>
      <c r="AX271">
        <v>0</v>
      </c>
      <c r="AY271" t="s">
        <v>201</v>
      </c>
      <c r="AZ271">
        <v>0.2</v>
      </c>
      <c r="BA271" t="s">
        <v>202</v>
      </c>
      <c r="BB271">
        <v>1</v>
      </c>
      <c r="BC271" t="s">
        <v>203</v>
      </c>
      <c r="BD271">
        <v>1000000</v>
      </c>
    </row>
    <row r="272" spans="1:56">
      <c r="A272" s="2">
        <v>954</v>
      </c>
      <c r="B272" t="s">
        <v>182</v>
      </c>
      <c r="C272">
        <v>153</v>
      </c>
      <c r="D272" t="s">
        <v>183</v>
      </c>
      <c r="E272" t="s">
        <v>184</v>
      </c>
      <c r="F272">
        <v>105.113</v>
      </c>
      <c r="G272" t="s">
        <v>185</v>
      </c>
      <c r="H272">
        <v>2.6200000000000003E-4</v>
      </c>
      <c r="I272" t="s">
        <v>25</v>
      </c>
      <c r="J272" t="s">
        <v>186</v>
      </c>
      <c r="K272" t="e">
        <f t="shared" si="8"/>
        <v>#NAME?</v>
      </c>
      <c r="L272" t="s">
        <v>25</v>
      </c>
      <c r="M272" t="s">
        <v>24</v>
      </c>
      <c r="N272">
        <v>6.1414470000000003</v>
      </c>
      <c r="O272" t="s">
        <v>25</v>
      </c>
      <c r="P272" t="s">
        <v>26</v>
      </c>
      <c r="Q272">
        <v>4.5407000000000003E-2</v>
      </c>
      <c r="R272" t="s">
        <v>25</v>
      </c>
      <c r="S272" t="s">
        <v>27</v>
      </c>
      <c r="T272">
        <v>5.658569</v>
      </c>
      <c r="U272" t="s">
        <v>25</v>
      </c>
      <c r="V272" t="s">
        <v>28</v>
      </c>
      <c r="W272">
        <v>0.43512800000000001</v>
      </c>
      <c r="X272" t="s">
        <v>25</v>
      </c>
      <c r="Y272" t="s">
        <v>288</v>
      </c>
      <c r="Z272">
        <v>1000</v>
      </c>
      <c r="AA272" t="s">
        <v>189</v>
      </c>
      <c r="AB272">
        <v>1000000</v>
      </c>
      <c r="AC272" t="s">
        <v>190</v>
      </c>
      <c r="AD272">
        <v>10</v>
      </c>
      <c r="AE272" t="s">
        <v>191</v>
      </c>
      <c r="AF272">
        <v>1000</v>
      </c>
      <c r="AG272" t="s">
        <v>192</v>
      </c>
      <c r="AH272">
        <v>20</v>
      </c>
      <c r="AI272" t="s">
        <v>193</v>
      </c>
      <c r="AJ272">
        <v>20</v>
      </c>
      <c r="AK272" t="s">
        <v>194</v>
      </c>
      <c r="AL272">
        <v>1</v>
      </c>
      <c r="AM272" t="s">
        <v>195</v>
      </c>
      <c r="AN272">
        <v>0</v>
      </c>
      <c r="AO272" t="s">
        <v>196</v>
      </c>
      <c r="AP272">
        <v>0</v>
      </c>
      <c r="AQ272" t="s">
        <v>197</v>
      </c>
      <c r="AR272">
        <v>0</v>
      </c>
      <c r="AS272" t="s">
        <v>198</v>
      </c>
      <c r="AT272">
        <v>0.4</v>
      </c>
      <c r="AU272" t="s">
        <v>199</v>
      </c>
      <c r="AV272">
        <v>0</v>
      </c>
      <c r="AW272" t="s">
        <v>200</v>
      </c>
      <c r="AX272">
        <v>0</v>
      </c>
      <c r="AY272" t="s">
        <v>201</v>
      </c>
      <c r="AZ272">
        <v>0.2</v>
      </c>
      <c r="BA272" t="s">
        <v>202</v>
      </c>
      <c r="BB272">
        <v>1</v>
      </c>
      <c r="BC272" t="s">
        <v>203</v>
      </c>
      <c r="BD272">
        <v>1000000</v>
      </c>
    </row>
    <row r="273" spans="1:56">
      <c r="A273" s="2">
        <v>953</v>
      </c>
      <c r="B273" t="s">
        <v>182</v>
      </c>
      <c r="C273">
        <v>153</v>
      </c>
      <c r="D273" t="s">
        <v>183</v>
      </c>
      <c r="E273" t="s">
        <v>184</v>
      </c>
      <c r="F273">
        <v>101.07</v>
      </c>
      <c r="G273" t="s">
        <v>185</v>
      </c>
      <c r="H273">
        <v>2.61E-4</v>
      </c>
      <c r="I273" t="s">
        <v>25</v>
      </c>
      <c r="J273" t="s">
        <v>186</v>
      </c>
      <c r="K273" t="e">
        <f t="shared" si="8"/>
        <v>#NAME?</v>
      </c>
      <c r="L273" t="s">
        <v>25</v>
      </c>
      <c r="M273" t="s">
        <v>24</v>
      </c>
      <c r="N273">
        <v>5.8505820000000002</v>
      </c>
      <c r="O273" t="s">
        <v>25</v>
      </c>
      <c r="P273" t="s">
        <v>26</v>
      </c>
      <c r="Q273">
        <v>4.4088000000000002E-2</v>
      </c>
      <c r="R273" t="s">
        <v>25</v>
      </c>
      <c r="S273" t="s">
        <v>27</v>
      </c>
      <c r="T273">
        <v>5.3688650000000004</v>
      </c>
      <c r="U273" t="s">
        <v>25</v>
      </c>
      <c r="V273" t="s">
        <v>28</v>
      </c>
      <c r="W273">
        <v>0.43530799999999997</v>
      </c>
      <c r="X273" t="s">
        <v>25</v>
      </c>
      <c r="Y273" t="s">
        <v>288</v>
      </c>
      <c r="Z273">
        <v>1000</v>
      </c>
      <c r="AA273" t="s">
        <v>189</v>
      </c>
      <c r="AB273">
        <v>1000000</v>
      </c>
      <c r="AC273" t="s">
        <v>190</v>
      </c>
      <c r="AD273">
        <v>10</v>
      </c>
      <c r="AE273" t="s">
        <v>191</v>
      </c>
      <c r="AF273">
        <v>1000</v>
      </c>
      <c r="AG273" t="s">
        <v>192</v>
      </c>
      <c r="AH273">
        <v>20</v>
      </c>
      <c r="AI273" t="s">
        <v>193</v>
      </c>
      <c r="AJ273">
        <v>20</v>
      </c>
      <c r="AK273" t="s">
        <v>194</v>
      </c>
      <c r="AL273">
        <v>1</v>
      </c>
      <c r="AM273" t="s">
        <v>195</v>
      </c>
      <c r="AN273">
        <v>0</v>
      </c>
      <c r="AO273" t="s">
        <v>196</v>
      </c>
      <c r="AP273">
        <v>0</v>
      </c>
      <c r="AQ273" t="s">
        <v>197</v>
      </c>
      <c r="AR273">
        <v>0</v>
      </c>
      <c r="AS273" t="s">
        <v>198</v>
      </c>
      <c r="AT273">
        <v>0.4</v>
      </c>
      <c r="AU273" t="s">
        <v>199</v>
      </c>
      <c r="AV273">
        <v>0</v>
      </c>
      <c r="AW273" t="s">
        <v>200</v>
      </c>
      <c r="AX273">
        <v>0</v>
      </c>
      <c r="AY273" t="s">
        <v>201</v>
      </c>
      <c r="AZ273">
        <v>0.2</v>
      </c>
      <c r="BA273" t="s">
        <v>202</v>
      </c>
      <c r="BB273">
        <v>1</v>
      </c>
      <c r="BC273" t="s">
        <v>203</v>
      </c>
      <c r="BD273">
        <v>1000000</v>
      </c>
    </row>
    <row r="274" spans="1:56">
      <c r="A274" s="2">
        <v>952</v>
      </c>
      <c r="B274" t="s">
        <v>182</v>
      </c>
      <c r="C274">
        <v>153</v>
      </c>
      <c r="D274" t="s">
        <v>183</v>
      </c>
      <c r="E274" t="s">
        <v>184</v>
      </c>
      <c r="F274">
        <v>98.896000000000001</v>
      </c>
      <c r="G274" t="s">
        <v>185</v>
      </c>
      <c r="H274">
        <v>2.7099999999999997E-4</v>
      </c>
      <c r="I274" t="s">
        <v>25</v>
      </c>
      <c r="J274" t="s">
        <v>186</v>
      </c>
      <c r="K274" t="e">
        <f t="shared" si="8"/>
        <v>#NAME?</v>
      </c>
      <c r="L274" t="s">
        <v>25</v>
      </c>
      <c r="M274" t="s">
        <v>24</v>
      </c>
      <c r="N274">
        <v>5.9858219999999998</v>
      </c>
      <c r="O274" t="s">
        <v>25</v>
      </c>
      <c r="P274" t="s">
        <v>26</v>
      </c>
      <c r="Q274">
        <v>4.4761000000000002E-2</v>
      </c>
      <c r="R274" t="s">
        <v>25</v>
      </c>
      <c r="S274" t="s">
        <v>27</v>
      </c>
      <c r="T274">
        <v>5.5049789999999996</v>
      </c>
      <c r="U274" t="s">
        <v>25</v>
      </c>
      <c r="V274" t="s">
        <v>28</v>
      </c>
      <c r="W274">
        <v>0.433722</v>
      </c>
      <c r="X274" t="s">
        <v>25</v>
      </c>
      <c r="Y274" t="s">
        <v>288</v>
      </c>
      <c r="Z274">
        <v>1000</v>
      </c>
      <c r="AA274" t="s">
        <v>189</v>
      </c>
      <c r="AB274">
        <v>1000000</v>
      </c>
      <c r="AC274" t="s">
        <v>190</v>
      </c>
      <c r="AD274">
        <v>10</v>
      </c>
      <c r="AE274" t="s">
        <v>191</v>
      </c>
      <c r="AF274">
        <v>1000</v>
      </c>
      <c r="AG274" t="s">
        <v>192</v>
      </c>
      <c r="AH274">
        <v>20</v>
      </c>
      <c r="AI274" t="s">
        <v>193</v>
      </c>
      <c r="AJ274">
        <v>20</v>
      </c>
      <c r="AK274" t="s">
        <v>194</v>
      </c>
      <c r="AL274">
        <v>1</v>
      </c>
      <c r="AM274" t="s">
        <v>195</v>
      </c>
      <c r="AN274">
        <v>0</v>
      </c>
      <c r="AO274" t="s">
        <v>196</v>
      </c>
      <c r="AP274">
        <v>0</v>
      </c>
      <c r="AQ274" t="s">
        <v>197</v>
      </c>
      <c r="AR274">
        <v>0</v>
      </c>
      <c r="AS274" t="s">
        <v>198</v>
      </c>
      <c r="AT274">
        <v>0.4</v>
      </c>
      <c r="AU274" t="s">
        <v>199</v>
      </c>
      <c r="AV274">
        <v>0</v>
      </c>
      <c r="AW274" t="s">
        <v>200</v>
      </c>
      <c r="AX274">
        <v>0</v>
      </c>
      <c r="AY274" t="s">
        <v>201</v>
      </c>
      <c r="AZ274">
        <v>0.2</v>
      </c>
      <c r="BA274" t="s">
        <v>202</v>
      </c>
      <c r="BB274">
        <v>1</v>
      </c>
      <c r="BC274" t="s">
        <v>203</v>
      </c>
      <c r="BD274">
        <v>1000000</v>
      </c>
    </row>
    <row r="275" spans="1:56">
      <c r="A275" s="2">
        <v>951</v>
      </c>
      <c r="B275" t="s">
        <v>182</v>
      </c>
      <c r="C275">
        <v>153</v>
      </c>
      <c r="D275" t="s">
        <v>183</v>
      </c>
      <c r="E275" t="s">
        <v>184</v>
      </c>
      <c r="F275">
        <v>34.573</v>
      </c>
      <c r="G275" t="s">
        <v>185</v>
      </c>
      <c r="H275">
        <v>2.7700000000000001E-4</v>
      </c>
      <c r="I275" t="s">
        <v>25</v>
      </c>
      <c r="J275" t="s">
        <v>186</v>
      </c>
      <c r="K275" t="e">
        <f t="shared" si="8"/>
        <v>#NAME?</v>
      </c>
      <c r="L275" t="s">
        <v>25</v>
      </c>
      <c r="M275" t="s">
        <v>24</v>
      </c>
      <c r="N275">
        <v>6.6059780000000003</v>
      </c>
      <c r="O275" t="s">
        <v>25</v>
      </c>
      <c r="P275" t="s">
        <v>26</v>
      </c>
      <c r="Q275">
        <v>3.5615000000000001E-2</v>
      </c>
      <c r="R275" t="s">
        <v>25</v>
      </c>
      <c r="S275" t="s">
        <v>27</v>
      </c>
      <c r="T275">
        <v>6.1365629999999998</v>
      </c>
      <c r="U275" t="s">
        <v>25</v>
      </c>
      <c r="V275" t="s">
        <v>28</v>
      </c>
      <c r="W275">
        <v>0.43134400000000001</v>
      </c>
      <c r="X275" t="s">
        <v>25</v>
      </c>
      <c r="Y275" t="s">
        <v>288</v>
      </c>
      <c r="Z275">
        <v>1000</v>
      </c>
      <c r="AA275" t="s">
        <v>189</v>
      </c>
      <c r="AB275">
        <v>1000000</v>
      </c>
      <c r="AC275" t="s">
        <v>190</v>
      </c>
      <c r="AD275">
        <v>10</v>
      </c>
      <c r="AE275" t="s">
        <v>191</v>
      </c>
      <c r="AF275">
        <v>1000</v>
      </c>
      <c r="AG275" t="s">
        <v>192</v>
      </c>
      <c r="AH275">
        <v>20</v>
      </c>
      <c r="AI275" t="s">
        <v>193</v>
      </c>
      <c r="AJ275">
        <v>20</v>
      </c>
      <c r="AK275" t="s">
        <v>194</v>
      </c>
      <c r="AL275">
        <v>1</v>
      </c>
      <c r="AM275" t="s">
        <v>195</v>
      </c>
      <c r="AN275">
        <v>0</v>
      </c>
      <c r="AO275" t="s">
        <v>196</v>
      </c>
      <c r="AP275">
        <v>0</v>
      </c>
      <c r="AQ275" t="s">
        <v>197</v>
      </c>
      <c r="AR275">
        <v>0</v>
      </c>
      <c r="AS275" t="s">
        <v>198</v>
      </c>
      <c r="AT275">
        <v>0.4</v>
      </c>
      <c r="AU275" t="s">
        <v>199</v>
      </c>
      <c r="AV275">
        <v>0</v>
      </c>
      <c r="AW275" t="s">
        <v>200</v>
      </c>
      <c r="AX275">
        <v>0</v>
      </c>
      <c r="AY275" t="s">
        <v>201</v>
      </c>
      <c r="AZ275">
        <v>0.2</v>
      </c>
      <c r="BA275" t="s">
        <v>202</v>
      </c>
      <c r="BB275">
        <v>1</v>
      </c>
      <c r="BC275" t="s">
        <v>203</v>
      </c>
      <c r="BD275">
        <v>1000000</v>
      </c>
    </row>
    <row r="276" spans="1:56">
      <c r="A276" s="2">
        <v>950</v>
      </c>
      <c r="B276" t="s">
        <v>182</v>
      </c>
      <c r="C276">
        <v>153</v>
      </c>
      <c r="D276" t="s">
        <v>183</v>
      </c>
      <c r="E276" t="s">
        <v>184</v>
      </c>
      <c r="F276">
        <v>28.478000000000002</v>
      </c>
      <c r="G276" t="s">
        <v>185</v>
      </c>
      <c r="H276">
        <v>2.7099999999999997E-4</v>
      </c>
      <c r="I276" t="s">
        <v>25</v>
      </c>
      <c r="J276" t="s">
        <v>186</v>
      </c>
      <c r="K276" t="e">
        <f t="shared" si="8"/>
        <v>#NAME?</v>
      </c>
      <c r="L276" t="s">
        <v>25</v>
      </c>
      <c r="M276" t="s">
        <v>24</v>
      </c>
      <c r="N276">
        <v>6.6101409999999996</v>
      </c>
      <c r="O276" t="s">
        <v>25</v>
      </c>
      <c r="P276" t="s">
        <v>26</v>
      </c>
      <c r="Q276">
        <v>3.5660999999999998E-2</v>
      </c>
      <c r="R276" t="s">
        <v>25</v>
      </c>
      <c r="S276" t="s">
        <v>27</v>
      </c>
      <c r="T276">
        <v>6.1402640000000002</v>
      </c>
      <c r="U276" t="s">
        <v>25</v>
      </c>
      <c r="V276" t="s">
        <v>28</v>
      </c>
      <c r="W276">
        <v>0.431786</v>
      </c>
      <c r="X276" t="s">
        <v>25</v>
      </c>
      <c r="Y276" t="s">
        <v>288</v>
      </c>
      <c r="Z276">
        <v>1000</v>
      </c>
      <c r="AA276" t="s">
        <v>189</v>
      </c>
      <c r="AB276">
        <v>1000000</v>
      </c>
      <c r="AC276" t="s">
        <v>190</v>
      </c>
      <c r="AD276">
        <v>10</v>
      </c>
      <c r="AE276" t="s">
        <v>191</v>
      </c>
      <c r="AF276">
        <v>1000</v>
      </c>
      <c r="AG276" t="s">
        <v>192</v>
      </c>
      <c r="AH276">
        <v>20</v>
      </c>
      <c r="AI276" t="s">
        <v>193</v>
      </c>
      <c r="AJ276">
        <v>20</v>
      </c>
      <c r="AK276" t="s">
        <v>194</v>
      </c>
      <c r="AL276">
        <v>1</v>
      </c>
      <c r="AM276" t="s">
        <v>195</v>
      </c>
      <c r="AN276">
        <v>0</v>
      </c>
      <c r="AO276" t="s">
        <v>196</v>
      </c>
      <c r="AP276">
        <v>0</v>
      </c>
      <c r="AQ276" t="s">
        <v>197</v>
      </c>
      <c r="AR276">
        <v>0</v>
      </c>
      <c r="AS276" t="s">
        <v>198</v>
      </c>
      <c r="AT276">
        <v>0.4</v>
      </c>
      <c r="AU276" t="s">
        <v>199</v>
      </c>
      <c r="AV276">
        <v>0</v>
      </c>
      <c r="AW276" t="s">
        <v>200</v>
      </c>
      <c r="AX276">
        <v>0</v>
      </c>
      <c r="AY276" t="s">
        <v>201</v>
      </c>
      <c r="AZ276">
        <v>0.2</v>
      </c>
      <c r="BA276" t="s">
        <v>202</v>
      </c>
      <c r="BB276">
        <v>1</v>
      </c>
      <c r="BC276" t="s">
        <v>203</v>
      </c>
      <c r="BD276">
        <v>1000000</v>
      </c>
    </row>
    <row r="277" spans="1:56">
      <c r="A277" s="2">
        <v>949</v>
      </c>
      <c r="B277" t="s">
        <v>182</v>
      </c>
      <c r="C277">
        <v>153</v>
      </c>
      <c r="D277" t="s">
        <v>183</v>
      </c>
      <c r="E277" t="s">
        <v>184</v>
      </c>
      <c r="F277">
        <v>30.574999999999999</v>
      </c>
      <c r="G277" t="s">
        <v>185</v>
      </c>
      <c r="H277">
        <v>2.81E-4</v>
      </c>
      <c r="I277" t="s">
        <v>25</v>
      </c>
      <c r="J277" t="s">
        <v>186</v>
      </c>
      <c r="K277" t="e">
        <f t="shared" si="8"/>
        <v>#NAME?</v>
      </c>
      <c r="L277" t="s">
        <v>25</v>
      </c>
      <c r="M277" t="s">
        <v>24</v>
      </c>
      <c r="N277">
        <v>6.6035870000000001</v>
      </c>
      <c r="O277" t="s">
        <v>25</v>
      </c>
      <c r="P277" t="s">
        <v>26</v>
      </c>
      <c r="Q277">
        <v>3.5614E-2</v>
      </c>
      <c r="R277" t="s">
        <v>25</v>
      </c>
      <c r="S277" t="s">
        <v>27</v>
      </c>
      <c r="T277">
        <v>6.1341590000000004</v>
      </c>
      <c r="U277" t="s">
        <v>25</v>
      </c>
      <c r="V277" t="s">
        <v>28</v>
      </c>
      <c r="W277">
        <v>0.43140600000000001</v>
      </c>
      <c r="X277" t="s">
        <v>25</v>
      </c>
      <c r="Y277" t="s">
        <v>288</v>
      </c>
      <c r="Z277">
        <v>1000</v>
      </c>
      <c r="AA277" t="s">
        <v>189</v>
      </c>
      <c r="AB277">
        <v>1000000</v>
      </c>
      <c r="AC277" t="s">
        <v>190</v>
      </c>
      <c r="AD277">
        <v>10</v>
      </c>
      <c r="AE277" t="s">
        <v>191</v>
      </c>
      <c r="AF277">
        <v>1000</v>
      </c>
      <c r="AG277" t="s">
        <v>192</v>
      </c>
      <c r="AH277">
        <v>20</v>
      </c>
      <c r="AI277" t="s">
        <v>193</v>
      </c>
      <c r="AJ277">
        <v>20</v>
      </c>
      <c r="AK277" t="s">
        <v>194</v>
      </c>
      <c r="AL277">
        <v>1</v>
      </c>
      <c r="AM277" t="s">
        <v>195</v>
      </c>
      <c r="AN277">
        <v>0</v>
      </c>
      <c r="AO277" t="s">
        <v>196</v>
      </c>
      <c r="AP277">
        <v>0</v>
      </c>
      <c r="AQ277" t="s">
        <v>197</v>
      </c>
      <c r="AR277">
        <v>0</v>
      </c>
      <c r="AS277" t="s">
        <v>198</v>
      </c>
      <c r="AT277">
        <v>0.4</v>
      </c>
      <c r="AU277" t="s">
        <v>199</v>
      </c>
      <c r="AV277">
        <v>0</v>
      </c>
      <c r="AW277" t="s">
        <v>200</v>
      </c>
      <c r="AX277">
        <v>0</v>
      </c>
      <c r="AY277" t="s">
        <v>201</v>
      </c>
      <c r="AZ277">
        <v>0.2</v>
      </c>
      <c r="BA277" t="s">
        <v>202</v>
      </c>
      <c r="BB277">
        <v>1</v>
      </c>
      <c r="BC277" t="s">
        <v>203</v>
      </c>
      <c r="BD277">
        <v>1000000</v>
      </c>
    </row>
    <row r="278" spans="1:56">
      <c r="A278" s="2">
        <v>948</v>
      </c>
      <c r="B278" t="s">
        <v>182</v>
      </c>
      <c r="C278">
        <v>153</v>
      </c>
      <c r="D278" t="s">
        <v>183</v>
      </c>
      <c r="E278" t="s">
        <v>184</v>
      </c>
      <c r="F278">
        <v>36.244999999999997</v>
      </c>
      <c r="G278" t="s">
        <v>185</v>
      </c>
      <c r="H278">
        <v>2.7799999999999998E-4</v>
      </c>
      <c r="I278" t="s">
        <v>25</v>
      </c>
      <c r="J278" t="s">
        <v>186</v>
      </c>
      <c r="K278" t="e">
        <f t="shared" si="8"/>
        <v>#NAME?</v>
      </c>
      <c r="L278" t="s">
        <v>25</v>
      </c>
      <c r="M278" t="s">
        <v>24</v>
      </c>
      <c r="N278">
        <v>6.6182449999999999</v>
      </c>
      <c r="O278" t="s">
        <v>25</v>
      </c>
      <c r="P278" t="s">
        <v>26</v>
      </c>
      <c r="Q278">
        <v>3.5034000000000003E-2</v>
      </c>
      <c r="R278" t="s">
        <v>25</v>
      </c>
      <c r="S278" t="s">
        <v>27</v>
      </c>
      <c r="T278">
        <v>6.1494580000000001</v>
      </c>
      <c r="U278" t="s">
        <v>25</v>
      </c>
      <c r="V278" t="s">
        <v>28</v>
      </c>
      <c r="W278">
        <v>0.43131999999999998</v>
      </c>
      <c r="X278" t="s">
        <v>25</v>
      </c>
      <c r="Y278" t="s">
        <v>288</v>
      </c>
      <c r="Z278">
        <v>1000</v>
      </c>
      <c r="AA278" t="s">
        <v>189</v>
      </c>
      <c r="AB278">
        <v>1000000</v>
      </c>
      <c r="AC278" t="s">
        <v>190</v>
      </c>
      <c r="AD278">
        <v>10</v>
      </c>
      <c r="AE278" t="s">
        <v>191</v>
      </c>
      <c r="AF278">
        <v>1000</v>
      </c>
      <c r="AG278" t="s">
        <v>192</v>
      </c>
      <c r="AH278">
        <v>20</v>
      </c>
      <c r="AI278" t="s">
        <v>193</v>
      </c>
      <c r="AJ278">
        <v>20</v>
      </c>
      <c r="AK278" t="s">
        <v>194</v>
      </c>
      <c r="AL278">
        <v>1</v>
      </c>
      <c r="AM278" t="s">
        <v>195</v>
      </c>
      <c r="AN278">
        <v>0</v>
      </c>
      <c r="AO278" t="s">
        <v>196</v>
      </c>
      <c r="AP278">
        <v>0</v>
      </c>
      <c r="AQ278" t="s">
        <v>197</v>
      </c>
      <c r="AR278">
        <v>0</v>
      </c>
      <c r="AS278" t="s">
        <v>198</v>
      </c>
      <c r="AT278">
        <v>0.4</v>
      </c>
      <c r="AU278" t="s">
        <v>199</v>
      </c>
      <c r="AV278">
        <v>0</v>
      </c>
      <c r="AW278" t="s">
        <v>200</v>
      </c>
      <c r="AX278">
        <v>0</v>
      </c>
      <c r="AY278" t="s">
        <v>201</v>
      </c>
      <c r="AZ278">
        <v>0.2</v>
      </c>
      <c r="BA278" t="s">
        <v>202</v>
      </c>
      <c r="BB278">
        <v>1</v>
      </c>
      <c r="BC278" t="s">
        <v>203</v>
      </c>
      <c r="BD278">
        <v>1000000</v>
      </c>
    </row>
    <row r="279" spans="1:56">
      <c r="A279" s="2">
        <v>947</v>
      </c>
      <c r="B279" t="s">
        <v>182</v>
      </c>
      <c r="C279">
        <v>153</v>
      </c>
      <c r="D279" t="s">
        <v>183</v>
      </c>
      <c r="E279" t="s">
        <v>184</v>
      </c>
      <c r="F279">
        <v>33.19</v>
      </c>
      <c r="G279" t="s">
        <v>185</v>
      </c>
      <c r="H279">
        <v>2.7399999999999999E-4</v>
      </c>
      <c r="I279" t="s">
        <v>25</v>
      </c>
      <c r="J279" t="s">
        <v>186</v>
      </c>
      <c r="K279" t="e">
        <f t="shared" si="8"/>
        <v>#NAME?</v>
      </c>
      <c r="L279" t="s">
        <v>25</v>
      </c>
      <c r="M279" t="s">
        <v>24</v>
      </c>
      <c r="N279">
        <v>6.6262650000000001</v>
      </c>
      <c r="O279" t="s">
        <v>25</v>
      </c>
      <c r="P279" t="s">
        <v>26</v>
      </c>
      <c r="Q279">
        <v>3.5569000000000003E-2</v>
      </c>
      <c r="R279" t="s">
        <v>25</v>
      </c>
      <c r="S279" t="s">
        <v>27</v>
      </c>
      <c r="T279">
        <v>6.1565329999999996</v>
      </c>
      <c r="U279" t="s">
        <v>25</v>
      </c>
      <c r="V279" t="s">
        <v>28</v>
      </c>
      <c r="W279">
        <v>0.43176100000000001</v>
      </c>
      <c r="X279" t="s">
        <v>25</v>
      </c>
      <c r="Y279" t="s">
        <v>288</v>
      </c>
      <c r="Z279">
        <v>1000</v>
      </c>
      <c r="AA279" t="s">
        <v>189</v>
      </c>
      <c r="AB279">
        <v>1000000</v>
      </c>
      <c r="AC279" t="s">
        <v>190</v>
      </c>
      <c r="AD279">
        <v>10</v>
      </c>
      <c r="AE279" t="s">
        <v>191</v>
      </c>
      <c r="AF279">
        <v>1000</v>
      </c>
      <c r="AG279" t="s">
        <v>192</v>
      </c>
      <c r="AH279">
        <v>20</v>
      </c>
      <c r="AI279" t="s">
        <v>193</v>
      </c>
      <c r="AJ279">
        <v>20</v>
      </c>
      <c r="AK279" t="s">
        <v>194</v>
      </c>
      <c r="AL279">
        <v>1</v>
      </c>
      <c r="AM279" t="s">
        <v>195</v>
      </c>
      <c r="AN279">
        <v>0</v>
      </c>
      <c r="AO279" t="s">
        <v>196</v>
      </c>
      <c r="AP279">
        <v>0</v>
      </c>
      <c r="AQ279" t="s">
        <v>197</v>
      </c>
      <c r="AR279">
        <v>0</v>
      </c>
      <c r="AS279" t="s">
        <v>198</v>
      </c>
      <c r="AT279">
        <v>0.4</v>
      </c>
      <c r="AU279" t="s">
        <v>199</v>
      </c>
      <c r="AV279">
        <v>0</v>
      </c>
      <c r="AW279" t="s">
        <v>200</v>
      </c>
      <c r="AX279">
        <v>0</v>
      </c>
      <c r="AY279" t="s">
        <v>201</v>
      </c>
      <c r="AZ279">
        <v>0.2</v>
      </c>
      <c r="BA279" t="s">
        <v>202</v>
      </c>
      <c r="BB279">
        <v>1</v>
      </c>
      <c r="BC279" t="s">
        <v>203</v>
      </c>
      <c r="BD279">
        <v>1000000</v>
      </c>
    </row>
    <row r="280" spans="1:56">
      <c r="A280" s="2">
        <v>946</v>
      </c>
      <c r="B280" t="s">
        <v>182</v>
      </c>
      <c r="C280">
        <v>153</v>
      </c>
      <c r="D280" t="s">
        <v>183</v>
      </c>
      <c r="E280" t="s">
        <v>184</v>
      </c>
      <c r="F280">
        <v>29.994</v>
      </c>
      <c r="G280" t="s">
        <v>185</v>
      </c>
      <c r="H280">
        <v>2.7500000000000002E-4</v>
      </c>
      <c r="I280" t="s">
        <v>25</v>
      </c>
      <c r="J280" t="s">
        <v>186</v>
      </c>
      <c r="K280" t="e">
        <f t="shared" si="8"/>
        <v>#NAME?</v>
      </c>
      <c r="L280" t="s">
        <v>25</v>
      </c>
      <c r="M280" t="s">
        <v>24</v>
      </c>
      <c r="N280">
        <v>6.6136780000000002</v>
      </c>
      <c r="O280" t="s">
        <v>25</v>
      </c>
      <c r="P280" t="s">
        <v>26</v>
      </c>
      <c r="Q280">
        <v>3.5358000000000001E-2</v>
      </c>
      <c r="R280" t="s">
        <v>25</v>
      </c>
      <c r="S280" t="s">
        <v>27</v>
      </c>
      <c r="T280">
        <v>6.1445179999999997</v>
      </c>
      <c r="U280" t="s">
        <v>25</v>
      </c>
      <c r="V280" t="s">
        <v>28</v>
      </c>
      <c r="W280">
        <v>0.43144900000000003</v>
      </c>
      <c r="X280" t="s">
        <v>25</v>
      </c>
      <c r="Y280" t="s">
        <v>288</v>
      </c>
      <c r="Z280">
        <v>1000</v>
      </c>
      <c r="AA280" t="s">
        <v>189</v>
      </c>
      <c r="AB280">
        <v>1000000</v>
      </c>
      <c r="AC280" t="s">
        <v>190</v>
      </c>
      <c r="AD280">
        <v>10</v>
      </c>
      <c r="AE280" t="s">
        <v>191</v>
      </c>
      <c r="AF280">
        <v>1000</v>
      </c>
      <c r="AG280" t="s">
        <v>192</v>
      </c>
      <c r="AH280">
        <v>20</v>
      </c>
      <c r="AI280" t="s">
        <v>193</v>
      </c>
      <c r="AJ280">
        <v>20</v>
      </c>
      <c r="AK280" t="s">
        <v>194</v>
      </c>
      <c r="AL280">
        <v>1</v>
      </c>
      <c r="AM280" t="s">
        <v>195</v>
      </c>
      <c r="AN280">
        <v>0</v>
      </c>
      <c r="AO280" t="s">
        <v>196</v>
      </c>
      <c r="AP280">
        <v>0</v>
      </c>
      <c r="AQ280" t="s">
        <v>197</v>
      </c>
      <c r="AR280">
        <v>0</v>
      </c>
      <c r="AS280" t="s">
        <v>198</v>
      </c>
      <c r="AT280">
        <v>0.4</v>
      </c>
      <c r="AU280" t="s">
        <v>199</v>
      </c>
      <c r="AV280">
        <v>0</v>
      </c>
      <c r="AW280" t="s">
        <v>200</v>
      </c>
      <c r="AX280">
        <v>0</v>
      </c>
      <c r="AY280" t="s">
        <v>201</v>
      </c>
      <c r="AZ280">
        <v>0.2</v>
      </c>
      <c r="BA280" t="s">
        <v>202</v>
      </c>
      <c r="BB280">
        <v>1</v>
      </c>
      <c r="BC280" t="s">
        <v>203</v>
      </c>
      <c r="BD280">
        <v>1000000</v>
      </c>
    </row>
    <row r="281" spans="1:56">
      <c r="A281" s="2">
        <v>945</v>
      </c>
      <c r="B281" t="s">
        <v>182</v>
      </c>
      <c r="C281">
        <v>153</v>
      </c>
      <c r="D281" t="s">
        <v>183</v>
      </c>
      <c r="E281" t="s">
        <v>184</v>
      </c>
      <c r="F281">
        <v>35.21</v>
      </c>
      <c r="G281" t="s">
        <v>185</v>
      </c>
      <c r="H281">
        <v>2.7399999999999999E-4</v>
      </c>
      <c r="I281" t="s">
        <v>25</v>
      </c>
      <c r="J281" t="s">
        <v>186</v>
      </c>
      <c r="K281" t="e">
        <f t="shared" si="8"/>
        <v>#NAME?</v>
      </c>
      <c r="L281" t="s">
        <v>25</v>
      </c>
      <c r="M281" t="s">
        <v>24</v>
      </c>
      <c r="N281">
        <v>6.6115490000000001</v>
      </c>
      <c r="O281" t="s">
        <v>25</v>
      </c>
      <c r="P281" t="s">
        <v>26</v>
      </c>
      <c r="Q281">
        <v>3.5383999999999999E-2</v>
      </c>
      <c r="R281" t="s">
        <v>25</v>
      </c>
      <c r="S281" t="s">
        <v>27</v>
      </c>
      <c r="T281">
        <v>6.1422929999999996</v>
      </c>
      <c r="U281" t="s">
        <v>25</v>
      </c>
      <c r="V281" t="s">
        <v>28</v>
      </c>
      <c r="W281">
        <v>0.43135899999999999</v>
      </c>
      <c r="X281" t="s">
        <v>25</v>
      </c>
      <c r="Y281" t="s">
        <v>288</v>
      </c>
      <c r="Z281">
        <v>1000</v>
      </c>
      <c r="AA281" t="s">
        <v>189</v>
      </c>
      <c r="AB281">
        <v>1000000</v>
      </c>
      <c r="AC281" t="s">
        <v>190</v>
      </c>
      <c r="AD281">
        <v>10</v>
      </c>
      <c r="AE281" t="s">
        <v>191</v>
      </c>
      <c r="AF281">
        <v>1000</v>
      </c>
      <c r="AG281" t="s">
        <v>192</v>
      </c>
      <c r="AH281">
        <v>20</v>
      </c>
      <c r="AI281" t="s">
        <v>193</v>
      </c>
      <c r="AJ281">
        <v>20</v>
      </c>
      <c r="AK281" t="s">
        <v>194</v>
      </c>
      <c r="AL281">
        <v>1</v>
      </c>
      <c r="AM281" t="s">
        <v>195</v>
      </c>
      <c r="AN281">
        <v>0</v>
      </c>
      <c r="AO281" t="s">
        <v>196</v>
      </c>
      <c r="AP281">
        <v>0</v>
      </c>
      <c r="AQ281" t="s">
        <v>197</v>
      </c>
      <c r="AR281">
        <v>0</v>
      </c>
      <c r="AS281" t="s">
        <v>198</v>
      </c>
      <c r="AT281">
        <v>0.4</v>
      </c>
      <c r="AU281" t="s">
        <v>199</v>
      </c>
      <c r="AV281">
        <v>0</v>
      </c>
      <c r="AW281" t="s">
        <v>200</v>
      </c>
      <c r="AX281">
        <v>0</v>
      </c>
      <c r="AY281" t="s">
        <v>201</v>
      </c>
      <c r="AZ281">
        <v>0.2</v>
      </c>
      <c r="BA281" t="s">
        <v>202</v>
      </c>
      <c r="BB281">
        <v>1</v>
      </c>
      <c r="BC281" t="s">
        <v>203</v>
      </c>
      <c r="BD281">
        <v>1000000</v>
      </c>
    </row>
    <row r="282" spans="1:56">
      <c r="A282" s="2">
        <v>944</v>
      </c>
      <c r="B282" t="s">
        <v>182</v>
      </c>
      <c r="C282">
        <v>153</v>
      </c>
      <c r="D282" t="s">
        <v>183</v>
      </c>
      <c r="E282" t="s">
        <v>184</v>
      </c>
      <c r="F282">
        <v>30.219000000000001</v>
      </c>
      <c r="G282" t="s">
        <v>185</v>
      </c>
      <c r="H282">
        <v>2.63E-4</v>
      </c>
      <c r="I282" t="s">
        <v>25</v>
      </c>
      <c r="J282" t="s">
        <v>186</v>
      </c>
      <c r="K282" t="e">
        <f t="shared" si="8"/>
        <v>#NAME?</v>
      </c>
      <c r="L282" t="s">
        <v>25</v>
      </c>
      <c r="M282" t="s">
        <v>24</v>
      </c>
      <c r="N282">
        <v>6.6962060000000001</v>
      </c>
      <c r="O282" t="s">
        <v>25</v>
      </c>
      <c r="P282" t="s">
        <v>26</v>
      </c>
      <c r="Q282">
        <v>3.6062999999999998E-2</v>
      </c>
      <c r="R282" t="s">
        <v>25</v>
      </c>
      <c r="S282" t="s">
        <v>27</v>
      </c>
      <c r="T282">
        <v>6.2231240000000003</v>
      </c>
      <c r="U282" t="s">
        <v>25</v>
      </c>
      <c r="V282" t="s">
        <v>28</v>
      </c>
      <c r="W282">
        <v>0.43442900000000001</v>
      </c>
      <c r="X282" t="s">
        <v>25</v>
      </c>
      <c r="Y282" t="s">
        <v>288</v>
      </c>
      <c r="Z282">
        <v>1000</v>
      </c>
      <c r="AA282" t="s">
        <v>189</v>
      </c>
      <c r="AB282">
        <v>1000000</v>
      </c>
      <c r="AC282" t="s">
        <v>190</v>
      </c>
      <c r="AD282">
        <v>10</v>
      </c>
      <c r="AE282" t="s">
        <v>191</v>
      </c>
      <c r="AF282">
        <v>1000</v>
      </c>
      <c r="AG282" t="s">
        <v>192</v>
      </c>
      <c r="AH282">
        <v>20</v>
      </c>
      <c r="AI282" t="s">
        <v>193</v>
      </c>
      <c r="AJ282">
        <v>20</v>
      </c>
      <c r="AK282" t="s">
        <v>194</v>
      </c>
      <c r="AL282">
        <v>1</v>
      </c>
      <c r="AM282" t="s">
        <v>195</v>
      </c>
      <c r="AN282">
        <v>0</v>
      </c>
      <c r="AO282" t="s">
        <v>196</v>
      </c>
      <c r="AP282">
        <v>0</v>
      </c>
      <c r="AQ282" t="s">
        <v>197</v>
      </c>
      <c r="AR282">
        <v>0</v>
      </c>
      <c r="AS282" t="s">
        <v>198</v>
      </c>
      <c r="AT282">
        <v>0.4</v>
      </c>
      <c r="AU282" t="s">
        <v>199</v>
      </c>
      <c r="AV282">
        <v>0</v>
      </c>
      <c r="AW282" t="s">
        <v>200</v>
      </c>
      <c r="AX282">
        <v>0</v>
      </c>
      <c r="AY282" t="s">
        <v>201</v>
      </c>
      <c r="AZ282">
        <v>0.2</v>
      </c>
      <c r="BA282" t="s">
        <v>202</v>
      </c>
      <c r="BB282">
        <v>1</v>
      </c>
      <c r="BC282" t="s">
        <v>203</v>
      </c>
      <c r="BD282">
        <v>1000000</v>
      </c>
    </row>
    <row r="283" spans="1:56">
      <c r="A283" s="2">
        <v>943</v>
      </c>
      <c r="B283" t="s">
        <v>182</v>
      </c>
      <c r="C283">
        <v>153</v>
      </c>
      <c r="D283" t="s">
        <v>183</v>
      </c>
      <c r="E283" t="s">
        <v>184</v>
      </c>
      <c r="F283">
        <v>31.43</v>
      </c>
      <c r="G283" t="s">
        <v>185</v>
      </c>
      <c r="H283">
        <v>2.8299999999999999E-4</v>
      </c>
      <c r="I283" t="s">
        <v>25</v>
      </c>
      <c r="J283" t="s">
        <v>186</v>
      </c>
      <c r="K283" t="e">
        <f t="shared" si="8"/>
        <v>#NAME?</v>
      </c>
      <c r="L283" t="s">
        <v>25</v>
      </c>
      <c r="M283" t="s">
        <v>24</v>
      </c>
      <c r="N283">
        <v>6.9224589999999999</v>
      </c>
      <c r="O283" t="s">
        <v>25</v>
      </c>
      <c r="P283" t="s">
        <v>26</v>
      </c>
      <c r="Q283">
        <v>3.7040999999999998E-2</v>
      </c>
      <c r="R283" t="s">
        <v>25</v>
      </c>
      <c r="S283" t="s">
        <v>27</v>
      </c>
      <c r="T283">
        <v>6.4490080000000001</v>
      </c>
      <c r="U283" t="s">
        <v>25</v>
      </c>
      <c r="V283" t="s">
        <v>28</v>
      </c>
      <c r="W283">
        <v>0.433863</v>
      </c>
      <c r="X283" t="s">
        <v>25</v>
      </c>
      <c r="Y283" t="s">
        <v>288</v>
      </c>
      <c r="Z283">
        <v>1000</v>
      </c>
      <c r="AA283" t="s">
        <v>189</v>
      </c>
      <c r="AB283">
        <v>1000000</v>
      </c>
      <c r="AC283" t="s">
        <v>190</v>
      </c>
      <c r="AD283">
        <v>10</v>
      </c>
      <c r="AE283" t="s">
        <v>191</v>
      </c>
      <c r="AF283">
        <v>1000</v>
      </c>
      <c r="AG283" t="s">
        <v>192</v>
      </c>
      <c r="AH283">
        <v>20</v>
      </c>
      <c r="AI283" t="s">
        <v>193</v>
      </c>
      <c r="AJ283">
        <v>20</v>
      </c>
      <c r="AK283" t="s">
        <v>194</v>
      </c>
      <c r="AL283">
        <v>1</v>
      </c>
      <c r="AM283" t="s">
        <v>195</v>
      </c>
      <c r="AN283">
        <v>0</v>
      </c>
      <c r="AO283" t="s">
        <v>196</v>
      </c>
      <c r="AP283">
        <v>0</v>
      </c>
      <c r="AQ283" t="s">
        <v>197</v>
      </c>
      <c r="AR283">
        <v>0</v>
      </c>
      <c r="AS283" t="s">
        <v>198</v>
      </c>
      <c r="AT283">
        <v>0.4</v>
      </c>
      <c r="AU283" t="s">
        <v>199</v>
      </c>
      <c r="AV283">
        <v>0</v>
      </c>
      <c r="AW283" t="s">
        <v>200</v>
      </c>
      <c r="AX283">
        <v>0</v>
      </c>
      <c r="AY283" t="s">
        <v>201</v>
      </c>
      <c r="AZ283">
        <v>0.2</v>
      </c>
      <c r="BA283" t="s">
        <v>202</v>
      </c>
      <c r="BB283">
        <v>1</v>
      </c>
      <c r="BC283" t="s">
        <v>203</v>
      </c>
      <c r="BD283">
        <v>1000000</v>
      </c>
    </row>
    <row r="284" spans="1:56">
      <c r="A284" s="2">
        <v>942</v>
      </c>
      <c r="B284" t="s">
        <v>182</v>
      </c>
      <c r="C284">
        <v>153</v>
      </c>
      <c r="D284" t="s">
        <v>183</v>
      </c>
      <c r="E284" t="s">
        <v>184</v>
      </c>
      <c r="F284">
        <v>36.42</v>
      </c>
      <c r="G284" t="s">
        <v>185</v>
      </c>
      <c r="H284">
        <v>2.6899999999999998E-4</v>
      </c>
      <c r="I284" t="s">
        <v>25</v>
      </c>
      <c r="J284" t="s">
        <v>186</v>
      </c>
      <c r="K284" t="e">
        <f t="shared" si="8"/>
        <v>#NAME?</v>
      </c>
      <c r="L284" t="s">
        <v>25</v>
      </c>
      <c r="M284" t="s">
        <v>24</v>
      </c>
      <c r="N284">
        <v>6.5651270000000004</v>
      </c>
      <c r="O284" t="s">
        <v>25</v>
      </c>
      <c r="P284" t="s">
        <v>26</v>
      </c>
      <c r="Q284">
        <v>3.5734000000000002E-2</v>
      </c>
      <c r="R284" t="s">
        <v>25</v>
      </c>
      <c r="S284" t="s">
        <v>27</v>
      </c>
      <c r="T284">
        <v>6.0935379999999997</v>
      </c>
      <c r="U284" t="s">
        <v>25</v>
      </c>
      <c r="V284" t="s">
        <v>28</v>
      </c>
      <c r="W284">
        <v>0.43337199999999998</v>
      </c>
      <c r="X284" t="s">
        <v>25</v>
      </c>
      <c r="Y284" t="s">
        <v>288</v>
      </c>
      <c r="Z284">
        <v>1000</v>
      </c>
      <c r="AA284" t="s">
        <v>189</v>
      </c>
      <c r="AB284">
        <v>1000000</v>
      </c>
      <c r="AC284" t="s">
        <v>190</v>
      </c>
      <c r="AD284">
        <v>10</v>
      </c>
      <c r="AE284" t="s">
        <v>191</v>
      </c>
      <c r="AF284">
        <v>1000</v>
      </c>
      <c r="AG284" t="s">
        <v>192</v>
      </c>
      <c r="AH284">
        <v>20</v>
      </c>
      <c r="AI284" t="s">
        <v>193</v>
      </c>
      <c r="AJ284">
        <v>20</v>
      </c>
      <c r="AK284" t="s">
        <v>194</v>
      </c>
      <c r="AL284">
        <v>1</v>
      </c>
      <c r="AM284" t="s">
        <v>195</v>
      </c>
      <c r="AN284">
        <v>0</v>
      </c>
      <c r="AO284" t="s">
        <v>196</v>
      </c>
      <c r="AP284">
        <v>0</v>
      </c>
      <c r="AQ284" t="s">
        <v>197</v>
      </c>
      <c r="AR284">
        <v>0</v>
      </c>
      <c r="AS284" t="s">
        <v>198</v>
      </c>
      <c r="AT284">
        <v>0.4</v>
      </c>
      <c r="AU284" t="s">
        <v>199</v>
      </c>
      <c r="AV284">
        <v>0</v>
      </c>
      <c r="AW284" t="s">
        <v>200</v>
      </c>
      <c r="AX284">
        <v>0</v>
      </c>
      <c r="AY284" t="s">
        <v>201</v>
      </c>
      <c r="AZ284">
        <v>0.2</v>
      </c>
      <c r="BA284" t="s">
        <v>202</v>
      </c>
      <c r="BB284">
        <v>1</v>
      </c>
      <c r="BC284" t="s">
        <v>203</v>
      </c>
      <c r="BD284">
        <v>1000000</v>
      </c>
    </row>
    <row r="285" spans="1:56">
      <c r="A285" s="2">
        <v>940</v>
      </c>
      <c r="B285" t="s">
        <v>182</v>
      </c>
      <c r="C285">
        <v>198</v>
      </c>
      <c r="D285" t="s">
        <v>183</v>
      </c>
      <c r="E285" t="s">
        <v>184</v>
      </c>
      <c r="F285">
        <v>5.56</v>
      </c>
      <c r="G285" t="s">
        <v>185</v>
      </c>
      <c r="H285">
        <v>2.8699999999999998E-4</v>
      </c>
      <c r="I285" t="s">
        <v>25</v>
      </c>
      <c r="J285" t="s">
        <v>186</v>
      </c>
      <c r="K285" t="e">
        <f t="shared" si="8"/>
        <v>#NAME?</v>
      </c>
      <c r="L285" t="s">
        <v>25</v>
      </c>
      <c r="M285" t="s">
        <v>24</v>
      </c>
      <c r="N285">
        <v>8.3988910000000008</v>
      </c>
      <c r="O285" t="s">
        <v>25</v>
      </c>
      <c r="P285" t="s">
        <v>26</v>
      </c>
      <c r="Q285">
        <v>6.1671999999999998E-2</v>
      </c>
      <c r="R285" t="s">
        <v>25</v>
      </c>
      <c r="S285" t="s">
        <v>27</v>
      </c>
      <c r="T285">
        <v>7.9056059999999997</v>
      </c>
      <c r="U285" t="s">
        <v>25</v>
      </c>
      <c r="V285" t="s">
        <v>28</v>
      </c>
      <c r="W285">
        <v>0.42582100000000001</v>
      </c>
      <c r="X285" t="s">
        <v>25</v>
      </c>
      <c r="Y285" t="s">
        <v>288</v>
      </c>
      <c r="Z285">
        <v>1000</v>
      </c>
      <c r="AA285" t="s">
        <v>189</v>
      </c>
      <c r="AB285">
        <v>1000000</v>
      </c>
      <c r="AC285" t="s">
        <v>190</v>
      </c>
      <c r="AD285">
        <v>10</v>
      </c>
      <c r="AE285" t="s">
        <v>191</v>
      </c>
      <c r="AF285">
        <v>1000</v>
      </c>
      <c r="AG285" t="s">
        <v>192</v>
      </c>
      <c r="AH285">
        <v>100</v>
      </c>
      <c r="AI285" t="s">
        <v>193</v>
      </c>
      <c r="AJ285">
        <v>1000</v>
      </c>
      <c r="AK285" t="s">
        <v>194</v>
      </c>
      <c r="AL285">
        <v>1</v>
      </c>
      <c r="AM285" t="s">
        <v>195</v>
      </c>
      <c r="AN285">
        <v>0</v>
      </c>
      <c r="AO285" t="s">
        <v>196</v>
      </c>
      <c r="AP285">
        <v>1</v>
      </c>
      <c r="AQ285" t="s">
        <v>197</v>
      </c>
      <c r="AR285">
        <v>0</v>
      </c>
      <c r="AS285" t="s">
        <v>198</v>
      </c>
      <c r="AT285">
        <v>0.3</v>
      </c>
      <c r="AU285" t="s">
        <v>199</v>
      </c>
      <c r="AV285">
        <v>4</v>
      </c>
      <c r="AW285" t="s">
        <v>200</v>
      </c>
      <c r="AX285">
        <v>0</v>
      </c>
      <c r="AY285" t="s">
        <v>201</v>
      </c>
      <c r="AZ285">
        <v>0.2</v>
      </c>
      <c r="BA285" t="s">
        <v>202</v>
      </c>
      <c r="BB285">
        <v>1</v>
      </c>
      <c r="BC285" t="s">
        <v>203</v>
      </c>
      <c r="BD285">
        <v>1000000</v>
      </c>
    </row>
    <row r="286" spans="1:56">
      <c r="A286" s="2">
        <v>939</v>
      </c>
      <c r="B286" t="s">
        <v>182</v>
      </c>
      <c r="C286">
        <v>198</v>
      </c>
      <c r="D286" t="s">
        <v>183</v>
      </c>
      <c r="E286" t="s">
        <v>184</v>
      </c>
      <c r="F286">
        <v>5.718</v>
      </c>
      <c r="G286" t="s">
        <v>185</v>
      </c>
      <c r="H286">
        <v>3.0600000000000001E-4</v>
      </c>
      <c r="I286" t="s">
        <v>25</v>
      </c>
      <c r="J286" t="s">
        <v>186</v>
      </c>
      <c r="K286" t="e">
        <f t="shared" si="8"/>
        <v>#NAME?</v>
      </c>
      <c r="L286" t="s">
        <v>25</v>
      </c>
      <c r="M286" t="s">
        <v>24</v>
      </c>
      <c r="N286">
        <v>9.4433980000000002</v>
      </c>
      <c r="O286" t="s">
        <v>25</v>
      </c>
      <c r="P286" t="s">
        <v>26</v>
      </c>
      <c r="Q286">
        <v>6.5864000000000006E-2</v>
      </c>
      <c r="R286" t="s">
        <v>25</v>
      </c>
      <c r="S286" t="s">
        <v>27</v>
      </c>
      <c r="T286">
        <v>8.9457599999999999</v>
      </c>
      <c r="U286" t="s">
        <v>25</v>
      </c>
      <c r="V286" t="s">
        <v>28</v>
      </c>
      <c r="W286">
        <v>0.42588300000000001</v>
      </c>
      <c r="X286" t="s">
        <v>25</v>
      </c>
      <c r="Y286" t="s">
        <v>288</v>
      </c>
      <c r="Z286">
        <v>1000</v>
      </c>
      <c r="AA286" t="s">
        <v>189</v>
      </c>
      <c r="AB286">
        <v>1000000</v>
      </c>
      <c r="AC286" t="s">
        <v>190</v>
      </c>
      <c r="AD286">
        <v>10</v>
      </c>
      <c r="AE286" t="s">
        <v>191</v>
      </c>
      <c r="AF286">
        <v>1000</v>
      </c>
      <c r="AG286" t="s">
        <v>192</v>
      </c>
      <c r="AH286">
        <v>100</v>
      </c>
      <c r="AI286" t="s">
        <v>193</v>
      </c>
      <c r="AJ286">
        <v>1000</v>
      </c>
      <c r="AK286" t="s">
        <v>194</v>
      </c>
      <c r="AL286">
        <v>1</v>
      </c>
      <c r="AM286" t="s">
        <v>195</v>
      </c>
      <c r="AN286">
        <v>0</v>
      </c>
      <c r="AO286" t="s">
        <v>196</v>
      </c>
      <c r="AP286">
        <v>1</v>
      </c>
      <c r="AQ286" t="s">
        <v>197</v>
      </c>
      <c r="AR286">
        <v>0</v>
      </c>
      <c r="AS286" t="s">
        <v>198</v>
      </c>
      <c r="AT286">
        <v>0.3</v>
      </c>
      <c r="AU286" t="s">
        <v>199</v>
      </c>
      <c r="AV286">
        <v>3</v>
      </c>
      <c r="AW286" t="s">
        <v>200</v>
      </c>
      <c r="AX286">
        <v>0</v>
      </c>
      <c r="AY286" t="s">
        <v>201</v>
      </c>
      <c r="AZ286">
        <v>0.2</v>
      </c>
      <c r="BA286" t="s">
        <v>202</v>
      </c>
      <c r="BB286">
        <v>1</v>
      </c>
      <c r="BC286" t="s">
        <v>203</v>
      </c>
      <c r="BD286">
        <v>1000000</v>
      </c>
    </row>
    <row r="287" spans="1:56">
      <c r="A287" s="2">
        <v>941</v>
      </c>
      <c r="B287" t="s">
        <v>182</v>
      </c>
      <c r="C287">
        <v>198</v>
      </c>
      <c r="D287" t="s">
        <v>183</v>
      </c>
      <c r="E287" t="s">
        <v>184</v>
      </c>
      <c r="F287">
        <v>5.734</v>
      </c>
      <c r="G287" t="s">
        <v>185</v>
      </c>
      <c r="H287">
        <v>8.8199999999999997E-4</v>
      </c>
      <c r="I287" t="s">
        <v>25</v>
      </c>
      <c r="J287" t="s">
        <v>186</v>
      </c>
      <c r="K287" t="e">
        <f t="shared" si="8"/>
        <v>#NAME?</v>
      </c>
      <c r="L287" t="s">
        <v>25</v>
      </c>
      <c r="M287" t="s">
        <v>24</v>
      </c>
      <c r="N287">
        <v>27.016604000000001</v>
      </c>
      <c r="O287" t="s">
        <v>25</v>
      </c>
      <c r="P287" t="s">
        <v>26</v>
      </c>
      <c r="Q287">
        <v>0.35442299999999999</v>
      </c>
      <c r="R287" t="s">
        <v>25</v>
      </c>
      <c r="S287" t="s">
        <v>27</v>
      </c>
      <c r="T287">
        <v>26.175706999999999</v>
      </c>
      <c r="U287" t="s">
        <v>25</v>
      </c>
      <c r="V287" t="s">
        <v>28</v>
      </c>
      <c r="W287">
        <v>0.43977300000000003</v>
      </c>
      <c r="X287" t="s">
        <v>25</v>
      </c>
      <c r="Y287" t="s">
        <v>288</v>
      </c>
      <c r="Z287">
        <v>1000</v>
      </c>
      <c r="AA287" t="s">
        <v>189</v>
      </c>
      <c r="AB287">
        <v>1000000</v>
      </c>
      <c r="AC287" t="s">
        <v>190</v>
      </c>
      <c r="AD287">
        <v>10</v>
      </c>
      <c r="AE287" t="s">
        <v>191</v>
      </c>
      <c r="AF287">
        <v>1000</v>
      </c>
      <c r="AG287" t="s">
        <v>192</v>
      </c>
      <c r="AH287">
        <v>1000</v>
      </c>
      <c r="AI287" t="s">
        <v>193</v>
      </c>
      <c r="AJ287">
        <v>1000</v>
      </c>
      <c r="AK287" t="s">
        <v>194</v>
      </c>
      <c r="AL287">
        <v>1</v>
      </c>
      <c r="AM287" t="s">
        <v>195</v>
      </c>
      <c r="AN287">
        <v>0</v>
      </c>
      <c r="AO287" t="s">
        <v>196</v>
      </c>
      <c r="AP287">
        <v>1</v>
      </c>
      <c r="AQ287" t="s">
        <v>197</v>
      </c>
      <c r="AR287">
        <v>0</v>
      </c>
      <c r="AS287" t="s">
        <v>198</v>
      </c>
      <c r="AT287">
        <v>0.3</v>
      </c>
      <c r="AU287" t="s">
        <v>199</v>
      </c>
      <c r="AV287">
        <v>1</v>
      </c>
      <c r="AW287" t="s">
        <v>200</v>
      </c>
      <c r="AX287">
        <v>0</v>
      </c>
      <c r="AY287" t="s">
        <v>201</v>
      </c>
      <c r="AZ287">
        <v>0.2</v>
      </c>
      <c r="BA287" t="s">
        <v>202</v>
      </c>
      <c r="BB287">
        <v>1</v>
      </c>
      <c r="BC287" t="s">
        <v>203</v>
      </c>
      <c r="BD287">
        <v>1000000</v>
      </c>
    </row>
    <row r="288" spans="1:56">
      <c r="A288" s="2">
        <v>938</v>
      </c>
      <c r="B288" t="s">
        <v>182</v>
      </c>
      <c r="C288">
        <v>198</v>
      </c>
      <c r="D288" t="s">
        <v>183</v>
      </c>
      <c r="E288" t="s">
        <v>184</v>
      </c>
      <c r="F288">
        <v>6.1040000000000001</v>
      </c>
      <c r="G288" t="s">
        <v>185</v>
      </c>
      <c r="H288">
        <v>1.5399999999999999E-3</v>
      </c>
      <c r="I288" t="s">
        <v>25</v>
      </c>
      <c r="J288" t="s">
        <v>186</v>
      </c>
      <c r="K288" t="e">
        <f t="shared" ref="K288:K309" si="9">-nan</f>
        <v>#NAME?</v>
      </c>
      <c r="L288" t="s">
        <v>25</v>
      </c>
      <c r="M288" t="s">
        <v>24</v>
      </c>
      <c r="N288">
        <v>43.350543999999999</v>
      </c>
      <c r="O288" t="s">
        <v>25</v>
      </c>
      <c r="P288" t="s">
        <v>26</v>
      </c>
      <c r="Q288">
        <v>0.40630100000000002</v>
      </c>
      <c r="R288" t="s">
        <v>25</v>
      </c>
      <c r="S288" t="s">
        <v>27</v>
      </c>
      <c r="T288">
        <v>42.470714000000001</v>
      </c>
      <c r="U288" t="s">
        <v>25</v>
      </c>
      <c r="V288" t="s">
        <v>28</v>
      </c>
      <c r="W288">
        <v>0.42743900000000001</v>
      </c>
      <c r="X288" t="s">
        <v>25</v>
      </c>
      <c r="Y288" t="s">
        <v>288</v>
      </c>
      <c r="Z288">
        <v>1000</v>
      </c>
      <c r="AA288" t="s">
        <v>189</v>
      </c>
      <c r="AB288">
        <v>1000000</v>
      </c>
      <c r="AC288" t="s">
        <v>190</v>
      </c>
      <c r="AD288">
        <v>10</v>
      </c>
      <c r="AE288" t="s">
        <v>191</v>
      </c>
      <c r="AF288">
        <v>1000</v>
      </c>
      <c r="AG288" t="s">
        <v>192</v>
      </c>
      <c r="AH288">
        <v>1000</v>
      </c>
      <c r="AI288" t="s">
        <v>193</v>
      </c>
      <c r="AJ288">
        <v>1000</v>
      </c>
      <c r="AK288" t="s">
        <v>194</v>
      </c>
      <c r="AL288">
        <v>1</v>
      </c>
      <c r="AM288" t="s">
        <v>195</v>
      </c>
      <c r="AN288">
        <v>0</v>
      </c>
      <c r="AO288" t="s">
        <v>196</v>
      </c>
      <c r="AP288">
        <v>1</v>
      </c>
      <c r="AQ288" t="s">
        <v>197</v>
      </c>
      <c r="AR288">
        <v>0</v>
      </c>
      <c r="AS288" t="s">
        <v>198</v>
      </c>
      <c r="AT288">
        <v>0.3</v>
      </c>
      <c r="AU288" t="s">
        <v>199</v>
      </c>
      <c r="AV288">
        <v>0</v>
      </c>
      <c r="AW288" t="s">
        <v>200</v>
      </c>
      <c r="AX288">
        <v>0</v>
      </c>
      <c r="AY288" t="s">
        <v>201</v>
      </c>
      <c r="AZ288">
        <v>0.2</v>
      </c>
      <c r="BA288" t="s">
        <v>202</v>
      </c>
      <c r="BB288">
        <v>1</v>
      </c>
      <c r="BC288" t="s">
        <v>203</v>
      </c>
      <c r="BD288">
        <v>1000000</v>
      </c>
    </row>
    <row r="289" spans="1:56">
      <c r="A289" s="2">
        <v>938</v>
      </c>
      <c r="B289" t="s">
        <v>182</v>
      </c>
      <c r="C289">
        <v>198</v>
      </c>
      <c r="D289" t="s">
        <v>183</v>
      </c>
      <c r="E289" t="s">
        <v>184</v>
      </c>
      <c r="F289">
        <v>171.30099999999999</v>
      </c>
      <c r="G289" t="s">
        <v>185</v>
      </c>
      <c r="H289">
        <v>1.457E-3</v>
      </c>
      <c r="I289" t="s">
        <v>25</v>
      </c>
      <c r="J289" t="s">
        <v>186</v>
      </c>
      <c r="K289" t="e">
        <f t="shared" si="9"/>
        <v>#NAME?</v>
      </c>
      <c r="L289" t="s">
        <v>25</v>
      </c>
      <c r="M289" t="s">
        <v>24</v>
      </c>
      <c r="N289">
        <v>35.162956000000001</v>
      </c>
      <c r="O289" t="s">
        <v>25</v>
      </c>
      <c r="P289" t="s">
        <v>26</v>
      </c>
      <c r="Q289">
        <v>0.265741</v>
      </c>
      <c r="R289" t="s">
        <v>25</v>
      </c>
      <c r="S289" t="s">
        <v>27</v>
      </c>
      <c r="T289">
        <v>34.422815</v>
      </c>
      <c r="U289" t="s">
        <v>25</v>
      </c>
      <c r="V289" t="s">
        <v>28</v>
      </c>
      <c r="W289">
        <v>0.42814400000000002</v>
      </c>
      <c r="X289" t="s">
        <v>25</v>
      </c>
      <c r="Y289" t="s">
        <v>288</v>
      </c>
      <c r="Z289">
        <v>1000</v>
      </c>
      <c r="AA289" t="s">
        <v>189</v>
      </c>
      <c r="AB289">
        <v>1000000</v>
      </c>
      <c r="AC289" t="s">
        <v>190</v>
      </c>
      <c r="AD289">
        <v>10</v>
      </c>
      <c r="AE289" t="s">
        <v>191</v>
      </c>
      <c r="AF289">
        <v>1000</v>
      </c>
      <c r="AG289" t="s">
        <v>192</v>
      </c>
      <c r="AH289">
        <v>1000</v>
      </c>
      <c r="AI289" t="s">
        <v>193</v>
      </c>
      <c r="AJ289">
        <v>1000</v>
      </c>
      <c r="AK289" t="s">
        <v>194</v>
      </c>
      <c r="AL289">
        <v>1</v>
      </c>
      <c r="AM289" t="s">
        <v>195</v>
      </c>
      <c r="AN289">
        <v>0</v>
      </c>
      <c r="AO289" t="s">
        <v>196</v>
      </c>
      <c r="AP289">
        <v>1</v>
      </c>
      <c r="AQ289" t="s">
        <v>197</v>
      </c>
      <c r="AR289">
        <v>0</v>
      </c>
      <c r="AS289" t="s">
        <v>198</v>
      </c>
      <c r="AT289">
        <v>0.3</v>
      </c>
      <c r="AU289" t="s">
        <v>199</v>
      </c>
      <c r="AV289">
        <v>0</v>
      </c>
      <c r="AW289" t="s">
        <v>200</v>
      </c>
      <c r="AX289">
        <v>0</v>
      </c>
      <c r="AY289" t="s">
        <v>201</v>
      </c>
      <c r="AZ289">
        <v>0.2</v>
      </c>
      <c r="BA289" t="s">
        <v>202</v>
      </c>
      <c r="BB289">
        <v>1</v>
      </c>
      <c r="BC289" t="s">
        <v>203</v>
      </c>
      <c r="BD289">
        <v>1000000</v>
      </c>
    </row>
    <row r="290" spans="1:56">
      <c r="A290" s="2">
        <v>937</v>
      </c>
      <c r="B290" t="s">
        <v>182</v>
      </c>
      <c r="C290">
        <v>198</v>
      </c>
      <c r="D290" t="s">
        <v>183</v>
      </c>
      <c r="E290" t="s">
        <v>184</v>
      </c>
      <c r="F290">
        <v>163.494</v>
      </c>
      <c r="G290" t="s">
        <v>185</v>
      </c>
      <c r="H290">
        <v>1.5679999999999999E-3</v>
      </c>
      <c r="I290" t="s">
        <v>25</v>
      </c>
      <c r="J290" t="s">
        <v>186</v>
      </c>
      <c r="K290" t="e">
        <f t="shared" si="9"/>
        <v>#NAME?</v>
      </c>
      <c r="L290" t="s">
        <v>25</v>
      </c>
      <c r="M290" t="s">
        <v>24</v>
      </c>
      <c r="N290">
        <v>35.603337000000003</v>
      </c>
      <c r="O290" t="s">
        <v>25</v>
      </c>
      <c r="P290" t="s">
        <v>26</v>
      </c>
      <c r="Q290">
        <v>0.26534799999999997</v>
      </c>
      <c r="R290" t="s">
        <v>25</v>
      </c>
      <c r="S290" t="s">
        <v>27</v>
      </c>
      <c r="T290">
        <v>34.860343999999998</v>
      </c>
      <c r="U290" t="s">
        <v>25</v>
      </c>
      <c r="V290" t="s">
        <v>28</v>
      </c>
      <c r="W290">
        <v>0.43034499999999998</v>
      </c>
      <c r="X290" t="s">
        <v>25</v>
      </c>
      <c r="Y290" t="s">
        <v>288</v>
      </c>
      <c r="Z290">
        <v>1000</v>
      </c>
      <c r="AA290" t="s">
        <v>189</v>
      </c>
      <c r="AB290">
        <v>1000000</v>
      </c>
      <c r="AC290" t="s">
        <v>190</v>
      </c>
      <c r="AD290">
        <v>10</v>
      </c>
      <c r="AE290" t="s">
        <v>191</v>
      </c>
      <c r="AF290">
        <v>1000</v>
      </c>
      <c r="AG290" t="s">
        <v>192</v>
      </c>
      <c r="AH290">
        <v>1000</v>
      </c>
      <c r="AI290" t="s">
        <v>193</v>
      </c>
      <c r="AJ290">
        <v>1000</v>
      </c>
      <c r="AK290" t="s">
        <v>194</v>
      </c>
      <c r="AL290">
        <v>1</v>
      </c>
      <c r="AM290" t="s">
        <v>195</v>
      </c>
      <c r="AN290">
        <v>0</v>
      </c>
      <c r="AO290" t="s">
        <v>196</v>
      </c>
      <c r="AP290">
        <v>0</v>
      </c>
      <c r="AQ290" t="s">
        <v>197</v>
      </c>
      <c r="AR290">
        <v>0</v>
      </c>
      <c r="AS290" t="s">
        <v>198</v>
      </c>
      <c r="AT290">
        <v>0.3</v>
      </c>
      <c r="AU290" t="s">
        <v>199</v>
      </c>
      <c r="AV290">
        <v>0</v>
      </c>
      <c r="AW290" t="s">
        <v>200</v>
      </c>
      <c r="AX290">
        <v>0</v>
      </c>
      <c r="AY290" t="s">
        <v>201</v>
      </c>
      <c r="AZ290">
        <v>0.2</v>
      </c>
      <c r="BA290" t="s">
        <v>202</v>
      </c>
      <c r="BB290">
        <v>1</v>
      </c>
      <c r="BC290" t="s">
        <v>203</v>
      </c>
      <c r="BD290">
        <v>1000000</v>
      </c>
    </row>
    <row r="291" spans="1:56">
      <c r="A291" s="2">
        <v>936</v>
      </c>
      <c r="B291" t="s">
        <v>182</v>
      </c>
      <c r="C291">
        <v>198</v>
      </c>
      <c r="D291" t="s">
        <v>183</v>
      </c>
      <c r="E291" t="s">
        <v>184</v>
      </c>
      <c r="F291">
        <v>0</v>
      </c>
      <c r="G291" t="s">
        <v>185</v>
      </c>
      <c r="H291">
        <v>1.47E-3</v>
      </c>
      <c r="I291" t="s">
        <v>25</v>
      </c>
      <c r="J291" t="s">
        <v>186</v>
      </c>
      <c r="K291" t="e">
        <f t="shared" si="9"/>
        <v>#NAME?</v>
      </c>
      <c r="L291" t="s">
        <v>25</v>
      </c>
      <c r="M291" t="s">
        <v>24</v>
      </c>
      <c r="N291">
        <v>54.927255000000002</v>
      </c>
      <c r="O291" t="s">
        <v>25</v>
      </c>
      <c r="P291" t="s">
        <v>26</v>
      </c>
      <c r="Q291">
        <v>6.6702999999999998E-2</v>
      </c>
      <c r="R291" t="s">
        <v>25</v>
      </c>
      <c r="S291" t="s">
        <v>27</v>
      </c>
      <c r="T291">
        <v>54.412730000000003</v>
      </c>
      <c r="U291" t="s">
        <v>25</v>
      </c>
      <c r="V291" t="s">
        <v>28</v>
      </c>
      <c r="W291">
        <v>0.43686599999999998</v>
      </c>
      <c r="X291" t="s">
        <v>25</v>
      </c>
      <c r="Y291" t="s">
        <v>288</v>
      </c>
      <c r="Z291">
        <v>1000</v>
      </c>
      <c r="AA291" t="s">
        <v>189</v>
      </c>
      <c r="AB291">
        <v>1000000</v>
      </c>
      <c r="AC291" t="s">
        <v>190</v>
      </c>
      <c r="AD291">
        <v>10</v>
      </c>
      <c r="AE291" t="s">
        <v>191</v>
      </c>
      <c r="AF291">
        <v>1000</v>
      </c>
      <c r="AG291" t="s">
        <v>192</v>
      </c>
      <c r="AH291">
        <v>200</v>
      </c>
      <c r="AI291" t="s">
        <v>193</v>
      </c>
      <c r="AJ291">
        <v>1000</v>
      </c>
      <c r="AK291" t="s">
        <v>194</v>
      </c>
      <c r="AL291">
        <v>1</v>
      </c>
      <c r="AM291" t="s">
        <v>195</v>
      </c>
      <c r="AN291">
        <v>0</v>
      </c>
      <c r="AO291" t="s">
        <v>196</v>
      </c>
      <c r="AP291">
        <v>0</v>
      </c>
      <c r="AQ291" t="s">
        <v>197</v>
      </c>
      <c r="AR291">
        <v>0</v>
      </c>
      <c r="AS291" t="s">
        <v>198</v>
      </c>
      <c r="AT291">
        <v>0.3</v>
      </c>
      <c r="AU291" t="s">
        <v>199</v>
      </c>
      <c r="AV291">
        <v>0</v>
      </c>
      <c r="AW291" t="s">
        <v>200</v>
      </c>
      <c r="AX291">
        <v>0</v>
      </c>
      <c r="AY291" t="s">
        <v>201</v>
      </c>
      <c r="AZ291">
        <v>0.2</v>
      </c>
      <c r="BA291" t="s">
        <v>202</v>
      </c>
      <c r="BB291">
        <v>1</v>
      </c>
      <c r="BC291" t="s">
        <v>203</v>
      </c>
      <c r="BD291">
        <v>1000000</v>
      </c>
    </row>
    <row r="292" spans="1:56">
      <c r="A292" s="2">
        <v>936</v>
      </c>
      <c r="B292" t="s">
        <v>182</v>
      </c>
      <c r="C292">
        <v>153</v>
      </c>
      <c r="D292" t="s">
        <v>183</v>
      </c>
      <c r="E292" t="s">
        <v>184</v>
      </c>
      <c r="F292">
        <v>1795.614</v>
      </c>
      <c r="G292" t="s">
        <v>185</v>
      </c>
      <c r="H292">
        <v>2.8499999999999999E-4</v>
      </c>
      <c r="I292" t="s">
        <v>25</v>
      </c>
      <c r="J292" t="s">
        <v>186</v>
      </c>
      <c r="K292" t="e">
        <f t="shared" si="9"/>
        <v>#NAME?</v>
      </c>
      <c r="L292" t="s">
        <v>25</v>
      </c>
      <c r="M292" t="s">
        <v>24</v>
      </c>
      <c r="N292">
        <v>5.3116089999999998</v>
      </c>
      <c r="O292" t="s">
        <v>25</v>
      </c>
      <c r="P292" t="s">
        <v>26</v>
      </c>
      <c r="Q292">
        <v>4.5525000000000003E-2</v>
      </c>
      <c r="R292" t="s">
        <v>25</v>
      </c>
      <c r="S292" t="s">
        <v>27</v>
      </c>
      <c r="T292">
        <v>4.8168559999999996</v>
      </c>
      <c r="U292" t="s">
        <v>25</v>
      </c>
      <c r="V292" t="s">
        <v>28</v>
      </c>
      <c r="W292">
        <v>0.44670799999999999</v>
      </c>
      <c r="X292" t="s">
        <v>25</v>
      </c>
      <c r="Y292" t="s">
        <v>288</v>
      </c>
      <c r="Z292">
        <v>1000</v>
      </c>
      <c r="AA292" t="s">
        <v>189</v>
      </c>
      <c r="AB292">
        <v>1000000</v>
      </c>
      <c r="AC292" t="s">
        <v>190</v>
      </c>
      <c r="AD292">
        <v>10</v>
      </c>
      <c r="AE292" t="s">
        <v>191</v>
      </c>
      <c r="AF292">
        <v>1000</v>
      </c>
      <c r="AG292" t="s">
        <v>192</v>
      </c>
      <c r="AH292">
        <v>20</v>
      </c>
      <c r="AI292" t="s">
        <v>193</v>
      </c>
      <c r="AJ292">
        <v>20</v>
      </c>
      <c r="AK292" t="s">
        <v>194</v>
      </c>
      <c r="AL292">
        <v>1</v>
      </c>
      <c r="AM292" t="s">
        <v>195</v>
      </c>
      <c r="AN292">
        <v>0</v>
      </c>
      <c r="AO292" t="s">
        <v>196</v>
      </c>
      <c r="AP292">
        <v>0</v>
      </c>
      <c r="AQ292" t="s">
        <v>197</v>
      </c>
      <c r="AR292">
        <v>0</v>
      </c>
      <c r="AS292" t="s">
        <v>198</v>
      </c>
      <c r="AT292">
        <v>0.6</v>
      </c>
      <c r="AU292" t="s">
        <v>199</v>
      </c>
      <c r="AV292">
        <v>0</v>
      </c>
      <c r="AW292" t="s">
        <v>200</v>
      </c>
      <c r="AX292">
        <v>0</v>
      </c>
      <c r="AY292" t="s">
        <v>201</v>
      </c>
      <c r="AZ292">
        <v>0.2</v>
      </c>
      <c r="BA292" t="s">
        <v>202</v>
      </c>
      <c r="BB292">
        <v>1</v>
      </c>
      <c r="BC292" t="s">
        <v>203</v>
      </c>
      <c r="BD292">
        <v>1000000</v>
      </c>
    </row>
    <row r="293" spans="1:56">
      <c r="A293" s="2">
        <v>936</v>
      </c>
      <c r="B293" t="s">
        <v>182</v>
      </c>
      <c r="C293">
        <v>153</v>
      </c>
      <c r="D293" t="s">
        <v>183</v>
      </c>
      <c r="E293" t="s">
        <v>184</v>
      </c>
      <c r="F293">
        <v>3612.2910000000002</v>
      </c>
      <c r="G293" t="s">
        <v>185</v>
      </c>
      <c r="H293">
        <v>2.8899999999999998E-4</v>
      </c>
      <c r="I293" t="s">
        <v>25</v>
      </c>
      <c r="J293" t="s">
        <v>186</v>
      </c>
      <c r="K293" t="e">
        <f t="shared" si="9"/>
        <v>#NAME?</v>
      </c>
      <c r="L293" t="s">
        <v>25</v>
      </c>
      <c r="M293" t="s">
        <v>24</v>
      </c>
      <c r="N293">
        <v>5.9966179999999998</v>
      </c>
      <c r="O293" t="s">
        <v>25</v>
      </c>
      <c r="P293" t="s">
        <v>26</v>
      </c>
      <c r="Q293">
        <v>4.6633000000000001E-2</v>
      </c>
      <c r="R293" t="s">
        <v>25</v>
      </c>
      <c r="S293" t="s">
        <v>27</v>
      </c>
      <c r="T293">
        <v>5.4932340000000002</v>
      </c>
      <c r="U293" t="s">
        <v>25</v>
      </c>
      <c r="V293" t="s">
        <v>28</v>
      </c>
      <c r="W293">
        <v>0.45422000000000001</v>
      </c>
      <c r="X293" t="s">
        <v>25</v>
      </c>
      <c r="Y293" t="s">
        <v>288</v>
      </c>
      <c r="Z293">
        <v>1000</v>
      </c>
      <c r="AA293" t="s">
        <v>189</v>
      </c>
      <c r="AB293">
        <v>1000000</v>
      </c>
      <c r="AC293" t="s">
        <v>190</v>
      </c>
      <c r="AD293">
        <v>10</v>
      </c>
      <c r="AE293" t="s">
        <v>191</v>
      </c>
      <c r="AF293">
        <v>1000</v>
      </c>
      <c r="AG293" t="s">
        <v>192</v>
      </c>
      <c r="AH293">
        <v>20</v>
      </c>
      <c r="AI293" t="s">
        <v>193</v>
      </c>
      <c r="AJ293">
        <v>20</v>
      </c>
      <c r="AK293" t="s">
        <v>194</v>
      </c>
      <c r="AL293">
        <v>1</v>
      </c>
      <c r="AM293" t="s">
        <v>195</v>
      </c>
      <c r="AN293">
        <v>0</v>
      </c>
      <c r="AO293" t="s">
        <v>196</v>
      </c>
      <c r="AP293">
        <v>0</v>
      </c>
      <c r="AQ293" t="s">
        <v>197</v>
      </c>
      <c r="AR293">
        <v>1</v>
      </c>
      <c r="AS293" t="s">
        <v>198</v>
      </c>
      <c r="AT293">
        <v>0.2</v>
      </c>
      <c r="AU293" t="s">
        <v>199</v>
      </c>
      <c r="AV293">
        <v>0</v>
      </c>
      <c r="AW293" t="s">
        <v>200</v>
      </c>
      <c r="AX293">
        <v>0</v>
      </c>
      <c r="AY293" t="s">
        <v>201</v>
      </c>
      <c r="AZ293">
        <v>0.2</v>
      </c>
      <c r="BA293" t="s">
        <v>202</v>
      </c>
      <c r="BB293">
        <v>1</v>
      </c>
      <c r="BC293" t="s">
        <v>203</v>
      </c>
      <c r="BD293">
        <v>1000000</v>
      </c>
    </row>
    <row r="294" spans="1:56">
      <c r="A294" s="2">
        <v>935</v>
      </c>
      <c r="B294" t="s">
        <v>182</v>
      </c>
      <c r="C294">
        <v>153</v>
      </c>
      <c r="D294" t="s">
        <v>183</v>
      </c>
      <c r="E294" t="s">
        <v>184</v>
      </c>
      <c r="F294">
        <v>0.27500000000000002</v>
      </c>
      <c r="G294" t="s">
        <v>185</v>
      </c>
      <c r="H294">
        <v>2.9100000000000003E-4</v>
      </c>
      <c r="I294" t="s">
        <v>25</v>
      </c>
      <c r="J294" t="s">
        <v>186</v>
      </c>
      <c r="K294" t="e">
        <f t="shared" si="9"/>
        <v>#NAME?</v>
      </c>
      <c r="L294" t="s">
        <v>25</v>
      </c>
      <c r="M294" t="s">
        <v>24</v>
      </c>
      <c r="N294">
        <v>8.3867849999999997</v>
      </c>
      <c r="O294" t="s">
        <v>25</v>
      </c>
      <c r="P294" t="s">
        <v>26</v>
      </c>
      <c r="Q294">
        <v>3.6939E-2</v>
      </c>
      <c r="R294" t="s">
        <v>25</v>
      </c>
      <c r="S294" t="s">
        <v>27</v>
      </c>
      <c r="T294">
        <v>7.914415</v>
      </c>
      <c r="U294" t="s">
        <v>25</v>
      </c>
      <c r="V294" t="s">
        <v>28</v>
      </c>
      <c r="W294">
        <v>0.43284699999999998</v>
      </c>
      <c r="X294" t="s">
        <v>25</v>
      </c>
      <c r="Y294" t="s">
        <v>288</v>
      </c>
      <c r="Z294">
        <v>1000</v>
      </c>
      <c r="AA294" t="s">
        <v>189</v>
      </c>
      <c r="AB294">
        <v>1000000</v>
      </c>
      <c r="AC294" t="s">
        <v>190</v>
      </c>
      <c r="AD294">
        <v>10</v>
      </c>
      <c r="AE294" t="s">
        <v>191</v>
      </c>
      <c r="AF294">
        <v>1000</v>
      </c>
      <c r="AG294" t="s">
        <v>192</v>
      </c>
      <c r="AH294">
        <v>20</v>
      </c>
      <c r="AI294" t="s">
        <v>193</v>
      </c>
      <c r="AJ294">
        <v>20</v>
      </c>
      <c r="AK294" t="s">
        <v>194</v>
      </c>
      <c r="AL294">
        <v>1</v>
      </c>
      <c r="AM294" t="s">
        <v>195</v>
      </c>
      <c r="AN294">
        <v>0</v>
      </c>
      <c r="AO294" t="s">
        <v>196</v>
      </c>
      <c r="AP294">
        <v>0</v>
      </c>
      <c r="AQ294" t="s">
        <v>197</v>
      </c>
      <c r="AR294">
        <v>0</v>
      </c>
      <c r="AS294" t="s">
        <v>198</v>
      </c>
      <c r="AT294">
        <v>0.2</v>
      </c>
      <c r="AU294" t="s">
        <v>199</v>
      </c>
      <c r="AV294">
        <v>0</v>
      </c>
      <c r="AW294" t="s">
        <v>200</v>
      </c>
      <c r="AX294">
        <v>0</v>
      </c>
      <c r="AY294" t="s">
        <v>201</v>
      </c>
      <c r="AZ294">
        <v>0.2</v>
      </c>
      <c r="BA294" t="s">
        <v>202</v>
      </c>
      <c r="BB294">
        <v>1</v>
      </c>
      <c r="BC294" t="s">
        <v>203</v>
      </c>
      <c r="BD294">
        <v>1000000</v>
      </c>
    </row>
    <row r="295" spans="1:56">
      <c r="A295" s="2">
        <v>934</v>
      </c>
      <c r="B295" t="s">
        <v>182</v>
      </c>
      <c r="C295">
        <v>153</v>
      </c>
      <c r="D295" t="s">
        <v>183</v>
      </c>
      <c r="E295" t="s">
        <v>184</v>
      </c>
      <c r="F295">
        <v>30.547999999999998</v>
      </c>
      <c r="G295" t="s">
        <v>185</v>
      </c>
      <c r="H295">
        <v>2.6400000000000002E-4</v>
      </c>
      <c r="I295" t="s">
        <v>25</v>
      </c>
      <c r="J295" t="s">
        <v>186</v>
      </c>
      <c r="K295" t="e">
        <f t="shared" si="9"/>
        <v>#NAME?</v>
      </c>
      <c r="L295" t="s">
        <v>25</v>
      </c>
      <c r="M295" t="s">
        <v>24</v>
      </c>
      <c r="N295">
        <v>6.6094290000000004</v>
      </c>
      <c r="O295" t="s">
        <v>25</v>
      </c>
      <c r="P295" t="s">
        <v>26</v>
      </c>
      <c r="Q295">
        <v>3.5590999999999998E-2</v>
      </c>
      <c r="R295" t="s">
        <v>25</v>
      </c>
      <c r="S295" t="s">
        <v>27</v>
      </c>
      <c r="T295">
        <v>6.1375690000000001</v>
      </c>
      <c r="U295" t="s">
        <v>25</v>
      </c>
      <c r="V295" t="s">
        <v>28</v>
      </c>
      <c r="W295">
        <v>0.43380000000000002</v>
      </c>
      <c r="X295" t="s">
        <v>25</v>
      </c>
      <c r="Y295" t="s">
        <v>288</v>
      </c>
      <c r="Z295">
        <v>1000</v>
      </c>
      <c r="AA295" t="s">
        <v>189</v>
      </c>
      <c r="AB295">
        <v>1000000</v>
      </c>
      <c r="AC295" t="s">
        <v>190</v>
      </c>
      <c r="AD295">
        <v>10</v>
      </c>
      <c r="AE295" t="s">
        <v>191</v>
      </c>
      <c r="AF295">
        <v>1000</v>
      </c>
      <c r="AG295" t="s">
        <v>192</v>
      </c>
      <c r="AH295">
        <v>20</v>
      </c>
      <c r="AI295" t="s">
        <v>193</v>
      </c>
      <c r="AJ295">
        <v>20</v>
      </c>
      <c r="AK295" t="s">
        <v>194</v>
      </c>
      <c r="AL295">
        <v>1</v>
      </c>
      <c r="AM295" t="s">
        <v>195</v>
      </c>
      <c r="AN295">
        <v>0</v>
      </c>
      <c r="AO295" t="s">
        <v>196</v>
      </c>
      <c r="AP295">
        <v>0</v>
      </c>
      <c r="AQ295" t="s">
        <v>197</v>
      </c>
      <c r="AR295">
        <v>0</v>
      </c>
      <c r="AS295" t="s">
        <v>198</v>
      </c>
      <c r="AT295">
        <v>0.4</v>
      </c>
      <c r="AU295" t="s">
        <v>199</v>
      </c>
      <c r="AV295">
        <v>0</v>
      </c>
      <c r="AW295" t="s">
        <v>200</v>
      </c>
      <c r="AX295">
        <v>0</v>
      </c>
      <c r="AY295" t="s">
        <v>201</v>
      </c>
      <c r="AZ295">
        <v>0.2</v>
      </c>
      <c r="BA295" t="s">
        <v>202</v>
      </c>
      <c r="BB295">
        <v>1</v>
      </c>
      <c r="BC295" t="s">
        <v>203</v>
      </c>
      <c r="BD295">
        <v>1000000</v>
      </c>
    </row>
    <row r="296" spans="1:56">
      <c r="A296" s="2">
        <v>933</v>
      </c>
      <c r="B296" t="s">
        <v>182</v>
      </c>
      <c r="C296">
        <v>153</v>
      </c>
      <c r="D296" t="s">
        <v>183</v>
      </c>
      <c r="E296" t="s">
        <v>184</v>
      </c>
      <c r="F296">
        <v>32.904000000000003</v>
      </c>
      <c r="G296" t="s">
        <v>185</v>
      </c>
      <c r="H296">
        <v>2.6499999999999999E-4</v>
      </c>
      <c r="I296" t="s">
        <v>25</v>
      </c>
      <c r="J296" t="s">
        <v>186</v>
      </c>
      <c r="K296" t="e">
        <f t="shared" si="9"/>
        <v>#NAME?</v>
      </c>
      <c r="L296" t="s">
        <v>25</v>
      </c>
      <c r="M296" t="s">
        <v>24</v>
      </c>
      <c r="N296">
        <v>6.6195469999999998</v>
      </c>
      <c r="O296" t="s">
        <v>25</v>
      </c>
      <c r="P296" t="s">
        <v>26</v>
      </c>
      <c r="Q296">
        <v>3.5617000000000003E-2</v>
      </c>
      <c r="R296" t="s">
        <v>25</v>
      </c>
      <c r="S296" t="s">
        <v>27</v>
      </c>
      <c r="T296">
        <v>6.1479660000000003</v>
      </c>
      <c r="U296" t="s">
        <v>25</v>
      </c>
      <c r="V296" t="s">
        <v>28</v>
      </c>
      <c r="W296">
        <v>0.43344300000000002</v>
      </c>
      <c r="X296" t="s">
        <v>25</v>
      </c>
      <c r="Y296" t="s">
        <v>288</v>
      </c>
      <c r="Z296">
        <v>1000</v>
      </c>
      <c r="AA296" t="s">
        <v>189</v>
      </c>
      <c r="AB296">
        <v>1000000</v>
      </c>
      <c r="AC296" t="s">
        <v>190</v>
      </c>
      <c r="AD296">
        <v>10</v>
      </c>
      <c r="AE296" t="s">
        <v>191</v>
      </c>
      <c r="AF296">
        <v>1000</v>
      </c>
      <c r="AG296" t="s">
        <v>192</v>
      </c>
      <c r="AH296">
        <v>20</v>
      </c>
      <c r="AI296" t="s">
        <v>193</v>
      </c>
      <c r="AJ296">
        <v>20</v>
      </c>
      <c r="AK296" t="s">
        <v>194</v>
      </c>
      <c r="AL296">
        <v>1</v>
      </c>
      <c r="AM296" t="s">
        <v>195</v>
      </c>
      <c r="AN296">
        <v>0</v>
      </c>
      <c r="AO296" t="s">
        <v>196</v>
      </c>
      <c r="AP296">
        <v>0</v>
      </c>
      <c r="AQ296" t="s">
        <v>197</v>
      </c>
      <c r="AR296">
        <v>0</v>
      </c>
      <c r="AS296" t="s">
        <v>198</v>
      </c>
      <c r="AT296">
        <v>0.4</v>
      </c>
      <c r="AU296" t="s">
        <v>199</v>
      </c>
      <c r="AV296">
        <v>0</v>
      </c>
      <c r="AW296" t="s">
        <v>200</v>
      </c>
      <c r="AX296">
        <v>0</v>
      </c>
      <c r="AY296" t="s">
        <v>201</v>
      </c>
      <c r="AZ296">
        <v>0.2</v>
      </c>
      <c r="BA296" t="s">
        <v>202</v>
      </c>
      <c r="BB296">
        <v>1</v>
      </c>
      <c r="BC296" t="s">
        <v>203</v>
      </c>
      <c r="BD296">
        <v>1000000</v>
      </c>
    </row>
    <row r="297" spans="1:56">
      <c r="A297" s="2">
        <v>932</v>
      </c>
      <c r="B297" t="s">
        <v>182</v>
      </c>
      <c r="C297">
        <v>153</v>
      </c>
      <c r="D297" t="s">
        <v>183</v>
      </c>
      <c r="E297" t="s">
        <v>184</v>
      </c>
      <c r="F297">
        <v>30.684000000000001</v>
      </c>
      <c r="G297" t="s">
        <v>185</v>
      </c>
      <c r="H297">
        <v>2.6400000000000002E-4</v>
      </c>
      <c r="I297" t="s">
        <v>25</v>
      </c>
      <c r="J297" t="s">
        <v>186</v>
      </c>
      <c r="K297" t="e">
        <f t="shared" si="9"/>
        <v>#NAME?</v>
      </c>
      <c r="L297" t="s">
        <v>25</v>
      </c>
      <c r="M297" t="s">
        <v>24</v>
      </c>
      <c r="N297">
        <v>6.5824299999999996</v>
      </c>
      <c r="O297" t="s">
        <v>25</v>
      </c>
      <c r="P297" t="s">
        <v>26</v>
      </c>
      <c r="Q297">
        <v>3.5212E-2</v>
      </c>
      <c r="R297" t="s">
        <v>25</v>
      </c>
      <c r="S297" t="s">
        <v>27</v>
      </c>
      <c r="T297">
        <v>6.1111230000000001</v>
      </c>
      <c r="U297" t="s">
        <v>25</v>
      </c>
      <c r="V297" t="s">
        <v>28</v>
      </c>
      <c r="W297">
        <v>0.43365399999999998</v>
      </c>
      <c r="X297" t="s">
        <v>25</v>
      </c>
      <c r="Y297" t="s">
        <v>288</v>
      </c>
      <c r="Z297">
        <v>1000</v>
      </c>
      <c r="AA297" t="s">
        <v>189</v>
      </c>
      <c r="AB297">
        <v>1000000</v>
      </c>
      <c r="AC297" t="s">
        <v>190</v>
      </c>
      <c r="AD297">
        <v>10</v>
      </c>
      <c r="AE297" t="s">
        <v>191</v>
      </c>
      <c r="AF297">
        <v>1000</v>
      </c>
      <c r="AG297" t="s">
        <v>192</v>
      </c>
      <c r="AH297">
        <v>20</v>
      </c>
      <c r="AI297" t="s">
        <v>193</v>
      </c>
      <c r="AJ297">
        <v>20</v>
      </c>
      <c r="AK297" t="s">
        <v>194</v>
      </c>
      <c r="AL297">
        <v>1</v>
      </c>
      <c r="AM297" t="s">
        <v>195</v>
      </c>
      <c r="AN297">
        <v>0</v>
      </c>
      <c r="AO297" t="s">
        <v>196</v>
      </c>
      <c r="AP297">
        <v>0</v>
      </c>
      <c r="AQ297" t="s">
        <v>197</v>
      </c>
      <c r="AR297">
        <v>0</v>
      </c>
      <c r="AS297" t="s">
        <v>198</v>
      </c>
      <c r="AT297">
        <v>0.4</v>
      </c>
      <c r="AU297" t="s">
        <v>199</v>
      </c>
      <c r="AV297">
        <v>0</v>
      </c>
      <c r="AW297" t="s">
        <v>200</v>
      </c>
      <c r="AX297">
        <v>0</v>
      </c>
      <c r="AY297" t="s">
        <v>201</v>
      </c>
      <c r="AZ297">
        <v>0.2</v>
      </c>
      <c r="BA297" t="s">
        <v>202</v>
      </c>
      <c r="BB297">
        <v>1</v>
      </c>
      <c r="BC297" t="s">
        <v>203</v>
      </c>
      <c r="BD297">
        <v>1000000</v>
      </c>
    </row>
    <row r="298" spans="1:56">
      <c r="A298" s="2">
        <v>931</v>
      </c>
      <c r="B298" t="s">
        <v>182</v>
      </c>
      <c r="C298">
        <v>153</v>
      </c>
      <c r="D298" t="s">
        <v>183</v>
      </c>
      <c r="E298" t="s">
        <v>184</v>
      </c>
      <c r="F298">
        <v>32.69</v>
      </c>
      <c r="G298" t="s">
        <v>185</v>
      </c>
      <c r="H298">
        <v>2.6699999999999998E-4</v>
      </c>
      <c r="I298" t="s">
        <v>25</v>
      </c>
      <c r="J298" t="s">
        <v>186</v>
      </c>
      <c r="K298" t="e">
        <f t="shared" si="9"/>
        <v>#NAME?</v>
      </c>
      <c r="L298" t="s">
        <v>25</v>
      </c>
      <c r="M298" t="s">
        <v>24</v>
      </c>
      <c r="N298">
        <v>6.6033809999999997</v>
      </c>
      <c r="O298" t="s">
        <v>25</v>
      </c>
      <c r="P298" t="s">
        <v>26</v>
      </c>
      <c r="Q298">
        <v>3.5499000000000003E-2</v>
      </c>
      <c r="R298" t="s">
        <v>25</v>
      </c>
      <c r="S298" t="s">
        <v>27</v>
      </c>
      <c r="T298">
        <v>6.1317740000000001</v>
      </c>
      <c r="U298" t="s">
        <v>25</v>
      </c>
      <c r="V298" t="s">
        <v>28</v>
      </c>
      <c r="W298">
        <v>0.433591</v>
      </c>
      <c r="X298" t="s">
        <v>25</v>
      </c>
      <c r="Y298" t="s">
        <v>288</v>
      </c>
      <c r="Z298">
        <v>1000</v>
      </c>
      <c r="AA298" t="s">
        <v>189</v>
      </c>
      <c r="AB298">
        <v>1000000</v>
      </c>
      <c r="AC298" t="s">
        <v>190</v>
      </c>
      <c r="AD298">
        <v>10</v>
      </c>
      <c r="AE298" t="s">
        <v>191</v>
      </c>
      <c r="AF298">
        <v>1000</v>
      </c>
      <c r="AG298" t="s">
        <v>192</v>
      </c>
      <c r="AH298">
        <v>20</v>
      </c>
      <c r="AI298" t="s">
        <v>193</v>
      </c>
      <c r="AJ298">
        <v>20</v>
      </c>
      <c r="AK298" t="s">
        <v>194</v>
      </c>
      <c r="AL298">
        <v>1</v>
      </c>
      <c r="AM298" t="s">
        <v>195</v>
      </c>
      <c r="AN298">
        <v>0</v>
      </c>
      <c r="AO298" t="s">
        <v>196</v>
      </c>
      <c r="AP298">
        <v>0</v>
      </c>
      <c r="AQ298" t="s">
        <v>197</v>
      </c>
      <c r="AR298">
        <v>0</v>
      </c>
      <c r="AS298" t="s">
        <v>198</v>
      </c>
      <c r="AT298">
        <v>0.4</v>
      </c>
      <c r="AU298" t="s">
        <v>199</v>
      </c>
      <c r="AV298">
        <v>0</v>
      </c>
      <c r="AW298" t="s">
        <v>200</v>
      </c>
      <c r="AX298">
        <v>0</v>
      </c>
      <c r="AY298" t="s">
        <v>201</v>
      </c>
      <c r="AZ298">
        <v>0.2</v>
      </c>
      <c r="BA298" t="s">
        <v>202</v>
      </c>
      <c r="BB298">
        <v>1</v>
      </c>
      <c r="BC298" t="s">
        <v>203</v>
      </c>
      <c r="BD298">
        <v>1000000</v>
      </c>
    </row>
    <row r="299" spans="1:56">
      <c r="A299" s="2">
        <v>930</v>
      </c>
      <c r="B299" t="s">
        <v>182</v>
      </c>
      <c r="C299">
        <v>153</v>
      </c>
      <c r="D299" t="s">
        <v>183</v>
      </c>
      <c r="E299" t="s">
        <v>184</v>
      </c>
      <c r="F299">
        <v>29.547000000000001</v>
      </c>
      <c r="G299" t="s">
        <v>185</v>
      </c>
      <c r="H299">
        <v>2.6899999999999998E-4</v>
      </c>
      <c r="I299" t="s">
        <v>25</v>
      </c>
      <c r="J299" t="s">
        <v>186</v>
      </c>
      <c r="K299" t="e">
        <f t="shared" si="9"/>
        <v>#NAME?</v>
      </c>
      <c r="L299" t="s">
        <v>25</v>
      </c>
      <c r="M299" t="s">
        <v>24</v>
      </c>
      <c r="N299">
        <v>6.7159500000000003</v>
      </c>
      <c r="O299" t="s">
        <v>25</v>
      </c>
      <c r="P299" t="s">
        <v>26</v>
      </c>
      <c r="Q299">
        <v>3.6060000000000002E-2</v>
      </c>
      <c r="R299" t="s">
        <v>25</v>
      </c>
      <c r="S299" t="s">
        <v>27</v>
      </c>
      <c r="T299">
        <v>6.2438989999999999</v>
      </c>
      <c r="U299" t="s">
        <v>25</v>
      </c>
      <c r="V299" t="s">
        <v>28</v>
      </c>
      <c r="W299">
        <v>0.433475</v>
      </c>
      <c r="X299" t="s">
        <v>25</v>
      </c>
      <c r="Y299" t="s">
        <v>288</v>
      </c>
      <c r="Z299">
        <v>1000</v>
      </c>
      <c r="AA299" t="s">
        <v>189</v>
      </c>
      <c r="AB299">
        <v>1000000</v>
      </c>
      <c r="AC299" t="s">
        <v>190</v>
      </c>
      <c r="AD299">
        <v>10</v>
      </c>
      <c r="AE299" t="s">
        <v>191</v>
      </c>
      <c r="AF299">
        <v>1000</v>
      </c>
      <c r="AG299" t="s">
        <v>192</v>
      </c>
      <c r="AH299">
        <v>20</v>
      </c>
      <c r="AI299" t="s">
        <v>193</v>
      </c>
      <c r="AJ299">
        <v>20</v>
      </c>
      <c r="AK299" t="s">
        <v>194</v>
      </c>
      <c r="AL299">
        <v>1</v>
      </c>
      <c r="AM299" t="s">
        <v>195</v>
      </c>
      <c r="AN299">
        <v>0</v>
      </c>
      <c r="AO299" t="s">
        <v>196</v>
      </c>
      <c r="AP299">
        <v>0</v>
      </c>
      <c r="AQ299" t="s">
        <v>197</v>
      </c>
      <c r="AR299">
        <v>0</v>
      </c>
      <c r="AS299" t="s">
        <v>198</v>
      </c>
      <c r="AT299">
        <v>0.4</v>
      </c>
      <c r="AU299" t="s">
        <v>199</v>
      </c>
      <c r="AV299">
        <v>0</v>
      </c>
      <c r="AW299" t="s">
        <v>200</v>
      </c>
      <c r="AX299">
        <v>0</v>
      </c>
      <c r="AY299" t="s">
        <v>201</v>
      </c>
      <c r="AZ299">
        <v>0.2</v>
      </c>
      <c r="BA299" t="s">
        <v>202</v>
      </c>
      <c r="BB299">
        <v>1</v>
      </c>
      <c r="BC299" t="s">
        <v>203</v>
      </c>
      <c r="BD299">
        <v>1000000</v>
      </c>
    </row>
    <row r="300" spans="1:56">
      <c r="A300" s="2">
        <v>929</v>
      </c>
      <c r="B300" t="s">
        <v>182</v>
      </c>
      <c r="C300">
        <v>153</v>
      </c>
      <c r="D300" t="s">
        <v>183</v>
      </c>
      <c r="E300" t="s">
        <v>184</v>
      </c>
      <c r="F300">
        <v>32.451999999999998</v>
      </c>
      <c r="G300" t="s">
        <v>185</v>
      </c>
      <c r="H300">
        <v>2.6499999999999999E-4</v>
      </c>
      <c r="I300" t="s">
        <v>25</v>
      </c>
      <c r="J300" t="s">
        <v>186</v>
      </c>
      <c r="K300" t="e">
        <f t="shared" si="9"/>
        <v>#NAME?</v>
      </c>
      <c r="L300" t="s">
        <v>25</v>
      </c>
      <c r="M300" t="s">
        <v>24</v>
      </c>
      <c r="N300">
        <v>6.6519620000000002</v>
      </c>
      <c r="O300" t="s">
        <v>25</v>
      </c>
      <c r="P300" t="s">
        <v>26</v>
      </c>
      <c r="Q300">
        <v>3.5563999999999998E-2</v>
      </c>
      <c r="R300" t="s">
        <v>25</v>
      </c>
      <c r="S300" t="s">
        <v>27</v>
      </c>
      <c r="T300">
        <v>6.1802729999999997</v>
      </c>
      <c r="U300" t="s">
        <v>25</v>
      </c>
      <c r="V300" t="s">
        <v>28</v>
      </c>
      <c r="W300">
        <v>0.43366199999999999</v>
      </c>
      <c r="X300" t="s">
        <v>25</v>
      </c>
      <c r="Y300" t="s">
        <v>288</v>
      </c>
      <c r="Z300">
        <v>1000</v>
      </c>
      <c r="AA300" t="s">
        <v>189</v>
      </c>
      <c r="AB300">
        <v>1000000</v>
      </c>
      <c r="AC300" t="s">
        <v>190</v>
      </c>
      <c r="AD300">
        <v>10</v>
      </c>
      <c r="AE300" t="s">
        <v>191</v>
      </c>
      <c r="AF300">
        <v>1000</v>
      </c>
      <c r="AG300" t="s">
        <v>192</v>
      </c>
      <c r="AH300">
        <v>20</v>
      </c>
      <c r="AI300" t="s">
        <v>193</v>
      </c>
      <c r="AJ300">
        <v>20</v>
      </c>
      <c r="AK300" t="s">
        <v>194</v>
      </c>
      <c r="AL300">
        <v>1</v>
      </c>
      <c r="AM300" t="s">
        <v>195</v>
      </c>
      <c r="AN300">
        <v>0</v>
      </c>
      <c r="AO300" t="s">
        <v>196</v>
      </c>
      <c r="AP300">
        <v>0</v>
      </c>
      <c r="AQ300" t="s">
        <v>197</v>
      </c>
      <c r="AR300">
        <v>0</v>
      </c>
      <c r="AS300" t="s">
        <v>198</v>
      </c>
      <c r="AT300">
        <v>0.4</v>
      </c>
      <c r="AU300" t="s">
        <v>199</v>
      </c>
      <c r="AV300">
        <v>0</v>
      </c>
      <c r="AW300" t="s">
        <v>200</v>
      </c>
      <c r="AX300">
        <v>0</v>
      </c>
      <c r="AY300" t="s">
        <v>201</v>
      </c>
      <c r="AZ300">
        <v>0.2</v>
      </c>
      <c r="BA300" t="s">
        <v>202</v>
      </c>
      <c r="BB300">
        <v>1</v>
      </c>
      <c r="BC300" t="s">
        <v>203</v>
      </c>
      <c r="BD300">
        <v>1000000</v>
      </c>
    </row>
    <row r="301" spans="1:56">
      <c r="A301" s="2">
        <v>928</v>
      </c>
      <c r="B301" t="s">
        <v>182</v>
      </c>
      <c r="C301">
        <v>153</v>
      </c>
      <c r="D301" t="s">
        <v>183</v>
      </c>
      <c r="E301" t="s">
        <v>184</v>
      </c>
      <c r="F301">
        <v>32.040999999999997</v>
      </c>
      <c r="G301" t="s">
        <v>185</v>
      </c>
      <c r="H301">
        <v>2.6899999999999998E-4</v>
      </c>
      <c r="I301" t="s">
        <v>25</v>
      </c>
      <c r="J301" t="s">
        <v>186</v>
      </c>
      <c r="K301" t="e">
        <f t="shared" si="9"/>
        <v>#NAME?</v>
      </c>
      <c r="L301" t="s">
        <v>25</v>
      </c>
      <c r="M301" t="s">
        <v>24</v>
      </c>
      <c r="N301">
        <v>6.6067809999999998</v>
      </c>
      <c r="O301" t="s">
        <v>25</v>
      </c>
      <c r="P301" t="s">
        <v>26</v>
      </c>
      <c r="Q301">
        <v>3.5554000000000002E-2</v>
      </c>
      <c r="R301" t="s">
        <v>25</v>
      </c>
      <c r="S301" t="s">
        <v>27</v>
      </c>
      <c r="T301">
        <v>6.1349270000000002</v>
      </c>
      <c r="U301" t="s">
        <v>25</v>
      </c>
      <c r="V301" t="s">
        <v>28</v>
      </c>
      <c r="W301">
        <v>0.43388100000000002</v>
      </c>
      <c r="X301" t="s">
        <v>25</v>
      </c>
      <c r="Y301" t="s">
        <v>288</v>
      </c>
      <c r="Z301">
        <v>1000</v>
      </c>
      <c r="AA301" t="s">
        <v>189</v>
      </c>
      <c r="AB301">
        <v>1000000</v>
      </c>
      <c r="AC301" t="s">
        <v>190</v>
      </c>
      <c r="AD301">
        <v>10</v>
      </c>
      <c r="AE301" t="s">
        <v>191</v>
      </c>
      <c r="AF301">
        <v>1000</v>
      </c>
      <c r="AG301" t="s">
        <v>192</v>
      </c>
      <c r="AH301">
        <v>20</v>
      </c>
      <c r="AI301" t="s">
        <v>193</v>
      </c>
      <c r="AJ301">
        <v>20</v>
      </c>
      <c r="AK301" t="s">
        <v>194</v>
      </c>
      <c r="AL301">
        <v>1</v>
      </c>
      <c r="AM301" t="s">
        <v>195</v>
      </c>
      <c r="AN301">
        <v>0</v>
      </c>
      <c r="AO301" t="s">
        <v>196</v>
      </c>
      <c r="AP301">
        <v>0</v>
      </c>
      <c r="AQ301" t="s">
        <v>197</v>
      </c>
      <c r="AR301">
        <v>0</v>
      </c>
      <c r="AS301" t="s">
        <v>198</v>
      </c>
      <c r="AT301">
        <v>0.4</v>
      </c>
      <c r="AU301" t="s">
        <v>199</v>
      </c>
      <c r="AV301">
        <v>0</v>
      </c>
      <c r="AW301" t="s">
        <v>200</v>
      </c>
      <c r="AX301">
        <v>0</v>
      </c>
      <c r="AY301" t="s">
        <v>201</v>
      </c>
      <c r="AZ301">
        <v>0.2</v>
      </c>
      <c r="BA301" t="s">
        <v>202</v>
      </c>
      <c r="BB301">
        <v>1</v>
      </c>
      <c r="BC301" t="s">
        <v>203</v>
      </c>
      <c r="BD301">
        <v>1000000</v>
      </c>
    </row>
    <row r="302" spans="1:56">
      <c r="A302" s="2">
        <v>927</v>
      </c>
      <c r="B302" t="s">
        <v>182</v>
      </c>
      <c r="C302">
        <v>153</v>
      </c>
      <c r="D302" t="s">
        <v>183</v>
      </c>
      <c r="E302" t="s">
        <v>184</v>
      </c>
      <c r="F302">
        <v>29.866</v>
      </c>
      <c r="G302" t="s">
        <v>185</v>
      </c>
      <c r="H302">
        <v>2.81E-4</v>
      </c>
      <c r="I302" t="s">
        <v>25</v>
      </c>
      <c r="J302" t="s">
        <v>186</v>
      </c>
      <c r="K302" t="e">
        <f t="shared" si="9"/>
        <v>#NAME?</v>
      </c>
      <c r="L302" t="s">
        <v>25</v>
      </c>
      <c r="M302" t="s">
        <v>24</v>
      </c>
      <c r="N302">
        <v>7.351229</v>
      </c>
      <c r="O302" t="s">
        <v>25</v>
      </c>
      <c r="P302" t="s">
        <v>26</v>
      </c>
      <c r="Q302">
        <v>3.7825999999999999E-2</v>
      </c>
      <c r="R302" t="s">
        <v>25</v>
      </c>
      <c r="S302" t="s">
        <v>27</v>
      </c>
      <c r="T302">
        <v>6.8722989999999999</v>
      </c>
      <c r="U302" t="s">
        <v>25</v>
      </c>
      <c r="V302" t="s">
        <v>28</v>
      </c>
      <c r="W302">
        <v>0.43858799999999998</v>
      </c>
      <c r="X302" t="s">
        <v>25</v>
      </c>
      <c r="Y302" t="s">
        <v>288</v>
      </c>
      <c r="Z302">
        <v>1000</v>
      </c>
      <c r="AA302" t="s">
        <v>189</v>
      </c>
      <c r="AB302">
        <v>1000000</v>
      </c>
      <c r="AC302" t="s">
        <v>190</v>
      </c>
      <c r="AD302">
        <v>10</v>
      </c>
      <c r="AE302" t="s">
        <v>191</v>
      </c>
      <c r="AF302">
        <v>1000</v>
      </c>
      <c r="AG302" t="s">
        <v>192</v>
      </c>
      <c r="AH302">
        <v>20</v>
      </c>
      <c r="AI302" t="s">
        <v>193</v>
      </c>
      <c r="AJ302">
        <v>20</v>
      </c>
      <c r="AK302" t="s">
        <v>194</v>
      </c>
      <c r="AL302">
        <v>1</v>
      </c>
      <c r="AM302" t="s">
        <v>195</v>
      </c>
      <c r="AN302">
        <v>0</v>
      </c>
      <c r="AO302" t="s">
        <v>196</v>
      </c>
      <c r="AP302">
        <v>0</v>
      </c>
      <c r="AQ302" t="s">
        <v>197</v>
      </c>
      <c r="AR302">
        <v>0</v>
      </c>
      <c r="AS302" t="s">
        <v>198</v>
      </c>
      <c r="AT302">
        <v>0.4</v>
      </c>
      <c r="AU302" t="s">
        <v>199</v>
      </c>
      <c r="AV302">
        <v>0</v>
      </c>
      <c r="AW302" t="s">
        <v>200</v>
      </c>
      <c r="AX302">
        <v>0</v>
      </c>
      <c r="AY302" t="s">
        <v>201</v>
      </c>
      <c r="AZ302">
        <v>0.2</v>
      </c>
      <c r="BA302" t="s">
        <v>202</v>
      </c>
      <c r="BB302">
        <v>1</v>
      </c>
      <c r="BC302" t="s">
        <v>203</v>
      </c>
      <c r="BD302">
        <v>1000000</v>
      </c>
    </row>
    <row r="303" spans="1:56">
      <c r="A303" s="2">
        <v>926</v>
      </c>
      <c r="B303" t="s">
        <v>182</v>
      </c>
      <c r="C303">
        <v>153</v>
      </c>
      <c r="D303" t="s">
        <v>183</v>
      </c>
      <c r="E303" t="s">
        <v>184</v>
      </c>
      <c r="F303">
        <v>38.613</v>
      </c>
      <c r="G303" t="s">
        <v>185</v>
      </c>
      <c r="H303">
        <v>2.61E-4</v>
      </c>
      <c r="I303" t="s">
        <v>25</v>
      </c>
      <c r="J303" t="s">
        <v>186</v>
      </c>
      <c r="K303" t="e">
        <f t="shared" si="9"/>
        <v>#NAME?</v>
      </c>
      <c r="L303" t="s">
        <v>25</v>
      </c>
      <c r="M303" t="s">
        <v>24</v>
      </c>
      <c r="N303">
        <v>6.595961</v>
      </c>
      <c r="O303" t="s">
        <v>25</v>
      </c>
      <c r="P303" t="s">
        <v>26</v>
      </c>
      <c r="Q303">
        <v>3.5748000000000002E-2</v>
      </c>
      <c r="R303" t="s">
        <v>25</v>
      </c>
      <c r="S303" t="s">
        <v>27</v>
      </c>
      <c r="T303">
        <v>6.1243340000000002</v>
      </c>
      <c r="U303" t="s">
        <v>25</v>
      </c>
      <c r="V303" t="s">
        <v>28</v>
      </c>
      <c r="W303">
        <v>0.43341099999999999</v>
      </c>
      <c r="X303" t="s">
        <v>25</v>
      </c>
      <c r="Y303" t="s">
        <v>288</v>
      </c>
      <c r="Z303">
        <v>1000</v>
      </c>
      <c r="AA303" t="s">
        <v>189</v>
      </c>
      <c r="AB303">
        <v>1000000</v>
      </c>
      <c r="AC303" t="s">
        <v>190</v>
      </c>
      <c r="AD303">
        <v>10</v>
      </c>
      <c r="AE303" t="s">
        <v>191</v>
      </c>
      <c r="AF303">
        <v>1000</v>
      </c>
      <c r="AG303" t="s">
        <v>192</v>
      </c>
      <c r="AH303">
        <v>20</v>
      </c>
      <c r="AI303" t="s">
        <v>193</v>
      </c>
      <c r="AJ303">
        <v>20</v>
      </c>
      <c r="AK303" t="s">
        <v>194</v>
      </c>
      <c r="AL303">
        <v>1</v>
      </c>
      <c r="AM303" t="s">
        <v>195</v>
      </c>
      <c r="AN303">
        <v>0</v>
      </c>
      <c r="AO303" t="s">
        <v>196</v>
      </c>
      <c r="AP303">
        <v>0</v>
      </c>
      <c r="AQ303" t="s">
        <v>197</v>
      </c>
      <c r="AR303">
        <v>0</v>
      </c>
      <c r="AS303" t="s">
        <v>198</v>
      </c>
      <c r="AT303">
        <v>0.4</v>
      </c>
      <c r="AU303" t="s">
        <v>199</v>
      </c>
      <c r="AV303">
        <v>0</v>
      </c>
      <c r="AW303" t="s">
        <v>200</v>
      </c>
      <c r="AX303">
        <v>0</v>
      </c>
      <c r="AY303" t="s">
        <v>201</v>
      </c>
      <c r="AZ303">
        <v>0.2</v>
      </c>
      <c r="BA303" t="s">
        <v>202</v>
      </c>
      <c r="BB303">
        <v>1</v>
      </c>
      <c r="BC303" t="s">
        <v>203</v>
      </c>
      <c r="BD303">
        <v>1000000</v>
      </c>
    </row>
    <row r="304" spans="1:56">
      <c r="A304" s="2">
        <v>925</v>
      </c>
      <c r="B304" t="s">
        <v>182</v>
      </c>
      <c r="C304">
        <v>153</v>
      </c>
      <c r="D304" t="s">
        <v>183</v>
      </c>
      <c r="E304" t="s">
        <v>184</v>
      </c>
      <c r="F304">
        <v>27.849</v>
      </c>
      <c r="G304" t="s">
        <v>185</v>
      </c>
      <c r="H304">
        <v>2.7E-4</v>
      </c>
      <c r="I304" t="s">
        <v>25</v>
      </c>
      <c r="J304" t="s">
        <v>186</v>
      </c>
      <c r="K304" t="e">
        <f t="shared" si="9"/>
        <v>#NAME?</v>
      </c>
      <c r="L304" t="s">
        <v>25</v>
      </c>
      <c r="M304" t="s">
        <v>24</v>
      </c>
      <c r="N304">
        <v>7.0023359999999997</v>
      </c>
      <c r="O304" t="s">
        <v>25</v>
      </c>
      <c r="P304" t="s">
        <v>26</v>
      </c>
      <c r="Q304">
        <v>3.7291999999999999E-2</v>
      </c>
      <c r="R304" t="s">
        <v>25</v>
      </c>
      <c r="S304" t="s">
        <v>27</v>
      </c>
      <c r="T304">
        <v>6.526211</v>
      </c>
      <c r="U304" t="s">
        <v>25</v>
      </c>
      <c r="V304" t="s">
        <v>28</v>
      </c>
      <c r="W304">
        <v>0.43621199999999999</v>
      </c>
      <c r="X304" t="s">
        <v>25</v>
      </c>
      <c r="Y304" t="s">
        <v>288</v>
      </c>
      <c r="Z304">
        <v>1000</v>
      </c>
      <c r="AA304" t="s">
        <v>189</v>
      </c>
      <c r="AB304">
        <v>1000000</v>
      </c>
      <c r="AC304" t="s">
        <v>190</v>
      </c>
      <c r="AD304">
        <v>10</v>
      </c>
      <c r="AE304" t="s">
        <v>191</v>
      </c>
      <c r="AF304">
        <v>1000</v>
      </c>
      <c r="AG304" t="s">
        <v>192</v>
      </c>
      <c r="AH304">
        <v>20</v>
      </c>
      <c r="AI304" t="s">
        <v>193</v>
      </c>
      <c r="AJ304">
        <v>20</v>
      </c>
      <c r="AK304" t="s">
        <v>194</v>
      </c>
      <c r="AL304">
        <v>1</v>
      </c>
      <c r="AM304" t="s">
        <v>195</v>
      </c>
      <c r="AN304">
        <v>0</v>
      </c>
      <c r="AO304" t="s">
        <v>196</v>
      </c>
      <c r="AP304">
        <v>0</v>
      </c>
      <c r="AQ304" t="s">
        <v>197</v>
      </c>
      <c r="AR304">
        <v>0</v>
      </c>
      <c r="AS304" t="s">
        <v>198</v>
      </c>
      <c r="AT304">
        <v>0.4</v>
      </c>
      <c r="AU304" t="s">
        <v>199</v>
      </c>
      <c r="AV304">
        <v>0</v>
      </c>
      <c r="AW304" t="s">
        <v>200</v>
      </c>
      <c r="AX304">
        <v>0</v>
      </c>
      <c r="AY304" t="s">
        <v>201</v>
      </c>
      <c r="AZ304">
        <v>0.2</v>
      </c>
      <c r="BA304" t="s">
        <v>202</v>
      </c>
      <c r="BB304">
        <v>1</v>
      </c>
      <c r="BC304" t="s">
        <v>203</v>
      </c>
      <c r="BD304">
        <v>1000000</v>
      </c>
    </row>
    <row r="305" spans="1:56">
      <c r="A305" s="2">
        <v>924</v>
      </c>
      <c r="B305" t="s">
        <v>182</v>
      </c>
      <c r="C305">
        <v>153</v>
      </c>
      <c r="D305" t="s">
        <v>183</v>
      </c>
      <c r="E305" t="s">
        <v>184</v>
      </c>
      <c r="F305">
        <v>27.806999999999999</v>
      </c>
      <c r="G305" t="s">
        <v>185</v>
      </c>
      <c r="H305">
        <v>2.6499999999999999E-4</v>
      </c>
      <c r="I305" t="s">
        <v>25</v>
      </c>
      <c r="J305" t="s">
        <v>186</v>
      </c>
      <c r="K305" t="e">
        <f t="shared" si="9"/>
        <v>#NAME?</v>
      </c>
      <c r="L305" t="s">
        <v>25</v>
      </c>
      <c r="M305" t="s">
        <v>24</v>
      </c>
      <c r="N305">
        <v>6.8978359999999999</v>
      </c>
      <c r="O305" t="s">
        <v>25</v>
      </c>
      <c r="P305" t="s">
        <v>26</v>
      </c>
      <c r="Q305">
        <v>3.6797000000000003E-2</v>
      </c>
      <c r="R305" t="s">
        <v>25</v>
      </c>
      <c r="S305" t="s">
        <v>27</v>
      </c>
      <c r="T305">
        <v>6.425192</v>
      </c>
      <c r="U305" t="s">
        <v>25</v>
      </c>
      <c r="V305" t="s">
        <v>28</v>
      </c>
      <c r="W305">
        <v>0.43327900000000003</v>
      </c>
      <c r="X305" t="s">
        <v>25</v>
      </c>
      <c r="Y305" t="s">
        <v>288</v>
      </c>
      <c r="Z305">
        <v>1000</v>
      </c>
      <c r="AA305" t="s">
        <v>189</v>
      </c>
      <c r="AB305">
        <v>1000000</v>
      </c>
      <c r="AC305" t="s">
        <v>190</v>
      </c>
      <c r="AD305">
        <v>10</v>
      </c>
      <c r="AE305" t="s">
        <v>191</v>
      </c>
      <c r="AF305">
        <v>1000</v>
      </c>
      <c r="AG305" t="s">
        <v>192</v>
      </c>
      <c r="AH305">
        <v>20</v>
      </c>
      <c r="AI305" t="s">
        <v>193</v>
      </c>
      <c r="AJ305">
        <v>20</v>
      </c>
      <c r="AK305" t="s">
        <v>194</v>
      </c>
      <c r="AL305">
        <v>1</v>
      </c>
      <c r="AM305" t="s">
        <v>195</v>
      </c>
      <c r="AN305">
        <v>0</v>
      </c>
      <c r="AO305" t="s">
        <v>196</v>
      </c>
      <c r="AP305">
        <v>0</v>
      </c>
      <c r="AQ305" t="s">
        <v>197</v>
      </c>
      <c r="AR305">
        <v>0</v>
      </c>
      <c r="AS305" t="s">
        <v>198</v>
      </c>
      <c r="AT305">
        <v>0.4</v>
      </c>
      <c r="AU305" t="s">
        <v>199</v>
      </c>
      <c r="AV305">
        <v>0</v>
      </c>
      <c r="AW305" t="s">
        <v>200</v>
      </c>
      <c r="AX305">
        <v>0</v>
      </c>
      <c r="AY305" t="s">
        <v>201</v>
      </c>
      <c r="AZ305">
        <v>0.2</v>
      </c>
      <c r="BA305" t="s">
        <v>202</v>
      </c>
      <c r="BB305">
        <v>1</v>
      </c>
      <c r="BC305" t="s">
        <v>203</v>
      </c>
      <c r="BD305">
        <v>1000000</v>
      </c>
    </row>
    <row r="306" spans="1:56">
      <c r="A306" s="2">
        <v>924</v>
      </c>
      <c r="B306" t="s">
        <v>182</v>
      </c>
      <c r="C306">
        <v>153</v>
      </c>
      <c r="D306" t="s">
        <v>183</v>
      </c>
      <c r="E306" t="s">
        <v>184</v>
      </c>
      <c r="F306">
        <v>2.1749999999999998</v>
      </c>
      <c r="G306" t="s">
        <v>185</v>
      </c>
      <c r="H306">
        <v>2.8499999999999999E-4</v>
      </c>
      <c r="I306" t="s">
        <v>25</v>
      </c>
      <c r="J306" t="s">
        <v>186</v>
      </c>
      <c r="K306" t="e">
        <f t="shared" si="9"/>
        <v>#NAME?</v>
      </c>
      <c r="L306" t="s">
        <v>25</v>
      </c>
      <c r="M306" t="s">
        <v>24</v>
      </c>
      <c r="N306">
        <v>7.552778</v>
      </c>
      <c r="O306" t="s">
        <v>25</v>
      </c>
      <c r="P306" t="s">
        <v>26</v>
      </c>
      <c r="Q306">
        <v>3.7506999999999999E-2</v>
      </c>
      <c r="R306" t="s">
        <v>25</v>
      </c>
      <c r="S306" t="s">
        <v>27</v>
      </c>
      <c r="T306">
        <v>7.0793480000000004</v>
      </c>
      <c r="U306" t="s">
        <v>25</v>
      </c>
      <c r="V306" t="s">
        <v>28</v>
      </c>
      <c r="W306">
        <v>0.43336599999999997</v>
      </c>
      <c r="X306" t="s">
        <v>25</v>
      </c>
      <c r="Y306" t="s">
        <v>288</v>
      </c>
      <c r="Z306">
        <v>1000</v>
      </c>
      <c r="AA306" t="s">
        <v>189</v>
      </c>
      <c r="AB306">
        <v>1000000</v>
      </c>
      <c r="AC306" t="s">
        <v>190</v>
      </c>
      <c r="AD306">
        <v>10</v>
      </c>
      <c r="AE306" t="s">
        <v>191</v>
      </c>
      <c r="AF306">
        <v>1000</v>
      </c>
      <c r="AG306" t="s">
        <v>192</v>
      </c>
      <c r="AH306">
        <v>20</v>
      </c>
      <c r="AI306" t="s">
        <v>193</v>
      </c>
      <c r="AJ306">
        <v>20</v>
      </c>
      <c r="AK306" t="s">
        <v>194</v>
      </c>
      <c r="AL306">
        <v>1</v>
      </c>
      <c r="AM306" t="s">
        <v>195</v>
      </c>
      <c r="AN306">
        <v>0</v>
      </c>
      <c r="AO306" t="s">
        <v>196</v>
      </c>
      <c r="AP306">
        <v>0</v>
      </c>
      <c r="AQ306" t="s">
        <v>197</v>
      </c>
      <c r="AR306">
        <v>0</v>
      </c>
      <c r="AS306" t="s">
        <v>198</v>
      </c>
      <c r="AT306">
        <v>0.3</v>
      </c>
      <c r="AU306" t="s">
        <v>199</v>
      </c>
      <c r="AV306">
        <v>0</v>
      </c>
      <c r="AW306" t="s">
        <v>200</v>
      </c>
      <c r="AX306">
        <v>0</v>
      </c>
      <c r="AY306" t="s">
        <v>201</v>
      </c>
      <c r="AZ306">
        <v>0.2</v>
      </c>
      <c r="BA306" t="s">
        <v>202</v>
      </c>
      <c r="BB306">
        <v>1</v>
      </c>
      <c r="BC306" t="s">
        <v>203</v>
      </c>
      <c r="BD306">
        <v>1000000</v>
      </c>
    </row>
    <row r="307" spans="1:56">
      <c r="A307" s="2">
        <v>924</v>
      </c>
      <c r="B307" t="s">
        <v>182</v>
      </c>
      <c r="C307">
        <v>153</v>
      </c>
      <c r="D307" t="s">
        <v>183</v>
      </c>
      <c r="E307" t="s">
        <v>184</v>
      </c>
      <c r="F307">
        <v>33.046999999999997</v>
      </c>
      <c r="G307" t="s">
        <v>185</v>
      </c>
      <c r="H307">
        <v>2.6699999999999998E-4</v>
      </c>
      <c r="I307" t="s">
        <v>25</v>
      </c>
      <c r="J307" t="s">
        <v>186</v>
      </c>
      <c r="K307" t="e">
        <f t="shared" si="9"/>
        <v>#NAME?</v>
      </c>
      <c r="L307" t="s">
        <v>25</v>
      </c>
      <c r="M307" t="s">
        <v>24</v>
      </c>
      <c r="N307">
        <v>6.8478130000000004</v>
      </c>
      <c r="O307" t="s">
        <v>25</v>
      </c>
      <c r="P307" t="s">
        <v>26</v>
      </c>
      <c r="Q307">
        <v>3.7204000000000001E-2</v>
      </c>
      <c r="R307" t="s">
        <v>25</v>
      </c>
      <c r="S307" t="s">
        <v>27</v>
      </c>
      <c r="T307">
        <v>6.3744069999999997</v>
      </c>
      <c r="U307" t="s">
        <v>25</v>
      </c>
      <c r="V307" t="s">
        <v>28</v>
      </c>
      <c r="W307">
        <v>0.43363800000000002</v>
      </c>
      <c r="X307" t="s">
        <v>25</v>
      </c>
      <c r="Y307" t="s">
        <v>288</v>
      </c>
      <c r="Z307">
        <v>1000</v>
      </c>
      <c r="AA307" t="s">
        <v>189</v>
      </c>
      <c r="AB307">
        <v>1000000</v>
      </c>
      <c r="AC307" t="s">
        <v>190</v>
      </c>
      <c r="AD307">
        <v>10</v>
      </c>
      <c r="AE307" t="s">
        <v>191</v>
      </c>
      <c r="AF307">
        <v>1000</v>
      </c>
      <c r="AG307" t="s">
        <v>192</v>
      </c>
      <c r="AH307">
        <v>20</v>
      </c>
      <c r="AI307" t="s">
        <v>193</v>
      </c>
      <c r="AJ307">
        <v>20</v>
      </c>
      <c r="AK307" t="s">
        <v>194</v>
      </c>
      <c r="AL307">
        <v>1</v>
      </c>
      <c r="AM307" t="s">
        <v>195</v>
      </c>
      <c r="AN307">
        <v>0</v>
      </c>
      <c r="AO307" t="s">
        <v>196</v>
      </c>
      <c r="AP307">
        <v>0</v>
      </c>
      <c r="AQ307" t="s">
        <v>197</v>
      </c>
      <c r="AR307">
        <v>0</v>
      </c>
      <c r="AS307" t="s">
        <v>198</v>
      </c>
      <c r="AT307">
        <v>0.4</v>
      </c>
      <c r="AU307" t="s">
        <v>199</v>
      </c>
      <c r="AV307">
        <v>0</v>
      </c>
      <c r="AW307" t="s">
        <v>200</v>
      </c>
      <c r="AX307">
        <v>0</v>
      </c>
      <c r="AY307" t="s">
        <v>201</v>
      </c>
      <c r="AZ307">
        <v>0.2</v>
      </c>
      <c r="BA307" t="s">
        <v>202</v>
      </c>
      <c r="BB307">
        <v>1</v>
      </c>
      <c r="BC307" t="s">
        <v>203</v>
      </c>
      <c r="BD307">
        <v>1000000</v>
      </c>
    </row>
    <row r="308" spans="1:56">
      <c r="A308" s="2">
        <v>923</v>
      </c>
      <c r="B308" t="s">
        <v>182</v>
      </c>
      <c r="C308">
        <v>152</v>
      </c>
      <c r="D308" t="s">
        <v>183</v>
      </c>
      <c r="E308" t="s">
        <v>184</v>
      </c>
      <c r="F308">
        <v>6.0039999999999996</v>
      </c>
      <c r="G308" t="s">
        <v>185</v>
      </c>
      <c r="H308">
        <v>2.1000000000000001E-4</v>
      </c>
      <c r="I308" t="s">
        <v>25</v>
      </c>
      <c r="J308" t="s">
        <v>186</v>
      </c>
      <c r="K308" t="e">
        <f t="shared" si="9"/>
        <v>#NAME?</v>
      </c>
      <c r="L308" t="s">
        <v>25</v>
      </c>
      <c r="M308" t="s">
        <v>24</v>
      </c>
      <c r="N308">
        <v>5.7796839999999996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288</v>
      </c>
      <c r="Z308">
        <v>100</v>
      </c>
      <c r="AA308" t="s">
        <v>189</v>
      </c>
      <c r="AB308">
        <v>1000000</v>
      </c>
      <c r="AC308" t="s">
        <v>190</v>
      </c>
      <c r="AD308">
        <v>10</v>
      </c>
      <c r="AE308" t="s">
        <v>191</v>
      </c>
      <c r="AF308">
        <v>1000</v>
      </c>
      <c r="AG308" t="s">
        <v>192</v>
      </c>
      <c r="AH308">
        <v>20</v>
      </c>
      <c r="AI308" t="s">
        <v>193</v>
      </c>
      <c r="AJ308">
        <v>20</v>
      </c>
      <c r="AK308" t="s">
        <v>194</v>
      </c>
      <c r="AL308">
        <v>1</v>
      </c>
      <c r="AM308" t="s">
        <v>195</v>
      </c>
      <c r="AN308">
        <v>0</v>
      </c>
      <c r="AO308" t="s">
        <v>196</v>
      </c>
      <c r="AP308">
        <v>0</v>
      </c>
      <c r="AQ308" t="s">
        <v>197</v>
      </c>
      <c r="AR308">
        <v>0</v>
      </c>
      <c r="AS308" t="s">
        <v>198</v>
      </c>
      <c r="AT308">
        <v>0.3</v>
      </c>
      <c r="AU308" t="s">
        <v>199</v>
      </c>
      <c r="AV308">
        <v>0</v>
      </c>
      <c r="AW308" t="s">
        <v>200</v>
      </c>
      <c r="AX308">
        <v>0</v>
      </c>
      <c r="AY308" t="s">
        <v>201</v>
      </c>
      <c r="AZ308">
        <v>0.2</v>
      </c>
      <c r="BA308" t="s">
        <v>202</v>
      </c>
      <c r="BB308">
        <v>1</v>
      </c>
      <c r="BC308" t="s">
        <v>203</v>
      </c>
      <c r="BD308">
        <v>1000</v>
      </c>
    </row>
    <row r="309" spans="1:56">
      <c r="A309" s="2">
        <v>922</v>
      </c>
      <c r="B309" t="s">
        <v>182</v>
      </c>
      <c r="C309">
        <v>153</v>
      </c>
      <c r="D309" t="s">
        <v>183</v>
      </c>
      <c r="E309" t="s">
        <v>184</v>
      </c>
      <c r="F309">
        <v>6.2569999999999997</v>
      </c>
      <c r="G309" t="s">
        <v>185</v>
      </c>
      <c r="H309">
        <v>3.0800000000000001E-4</v>
      </c>
      <c r="I309" t="s">
        <v>25</v>
      </c>
      <c r="J309" t="s">
        <v>186</v>
      </c>
      <c r="K309" t="e">
        <f t="shared" si="9"/>
        <v>#NAME?</v>
      </c>
      <c r="L309" t="s">
        <v>25</v>
      </c>
      <c r="M309" t="s">
        <v>24</v>
      </c>
      <c r="N309">
        <v>7.1433359999999997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288</v>
      </c>
      <c r="Z309">
        <v>1000</v>
      </c>
      <c r="AA309" t="s">
        <v>189</v>
      </c>
      <c r="AB309">
        <v>1000000</v>
      </c>
      <c r="AC309" t="s">
        <v>190</v>
      </c>
      <c r="AD309">
        <v>10</v>
      </c>
      <c r="AE309" t="s">
        <v>191</v>
      </c>
      <c r="AF309">
        <v>1000</v>
      </c>
      <c r="AG309" t="s">
        <v>192</v>
      </c>
      <c r="AH309">
        <v>20</v>
      </c>
      <c r="AI309" t="s">
        <v>193</v>
      </c>
      <c r="AJ309">
        <v>20</v>
      </c>
      <c r="AK309" t="s">
        <v>194</v>
      </c>
      <c r="AL309">
        <v>1</v>
      </c>
      <c r="AM309" t="s">
        <v>195</v>
      </c>
      <c r="AN309">
        <v>0</v>
      </c>
      <c r="AO309" t="s">
        <v>196</v>
      </c>
      <c r="AP309">
        <v>0</v>
      </c>
      <c r="AQ309" t="s">
        <v>197</v>
      </c>
      <c r="AR309">
        <v>0</v>
      </c>
      <c r="AS309" t="s">
        <v>198</v>
      </c>
      <c r="AT309">
        <v>0.3</v>
      </c>
      <c r="AU309" t="s">
        <v>199</v>
      </c>
      <c r="AV309">
        <v>0</v>
      </c>
      <c r="AW309" t="s">
        <v>200</v>
      </c>
      <c r="AX309">
        <v>0</v>
      </c>
      <c r="AY309" t="s">
        <v>201</v>
      </c>
      <c r="AZ309">
        <v>0.2</v>
      </c>
      <c r="BA309" t="s">
        <v>202</v>
      </c>
      <c r="BB309">
        <v>1</v>
      </c>
      <c r="BC309" t="s">
        <v>203</v>
      </c>
      <c r="BD309">
        <v>1000000</v>
      </c>
    </row>
    <row r="310" spans="1:56">
      <c r="A310" s="2">
        <v>921</v>
      </c>
      <c r="B310" t="s">
        <v>182</v>
      </c>
      <c r="C310">
        <v>153</v>
      </c>
      <c r="D310" t="s">
        <v>183</v>
      </c>
      <c r="E310" t="s">
        <v>184</v>
      </c>
      <c r="F310">
        <v>6.1909999999999998</v>
      </c>
      <c r="G310" t="s">
        <v>185</v>
      </c>
      <c r="H310">
        <v>2.8600000000000001E-4</v>
      </c>
      <c r="I310" t="s">
        <v>25</v>
      </c>
      <c r="J310" t="s">
        <v>186</v>
      </c>
      <c r="K310">
        <v>1.1985000000000001E-2</v>
      </c>
      <c r="L310" t="s">
        <v>25</v>
      </c>
      <c r="M310" t="s">
        <v>24</v>
      </c>
      <c r="N310">
        <v>6.9772629999999998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288</v>
      </c>
      <c r="Z310">
        <v>1000</v>
      </c>
      <c r="AA310" t="s">
        <v>189</v>
      </c>
      <c r="AB310">
        <v>1000000</v>
      </c>
      <c r="AC310" t="s">
        <v>190</v>
      </c>
      <c r="AD310">
        <v>10</v>
      </c>
      <c r="AE310" t="s">
        <v>191</v>
      </c>
      <c r="AF310">
        <v>1000</v>
      </c>
      <c r="AG310" t="s">
        <v>192</v>
      </c>
      <c r="AH310">
        <v>20</v>
      </c>
      <c r="AI310" t="s">
        <v>193</v>
      </c>
      <c r="AJ310">
        <v>20</v>
      </c>
      <c r="AK310" t="s">
        <v>194</v>
      </c>
      <c r="AL310">
        <v>1</v>
      </c>
      <c r="AM310" t="s">
        <v>195</v>
      </c>
      <c r="AN310">
        <v>0</v>
      </c>
      <c r="AO310" t="s">
        <v>196</v>
      </c>
      <c r="AP310">
        <v>0</v>
      </c>
      <c r="AQ310" t="s">
        <v>197</v>
      </c>
      <c r="AR310">
        <v>0</v>
      </c>
      <c r="AS310" t="s">
        <v>198</v>
      </c>
      <c r="AT310">
        <v>0.3</v>
      </c>
      <c r="AU310" t="s">
        <v>199</v>
      </c>
      <c r="AV310">
        <v>0</v>
      </c>
      <c r="AW310" t="s">
        <v>200</v>
      </c>
      <c r="AX310">
        <v>0</v>
      </c>
      <c r="AY310" t="s">
        <v>201</v>
      </c>
      <c r="AZ310">
        <v>0.2</v>
      </c>
      <c r="BA310" t="s">
        <v>202</v>
      </c>
      <c r="BB310">
        <v>1</v>
      </c>
      <c r="BC310" t="s">
        <v>203</v>
      </c>
      <c r="BD310">
        <v>1000000</v>
      </c>
    </row>
    <row r="311" spans="1:56">
      <c r="A311" s="2">
        <v>921</v>
      </c>
      <c r="B311" t="s">
        <v>182</v>
      </c>
      <c r="C311">
        <v>153</v>
      </c>
      <c r="D311" t="s">
        <v>183</v>
      </c>
      <c r="E311" t="s">
        <v>184</v>
      </c>
      <c r="F311">
        <v>5.9279999999999999</v>
      </c>
      <c r="G311" t="s">
        <v>185</v>
      </c>
      <c r="H311">
        <v>2.7599999999999999E-4</v>
      </c>
      <c r="I311" t="s">
        <v>25</v>
      </c>
      <c r="J311" t="s">
        <v>186</v>
      </c>
      <c r="K311">
        <v>1.0632000000000001E-2</v>
      </c>
      <c r="L311" t="s">
        <v>25</v>
      </c>
      <c r="M311" t="s">
        <v>24</v>
      </c>
      <c r="N311">
        <v>7.1643230000000004</v>
      </c>
      <c r="O311" t="s">
        <v>25</v>
      </c>
      <c r="P311" t="s">
        <v>26</v>
      </c>
      <c r="Q311">
        <v>4.4595999999999997E-2</v>
      </c>
      <c r="R311" t="s">
        <v>25</v>
      </c>
      <c r="S311" t="s">
        <v>27</v>
      </c>
      <c r="T311">
        <v>6.4746730000000001</v>
      </c>
      <c r="U311" t="s">
        <v>25</v>
      </c>
      <c r="V311" t="s">
        <v>28</v>
      </c>
      <c r="W311">
        <v>0.64261699999999999</v>
      </c>
      <c r="X311" t="s">
        <v>25</v>
      </c>
      <c r="Y311" t="s">
        <v>288</v>
      </c>
      <c r="Z311">
        <v>1000</v>
      </c>
      <c r="AA311" t="s">
        <v>189</v>
      </c>
      <c r="AB311">
        <v>1000000</v>
      </c>
      <c r="AC311" t="s">
        <v>190</v>
      </c>
      <c r="AD311">
        <v>10</v>
      </c>
      <c r="AE311" t="s">
        <v>191</v>
      </c>
      <c r="AF311">
        <v>1000</v>
      </c>
      <c r="AG311" t="s">
        <v>192</v>
      </c>
      <c r="AH311">
        <v>20</v>
      </c>
      <c r="AI311" t="s">
        <v>193</v>
      </c>
      <c r="AJ311">
        <v>20</v>
      </c>
      <c r="AK311" t="s">
        <v>194</v>
      </c>
      <c r="AL311">
        <v>1</v>
      </c>
      <c r="AM311" t="s">
        <v>195</v>
      </c>
      <c r="AN311">
        <v>0</v>
      </c>
      <c r="AO311" t="s">
        <v>196</v>
      </c>
      <c r="AP311">
        <v>0</v>
      </c>
      <c r="AQ311" t="s">
        <v>197</v>
      </c>
      <c r="AR311">
        <v>0</v>
      </c>
      <c r="AS311" t="s">
        <v>198</v>
      </c>
      <c r="AT311">
        <v>0.3</v>
      </c>
      <c r="AU311" t="s">
        <v>199</v>
      </c>
      <c r="AV311">
        <v>0</v>
      </c>
      <c r="AW311" t="s">
        <v>200</v>
      </c>
      <c r="AX311">
        <v>0</v>
      </c>
      <c r="AY311" t="s">
        <v>201</v>
      </c>
      <c r="AZ311">
        <v>0.2</v>
      </c>
      <c r="BA311" t="s">
        <v>202</v>
      </c>
      <c r="BB311">
        <v>1</v>
      </c>
      <c r="BC311" t="s">
        <v>203</v>
      </c>
      <c r="BD311">
        <v>1000000</v>
      </c>
    </row>
    <row r="312" spans="1:56">
      <c r="A312" s="2">
        <v>920</v>
      </c>
      <c r="B312" t="s">
        <v>182</v>
      </c>
      <c r="C312">
        <v>107</v>
      </c>
      <c r="D312" t="s">
        <v>183</v>
      </c>
      <c r="E312" t="s">
        <v>184</v>
      </c>
      <c r="F312">
        <v>1694.375</v>
      </c>
      <c r="G312" t="s">
        <v>185</v>
      </c>
      <c r="H312">
        <v>2.4399999999999999E-4</v>
      </c>
      <c r="I312" t="s">
        <v>25</v>
      </c>
      <c r="J312" t="s">
        <v>186</v>
      </c>
      <c r="K312" t="e">
        <f t="shared" ref="K312:K334" si="10">-nan</f>
        <v>#NAME?</v>
      </c>
      <c r="L312" t="s">
        <v>25</v>
      </c>
      <c r="M312" t="s">
        <v>24</v>
      </c>
      <c r="N312">
        <v>4.7478340000000001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288</v>
      </c>
      <c r="Z312">
        <v>1000</v>
      </c>
      <c r="AA312" t="s">
        <v>189</v>
      </c>
      <c r="AB312">
        <v>1000000</v>
      </c>
      <c r="AC312" t="s">
        <v>190</v>
      </c>
      <c r="AD312">
        <v>7</v>
      </c>
      <c r="AE312" t="s">
        <v>191</v>
      </c>
      <c r="AF312">
        <v>1000</v>
      </c>
      <c r="AG312" t="s">
        <v>192</v>
      </c>
      <c r="AH312">
        <v>20</v>
      </c>
      <c r="AI312" t="s">
        <v>193</v>
      </c>
      <c r="AJ312">
        <v>20</v>
      </c>
      <c r="AK312" t="s">
        <v>194</v>
      </c>
      <c r="AL312">
        <v>1</v>
      </c>
      <c r="AM312" t="s">
        <v>195</v>
      </c>
      <c r="AN312">
        <v>0</v>
      </c>
      <c r="AO312" t="s">
        <v>196</v>
      </c>
      <c r="AP312">
        <v>0</v>
      </c>
      <c r="AQ312" t="s">
        <v>197</v>
      </c>
      <c r="AR312">
        <v>0</v>
      </c>
      <c r="AS312" t="s">
        <v>198</v>
      </c>
      <c r="AT312">
        <v>0.4</v>
      </c>
      <c r="AU312" t="s">
        <v>199</v>
      </c>
      <c r="AV312">
        <v>0</v>
      </c>
      <c r="AW312" t="s">
        <v>200</v>
      </c>
      <c r="AX312">
        <v>0</v>
      </c>
      <c r="AY312" t="s">
        <v>201</v>
      </c>
      <c r="AZ312">
        <v>0.2</v>
      </c>
      <c r="BA312" t="s">
        <v>202</v>
      </c>
      <c r="BB312">
        <v>1</v>
      </c>
      <c r="BC312" t="s">
        <v>203</v>
      </c>
      <c r="BD312">
        <v>1000000</v>
      </c>
    </row>
    <row r="313" spans="1:56">
      <c r="A313" s="2">
        <v>919</v>
      </c>
      <c r="B313" t="s">
        <v>182</v>
      </c>
      <c r="C313">
        <v>107</v>
      </c>
      <c r="D313" t="s">
        <v>183</v>
      </c>
      <c r="E313" t="s">
        <v>184</v>
      </c>
      <c r="F313">
        <v>1598.8579999999999</v>
      </c>
      <c r="G313" t="s">
        <v>185</v>
      </c>
      <c r="H313">
        <v>2.3900000000000001E-4</v>
      </c>
      <c r="I313" t="s">
        <v>25</v>
      </c>
      <c r="J313" t="s">
        <v>186</v>
      </c>
      <c r="K313" t="e">
        <f t="shared" si="10"/>
        <v>#NAME?</v>
      </c>
      <c r="L313" t="s">
        <v>25</v>
      </c>
      <c r="M313" t="s">
        <v>24</v>
      </c>
      <c r="N313">
        <v>4.6903879999999996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288</v>
      </c>
      <c r="Z313">
        <v>1000</v>
      </c>
      <c r="AA313" t="s">
        <v>189</v>
      </c>
      <c r="AB313">
        <v>1000000</v>
      </c>
      <c r="AC313" t="s">
        <v>190</v>
      </c>
      <c r="AD313">
        <v>7</v>
      </c>
      <c r="AE313" t="s">
        <v>191</v>
      </c>
      <c r="AF313">
        <v>1000</v>
      </c>
      <c r="AG313" t="s">
        <v>192</v>
      </c>
      <c r="AH313">
        <v>20</v>
      </c>
      <c r="AI313" t="s">
        <v>193</v>
      </c>
      <c r="AJ313">
        <v>20</v>
      </c>
      <c r="AK313" t="s">
        <v>194</v>
      </c>
      <c r="AL313">
        <v>1</v>
      </c>
      <c r="AM313" t="s">
        <v>195</v>
      </c>
      <c r="AN313">
        <v>0</v>
      </c>
      <c r="AO313" t="s">
        <v>196</v>
      </c>
      <c r="AP313">
        <v>0</v>
      </c>
      <c r="AQ313" t="s">
        <v>197</v>
      </c>
      <c r="AR313">
        <v>0</v>
      </c>
      <c r="AS313" t="s">
        <v>198</v>
      </c>
      <c r="AT313">
        <v>0.4</v>
      </c>
      <c r="AU313" t="s">
        <v>199</v>
      </c>
      <c r="AV313">
        <v>0</v>
      </c>
      <c r="AW313" t="s">
        <v>200</v>
      </c>
      <c r="AX313">
        <v>0</v>
      </c>
      <c r="AY313" t="s">
        <v>201</v>
      </c>
      <c r="AZ313">
        <v>0.2</v>
      </c>
      <c r="BA313" t="s">
        <v>202</v>
      </c>
      <c r="BB313">
        <v>1</v>
      </c>
      <c r="BC313" t="s">
        <v>203</v>
      </c>
      <c r="BD313">
        <v>1000000</v>
      </c>
    </row>
    <row r="314" spans="1:56">
      <c r="A314" s="2">
        <v>919</v>
      </c>
      <c r="B314" t="s">
        <v>182</v>
      </c>
      <c r="C314">
        <v>107</v>
      </c>
      <c r="D314" t="s">
        <v>183</v>
      </c>
      <c r="E314" t="s">
        <v>184</v>
      </c>
      <c r="F314">
        <v>1642.702</v>
      </c>
      <c r="G314" t="s">
        <v>185</v>
      </c>
      <c r="H314">
        <v>2.5000000000000001E-4</v>
      </c>
      <c r="I314" t="s">
        <v>25</v>
      </c>
      <c r="J314" t="s">
        <v>186</v>
      </c>
      <c r="K314" t="e">
        <f t="shared" si="10"/>
        <v>#NAME?</v>
      </c>
      <c r="L314" t="s">
        <v>25</v>
      </c>
      <c r="M314" t="s">
        <v>24</v>
      </c>
      <c r="N314">
        <v>4.6630419999999999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288</v>
      </c>
      <c r="Z314">
        <v>1000</v>
      </c>
      <c r="AA314" t="s">
        <v>189</v>
      </c>
      <c r="AB314">
        <v>1000000</v>
      </c>
      <c r="AC314" t="s">
        <v>190</v>
      </c>
      <c r="AD314">
        <v>7</v>
      </c>
      <c r="AE314" t="s">
        <v>191</v>
      </c>
      <c r="AF314">
        <v>1000</v>
      </c>
      <c r="AG314" t="s">
        <v>192</v>
      </c>
      <c r="AH314">
        <v>20</v>
      </c>
      <c r="AI314" t="s">
        <v>193</v>
      </c>
      <c r="AJ314">
        <v>20</v>
      </c>
      <c r="AK314" t="s">
        <v>194</v>
      </c>
      <c r="AL314">
        <v>1</v>
      </c>
      <c r="AM314" t="s">
        <v>195</v>
      </c>
      <c r="AN314">
        <v>0</v>
      </c>
      <c r="AO314" t="s">
        <v>196</v>
      </c>
      <c r="AP314">
        <v>0</v>
      </c>
      <c r="AQ314" t="s">
        <v>197</v>
      </c>
      <c r="AR314">
        <v>0</v>
      </c>
      <c r="AS314" t="s">
        <v>198</v>
      </c>
      <c r="AT314">
        <v>0.4</v>
      </c>
      <c r="AU314" t="s">
        <v>199</v>
      </c>
      <c r="AV314">
        <v>0</v>
      </c>
      <c r="AW314" t="s">
        <v>200</v>
      </c>
      <c r="AX314">
        <v>0</v>
      </c>
      <c r="AY314" t="s">
        <v>201</v>
      </c>
      <c r="AZ314">
        <v>0.2</v>
      </c>
      <c r="BA314" t="s">
        <v>202</v>
      </c>
      <c r="BB314">
        <v>1</v>
      </c>
      <c r="BC314" t="s">
        <v>203</v>
      </c>
      <c r="BD314">
        <v>1000000</v>
      </c>
    </row>
    <row r="315" spans="1:56">
      <c r="A315" s="2">
        <v>919</v>
      </c>
      <c r="B315" t="s">
        <v>182</v>
      </c>
      <c r="C315">
        <v>107</v>
      </c>
      <c r="D315" t="s">
        <v>183</v>
      </c>
      <c r="E315" t="s">
        <v>184</v>
      </c>
      <c r="F315">
        <v>1631.3019999999999</v>
      </c>
      <c r="G315" t="s">
        <v>185</v>
      </c>
      <c r="H315">
        <v>2.43E-4</v>
      </c>
      <c r="I315" t="s">
        <v>25</v>
      </c>
      <c r="J315" t="s">
        <v>186</v>
      </c>
      <c r="K315" t="e">
        <f t="shared" si="10"/>
        <v>#NAME?</v>
      </c>
      <c r="L315" t="s">
        <v>25</v>
      </c>
      <c r="M315" t="s">
        <v>24</v>
      </c>
      <c r="N315">
        <v>4.6323080000000001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288</v>
      </c>
      <c r="Z315">
        <v>1000</v>
      </c>
      <c r="AA315" t="s">
        <v>189</v>
      </c>
      <c r="AB315">
        <v>1000000</v>
      </c>
      <c r="AC315" t="s">
        <v>190</v>
      </c>
      <c r="AD315">
        <v>7</v>
      </c>
      <c r="AE315" t="s">
        <v>191</v>
      </c>
      <c r="AF315">
        <v>1000</v>
      </c>
      <c r="AG315" t="s">
        <v>192</v>
      </c>
      <c r="AH315">
        <v>20</v>
      </c>
      <c r="AI315" t="s">
        <v>193</v>
      </c>
      <c r="AJ315">
        <v>20</v>
      </c>
      <c r="AK315" t="s">
        <v>194</v>
      </c>
      <c r="AL315">
        <v>1</v>
      </c>
      <c r="AM315" t="s">
        <v>195</v>
      </c>
      <c r="AN315">
        <v>0</v>
      </c>
      <c r="AO315" t="s">
        <v>196</v>
      </c>
      <c r="AP315">
        <v>0</v>
      </c>
      <c r="AQ315" t="s">
        <v>197</v>
      </c>
      <c r="AR315">
        <v>0</v>
      </c>
      <c r="AS315" t="s">
        <v>198</v>
      </c>
      <c r="AT315">
        <v>0.4</v>
      </c>
      <c r="AU315" t="s">
        <v>199</v>
      </c>
      <c r="AV315">
        <v>0</v>
      </c>
      <c r="AW315" t="s">
        <v>200</v>
      </c>
      <c r="AX315">
        <v>0</v>
      </c>
      <c r="AY315" t="s">
        <v>201</v>
      </c>
      <c r="AZ315">
        <v>0.2</v>
      </c>
      <c r="BA315" t="s">
        <v>202</v>
      </c>
      <c r="BB315">
        <v>1</v>
      </c>
      <c r="BC315" t="s">
        <v>203</v>
      </c>
      <c r="BD315">
        <v>1000000</v>
      </c>
    </row>
    <row r="316" spans="1:56">
      <c r="A316" s="2">
        <v>919</v>
      </c>
      <c r="B316" t="s">
        <v>182</v>
      </c>
      <c r="C316">
        <v>107</v>
      </c>
      <c r="D316" t="s">
        <v>183</v>
      </c>
      <c r="E316" t="s">
        <v>184</v>
      </c>
      <c r="F316">
        <v>1682.8209999999999</v>
      </c>
      <c r="G316" t="s">
        <v>185</v>
      </c>
      <c r="H316">
        <v>2.4899999999999998E-4</v>
      </c>
      <c r="I316" t="s">
        <v>25</v>
      </c>
      <c r="J316" t="s">
        <v>186</v>
      </c>
      <c r="K316" t="e">
        <f t="shared" si="10"/>
        <v>#NAME?</v>
      </c>
      <c r="L316" t="s">
        <v>25</v>
      </c>
      <c r="M316" t="s">
        <v>24</v>
      </c>
      <c r="N316">
        <v>4.7846000000000002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288</v>
      </c>
      <c r="Z316">
        <v>1000</v>
      </c>
      <c r="AA316" t="s">
        <v>189</v>
      </c>
      <c r="AB316">
        <v>1000000</v>
      </c>
      <c r="AC316" t="s">
        <v>190</v>
      </c>
      <c r="AD316">
        <v>7</v>
      </c>
      <c r="AE316" t="s">
        <v>191</v>
      </c>
      <c r="AF316">
        <v>1000</v>
      </c>
      <c r="AG316" t="s">
        <v>192</v>
      </c>
      <c r="AH316">
        <v>20</v>
      </c>
      <c r="AI316" t="s">
        <v>193</v>
      </c>
      <c r="AJ316">
        <v>20</v>
      </c>
      <c r="AK316" t="s">
        <v>194</v>
      </c>
      <c r="AL316">
        <v>1</v>
      </c>
      <c r="AM316" t="s">
        <v>195</v>
      </c>
      <c r="AN316">
        <v>0</v>
      </c>
      <c r="AO316" t="s">
        <v>196</v>
      </c>
      <c r="AP316">
        <v>0</v>
      </c>
      <c r="AQ316" t="s">
        <v>197</v>
      </c>
      <c r="AR316">
        <v>0</v>
      </c>
      <c r="AS316" t="s">
        <v>198</v>
      </c>
      <c r="AT316">
        <v>0.4</v>
      </c>
      <c r="AU316" t="s">
        <v>199</v>
      </c>
      <c r="AV316">
        <v>0</v>
      </c>
      <c r="AW316" t="s">
        <v>200</v>
      </c>
      <c r="AX316">
        <v>0</v>
      </c>
      <c r="AY316" t="s">
        <v>201</v>
      </c>
      <c r="AZ316">
        <v>0.2</v>
      </c>
      <c r="BA316" t="s">
        <v>202</v>
      </c>
      <c r="BB316">
        <v>1</v>
      </c>
      <c r="BC316" t="s">
        <v>203</v>
      </c>
      <c r="BD316">
        <v>1000000</v>
      </c>
    </row>
    <row r="317" spans="1:56">
      <c r="A317" s="2">
        <v>919</v>
      </c>
      <c r="B317" t="s">
        <v>182</v>
      </c>
      <c r="C317">
        <v>107</v>
      </c>
      <c r="D317" t="s">
        <v>183</v>
      </c>
      <c r="E317" t="s">
        <v>184</v>
      </c>
      <c r="F317">
        <v>1667.0419999999999</v>
      </c>
      <c r="G317" t="s">
        <v>185</v>
      </c>
      <c r="H317">
        <v>2.4800000000000001E-4</v>
      </c>
      <c r="I317" t="s">
        <v>25</v>
      </c>
      <c r="J317" t="s">
        <v>186</v>
      </c>
      <c r="K317" t="e">
        <f t="shared" si="10"/>
        <v>#NAME?</v>
      </c>
      <c r="L317" t="s">
        <v>25</v>
      </c>
      <c r="M317" t="s">
        <v>24</v>
      </c>
      <c r="N317">
        <v>4.5886839999999998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288</v>
      </c>
      <c r="Z317">
        <v>1000</v>
      </c>
      <c r="AA317" t="s">
        <v>189</v>
      </c>
      <c r="AB317">
        <v>1000000</v>
      </c>
      <c r="AC317" t="s">
        <v>190</v>
      </c>
      <c r="AD317">
        <v>7</v>
      </c>
      <c r="AE317" t="s">
        <v>191</v>
      </c>
      <c r="AF317">
        <v>500</v>
      </c>
      <c r="AG317" t="s">
        <v>192</v>
      </c>
      <c r="AH317">
        <v>20</v>
      </c>
      <c r="AI317" t="s">
        <v>193</v>
      </c>
      <c r="AJ317">
        <v>20</v>
      </c>
      <c r="AK317" t="s">
        <v>194</v>
      </c>
      <c r="AL317">
        <v>1</v>
      </c>
      <c r="AM317" t="s">
        <v>195</v>
      </c>
      <c r="AN317">
        <v>0</v>
      </c>
      <c r="AO317" t="s">
        <v>196</v>
      </c>
      <c r="AP317">
        <v>0</v>
      </c>
      <c r="AQ317" t="s">
        <v>197</v>
      </c>
      <c r="AR317">
        <v>0</v>
      </c>
      <c r="AS317" t="s">
        <v>198</v>
      </c>
      <c r="AT317">
        <v>0.4</v>
      </c>
      <c r="AU317" t="s">
        <v>199</v>
      </c>
      <c r="AV317">
        <v>0</v>
      </c>
      <c r="AW317" t="s">
        <v>200</v>
      </c>
      <c r="AX317">
        <v>0</v>
      </c>
      <c r="AY317" t="s">
        <v>201</v>
      </c>
      <c r="AZ317">
        <v>0.2</v>
      </c>
      <c r="BA317" t="s">
        <v>202</v>
      </c>
      <c r="BB317">
        <v>1</v>
      </c>
      <c r="BC317" t="s">
        <v>203</v>
      </c>
      <c r="BD317">
        <v>1000000</v>
      </c>
    </row>
    <row r="318" spans="1:56">
      <c r="A318" s="2">
        <v>918</v>
      </c>
      <c r="B318" t="s">
        <v>182</v>
      </c>
      <c r="C318">
        <v>77</v>
      </c>
      <c r="D318" t="s">
        <v>183</v>
      </c>
      <c r="E318" t="s">
        <v>184</v>
      </c>
      <c r="F318">
        <v>30404.791000000001</v>
      </c>
      <c r="G318" t="s">
        <v>185</v>
      </c>
      <c r="H318">
        <v>1.8200000000000001E-4</v>
      </c>
      <c r="I318" t="s">
        <v>25</v>
      </c>
      <c r="J318" t="s">
        <v>186</v>
      </c>
      <c r="K318" t="e">
        <f t="shared" si="10"/>
        <v>#NAME?</v>
      </c>
      <c r="L318" t="s">
        <v>25</v>
      </c>
      <c r="M318" t="s">
        <v>24</v>
      </c>
      <c r="N318">
        <v>3.2530260000000002</v>
      </c>
      <c r="O318" t="s">
        <v>25</v>
      </c>
      <c r="P318" t="s">
        <v>26</v>
      </c>
      <c r="Q318">
        <v>2.5472999999999999E-2</v>
      </c>
      <c r="R318" t="s">
        <v>25</v>
      </c>
      <c r="S318" t="s">
        <v>27</v>
      </c>
      <c r="T318">
        <v>2.6459389999999998</v>
      </c>
      <c r="U318" t="s">
        <v>25</v>
      </c>
      <c r="V318" t="s">
        <v>28</v>
      </c>
      <c r="W318">
        <v>0.579121</v>
      </c>
      <c r="X318" t="s">
        <v>25</v>
      </c>
      <c r="Y318" t="s">
        <v>288</v>
      </c>
      <c r="Z318">
        <v>1000</v>
      </c>
      <c r="AA318" t="s">
        <v>189</v>
      </c>
      <c r="AB318">
        <v>1000000</v>
      </c>
      <c r="AC318" t="s">
        <v>190</v>
      </c>
      <c r="AD318">
        <v>5</v>
      </c>
      <c r="AE318" t="s">
        <v>191</v>
      </c>
      <c r="AF318">
        <v>1000</v>
      </c>
      <c r="AG318" t="s">
        <v>192</v>
      </c>
      <c r="AH318">
        <v>20</v>
      </c>
      <c r="AI318" t="s">
        <v>193</v>
      </c>
      <c r="AJ318">
        <v>20</v>
      </c>
      <c r="AK318" t="s">
        <v>194</v>
      </c>
      <c r="AL318">
        <v>100</v>
      </c>
      <c r="AM318" t="s">
        <v>195</v>
      </c>
      <c r="AN318">
        <v>0</v>
      </c>
      <c r="AO318" t="s">
        <v>196</v>
      </c>
      <c r="AP318">
        <v>0</v>
      </c>
      <c r="AQ318" t="s">
        <v>197</v>
      </c>
      <c r="AR318">
        <v>0</v>
      </c>
      <c r="AS318" t="s">
        <v>198</v>
      </c>
      <c r="AT318">
        <v>0.5</v>
      </c>
      <c r="AU318" t="s">
        <v>199</v>
      </c>
      <c r="AV318">
        <v>0</v>
      </c>
      <c r="AW318" t="s">
        <v>200</v>
      </c>
      <c r="AX318">
        <v>0</v>
      </c>
      <c r="AY318" t="s">
        <v>201</v>
      </c>
      <c r="AZ318">
        <v>0.2</v>
      </c>
      <c r="BA318" t="s">
        <v>202</v>
      </c>
      <c r="BB318">
        <v>1</v>
      </c>
      <c r="BC318" t="s">
        <v>203</v>
      </c>
      <c r="BD318">
        <v>1000000</v>
      </c>
    </row>
    <row r="319" spans="1:56">
      <c r="A319" s="2">
        <v>918</v>
      </c>
      <c r="B319" t="s">
        <v>182</v>
      </c>
      <c r="C319">
        <v>77</v>
      </c>
      <c r="D319" t="s">
        <v>183</v>
      </c>
      <c r="E319" t="s">
        <v>184</v>
      </c>
      <c r="F319">
        <v>31368.957999999999</v>
      </c>
      <c r="G319" t="s">
        <v>185</v>
      </c>
      <c r="H319">
        <v>1.6699999999999999E-4</v>
      </c>
      <c r="I319" t="s">
        <v>25</v>
      </c>
      <c r="J319" t="s">
        <v>186</v>
      </c>
      <c r="K319" t="e">
        <f t="shared" si="10"/>
        <v>#NAME?</v>
      </c>
      <c r="L319" t="s">
        <v>25</v>
      </c>
      <c r="M319" t="s">
        <v>24</v>
      </c>
      <c r="N319">
        <v>3.0710649999999999</v>
      </c>
      <c r="O319" t="s">
        <v>25</v>
      </c>
      <c r="P319" t="s">
        <v>26</v>
      </c>
      <c r="Q319">
        <v>2.419E-2</v>
      </c>
      <c r="R319" t="s">
        <v>25</v>
      </c>
      <c r="S319" t="s">
        <v>27</v>
      </c>
      <c r="T319">
        <v>2.450942</v>
      </c>
      <c r="U319" t="s">
        <v>25</v>
      </c>
      <c r="V319" t="s">
        <v>28</v>
      </c>
      <c r="W319">
        <v>0.59365699999999999</v>
      </c>
      <c r="X319" t="s">
        <v>25</v>
      </c>
      <c r="Y319" t="s">
        <v>288</v>
      </c>
      <c r="Z319">
        <v>1000</v>
      </c>
      <c r="AA319" t="s">
        <v>189</v>
      </c>
      <c r="AB319">
        <v>1000000</v>
      </c>
      <c r="AC319" t="s">
        <v>190</v>
      </c>
      <c r="AD319">
        <v>5</v>
      </c>
      <c r="AE319" t="s">
        <v>191</v>
      </c>
      <c r="AF319">
        <v>1000</v>
      </c>
      <c r="AG319" t="s">
        <v>192</v>
      </c>
      <c r="AH319">
        <v>20</v>
      </c>
      <c r="AI319" t="s">
        <v>193</v>
      </c>
      <c r="AJ319">
        <v>20</v>
      </c>
      <c r="AK319" t="s">
        <v>194</v>
      </c>
      <c r="AL319">
        <v>100</v>
      </c>
      <c r="AM319" t="s">
        <v>195</v>
      </c>
      <c r="AN319">
        <v>0</v>
      </c>
      <c r="AO319" t="s">
        <v>196</v>
      </c>
      <c r="AP319">
        <v>0</v>
      </c>
      <c r="AQ319" t="s">
        <v>197</v>
      </c>
      <c r="AR319">
        <v>0</v>
      </c>
      <c r="AS319" t="s">
        <v>198</v>
      </c>
      <c r="AT319">
        <v>0.5</v>
      </c>
      <c r="AU319" t="s">
        <v>199</v>
      </c>
      <c r="AV319">
        <v>0</v>
      </c>
      <c r="AW319" t="s">
        <v>200</v>
      </c>
      <c r="AX319">
        <v>0</v>
      </c>
      <c r="AY319" t="s">
        <v>201</v>
      </c>
      <c r="AZ319">
        <v>0.2</v>
      </c>
      <c r="BA319" t="s">
        <v>202</v>
      </c>
      <c r="BB319">
        <v>1</v>
      </c>
      <c r="BC319" t="s">
        <v>203</v>
      </c>
      <c r="BD319">
        <v>1000000</v>
      </c>
    </row>
    <row r="320" spans="1:56">
      <c r="A320" s="2">
        <v>917</v>
      </c>
      <c r="B320" t="s">
        <v>182</v>
      </c>
      <c r="C320">
        <v>77</v>
      </c>
      <c r="D320" t="s">
        <v>183</v>
      </c>
      <c r="E320" t="s">
        <v>184</v>
      </c>
      <c r="F320">
        <v>2533.16</v>
      </c>
      <c r="G320" t="s">
        <v>185</v>
      </c>
      <c r="H320">
        <v>1.8599999999999999E-4</v>
      </c>
      <c r="I320" t="s">
        <v>25</v>
      </c>
      <c r="J320" t="s">
        <v>186</v>
      </c>
      <c r="K320" t="e">
        <f t="shared" si="10"/>
        <v>#NAME?</v>
      </c>
      <c r="L320" t="s">
        <v>25</v>
      </c>
      <c r="M320" t="s">
        <v>24</v>
      </c>
      <c r="N320">
        <v>4.5134249999999998</v>
      </c>
      <c r="O320" t="s">
        <v>25</v>
      </c>
      <c r="P320" t="s">
        <v>26</v>
      </c>
      <c r="Q320">
        <v>2.5697999999999999E-2</v>
      </c>
      <c r="R320" t="s">
        <v>25</v>
      </c>
      <c r="S320" t="s">
        <v>27</v>
      </c>
      <c r="T320">
        <v>3.8265470000000001</v>
      </c>
      <c r="U320" t="s">
        <v>25</v>
      </c>
      <c r="V320" t="s">
        <v>28</v>
      </c>
      <c r="W320">
        <v>0.65864400000000001</v>
      </c>
      <c r="X320" t="s">
        <v>25</v>
      </c>
      <c r="Y320" t="s">
        <v>288</v>
      </c>
      <c r="Z320">
        <v>1000</v>
      </c>
      <c r="AA320" t="s">
        <v>189</v>
      </c>
      <c r="AB320">
        <v>1000000</v>
      </c>
      <c r="AC320" t="s">
        <v>190</v>
      </c>
      <c r="AD320">
        <v>5</v>
      </c>
      <c r="AE320" t="s">
        <v>191</v>
      </c>
      <c r="AF320">
        <v>100</v>
      </c>
      <c r="AG320" t="s">
        <v>192</v>
      </c>
      <c r="AH320">
        <v>20</v>
      </c>
      <c r="AI320" t="s">
        <v>193</v>
      </c>
      <c r="AJ320">
        <v>20</v>
      </c>
      <c r="AK320" t="s">
        <v>194</v>
      </c>
      <c r="AL320">
        <v>100</v>
      </c>
      <c r="AM320" t="s">
        <v>195</v>
      </c>
      <c r="AN320">
        <v>0</v>
      </c>
      <c r="AO320" t="s">
        <v>196</v>
      </c>
      <c r="AP320">
        <v>0</v>
      </c>
      <c r="AQ320" t="s">
        <v>197</v>
      </c>
      <c r="AR320">
        <v>0</v>
      </c>
      <c r="AS320" t="s">
        <v>198</v>
      </c>
      <c r="AT320">
        <v>0.3</v>
      </c>
      <c r="AU320" t="s">
        <v>199</v>
      </c>
      <c r="AV320">
        <v>0</v>
      </c>
      <c r="AW320" t="s">
        <v>200</v>
      </c>
      <c r="AX320">
        <v>0</v>
      </c>
      <c r="AY320" t="s">
        <v>201</v>
      </c>
      <c r="AZ320">
        <v>0.2</v>
      </c>
      <c r="BA320" t="s">
        <v>202</v>
      </c>
      <c r="BB320">
        <v>1</v>
      </c>
      <c r="BC320" t="s">
        <v>203</v>
      </c>
      <c r="BD320">
        <v>1000000</v>
      </c>
    </row>
    <row r="321" spans="1:56">
      <c r="A321" s="2">
        <v>917</v>
      </c>
      <c r="B321" t="s">
        <v>182</v>
      </c>
      <c r="C321">
        <v>77</v>
      </c>
      <c r="D321" t="s">
        <v>183</v>
      </c>
      <c r="E321" t="s">
        <v>184</v>
      </c>
      <c r="F321">
        <v>33481.339999999997</v>
      </c>
      <c r="G321" t="s">
        <v>185</v>
      </c>
      <c r="H321">
        <v>1.7000000000000001E-4</v>
      </c>
      <c r="I321" t="s">
        <v>25</v>
      </c>
      <c r="J321" t="s">
        <v>186</v>
      </c>
      <c r="K321" t="e">
        <f t="shared" si="10"/>
        <v>#NAME?</v>
      </c>
      <c r="L321" t="s">
        <v>25</v>
      </c>
      <c r="M321" t="s">
        <v>24</v>
      </c>
      <c r="N321">
        <v>3.0295779999999999</v>
      </c>
      <c r="O321" t="s">
        <v>25</v>
      </c>
      <c r="P321" t="s">
        <v>26</v>
      </c>
      <c r="Q321">
        <v>2.4653999999999999E-2</v>
      </c>
      <c r="R321" t="s">
        <v>25</v>
      </c>
      <c r="S321" t="s">
        <v>27</v>
      </c>
      <c r="T321">
        <v>2.4014720000000001</v>
      </c>
      <c r="U321" t="s">
        <v>25</v>
      </c>
      <c r="V321" t="s">
        <v>28</v>
      </c>
      <c r="W321">
        <v>0.60097900000000004</v>
      </c>
      <c r="X321" t="s">
        <v>25</v>
      </c>
      <c r="Y321" t="s">
        <v>288</v>
      </c>
      <c r="Z321">
        <v>1000</v>
      </c>
      <c r="AA321" t="s">
        <v>189</v>
      </c>
      <c r="AB321">
        <v>1000000</v>
      </c>
      <c r="AC321" t="s">
        <v>190</v>
      </c>
      <c r="AD321">
        <v>5</v>
      </c>
      <c r="AE321" t="s">
        <v>191</v>
      </c>
      <c r="AF321">
        <v>100</v>
      </c>
      <c r="AG321" t="s">
        <v>192</v>
      </c>
      <c r="AH321">
        <v>20</v>
      </c>
      <c r="AI321" t="s">
        <v>193</v>
      </c>
      <c r="AJ321">
        <v>20</v>
      </c>
      <c r="AK321" t="s">
        <v>194</v>
      </c>
      <c r="AL321">
        <v>100</v>
      </c>
      <c r="AM321" t="s">
        <v>195</v>
      </c>
      <c r="AN321">
        <v>0</v>
      </c>
      <c r="AO321" t="s">
        <v>196</v>
      </c>
      <c r="AP321">
        <v>0</v>
      </c>
      <c r="AQ321" t="s">
        <v>197</v>
      </c>
      <c r="AR321">
        <v>0</v>
      </c>
      <c r="AS321" t="s">
        <v>198</v>
      </c>
      <c r="AT321">
        <v>0.5</v>
      </c>
      <c r="AU321" t="s">
        <v>199</v>
      </c>
      <c r="AV321">
        <v>0</v>
      </c>
      <c r="AW321" t="s">
        <v>200</v>
      </c>
      <c r="AX321">
        <v>0</v>
      </c>
      <c r="AY321" t="s">
        <v>201</v>
      </c>
      <c r="AZ321">
        <v>0.2</v>
      </c>
      <c r="BA321" t="s">
        <v>202</v>
      </c>
      <c r="BB321">
        <v>1</v>
      </c>
      <c r="BC321" t="s">
        <v>203</v>
      </c>
      <c r="BD321">
        <v>1000000</v>
      </c>
    </row>
    <row r="322" spans="1:56">
      <c r="A322" s="2">
        <v>917</v>
      </c>
      <c r="B322" t="s">
        <v>182</v>
      </c>
      <c r="C322">
        <v>77</v>
      </c>
      <c r="D322" t="s">
        <v>183</v>
      </c>
      <c r="E322" t="s">
        <v>184</v>
      </c>
      <c r="F322">
        <v>29468.38</v>
      </c>
      <c r="G322" t="s">
        <v>185</v>
      </c>
      <c r="H322">
        <v>1.6799999999999999E-4</v>
      </c>
      <c r="I322" t="s">
        <v>25</v>
      </c>
      <c r="J322" t="s">
        <v>186</v>
      </c>
      <c r="K322" t="e">
        <f t="shared" si="10"/>
        <v>#NAME?</v>
      </c>
      <c r="L322" t="s">
        <v>25</v>
      </c>
      <c r="M322" t="s">
        <v>24</v>
      </c>
      <c r="N322">
        <v>3.3245079999999998</v>
      </c>
      <c r="O322" t="s">
        <v>25</v>
      </c>
      <c r="P322" t="s">
        <v>26</v>
      </c>
      <c r="Q322">
        <v>2.4018999999999999E-2</v>
      </c>
      <c r="R322" t="s">
        <v>25</v>
      </c>
      <c r="S322" t="s">
        <v>27</v>
      </c>
      <c r="T322">
        <v>2.5094699999999999</v>
      </c>
      <c r="U322" t="s">
        <v>25</v>
      </c>
      <c r="V322" t="s">
        <v>28</v>
      </c>
      <c r="W322">
        <v>0.788551</v>
      </c>
      <c r="X322" t="s">
        <v>25</v>
      </c>
      <c r="Y322" t="s">
        <v>288</v>
      </c>
      <c r="Z322">
        <v>1000</v>
      </c>
      <c r="AA322" t="s">
        <v>189</v>
      </c>
      <c r="AB322">
        <v>1000000</v>
      </c>
      <c r="AC322" t="s">
        <v>190</v>
      </c>
      <c r="AD322">
        <v>5</v>
      </c>
      <c r="AE322" t="s">
        <v>191</v>
      </c>
      <c r="AF322">
        <v>100</v>
      </c>
      <c r="AG322" t="s">
        <v>192</v>
      </c>
      <c r="AH322">
        <v>20</v>
      </c>
      <c r="AI322" t="s">
        <v>193</v>
      </c>
      <c r="AJ322">
        <v>20</v>
      </c>
      <c r="AK322" t="s">
        <v>194</v>
      </c>
      <c r="AL322">
        <v>100</v>
      </c>
      <c r="AM322" t="s">
        <v>195</v>
      </c>
      <c r="AN322">
        <v>0</v>
      </c>
      <c r="AO322" t="s">
        <v>196</v>
      </c>
      <c r="AP322">
        <v>0</v>
      </c>
      <c r="AQ322" t="s">
        <v>197</v>
      </c>
      <c r="AR322">
        <v>0</v>
      </c>
      <c r="AS322" t="s">
        <v>198</v>
      </c>
      <c r="AT322">
        <v>0.5</v>
      </c>
      <c r="AU322" t="s">
        <v>199</v>
      </c>
      <c r="AV322">
        <v>0</v>
      </c>
      <c r="AW322" t="s">
        <v>200</v>
      </c>
      <c r="AX322">
        <v>0</v>
      </c>
      <c r="AY322" t="s">
        <v>201</v>
      </c>
      <c r="AZ322">
        <v>0.2</v>
      </c>
      <c r="BA322" t="s">
        <v>202</v>
      </c>
      <c r="BB322">
        <v>1</v>
      </c>
      <c r="BC322" t="s">
        <v>203</v>
      </c>
      <c r="BD322">
        <v>1000000</v>
      </c>
    </row>
    <row r="323" spans="1:56">
      <c r="A323" s="2">
        <v>915</v>
      </c>
      <c r="B323" t="s">
        <v>182</v>
      </c>
      <c r="C323">
        <v>534</v>
      </c>
      <c r="D323" t="s">
        <v>183</v>
      </c>
      <c r="E323" t="s">
        <v>184</v>
      </c>
      <c r="F323">
        <v>0.02</v>
      </c>
      <c r="G323" t="s">
        <v>185</v>
      </c>
      <c r="H323">
        <v>1.036E-3</v>
      </c>
      <c r="I323" t="s">
        <v>25</v>
      </c>
      <c r="J323" t="s">
        <v>186</v>
      </c>
      <c r="K323" t="e">
        <f t="shared" si="10"/>
        <v>#NAME?</v>
      </c>
      <c r="L323" t="s">
        <v>25</v>
      </c>
      <c r="M323" t="s">
        <v>24</v>
      </c>
      <c r="N323">
        <v>86.874360999999993</v>
      </c>
      <c r="O323" t="s">
        <v>25</v>
      </c>
      <c r="P323" t="s">
        <v>26</v>
      </c>
      <c r="Q323">
        <v>7.2379999999999996E-3</v>
      </c>
      <c r="R323" t="s">
        <v>25</v>
      </c>
      <c r="S323" t="s">
        <v>27</v>
      </c>
      <c r="T323">
        <v>86.431997999999993</v>
      </c>
      <c r="U323" t="s">
        <v>25</v>
      </c>
      <c r="V323" t="s">
        <v>28</v>
      </c>
      <c r="W323">
        <v>0.431614</v>
      </c>
      <c r="X323" t="s">
        <v>25</v>
      </c>
      <c r="Y323" t="s">
        <v>288</v>
      </c>
      <c r="Z323">
        <v>1000</v>
      </c>
      <c r="AA323" t="s">
        <v>189</v>
      </c>
      <c r="AB323">
        <v>1000000</v>
      </c>
      <c r="AC323" t="s">
        <v>190</v>
      </c>
      <c r="AD323">
        <v>5</v>
      </c>
      <c r="AE323" t="s">
        <v>191</v>
      </c>
      <c r="AF323">
        <v>100</v>
      </c>
      <c r="AG323" t="s">
        <v>192</v>
      </c>
      <c r="AH323">
        <v>20</v>
      </c>
      <c r="AI323" t="s">
        <v>193</v>
      </c>
      <c r="AJ323">
        <v>10000</v>
      </c>
      <c r="AK323" t="s">
        <v>194</v>
      </c>
      <c r="AL323">
        <v>100</v>
      </c>
      <c r="AM323" t="s">
        <v>195</v>
      </c>
      <c r="AN323">
        <v>0</v>
      </c>
      <c r="AO323" t="s">
        <v>196</v>
      </c>
      <c r="AP323">
        <v>0</v>
      </c>
      <c r="AQ323" t="s">
        <v>197</v>
      </c>
      <c r="AR323">
        <v>0</v>
      </c>
      <c r="AS323" t="s">
        <v>198</v>
      </c>
      <c r="AT323">
        <v>0.3</v>
      </c>
      <c r="AU323" t="s">
        <v>199</v>
      </c>
      <c r="AV323">
        <v>0</v>
      </c>
      <c r="AW323" t="s">
        <v>200</v>
      </c>
      <c r="AX323">
        <v>0</v>
      </c>
      <c r="AY323" t="s">
        <v>201</v>
      </c>
      <c r="AZ323">
        <v>0.2</v>
      </c>
      <c r="BA323" t="s">
        <v>202</v>
      </c>
      <c r="BB323">
        <v>1</v>
      </c>
      <c r="BC323" t="s">
        <v>203</v>
      </c>
      <c r="BD323">
        <v>1000000</v>
      </c>
    </row>
    <row r="324" spans="1:56">
      <c r="A324" s="2">
        <v>915</v>
      </c>
      <c r="B324" t="s">
        <v>182</v>
      </c>
      <c r="C324">
        <v>534</v>
      </c>
      <c r="D324" t="s">
        <v>183</v>
      </c>
      <c r="E324" t="s">
        <v>184</v>
      </c>
      <c r="F324">
        <v>0</v>
      </c>
      <c r="G324" t="s">
        <v>185</v>
      </c>
      <c r="H324">
        <v>1.0640000000000001E-3</v>
      </c>
      <c r="I324" t="s">
        <v>25</v>
      </c>
      <c r="J324" t="s">
        <v>186</v>
      </c>
      <c r="K324" t="e">
        <f t="shared" si="10"/>
        <v>#NAME?</v>
      </c>
      <c r="L324" t="s">
        <v>25</v>
      </c>
      <c r="M324" t="s">
        <v>24</v>
      </c>
      <c r="N324">
        <v>84.966300000000004</v>
      </c>
      <c r="O324" t="s">
        <v>25</v>
      </c>
      <c r="P324" t="s">
        <v>26</v>
      </c>
      <c r="Q324">
        <v>6.8979999999999996E-3</v>
      </c>
      <c r="R324" t="s">
        <v>25</v>
      </c>
      <c r="S324" t="s">
        <v>27</v>
      </c>
      <c r="T324">
        <v>84.317362000000003</v>
      </c>
      <c r="U324" t="s">
        <v>25</v>
      </c>
      <c r="V324" t="s">
        <v>28</v>
      </c>
      <c r="W324">
        <v>0.63883900000000005</v>
      </c>
      <c r="X324" t="s">
        <v>25</v>
      </c>
      <c r="Y324" t="s">
        <v>288</v>
      </c>
      <c r="Z324">
        <v>1000</v>
      </c>
      <c r="AA324" t="s">
        <v>189</v>
      </c>
      <c r="AB324">
        <v>1000000</v>
      </c>
      <c r="AC324" t="s">
        <v>190</v>
      </c>
      <c r="AD324">
        <v>5</v>
      </c>
      <c r="AE324" t="s">
        <v>191</v>
      </c>
      <c r="AF324">
        <v>100</v>
      </c>
      <c r="AG324" t="s">
        <v>192</v>
      </c>
      <c r="AH324">
        <v>20</v>
      </c>
      <c r="AI324" t="s">
        <v>193</v>
      </c>
      <c r="AJ324">
        <v>10000</v>
      </c>
      <c r="AK324" t="s">
        <v>194</v>
      </c>
      <c r="AL324">
        <v>100</v>
      </c>
      <c r="AM324" t="s">
        <v>195</v>
      </c>
      <c r="AN324">
        <v>0</v>
      </c>
      <c r="AO324" t="s">
        <v>196</v>
      </c>
      <c r="AP324">
        <v>0</v>
      </c>
      <c r="AQ324" t="s">
        <v>197</v>
      </c>
      <c r="AR324">
        <v>0</v>
      </c>
      <c r="AS324" t="s">
        <v>198</v>
      </c>
      <c r="AT324">
        <v>0.3</v>
      </c>
      <c r="AU324" t="s">
        <v>199</v>
      </c>
      <c r="AV324">
        <v>0</v>
      </c>
      <c r="AW324" t="s">
        <v>200</v>
      </c>
      <c r="AX324">
        <v>0</v>
      </c>
      <c r="AY324" t="s">
        <v>201</v>
      </c>
      <c r="AZ324">
        <v>0.2</v>
      </c>
      <c r="BA324" t="s">
        <v>202</v>
      </c>
      <c r="BB324">
        <v>1</v>
      </c>
      <c r="BC324" t="s">
        <v>203</v>
      </c>
      <c r="BD324">
        <v>1000000</v>
      </c>
    </row>
    <row r="325" spans="1:56">
      <c r="A325" s="2">
        <v>914</v>
      </c>
      <c r="B325" t="s">
        <v>182</v>
      </c>
      <c r="C325">
        <v>534</v>
      </c>
      <c r="D325" t="s">
        <v>183</v>
      </c>
      <c r="E325" t="s">
        <v>184</v>
      </c>
      <c r="F325">
        <v>0</v>
      </c>
      <c r="G325" t="s">
        <v>185</v>
      </c>
      <c r="H325">
        <v>1.101E-3</v>
      </c>
      <c r="I325" t="s">
        <v>25</v>
      </c>
      <c r="J325" t="s">
        <v>186</v>
      </c>
      <c r="K325" t="e">
        <f t="shared" si="10"/>
        <v>#NAME?</v>
      </c>
      <c r="L325" t="s">
        <v>25</v>
      </c>
      <c r="M325" t="s">
        <v>24</v>
      </c>
      <c r="N325">
        <v>87.239763999999994</v>
      </c>
      <c r="O325" t="s">
        <v>25</v>
      </c>
      <c r="P325" t="s">
        <v>26</v>
      </c>
      <c r="Q325">
        <v>4.3045E-2</v>
      </c>
      <c r="R325" t="s">
        <v>25</v>
      </c>
      <c r="S325" t="s">
        <v>27</v>
      </c>
      <c r="T325">
        <v>86.542198999999997</v>
      </c>
      <c r="U325" t="s">
        <v>25</v>
      </c>
      <c r="V325" t="s">
        <v>28</v>
      </c>
      <c r="W325">
        <v>0.64744800000000002</v>
      </c>
      <c r="X325" t="s">
        <v>25</v>
      </c>
      <c r="Y325" t="s">
        <v>288</v>
      </c>
      <c r="Z325">
        <v>1000</v>
      </c>
      <c r="AA325" t="s">
        <v>189</v>
      </c>
      <c r="AB325">
        <v>1000000</v>
      </c>
      <c r="AC325" t="s">
        <v>190</v>
      </c>
      <c r="AD325">
        <v>5</v>
      </c>
      <c r="AE325" t="s">
        <v>191</v>
      </c>
      <c r="AF325">
        <v>100</v>
      </c>
      <c r="AG325" t="s">
        <v>192</v>
      </c>
      <c r="AH325">
        <v>100</v>
      </c>
      <c r="AI325" t="s">
        <v>193</v>
      </c>
      <c r="AJ325">
        <v>10000</v>
      </c>
      <c r="AK325" t="s">
        <v>194</v>
      </c>
      <c r="AL325">
        <v>100</v>
      </c>
      <c r="AM325" t="s">
        <v>195</v>
      </c>
      <c r="AN325">
        <v>0</v>
      </c>
      <c r="AO325" t="s">
        <v>196</v>
      </c>
      <c r="AP325">
        <v>0</v>
      </c>
      <c r="AQ325" t="s">
        <v>197</v>
      </c>
      <c r="AR325">
        <v>0</v>
      </c>
      <c r="AS325" t="s">
        <v>198</v>
      </c>
      <c r="AT325">
        <v>0.3</v>
      </c>
      <c r="AU325" t="s">
        <v>199</v>
      </c>
      <c r="AV325">
        <v>0</v>
      </c>
      <c r="AW325" t="s">
        <v>200</v>
      </c>
      <c r="AX325">
        <v>0</v>
      </c>
      <c r="AY325" t="s">
        <v>201</v>
      </c>
      <c r="AZ325">
        <v>0.2</v>
      </c>
      <c r="BA325" t="s">
        <v>202</v>
      </c>
      <c r="BB325">
        <v>1</v>
      </c>
      <c r="BC325" t="s">
        <v>203</v>
      </c>
      <c r="BD325">
        <v>1000000</v>
      </c>
    </row>
    <row r="326" spans="1:56">
      <c r="A326" s="2">
        <v>913</v>
      </c>
      <c r="B326" t="s">
        <v>182</v>
      </c>
      <c r="C326">
        <v>534</v>
      </c>
      <c r="D326" t="s">
        <v>183</v>
      </c>
      <c r="E326" t="s">
        <v>184</v>
      </c>
      <c r="F326">
        <v>0</v>
      </c>
      <c r="G326" t="s">
        <v>185</v>
      </c>
      <c r="H326">
        <v>1.039E-3</v>
      </c>
      <c r="I326" t="s">
        <v>25</v>
      </c>
      <c r="J326" t="s">
        <v>186</v>
      </c>
      <c r="K326" t="e">
        <f t="shared" si="10"/>
        <v>#NAME?</v>
      </c>
      <c r="L326" t="s">
        <v>25</v>
      </c>
      <c r="M326" t="s">
        <v>24</v>
      </c>
      <c r="N326">
        <v>85.599137999999996</v>
      </c>
      <c r="O326" t="s">
        <v>25</v>
      </c>
      <c r="P326" t="s">
        <v>26</v>
      </c>
      <c r="Q326">
        <v>8.5660000000000007E-3</v>
      </c>
      <c r="R326" t="s">
        <v>25</v>
      </c>
      <c r="S326" t="s">
        <v>27</v>
      </c>
      <c r="T326">
        <v>84.949883999999997</v>
      </c>
      <c r="U326" t="s">
        <v>25</v>
      </c>
      <c r="V326" t="s">
        <v>28</v>
      </c>
      <c r="W326">
        <v>0.637687</v>
      </c>
      <c r="X326" t="s">
        <v>25</v>
      </c>
      <c r="Y326" t="s">
        <v>288</v>
      </c>
      <c r="Z326">
        <v>1000</v>
      </c>
      <c r="AA326" t="s">
        <v>189</v>
      </c>
      <c r="AB326">
        <v>1000000</v>
      </c>
      <c r="AC326" t="s">
        <v>190</v>
      </c>
      <c r="AD326">
        <v>5</v>
      </c>
      <c r="AE326" t="s">
        <v>191</v>
      </c>
      <c r="AF326">
        <v>100</v>
      </c>
      <c r="AG326" t="s">
        <v>192</v>
      </c>
      <c r="AH326">
        <v>20</v>
      </c>
      <c r="AI326" t="s">
        <v>193</v>
      </c>
      <c r="AJ326">
        <v>10000</v>
      </c>
      <c r="AK326" t="s">
        <v>194</v>
      </c>
      <c r="AL326">
        <v>100</v>
      </c>
      <c r="AM326" t="s">
        <v>195</v>
      </c>
      <c r="AN326">
        <v>0</v>
      </c>
      <c r="AO326" t="s">
        <v>196</v>
      </c>
      <c r="AP326">
        <v>0</v>
      </c>
      <c r="AQ326" t="s">
        <v>197</v>
      </c>
      <c r="AR326">
        <v>0</v>
      </c>
      <c r="AS326" t="s">
        <v>198</v>
      </c>
      <c r="AT326">
        <v>0.3</v>
      </c>
      <c r="AU326" t="s">
        <v>199</v>
      </c>
      <c r="AV326">
        <v>0</v>
      </c>
      <c r="AW326" t="s">
        <v>200</v>
      </c>
      <c r="AX326">
        <v>0</v>
      </c>
      <c r="AY326" t="s">
        <v>201</v>
      </c>
      <c r="AZ326">
        <v>0.2</v>
      </c>
      <c r="BA326" t="s">
        <v>202</v>
      </c>
      <c r="BB326">
        <v>1</v>
      </c>
      <c r="BC326" t="s">
        <v>203</v>
      </c>
      <c r="BD326">
        <v>1000000</v>
      </c>
    </row>
    <row r="327" spans="1:56">
      <c r="A327" s="2">
        <v>913</v>
      </c>
      <c r="B327" t="s">
        <v>182</v>
      </c>
      <c r="C327">
        <v>534</v>
      </c>
      <c r="D327" t="s">
        <v>183</v>
      </c>
      <c r="E327" t="s">
        <v>184</v>
      </c>
      <c r="F327">
        <v>0</v>
      </c>
      <c r="G327" t="s">
        <v>185</v>
      </c>
      <c r="H327">
        <v>1.14E-3</v>
      </c>
      <c r="I327" t="s">
        <v>25</v>
      </c>
      <c r="J327" t="s">
        <v>186</v>
      </c>
      <c r="K327" t="e">
        <f t="shared" si="10"/>
        <v>#NAME?</v>
      </c>
      <c r="L327" t="s">
        <v>25</v>
      </c>
      <c r="M327" t="s">
        <v>24</v>
      </c>
      <c r="N327">
        <v>67.843205999999995</v>
      </c>
      <c r="O327" t="s">
        <v>25</v>
      </c>
      <c r="P327" t="s">
        <v>26</v>
      </c>
      <c r="Q327">
        <v>8.7869999999999997E-3</v>
      </c>
      <c r="R327" t="s">
        <v>25</v>
      </c>
      <c r="S327" t="s">
        <v>27</v>
      </c>
      <c r="T327">
        <v>67.190078999999997</v>
      </c>
      <c r="U327" t="s">
        <v>25</v>
      </c>
      <c r="V327" t="s">
        <v>28</v>
      </c>
      <c r="W327">
        <v>0.64085800000000004</v>
      </c>
      <c r="X327" t="s">
        <v>25</v>
      </c>
      <c r="Y327" t="s">
        <v>288</v>
      </c>
      <c r="Z327">
        <v>1000</v>
      </c>
      <c r="AA327" t="s">
        <v>189</v>
      </c>
      <c r="AB327">
        <v>1000000</v>
      </c>
      <c r="AC327" t="s">
        <v>190</v>
      </c>
      <c r="AD327">
        <v>5</v>
      </c>
      <c r="AE327" t="s">
        <v>191</v>
      </c>
      <c r="AF327">
        <v>100</v>
      </c>
      <c r="AG327" t="s">
        <v>192</v>
      </c>
      <c r="AH327">
        <v>20</v>
      </c>
      <c r="AI327" t="s">
        <v>193</v>
      </c>
      <c r="AJ327">
        <v>10000</v>
      </c>
      <c r="AK327" t="s">
        <v>194</v>
      </c>
      <c r="AL327">
        <v>100</v>
      </c>
      <c r="AM327" t="s">
        <v>195</v>
      </c>
      <c r="AN327">
        <v>0</v>
      </c>
      <c r="AO327" t="s">
        <v>196</v>
      </c>
      <c r="AP327">
        <v>0</v>
      </c>
      <c r="AQ327" t="s">
        <v>197</v>
      </c>
      <c r="AR327">
        <v>0</v>
      </c>
      <c r="AS327" t="s">
        <v>198</v>
      </c>
      <c r="AT327">
        <v>0.5</v>
      </c>
      <c r="AU327" t="s">
        <v>199</v>
      </c>
      <c r="AV327">
        <v>0</v>
      </c>
      <c r="AW327" t="s">
        <v>200</v>
      </c>
      <c r="AX327">
        <v>0</v>
      </c>
      <c r="AY327" t="s">
        <v>201</v>
      </c>
      <c r="AZ327">
        <v>0.2</v>
      </c>
      <c r="BA327" t="s">
        <v>202</v>
      </c>
      <c r="BB327">
        <v>1</v>
      </c>
      <c r="BC327" t="s">
        <v>203</v>
      </c>
      <c r="BD327">
        <v>1000000</v>
      </c>
    </row>
    <row r="328" spans="1:56">
      <c r="A328" s="2">
        <v>913</v>
      </c>
      <c r="B328" t="s">
        <v>182</v>
      </c>
      <c r="C328">
        <v>534</v>
      </c>
      <c r="D328" t="s">
        <v>183</v>
      </c>
      <c r="E328" t="s">
        <v>184</v>
      </c>
      <c r="F328">
        <v>0</v>
      </c>
      <c r="G328" t="s">
        <v>185</v>
      </c>
      <c r="H328">
        <v>1.191E-3</v>
      </c>
      <c r="I328" t="s">
        <v>25</v>
      </c>
      <c r="J328" t="s">
        <v>186</v>
      </c>
      <c r="K328" t="e">
        <f t="shared" si="10"/>
        <v>#NAME?</v>
      </c>
      <c r="L328" t="s">
        <v>25</v>
      </c>
      <c r="M328" t="s">
        <v>24</v>
      </c>
      <c r="N328">
        <v>65.341542000000004</v>
      </c>
      <c r="O328" t="s">
        <v>25</v>
      </c>
      <c r="P328" t="s">
        <v>26</v>
      </c>
      <c r="Q328">
        <v>8.4569999999999992E-3</v>
      </c>
      <c r="R328" t="s">
        <v>25</v>
      </c>
      <c r="S328" t="s">
        <v>27</v>
      </c>
      <c r="T328">
        <v>64.692879000000005</v>
      </c>
      <c r="U328" t="s">
        <v>25</v>
      </c>
      <c r="V328" t="s">
        <v>28</v>
      </c>
      <c r="W328">
        <v>0.63722299999999998</v>
      </c>
      <c r="X328" t="s">
        <v>25</v>
      </c>
      <c r="Y328" t="s">
        <v>288</v>
      </c>
      <c r="Z328">
        <v>1000</v>
      </c>
      <c r="AA328" t="s">
        <v>189</v>
      </c>
      <c r="AB328">
        <v>1000000</v>
      </c>
      <c r="AC328" t="s">
        <v>190</v>
      </c>
      <c r="AD328">
        <v>5</v>
      </c>
      <c r="AE328" t="s">
        <v>191</v>
      </c>
      <c r="AF328">
        <v>100</v>
      </c>
      <c r="AG328" t="s">
        <v>192</v>
      </c>
      <c r="AH328">
        <v>20</v>
      </c>
      <c r="AI328" t="s">
        <v>193</v>
      </c>
      <c r="AJ328">
        <v>10000</v>
      </c>
      <c r="AK328" t="s">
        <v>194</v>
      </c>
      <c r="AL328">
        <v>100</v>
      </c>
      <c r="AM328" t="s">
        <v>195</v>
      </c>
      <c r="AN328">
        <v>0</v>
      </c>
      <c r="AO328" t="s">
        <v>196</v>
      </c>
      <c r="AP328">
        <v>0</v>
      </c>
      <c r="AQ328" t="s">
        <v>197</v>
      </c>
      <c r="AR328">
        <v>0</v>
      </c>
      <c r="AS328" t="s">
        <v>198</v>
      </c>
      <c r="AT328">
        <v>0.5</v>
      </c>
      <c r="AU328" t="s">
        <v>199</v>
      </c>
      <c r="AV328">
        <v>0</v>
      </c>
      <c r="AW328" t="s">
        <v>200</v>
      </c>
      <c r="AX328">
        <v>0</v>
      </c>
      <c r="AY328" t="s">
        <v>201</v>
      </c>
      <c r="AZ328">
        <v>0.2</v>
      </c>
      <c r="BA328" t="s">
        <v>202</v>
      </c>
      <c r="BB328">
        <v>1</v>
      </c>
      <c r="BC328" t="s">
        <v>203</v>
      </c>
      <c r="BD328">
        <v>1000000</v>
      </c>
    </row>
    <row r="329" spans="1:56">
      <c r="A329" s="2">
        <v>912</v>
      </c>
      <c r="B329" t="s">
        <v>182</v>
      </c>
      <c r="C329">
        <v>77</v>
      </c>
      <c r="D329" t="s">
        <v>183</v>
      </c>
      <c r="E329" t="s">
        <v>184</v>
      </c>
      <c r="F329">
        <v>2383.09</v>
      </c>
      <c r="G329" t="s">
        <v>185</v>
      </c>
      <c r="H329">
        <v>1.92E-4</v>
      </c>
      <c r="I329" t="s">
        <v>25</v>
      </c>
      <c r="J329" t="s">
        <v>186</v>
      </c>
      <c r="K329" t="e">
        <f t="shared" si="10"/>
        <v>#NAME?</v>
      </c>
      <c r="L329" t="s">
        <v>25</v>
      </c>
      <c r="M329" t="s">
        <v>24</v>
      </c>
      <c r="N329">
        <v>4.7749759999999997</v>
      </c>
      <c r="O329" t="s">
        <v>25</v>
      </c>
      <c r="P329" t="s">
        <v>26</v>
      </c>
      <c r="Q329">
        <v>2.7143E-2</v>
      </c>
      <c r="R329" t="s">
        <v>25</v>
      </c>
      <c r="S329" t="s">
        <v>27</v>
      </c>
      <c r="T329">
        <v>4.0877410000000003</v>
      </c>
      <c r="U329" t="s">
        <v>25</v>
      </c>
      <c r="V329" t="s">
        <v>28</v>
      </c>
      <c r="W329">
        <v>0.65726300000000004</v>
      </c>
      <c r="X329" t="s">
        <v>25</v>
      </c>
      <c r="Y329" t="s">
        <v>288</v>
      </c>
      <c r="Z329">
        <v>1000</v>
      </c>
      <c r="AA329" t="s">
        <v>189</v>
      </c>
      <c r="AB329">
        <v>1000000</v>
      </c>
      <c r="AC329" t="s">
        <v>190</v>
      </c>
      <c r="AD329">
        <v>5</v>
      </c>
      <c r="AE329" t="s">
        <v>191</v>
      </c>
      <c r="AF329">
        <v>100</v>
      </c>
      <c r="AG329" t="s">
        <v>192</v>
      </c>
      <c r="AH329">
        <v>20</v>
      </c>
      <c r="AI329" t="s">
        <v>193</v>
      </c>
      <c r="AJ329">
        <v>20</v>
      </c>
      <c r="AK329" t="s">
        <v>194</v>
      </c>
      <c r="AL329">
        <v>1</v>
      </c>
      <c r="AM329" t="s">
        <v>195</v>
      </c>
      <c r="AN329">
        <v>0</v>
      </c>
      <c r="AO329" t="s">
        <v>196</v>
      </c>
      <c r="AP329">
        <v>0</v>
      </c>
      <c r="AQ329" t="s">
        <v>197</v>
      </c>
      <c r="AR329">
        <v>0</v>
      </c>
      <c r="AS329" t="s">
        <v>198</v>
      </c>
      <c r="AT329">
        <v>0.3</v>
      </c>
      <c r="AU329" t="s">
        <v>199</v>
      </c>
      <c r="AV329">
        <v>0</v>
      </c>
      <c r="AW329" t="s">
        <v>200</v>
      </c>
      <c r="AX329">
        <v>0</v>
      </c>
      <c r="AY329" t="s">
        <v>201</v>
      </c>
      <c r="AZ329">
        <v>0.2</v>
      </c>
      <c r="BA329" t="s">
        <v>202</v>
      </c>
      <c r="BB329">
        <v>1</v>
      </c>
      <c r="BC329" t="s">
        <v>203</v>
      </c>
      <c r="BD329">
        <v>1000000</v>
      </c>
    </row>
    <row r="330" spans="1:56">
      <c r="A330" s="2">
        <v>910</v>
      </c>
      <c r="B330" t="s">
        <v>182</v>
      </c>
      <c r="C330">
        <v>534</v>
      </c>
      <c r="D330" t="s">
        <v>183</v>
      </c>
      <c r="E330" t="s">
        <v>184</v>
      </c>
      <c r="F330">
        <v>23.8</v>
      </c>
      <c r="G330" t="s">
        <v>185</v>
      </c>
      <c r="H330">
        <v>1.036E-3</v>
      </c>
      <c r="I330" t="s">
        <v>25</v>
      </c>
      <c r="J330" t="s">
        <v>186</v>
      </c>
      <c r="K330" t="e">
        <f t="shared" si="10"/>
        <v>#NAME?</v>
      </c>
      <c r="L330" t="s">
        <v>25</v>
      </c>
      <c r="M330" t="s">
        <v>24</v>
      </c>
      <c r="N330">
        <v>84.479551000000001</v>
      </c>
      <c r="O330" t="s">
        <v>25</v>
      </c>
      <c r="P330" t="s">
        <v>26</v>
      </c>
      <c r="Q330">
        <v>2.7963999999999999E-2</v>
      </c>
      <c r="R330" t="s">
        <v>25</v>
      </c>
      <c r="S330" t="s">
        <v>27</v>
      </c>
      <c r="T330">
        <v>84.018342000000004</v>
      </c>
      <c r="U330" t="s">
        <v>25</v>
      </c>
      <c r="V330" t="s">
        <v>28</v>
      </c>
      <c r="W330">
        <v>0.42657899999999999</v>
      </c>
      <c r="X330" t="s">
        <v>25</v>
      </c>
      <c r="Y330" t="s">
        <v>288</v>
      </c>
      <c r="Z330">
        <v>1000</v>
      </c>
      <c r="AA330" t="s">
        <v>189</v>
      </c>
      <c r="AB330">
        <v>1000000</v>
      </c>
      <c r="AC330" t="s">
        <v>190</v>
      </c>
      <c r="AD330">
        <v>5</v>
      </c>
      <c r="AE330" t="s">
        <v>191</v>
      </c>
      <c r="AF330">
        <v>100</v>
      </c>
      <c r="AG330" t="s">
        <v>192</v>
      </c>
      <c r="AH330">
        <v>100</v>
      </c>
      <c r="AI330" t="s">
        <v>193</v>
      </c>
      <c r="AJ330">
        <v>10000</v>
      </c>
      <c r="AK330" t="s">
        <v>194</v>
      </c>
      <c r="AL330">
        <v>100</v>
      </c>
      <c r="AM330" t="s">
        <v>195</v>
      </c>
      <c r="AN330">
        <v>0</v>
      </c>
      <c r="AO330" t="s">
        <v>196</v>
      </c>
      <c r="AP330">
        <v>0</v>
      </c>
      <c r="AQ330" t="s">
        <v>197</v>
      </c>
      <c r="AR330">
        <v>0</v>
      </c>
      <c r="AS330" t="s">
        <v>198</v>
      </c>
      <c r="AT330">
        <v>0.3</v>
      </c>
      <c r="AU330" t="s">
        <v>199</v>
      </c>
      <c r="AV330">
        <v>0</v>
      </c>
      <c r="AW330" t="s">
        <v>200</v>
      </c>
      <c r="AX330">
        <v>0</v>
      </c>
      <c r="AY330" t="s">
        <v>201</v>
      </c>
      <c r="AZ330">
        <v>0.2</v>
      </c>
      <c r="BA330" t="s">
        <v>202</v>
      </c>
      <c r="BB330">
        <v>1</v>
      </c>
      <c r="BC330" t="s">
        <v>203</v>
      </c>
      <c r="BD330">
        <v>1000000</v>
      </c>
    </row>
    <row r="331" spans="1:56">
      <c r="A331" s="2">
        <v>909</v>
      </c>
      <c r="B331" t="s">
        <v>182</v>
      </c>
      <c r="C331">
        <v>534</v>
      </c>
      <c r="D331" t="s">
        <v>183</v>
      </c>
      <c r="E331" t="s">
        <v>184</v>
      </c>
      <c r="F331">
        <v>0</v>
      </c>
      <c r="G331" t="s">
        <v>185</v>
      </c>
      <c r="H331">
        <v>1.073E-3</v>
      </c>
      <c r="I331" t="s">
        <v>25</v>
      </c>
      <c r="J331" t="s">
        <v>186</v>
      </c>
      <c r="K331" t="e">
        <f t="shared" si="10"/>
        <v>#NAME?</v>
      </c>
      <c r="L331" t="s">
        <v>25</v>
      </c>
      <c r="M331" t="s">
        <v>24</v>
      </c>
      <c r="N331">
        <v>85.245956000000007</v>
      </c>
      <c r="O331" t="s">
        <v>25</v>
      </c>
      <c r="P331" t="s">
        <v>26</v>
      </c>
      <c r="Q331">
        <v>3.9308000000000003E-2</v>
      </c>
      <c r="R331" t="s">
        <v>25</v>
      </c>
      <c r="S331" t="s">
        <v>27</v>
      </c>
      <c r="T331">
        <v>84.771403000000007</v>
      </c>
      <c r="U331" t="s">
        <v>25</v>
      </c>
      <c r="V331" t="s">
        <v>28</v>
      </c>
      <c r="W331">
        <v>0.42844100000000002</v>
      </c>
      <c r="X331" t="s">
        <v>25</v>
      </c>
      <c r="Y331" t="s">
        <v>288</v>
      </c>
      <c r="Z331">
        <v>1000</v>
      </c>
      <c r="AA331" t="s">
        <v>189</v>
      </c>
      <c r="AB331">
        <v>1000000</v>
      </c>
      <c r="AC331" t="s">
        <v>190</v>
      </c>
      <c r="AD331">
        <v>5</v>
      </c>
      <c r="AE331" t="s">
        <v>191</v>
      </c>
      <c r="AF331">
        <v>100</v>
      </c>
      <c r="AG331" t="s">
        <v>192</v>
      </c>
      <c r="AH331">
        <v>100</v>
      </c>
      <c r="AI331" t="s">
        <v>193</v>
      </c>
      <c r="AJ331">
        <v>10000</v>
      </c>
      <c r="AK331" t="s">
        <v>194</v>
      </c>
      <c r="AL331">
        <v>100</v>
      </c>
      <c r="AM331" t="s">
        <v>195</v>
      </c>
      <c r="AN331">
        <v>0</v>
      </c>
      <c r="AO331" t="s">
        <v>196</v>
      </c>
      <c r="AP331">
        <v>0</v>
      </c>
      <c r="AQ331" t="s">
        <v>197</v>
      </c>
      <c r="AR331">
        <v>0</v>
      </c>
      <c r="AS331" t="s">
        <v>198</v>
      </c>
      <c r="AT331">
        <v>0.3</v>
      </c>
      <c r="AU331" t="s">
        <v>199</v>
      </c>
      <c r="AV331">
        <v>0</v>
      </c>
      <c r="AW331" t="s">
        <v>200</v>
      </c>
      <c r="AX331">
        <v>0</v>
      </c>
      <c r="AY331" t="s">
        <v>201</v>
      </c>
      <c r="AZ331">
        <v>0.2</v>
      </c>
      <c r="BA331" t="s">
        <v>202</v>
      </c>
      <c r="BB331">
        <v>1</v>
      </c>
      <c r="BC331" t="s">
        <v>203</v>
      </c>
      <c r="BD331">
        <v>1000000</v>
      </c>
    </row>
    <row r="332" spans="1:56">
      <c r="A332" s="2">
        <v>908</v>
      </c>
      <c r="B332" t="s">
        <v>182</v>
      </c>
      <c r="C332">
        <v>534</v>
      </c>
      <c r="D332" t="s">
        <v>183</v>
      </c>
      <c r="E332" t="s">
        <v>184</v>
      </c>
      <c r="F332">
        <v>0</v>
      </c>
      <c r="G332" t="s">
        <v>185</v>
      </c>
      <c r="H332">
        <v>1.0690000000000001E-3</v>
      </c>
      <c r="I332" t="s">
        <v>25</v>
      </c>
      <c r="J332" t="s">
        <v>186</v>
      </c>
      <c r="K332" t="e">
        <f t="shared" si="10"/>
        <v>#NAME?</v>
      </c>
      <c r="L332" t="s">
        <v>25</v>
      </c>
      <c r="M332" t="s">
        <v>24</v>
      </c>
      <c r="N332">
        <v>85.238156000000004</v>
      </c>
      <c r="O332" t="s">
        <v>25</v>
      </c>
      <c r="P332" t="s">
        <v>26</v>
      </c>
      <c r="Q332">
        <v>1.9507E-2</v>
      </c>
      <c r="R332" t="s">
        <v>25</v>
      </c>
      <c r="S332" t="s">
        <v>27</v>
      </c>
      <c r="T332">
        <v>84.784791999999996</v>
      </c>
      <c r="U332" t="s">
        <v>25</v>
      </c>
      <c r="V332" t="s">
        <v>28</v>
      </c>
      <c r="W332">
        <v>0.429481</v>
      </c>
      <c r="X332" t="s">
        <v>25</v>
      </c>
      <c r="Y332" t="s">
        <v>288</v>
      </c>
      <c r="Z332">
        <v>1000</v>
      </c>
      <c r="AA332" t="s">
        <v>189</v>
      </c>
      <c r="AB332">
        <v>1000000</v>
      </c>
      <c r="AC332" t="s">
        <v>190</v>
      </c>
      <c r="AD332">
        <v>5</v>
      </c>
      <c r="AE332" t="s">
        <v>191</v>
      </c>
      <c r="AF332">
        <v>100</v>
      </c>
      <c r="AG332" t="s">
        <v>192</v>
      </c>
      <c r="AH332">
        <v>50</v>
      </c>
      <c r="AI332" t="s">
        <v>193</v>
      </c>
      <c r="AJ332">
        <v>10000</v>
      </c>
      <c r="AK332" t="s">
        <v>194</v>
      </c>
      <c r="AL332">
        <v>100</v>
      </c>
      <c r="AM332" t="s">
        <v>195</v>
      </c>
      <c r="AN332">
        <v>0</v>
      </c>
      <c r="AO332" t="s">
        <v>196</v>
      </c>
      <c r="AP332">
        <v>0</v>
      </c>
      <c r="AQ332" t="s">
        <v>197</v>
      </c>
      <c r="AR332">
        <v>0</v>
      </c>
      <c r="AS332" t="s">
        <v>198</v>
      </c>
      <c r="AT332">
        <v>0.3</v>
      </c>
      <c r="AU332" t="s">
        <v>199</v>
      </c>
      <c r="AV332">
        <v>0</v>
      </c>
      <c r="AW332" t="s">
        <v>200</v>
      </c>
      <c r="AX332">
        <v>0</v>
      </c>
      <c r="AY332" t="s">
        <v>201</v>
      </c>
      <c r="AZ332">
        <v>0.2</v>
      </c>
      <c r="BA332" t="s">
        <v>202</v>
      </c>
      <c r="BB332">
        <v>1</v>
      </c>
      <c r="BC332" t="s">
        <v>203</v>
      </c>
      <c r="BD332">
        <v>1000000</v>
      </c>
    </row>
    <row r="333" spans="1:56">
      <c r="A333" s="2">
        <v>908</v>
      </c>
      <c r="B333" t="s">
        <v>182</v>
      </c>
      <c r="C333">
        <v>534</v>
      </c>
      <c r="D333" t="s">
        <v>183</v>
      </c>
      <c r="E333" t="s">
        <v>184</v>
      </c>
      <c r="F333">
        <v>0.64</v>
      </c>
      <c r="G333" t="s">
        <v>185</v>
      </c>
      <c r="H333">
        <v>1.047E-3</v>
      </c>
      <c r="I333" t="s">
        <v>25</v>
      </c>
      <c r="J333" t="s">
        <v>186</v>
      </c>
      <c r="K333" t="e">
        <f t="shared" si="10"/>
        <v>#NAME?</v>
      </c>
      <c r="L333" t="s">
        <v>25</v>
      </c>
      <c r="M333" t="s">
        <v>24</v>
      </c>
      <c r="N333">
        <v>84.336228000000006</v>
      </c>
      <c r="O333" t="s">
        <v>25</v>
      </c>
      <c r="P333" t="s">
        <v>26</v>
      </c>
      <c r="Q333">
        <v>1.5245E-2</v>
      </c>
      <c r="R333" t="s">
        <v>25</v>
      </c>
      <c r="S333" t="s">
        <v>27</v>
      </c>
      <c r="T333">
        <v>83.88982</v>
      </c>
      <c r="U333" t="s">
        <v>25</v>
      </c>
      <c r="V333" t="s">
        <v>28</v>
      </c>
      <c r="W333">
        <v>0.42644100000000001</v>
      </c>
      <c r="X333" t="s">
        <v>25</v>
      </c>
      <c r="Y333" t="s">
        <v>288</v>
      </c>
      <c r="Z333">
        <v>1000</v>
      </c>
      <c r="AA333" t="s">
        <v>189</v>
      </c>
      <c r="AB333">
        <v>1000000</v>
      </c>
      <c r="AC333" t="s">
        <v>190</v>
      </c>
      <c r="AD333">
        <v>5</v>
      </c>
      <c r="AE333" t="s">
        <v>191</v>
      </c>
      <c r="AF333">
        <v>100</v>
      </c>
      <c r="AG333" t="s">
        <v>192</v>
      </c>
      <c r="AH333">
        <v>50</v>
      </c>
      <c r="AI333" t="s">
        <v>193</v>
      </c>
      <c r="AJ333">
        <v>10000</v>
      </c>
      <c r="AK333" t="s">
        <v>194</v>
      </c>
      <c r="AL333">
        <v>100</v>
      </c>
      <c r="AM333" t="s">
        <v>195</v>
      </c>
      <c r="AN333">
        <v>0</v>
      </c>
      <c r="AO333" t="s">
        <v>196</v>
      </c>
      <c r="AP333">
        <v>0</v>
      </c>
      <c r="AQ333" t="s">
        <v>197</v>
      </c>
      <c r="AR333">
        <v>0</v>
      </c>
      <c r="AS333" t="s">
        <v>198</v>
      </c>
      <c r="AT333">
        <v>0.3</v>
      </c>
      <c r="AU333" t="s">
        <v>199</v>
      </c>
      <c r="AV333">
        <v>0</v>
      </c>
      <c r="AW333" t="s">
        <v>200</v>
      </c>
      <c r="AX333">
        <v>0</v>
      </c>
      <c r="AY333" t="s">
        <v>201</v>
      </c>
      <c r="AZ333">
        <v>0.2</v>
      </c>
      <c r="BA333" t="s">
        <v>202</v>
      </c>
      <c r="BB333">
        <v>1</v>
      </c>
      <c r="BC333" t="s">
        <v>203</v>
      </c>
      <c r="BD333">
        <v>1000000</v>
      </c>
    </row>
    <row r="334" spans="1:56">
      <c r="A334" s="2">
        <v>907</v>
      </c>
      <c r="B334" t="s">
        <v>182</v>
      </c>
      <c r="C334">
        <v>534</v>
      </c>
      <c r="D334" t="s">
        <v>183</v>
      </c>
      <c r="E334" t="s">
        <v>184</v>
      </c>
      <c r="F334">
        <v>0.74</v>
      </c>
      <c r="G334" t="s">
        <v>185</v>
      </c>
      <c r="H334">
        <v>1.0330000000000001E-3</v>
      </c>
      <c r="I334" t="s">
        <v>25</v>
      </c>
      <c r="J334" t="s">
        <v>186</v>
      </c>
      <c r="K334" t="e">
        <f t="shared" si="10"/>
        <v>#NAME?</v>
      </c>
      <c r="L334" t="s">
        <v>25</v>
      </c>
      <c r="M334" t="s">
        <v>24</v>
      </c>
      <c r="N334">
        <v>84.330526000000006</v>
      </c>
      <c r="O334" t="s">
        <v>25</v>
      </c>
      <c r="P334" t="s">
        <v>26</v>
      </c>
      <c r="Q334">
        <v>1.5197E-2</v>
      </c>
      <c r="R334" t="s">
        <v>25</v>
      </c>
      <c r="S334" t="s">
        <v>27</v>
      </c>
      <c r="T334">
        <v>83.882193000000001</v>
      </c>
      <c r="U334" t="s">
        <v>25</v>
      </c>
      <c r="V334" t="s">
        <v>28</v>
      </c>
      <c r="W334">
        <v>0.42866900000000002</v>
      </c>
      <c r="X334" t="s">
        <v>25</v>
      </c>
      <c r="Y334" t="s">
        <v>288</v>
      </c>
      <c r="Z334">
        <v>1000</v>
      </c>
      <c r="AA334" t="s">
        <v>189</v>
      </c>
      <c r="AB334">
        <v>1000000</v>
      </c>
      <c r="AC334" t="s">
        <v>190</v>
      </c>
      <c r="AD334">
        <v>5</v>
      </c>
      <c r="AE334" t="s">
        <v>191</v>
      </c>
      <c r="AF334">
        <v>100</v>
      </c>
      <c r="AG334" t="s">
        <v>192</v>
      </c>
      <c r="AH334">
        <v>50</v>
      </c>
      <c r="AI334" t="s">
        <v>193</v>
      </c>
      <c r="AJ334">
        <v>10000</v>
      </c>
      <c r="AK334" t="s">
        <v>194</v>
      </c>
      <c r="AL334">
        <v>100</v>
      </c>
      <c r="AM334" t="s">
        <v>195</v>
      </c>
      <c r="AN334">
        <v>0</v>
      </c>
      <c r="AO334" t="s">
        <v>196</v>
      </c>
      <c r="AP334">
        <v>0</v>
      </c>
      <c r="AQ334" t="s">
        <v>197</v>
      </c>
      <c r="AR334">
        <v>0</v>
      </c>
      <c r="AS334" t="s">
        <v>198</v>
      </c>
      <c r="AT334">
        <v>0.3</v>
      </c>
      <c r="AU334" t="s">
        <v>199</v>
      </c>
      <c r="AV334">
        <v>0</v>
      </c>
      <c r="AW334" t="s">
        <v>200</v>
      </c>
      <c r="AX334">
        <v>0</v>
      </c>
      <c r="AY334" t="s">
        <v>201</v>
      </c>
      <c r="AZ334">
        <v>0.2</v>
      </c>
      <c r="BA334" t="s">
        <v>202</v>
      </c>
      <c r="BB334">
        <v>1</v>
      </c>
      <c r="BC334" t="s">
        <v>203</v>
      </c>
      <c r="BD334">
        <v>1000000</v>
      </c>
    </row>
    <row r="335" spans="1:56">
      <c r="A335" s="2">
        <v>906</v>
      </c>
      <c r="B335" t="s">
        <v>182</v>
      </c>
      <c r="C335">
        <v>465</v>
      </c>
      <c r="D335" t="s">
        <v>183</v>
      </c>
      <c r="E335" t="s">
        <v>184</v>
      </c>
      <c r="F335">
        <v>0.06</v>
      </c>
      <c r="G335" t="s">
        <v>185</v>
      </c>
      <c r="H335">
        <v>2.137E-3</v>
      </c>
      <c r="I335" t="s">
        <v>25</v>
      </c>
      <c r="J335" t="s">
        <v>186</v>
      </c>
      <c r="K335" t="e">
        <f ca="1">-nan(ind)</f>
        <v>#NAME?</v>
      </c>
      <c r="L335" t="s">
        <v>25</v>
      </c>
      <c r="M335" t="s">
        <v>24</v>
      </c>
      <c r="N335">
        <v>39.240729000000002</v>
      </c>
      <c r="O335" t="s">
        <v>25</v>
      </c>
      <c r="P335" t="s">
        <v>26</v>
      </c>
      <c r="Q335">
        <v>1.4952E-2</v>
      </c>
      <c r="R335" t="s">
        <v>25</v>
      </c>
      <c r="S335" t="s">
        <v>27</v>
      </c>
      <c r="T335">
        <v>39.113067999999998</v>
      </c>
      <c r="U335" t="s">
        <v>25</v>
      </c>
      <c r="V335" t="s">
        <v>28</v>
      </c>
      <c r="W335">
        <v>0.102628</v>
      </c>
      <c r="X335" t="s">
        <v>25</v>
      </c>
      <c r="Y335" t="s">
        <v>288</v>
      </c>
      <c r="Z335">
        <v>1000</v>
      </c>
      <c r="AA335" t="s">
        <v>189</v>
      </c>
      <c r="AB335">
        <v>100000</v>
      </c>
      <c r="AC335" t="s">
        <v>190</v>
      </c>
      <c r="AD335">
        <v>5</v>
      </c>
      <c r="AE335" t="s">
        <v>191</v>
      </c>
      <c r="AF335">
        <v>100</v>
      </c>
      <c r="AG335" t="s">
        <v>192</v>
      </c>
      <c r="AH335">
        <v>50</v>
      </c>
      <c r="AI335" t="s">
        <v>193</v>
      </c>
      <c r="AJ335">
        <v>10000</v>
      </c>
      <c r="AK335" t="s">
        <v>194</v>
      </c>
      <c r="AL335">
        <v>100</v>
      </c>
      <c r="AM335" t="s">
        <v>195</v>
      </c>
      <c r="AN335">
        <v>0</v>
      </c>
      <c r="AO335" t="s">
        <v>196</v>
      </c>
      <c r="AP335">
        <v>0</v>
      </c>
      <c r="AQ335" t="s">
        <v>197</v>
      </c>
      <c r="AR335">
        <v>0</v>
      </c>
      <c r="AS335" t="s">
        <v>198</v>
      </c>
      <c r="AT335">
        <v>0.3</v>
      </c>
      <c r="AU335" t="s">
        <v>199</v>
      </c>
      <c r="AV335">
        <v>0</v>
      </c>
      <c r="AW335" t="s">
        <v>200</v>
      </c>
      <c r="AX335">
        <v>0</v>
      </c>
      <c r="AY335" t="s">
        <v>201</v>
      </c>
      <c r="AZ335">
        <v>0.2</v>
      </c>
      <c r="BA335" t="s">
        <v>202</v>
      </c>
      <c r="BB335">
        <v>1</v>
      </c>
      <c r="BC335" t="s">
        <v>203</v>
      </c>
      <c r="BD335">
        <v>1000000</v>
      </c>
    </row>
    <row r="336" spans="1:56">
      <c r="A336" s="2">
        <v>905</v>
      </c>
      <c r="B336" t="s">
        <v>182</v>
      </c>
      <c r="C336">
        <v>534</v>
      </c>
      <c r="D336" t="s">
        <v>183</v>
      </c>
      <c r="E336" t="s">
        <v>184</v>
      </c>
      <c r="F336">
        <v>6.0000000000000001E-3</v>
      </c>
      <c r="G336" t="s">
        <v>185</v>
      </c>
      <c r="H336">
        <v>2.7469999999999999E-3</v>
      </c>
      <c r="I336" t="s">
        <v>25</v>
      </c>
      <c r="J336" t="s">
        <v>186</v>
      </c>
      <c r="K336" t="e">
        <f ca="1">-nan(ind)</f>
        <v>#NAME?</v>
      </c>
      <c r="L336" t="s">
        <v>25</v>
      </c>
      <c r="M336" t="s">
        <v>24</v>
      </c>
      <c r="N336">
        <v>419.06091800000002</v>
      </c>
      <c r="O336" t="s">
        <v>25</v>
      </c>
      <c r="P336" t="s">
        <v>26</v>
      </c>
      <c r="Q336">
        <v>1.4423E-2</v>
      </c>
      <c r="R336" t="s">
        <v>25</v>
      </c>
      <c r="S336" t="s">
        <v>27</v>
      </c>
      <c r="T336">
        <v>417.39036499999997</v>
      </c>
      <c r="U336" t="s">
        <v>25</v>
      </c>
      <c r="V336" t="s">
        <v>28</v>
      </c>
      <c r="W336">
        <v>1.442015</v>
      </c>
      <c r="X336" t="s">
        <v>25</v>
      </c>
      <c r="Y336" t="s">
        <v>288</v>
      </c>
      <c r="Z336">
        <v>1000</v>
      </c>
      <c r="AA336" t="s">
        <v>189</v>
      </c>
      <c r="AB336">
        <v>1000000</v>
      </c>
      <c r="AC336" t="s">
        <v>190</v>
      </c>
      <c r="AD336">
        <v>5</v>
      </c>
      <c r="AE336" t="s">
        <v>191</v>
      </c>
      <c r="AF336">
        <v>500</v>
      </c>
      <c r="AG336" t="s">
        <v>192</v>
      </c>
      <c r="AH336">
        <v>20</v>
      </c>
      <c r="AI336" t="s">
        <v>193</v>
      </c>
      <c r="AJ336">
        <v>10000</v>
      </c>
      <c r="AK336" t="s">
        <v>194</v>
      </c>
      <c r="AL336">
        <v>100</v>
      </c>
      <c r="AM336" t="s">
        <v>195</v>
      </c>
      <c r="AN336">
        <v>0</v>
      </c>
      <c r="AO336" t="s">
        <v>196</v>
      </c>
      <c r="AP336">
        <v>0</v>
      </c>
      <c r="AQ336" t="s">
        <v>197</v>
      </c>
      <c r="AR336">
        <v>0</v>
      </c>
      <c r="AS336" t="s">
        <v>198</v>
      </c>
      <c r="AT336">
        <v>0.3</v>
      </c>
      <c r="AU336" t="s">
        <v>199</v>
      </c>
      <c r="AV336">
        <v>0</v>
      </c>
      <c r="AW336" t="s">
        <v>200</v>
      </c>
      <c r="AX336">
        <v>0</v>
      </c>
      <c r="AY336" t="s">
        <v>201</v>
      </c>
      <c r="AZ336">
        <v>0.2</v>
      </c>
      <c r="BA336" t="s">
        <v>202</v>
      </c>
      <c r="BB336">
        <v>1</v>
      </c>
      <c r="BC336" t="s">
        <v>203</v>
      </c>
      <c r="BD336">
        <v>1000000</v>
      </c>
    </row>
    <row r="337" spans="1:56">
      <c r="A337" s="2">
        <v>905</v>
      </c>
      <c r="B337" t="s">
        <v>182</v>
      </c>
      <c r="C337">
        <v>465</v>
      </c>
      <c r="D337" t="s">
        <v>183</v>
      </c>
      <c r="E337" t="s">
        <v>184</v>
      </c>
      <c r="F337">
        <v>0</v>
      </c>
      <c r="G337" t="s">
        <v>185</v>
      </c>
      <c r="H337">
        <v>1.99E-3</v>
      </c>
      <c r="I337" t="s">
        <v>25</v>
      </c>
      <c r="J337" t="s">
        <v>186</v>
      </c>
      <c r="K337" t="e">
        <f ca="1">-nan(ind)</f>
        <v>#NAME?</v>
      </c>
      <c r="L337" t="s">
        <v>25</v>
      </c>
      <c r="M337" t="s">
        <v>24</v>
      </c>
      <c r="N337">
        <v>38.021942000000003</v>
      </c>
      <c r="O337" t="s">
        <v>25</v>
      </c>
      <c r="P337" t="s">
        <v>26</v>
      </c>
      <c r="Q337">
        <v>6.1260000000000004E-3</v>
      </c>
      <c r="R337" t="s">
        <v>25</v>
      </c>
      <c r="S337" t="s">
        <v>27</v>
      </c>
      <c r="T337">
        <v>37.893571000000001</v>
      </c>
      <c r="U337" t="s">
        <v>25</v>
      </c>
      <c r="V337" t="s">
        <v>28</v>
      </c>
      <c r="W337">
        <v>0.11387899999999999</v>
      </c>
      <c r="X337" t="s">
        <v>25</v>
      </c>
      <c r="Y337" t="s">
        <v>288</v>
      </c>
      <c r="Z337">
        <v>1000</v>
      </c>
      <c r="AA337" t="s">
        <v>189</v>
      </c>
      <c r="AB337">
        <v>100000</v>
      </c>
      <c r="AC337" t="s">
        <v>190</v>
      </c>
      <c r="AD337">
        <v>5</v>
      </c>
      <c r="AE337" t="s">
        <v>191</v>
      </c>
      <c r="AF337">
        <v>500</v>
      </c>
      <c r="AG337" t="s">
        <v>192</v>
      </c>
      <c r="AH337">
        <v>20</v>
      </c>
      <c r="AI337" t="s">
        <v>193</v>
      </c>
      <c r="AJ337">
        <v>10000</v>
      </c>
      <c r="AK337" t="s">
        <v>194</v>
      </c>
      <c r="AL337">
        <v>100</v>
      </c>
      <c r="AM337" t="s">
        <v>195</v>
      </c>
      <c r="AN337">
        <v>0</v>
      </c>
      <c r="AO337" t="s">
        <v>196</v>
      </c>
      <c r="AP337">
        <v>0</v>
      </c>
      <c r="AQ337" t="s">
        <v>197</v>
      </c>
      <c r="AR337">
        <v>0</v>
      </c>
      <c r="AS337" t="s">
        <v>198</v>
      </c>
      <c r="AT337">
        <v>0.3</v>
      </c>
      <c r="AU337" t="s">
        <v>199</v>
      </c>
      <c r="AV337">
        <v>0</v>
      </c>
      <c r="AW337" t="s">
        <v>200</v>
      </c>
      <c r="AX337">
        <v>0</v>
      </c>
      <c r="AY337" t="s">
        <v>201</v>
      </c>
      <c r="AZ337">
        <v>0.2</v>
      </c>
      <c r="BA337" t="s">
        <v>202</v>
      </c>
      <c r="BB337">
        <v>1</v>
      </c>
      <c r="BC337" t="s">
        <v>203</v>
      </c>
      <c r="BD337">
        <v>1000000</v>
      </c>
    </row>
    <row r="338" spans="1:56">
      <c r="A338" s="2">
        <v>904</v>
      </c>
      <c r="B338" t="s">
        <v>182</v>
      </c>
      <c r="C338">
        <v>465</v>
      </c>
      <c r="D338" t="s">
        <v>183</v>
      </c>
      <c r="E338" t="s">
        <v>184</v>
      </c>
      <c r="F338">
        <v>0</v>
      </c>
      <c r="G338" t="s">
        <v>185</v>
      </c>
      <c r="H338">
        <v>2.4320000000000001E-3</v>
      </c>
      <c r="I338" t="s">
        <v>25</v>
      </c>
      <c r="J338" t="s">
        <v>186</v>
      </c>
      <c r="K338" t="e">
        <f ca="1">-nan(ind)</f>
        <v>#NAME?</v>
      </c>
      <c r="L338" t="s">
        <v>25</v>
      </c>
      <c r="M338" t="s">
        <v>24</v>
      </c>
      <c r="N338">
        <v>47.960171000000003</v>
      </c>
      <c r="O338" t="s">
        <v>25</v>
      </c>
      <c r="P338" t="s">
        <v>26</v>
      </c>
      <c r="Q338">
        <v>7.1910000000000003E-3</v>
      </c>
      <c r="R338" t="s">
        <v>25</v>
      </c>
      <c r="S338" t="s">
        <v>27</v>
      </c>
      <c r="T338">
        <v>47.826286000000003</v>
      </c>
      <c r="U338" t="s">
        <v>25</v>
      </c>
      <c r="V338" t="s">
        <v>28</v>
      </c>
      <c r="W338">
        <v>0.11838899999999999</v>
      </c>
      <c r="X338" t="s">
        <v>25</v>
      </c>
      <c r="Y338" t="s">
        <v>288</v>
      </c>
      <c r="Z338">
        <v>1000</v>
      </c>
      <c r="AA338" t="s">
        <v>189</v>
      </c>
      <c r="AB338">
        <v>100000</v>
      </c>
      <c r="AC338" t="s">
        <v>190</v>
      </c>
      <c r="AD338">
        <v>5</v>
      </c>
      <c r="AE338" t="s">
        <v>191</v>
      </c>
      <c r="AF338">
        <v>500</v>
      </c>
      <c r="AG338" t="s">
        <v>192</v>
      </c>
      <c r="AH338">
        <v>20</v>
      </c>
      <c r="AI338" t="s">
        <v>193</v>
      </c>
      <c r="AJ338">
        <v>10000</v>
      </c>
      <c r="AK338" t="s">
        <v>194</v>
      </c>
      <c r="AL338">
        <v>100</v>
      </c>
      <c r="AM338" t="s">
        <v>195</v>
      </c>
      <c r="AN338">
        <v>0</v>
      </c>
      <c r="AO338" t="s">
        <v>196</v>
      </c>
      <c r="AP338">
        <v>0</v>
      </c>
      <c r="AQ338" t="s">
        <v>197</v>
      </c>
      <c r="AR338">
        <v>0</v>
      </c>
      <c r="AS338" t="s">
        <v>198</v>
      </c>
      <c r="AT338">
        <v>0.3</v>
      </c>
      <c r="AU338" t="s">
        <v>199</v>
      </c>
      <c r="AV338">
        <v>0</v>
      </c>
      <c r="AW338" t="s">
        <v>200</v>
      </c>
      <c r="AX338">
        <v>0</v>
      </c>
      <c r="AY338" t="s">
        <v>201</v>
      </c>
      <c r="AZ338">
        <v>0.2</v>
      </c>
      <c r="BA338" t="s">
        <v>202</v>
      </c>
      <c r="BB338">
        <v>1</v>
      </c>
      <c r="BC338" t="s">
        <v>203</v>
      </c>
      <c r="BD338">
        <v>1000000</v>
      </c>
    </row>
    <row r="339" spans="1:56">
      <c r="A339" s="2">
        <v>904</v>
      </c>
      <c r="B339" t="s">
        <v>182</v>
      </c>
      <c r="C339">
        <v>465</v>
      </c>
      <c r="D339" t="s">
        <v>183</v>
      </c>
      <c r="E339" t="s">
        <v>184</v>
      </c>
      <c r="F339">
        <v>0</v>
      </c>
      <c r="G339" t="s">
        <v>185</v>
      </c>
      <c r="H339">
        <v>2.2179999999999999E-3</v>
      </c>
      <c r="I339" t="s">
        <v>25</v>
      </c>
      <c r="J339" t="s">
        <v>186</v>
      </c>
      <c r="K339" t="e">
        <f ca="1">-nan(ind)</f>
        <v>#NAME?</v>
      </c>
      <c r="L339" t="s">
        <v>25</v>
      </c>
      <c r="M339" t="s">
        <v>24</v>
      </c>
      <c r="N339">
        <v>47.423577999999999</v>
      </c>
      <c r="O339" t="s">
        <v>25</v>
      </c>
      <c r="P339" t="s">
        <v>26</v>
      </c>
      <c r="Q339">
        <v>9.606E-3</v>
      </c>
      <c r="R339" t="s">
        <v>25</v>
      </c>
      <c r="S339" t="s">
        <v>27</v>
      </c>
      <c r="T339">
        <v>47.295284000000002</v>
      </c>
      <c r="U339" t="s">
        <v>25</v>
      </c>
      <c r="V339" t="s">
        <v>28</v>
      </c>
      <c r="W339">
        <v>0.110595</v>
      </c>
      <c r="X339" t="s">
        <v>25</v>
      </c>
      <c r="Y339" t="s">
        <v>288</v>
      </c>
      <c r="Z339">
        <v>1000</v>
      </c>
      <c r="AA339" t="s">
        <v>189</v>
      </c>
      <c r="AB339">
        <v>100000</v>
      </c>
      <c r="AC339" t="s">
        <v>190</v>
      </c>
      <c r="AD339">
        <v>5</v>
      </c>
      <c r="AE339" t="s">
        <v>191</v>
      </c>
      <c r="AF339">
        <v>500</v>
      </c>
      <c r="AG339" t="s">
        <v>192</v>
      </c>
      <c r="AH339">
        <v>20</v>
      </c>
      <c r="AI339" t="s">
        <v>193</v>
      </c>
      <c r="AJ339">
        <v>10000</v>
      </c>
      <c r="AK339" t="s">
        <v>194</v>
      </c>
      <c r="AL339">
        <v>100</v>
      </c>
      <c r="AM339" t="s">
        <v>195</v>
      </c>
      <c r="AN339">
        <v>0</v>
      </c>
      <c r="AO339" t="s">
        <v>196</v>
      </c>
      <c r="AP339">
        <v>0</v>
      </c>
      <c r="AQ339" t="s">
        <v>197</v>
      </c>
      <c r="AR339">
        <v>0</v>
      </c>
      <c r="AS339" t="s">
        <v>198</v>
      </c>
      <c r="AT339">
        <v>0.3</v>
      </c>
      <c r="AU339" t="s">
        <v>199</v>
      </c>
      <c r="AV339">
        <v>0</v>
      </c>
      <c r="AW339" t="s">
        <v>200</v>
      </c>
      <c r="AX339">
        <v>0</v>
      </c>
      <c r="AY339" t="s">
        <v>201</v>
      </c>
      <c r="AZ339">
        <v>0.2</v>
      </c>
      <c r="BA339" t="s">
        <v>202</v>
      </c>
      <c r="BB339">
        <v>1</v>
      </c>
      <c r="BC339" t="s">
        <v>203</v>
      </c>
      <c r="BD339">
        <v>1000000</v>
      </c>
    </row>
    <row r="340" spans="1:56">
      <c r="A340" s="2">
        <v>903</v>
      </c>
      <c r="B340" t="s">
        <v>182</v>
      </c>
      <c r="C340">
        <v>8</v>
      </c>
      <c r="D340" t="s">
        <v>183</v>
      </c>
      <c r="E340" t="s">
        <v>184</v>
      </c>
      <c r="F340">
        <v>246.52600000000001</v>
      </c>
      <c r="G340" t="s">
        <v>185</v>
      </c>
      <c r="H340">
        <v>7.4299999999999995E-4</v>
      </c>
      <c r="I340" t="s">
        <v>25</v>
      </c>
      <c r="J340" t="s">
        <v>186</v>
      </c>
      <c r="K340" t="e">
        <f ca="1">-nan(ind)</f>
        <v>#NAME?</v>
      </c>
      <c r="L340" t="s">
        <v>25</v>
      </c>
      <c r="M340" t="s">
        <v>24</v>
      </c>
      <c r="N340">
        <v>1.581415</v>
      </c>
      <c r="O340" t="s">
        <v>25</v>
      </c>
      <c r="P340" t="s">
        <v>26</v>
      </c>
      <c r="Q340">
        <v>1.1454000000000001E-2</v>
      </c>
      <c r="R340" t="s">
        <v>25</v>
      </c>
      <c r="S340" t="s">
        <v>27</v>
      </c>
      <c r="T340">
        <v>1.4533</v>
      </c>
      <c r="U340" t="s">
        <v>25</v>
      </c>
      <c r="V340" t="s">
        <v>28</v>
      </c>
      <c r="W340">
        <v>0.112082</v>
      </c>
      <c r="X340" t="s">
        <v>25</v>
      </c>
      <c r="Y340" t="s">
        <v>288</v>
      </c>
      <c r="Z340">
        <v>1000</v>
      </c>
      <c r="AA340" t="s">
        <v>189</v>
      </c>
      <c r="AB340">
        <v>100000</v>
      </c>
      <c r="AC340" t="s">
        <v>190</v>
      </c>
      <c r="AD340">
        <v>5</v>
      </c>
      <c r="AE340" t="s">
        <v>191</v>
      </c>
      <c r="AF340">
        <v>500</v>
      </c>
      <c r="AG340" t="s">
        <v>192</v>
      </c>
      <c r="AH340">
        <v>20</v>
      </c>
      <c r="AI340" t="s">
        <v>193</v>
      </c>
      <c r="AJ340">
        <v>20</v>
      </c>
      <c r="AK340" t="s">
        <v>194</v>
      </c>
      <c r="AL340">
        <v>1</v>
      </c>
      <c r="AM340" t="s">
        <v>195</v>
      </c>
      <c r="AN340">
        <v>0</v>
      </c>
      <c r="AO340" t="s">
        <v>196</v>
      </c>
      <c r="AP340">
        <v>0</v>
      </c>
      <c r="AQ340" t="s">
        <v>197</v>
      </c>
      <c r="AR340">
        <v>0</v>
      </c>
      <c r="AS340" t="s">
        <v>198</v>
      </c>
      <c r="AT340">
        <v>0.3</v>
      </c>
      <c r="AU340" t="s">
        <v>199</v>
      </c>
      <c r="AV340">
        <v>0</v>
      </c>
      <c r="AW340" t="s">
        <v>200</v>
      </c>
      <c r="AX340">
        <v>0</v>
      </c>
      <c r="AY340" t="s">
        <v>201</v>
      </c>
      <c r="AZ340">
        <v>0.2</v>
      </c>
      <c r="BA340" t="s">
        <v>202</v>
      </c>
      <c r="BB340">
        <v>1</v>
      </c>
      <c r="BC340" t="s">
        <v>203</v>
      </c>
      <c r="BD340">
        <v>1000000</v>
      </c>
    </row>
    <row r="341" spans="1:56">
      <c r="A341" s="2">
        <v>902</v>
      </c>
      <c r="B341" t="s">
        <v>182</v>
      </c>
      <c r="C341">
        <v>8</v>
      </c>
      <c r="D341" t="s">
        <v>183</v>
      </c>
      <c r="E341" t="s">
        <v>184</v>
      </c>
      <c r="F341">
        <v>240.38200000000001</v>
      </c>
      <c r="G341" t="s">
        <v>185</v>
      </c>
      <c r="H341">
        <v>7.54E-4</v>
      </c>
      <c r="I341" t="s">
        <v>25</v>
      </c>
      <c r="J341" t="s">
        <v>186</v>
      </c>
      <c r="K341" t="e">
        <f ca="1">-nan(ind)</f>
        <v>#NAME?</v>
      </c>
      <c r="L341" t="s">
        <v>25</v>
      </c>
      <c r="M341" t="s">
        <v>24</v>
      </c>
      <c r="N341">
        <v>1.714718</v>
      </c>
      <c r="O341" t="s">
        <v>25</v>
      </c>
      <c r="P341" t="s">
        <v>26</v>
      </c>
      <c r="Q341">
        <v>1.2253999999999999E-2</v>
      </c>
      <c r="R341" t="s">
        <v>25</v>
      </c>
      <c r="S341" t="s">
        <v>27</v>
      </c>
      <c r="T341">
        <v>1.581124</v>
      </c>
      <c r="U341" t="s">
        <v>25</v>
      </c>
      <c r="V341" t="s">
        <v>28</v>
      </c>
      <c r="W341">
        <v>0.115757</v>
      </c>
      <c r="X341" t="s">
        <v>25</v>
      </c>
      <c r="Y341" t="s">
        <v>288</v>
      </c>
      <c r="Z341">
        <v>1000</v>
      </c>
      <c r="AA341" t="s">
        <v>189</v>
      </c>
      <c r="AB341">
        <v>100000</v>
      </c>
      <c r="AC341" t="s">
        <v>190</v>
      </c>
      <c r="AD341">
        <v>5</v>
      </c>
      <c r="AE341" t="s">
        <v>191</v>
      </c>
      <c r="AF341">
        <v>500</v>
      </c>
      <c r="AG341" t="s">
        <v>192</v>
      </c>
      <c r="AH341">
        <v>20</v>
      </c>
      <c r="AI341" t="s">
        <v>193</v>
      </c>
      <c r="AJ341">
        <v>20</v>
      </c>
      <c r="AK341" t="s">
        <v>194</v>
      </c>
      <c r="AL341">
        <v>1</v>
      </c>
      <c r="AM341" t="s">
        <v>195</v>
      </c>
      <c r="AN341">
        <v>0</v>
      </c>
      <c r="AO341" t="s">
        <v>196</v>
      </c>
      <c r="AP341">
        <v>0</v>
      </c>
      <c r="AQ341" t="s">
        <v>197</v>
      </c>
      <c r="AR341">
        <v>0</v>
      </c>
      <c r="AS341" t="s">
        <v>198</v>
      </c>
      <c r="AT341">
        <v>0.3</v>
      </c>
      <c r="AU341" t="s">
        <v>199</v>
      </c>
      <c r="AV341">
        <v>0</v>
      </c>
      <c r="AW341" t="s">
        <v>200</v>
      </c>
      <c r="AX341">
        <v>0</v>
      </c>
      <c r="AY341" t="s">
        <v>201</v>
      </c>
      <c r="AZ341">
        <v>0.2</v>
      </c>
      <c r="BA341" t="s">
        <v>202</v>
      </c>
      <c r="BB341">
        <v>1</v>
      </c>
      <c r="BC341" t="s">
        <v>203</v>
      </c>
      <c r="BD341">
        <v>1000000</v>
      </c>
    </row>
    <row r="342" spans="1:56">
      <c r="A342" s="2">
        <v>902</v>
      </c>
      <c r="B342" t="s">
        <v>182</v>
      </c>
      <c r="C342">
        <v>1</v>
      </c>
      <c r="D342" t="s">
        <v>183</v>
      </c>
      <c r="E342" t="s">
        <v>184</v>
      </c>
      <c r="F342">
        <v>24.09</v>
      </c>
      <c r="G342" t="s">
        <v>185</v>
      </c>
      <c r="H342">
        <v>1.3159999999999999E-3</v>
      </c>
      <c r="I342" t="s">
        <v>25</v>
      </c>
      <c r="J342" t="s">
        <v>186</v>
      </c>
      <c r="K342" t="e">
        <f ca="1">-nan(ind)</f>
        <v>#NAME?</v>
      </c>
      <c r="L342" t="s">
        <v>25</v>
      </c>
      <c r="M342" t="s">
        <v>24</v>
      </c>
      <c r="N342">
        <v>0.25074099999999999</v>
      </c>
      <c r="O342" t="s">
        <v>25</v>
      </c>
      <c r="P342" t="s">
        <v>26</v>
      </c>
      <c r="Q342">
        <v>3.5339999999999998E-3</v>
      </c>
      <c r="R342" t="s">
        <v>25</v>
      </c>
      <c r="S342" t="s">
        <v>27</v>
      </c>
      <c r="T342">
        <v>0.235318</v>
      </c>
      <c r="U342" t="s">
        <v>25</v>
      </c>
      <c r="V342" t="s">
        <v>28</v>
      </c>
      <c r="W342">
        <v>9.2630000000000004E-3</v>
      </c>
      <c r="X342" t="s">
        <v>25</v>
      </c>
      <c r="Y342" t="s">
        <v>288</v>
      </c>
      <c r="Z342">
        <v>1000</v>
      </c>
      <c r="AA342" t="s">
        <v>189</v>
      </c>
      <c r="AB342">
        <v>10000</v>
      </c>
      <c r="AC342" t="s">
        <v>190</v>
      </c>
      <c r="AD342">
        <v>5</v>
      </c>
      <c r="AE342" t="s">
        <v>191</v>
      </c>
      <c r="AF342">
        <v>500</v>
      </c>
      <c r="AG342" t="s">
        <v>192</v>
      </c>
      <c r="AH342">
        <v>20</v>
      </c>
      <c r="AI342" t="s">
        <v>193</v>
      </c>
      <c r="AJ342">
        <v>20</v>
      </c>
      <c r="AK342" t="s">
        <v>194</v>
      </c>
      <c r="AL342">
        <v>1</v>
      </c>
      <c r="AM342" t="s">
        <v>195</v>
      </c>
      <c r="AN342">
        <v>0</v>
      </c>
      <c r="AO342" t="s">
        <v>196</v>
      </c>
      <c r="AP342">
        <v>0</v>
      </c>
      <c r="AQ342" t="s">
        <v>197</v>
      </c>
      <c r="AR342">
        <v>0</v>
      </c>
      <c r="AS342" t="s">
        <v>198</v>
      </c>
      <c r="AT342">
        <v>0.3</v>
      </c>
      <c r="AU342" t="s">
        <v>199</v>
      </c>
      <c r="AV342">
        <v>0</v>
      </c>
      <c r="AW342" t="s">
        <v>200</v>
      </c>
      <c r="AX342">
        <v>0</v>
      </c>
      <c r="AY342" t="s">
        <v>201</v>
      </c>
      <c r="AZ342">
        <v>0.2</v>
      </c>
      <c r="BA342" t="s">
        <v>202</v>
      </c>
      <c r="BB342">
        <v>1</v>
      </c>
      <c r="BC342" t="s">
        <v>203</v>
      </c>
      <c r="BD342">
        <v>1000000</v>
      </c>
    </row>
    <row r="343" spans="1:56">
      <c r="A343" s="2">
        <v>902</v>
      </c>
      <c r="B343" t="s">
        <v>182</v>
      </c>
      <c r="C343">
        <v>1</v>
      </c>
      <c r="D343" t="s">
        <v>183</v>
      </c>
      <c r="E343" t="s">
        <v>184</v>
      </c>
      <c r="F343">
        <v>24.29</v>
      </c>
      <c r="G343" t="s">
        <v>185</v>
      </c>
      <c r="H343">
        <v>2.1559999999999999E-3</v>
      </c>
      <c r="I343" t="s">
        <v>25</v>
      </c>
      <c r="J343" t="s">
        <v>186</v>
      </c>
      <c r="K343" t="e">
        <f ca="1">-nan(ind)</f>
        <v>#NAME?</v>
      </c>
      <c r="L343" t="s">
        <v>25</v>
      </c>
      <c r="M343" t="s">
        <v>24</v>
      </c>
      <c r="N343">
        <v>0.292655</v>
      </c>
      <c r="O343" t="s">
        <v>25</v>
      </c>
      <c r="P343" t="s">
        <v>26</v>
      </c>
      <c r="Q343">
        <v>4.202E-3</v>
      </c>
      <c r="R343" t="s">
        <v>25</v>
      </c>
      <c r="S343" t="s">
        <v>27</v>
      </c>
      <c r="T343">
        <v>0.275115</v>
      </c>
      <c r="U343" t="s">
        <v>25</v>
      </c>
      <c r="V343" t="s">
        <v>28</v>
      </c>
      <c r="W343">
        <v>1.0302E-2</v>
      </c>
      <c r="X343" t="s">
        <v>25</v>
      </c>
      <c r="Y343" t="s">
        <v>288</v>
      </c>
      <c r="Z343">
        <v>1000</v>
      </c>
      <c r="AA343" t="s">
        <v>189</v>
      </c>
      <c r="AB343">
        <v>10000</v>
      </c>
      <c r="AC343" t="s">
        <v>190</v>
      </c>
      <c r="AD343">
        <v>5</v>
      </c>
      <c r="AE343" t="s">
        <v>191</v>
      </c>
      <c r="AF343">
        <v>500</v>
      </c>
      <c r="AG343" t="s">
        <v>192</v>
      </c>
      <c r="AH343">
        <v>20</v>
      </c>
      <c r="AI343" t="s">
        <v>193</v>
      </c>
      <c r="AJ343">
        <v>20</v>
      </c>
      <c r="AK343" t="s">
        <v>194</v>
      </c>
      <c r="AL343">
        <v>1</v>
      </c>
      <c r="AM343" t="s">
        <v>195</v>
      </c>
      <c r="AN343">
        <v>0</v>
      </c>
      <c r="AO343" t="s">
        <v>196</v>
      </c>
      <c r="AP343">
        <v>0</v>
      </c>
      <c r="AQ343" t="s">
        <v>197</v>
      </c>
      <c r="AR343">
        <v>0</v>
      </c>
      <c r="AS343" t="s">
        <v>198</v>
      </c>
      <c r="AT343">
        <v>0.3</v>
      </c>
      <c r="AU343" t="s">
        <v>199</v>
      </c>
      <c r="AV343">
        <v>0</v>
      </c>
      <c r="AW343" t="s">
        <v>200</v>
      </c>
      <c r="AX343">
        <v>0</v>
      </c>
      <c r="AY343" t="s">
        <v>201</v>
      </c>
      <c r="AZ343">
        <v>0.2</v>
      </c>
      <c r="BA343" t="s">
        <v>202</v>
      </c>
      <c r="BB343">
        <v>1</v>
      </c>
      <c r="BC343" t="s">
        <v>203</v>
      </c>
      <c r="BD343">
        <v>1000000</v>
      </c>
    </row>
    <row r="344" spans="1:56">
      <c r="A344" s="2">
        <v>902</v>
      </c>
      <c r="B344" t="s">
        <v>182</v>
      </c>
      <c r="C344">
        <v>1</v>
      </c>
      <c r="D344" t="s">
        <v>183</v>
      </c>
      <c r="E344" t="s">
        <v>184</v>
      </c>
      <c r="F344">
        <v>24.068000000000001</v>
      </c>
      <c r="G344" t="s">
        <v>185</v>
      </c>
      <c r="H344">
        <v>1.9250000000000001E-3</v>
      </c>
      <c r="I344" t="s">
        <v>25</v>
      </c>
      <c r="J344" t="s">
        <v>186</v>
      </c>
      <c r="K344" t="e">
        <f ca="1">-nan(ind)</f>
        <v>#NAME?</v>
      </c>
      <c r="L344" t="s">
        <v>25</v>
      </c>
      <c r="M344" t="s">
        <v>24</v>
      </c>
      <c r="N344">
        <v>0.27787499999999998</v>
      </c>
      <c r="O344" t="s">
        <v>25</v>
      </c>
      <c r="P344" t="s">
        <v>26</v>
      </c>
      <c r="Q344">
        <v>3.735E-3</v>
      </c>
      <c r="R344" t="s">
        <v>25</v>
      </c>
      <c r="S344" t="s">
        <v>27</v>
      </c>
      <c r="T344">
        <v>0.26147599999999999</v>
      </c>
      <c r="U344" t="s">
        <v>25</v>
      </c>
      <c r="V344" t="s">
        <v>28</v>
      </c>
      <c r="W344">
        <v>9.7879999999999998E-3</v>
      </c>
      <c r="X344" t="s">
        <v>25</v>
      </c>
      <c r="Y344" t="s">
        <v>288</v>
      </c>
      <c r="Z344">
        <v>1000</v>
      </c>
      <c r="AA344" t="s">
        <v>189</v>
      </c>
      <c r="AB344">
        <v>10000</v>
      </c>
      <c r="AC344" t="s">
        <v>190</v>
      </c>
      <c r="AD344">
        <v>5</v>
      </c>
      <c r="AE344" t="s">
        <v>191</v>
      </c>
      <c r="AF344">
        <v>500</v>
      </c>
      <c r="AG344" t="s">
        <v>192</v>
      </c>
      <c r="AH344">
        <v>20</v>
      </c>
      <c r="AI344" t="s">
        <v>193</v>
      </c>
      <c r="AJ344">
        <v>20</v>
      </c>
      <c r="AK344" t="s">
        <v>194</v>
      </c>
      <c r="AL344">
        <v>1</v>
      </c>
      <c r="AM344" t="s">
        <v>195</v>
      </c>
      <c r="AN344">
        <v>0</v>
      </c>
      <c r="AO344" t="s">
        <v>196</v>
      </c>
      <c r="AP344">
        <v>0</v>
      </c>
      <c r="AQ344" t="s">
        <v>197</v>
      </c>
      <c r="AR344">
        <v>0</v>
      </c>
      <c r="AS344" t="s">
        <v>198</v>
      </c>
      <c r="AT344">
        <v>0.3</v>
      </c>
      <c r="AU344" t="s">
        <v>199</v>
      </c>
      <c r="AV344">
        <v>0</v>
      </c>
      <c r="AW344" t="s">
        <v>200</v>
      </c>
      <c r="AX344">
        <v>0</v>
      </c>
      <c r="AY344" t="s">
        <v>201</v>
      </c>
      <c r="AZ344">
        <v>0.2</v>
      </c>
      <c r="BA344" t="s">
        <v>202</v>
      </c>
      <c r="BB344">
        <v>1</v>
      </c>
      <c r="BC344" t="s">
        <v>203</v>
      </c>
      <c r="BD344">
        <v>1000000</v>
      </c>
    </row>
    <row r="345" spans="1:56">
      <c r="A345" s="2">
        <v>901</v>
      </c>
      <c r="B345" t="s">
        <v>182</v>
      </c>
      <c r="C345">
        <v>76</v>
      </c>
      <c r="D345" t="s">
        <v>183</v>
      </c>
      <c r="E345" t="s">
        <v>184</v>
      </c>
      <c r="F345">
        <v>2494.4380000000001</v>
      </c>
      <c r="G345" t="s">
        <v>185</v>
      </c>
      <c r="H345">
        <v>4.2999999999999999E-4</v>
      </c>
      <c r="I345" t="s">
        <v>25</v>
      </c>
      <c r="J345" t="s">
        <v>186</v>
      </c>
      <c r="K345" t="e">
        <f ca="1">-nan(ind)</f>
        <v>#NAME?</v>
      </c>
      <c r="L345" t="s">
        <v>25</v>
      </c>
      <c r="M345" t="s">
        <v>24</v>
      </c>
      <c r="N345">
        <v>9.1991759999999996</v>
      </c>
      <c r="O345" t="s">
        <v>25</v>
      </c>
      <c r="P345" t="s">
        <v>26</v>
      </c>
      <c r="Q345">
        <v>0.171734</v>
      </c>
      <c r="R345" t="s">
        <v>25</v>
      </c>
      <c r="S345" t="s">
        <v>27</v>
      </c>
      <c r="T345">
        <v>7.9126810000000001</v>
      </c>
      <c r="U345" t="s">
        <v>25</v>
      </c>
      <c r="V345" t="s">
        <v>28</v>
      </c>
      <c r="W345">
        <v>1.091947</v>
      </c>
      <c r="X345" t="s">
        <v>25</v>
      </c>
      <c r="Y345" t="s">
        <v>288</v>
      </c>
      <c r="Z345">
        <v>300</v>
      </c>
      <c r="AA345" t="s">
        <v>189</v>
      </c>
      <c r="AB345">
        <v>1000000</v>
      </c>
      <c r="AC345" t="s">
        <v>190</v>
      </c>
      <c r="AD345">
        <v>5</v>
      </c>
      <c r="AE345" t="s">
        <v>191</v>
      </c>
      <c r="AF345">
        <v>500</v>
      </c>
      <c r="AG345" t="s">
        <v>192</v>
      </c>
      <c r="AH345">
        <v>20</v>
      </c>
      <c r="AI345" t="s">
        <v>193</v>
      </c>
      <c r="AJ345">
        <v>20</v>
      </c>
      <c r="AK345" t="s">
        <v>194</v>
      </c>
      <c r="AL345">
        <v>10</v>
      </c>
      <c r="AM345" t="s">
        <v>195</v>
      </c>
      <c r="AN345">
        <v>0</v>
      </c>
      <c r="AO345" t="s">
        <v>196</v>
      </c>
      <c r="AP345">
        <v>0</v>
      </c>
      <c r="AQ345" t="s">
        <v>197</v>
      </c>
      <c r="AR345">
        <v>0</v>
      </c>
      <c r="AS345" t="s">
        <v>198</v>
      </c>
      <c r="AT345">
        <v>0.3</v>
      </c>
      <c r="AU345" t="s">
        <v>199</v>
      </c>
      <c r="AV345">
        <v>0</v>
      </c>
      <c r="AW345" t="s">
        <v>200</v>
      </c>
      <c r="AX345">
        <v>0</v>
      </c>
      <c r="AY345" t="s">
        <v>201</v>
      </c>
      <c r="AZ345">
        <v>0.2</v>
      </c>
      <c r="BA345" t="s">
        <v>202</v>
      </c>
      <c r="BB345">
        <v>1</v>
      </c>
      <c r="BC345" t="s">
        <v>203</v>
      </c>
      <c r="BD345">
        <v>1000000</v>
      </c>
    </row>
    <row r="346" spans="1:56">
      <c r="A346" s="2">
        <v>901</v>
      </c>
      <c r="B346" t="s">
        <v>182</v>
      </c>
      <c r="C346">
        <v>76</v>
      </c>
      <c r="D346" t="s">
        <v>183</v>
      </c>
      <c r="E346" t="s">
        <v>184</v>
      </c>
      <c r="F346">
        <v>2456.5419999999999</v>
      </c>
      <c r="G346" t="s">
        <v>185</v>
      </c>
      <c r="H346">
        <v>4.3600000000000003E-4</v>
      </c>
      <c r="I346" t="s">
        <v>25</v>
      </c>
      <c r="J346" t="s">
        <v>186</v>
      </c>
      <c r="K346" t="e">
        <f ca="1">-nan(ind)</f>
        <v>#NAME?</v>
      </c>
      <c r="L346" t="s">
        <v>25</v>
      </c>
      <c r="M346" t="s">
        <v>24</v>
      </c>
      <c r="N346">
        <v>9.6988219999999998</v>
      </c>
      <c r="O346" t="s">
        <v>25</v>
      </c>
      <c r="P346" t="s">
        <v>26</v>
      </c>
      <c r="Q346">
        <v>0.177787</v>
      </c>
      <c r="R346" t="s">
        <v>25</v>
      </c>
      <c r="S346" t="s">
        <v>27</v>
      </c>
      <c r="T346">
        <v>8.378145</v>
      </c>
      <c r="U346" t="s">
        <v>25</v>
      </c>
      <c r="V346" t="s">
        <v>28</v>
      </c>
      <c r="W346">
        <v>1.1139319999999999</v>
      </c>
      <c r="X346" t="s">
        <v>25</v>
      </c>
      <c r="Y346" t="s">
        <v>288</v>
      </c>
      <c r="Z346">
        <v>300</v>
      </c>
      <c r="AA346" t="s">
        <v>189</v>
      </c>
      <c r="AB346">
        <v>1000000</v>
      </c>
      <c r="AC346" t="s">
        <v>190</v>
      </c>
      <c r="AD346">
        <v>5</v>
      </c>
      <c r="AE346" t="s">
        <v>191</v>
      </c>
      <c r="AF346">
        <v>500</v>
      </c>
      <c r="AG346" t="s">
        <v>192</v>
      </c>
      <c r="AH346">
        <v>20</v>
      </c>
      <c r="AI346" t="s">
        <v>193</v>
      </c>
      <c r="AJ346">
        <v>20</v>
      </c>
      <c r="AK346" t="s">
        <v>194</v>
      </c>
      <c r="AL346">
        <v>10</v>
      </c>
      <c r="AM346" t="s">
        <v>195</v>
      </c>
      <c r="AN346">
        <v>0</v>
      </c>
      <c r="AO346" t="s">
        <v>196</v>
      </c>
      <c r="AP346">
        <v>0</v>
      </c>
      <c r="AQ346" t="s">
        <v>197</v>
      </c>
      <c r="AR346">
        <v>0</v>
      </c>
      <c r="AS346" t="s">
        <v>198</v>
      </c>
      <c r="AT346">
        <v>0.3</v>
      </c>
      <c r="AU346" t="s">
        <v>199</v>
      </c>
      <c r="AV346">
        <v>0</v>
      </c>
      <c r="AW346" t="s">
        <v>200</v>
      </c>
      <c r="AX346">
        <v>0</v>
      </c>
      <c r="AY346" t="s">
        <v>201</v>
      </c>
      <c r="AZ346">
        <v>0.2</v>
      </c>
      <c r="BA346" t="s">
        <v>202</v>
      </c>
      <c r="BB346">
        <v>1</v>
      </c>
      <c r="BC346" t="s">
        <v>203</v>
      </c>
      <c r="BD346">
        <v>1000000</v>
      </c>
    </row>
    <row r="347" spans="1:56">
      <c r="A347" s="2">
        <v>901</v>
      </c>
      <c r="B347" t="s">
        <v>182</v>
      </c>
      <c r="C347">
        <v>92</v>
      </c>
      <c r="D347" t="s">
        <v>183</v>
      </c>
      <c r="E347" t="s">
        <v>184</v>
      </c>
      <c r="F347">
        <v>28.065999999999999</v>
      </c>
      <c r="G347" t="s">
        <v>185</v>
      </c>
      <c r="H347">
        <v>5.1800000000000001E-4</v>
      </c>
      <c r="I347" t="s">
        <v>25</v>
      </c>
      <c r="J347" t="s">
        <v>186</v>
      </c>
      <c r="K347" t="e">
        <f ca="1">-nan(ind)</f>
        <v>#NAME?</v>
      </c>
      <c r="L347" t="s">
        <v>25</v>
      </c>
      <c r="M347" t="s">
        <v>24</v>
      </c>
      <c r="N347">
        <v>12.909355</v>
      </c>
      <c r="O347" t="s">
        <v>25</v>
      </c>
      <c r="P347" t="s">
        <v>26</v>
      </c>
      <c r="Q347">
        <v>0.13222100000000001</v>
      </c>
      <c r="R347" t="s">
        <v>25</v>
      </c>
      <c r="S347" t="s">
        <v>27</v>
      </c>
      <c r="T347">
        <v>11.701421</v>
      </c>
      <c r="U347" t="s">
        <v>25</v>
      </c>
      <c r="V347" t="s">
        <v>28</v>
      </c>
      <c r="W347">
        <v>1.0474410000000001</v>
      </c>
      <c r="X347" t="s">
        <v>25</v>
      </c>
      <c r="Y347" t="s">
        <v>288</v>
      </c>
      <c r="Z347">
        <v>300</v>
      </c>
      <c r="AA347" t="s">
        <v>189</v>
      </c>
      <c r="AB347">
        <v>1000000</v>
      </c>
      <c r="AC347" t="s">
        <v>190</v>
      </c>
      <c r="AD347">
        <v>6</v>
      </c>
      <c r="AE347" t="s">
        <v>191</v>
      </c>
      <c r="AF347">
        <v>500</v>
      </c>
      <c r="AG347" t="s">
        <v>192</v>
      </c>
      <c r="AH347">
        <v>30</v>
      </c>
      <c r="AI347" t="s">
        <v>193</v>
      </c>
      <c r="AJ347">
        <v>50</v>
      </c>
      <c r="AK347" t="s">
        <v>194</v>
      </c>
      <c r="AL347">
        <v>10</v>
      </c>
      <c r="AM347" t="s">
        <v>195</v>
      </c>
      <c r="AN347">
        <v>0</v>
      </c>
      <c r="AO347" t="s">
        <v>196</v>
      </c>
      <c r="AP347">
        <v>0</v>
      </c>
      <c r="AQ347" t="s">
        <v>197</v>
      </c>
      <c r="AR347">
        <v>0</v>
      </c>
      <c r="AS347" t="s">
        <v>198</v>
      </c>
      <c r="AT347">
        <v>0.3</v>
      </c>
      <c r="AU347" t="s">
        <v>199</v>
      </c>
      <c r="AV347">
        <v>0</v>
      </c>
      <c r="AW347" t="s">
        <v>200</v>
      </c>
      <c r="AX347">
        <v>0</v>
      </c>
      <c r="AY347" t="s">
        <v>201</v>
      </c>
      <c r="AZ347">
        <v>0.2</v>
      </c>
      <c r="BA347" t="s">
        <v>202</v>
      </c>
      <c r="BB347">
        <v>1</v>
      </c>
      <c r="BC347" t="s">
        <v>203</v>
      </c>
      <c r="BD347">
        <v>1000000</v>
      </c>
    </row>
    <row r="348" spans="1:56">
      <c r="A348" s="2">
        <v>901</v>
      </c>
      <c r="B348" t="s">
        <v>182</v>
      </c>
      <c r="C348">
        <v>93</v>
      </c>
      <c r="D348" t="s">
        <v>183</v>
      </c>
      <c r="E348" t="s">
        <v>184</v>
      </c>
      <c r="F348">
        <v>26.986000000000001</v>
      </c>
      <c r="G348" t="s">
        <v>185</v>
      </c>
      <c r="H348">
        <v>7.5100000000000004E-4</v>
      </c>
      <c r="I348" t="s">
        <v>25</v>
      </c>
      <c r="J348" t="s">
        <v>186</v>
      </c>
      <c r="K348" t="e">
        <f ca="1">-nan(ind)</f>
        <v>#NAME?</v>
      </c>
      <c r="L348" t="s">
        <v>25</v>
      </c>
      <c r="M348" t="s">
        <v>24</v>
      </c>
      <c r="N348">
        <v>16.355433000000001</v>
      </c>
      <c r="O348" t="s">
        <v>25</v>
      </c>
      <c r="P348" t="s">
        <v>26</v>
      </c>
      <c r="Q348">
        <v>5.2516E-2</v>
      </c>
      <c r="R348" t="s">
        <v>25</v>
      </c>
      <c r="S348" t="s">
        <v>27</v>
      </c>
      <c r="T348">
        <v>15.199959</v>
      </c>
      <c r="U348" t="s">
        <v>25</v>
      </c>
      <c r="V348" t="s">
        <v>28</v>
      </c>
      <c r="W348">
        <v>1.0766119999999999</v>
      </c>
      <c r="X348" t="s">
        <v>25</v>
      </c>
      <c r="Y348" t="s">
        <v>288</v>
      </c>
      <c r="Z348">
        <v>1000</v>
      </c>
      <c r="AA348" t="s">
        <v>189</v>
      </c>
      <c r="AB348">
        <v>1000000</v>
      </c>
      <c r="AC348" t="s">
        <v>190</v>
      </c>
      <c r="AD348">
        <v>6</v>
      </c>
      <c r="AE348" t="s">
        <v>191</v>
      </c>
      <c r="AF348">
        <v>500</v>
      </c>
      <c r="AG348" t="s">
        <v>192</v>
      </c>
      <c r="AH348">
        <v>30</v>
      </c>
      <c r="AI348" t="s">
        <v>193</v>
      </c>
      <c r="AJ348">
        <v>50</v>
      </c>
      <c r="AK348" t="s">
        <v>194</v>
      </c>
      <c r="AL348">
        <v>10</v>
      </c>
      <c r="AM348" t="s">
        <v>195</v>
      </c>
      <c r="AN348">
        <v>0</v>
      </c>
      <c r="AO348" t="s">
        <v>196</v>
      </c>
      <c r="AP348">
        <v>0</v>
      </c>
      <c r="AQ348" t="s">
        <v>197</v>
      </c>
      <c r="AR348">
        <v>0</v>
      </c>
      <c r="AS348" t="s">
        <v>198</v>
      </c>
      <c r="AT348">
        <v>0.3</v>
      </c>
      <c r="AU348" t="s">
        <v>199</v>
      </c>
      <c r="AV348">
        <v>0</v>
      </c>
      <c r="AW348" t="s">
        <v>200</v>
      </c>
      <c r="AX348">
        <v>0</v>
      </c>
      <c r="AY348" t="s">
        <v>201</v>
      </c>
      <c r="AZ348">
        <v>0.2</v>
      </c>
      <c r="BA348" t="s">
        <v>202</v>
      </c>
      <c r="BB348">
        <v>1</v>
      </c>
      <c r="BC348" t="s">
        <v>203</v>
      </c>
      <c r="BD348">
        <v>1000000</v>
      </c>
    </row>
    <row r="349" spans="1:56">
      <c r="A349" s="2">
        <v>900</v>
      </c>
      <c r="B349" t="s">
        <v>182</v>
      </c>
      <c r="C349">
        <v>77</v>
      </c>
      <c r="D349" t="s">
        <v>183</v>
      </c>
      <c r="E349" t="s">
        <v>184</v>
      </c>
      <c r="F349">
        <v>2335.462</v>
      </c>
      <c r="G349" t="s">
        <v>185</v>
      </c>
      <c r="H349">
        <v>5.8299999999999997E-4</v>
      </c>
      <c r="I349" t="s">
        <v>25</v>
      </c>
      <c r="J349" t="s">
        <v>186</v>
      </c>
      <c r="K349" t="e">
        <f ca="1">-nan(ind)</f>
        <v>#NAME?</v>
      </c>
      <c r="L349" t="s">
        <v>25</v>
      </c>
      <c r="M349" t="s">
        <v>24</v>
      </c>
      <c r="N349">
        <v>10.561688</v>
      </c>
      <c r="O349" t="s">
        <v>25</v>
      </c>
      <c r="P349" t="s">
        <v>26</v>
      </c>
      <c r="Q349">
        <v>6.2156999999999997E-2</v>
      </c>
      <c r="R349" t="s">
        <v>25</v>
      </c>
      <c r="S349" t="s">
        <v>27</v>
      </c>
      <c r="T349">
        <v>9.3534380000000006</v>
      </c>
      <c r="U349" t="s">
        <v>25</v>
      </c>
      <c r="V349" t="s">
        <v>28</v>
      </c>
      <c r="W349">
        <v>1.121381</v>
      </c>
      <c r="X349" t="s">
        <v>25</v>
      </c>
      <c r="Y349" t="s">
        <v>288</v>
      </c>
      <c r="Z349">
        <v>1000</v>
      </c>
      <c r="AA349" t="s">
        <v>189</v>
      </c>
      <c r="AB349">
        <v>1000000</v>
      </c>
      <c r="AC349" t="s">
        <v>190</v>
      </c>
      <c r="AD349">
        <v>5</v>
      </c>
      <c r="AE349" t="s">
        <v>191</v>
      </c>
      <c r="AF349">
        <v>500</v>
      </c>
      <c r="AG349" t="s">
        <v>192</v>
      </c>
      <c r="AH349">
        <v>20</v>
      </c>
      <c r="AI349" t="s">
        <v>193</v>
      </c>
      <c r="AJ349">
        <v>20</v>
      </c>
      <c r="AK349" t="s">
        <v>194</v>
      </c>
      <c r="AL349">
        <v>10</v>
      </c>
      <c r="AM349" t="s">
        <v>195</v>
      </c>
      <c r="AN349">
        <v>0</v>
      </c>
      <c r="AO349" t="s">
        <v>196</v>
      </c>
      <c r="AP349">
        <v>0</v>
      </c>
      <c r="AQ349" t="s">
        <v>197</v>
      </c>
      <c r="AR349">
        <v>0</v>
      </c>
      <c r="AS349" t="s">
        <v>198</v>
      </c>
      <c r="AT349">
        <v>0.3</v>
      </c>
      <c r="AU349" t="s">
        <v>199</v>
      </c>
      <c r="AV349">
        <v>0</v>
      </c>
      <c r="AW349" t="s">
        <v>200</v>
      </c>
      <c r="AX349">
        <v>0</v>
      </c>
      <c r="AY349" t="s">
        <v>201</v>
      </c>
      <c r="AZ349">
        <v>0.2</v>
      </c>
      <c r="BA349" t="s">
        <v>202</v>
      </c>
      <c r="BB349">
        <v>1</v>
      </c>
      <c r="BC349" t="s">
        <v>203</v>
      </c>
      <c r="BD349">
        <v>1000000</v>
      </c>
    </row>
    <row r="350" spans="1:56">
      <c r="A350" s="2">
        <v>900</v>
      </c>
      <c r="B350" t="s">
        <v>182</v>
      </c>
      <c r="C350">
        <v>77</v>
      </c>
      <c r="D350" t="s">
        <v>183</v>
      </c>
      <c r="E350" t="s">
        <v>184</v>
      </c>
      <c r="F350">
        <v>2485.346</v>
      </c>
      <c r="G350" t="s">
        <v>185</v>
      </c>
      <c r="H350">
        <v>5.0199999999999995E-4</v>
      </c>
      <c r="I350" t="s">
        <v>25</v>
      </c>
      <c r="J350" t="s">
        <v>186</v>
      </c>
      <c r="K350" t="e">
        <f ca="1">-nan(ind)</f>
        <v>#NAME?</v>
      </c>
      <c r="L350" t="s">
        <v>25</v>
      </c>
      <c r="M350" t="s">
        <v>24</v>
      </c>
      <c r="N350">
        <v>10.528852000000001</v>
      </c>
      <c r="O350" t="s">
        <v>25</v>
      </c>
      <c r="P350" t="s">
        <v>26</v>
      </c>
      <c r="Q350">
        <v>6.1662000000000002E-2</v>
      </c>
      <c r="R350" t="s">
        <v>25</v>
      </c>
      <c r="S350" t="s">
        <v>27</v>
      </c>
      <c r="T350">
        <v>9.3287250000000004</v>
      </c>
      <c r="U350" t="s">
        <v>25</v>
      </c>
      <c r="V350" t="s">
        <v>28</v>
      </c>
      <c r="W350">
        <v>1.112795</v>
      </c>
      <c r="X350" t="s">
        <v>25</v>
      </c>
      <c r="Y350" t="s">
        <v>288</v>
      </c>
      <c r="Z350">
        <v>1000</v>
      </c>
      <c r="AA350" t="s">
        <v>189</v>
      </c>
      <c r="AB350">
        <v>1000000</v>
      </c>
      <c r="AC350" t="s">
        <v>190</v>
      </c>
      <c r="AD350">
        <v>5</v>
      </c>
      <c r="AE350" t="s">
        <v>191</v>
      </c>
      <c r="AF350">
        <v>500</v>
      </c>
      <c r="AG350" t="s">
        <v>192</v>
      </c>
      <c r="AH350">
        <v>20</v>
      </c>
      <c r="AI350" t="s">
        <v>193</v>
      </c>
      <c r="AJ350">
        <v>20</v>
      </c>
      <c r="AK350" t="s">
        <v>194</v>
      </c>
      <c r="AL350">
        <v>10</v>
      </c>
      <c r="AM350" t="s">
        <v>195</v>
      </c>
      <c r="AN350">
        <v>0</v>
      </c>
      <c r="AO350" t="s">
        <v>196</v>
      </c>
      <c r="AP350">
        <v>0</v>
      </c>
      <c r="AQ350" t="s">
        <v>197</v>
      </c>
      <c r="AR350">
        <v>0</v>
      </c>
      <c r="AS350" t="s">
        <v>198</v>
      </c>
      <c r="AT350">
        <v>0.3</v>
      </c>
      <c r="AU350" t="s">
        <v>199</v>
      </c>
      <c r="AV350">
        <v>0</v>
      </c>
      <c r="AW350" t="s">
        <v>200</v>
      </c>
      <c r="AX350">
        <v>0</v>
      </c>
      <c r="AY350" t="s">
        <v>201</v>
      </c>
      <c r="AZ350">
        <v>0.2</v>
      </c>
      <c r="BA350" t="s">
        <v>202</v>
      </c>
      <c r="BB350">
        <v>1</v>
      </c>
      <c r="BC350" t="s">
        <v>203</v>
      </c>
      <c r="BD350">
        <v>1000000</v>
      </c>
    </row>
    <row r="351" spans="1:56">
      <c r="A351" s="2">
        <v>900</v>
      </c>
      <c r="B351" t="s">
        <v>182</v>
      </c>
      <c r="C351">
        <v>77</v>
      </c>
      <c r="D351" t="s">
        <v>183</v>
      </c>
      <c r="E351" t="s">
        <v>184</v>
      </c>
      <c r="F351">
        <v>2452.0039999999999</v>
      </c>
      <c r="G351" t="s">
        <v>185</v>
      </c>
      <c r="H351">
        <v>5.6999999999999998E-4</v>
      </c>
      <c r="I351" t="s">
        <v>25</v>
      </c>
      <c r="J351" t="s">
        <v>186</v>
      </c>
      <c r="K351" t="e">
        <f ca="1">-nan(ind)</f>
        <v>#NAME?</v>
      </c>
      <c r="L351" t="s">
        <v>25</v>
      </c>
      <c r="M351" t="s">
        <v>24</v>
      </c>
      <c r="N351">
        <v>10.954518</v>
      </c>
      <c r="O351" t="s">
        <v>25</v>
      </c>
      <c r="P351" t="s">
        <v>26</v>
      </c>
      <c r="Q351">
        <v>6.2631000000000006E-2</v>
      </c>
      <c r="R351" t="s">
        <v>25</v>
      </c>
      <c r="S351" t="s">
        <v>27</v>
      </c>
      <c r="T351">
        <v>9.7342200000000005</v>
      </c>
      <c r="U351" t="s">
        <v>25</v>
      </c>
      <c r="V351" t="s">
        <v>28</v>
      </c>
      <c r="W351">
        <v>1.129454</v>
      </c>
      <c r="X351" t="s">
        <v>25</v>
      </c>
      <c r="Y351" t="s">
        <v>288</v>
      </c>
      <c r="Z351">
        <v>1000</v>
      </c>
      <c r="AA351" t="s">
        <v>189</v>
      </c>
      <c r="AB351">
        <v>1000000</v>
      </c>
      <c r="AC351" t="s">
        <v>190</v>
      </c>
      <c r="AD351">
        <v>5</v>
      </c>
      <c r="AE351" t="s">
        <v>191</v>
      </c>
      <c r="AF351">
        <v>500</v>
      </c>
      <c r="AG351" t="s">
        <v>192</v>
      </c>
      <c r="AH351">
        <v>20</v>
      </c>
      <c r="AI351" t="s">
        <v>193</v>
      </c>
      <c r="AJ351">
        <v>20</v>
      </c>
      <c r="AK351" t="s">
        <v>194</v>
      </c>
      <c r="AL351">
        <v>10</v>
      </c>
      <c r="AM351" t="s">
        <v>195</v>
      </c>
      <c r="AN351">
        <v>0</v>
      </c>
      <c r="AO351" t="s">
        <v>196</v>
      </c>
      <c r="AP351">
        <v>0</v>
      </c>
      <c r="AQ351" t="s">
        <v>197</v>
      </c>
      <c r="AR351">
        <v>0</v>
      </c>
      <c r="AS351" t="s">
        <v>198</v>
      </c>
      <c r="AT351">
        <v>0.3</v>
      </c>
      <c r="AU351" t="s">
        <v>199</v>
      </c>
      <c r="AV351">
        <v>0</v>
      </c>
      <c r="AW351" t="s">
        <v>200</v>
      </c>
      <c r="AX351">
        <v>0</v>
      </c>
      <c r="AY351" t="s">
        <v>201</v>
      </c>
      <c r="AZ351">
        <v>0.2</v>
      </c>
      <c r="BA351" t="s">
        <v>202</v>
      </c>
      <c r="BB351">
        <v>1</v>
      </c>
      <c r="BC351" t="s">
        <v>203</v>
      </c>
      <c r="BD351">
        <v>1000000</v>
      </c>
    </row>
    <row r="352" spans="1:56">
      <c r="A352" s="2">
        <v>899</v>
      </c>
      <c r="B352" t="s">
        <v>182</v>
      </c>
      <c r="C352">
        <v>77</v>
      </c>
      <c r="D352" t="s">
        <v>183</v>
      </c>
      <c r="E352" t="s">
        <v>184</v>
      </c>
      <c r="F352">
        <v>2403.6039999999998</v>
      </c>
      <c r="G352" t="s">
        <v>185</v>
      </c>
      <c r="H352">
        <v>4.8999999999999998E-4</v>
      </c>
      <c r="I352" t="s">
        <v>25</v>
      </c>
      <c r="J352" t="s">
        <v>186</v>
      </c>
      <c r="K352" t="e">
        <f ca="1">-nan(ind)</f>
        <v>#NAME?</v>
      </c>
      <c r="L352" t="s">
        <v>25</v>
      </c>
      <c r="M352" t="s">
        <v>24</v>
      </c>
      <c r="N352">
        <v>9.9517729999999993</v>
      </c>
      <c r="O352" t="s">
        <v>25</v>
      </c>
      <c r="P352" t="s">
        <v>26</v>
      </c>
      <c r="Q352">
        <v>5.8857E-2</v>
      </c>
      <c r="R352" t="s">
        <v>25</v>
      </c>
      <c r="S352" t="s">
        <v>27</v>
      </c>
      <c r="T352">
        <v>8.8047540000000009</v>
      </c>
      <c r="U352" t="s">
        <v>25</v>
      </c>
      <c r="V352" t="s">
        <v>28</v>
      </c>
      <c r="W352">
        <v>1.063339</v>
      </c>
      <c r="X352" t="s">
        <v>25</v>
      </c>
      <c r="Y352" t="s">
        <v>288</v>
      </c>
      <c r="Z352">
        <v>1000</v>
      </c>
      <c r="AA352" t="s">
        <v>189</v>
      </c>
      <c r="AB352">
        <v>1000000</v>
      </c>
      <c r="AC352" t="s">
        <v>190</v>
      </c>
      <c r="AD352">
        <v>5</v>
      </c>
      <c r="AE352" t="s">
        <v>191</v>
      </c>
      <c r="AF352">
        <v>500</v>
      </c>
      <c r="AG352" t="s">
        <v>192</v>
      </c>
      <c r="AH352">
        <v>20</v>
      </c>
      <c r="AI352" t="s">
        <v>193</v>
      </c>
      <c r="AJ352">
        <v>20</v>
      </c>
      <c r="AK352" t="s">
        <v>194</v>
      </c>
      <c r="AL352">
        <v>10</v>
      </c>
      <c r="AM352" t="s">
        <v>195</v>
      </c>
      <c r="AN352">
        <v>0</v>
      </c>
      <c r="AO352" t="s">
        <v>196</v>
      </c>
      <c r="AP352">
        <v>0</v>
      </c>
      <c r="AQ352" t="s">
        <v>197</v>
      </c>
      <c r="AR352">
        <v>0</v>
      </c>
      <c r="AS352" t="s">
        <v>198</v>
      </c>
      <c r="AT352">
        <v>0.3</v>
      </c>
      <c r="AU352" t="s">
        <v>199</v>
      </c>
      <c r="AV352">
        <v>0</v>
      </c>
      <c r="AW352" t="s">
        <v>200</v>
      </c>
      <c r="AX352">
        <v>0</v>
      </c>
      <c r="AY352" t="s">
        <v>201</v>
      </c>
      <c r="AZ352">
        <v>0.2</v>
      </c>
      <c r="BA352" t="s">
        <v>202</v>
      </c>
      <c r="BB352">
        <v>1</v>
      </c>
      <c r="BC352" t="s">
        <v>203</v>
      </c>
      <c r="BD352">
        <v>1000000</v>
      </c>
    </row>
    <row r="353" spans="1:56">
      <c r="A353" s="2">
        <v>899</v>
      </c>
      <c r="B353" t="s">
        <v>182</v>
      </c>
      <c r="C353">
        <v>77</v>
      </c>
      <c r="D353" t="s">
        <v>183</v>
      </c>
      <c r="E353" t="s">
        <v>184</v>
      </c>
      <c r="F353">
        <v>2421.71</v>
      </c>
      <c r="G353" t="s">
        <v>185</v>
      </c>
      <c r="H353">
        <v>8.4699999999999999E-4</v>
      </c>
      <c r="I353" t="s">
        <v>25</v>
      </c>
      <c r="J353" t="s">
        <v>186</v>
      </c>
      <c r="K353" t="e">
        <f ca="1">-nan(ind)</f>
        <v>#NAME?</v>
      </c>
      <c r="L353" t="s">
        <v>25</v>
      </c>
      <c r="M353" t="s">
        <v>24</v>
      </c>
      <c r="N353">
        <v>13.549068</v>
      </c>
      <c r="O353" t="s">
        <v>25</v>
      </c>
      <c r="P353" t="s">
        <v>26</v>
      </c>
      <c r="Q353">
        <v>7.7812000000000006E-2</v>
      </c>
      <c r="R353" t="s">
        <v>25</v>
      </c>
      <c r="S353" t="s">
        <v>27</v>
      </c>
      <c r="T353">
        <v>12.010804</v>
      </c>
      <c r="U353" t="s">
        <v>25</v>
      </c>
      <c r="V353" t="s">
        <v>28</v>
      </c>
      <c r="W353">
        <v>1.429584</v>
      </c>
      <c r="X353" t="s">
        <v>25</v>
      </c>
      <c r="Y353" t="s">
        <v>288</v>
      </c>
      <c r="Z353">
        <v>1000</v>
      </c>
      <c r="AA353" t="s">
        <v>189</v>
      </c>
      <c r="AB353">
        <v>1000000</v>
      </c>
      <c r="AC353" t="s">
        <v>190</v>
      </c>
      <c r="AD353">
        <v>5</v>
      </c>
      <c r="AE353" t="s">
        <v>191</v>
      </c>
      <c r="AF353">
        <v>500</v>
      </c>
      <c r="AG353" t="s">
        <v>192</v>
      </c>
      <c r="AH353">
        <v>20</v>
      </c>
      <c r="AI353" t="s">
        <v>193</v>
      </c>
      <c r="AJ353">
        <v>20</v>
      </c>
      <c r="AK353" t="s">
        <v>194</v>
      </c>
      <c r="AL353">
        <v>10</v>
      </c>
      <c r="AM353" t="s">
        <v>195</v>
      </c>
      <c r="AN353">
        <v>0</v>
      </c>
      <c r="AO353" t="s">
        <v>196</v>
      </c>
      <c r="AP353">
        <v>0</v>
      </c>
      <c r="AQ353" t="s">
        <v>197</v>
      </c>
      <c r="AR353">
        <v>0</v>
      </c>
      <c r="AS353" t="s">
        <v>198</v>
      </c>
      <c r="AT353">
        <v>0.3</v>
      </c>
      <c r="AU353" t="s">
        <v>199</v>
      </c>
      <c r="AV353">
        <v>0</v>
      </c>
      <c r="AW353" t="s">
        <v>200</v>
      </c>
      <c r="AX353">
        <v>0</v>
      </c>
      <c r="AY353" t="s">
        <v>201</v>
      </c>
      <c r="AZ353">
        <v>0.2</v>
      </c>
      <c r="BA353" t="s">
        <v>202</v>
      </c>
      <c r="BB353">
        <v>1</v>
      </c>
      <c r="BC353" t="s">
        <v>203</v>
      </c>
      <c r="BD353">
        <v>1000000</v>
      </c>
    </row>
    <row r="354" spans="1:56">
      <c r="A354" s="2">
        <v>898</v>
      </c>
      <c r="B354" t="s">
        <v>182</v>
      </c>
      <c r="C354">
        <v>198</v>
      </c>
      <c r="D354" t="s">
        <v>183</v>
      </c>
      <c r="E354" t="s">
        <v>184</v>
      </c>
      <c r="F354">
        <v>0</v>
      </c>
      <c r="G354" t="s">
        <v>185</v>
      </c>
      <c r="H354">
        <v>3.2729999999999999E-3</v>
      </c>
      <c r="I354" t="s">
        <v>25</v>
      </c>
      <c r="J354" t="s">
        <v>186</v>
      </c>
      <c r="K354" t="e">
        <f ca="1">-nan(ind)</f>
        <v>#NAME?</v>
      </c>
      <c r="L354" t="s">
        <v>25</v>
      </c>
      <c r="M354" t="s">
        <v>24</v>
      </c>
      <c r="N354">
        <v>95.628308000000004</v>
      </c>
      <c r="O354" t="s">
        <v>25</v>
      </c>
      <c r="P354" t="s">
        <v>26</v>
      </c>
      <c r="Q354">
        <v>1.2019E-2</v>
      </c>
      <c r="R354" t="s">
        <v>25</v>
      </c>
      <c r="S354" t="s">
        <v>27</v>
      </c>
      <c r="T354">
        <v>94.936413000000002</v>
      </c>
      <c r="U354" t="s">
        <v>25</v>
      </c>
      <c r="V354" t="s">
        <v>28</v>
      </c>
      <c r="W354">
        <v>0.64247100000000001</v>
      </c>
      <c r="X354" t="s">
        <v>25</v>
      </c>
      <c r="Y354" t="s">
        <v>288</v>
      </c>
      <c r="Z354">
        <v>1000</v>
      </c>
      <c r="AA354" t="s">
        <v>189</v>
      </c>
      <c r="AB354">
        <v>1000000</v>
      </c>
      <c r="AC354" t="s">
        <v>190</v>
      </c>
      <c r="AD354">
        <v>10</v>
      </c>
      <c r="AE354" t="s">
        <v>191</v>
      </c>
      <c r="AF354">
        <v>500</v>
      </c>
      <c r="AG354" t="s">
        <v>192</v>
      </c>
      <c r="AH354">
        <v>20</v>
      </c>
      <c r="AI354" t="s">
        <v>193</v>
      </c>
      <c r="AJ354">
        <v>1000</v>
      </c>
      <c r="AK354" t="s">
        <v>196</v>
      </c>
      <c r="AL354">
        <v>0</v>
      </c>
      <c r="AM354" t="s">
        <v>197</v>
      </c>
      <c r="AN354">
        <v>0</v>
      </c>
      <c r="AO354" t="s">
        <v>198</v>
      </c>
      <c r="AP354">
        <v>0.3</v>
      </c>
      <c r="AQ354" t="s">
        <v>199</v>
      </c>
      <c r="AR354">
        <v>0</v>
      </c>
      <c r="AS354" t="s">
        <v>200</v>
      </c>
      <c r="AT354">
        <v>0</v>
      </c>
      <c r="AU354" t="s">
        <v>201</v>
      </c>
      <c r="AV354">
        <v>0.2</v>
      </c>
      <c r="AW354" t="s">
        <v>202</v>
      </c>
      <c r="AX354">
        <v>1</v>
      </c>
      <c r="AY354" t="s">
        <v>203</v>
      </c>
      <c r="AZ354">
        <v>1000000</v>
      </c>
    </row>
    <row r="355" spans="1:56">
      <c r="A355" s="2">
        <v>898</v>
      </c>
      <c r="B355" t="s">
        <v>182</v>
      </c>
      <c r="C355">
        <v>198</v>
      </c>
      <c r="D355" t="s">
        <v>183</v>
      </c>
      <c r="E355" t="s">
        <v>184</v>
      </c>
      <c r="F355">
        <v>0</v>
      </c>
      <c r="G355" t="s">
        <v>185</v>
      </c>
      <c r="H355">
        <v>3.2590000000000002E-3</v>
      </c>
      <c r="I355" t="s">
        <v>25</v>
      </c>
      <c r="J355" t="s">
        <v>186</v>
      </c>
      <c r="K355" t="e">
        <f ca="1">-nan(ind)</f>
        <v>#NAME?</v>
      </c>
      <c r="L355" t="s">
        <v>25</v>
      </c>
      <c r="M355" t="s">
        <v>24</v>
      </c>
      <c r="N355">
        <v>93.324104000000005</v>
      </c>
      <c r="O355" t="s">
        <v>25</v>
      </c>
      <c r="P355" t="s">
        <v>26</v>
      </c>
      <c r="Q355">
        <v>1.2449999999999999E-2</v>
      </c>
      <c r="R355" t="s">
        <v>25</v>
      </c>
      <c r="S355" t="s">
        <v>27</v>
      </c>
      <c r="T355">
        <v>92.849055000000007</v>
      </c>
      <c r="U355" t="s">
        <v>25</v>
      </c>
      <c r="V355" t="s">
        <v>28</v>
      </c>
      <c r="W355">
        <v>0.42196099999999997</v>
      </c>
      <c r="X355" t="s">
        <v>25</v>
      </c>
      <c r="Y355" t="s">
        <v>288</v>
      </c>
      <c r="Z355">
        <v>1000</v>
      </c>
      <c r="AA355" t="s">
        <v>189</v>
      </c>
      <c r="AB355">
        <v>1000000</v>
      </c>
      <c r="AC355" t="s">
        <v>190</v>
      </c>
      <c r="AD355">
        <v>10</v>
      </c>
      <c r="AE355" t="s">
        <v>191</v>
      </c>
      <c r="AF355">
        <v>500</v>
      </c>
      <c r="AG355" t="s">
        <v>192</v>
      </c>
      <c r="AH355">
        <v>20</v>
      </c>
      <c r="AI355" t="s">
        <v>193</v>
      </c>
      <c r="AJ355">
        <v>1000</v>
      </c>
      <c r="AK355" t="s">
        <v>196</v>
      </c>
      <c r="AL355">
        <v>0</v>
      </c>
      <c r="AM355" t="s">
        <v>197</v>
      </c>
      <c r="AN355">
        <v>0</v>
      </c>
      <c r="AO355" t="s">
        <v>198</v>
      </c>
      <c r="AP355">
        <v>0.3</v>
      </c>
      <c r="AQ355" t="s">
        <v>199</v>
      </c>
      <c r="AR355">
        <v>0</v>
      </c>
      <c r="AS355" t="s">
        <v>200</v>
      </c>
      <c r="AT355">
        <v>0</v>
      </c>
      <c r="AU355" t="s">
        <v>201</v>
      </c>
      <c r="AV355">
        <v>0.2</v>
      </c>
      <c r="AW355" t="s">
        <v>202</v>
      </c>
      <c r="AX355">
        <v>1</v>
      </c>
      <c r="AY355" t="s">
        <v>203</v>
      </c>
      <c r="AZ355">
        <v>1000000</v>
      </c>
    </row>
    <row r="356" spans="1:56">
      <c r="A356" s="2">
        <v>897</v>
      </c>
      <c r="B356" t="s">
        <v>182</v>
      </c>
      <c r="C356">
        <v>129</v>
      </c>
      <c r="D356" t="s">
        <v>183</v>
      </c>
      <c r="E356" t="s">
        <v>184</v>
      </c>
      <c r="F356">
        <v>305.49400000000003</v>
      </c>
      <c r="G356" t="s">
        <v>185</v>
      </c>
      <c r="H356">
        <v>2.078E-3</v>
      </c>
      <c r="I356" t="s">
        <v>25</v>
      </c>
      <c r="J356" t="s">
        <v>186</v>
      </c>
      <c r="K356" t="e">
        <f ca="1">-nan(ind)</f>
        <v>#NAME?</v>
      </c>
      <c r="L356" t="s">
        <v>25</v>
      </c>
      <c r="M356" t="s">
        <v>24</v>
      </c>
      <c r="N356">
        <v>76.090280000000007</v>
      </c>
      <c r="O356" t="s">
        <v>25</v>
      </c>
      <c r="P356" t="s">
        <v>26</v>
      </c>
      <c r="Q356">
        <v>5.1500000000000001E-3</v>
      </c>
      <c r="R356" t="s">
        <v>25</v>
      </c>
      <c r="S356" t="s">
        <v>27</v>
      </c>
      <c r="T356">
        <v>75.427149</v>
      </c>
      <c r="U356" t="s">
        <v>25</v>
      </c>
      <c r="V356" t="s">
        <v>28</v>
      </c>
      <c r="W356">
        <v>0.63848300000000002</v>
      </c>
      <c r="X356" t="s">
        <v>25</v>
      </c>
      <c r="Y356" t="s">
        <v>288</v>
      </c>
      <c r="Z356">
        <v>1000</v>
      </c>
      <c r="AA356" t="s">
        <v>189</v>
      </c>
      <c r="AB356">
        <v>1000000</v>
      </c>
      <c r="AC356" t="s">
        <v>190</v>
      </c>
      <c r="AD356">
        <v>10</v>
      </c>
      <c r="AE356" t="s">
        <v>191</v>
      </c>
      <c r="AF356">
        <v>500</v>
      </c>
      <c r="AG356" t="s">
        <v>192</v>
      </c>
      <c r="AH356">
        <v>20</v>
      </c>
      <c r="AI356" t="s">
        <v>193</v>
      </c>
      <c r="AJ356">
        <v>1000</v>
      </c>
      <c r="AK356" t="s">
        <v>196</v>
      </c>
      <c r="AL356">
        <v>0</v>
      </c>
      <c r="AM356" t="s">
        <v>197</v>
      </c>
      <c r="AN356">
        <v>0</v>
      </c>
      <c r="AO356" t="s">
        <v>198</v>
      </c>
      <c r="AP356">
        <v>0.3</v>
      </c>
      <c r="AQ356" t="s">
        <v>199</v>
      </c>
      <c r="AR356">
        <v>0</v>
      </c>
      <c r="AS356" t="s">
        <v>200</v>
      </c>
      <c r="AT356">
        <v>0</v>
      </c>
      <c r="AU356" t="s">
        <v>201</v>
      </c>
      <c r="AV356">
        <v>0.2</v>
      </c>
      <c r="AW356" t="s">
        <v>202</v>
      </c>
      <c r="AX356">
        <v>1</v>
      </c>
      <c r="AY356" t="s">
        <v>203</v>
      </c>
      <c r="AZ356">
        <v>1000000</v>
      </c>
    </row>
    <row r="357" spans="1:56">
      <c r="A357" s="2">
        <v>896</v>
      </c>
      <c r="B357" t="s">
        <v>182</v>
      </c>
      <c r="C357">
        <v>84</v>
      </c>
      <c r="D357" t="s">
        <v>183</v>
      </c>
      <c r="E357" t="s">
        <v>184</v>
      </c>
      <c r="F357">
        <v>3387.1280000000002</v>
      </c>
      <c r="G357" t="s">
        <v>185</v>
      </c>
      <c r="H357">
        <v>3.5599999999999998E-4</v>
      </c>
      <c r="I357" t="s">
        <v>25</v>
      </c>
      <c r="J357" t="s">
        <v>186</v>
      </c>
      <c r="K357" t="e">
        <f ca="1">-nan(ind)</f>
        <v>#NAME?</v>
      </c>
      <c r="L357" t="s">
        <v>25</v>
      </c>
      <c r="M357" t="s">
        <v>24</v>
      </c>
      <c r="N357">
        <v>12.180301</v>
      </c>
      <c r="O357" t="s">
        <v>25</v>
      </c>
      <c r="P357" t="s">
        <v>26</v>
      </c>
      <c r="Q357">
        <v>4.0472000000000001E-2</v>
      </c>
      <c r="R357" t="s">
        <v>25</v>
      </c>
      <c r="S357" t="s">
        <v>27</v>
      </c>
      <c r="T357">
        <v>11.475795</v>
      </c>
      <c r="U357" t="s">
        <v>25</v>
      </c>
      <c r="V357" t="s">
        <v>28</v>
      </c>
      <c r="W357">
        <v>0.65725299999999998</v>
      </c>
      <c r="X357" t="s">
        <v>25</v>
      </c>
      <c r="Y357" t="s">
        <v>288</v>
      </c>
      <c r="Z357">
        <v>100</v>
      </c>
      <c r="AA357" t="s">
        <v>189</v>
      </c>
      <c r="AB357">
        <v>1000000</v>
      </c>
      <c r="AC357" t="s">
        <v>190</v>
      </c>
      <c r="AD357">
        <v>10</v>
      </c>
      <c r="AE357" t="s">
        <v>191</v>
      </c>
      <c r="AF357">
        <v>500</v>
      </c>
      <c r="AG357" t="s">
        <v>192</v>
      </c>
      <c r="AH357">
        <v>20</v>
      </c>
      <c r="AI357" t="s">
        <v>193</v>
      </c>
      <c r="AJ357">
        <v>100</v>
      </c>
      <c r="AK357" t="s">
        <v>196</v>
      </c>
      <c r="AL357">
        <v>0</v>
      </c>
      <c r="AM357" t="s">
        <v>197</v>
      </c>
      <c r="AN357">
        <v>0</v>
      </c>
      <c r="AO357" t="s">
        <v>198</v>
      </c>
      <c r="AP357">
        <v>0.3</v>
      </c>
      <c r="AQ357" t="s">
        <v>199</v>
      </c>
      <c r="AR357">
        <v>0</v>
      </c>
      <c r="AS357" t="s">
        <v>200</v>
      </c>
      <c r="AT357">
        <v>0</v>
      </c>
      <c r="AU357" t="s">
        <v>201</v>
      </c>
      <c r="AV357">
        <v>0.2</v>
      </c>
      <c r="AW357" t="s">
        <v>202</v>
      </c>
      <c r="AX357">
        <v>1</v>
      </c>
      <c r="AY357" t="s">
        <v>203</v>
      </c>
      <c r="AZ357">
        <v>1000000</v>
      </c>
    </row>
    <row r="358" spans="1:56">
      <c r="A358" s="2">
        <v>895</v>
      </c>
      <c r="B358" t="s">
        <v>182</v>
      </c>
      <c r="C358">
        <v>152</v>
      </c>
      <c r="D358" t="s">
        <v>183</v>
      </c>
      <c r="E358" t="s">
        <v>184</v>
      </c>
      <c r="F358">
        <v>6.02</v>
      </c>
      <c r="G358" t="s">
        <v>185</v>
      </c>
      <c r="H358">
        <v>1.76E-4</v>
      </c>
      <c r="I358" t="s">
        <v>25</v>
      </c>
      <c r="J358" t="s">
        <v>186</v>
      </c>
      <c r="K358" t="e">
        <f t="shared" ref="K358:K401" si="11">-nan</f>
        <v>#NAME?</v>
      </c>
      <c r="L358" t="s">
        <v>25</v>
      </c>
      <c r="M358" t="s">
        <v>24</v>
      </c>
      <c r="N358">
        <v>5.4629399999999997</v>
      </c>
      <c r="O358" t="s">
        <v>25</v>
      </c>
      <c r="P358" t="s">
        <v>26</v>
      </c>
      <c r="Q358">
        <v>0.37429400000000002</v>
      </c>
      <c r="R358" t="s">
        <v>25</v>
      </c>
      <c r="S358" t="s">
        <v>27</v>
      </c>
      <c r="T358">
        <v>4.6552160000000002</v>
      </c>
      <c r="U358" t="s">
        <v>25</v>
      </c>
      <c r="V358" t="s">
        <v>28</v>
      </c>
      <c r="W358">
        <v>0.43120700000000001</v>
      </c>
      <c r="X358" t="s">
        <v>25</v>
      </c>
      <c r="Y358" t="s">
        <v>288</v>
      </c>
      <c r="Z358">
        <v>100</v>
      </c>
      <c r="AA358" t="s">
        <v>189</v>
      </c>
      <c r="AB358">
        <v>1000000</v>
      </c>
      <c r="AC358" t="s">
        <v>190</v>
      </c>
      <c r="AD358">
        <v>10</v>
      </c>
      <c r="AE358" t="s">
        <v>191</v>
      </c>
      <c r="AF358">
        <v>500</v>
      </c>
      <c r="AG358" t="s">
        <v>192</v>
      </c>
      <c r="AH358">
        <v>20</v>
      </c>
      <c r="AI358" t="s">
        <v>193</v>
      </c>
      <c r="AJ358">
        <v>20</v>
      </c>
      <c r="AK358" t="s">
        <v>196</v>
      </c>
      <c r="AL358">
        <v>0</v>
      </c>
      <c r="AM358" t="s">
        <v>197</v>
      </c>
      <c r="AN358">
        <v>0</v>
      </c>
      <c r="AO358" t="s">
        <v>198</v>
      </c>
      <c r="AP358">
        <v>0.3</v>
      </c>
      <c r="AQ358" t="s">
        <v>199</v>
      </c>
      <c r="AR358">
        <v>0</v>
      </c>
      <c r="AS358" t="s">
        <v>200</v>
      </c>
      <c r="AT358">
        <v>0</v>
      </c>
      <c r="AU358" t="s">
        <v>201</v>
      </c>
      <c r="AV358">
        <v>0.2</v>
      </c>
      <c r="AW358" t="s">
        <v>202</v>
      </c>
      <c r="AX358">
        <v>1</v>
      </c>
      <c r="AY358" t="s">
        <v>203</v>
      </c>
      <c r="AZ358">
        <v>1000000</v>
      </c>
    </row>
    <row r="359" spans="1:56">
      <c r="A359" s="2">
        <v>895</v>
      </c>
      <c r="B359" t="s">
        <v>182</v>
      </c>
      <c r="C359">
        <v>152</v>
      </c>
      <c r="D359" t="s">
        <v>183</v>
      </c>
      <c r="E359" t="s">
        <v>184</v>
      </c>
      <c r="F359">
        <v>6.02</v>
      </c>
      <c r="G359" t="s">
        <v>185</v>
      </c>
      <c r="H359">
        <v>1.8200000000000001E-4</v>
      </c>
      <c r="I359" t="s">
        <v>25</v>
      </c>
      <c r="J359" t="s">
        <v>186</v>
      </c>
      <c r="K359" t="e">
        <f t="shared" si="11"/>
        <v>#NAME?</v>
      </c>
      <c r="L359" t="s">
        <v>25</v>
      </c>
      <c r="M359" t="s">
        <v>24</v>
      </c>
      <c r="N359">
        <v>5.4749169999999996</v>
      </c>
      <c r="O359" t="s">
        <v>25</v>
      </c>
      <c r="P359" t="s">
        <v>26</v>
      </c>
      <c r="Q359">
        <v>0.37518699999999999</v>
      </c>
      <c r="R359" t="s">
        <v>25</v>
      </c>
      <c r="S359" t="s">
        <v>27</v>
      </c>
      <c r="T359">
        <v>4.6659220000000001</v>
      </c>
      <c r="U359" t="s">
        <v>25</v>
      </c>
      <c r="V359" t="s">
        <v>28</v>
      </c>
      <c r="W359">
        <v>0.43148799999999998</v>
      </c>
      <c r="X359" t="s">
        <v>25</v>
      </c>
      <c r="Y359" t="s">
        <v>288</v>
      </c>
      <c r="Z359">
        <v>100</v>
      </c>
      <c r="AA359" t="s">
        <v>189</v>
      </c>
      <c r="AB359">
        <v>1000000</v>
      </c>
      <c r="AC359" t="s">
        <v>190</v>
      </c>
      <c r="AD359">
        <v>10</v>
      </c>
      <c r="AE359" t="s">
        <v>191</v>
      </c>
      <c r="AF359">
        <v>500</v>
      </c>
      <c r="AG359" t="s">
        <v>192</v>
      </c>
      <c r="AH359">
        <v>20</v>
      </c>
      <c r="AI359" t="s">
        <v>193</v>
      </c>
      <c r="AJ359">
        <v>20</v>
      </c>
      <c r="AK359" t="s">
        <v>196</v>
      </c>
      <c r="AL359">
        <v>0</v>
      </c>
      <c r="AM359" t="s">
        <v>197</v>
      </c>
      <c r="AN359">
        <v>0</v>
      </c>
      <c r="AO359" t="s">
        <v>198</v>
      </c>
      <c r="AP359">
        <v>0.3</v>
      </c>
      <c r="AQ359" t="s">
        <v>199</v>
      </c>
      <c r="AR359">
        <v>0</v>
      </c>
      <c r="AS359" t="s">
        <v>200</v>
      </c>
      <c r="AT359">
        <v>0</v>
      </c>
      <c r="AU359" t="s">
        <v>201</v>
      </c>
      <c r="AV359">
        <v>0.2</v>
      </c>
      <c r="AW359" t="s">
        <v>202</v>
      </c>
      <c r="AX359">
        <v>1</v>
      </c>
      <c r="AY359" t="s">
        <v>203</v>
      </c>
      <c r="AZ359">
        <v>1000000</v>
      </c>
    </row>
    <row r="360" spans="1:56">
      <c r="A360" s="2">
        <v>895</v>
      </c>
      <c r="B360" t="s">
        <v>182</v>
      </c>
      <c r="C360">
        <v>152</v>
      </c>
      <c r="D360" t="s">
        <v>183</v>
      </c>
      <c r="E360" t="s">
        <v>184</v>
      </c>
      <c r="F360">
        <v>6.02</v>
      </c>
      <c r="G360" t="s">
        <v>185</v>
      </c>
      <c r="H360">
        <v>2.0900000000000001E-4</v>
      </c>
      <c r="I360" t="s">
        <v>25</v>
      </c>
      <c r="J360" t="s">
        <v>186</v>
      </c>
      <c r="K360" t="e">
        <f t="shared" si="11"/>
        <v>#NAME?</v>
      </c>
      <c r="L360" t="s">
        <v>25</v>
      </c>
      <c r="M360" t="s">
        <v>24</v>
      </c>
      <c r="N360">
        <v>5.5421909999999999</v>
      </c>
      <c r="O360" t="s">
        <v>25</v>
      </c>
      <c r="P360" t="s">
        <v>26</v>
      </c>
      <c r="Q360">
        <v>0.37898599999999999</v>
      </c>
      <c r="R360" t="s">
        <v>25</v>
      </c>
      <c r="S360" t="s">
        <v>27</v>
      </c>
      <c r="T360">
        <v>4.7243490000000001</v>
      </c>
      <c r="U360" t="s">
        <v>25</v>
      </c>
      <c r="V360" t="s">
        <v>28</v>
      </c>
      <c r="W360">
        <v>0.43656</v>
      </c>
      <c r="X360" t="s">
        <v>25</v>
      </c>
      <c r="Y360" t="s">
        <v>288</v>
      </c>
      <c r="Z360">
        <v>100</v>
      </c>
      <c r="AA360" t="s">
        <v>189</v>
      </c>
      <c r="AB360">
        <v>1000000</v>
      </c>
      <c r="AC360" t="s">
        <v>190</v>
      </c>
      <c r="AD360">
        <v>10</v>
      </c>
      <c r="AE360" t="s">
        <v>191</v>
      </c>
      <c r="AF360">
        <v>500</v>
      </c>
      <c r="AG360" t="s">
        <v>192</v>
      </c>
      <c r="AH360">
        <v>20</v>
      </c>
      <c r="AI360" t="s">
        <v>193</v>
      </c>
      <c r="AJ360">
        <v>20</v>
      </c>
      <c r="AK360" t="s">
        <v>196</v>
      </c>
      <c r="AL360">
        <v>0</v>
      </c>
      <c r="AM360" t="s">
        <v>197</v>
      </c>
      <c r="AN360">
        <v>0</v>
      </c>
      <c r="AO360" t="s">
        <v>198</v>
      </c>
      <c r="AP360">
        <v>0.3</v>
      </c>
      <c r="AQ360" t="s">
        <v>199</v>
      </c>
      <c r="AR360">
        <v>0</v>
      </c>
      <c r="AS360" t="s">
        <v>200</v>
      </c>
      <c r="AT360">
        <v>0</v>
      </c>
      <c r="AU360" t="s">
        <v>201</v>
      </c>
      <c r="AV360">
        <v>0.2</v>
      </c>
      <c r="AW360" t="s">
        <v>202</v>
      </c>
      <c r="AX360">
        <v>1</v>
      </c>
      <c r="AY360" t="s">
        <v>203</v>
      </c>
      <c r="AZ360">
        <v>1000000</v>
      </c>
    </row>
    <row r="361" spans="1:56">
      <c r="A361" s="2">
        <v>894</v>
      </c>
      <c r="B361" t="s">
        <v>182</v>
      </c>
      <c r="C361">
        <v>19</v>
      </c>
      <c r="D361" t="s">
        <v>183</v>
      </c>
      <c r="E361" t="s">
        <v>184</v>
      </c>
      <c r="F361">
        <v>2.4620000000000002</v>
      </c>
      <c r="G361" t="s">
        <v>185</v>
      </c>
      <c r="H361">
        <v>9.7999999999999997E-5</v>
      </c>
      <c r="I361" t="s">
        <v>25</v>
      </c>
      <c r="J361" t="s">
        <v>186</v>
      </c>
      <c r="K361" t="e">
        <f t="shared" si="11"/>
        <v>#NAME?</v>
      </c>
      <c r="L361" t="s">
        <v>25</v>
      </c>
      <c r="M361" t="s">
        <v>24</v>
      </c>
      <c r="N361">
        <v>0.86730600000000002</v>
      </c>
      <c r="O361" t="s">
        <v>25</v>
      </c>
      <c r="P361" t="s">
        <v>26</v>
      </c>
      <c r="Q361">
        <v>4.7336000000000003E-2</v>
      </c>
      <c r="R361" t="s">
        <v>25</v>
      </c>
      <c r="S361" t="s">
        <v>27</v>
      </c>
      <c r="T361">
        <v>0.70810200000000001</v>
      </c>
      <c r="U361" t="s">
        <v>25</v>
      </c>
      <c r="V361" t="s">
        <v>28</v>
      </c>
      <c r="W361">
        <v>0.111142</v>
      </c>
      <c r="X361" t="s">
        <v>25</v>
      </c>
      <c r="Y361" t="s">
        <v>288</v>
      </c>
      <c r="Z361">
        <v>100</v>
      </c>
      <c r="AA361" t="s">
        <v>189</v>
      </c>
      <c r="AB361">
        <v>256000</v>
      </c>
      <c r="AC361" t="s">
        <v>190</v>
      </c>
      <c r="AD361">
        <v>5</v>
      </c>
      <c r="AE361" t="s">
        <v>191</v>
      </c>
      <c r="AF361">
        <v>500</v>
      </c>
      <c r="AG361" t="s">
        <v>192</v>
      </c>
      <c r="AH361">
        <v>5</v>
      </c>
      <c r="AI361" t="s">
        <v>193</v>
      </c>
      <c r="AJ361">
        <v>5</v>
      </c>
      <c r="AK361" t="s">
        <v>196</v>
      </c>
      <c r="AL361">
        <v>0</v>
      </c>
      <c r="AM361" t="s">
        <v>197</v>
      </c>
      <c r="AN361">
        <v>0</v>
      </c>
      <c r="AO361" t="s">
        <v>198</v>
      </c>
      <c r="AP361">
        <v>0.1</v>
      </c>
      <c r="AQ361" t="s">
        <v>199</v>
      </c>
      <c r="AR361">
        <v>0</v>
      </c>
      <c r="AS361" t="s">
        <v>200</v>
      </c>
      <c r="AT361">
        <v>0</v>
      </c>
      <c r="AU361" t="s">
        <v>201</v>
      </c>
      <c r="AV361">
        <v>0.2</v>
      </c>
      <c r="AW361" t="s">
        <v>202</v>
      </c>
      <c r="AX361">
        <v>1</v>
      </c>
      <c r="AY361" t="s">
        <v>203</v>
      </c>
      <c r="AZ361">
        <v>1000000</v>
      </c>
    </row>
    <row r="362" spans="1:56">
      <c r="A362" s="2">
        <v>893</v>
      </c>
      <c r="B362" t="s">
        <v>182</v>
      </c>
      <c r="C362">
        <v>19</v>
      </c>
      <c r="D362" t="s">
        <v>183</v>
      </c>
      <c r="E362" t="s">
        <v>184</v>
      </c>
      <c r="F362">
        <v>2.4620000000000002</v>
      </c>
      <c r="G362" t="s">
        <v>185</v>
      </c>
      <c r="H362">
        <v>1.2899999999999999E-4</v>
      </c>
      <c r="I362" t="s">
        <v>25</v>
      </c>
      <c r="J362" t="s">
        <v>186</v>
      </c>
      <c r="K362" t="e">
        <f t="shared" si="11"/>
        <v>#NAME?</v>
      </c>
      <c r="L362" t="s">
        <v>25</v>
      </c>
      <c r="M362" t="s">
        <v>24</v>
      </c>
      <c r="N362">
        <v>0.95665199999999995</v>
      </c>
      <c r="O362" t="s">
        <v>25</v>
      </c>
      <c r="P362" t="s">
        <v>26</v>
      </c>
      <c r="Q362">
        <v>4.9134999999999998E-2</v>
      </c>
      <c r="R362" t="s">
        <v>25</v>
      </c>
      <c r="S362" t="s">
        <v>27</v>
      </c>
      <c r="T362">
        <v>0.77197300000000002</v>
      </c>
      <c r="U362" t="s">
        <v>25</v>
      </c>
      <c r="V362" t="s">
        <v>28</v>
      </c>
      <c r="W362">
        <v>0.13472700000000001</v>
      </c>
      <c r="X362" t="s">
        <v>25</v>
      </c>
      <c r="Y362" t="s">
        <v>288</v>
      </c>
      <c r="Z362">
        <v>100</v>
      </c>
      <c r="AA362" t="s">
        <v>189</v>
      </c>
      <c r="AB362">
        <v>256000</v>
      </c>
      <c r="AC362" t="s">
        <v>190</v>
      </c>
      <c r="AD362">
        <v>5</v>
      </c>
      <c r="AE362" t="s">
        <v>191</v>
      </c>
      <c r="AF362">
        <v>500</v>
      </c>
      <c r="AG362" t="s">
        <v>192</v>
      </c>
      <c r="AH362">
        <v>5</v>
      </c>
      <c r="AI362" t="s">
        <v>193</v>
      </c>
      <c r="AJ362">
        <v>5</v>
      </c>
      <c r="AK362" t="s">
        <v>196</v>
      </c>
      <c r="AL362">
        <v>0</v>
      </c>
      <c r="AM362" t="s">
        <v>197</v>
      </c>
      <c r="AN362">
        <v>0</v>
      </c>
      <c r="AO362" t="s">
        <v>198</v>
      </c>
      <c r="AP362">
        <v>0.1</v>
      </c>
      <c r="AQ362" t="s">
        <v>199</v>
      </c>
      <c r="AR362">
        <v>0</v>
      </c>
      <c r="AS362" t="s">
        <v>200</v>
      </c>
      <c r="AT362">
        <v>0</v>
      </c>
      <c r="AU362" t="s">
        <v>201</v>
      </c>
      <c r="AV362">
        <v>0.2</v>
      </c>
      <c r="AW362" t="s">
        <v>202</v>
      </c>
      <c r="AX362">
        <v>1</v>
      </c>
      <c r="AY362" t="s">
        <v>203</v>
      </c>
      <c r="AZ362">
        <v>1000000</v>
      </c>
    </row>
    <row r="363" spans="1:56">
      <c r="A363" s="2">
        <v>893</v>
      </c>
      <c r="B363" t="s">
        <v>182</v>
      </c>
      <c r="C363">
        <v>19</v>
      </c>
      <c r="D363" t="s">
        <v>183</v>
      </c>
      <c r="E363" t="s">
        <v>184</v>
      </c>
      <c r="F363">
        <v>2.4620000000000002</v>
      </c>
      <c r="G363" t="s">
        <v>185</v>
      </c>
      <c r="H363">
        <v>9.0000000000000006E-5</v>
      </c>
      <c r="I363" t="s">
        <v>25</v>
      </c>
      <c r="J363" t="s">
        <v>186</v>
      </c>
      <c r="K363" t="e">
        <f t="shared" si="11"/>
        <v>#NAME?</v>
      </c>
      <c r="L363" t="s">
        <v>25</v>
      </c>
      <c r="M363" t="s">
        <v>24</v>
      </c>
      <c r="N363">
        <v>0.857182</v>
      </c>
      <c r="O363" t="s">
        <v>25</v>
      </c>
      <c r="P363" t="s">
        <v>26</v>
      </c>
      <c r="Q363">
        <v>4.7236E-2</v>
      </c>
      <c r="R363" t="s">
        <v>25</v>
      </c>
      <c r="S363" t="s">
        <v>27</v>
      </c>
      <c r="T363">
        <v>0.69884000000000002</v>
      </c>
      <c r="U363" t="s">
        <v>25</v>
      </c>
      <c r="V363" t="s">
        <v>28</v>
      </c>
      <c r="W363">
        <v>0.110388</v>
      </c>
      <c r="X363" t="s">
        <v>25</v>
      </c>
      <c r="Y363" t="s">
        <v>288</v>
      </c>
      <c r="Z363">
        <v>100</v>
      </c>
      <c r="AA363" t="s">
        <v>189</v>
      </c>
      <c r="AB363">
        <v>256000</v>
      </c>
      <c r="AC363" t="s">
        <v>190</v>
      </c>
      <c r="AD363">
        <v>5</v>
      </c>
      <c r="AE363" t="s">
        <v>191</v>
      </c>
      <c r="AF363">
        <v>500</v>
      </c>
      <c r="AG363" t="s">
        <v>192</v>
      </c>
      <c r="AH363">
        <v>5</v>
      </c>
      <c r="AI363" t="s">
        <v>193</v>
      </c>
      <c r="AJ363">
        <v>5</v>
      </c>
      <c r="AK363" t="s">
        <v>196</v>
      </c>
      <c r="AL363">
        <v>0</v>
      </c>
      <c r="AM363" t="s">
        <v>197</v>
      </c>
      <c r="AN363">
        <v>0</v>
      </c>
      <c r="AO363" t="s">
        <v>198</v>
      </c>
      <c r="AP363">
        <v>0.1</v>
      </c>
      <c r="AQ363" t="s">
        <v>199</v>
      </c>
      <c r="AR363">
        <v>0</v>
      </c>
      <c r="AS363" t="s">
        <v>200</v>
      </c>
      <c r="AT363">
        <v>0</v>
      </c>
      <c r="AU363" t="s">
        <v>201</v>
      </c>
      <c r="AV363">
        <v>0.2</v>
      </c>
      <c r="AW363" t="s">
        <v>202</v>
      </c>
      <c r="AX363">
        <v>1</v>
      </c>
      <c r="AY363" t="s">
        <v>203</v>
      </c>
      <c r="AZ363">
        <v>1000000</v>
      </c>
    </row>
    <row r="364" spans="1:56">
      <c r="A364" s="2">
        <v>893</v>
      </c>
      <c r="B364" t="s">
        <v>182</v>
      </c>
      <c r="C364">
        <v>19</v>
      </c>
      <c r="D364" t="s">
        <v>183</v>
      </c>
      <c r="E364" t="s">
        <v>184</v>
      </c>
      <c r="F364">
        <v>2.4620000000000002</v>
      </c>
      <c r="G364" t="s">
        <v>185</v>
      </c>
      <c r="H364">
        <v>9.6000000000000002E-5</v>
      </c>
      <c r="I364" t="s">
        <v>25</v>
      </c>
      <c r="J364" t="s">
        <v>186</v>
      </c>
      <c r="K364" t="e">
        <f t="shared" si="11"/>
        <v>#NAME?</v>
      </c>
      <c r="L364" t="s">
        <v>25</v>
      </c>
      <c r="M364" t="s">
        <v>24</v>
      </c>
      <c r="N364">
        <v>0.87654799999999999</v>
      </c>
      <c r="O364" t="s">
        <v>25</v>
      </c>
      <c r="P364" t="s">
        <v>26</v>
      </c>
      <c r="Q364">
        <v>4.6299E-2</v>
      </c>
      <c r="R364" t="s">
        <v>25</v>
      </c>
      <c r="S364" t="s">
        <v>27</v>
      </c>
      <c r="T364">
        <v>0.72033999999999998</v>
      </c>
      <c r="U364" t="s">
        <v>25</v>
      </c>
      <c r="V364" t="s">
        <v>28</v>
      </c>
      <c r="W364">
        <v>0.109181</v>
      </c>
      <c r="X364" t="s">
        <v>25</v>
      </c>
      <c r="Y364" t="s">
        <v>288</v>
      </c>
      <c r="Z364">
        <v>100</v>
      </c>
      <c r="AA364" t="s">
        <v>189</v>
      </c>
      <c r="AB364">
        <v>256000</v>
      </c>
      <c r="AC364" t="s">
        <v>190</v>
      </c>
      <c r="AD364">
        <v>5</v>
      </c>
      <c r="AE364" t="s">
        <v>191</v>
      </c>
      <c r="AF364">
        <v>500</v>
      </c>
      <c r="AG364" t="s">
        <v>192</v>
      </c>
      <c r="AH364">
        <v>5</v>
      </c>
      <c r="AI364" t="s">
        <v>193</v>
      </c>
      <c r="AJ364">
        <v>5</v>
      </c>
      <c r="AK364" t="s">
        <v>196</v>
      </c>
      <c r="AL364">
        <v>0</v>
      </c>
      <c r="AM364" t="s">
        <v>197</v>
      </c>
      <c r="AN364">
        <v>0</v>
      </c>
      <c r="AO364" t="s">
        <v>198</v>
      </c>
      <c r="AP364">
        <v>0.1</v>
      </c>
      <c r="AQ364" t="s">
        <v>199</v>
      </c>
      <c r="AR364">
        <v>0</v>
      </c>
      <c r="AS364" t="s">
        <v>200</v>
      </c>
      <c r="AT364">
        <v>0</v>
      </c>
      <c r="AU364" t="s">
        <v>201</v>
      </c>
      <c r="AV364">
        <v>0.2</v>
      </c>
      <c r="AW364" t="s">
        <v>202</v>
      </c>
      <c r="AX364">
        <v>1</v>
      </c>
      <c r="AY364" t="s">
        <v>203</v>
      </c>
      <c r="AZ364">
        <v>1000000</v>
      </c>
    </row>
    <row r="365" spans="1:56">
      <c r="A365" s="2">
        <v>893</v>
      </c>
      <c r="B365" t="s">
        <v>182</v>
      </c>
      <c r="C365">
        <v>19</v>
      </c>
      <c r="D365" t="s">
        <v>183</v>
      </c>
      <c r="E365" t="s">
        <v>184</v>
      </c>
      <c r="F365">
        <v>2.4620000000000002</v>
      </c>
      <c r="G365" t="s">
        <v>185</v>
      </c>
      <c r="H365">
        <v>9.2E-5</v>
      </c>
      <c r="I365" t="s">
        <v>25</v>
      </c>
      <c r="J365" t="s">
        <v>186</v>
      </c>
      <c r="K365" t="e">
        <f t="shared" si="11"/>
        <v>#NAME?</v>
      </c>
      <c r="L365" t="s">
        <v>25</v>
      </c>
      <c r="M365" t="s">
        <v>24</v>
      </c>
      <c r="N365">
        <v>0.86929000000000001</v>
      </c>
      <c r="O365" t="s">
        <v>25</v>
      </c>
      <c r="P365" t="s">
        <v>26</v>
      </c>
      <c r="Q365">
        <v>4.5999999999999999E-2</v>
      </c>
      <c r="R365" t="s">
        <v>25</v>
      </c>
      <c r="S365" t="s">
        <v>27</v>
      </c>
      <c r="T365">
        <v>0.71479499999999996</v>
      </c>
      <c r="U365" t="s">
        <v>25</v>
      </c>
      <c r="V365" t="s">
        <v>28</v>
      </c>
      <c r="W365">
        <v>0.107775</v>
      </c>
      <c r="X365" t="s">
        <v>25</v>
      </c>
      <c r="Y365" t="s">
        <v>288</v>
      </c>
      <c r="Z365">
        <v>100</v>
      </c>
      <c r="AA365" t="s">
        <v>189</v>
      </c>
      <c r="AB365">
        <v>256000</v>
      </c>
      <c r="AC365" t="s">
        <v>190</v>
      </c>
      <c r="AD365">
        <v>5</v>
      </c>
      <c r="AE365" t="s">
        <v>191</v>
      </c>
      <c r="AF365">
        <v>500</v>
      </c>
      <c r="AG365" t="s">
        <v>192</v>
      </c>
      <c r="AH365">
        <v>5</v>
      </c>
      <c r="AI365" t="s">
        <v>193</v>
      </c>
      <c r="AJ365">
        <v>5</v>
      </c>
      <c r="AK365" t="s">
        <v>196</v>
      </c>
      <c r="AL365">
        <v>0</v>
      </c>
      <c r="AM365" t="s">
        <v>197</v>
      </c>
      <c r="AN365">
        <v>0</v>
      </c>
      <c r="AO365" t="s">
        <v>198</v>
      </c>
      <c r="AP365">
        <v>0.1</v>
      </c>
      <c r="AQ365" t="s">
        <v>199</v>
      </c>
      <c r="AR365">
        <v>0</v>
      </c>
      <c r="AS365" t="s">
        <v>200</v>
      </c>
      <c r="AT365">
        <v>0</v>
      </c>
      <c r="AU365" t="s">
        <v>201</v>
      </c>
      <c r="AV365">
        <v>0.2</v>
      </c>
      <c r="AW365" t="s">
        <v>202</v>
      </c>
      <c r="AX365">
        <v>1</v>
      </c>
      <c r="AY365" t="s">
        <v>203</v>
      </c>
      <c r="AZ365">
        <v>1000000</v>
      </c>
    </row>
    <row r="366" spans="1:56">
      <c r="A366" s="2">
        <v>893</v>
      </c>
      <c r="B366" t="s">
        <v>182</v>
      </c>
      <c r="C366">
        <v>19</v>
      </c>
      <c r="D366" t="s">
        <v>183</v>
      </c>
      <c r="E366" t="s">
        <v>184</v>
      </c>
      <c r="F366">
        <v>2.4620000000000002</v>
      </c>
      <c r="G366" t="s">
        <v>185</v>
      </c>
      <c r="H366">
        <v>9.3999999999999994E-5</v>
      </c>
      <c r="I366" t="s">
        <v>25</v>
      </c>
      <c r="J366" t="s">
        <v>186</v>
      </c>
      <c r="K366" t="e">
        <f t="shared" si="11"/>
        <v>#NAME?</v>
      </c>
      <c r="L366" t="s">
        <v>25</v>
      </c>
      <c r="M366" t="s">
        <v>24</v>
      </c>
      <c r="N366">
        <v>0.86480400000000002</v>
      </c>
      <c r="O366" t="s">
        <v>25</v>
      </c>
      <c r="P366" t="s">
        <v>26</v>
      </c>
      <c r="Q366">
        <v>4.7371999999999997E-2</v>
      </c>
      <c r="R366" t="s">
        <v>25</v>
      </c>
      <c r="S366" t="s">
        <v>27</v>
      </c>
      <c r="T366">
        <v>0.70565800000000001</v>
      </c>
      <c r="U366" t="s">
        <v>25</v>
      </c>
      <c r="V366" t="s">
        <v>28</v>
      </c>
      <c r="W366">
        <v>0.11103399999999999</v>
      </c>
      <c r="X366" t="s">
        <v>25</v>
      </c>
      <c r="Y366" t="s">
        <v>288</v>
      </c>
      <c r="Z366">
        <v>100</v>
      </c>
      <c r="AA366" t="s">
        <v>189</v>
      </c>
      <c r="AB366">
        <v>256000</v>
      </c>
      <c r="AC366" t="s">
        <v>190</v>
      </c>
      <c r="AD366">
        <v>5</v>
      </c>
      <c r="AE366" t="s">
        <v>191</v>
      </c>
      <c r="AF366">
        <v>500</v>
      </c>
      <c r="AG366" t="s">
        <v>192</v>
      </c>
      <c r="AH366">
        <v>5</v>
      </c>
      <c r="AI366" t="s">
        <v>193</v>
      </c>
      <c r="AJ366">
        <v>5</v>
      </c>
      <c r="AK366" t="s">
        <v>196</v>
      </c>
      <c r="AL366">
        <v>0</v>
      </c>
      <c r="AM366" t="s">
        <v>197</v>
      </c>
      <c r="AN366">
        <v>0</v>
      </c>
      <c r="AO366" t="s">
        <v>198</v>
      </c>
      <c r="AP366">
        <v>0.1</v>
      </c>
      <c r="AQ366" t="s">
        <v>199</v>
      </c>
      <c r="AR366">
        <v>0</v>
      </c>
      <c r="AS366" t="s">
        <v>200</v>
      </c>
      <c r="AT366">
        <v>0</v>
      </c>
      <c r="AU366" t="s">
        <v>201</v>
      </c>
      <c r="AV366">
        <v>0.2</v>
      </c>
      <c r="AW366" t="s">
        <v>202</v>
      </c>
      <c r="AX366">
        <v>1</v>
      </c>
      <c r="AY366" t="s">
        <v>203</v>
      </c>
      <c r="AZ366">
        <v>1000000</v>
      </c>
    </row>
    <row r="367" spans="1:56">
      <c r="A367" s="2">
        <v>893</v>
      </c>
      <c r="B367" t="s">
        <v>182</v>
      </c>
      <c r="C367">
        <v>19</v>
      </c>
      <c r="D367" t="s">
        <v>183</v>
      </c>
      <c r="E367" t="s">
        <v>184</v>
      </c>
      <c r="F367">
        <v>2.4620000000000002</v>
      </c>
      <c r="G367" t="s">
        <v>185</v>
      </c>
      <c r="H367">
        <v>9.5000000000000005E-5</v>
      </c>
      <c r="I367" t="s">
        <v>25</v>
      </c>
      <c r="J367" t="s">
        <v>186</v>
      </c>
      <c r="K367" t="e">
        <f t="shared" si="11"/>
        <v>#NAME?</v>
      </c>
      <c r="L367" t="s">
        <v>25</v>
      </c>
      <c r="M367" t="s">
        <v>24</v>
      </c>
      <c r="N367">
        <v>0.86018700000000003</v>
      </c>
      <c r="O367" t="s">
        <v>25</v>
      </c>
      <c r="P367" t="s">
        <v>26</v>
      </c>
      <c r="Q367">
        <v>4.7398000000000003E-2</v>
      </c>
      <c r="R367" t="s">
        <v>25</v>
      </c>
      <c r="S367" t="s">
        <v>27</v>
      </c>
      <c r="T367">
        <v>0.70105799999999996</v>
      </c>
      <c r="U367" t="s">
        <v>25</v>
      </c>
      <c r="V367" t="s">
        <v>28</v>
      </c>
      <c r="W367">
        <v>0.110983</v>
      </c>
      <c r="X367" t="s">
        <v>25</v>
      </c>
      <c r="Y367" t="s">
        <v>288</v>
      </c>
      <c r="Z367">
        <v>100</v>
      </c>
      <c r="AA367" t="s">
        <v>189</v>
      </c>
      <c r="AB367">
        <v>256000</v>
      </c>
      <c r="AC367" t="s">
        <v>190</v>
      </c>
      <c r="AD367">
        <v>5</v>
      </c>
      <c r="AE367" t="s">
        <v>191</v>
      </c>
      <c r="AF367">
        <v>500</v>
      </c>
      <c r="AG367" t="s">
        <v>192</v>
      </c>
      <c r="AH367">
        <v>5</v>
      </c>
      <c r="AI367" t="s">
        <v>193</v>
      </c>
      <c r="AJ367">
        <v>5</v>
      </c>
      <c r="AK367" t="s">
        <v>196</v>
      </c>
      <c r="AL367">
        <v>0</v>
      </c>
      <c r="AM367" t="s">
        <v>197</v>
      </c>
      <c r="AN367">
        <v>0</v>
      </c>
      <c r="AO367" t="s">
        <v>198</v>
      </c>
      <c r="AP367">
        <v>0.1</v>
      </c>
      <c r="AQ367" t="s">
        <v>199</v>
      </c>
      <c r="AR367">
        <v>0</v>
      </c>
      <c r="AS367" t="s">
        <v>200</v>
      </c>
      <c r="AT367">
        <v>0</v>
      </c>
      <c r="AU367" t="s">
        <v>201</v>
      </c>
      <c r="AV367">
        <v>0.2</v>
      </c>
      <c r="AW367" t="s">
        <v>202</v>
      </c>
      <c r="AX367">
        <v>1</v>
      </c>
      <c r="AY367" t="s">
        <v>203</v>
      </c>
      <c r="AZ367">
        <v>1000000</v>
      </c>
    </row>
    <row r="368" spans="1:56">
      <c r="A368" s="2">
        <v>893</v>
      </c>
      <c r="B368" t="s">
        <v>182</v>
      </c>
      <c r="C368">
        <v>19</v>
      </c>
      <c r="D368" t="s">
        <v>183</v>
      </c>
      <c r="E368" t="s">
        <v>184</v>
      </c>
      <c r="F368">
        <v>2.4620000000000002</v>
      </c>
      <c r="G368" t="s">
        <v>185</v>
      </c>
      <c r="H368">
        <v>9.3999999999999994E-5</v>
      </c>
      <c r="I368" t="s">
        <v>25</v>
      </c>
      <c r="J368" t="s">
        <v>186</v>
      </c>
      <c r="K368" t="e">
        <f t="shared" si="11"/>
        <v>#NAME?</v>
      </c>
      <c r="L368" t="s">
        <v>25</v>
      </c>
      <c r="M368" t="s">
        <v>24</v>
      </c>
      <c r="N368">
        <v>0.86135700000000004</v>
      </c>
      <c r="O368" t="s">
        <v>25</v>
      </c>
      <c r="P368" t="s">
        <v>26</v>
      </c>
      <c r="Q368">
        <v>4.7336999999999997E-2</v>
      </c>
      <c r="R368" t="s">
        <v>25</v>
      </c>
      <c r="S368" t="s">
        <v>27</v>
      </c>
      <c r="T368">
        <v>0.70289400000000002</v>
      </c>
      <c r="U368" t="s">
        <v>25</v>
      </c>
      <c r="V368" t="s">
        <v>28</v>
      </c>
      <c r="W368">
        <v>0.110413</v>
      </c>
      <c r="X368" t="s">
        <v>25</v>
      </c>
      <c r="Y368" t="s">
        <v>288</v>
      </c>
      <c r="Z368">
        <v>100</v>
      </c>
      <c r="AA368" t="s">
        <v>189</v>
      </c>
      <c r="AB368">
        <v>256000</v>
      </c>
      <c r="AC368" t="s">
        <v>190</v>
      </c>
      <c r="AD368">
        <v>5</v>
      </c>
      <c r="AE368" t="s">
        <v>191</v>
      </c>
      <c r="AF368">
        <v>500</v>
      </c>
      <c r="AG368" t="s">
        <v>192</v>
      </c>
      <c r="AH368">
        <v>5</v>
      </c>
      <c r="AI368" t="s">
        <v>193</v>
      </c>
      <c r="AJ368">
        <v>5</v>
      </c>
      <c r="AK368" t="s">
        <v>196</v>
      </c>
      <c r="AL368">
        <v>0</v>
      </c>
      <c r="AM368" t="s">
        <v>197</v>
      </c>
      <c r="AN368">
        <v>0</v>
      </c>
      <c r="AO368" t="s">
        <v>198</v>
      </c>
      <c r="AP368">
        <v>0.1</v>
      </c>
      <c r="AQ368" t="s">
        <v>199</v>
      </c>
      <c r="AR368">
        <v>0</v>
      </c>
      <c r="AS368" t="s">
        <v>200</v>
      </c>
      <c r="AT368">
        <v>0</v>
      </c>
      <c r="AU368" t="s">
        <v>201</v>
      </c>
      <c r="AV368">
        <v>0.2</v>
      </c>
      <c r="AW368" t="s">
        <v>202</v>
      </c>
      <c r="AX368">
        <v>1</v>
      </c>
      <c r="AY368" t="s">
        <v>203</v>
      </c>
      <c r="AZ368">
        <v>1000000</v>
      </c>
    </row>
    <row r="369" spans="1:52">
      <c r="A369" s="2">
        <v>893</v>
      </c>
      <c r="B369" t="s">
        <v>182</v>
      </c>
      <c r="C369">
        <v>19</v>
      </c>
      <c r="D369" t="s">
        <v>183</v>
      </c>
      <c r="E369" t="s">
        <v>184</v>
      </c>
      <c r="F369">
        <v>2.4620000000000002</v>
      </c>
      <c r="G369" t="s">
        <v>185</v>
      </c>
      <c r="H369">
        <v>1.2300000000000001E-4</v>
      </c>
      <c r="I369" t="s">
        <v>25</v>
      </c>
      <c r="J369" t="s">
        <v>186</v>
      </c>
      <c r="K369" t="e">
        <f t="shared" si="11"/>
        <v>#NAME?</v>
      </c>
      <c r="L369" t="s">
        <v>25</v>
      </c>
      <c r="M369" t="s">
        <v>24</v>
      </c>
      <c r="N369">
        <v>0.90603999999999996</v>
      </c>
      <c r="O369" t="s">
        <v>25</v>
      </c>
      <c r="P369" t="s">
        <v>26</v>
      </c>
      <c r="Q369">
        <v>4.8583000000000001E-2</v>
      </c>
      <c r="R369" t="s">
        <v>25</v>
      </c>
      <c r="S369" t="s">
        <v>27</v>
      </c>
      <c r="T369">
        <v>0.74461100000000002</v>
      </c>
      <c r="U369" t="s">
        <v>25</v>
      </c>
      <c r="V369" t="s">
        <v>28</v>
      </c>
      <c r="W369">
        <v>0.112082</v>
      </c>
      <c r="X369" t="s">
        <v>25</v>
      </c>
      <c r="Y369" t="s">
        <v>288</v>
      </c>
      <c r="Z369">
        <v>100</v>
      </c>
      <c r="AA369" t="s">
        <v>189</v>
      </c>
      <c r="AB369">
        <v>256000</v>
      </c>
      <c r="AC369" t="s">
        <v>190</v>
      </c>
      <c r="AD369">
        <v>5</v>
      </c>
      <c r="AE369" t="s">
        <v>191</v>
      </c>
      <c r="AF369">
        <v>500</v>
      </c>
      <c r="AG369" t="s">
        <v>192</v>
      </c>
      <c r="AH369">
        <v>5</v>
      </c>
      <c r="AI369" t="s">
        <v>193</v>
      </c>
      <c r="AJ369">
        <v>5</v>
      </c>
      <c r="AK369" t="s">
        <v>196</v>
      </c>
      <c r="AL369">
        <v>0</v>
      </c>
      <c r="AM369" t="s">
        <v>197</v>
      </c>
      <c r="AN369">
        <v>0</v>
      </c>
      <c r="AO369" t="s">
        <v>198</v>
      </c>
      <c r="AP369">
        <v>0.1</v>
      </c>
      <c r="AQ369" t="s">
        <v>199</v>
      </c>
      <c r="AR369">
        <v>0</v>
      </c>
      <c r="AS369" t="s">
        <v>200</v>
      </c>
      <c r="AT369">
        <v>0</v>
      </c>
      <c r="AU369" t="s">
        <v>201</v>
      </c>
      <c r="AV369">
        <v>0.2</v>
      </c>
      <c r="AW369" t="s">
        <v>202</v>
      </c>
      <c r="AX369">
        <v>1</v>
      </c>
      <c r="AY369" t="s">
        <v>203</v>
      </c>
      <c r="AZ369">
        <v>1000000</v>
      </c>
    </row>
    <row r="370" spans="1:52">
      <c r="A370" s="2">
        <v>893</v>
      </c>
      <c r="B370" t="s">
        <v>182</v>
      </c>
      <c r="C370">
        <v>19</v>
      </c>
      <c r="D370" t="s">
        <v>183</v>
      </c>
      <c r="E370" t="s">
        <v>184</v>
      </c>
      <c r="F370">
        <v>2.4620000000000002</v>
      </c>
      <c r="G370" t="s">
        <v>185</v>
      </c>
      <c r="H370">
        <v>9.2999999999999997E-5</v>
      </c>
      <c r="I370" t="s">
        <v>25</v>
      </c>
      <c r="J370" t="s">
        <v>186</v>
      </c>
      <c r="K370" t="e">
        <f t="shared" si="11"/>
        <v>#NAME?</v>
      </c>
      <c r="L370" t="s">
        <v>25</v>
      </c>
      <c r="M370" t="s">
        <v>24</v>
      </c>
      <c r="N370">
        <v>0.88421700000000003</v>
      </c>
      <c r="O370" t="s">
        <v>25</v>
      </c>
      <c r="P370" t="s">
        <v>26</v>
      </c>
      <c r="Q370">
        <v>4.5635000000000002E-2</v>
      </c>
      <c r="R370" t="s">
        <v>25</v>
      </c>
      <c r="S370" t="s">
        <v>27</v>
      </c>
      <c r="T370">
        <v>0.72741299999999998</v>
      </c>
      <c r="U370" t="s">
        <v>25</v>
      </c>
      <c r="V370" t="s">
        <v>28</v>
      </c>
      <c r="W370">
        <v>0.110445</v>
      </c>
      <c r="X370" t="s">
        <v>25</v>
      </c>
      <c r="Y370" t="s">
        <v>288</v>
      </c>
      <c r="Z370">
        <v>100</v>
      </c>
      <c r="AA370" t="s">
        <v>189</v>
      </c>
      <c r="AB370">
        <v>256000</v>
      </c>
      <c r="AC370" t="s">
        <v>190</v>
      </c>
      <c r="AD370">
        <v>5</v>
      </c>
      <c r="AE370" t="s">
        <v>191</v>
      </c>
      <c r="AF370">
        <v>500</v>
      </c>
      <c r="AG370" t="s">
        <v>192</v>
      </c>
      <c r="AH370">
        <v>5</v>
      </c>
      <c r="AI370" t="s">
        <v>193</v>
      </c>
      <c r="AJ370">
        <v>5</v>
      </c>
      <c r="AK370" t="s">
        <v>196</v>
      </c>
      <c r="AL370">
        <v>0</v>
      </c>
      <c r="AM370" t="s">
        <v>197</v>
      </c>
      <c r="AN370">
        <v>0</v>
      </c>
      <c r="AO370" t="s">
        <v>198</v>
      </c>
      <c r="AP370">
        <v>0.1</v>
      </c>
      <c r="AQ370" t="s">
        <v>199</v>
      </c>
      <c r="AR370">
        <v>0</v>
      </c>
      <c r="AS370" t="s">
        <v>200</v>
      </c>
      <c r="AT370">
        <v>0</v>
      </c>
      <c r="AU370" t="s">
        <v>201</v>
      </c>
      <c r="AV370">
        <v>0.2</v>
      </c>
      <c r="AW370" t="s">
        <v>202</v>
      </c>
      <c r="AX370">
        <v>1</v>
      </c>
      <c r="AY370" t="s">
        <v>203</v>
      </c>
      <c r="AZ370">
        <v>1000000</v>
      </c>
    </row>
    <row r="371" spans="1:52">
      <c r="A371" s="2">
        <v>892</v>
      </c>
      <c r="B371" t="s">
        <v>182</v>
      </c>
      <c r="C371">
        <v>19</v>
      </c>
      <c r="D371" t="s">
        <v>183</v>
      </c>
      <c r="E371" t="s">
        <v>184</v>
      </c>
      <c r="F371">
        <v>2.4620000000000002</v>
      </c>
      <c r="G371" t="s">
        <v>185</v>
      </c>
      <c r="H371">
        <v>8.8999999999999995E-5</v>
      </c>
      <c r="I371" t="s">
        <v>25</v>
      </c>
      <c r="J371" t="s">
        <v>186</v>
      </c>
      <c r="K371" t="e">
        <f t="shared" si="11"/>
        <v>#NAME?</v>
      </c>
      <c r="L371" t="s">
        <v>25</v>
      </c>
      <c r="M371" t="s">
        <v>24</v>
      </c>
      <c r="N371">
        <v>0.85179499999999997</v>
      </c>
      <c r="O371" t="s">
        <v>25</v>
      </c>
      <c r="P371" t="s">
        <v>26</v>
      </c>
      <c r="Q371">
        <v>4.4880999999999997E-2</v>
      </c>
      <c r="R371" t="s">
        <v>25</v>
      </c>
      <c r="S371" t="s">
        <v>27</v>
      </c>
      <c r="T371">
        <v>0.69591800000000004</v>
      </c>
      <c r="U371" t="s">
        <v>25</v>
      </c>
      <c r="V371" t="s">
        <v>28</v>
      </c>
      <c r="W371">
        <v>0.110287</v>
      </c>
      <c r="X371" t="s">
        <v>25</v>
      </c>
      <c r="Y371" t="s">
        <v>288</v>
      </c>
      <c r="Z371">
        <v>100</v>
      </c>
      <c r="AA371" t="s">
        <v>189</v>
      </c>
      <c r="AB371">
        <v>256000</v>
      </c>
      <c r="AC371" t="s">
        <v>190</v>
      </c>
      <c r="AD371">
        <v>5</v>
      </c>
      <c r="AE371" t="s">
        <v>191</v>
      </c>
      <c r="AF371">
        <v>500</v>
      </c>
      <c r="AG371" t="s">
        <v>192</v>
      </c>
      <c r="AH371">
        <v>5</v>
      </c>
      <c r="AI371" t="s">
        <v>193</v>
      </c>
      <c r="AJ371">
        <v>5</v>
      </c>
      <c r="AK371" t="s">
        <v>196</v>
      </c>
      <c r="AL371">
        <v>0</v>
      </c>
      <c r="AM371" t="s">
        <v>197</v>
      </c>
      <c r="AN371">
        <v>0</v>
      </c>
      <c r="AO371" t="s">
        <v>198</v>
      </c>
      <c r="AP371">
        <v>0.1</v>
      </c>
      <c r="AQ371" t="s">
        <v>199</v>
      </c>
      <c r="AR371">
        <v>0</v>
      </c>
      <c r="AS371" t="s">
        <v>200</v>
      </c>
      <c r="AT371">
        <v>0</v>
      </c>
      <c r="AU371" t="s">
        <v>201</v>
      </c>
      <c r="AV371">
        <v>0.2</v>
      </c>
      <c r="AW371" t="s">
        <v>202</v>
      </c>
      <c r="AX371">
        <v>1</v>
      </c>
      <c r="AY371" t="s">
        <v>203</v>
      </c>
      <c r="AZ371">
        <v>1000000</v>
      </c>
    </row>
    <row r="372" spans="1:52">
      <c r="A372" s="2">
        <v>892</v>
      </c>
      <c r="B372" t="s">
        <v>182</v>
      </c>
      <c r="C372">
        <v>19</v>
      </c>
      <c r="D372" t="s">
        <v>183</v>
      </c>
      <c r="E372" t="s">
        <v>184</v>
      </c>
      <c r="F372">
        <v>2.4620000000000002</v>
      </c>
      <c r="G372" t="s">
        <v>185</v>
      </c>
      <c r="H372">
        <v>9.3999999999999994E-5</v>
      </c>
      <c r="I372" t="s">
        <v>25</v>
      </c>
      <c r="J372" t="s">
        <v>186</v>
      </c>
      <c r="K372" t="e">
        <f t="shared" si="11"/>
        <v>#NAME?</v>
      </c>
      <c r="L372" t="s">
        <v>25</v>
      </c>
      <c r="M372" t="s">
        <v>24</v>
      </c>
      <c r="N372">
        <v>0.87934599999999996</v>
      </c>
      <c r="O372" t="s">
        <v>25</v>
      </c>
      <c r="P372" t="s">
        <v>26</v>
      </c>
      <c r="Q372">
        <v>4.5502000000000001E-2</v>
      </c>
      <c r="R372" t="s">
        <v>25</v>
      </c>
      <c r="S372" t="s">
        <v>27</v>
      </c>
      <c r="T372">
        <v>0.72301599999999999</v>
      </c>
      <c r="U372" t="s">
        <v>25</v>
      </c>
      <c r="V372" t="s">
        <v>28</v>
      </c>
      <c r="W372">
        <v>0.11008</v>
      </c>
      <c r="X372" t="s">
        <v>25</v>
      </c>
      <c r="Y372" t="s">
        <v>288</v>
      </c>
      <c r="Z372">
        <v>100</v>
      </c>
      <c r="AA372" t="s">
        <v>189</v>
      </c>
      <c r="AB372">
        <v>256000</v>
      </c>
      <c r="AC372" t="s">
        <v>190</v>
      </c>
      <c r="AD372">
        <v>5</v>
      </c>
      <c r="AE372" t="s">
        <v>191</v>
      </c>
      <c r="AF372">
        <v>500</v>
      </c>
      <c r="AG372" t="s">
        <v>192</v>
      </c>
      <c r="AH372">
        <v>5</v>
      </c>
      <c r="AI372" t="s">
        <v>193</v>
      </c>
      <c r="AJ372">
        <v>5</v>
      </c>
      <c r="AK372" t="s">
        <v>196</v>
      </c>
      <c r="AL372">
        <v>0</v>
      </c>
      <c r="AM372" t="s">
        <v>197</v>
      </c>
      <c r="AN372">
        <v>0</v>
      </c>
      <c r="AO372" t="s">
        <v>198</v>
      </c>
      <c r="AP372">
        <v>0.1</v>
      </c>
      <c r="AQ372" t="s">
        <v>199</v>
      </c>
      <c r="AR372">
        <v>0</v>
      </c>
      <c r="AS372" t="s">
        <v>200</v>
      </c>
      <c r="AT372">
        <v>0</v>
      </c>
      <c r="AU372" t="s">
        <v>201</v>
      </c>
      <c r="AV372">
        <v>0.2</v>
      </c>
      <c r="AW372" t="s">
        <v>202</v>
      </c>
      <c r="AX372">
        <v>1</v>
      </c>
      <c r="AY372" t="s">
        <v>203</v>
      </c>
      <c r="AZ372">
        <v>1000000</v>
      </c>
    </row>
    <row r="373" spans="1:52">
      <c r="A373" s="2">
        <v>892</v>
      </c>
      <c r="B373" t="s">
        <v>182</v>
      </c>
      <c r="C373">
        <v>19</v>
      </c>
      <c r="D373" t="s">
        <v>183</v>
      </c>
      <c r="E373" t="s">
        <v>184</v>
      </c>
      <c r="F373">
        <v>83.647999999999996</v>
      </c>
      <c r="G373" t="s">
        <v>185</v>
      </c>
      <c r="H373">
        <v>8.5000000000000006E-5</v>
      </c>
      <c r="I373" t="s">
        <v>25</v>
      </c>
      <c r="J373" t="s">
        <v>186</v>
      </c>
      <c r="K373" t="e">
        <f t="shared" si="11"/>
        <v>#NAME?</v>
      </c>
      <c r="L373" t="s">
        <v>25</v>
      </c>
      <c r="M373" t="s">
        <v>24</v>
      </c>
      <c r="N373">
        <v>0.78143600000000002</v>
      </c>
      <c r="O373" t="s">
        <v>25</v>
      </c>
      <c r="P373" t="s">
        <v>26</v>
      </c>
      <c r="Q373">
        <v>4.5104999999999999E-2</v>
      </c>
      <c r="R373" t="s">
        <v>25</v>
      </c>
      <c r="S373" t="s">
        <v>27</v>
      </c>
      <c r="T373">
        <v>0.62433799999999995</v>
      </c>
      <c r="U373" t="s">
        <v>25</v>
      </c>
      <c r="V373" t="s">
        <v>28</v>
      </c>
      <c r="W373">
        <v>0.111261</v>
      </c>
      <c r="X373" t="s">
        <v>25</v>
      </c>
      <c r="Y373" t="s">
        <v>288</v>
      </c>
      <c r="Z373">
        <v>100</v>
      </c>
      <c r="AA373" t="s">
        <v>189</v>
      </c>
      <c r="AB373">
        <v>256000</v>
      </c>
      <c r="AC373" t="s">
        <v>190</v>
      </c>
      <c r="AD373">
        <v>5</v>
      </c>
      <c r="AE373" t="s">
        <v>191</v>
      </c>
      <c r="AF373">
        <v>500</v>
      </c>
      <c r="AG373" t="s">
        <v>192</v>
      </c>
      <c r="AH373">
        <v>5</v>
      </c>
      <c r="AI373" t="s">
        <v>193</v>
      </c>
      <c r="AJ373">
        <v>5</v>
      </c>
      <c r="AK373" t="s">
        <v>196</v>
      </c>
      <c r="AL373">
        <v>0</v>
      </c>
      <c r="AM373" t="s">
        <v>197</v>
      </c>
      <c r="AN373">
        <v>0</v>
      </c>
      <c r="AO373" t="s">
        <v>198</v>
      </c>
      <c r="AP373">
        <v>0.2</v>
      </c>
      <c r="AQ373" t="s">
        <v>199</v>
      </c>
      <c r="AR373">
        <v>0</v>
      </c>
      <c r="AS373" t="s">
        <v>200</v>
      </c>
      <c r="AT373">
        <v>0</v>
      </c>
      <c r="AU373" t="s">
        <v>201</v>
      </c>
      <c r="AV373">
        <v>0.2</v>
      </c>
      <c r="AW373" t="s">
        <v>202</v>
      </c>
      <c r="AX373">
        <v>1</v>
      </c>
      <c r="AY373" t="s">
        <v>203</v>
      </c>
      <c r="AZ373">
        <v>1000000</v>
      </c>
    </row>
    <row r="374" spans="1:52">
      <c r="A374" s="2">
        <v>892</v>
      </c>
      <c r="B374" t="s">
        <v>182</v>
      </c>
      <c r="C374">
        <v>19</v>
      </c>
      <c r="D374" t="s">
        <v>183</v>
      </c>
      <c r="E374" t="s">
        <v>184</v>
      </c>
      <c r="F374">
        <v>83.647999999999996</v>
      </c>
      <c r="G374" t="s">
        <v>185</v>
      </c>
      <c r="H374">
        <v>1.5699999999999999E-4</v>
      </c>
      <c r="I374" t="s">
        <v>25</v>
      </c>
      <c r="J374" t="s">
        <v>186</v>
      </c>
      <c r="K374" t="e">
        <f t="shared" si="11"/>
        <v>#NAME?</v>
      </c>
      <c r="L374" t="s">
        <v>25</v>
      </c>
      <c r="M374" t="s">
        <v>24</v>
      </c>
      <c r="N374">
        <v>0.93937199999999998</v>
      </c>
      <c r="O374" t="s">
        <v>25</v>
      </c>
      <c r="P374" t="s">
        <v>26</v>
      </c>
      <c r="Q374">
        <v>5.9170000000000004E-3</v>
      </c>
      <c r="R374" t="s">
        <v>25</v>
      </c>
      <c r="S374" t="s">
        <v>27</v>
      </c>
      <c r="T374">
        <v>0.82251200000000002</v>
      </c>
      <c r="U374" t="s">
        <v>25</v>
      </c>
      <c r="V374" t="s">
        <v>28</v>
      </c>
      <c r="W374">
        <v>0.110266</v>
      </c>
      <c r="X374" t="s">
        <v>25</v>
      </c>
      <c r="Y374" t="s">
        <v>288</v>
      </c>
      <c r="Z374">
        <v>1000</v>
      </c>
      <c r="AA374" t="s">
        <v>189</v>
      </c>
      <c r="AB374">
        <v>256000</v>
      </c>
      <c r="AC374" t="s">
        <v>190</v>
      </c>
      <c r="AD374">
        <v>5</v>
      </c>
      <c r="AE374" t="s">
        <v>191</v>
      </c>
      <c r="AF374">
        <v>500</v>
      </c>
      <c r="AG374" t="s">
        <v>192</v>
      </c>
      <c r="AH374">
        <v>5</v>
      </c>
      <c r="AI374" t="s">
        <v>193</v>
      </c>
      <c r="AJ374">
        <v>5</v>
      </c>
      <c r="AK374" t="s">
        <v>196</v>
      </c>
      <c r="AL374">
        <v>0</v>
      </c>
      <c r="AM374" t="s">
        <v>197</v>
      </c>
      <c r="AN374">
        <v>0</v>
      </c>
      <c r="AO374" t="s">
        <v>198</v>
      </c>
      <c r="AP374">
        <v>0.2</v>
      </c>
      <c r="AQ374" t="s">
        <v>199</v>
      </c>
      <c r="AR374">
        <v>0</v>
      </c>
      <c r="AS374" t="s">
        <v>200</v>
      </c>
      <c r="AT374">
        <v>0</v>
      </c>
      <c r="AU374" t="s">
        <v>201</v>
      </c>
      <c r="AV374">
        <v>0.2</v>
      </c>
      <c r="AW374" t="s">
        <v>202</v>
      </c>
      <c r="AX374">
        <v>1</v>
      </c>
      <c r="AY374" t="s">
        <v>203</v>
      </c>
      <c r="AZ374">
        <v>1000000</v>
      </c>
    </row>
    <row r="375" spans="1:52">
      <c r="A375" s="2">
        <v>891</v>
      </c>
      <c r="B375" t="s">
        <v>182</v>
      </c>
      <c r="C375">
        <v>19</v>
      </c>
      <c r="D375" t="s">
        <v>183</v>
      </c>
      <c r="E375" t="s">
        <v>184</v>
      </c>
      <c r="F375">
        <v>83.647999999999996</v>
      </c>
      <c r="G375" t="s">
        <v>185</v>
      </c>
      <c r="H375">
        <v>1.55E-4</v>
      </c>
      <c r="I375" t="s">
        <v>25</v>
      </c>
      <c r="J375" t="s">
        <v>186</v>
      </c>
      <c r="K375" t="e">
        <f t="shared" si="11"/>
        <v>#NAME?</v>
      </c>
      <c r="L375" t="s">
        <v>25</v>
      </c>
      <c r="M375" t="s">
        <v>24</v>
      </c>
      <c r="N375">
        <v>0.84716999999999998</v>
      </c>
      <c r="O375" t="s">
        <v>25</v>
      </c>
      <c r="P375" t="s">
        <v>26</v>
      </c>
      <c r="Q375">
        <v>5.6880000000000003E-3</v>
      </c>
      <c r="R375" t="s">
        <v>25</v>
      </c>
      <c r="S375" t="s">
        <v>27</v>
      </c>
      <c r="T375">
        <v>0.73006800000000005</v>
      </c>
      <c r="U375" t="s">
        <v>25</v>
      </c>
      <c r="V375" t="s">
        <v>28</v>
      </c>
      <c r="W375">
        <v>0.110739</v>
      </c>
      <c r="X375" t="s">
        <v>25</v>
      </c>
      <c r="Y375" t="s">
        <v>288</v>
      </c>
      <c r="Z375">
        <v>1000</v>
      </c>
      <c r="AA375" t="s">
        <v>189</v>
      </c>
      <c r="AB375">
        <v>256000</v>
      </c>
      <c r="AC375" t="s">
        <v>190</v>
      </c>
      <c r="AD375">
        <v>5</v>
      </c>
      <c r="AE375" t="s">
        <v>191</v>
      </c>
      <c r="AF375">
        <v>500</v>
      </c>
      <c r="AG375" t="s">
        <v>192</v>
      </c>
      <c r="AH375">
        <v>5</v>
      </c>
      <c r="AI375" t="s">
        <v>193</v>
      </c>
      <c r="AJ375">
        <v>5</v>
      </c>
      <c r="AK375" t="s">
        <v>196</v>
      </c>
      <c r="AL375">
        <v>0</v>
      </c>
      <c r="AM375" t="s">
        <v>197</v>
      </c>
      <c r="AN375">
        <v>0</v>
      </c>
      <c r="AO375" t="s">
        <v>198</v>
      </c>
      <c r="AP375">
        <v>0.2</v>
      </c>
      <c r="AQ375" t="s">
        <v>199</v>
      </c>
      <c r="AR375">
        <v>0</v>
      </c>
      <c r="AS375" t="s">
        <v>200</v>
      </c>
      <c r="AT375">
        <v>0</v>
      </c>
      <c r="AU375" t="s">
        <v>201</v>
      </c>
      <c r="AV375">
        <v>0.2</v>
      </c>
      <c r="AW375" t="s">
        <v>202</v>
      </c>
      <c r="AX375">
        <v>1</v>
      </c>
      <c r="AY375" t="s">
        <v>203</v>
      </c>
      <c r="AZ375">
        <v>1000000</v>
      </c>
    </row>
    <row r="376" spans="1:52">
      <c r="A376" s="2">
        <v>891</v>
      </c>
      <c r="B376" t="s">
        <v>182</v>
      </c>
      <c r="C376">
        <v>19</v>
      </c>
      <c r="D376" t="s">
        <v>183</v>
      </c>
      <c r="E376" t="s">
        <v>184</v>
      </c>
      <c r="F376">
        <v>662.572</v>
      </c>
      <c r="G376" t="s">
        <v>185</v>
      </c>
      <c r="H376">
        <v>1.35E-4</v>
      </c>
      <c r="I376" t="s">
        <v>25</v>
      </c>
      <c r="J376" t="s">
        <v>186</v>
      </c>
      <c r="K376" t="e">
        <f t="shared" si="11"/>
        <v>#NAME?</v>
      </c>
      <c r="L376" t="s">
        <v>25</v>
      </c>
      <c r="M376" t="s">
        <v>24</v>
      </c>
      <c r="N376">
        <v>0.70791800000000005</v>
      </c>
      <c r="O376" t="s">
        <v>25</v>
      </c>
      <c r="P376" t="s">
        <v>26</v>
      </c>
      <c r="Q376">
        <v>5.6930000000000001E-3</v>
      </c>
      <c r="R376" t="s">
        <v>25</v>
      </c>
      <c r="S376" t="s">
        <v>27</v>
      </c>
      <c r="T376">
        <v>0.58756900000000001</v>
      </c>
      <c r="U376" t="s">
        <v>25</v>
      </c>
      <c r="V376" t="s">
        <v>28</v>
      </c>
      <c r="W376">
        <v>0.113995</v>
      </c>
      <c r="X376" t="s">
        <v>25</v>
      </c>
      <c r="Y376" t="s">
        <v>288</v>
      </c>
      <c r="Z376">
        <v>1000</v>
      </c>
      <c r="AA376" t="s">
        <v>189</v>
      </c>
      <c r="AB376">
        <v>256000</v>
      </c>
      <c r="AC376" t="s">
        <v>190</v>
      </c>
      <c r="AD376">
        <v>5</v>
      </c>
      <c r="AE376" t="s">
        <v>191</v>
      </c>
      <c r="AF376">
        <v>500</v>
      </c>
      <c r="AG376" t="s">
        <v>192</v>
      </c>
      <c r="AH376">
        <v>5</v>
      </c>
      <c r="AI376" t="s">
        <v>193</v>
      </c>
      <c r="AJ376">
        <v>5</v>
      </c>
      <c r="AK376" t="s">
        <v>196</v>
      </c>
      <c r="AL376">
        <v>0</v>
      </c>
      <c r="AM376" t="s">
        <v>197</v>
      </c>
      <c r="AN376">
        <v>0</v>
      </c>
      <c r="AO376" t="s">
        <v>198</v>
      </c>
      <c r="AP376">
        <v>0.3</v>
      </c>
      <c r="AQ376" t="s">
        <v>199</v>
      </c>
      <c r="AR376">
        <v>0</v>
      </c>
      <c r="AS376" t="s">
        <v>200</v>
      </c>
      <c r="AT376">
        <v>0</v>
      </c>
      <c r="AU376" t="s">
        <v>201</v>
      </c>
      <c r="AV376">
        <v>0.2</v>
      </c>
      <c r="AW376" t="s">
        <v>202</v>
      </c>
      <c r="AX376">
        <v>1</v>
      </c>
      <c r="AY376" t="s">
        <v>203</v>
      </c>
      <c r="AZ376">
        <v>1000000</v>
      </c>
    </row>
    <row r="377" spans="1:52">
      <c r="A377" s="2">
        <v>890</v>
      </c>
      <c r="B377" t="s">
        <v>182</v>
      </c>
      <c r="C377">
        <v>153</v>
      </c>
      <c r="D377" t="s">
        <v>183</v>
      </c>
      <c r="E377" t="s">
        <v>184</v>
      </c>
      <c r="F377">
        <v>6.02</v>
      </c>
      <c r="G377" t="s">
        <v>185</v>
      </c>
      <c r="H377">
        <v>2.61E-4</v>
      </c>
      <c r="I377" t="s">
        <v>25</v>
      </c>
      <c r="J377" t="s">
        <v>186</v>
      </c>
      <c r="K377" t="e">
        <f t="shared" si="11"/>
        <v>#NAME?</v>
      </c>
      <c r="L377" t="s">
        <v>25</v>
      </c>
      <c r="M377" t="s">
        <v>24</v>
      </c>
      <c r="N377">
        <v>7.1724500000000004</v>
      </c>
      <c r="O377" t="s">
        <v>25</v>
      </c>
      <c r="P377" t="s">
        <v>26</v>
      </c>
      <c r="Q377">
        <v>4.4653999999999999E-2</v>
      </c>
      <c r="R377" t="s">
        <v>25</v>
      </c>
      <c r="S377" t="s">
        <v>27</v>
      </c>
      <c r="T377">
        <v>6.4808789999999998</v>
      </c>
      <c r="U377" t="s">
        <v>25</v>
      </c>
      <c r="V377" t="s">
        <v>28</v>
      </c>
      <c r="W377">
        <v>0.64446599999999998</v>
      </c>
      <c r="X377" t="s">
        <v>25</v>
      </c>
      <c r="Y377" t="s">
        <v>288</v>
      </c>
      <c r="Z377">
        <v>1000</v>
      </c>
      <c r="AA377" t="s">
        <v>189</v>
      </c>
      <c r="AB377">
        <v>1000000</v>
      </c>
      <c r="AC377" t="s">
        <v>190</v>
      </c>
      <c r="AD377">
        <v>10</v>
      </c>
      <c r="AE377" t="s">
        <v>191</v>
      </c>
      <c r="AF377">
        <v>500</v>
      </c>
      <c r="AG377" t="s">
        <v>192</v>
      </c>
      <c r="AH377">
        <v>20</v>
      </c>
      <c r="AI377" t="s">
        <v>193</v>
      </c>
      <c r="AJ377">
        <v>20</v>
      </c>
      <c r="AK377" t="s">
        <v>196</v>
      </c>
      <c r="AL377">
        <v>0</v>
      </c>
      <c r="AM377" t="s">
        <v>197</v>
      </c>
      <c r="AN377">
        <v>0</v>
      </c>
      <c r="AO377" t="s">
        <v>198</v>
      </c>
      <c r="AP377">
        <v>0.3</v>
      </c>
      <c r="AQ377" t="s">
        <v>199</v>
      </c>
      <c r="AR377">
        <v>0</v>
      </c>
      <c r="AS377" t="s">
        <v>200</v>
      </c>
      <c r="AT377">
        <v>0</v>
      </c>
      <c r="AU377" t="s">
        <v>201</v>
      </c>
      <c r="AV377">
        <v>0.2</v>
      </c>
      <c r="AW377" t="s">
        <v>202</v>
      </c>
      <c r="AX377">
        <v>1</v>
      </c>
      <c r="AY377" t="s">
        <v>203</v>
      </c>
      <c r="AZ377">
        <v>1000000</v>
      </c>
    </row>
    <row r="378" spans="1:52">
      <c r="A378" s="2">
        <v>889</v>
      </c>
      <c r="B378" t="s">
        <v>182</v>
      </c>
      <c r="C378">
        <v>153</v>
      </c>
      <c r="D378" t="s">
        <v>183</v>
      </c>
      <c r="E378" t="s">
        <v>184</v>
      </c>
      <c r="F378">
        <v>9.1999999999999998E-2</v>
      </c>
      <c r="G378" t="s">
        <v>185</v>
      </c>
      <c r="H378">
        <v>2.7900000000000001E-4</v>
      </c>
      <c r="I378" t="s">
        <v>25</v>
      </c>
      <c r="J378" t="s">
        <v>186</v>
      </c>
      <c r="K378" t="e">
        <f t="shared" si="11"/>
        <v>#NAME?</v>
      </c>
      <c r="L378" t="s">
        <v>25</v>
      </c>
      <c r="M378" t="s">
        <v>24</v>
      </c>
      <c r="N378">
        <v>8.0625429999999998</v>
      </c>
      <c r="O378" t="s">
        <v>25</v>
      </c>
      <c r="P378" t="s">
        <v>26</v>
      </c>
      <c r="Q378">
        <v>3.3260999999999999E-2</v>
      </c>
      <c r="R378" t="s">
        <v>25</v>
      </c>
      <c r="S378" t="s">
        <v>27</v>
      </c>
      <c r="T378">
        <v>7.5983900000000002</v>
      </c>
      <c r="U378" t="s">
        <v>25</v>
      </c>
      <c r="V378" t="s">
        <v>28</v>
      </c>
      <c r="W378">
        <v>0.42833199999999999</v>
      </c>
      <c r="X378" t="s">
        <v>25</v>
      </c>
      <c r="Y378" t="s">
        <v>288</v>
      </c>
      <c r="Z378">
        <v>1000</v>
      </c>
      <c r="AA378" t="s">
        <v>189</v>
      </c>
      <c r="AB378">
        <v>1000000</v>
      </c>
      <c r="AC378" t="s">
        <v>190</v>
      </c>
      <c r="AD378">
        <v>10</v>
      </c>
      <c r="AE378" t="s">
        <v>191</v>
      </c>
      <c r="AF378">
        <v>500</v>
      </c>
      <c r="AG378" t="s">
        <v>192</v>
      </c>
      <c r="AH378">
        <v>20</v>
      </c>
      <c r="AI378" t="s">
        <v>193</v>
      </c>
      <c r="AJ378">
        <v>20</v>
      </c>
      <c r="AK378" t="s">
        <v>196</v>
      </c>
      <c r="AL378">
        <v>0</v>
      </c>
      <c r="AM378" t="s">
        <v>197</v>
      </c>
      <c r="AN378">
        <v>0</v>
      </c>
      <c r="AO378" t="s">
        <v>198</v>
      </c>
      <c r="AP378">
        <v>0.3</v>
      </c>
      <c r="AQ378" t="s">
        <v>199</v>
      </c>
      <c r="AR378">
        <v>0</v>
      </c>
      <c r="AS378" t="s">
        <v>200</v>
      </c>
      <c r="AT378">
        <v>0</v>
      </c>
      <c r="AU378" t="s">
        <v>201</v>
      </c>
      <c r="AV378">
        <v>0.2</v>
      </c>
      <c r="AW378" t="s">
        <v>202</v>
      </c>
      <c r="AX378">
        <v>1</v>
      </c>
      <c r="AY378" t="s">
        <v>203</v>
      </c>
      <c r="AZ378">
        <v>1000000</v>
      </c>
    </row>
    <row r="379" spans="1:52">
      <c r="A379" s="2">
        <v>888</v>
      </c>
      <c r="B379" t="s">
        <v>182</v>
      </c>
      <c r="C379">
        <v>153</v>
      </c>
      <c r="D379" t="s">
        <v>183</v>
      </c>
      <c r="E379" t="s">
        <v>184</v>
      </c>
      <c r="F379">
        <v>9.1999999999999998E-2</v>
      </c>
      <c r="G379" t="s">
        <v>185</v>
      </c>
      <c r="H379">
        <v>2.81E-4</v>
      </c>
      <c r="I379" t="s">
        <v>25</v>
      </c>
      <c r="J379" t="s">
        <v>186</v>
      </c>
      <c r="K379" t="e">
        <f t="shared" si="11"/>
        <v>#NAME?</v>
      </c>
      <c r="L379" t="s">
        <v>25</v>
      </c>
      <c r="M379" t="s">
        <v>24</v>
      </c>
      <c r="N379">
        <v>8.0559340000000006</v>
      </c>
      <c r="O379" t="s">
        <v>25</v>
      </c>
      <c r="P379" t="s">
        <v>26</v>
      </c>
      <c r="Q379">
        <v>3.3097000000000001E-2</v>
      </c>
      <c r="R379" t="s">
        <v>25</v>
      </c>
      <c r="S379" t="s">
        <v>27</v>
      </c>
      <c r="T379">
        <v>7.5914659999999996</v>
      </c>
      <c r="U379" t="s">
        <v>25</v>
      </c>
      <c r="V379" t="s">
        <v>28</v>
      </c>
      <c r="W379">
        <v>0.42879600000000001</v>
      </c>
      <c r="X379" t="s">
        <v>25</v>
      </c>
      <c r="Y379" t="s">
        <v>288</v>
      </c>
      <c r="Z379">
        <v>1000</v>
      </c>
      <c r="AA379" t="s">
        <v>189</v>
      </c>
      <c r="AB379">
        <v>1000000</v>
      </c>
      <c r="AC379" t="s">
        <v>190</v>
      </c>
      <c r="AD379">
        <v>10</v>
      </c>
      <c r="AE379" t="s">
        <v>191</v>
      </c>
      <c r="AF379">
        <v>500</v>
      </c>
      <c r="AG379" t="s">
        <v>192</v>
      </c>
      <c r="AH379">
        <v>20</v>
      </c>
      <c r="AI379" t="s">
        <v>193</v>
      </c>
      <c r="AJ379">
        <v>20</v>
      </c>
      <c r="AK379" t="s">
        <v>196</v>
      </c>
      <c r="AL379">
        <v>0</v>
      </c>
      <c r="AM379" t="s">
        <v>197</v>
      </c>
      <c r="AN379">
        <v>0</v>
      </c>
      <c r="AO379" t="s">
        <v>198</v>
      </c>
      <c r="AP379">
        <v>0.3</v>
      </c>
      <c r="AQ379" t="s">
        <v>199</v>
      </c>
      <c r="AR379">
        <v>0</v>
      </c>
      <c r="AS379" t="s">
        <v>200</v>
      </c>
      <c r="AT379">
        <v>0</v>
      </c>
      <c r="AU379" t="s">
        <v>201</v>
      </c>
      <c r="AV379">
        <v>0.2</v>
      </c>
      <c r="AW379" t="s">
        <v>202</v>
      </c>
      <c r="AX379">
        <v>1</v>
      </c>
      <c r="AY379" t="s">
        <v>203</v>
      </c>
      <c r="AZ379">
        <v>1000000</v>
      </c>
    </row>
    <row r="380" spans="1:52">
      <c r="A380" s="2">
        <v>887</v>
      </c>
      <c r="B380" t="s">
        <v>182</v>
      </c>
      <c r="C380">
        <v>153</v>
      </c>
      <c r="D380" t="s">
        <v>183</v>
      </c>
      <c r="E380" t="s">
        <v>184</v>
      </c>
      <c r="F380">
        <v>9.1999999999999998E-2</v>
      </c>
      <c r="G380" t="s">
        <v>185</v>
      </c>
      <c r="H380">
        <v>2.8800000000000001E-4</v>
      </c>
      <c r="I380" t="s">
        <v>25</v>
      </c>
      <c r="J380" t="s">
        <v>186</v>
      </c>
      <c r="K380" t="e">
        <f t="shared" si="11"/>
        <v>#NAME?</v>
      </c>
      <c r="L380" t="s">
        <v>25</v>
      </c>
      <c r="M380" t="s">
        <v>24</v>
      </c>
      <c r="N380">
        <v>8.0623970000000007</v>
      </c>
      <c r="O380" t="s">
        <v>25</v>
      </c>
      <c r="P380" t="s">
        <v>26</v>
      </c>
      <c r="Q380">
        <v>3.3054E-2</v>
      </c>
      <c r="R380" t="s">
        <v>25</v>
      </c>
      <c r="S380" t="s">
        <v>27</v>
      </c>
      <c r="T380">
        <v>7.5981550000000002</v>
      </c>
      <c r="U380" t="s">
        <v>25</v>
      </c>
      <c r="V380" t="s">
        <v>28</v>
      </c>
      <c r="W380">
        <v>0.42860799999999999</v>
      </c>
      <c r="X380" t="s">
        <v>25</v>
      </c>
      <c r="Y380" t="s">
        <v>288</v>
      </c>
      <c r="Z380">
        <v>1000</v>
      </c>
      <c r="AA380" t="s">
        <v>189</v>
      </c>
      <c r="AB380">
        <v>1000000</v>
      </c>
      <c r="AC380" t="s">
        <v>190</v>
      </c>
      <c r="AD380">
        <v>10</v>
      </c>
      <c r="AE380" t="s">
        <v>191</v>
      </c>
      <c r="AF380">
        <v>500</v>
      </c>
      <c r="AG380" t="s">
        <v>192</v>
      </c>
      <c r="AH380">
        <v>20</v>
      </c>
      <c r="AI380" t="s">
        <v>193</v>
      </c>
      <c r="AJ380">
        <v>20</v>
      </c>
      <c r="AK380" t="s">
        <v>196</v>
      </c>
      <c r="AL380">
        <v>0</v>
      </c>
      <c r="AM380" t="s">
        <v>197</v>
      </c>
      <c r="AN380">
        <v>0</v>
      </c>
      <c r="AO380" t="s">
        <v>198</v>
      </c>
      <c r="AP380">
        <v>0.3</v>
      </c>
      <c r="AQ380" t="s">
        <v>199</v>
      </c>
      <c r="AR380">
        <v>0</v>
      </c>
      <c r="AS380" t="s">
        <v>200</v>
      </c>
      <c r="AT380">
        <v>0</v>
      </c>
      <c r="AU380" t="s">
        <v>201</v>
      </c>
      <c r="AV380">
        <v>0.2</v>
      </c>
      <c r="AW380" t="s">
        <v>202</v>
      </c>
      <c r="AX380">
        <v>1</v>
      </c>
      <c r="AY380" t="s">
        <v>203</v>
      </c>
      <c r="AZ380">
        <v>1000000</v>
      </c>
    </row>
    <row r="381" spans="1:52">
      <c r="A381" s="2">
        <v>886</v>
      </c>
      <c r="B381" t="s">
        <v>182</v>
      </c>
      <c r="C381">
        <v>153</v>
      </c>
      <c r="D381" t="s">
        <v>183</v>
      </c>
      <c r="E381" t="s">
        <v>184</v>
      </c>
      <c r="F381">
        <v>9.1999999999999998E-2</v>
      </c>
      <c r="G381" t="s">
        <v>185</v>
      </c>
      <c r="H381">
        <v>2.7799999999999998E-4</v>
      </c>
      <c r="I381" t="s">
        <v>25</v>
      </c>
      <c r="J381" t="s">
        <v>186</v>
      </c>
      <c r="K381" t="e">
        <f t="shared" si="11"/>
        <v>#NAME?</v>
      </c>
      <c r="L381" t="s">
        <v>25</v>
      </c>
      <c r="M381" t="s">
        <v>24</v>
      </c>
      <c r="N381">
        <v>8.0323329999999995</v>
      </c>
      <c r="O381" t="s">
        <v>25</v>
      </c>
      <c r="P381" t="s">
        <v>26</v>
      </c>
      <c r="Q381">
        <v>3.3052999999999999E-2</v>
      </c>
      <c r="R381" t="s">
        <v>25</v>
      </c>
      <c r="S381" t="s">
        <v>27</v>
      </c>
      <c r="T381">
        <v>7.5679600000000002</v>
      </c>
      <c r="U381" t="s">
        <v>25</v>
      </c>
      <c r="V381" t="s">
        <v>28</v>
      </c>
      <c r="W381">
        <v>0.428813</v>
      </c>
      <c r="X381" t="s">
        <v>25</v>
      </c>
      <c r="Y381" t="s">
        <v>288</v>
      </c>
      <c r="Z381">
        <v>1000</v>
      </c>
      <c r="AA381" t="s">
        <v>189</v>
      </c>
      <c r="AB381">
        <v>1000000</v>
      </c>
      <c r="AC381" t="s">
        <v>190</v>
      </c>
      <c r="AD381">
        <v>10</v>
      </c>
      <c r="AE381" t="s">
        <v>191</v>
      </c>
      <c r="AF381">
        <v>500</v>
      </c>
      <c r="AG381" t="s">
        <v>192</v>
      </c>
      <c r="AH381">
        <v>20</v>
      </c>
      <c r="AI381" t="s">
        <v>193</v>
      </c>
      <c r="AJ381">
        <v>20</v>
      </c>
      <c r="AK381" t="s">
        <v>196</v>
      </c>
      <c r="AL381">
        <v>0</v>
      </c>
      <c r="AM381" t="s">
        <v>197</v>
      </c>
      <c r="AN381">
        <v>0</v>
      </c>
      <c r="AO381" t="s">
        <v>198</v>
      </c>
      <c r="AP381">
        <v>0.3</v>
      </c>
      <c r="AQ381" t="s">
        <v>199</v>
      </c>
      <c r="AR381">
        <v>0</v>
      </c>
      <c r="AS381" t="s">
        <v>200</v>
      </c>
      <c r="AT381">
        <v>0</v>
      </c>
      <c r="AU381" t="s">
        <v>201</v>
      </c>
      <c r="AV381">
        <v>0.2</v>
      </c>
      <c r="AW381" t="s">
        <v>202</v>
      </c>
      <c r="AX381">
        <v>1</v>
      </c>
      <c r="AY381" t="s">
        <v>203</v>
      </c>
      <c r="AZ381">
        <v>1000000</v>
      </c>
    </row>
    <row r="382" spans="1:52">
      <c r="A382" s="2">
        <v>885</v>
      </c>
      <c r="B382" t="s">
        <v>182</v>
      </c>
      <c r="C382">
        <v>153</v>
      </c>
      <c r="D382" t="s">
        <v>183</v>
      </c>
      <c r="E382" t="s">
        <v>184</v>
      </c>
      <c r="F382">
        <v>9.1999999999999998E-2</v>
      </c>
      <c r="G382" t="s">
        <v>185</v>
      </c>
      <c r="H382">
        <v>2.7999999999999998E-4</v>
      </c>
      <c r="I382" t="s">
        <v>25</v>
      </c>
      <c r="J382" t="s">
        <v>186</v>
      </c>
      <c r="K382" t="e">
        <f t="shared" si="11"/>
        <v>#NAME?</v>
      </c>
      <c r="L382" t="s">
        <v>25</v>
      </c>
      <c r="M382" t="s">
        <v>24</v>
      </c>
      <c r="N382">
        <v>8.0730950000000004</v>
      </c>
      <c r="O382" t="s">
        <v>25</v>
      </c>
      <c r="P382" t="s">
        <v>26</v>
      </c>
      <c r="Q382">
        <v>3.3145000000000001E-2</v>
      </c>
      <c r="R382" t="s">
        <v>25</v>
      </c>
      <c r="S382" t="s">
        <v>27</v>
      </c>
      <c r="T382">
        <v>7.6085969999999996</v>
      </c>
      <c r="U382" t="s">
        <v>25</v>
      </c>
      <c r="V382" t="s">
        <v>28</v>
      </c>
      <c r="W382">
        <v>0.42875000000000002</v>
      </c>
      <c r="X382" t="s">
        <v>25</v>
      </c>
      <c r="Y382" t="s">
        <v>288</v>
      </c>
      <c r="Z382">
        <v>1000</v>
      </c>
      <c r="AA382" t="s">
        <v>189</v>
      </c>
      <c r="AB382">
        <v>1000000</v>
      </c>
      <c r="AC382" t="s">
        <v>190</v>
      </c>
      <c r="AD382">
        <v>10</v>
      </c>
      <c r="AE382" t="s">
        <v>191</v>
      </c>
      <c r="AF382">
        <v>500</v>
      </c>
      <c r="AG382" t="s">
        <v>192</v>
      </c>
      <c r="AH382">
        <v>20</v>
      </c>
      <c r="AI382" t="s">
        <v>193</v>
      </c>
      <c r="AJ382">
        <v>20</v>
      </c>
      <c r="AK382" t="s">
        <v>196</v>
      </c>
      <c r="AL382">
        <v>0</v>
      </c>
      <c r="AM382" t="s">
        <v>197</v>
      </c>
      <c r="AN382">
        <v>0</v>
      </c>
      <c r="AO382" t="s">
        <v>198</v>
      </c>
      <c r="AP382">
        <v>0.3</v>
      </c>
      <c r="AQ382" t="s">
        <v>199</v>
      </c>
      <c r="AR382">
        <v>0</v>
      </c>
      <c r="AS382" t="s">
        <v>200</v>
      </c>
      <c r="AT382">
        <v>0</v>
      </c>
      <c r="AU382" t="s">
        <v>201</v>
      </c>
      <c r="AV382">
        <v>0.2</v>
      </c>
      <c r="AW382" t="s">
        <v>202</v>
      </c>
      <c r="AX382">
        <v>1</v>
      </c>
      <c r="AY382" t="s">
        <v>203</v>
      </c>
      <c r="AZ382">
        <v>1000000</v>
      </c>
    </row>
    <row r="383" spans="1:52">
      <c r="A383" s="2">
        <v>884</v>
      </c>
      <c r="B383" t="s">
        <v>182</v>
      </c>
      <c r="C383">
        <v>153</v>
      </c>
      <c r="D383" t="s">
        <v>183</v>
      </c>
      <c r="E383" t="s">
        <v>184</v>
      </c>
      <c r="F383">
        <v>9.1999999999999998E-2</v>
      </c>
      <c r="G383" t="s">
        <v>185</v>
      </c>
      <c r="H383">
        <v>2.8200000000000002E-4</v>
      </c>
      <c r="I383" t="s">
        <v>25</v>
      </c>
      <c r="J383" t="s">
        <v>186</v>
      </c>
      <c r="K383" t="e">
        <f t="shared" si="11"/>
        <v>#NAME?</v>
      </c>
      <c r="L383" t="s">
        <v>25</v>
      </c>
      <c r="M383" t="s">
        <v>24</v>
      </c>
      <c r="N383">
        <v>8.0296380000000003</v>
      </c>
      <c r="O383" t="s">
        <v>25</v>
      </c>
      <c r="P383" t="s">
        <v>26</v>
      </c>
      <c r="Q383">
        <v>3.2946000000000003E-2</v>
      </c>
      <c r="R383" t="s">
        <v>25</v>
      </c>
      <c r="S383" t="s">
        <v>27</v>
      </c>
      <c r="T383">
        <v>7.5656040000000004</v>
      </c>
      <c r="U383" t="s">
        <v>25</v>
      </c>
      <c r="V383" t="s">
        <v>28</v>
      </c>
      <c r="W383">
        <v>0.42854100000000001</v>
      </c>
      <c r="X383" t="s">
        <v>25</v>
      </c>
      <c r="Y383" t="s">
        <v>288</v>
      </c>
      <c r="Z383">
        <v>1000</v>
      </c>
      <c r="AA383" t="s">
        <v>189</v>
      </c>
      <c r="AB383">
        <v>1000000</v>
      </c>
      <c r="AC383" t="s">
        <v>190</v>
      </c>
      <c r="AD383">
        <v>10</v>
      </c>
      <c r="AE383" t="s">
        <v>191</v>
      </c>
      <c r="AF383">
        <v>500</v>
      </c>
      <c r="AG383" t="s">
        <v>192</v>
      </c>
      <c r="AH383">
        <v>20</v>
      </c>
      <c r="AI383" t="s">
        <v>193</v>
      </c>
      <c r="AJ383">
        <v>20</v>
      </c>
      <c r="AK383" t="s">
        <v>196</v>
      </c>
      <c r="AL383">
        <v>0</v>
      </c>
      <c r="AM383" t="s">
        <v>197</v>
      </c>
      <c r="AN383">
        <v>0</v>
      </c>
      <c r="AO383" t="s">
        <v>198</v>
      </c>
      <c r="AP383">
        <v>0.3</v>
      </c>
      <c r="AQ383" t="s">
        <v>199</v>
      </c>
      <c r="AR383">
        <v>0</v>
      </c>
      <c r="AS383" t="s">
        <v>200</v>
      </c>
      <c r="AT383">
        <v>0</v>
      </c>
      <c r="AU383" t="s">
        <v>201</v>
      </c>
      <c r="AV383">
        <v>0.2</v>
      </c>
      <c r="AW383" t="s">
        <v>202</v>
      </c>
      <c r="AX383">
        <v>1</v>
      </c>
      <c r="AY383" t="s">
        <v>203</v>
      </c>
      <c r="AZ383">
        <v>1000000</v>
      </c>
    </row>
    <row r="384" spans="1:52">
      <c r="A384" s="2">
        <v>883</v>
      </c>
      <c r="B384" t="s">
        <v>182</v>
      </c>
      <c r="C384">
        <v>153</v>
      </c>
      <c r="D384" t="s">
        <v>183</v>
      </c>
      <c r="E384" t="s">
        <v>184</v>
      </c>
      <c r="F384">
        <v>9.1999999999999998E-2</v>
      </c>
      <c r="G384" t="s">
        <v>185</v>
      </c>
      <c r="H384">
        <v>2.8400000000000002E-4</v>
      </c>
      <c r="I384" t="s">
        <v>25</v>
      </c>
      <c r="J384" t="s">
        <v>186</v>
      </c>
      <c r="K384" t="e">
        <f t="shared" si="11"/>
        <v>#NAME?</v>
      </c>
      <c r="L384" t="s">
        <v>25</v>
      </c>
      <c r="M384" t="s">
        <v>24</v>
      </c>
      <c r="N384">
        <v>8.0419579999999993</v>
      </c>
      <c r="O384" t="s">
        <v>25</v>
      </c>
      <c r="P384" t="s">
        <v>26</v>
      </c>
      <c r="Q384">
        <v>3.2836999999999998E-2</v>
      </c>
      <c r="R384" t="s">
        <v>25</v>
      </c>
      <c r="S384" t="s">
        <v>27</v>
      </c>
      <c r="T384">
        <v>7.5781890000000001</v>
      </c>
      <c r="U384" t="s">
        <v>25</v>
      </c>
      <c r="V384" t="s">
        <v>28</v>
      </c>
      <c r="W384">
        <v>0.42837999999999998</v>
      </c>
      <c r="X384" t="s">
        <v>25</v>
      </c>
      <c r="Y384" t="s">
        <v>288</v>
      </c>
      <c r="Z384">
        <v>1000</v>
      </c>
      <c r="AA384" t="s">
        <v>189</v>
      </c>
      <c r="AB384">
        <v>1000000</v>
      </c>
      <c r="AC384" t="s">
        <v>190</v>
      </c>
      <c r="AD384">
        <v>10</v>
      </c>
      <c r="AE384" t="s">
        <v>191</v>
      </c>
      <c r="AF384">
        <v>500</v>
      </c>
      <c r="AG384" t="s">
        <v>192</v>
      </c>
      <c r="AH384">
        <v>20</v>
      </c>
      <c r="AI384" t="s">
        <v>193</v>
      </c>
      <c r="AJ384">
        <v>20</v>
      </c>
      <c r="AK384" t="s">
        <v>196</v>
      </c>
      <c r="AL384">
        <v>0</v>
      </c>
      <c r="AM384" t="s">
        <v>197</v>
      </c>
      <c r="AN384">
        <v>0</v>
      </c>
      <c r="AO384" t="s">
        <v>198</v>
      </c>
      <c r="AP384">
        <v>0.3</v>
      </c>
      <c r="AQ384" t="s">
        <v>199</v>
      </c>
      <c r="AR384">
        <v>0</v>
      </c>
      <c r="AS384" t="s">
        <v>200</v>
      </c>
      <c r="AT384">
        <v>0</v>
      </c>
      <c r="AU384" t="s">
        <v>201</v>
      </c>
      <c r="AV384">
        <v>0.2</v>
      </c>
      <c r="AW384" t="s">
        <v>202</v>
      </c>
      <c r="AX384">
        <v>1</v>
      </c>
      <c r="AY384" t="s">
        <v>203</v>
      </c>
      <c r="AZ384">
        <v>1000000</v>
      </c>
    </row>
    <row r="385" spans="1:52">
      <c r="A385" s="2">
        <v>882</v>
      </c>
      <c r="B385" t="s">
        <v>182</v>
      </c>
      <c r="C385">
        <v>153</v>
      </c>
      <c r="D385" t="s">
        <v>183</v>
      </c>
      <c r="E385" t="s">
        <v>184</v>
      </c>
      <c r="F385">
        <v>9.1999999999999998E-2</v>
      </c>
      <c r="G385" t="s">
        <v>185</v>
      </c>
      <c r="H385">
        <v>2.7900000000000001E-4</v>
      </c>
      <c r="I385" t="s">
        <v>25</v>
      </c>
      <c r="J385" t="s">
        <v>186</v>
      </c>
      <c r="K385" t="e">
        <f t="shared" si="11"/>
        <v>#NAME?</v>
      </c>
      <c r="L385" t="s">
        <v>25</v>
      </c>
      <c r="M385" t="s">
        <v>24</v>
      </c>
      <c r="N385">
        <v>8.0515070000000009</v>
      </c>
      <c r="O385" t="s">
        <v>25</v>
      </c>
      <c r="P385" t="s">
        <v>26</v>
      </c>
      <c r="Q385">
        <v>3.3411000000000003E-2</v>
      </c>
      <c r="R385" t="s">
        <v>25</v>
      </c>
      <c r="S385" t="s">
        <v>27</v>
      </c>
      <c r="T385">
        <v>7.5862860000000003</v>
      </c>
      <c r="U385" t="s">
        <v>25</v>
      </c>
      <c r="V385" t="s">
        <v>28</v>
      </c>
      <c r="W385">
        <v>0.42925999999999997</v>
      </c>
      <c r="X385" t="s">
        <v>25</v>
      </c>
      <c r="Y385" t="s">
        <v>288</v>
      </c>
      <c r="Z385">
        <v>1000</v>
      </c>
      <c r="AA385" t="s">
        <v>189</v>
      </c>
      <c r="AB385">
        <v>1000000</v>
      </c>
      <c r="AC385" t="s">
        <v>190</v>
      </c>
      <c r="AD385">
        <v>10</v>
      </c>
      <c r="AE385" t="s">
        <v>191</v>
      </c>
      <c r="AF385">
        <v>500</v>
      </c>
      <c r="AG385" t="s">
        <v>192</v>
      </c>
      <c r="AH385">
        <v>20</v>
      </c>
      <c r="AI385" t="s">
        <v>193</v>
      </c>
      <c r="AJ385">
        <v>20</v>
      </c>
      <c r="AK385" t="s">
        <v>196</v>
      </c>
      <c r="AL385">
        <v>0</v>
      </c>
      <c r="AM385" t="s">
        <v>197</v>
      </c>
      <c r="AN385">
        <v>0</v>
      </c>
      <c r="AO385" t="s">
        <v>198</v>
      </c>
      <c r="AP385">
        <v>0.3</v>
      </c>
      <c r="AQ385" t="s">
        <v>199</v>
      </c>
      <c r="AR385">
        <v>0</v>
      </c>
      <c r="AS385" t="s">
        <v>200</v>
      </c>
      <c r="AT385">
        <v>0</v>
      </c>
      <c r="AU385" t="s">
        <v>201</v>
      </c>
      <c r="AV385">
        <v>0.2</v>
      </c>
      <c r="AW385" t="s">
        <v>202</v>
      </c>
      <c r="AX385">
        <v>1</v>
      </c>
      <c r="AY385" t="s">
        <v>203</v>
      </c>
      <c r="AZ385">
        <v>1000000</v>
      </c>
    </row>
    <row r="386" spans="1:52">
      <c r="A386" s="2">
        <v>881</v>
      </c>
      <c r="B386" t="s">
        <v>182</v>
      </c>
      <c r="C386">
        <v>153</v>
      </c>
      <c r="D386" t="s">
        <v>183</v>
      </c>
      <c r="E386" t="s">
        <v>184</v>
      </c>
      <c r="F386">
        <v>9.1999999999999998E-2</v>
      </c>
      <c r="G386" t="s">
        <v>185</v>
      </c>
      <c r="H386">
        <v>2.8200000000000002E-4</v>
      </c>
      <c r="I386" t="s">
        <v>25</v>
      </c>
      <c r="J386" t="s">
        <v>186</v>
      </c>
      <c r="K386" t="e">
        <f t="shared" si="11"/>
        <v>#NAME?</v>
      </c>
      <c r="L386" t="s">
        <v>25</v>
      </c>
      <c r="M386" t="s">
        <v>24</v>
      </c>
      <c r="N386">
        <v>8.2461669999999998</v>
      </c>
      <c r="O386" t="s">
        <v>25</v>
      </c>
      <c r="P386" t="s">
        <v>26</v>
      </c>
      <c r="Q386">
        <v>3.3716999999999997E-2</v>
      </c>
      <c r="R386" t="s">
        <v>25</v>
      </c>
      <c r="S386" t="s">
        <v>27</v>
      </c>
      <c r="T386">
        <v>7.7748179999999998</v>
      </c>
      <c r="U386" t="s">
        <v>25</v>
      </c>
      <c r="V386" t="s">
        <v>28</v>
      </c>
      <c r="W386">
        <v>0.434975</v>
      </c>
      <c r="X386" t="s">
        <v>25</v>
      </c>
      <c r="Y386" t="s">
        <v>288</v>
      </c>
      <c r="Z386">
        <v>1000</v>
      </c>
      <c r="AA386" t="s">
        <v>189</v>
      </c>
      <c r="AB386">
        <v>1000000</v>
      </c>
      <c r="AC386" t="s">
        <v>190</v>
      </c>
      <c r="AD386">
        <v>10</v>
      </c>
      <c r="AE386" t="s">
        <v>191</v>
      </c>
      <c r="AF386">
        <v>500</v>
      </c>
      <c r="AG386" t="s">
        <v>192</v>
      </c>
      <c r="AH386">
        <v>20</v>
      </c>
      <c r="AI386" t="s">
        <v>193</v>
      </c>
      <c r="AJ386">
        <v>20</v>
      </c>
      <c r="AK386" t="s">
        <v>196</v>
      </c>
      <c r="AL386">
        <v>0</v>
      </c>
      <c r="AM386" t="s">
        <v>197</v>
      </c>
      <c r="AN386">
        <v>0</v>
      </c>
      <c r="AO386" t="s">
        <v>198</v>
      </c>
      <c r="AP386">
        <v>0.3</v>
      </c>
      <c r="AQ386" t="s">
        <v>199</v>
      </c>
      <c r="AR386">
        <v>0</v>
      </c>
      <c r="AS386" t="s">
        <v>200</v>
      </c>
      <c r="AT386">
        <v>0</v>
      </c>
      <c r="AU386" t="s">
        <v>201</v>
      </c>
      <c r="AV386">
        <v>0.2</v>
      </c>
      <c r="AW386" t="s">
        <v>202</v>
      </c>
      <c r="AX386">
        <v>1</v>
      </c>
      <c r="AY386" t="s">
        <v>203</v>
      </c>
      <c r="AZ386">
        <v>1000000</v>
      </c>
    </row>
    <row r="387" spans="1:52">
      <c r="A387" s="2">
        <v>880</v>
      </c>
      <c r="B387" t="s">
        <v>182</v>
      </c>
      <c r="C387">
        <v>153</v>
      </c>
      <c r="D387" t="s">
        <v>183</v>
      </c>
      <c r="E387" t="s">
        <v>184</v>
      </c>
      <c r="F387">
        <v>9.1999999999999998E-2</v>
      </c>
      <c r="G387" t="s">
        <v>185</v>
      </c>
      <c r="H387">
        <v>2.81E-4</v>
      </c>
      <c r="I387" t="s">
        <v>25</v>
      </c>
      <c r="J387" t="s">
        <v>186</v>
      </c>
      <c r="K387" t="e">
        <f t="shared" si="11"/>
        <v>#NAME?</v>
      </c>
      <c r="L387" t="s">
        <v>25</v>
      </c>
      <c r="M387" t="s">
        <v>24</v>
      </c>
      <c r="N387">
        <v>8.1445600000000002</v>
      </c>
      <c r="O387" t="s">
        <v>25</v>
      </c>
      <c r="P387" t="s">
        <v>26</v>
      </c>
      <c r="Q387">
        <v>3.3704999999999999E-2</v>
      </c>
      <c r="R387" t="s">
        <v>25</v>
      </c>
      <c r="S387" t="s">
        <v>27</v>
      </c>
      <c r="T387">
        <v>7.677028</v>
      </c>
      <c r="U387" t="s">
        <v>25</v>
      </c>
      <c r="V387" t="s">
        <v>28</v>
      </c>
      <c r="W387">
        <v>0.43123800000000001</v>
      </c>
      <c r="X387" t="s">
        <v>25</v>
      </c>
      <c r="Y387" t="s">
        <v>288</v>
      </c>
      <c r="Z387">
        <v>1000</v>
      </c>
      <c r="AA387" t="s">
        <v>189</v>
      </c>
      <c r="AB387">
        <v>1000000</v>
      </c>
      <c r="AC387" t="s">
        <v>190</v>
      </c>
      <c r="AD387">
        <v>10</v>
      </c>
      <c r="AE387" t="s">
        <v>191</v>
      </c>
      <c r="AF387">
        <v>500</v>
      </c>
      <c r="AG387" t="s">
        <v>192</v>
      </c>
      <c r="AH387">
        <v>20</v>
      </c>
      <c r="AI387" t="s">
        <v>193</v>
      </c>
      <c r="AJ387">
        <v>20</v>
      </c>
      <c r="AK387" t="s">
        <v>196</v>
      </c>
      <c r="AL387">
        <v>0</v>
      </c>
      <c r="AM387" t="s">
        <v>197</v>
      </c>
      <c r="AN387">
        <v>0</v>
      </c>
      <c r="AO387" t="s">
        <v>198</v>
      </c>
      <c r="AP387">
        <v>0.3</v>
      </c>
      <c r="AQ387" t="s">
        <v>199</v>
      </c>
      <c r="AR387">
        <v>0</v>
      </c>
      <c r="AS387" t="s">
        <v>200</v>
      </c>
      <c r="AT387">
        <v>0</v>
      </c>
      <c r="AU387" t="s">
        <v>201</v>
      </c>
      <c r="AV387">
        <v>0.2</v>
      </c>
      <c r="AW387" t="s">
        <v>202</v>
      </c>
      <c r="AX387">
        <v>1</v>
      </c>
      <c r="AY387" t="s">
        <v>203</v>
      </c>
      <c r="AZ387">
        <v>1000000</v>
      </c>
    </row>
    <row r="388" spans="1:52">
      <c r="A388" s="2">
        <v>879</v>
      </c>
      <c r="B388" t="s">
        <v>182</v>
      </c>
      <c r="C388">
        <v>153</v>
      </c>
      <c r="D388" t="s">
        <v>183</v>
      </c>
      <c r="E388" t="s">
        <v>184</v>
      </c>
      <c r="F388">
        <v>9.1999999999999998E-2</v>
      </c>
      <c r="G388" t="s">
        <v>185</v>
      </c>
      <c r="H388">
        <v>2.9100000000000003E-4</v>
      </c>
      <c r="I388" t="s">
        <v>25</v>
      </c>
      <c r="J388" t="s">
        <v>186</v>
      </c>
      <c r="K388" t="e">
        <f t="shared" si="11"/>
        <v>#NAME?</v>
      </c>
      <c r="L388" t="s">
        <v>25</v>
      </c>
      <c r="M388" t="s">
        <v>24</v>
      </c>
      <c r="N388">
        <v>8.0121800000000007</v>
      </c>
      <c r="O388" t="s">
        <v>25</v>
      </c>
      <c r="P388" t="s">
        <v>26</v>
      </c>
      <c r="Q388">
        <v>3.2023000000000003E-2</v>
      </c>
      <c r="R388" t="s">
        <v>25</v>
      </c>
      <c r="S388" t="s">
        <v>27</v>
      </c>
      <c r="T388">
        <v>7.5492939999999997</v>
      </c>
      <c r="U388" t="s">
        <v>25</v>
      </c>
      <c r="V388" t="s">
        <v>28</v>
      </c>
      <c r="W388">
        <v>0.42821999999999999</v>
      </c>
      <c r="X388" t="s">
        <v>25</v>
      </c>
      <c r="Y388" t="s">
        <v>288</v>
      </c>
      <c r="Z388">
        <v>1000</v>
      </c>
      <c r="AA388" t="s">
        <v>189</v>
      </c>
      <c r="AB388">
        <v>1000000</v>
      </c>
      <c r="AC388" t="s">
        <v>190</v>
      </c>
      <c r="AD388">
        <v>10</v>
      </c>
      <c r="AE388" t="s">
        <v>191</v>
      </c>
      <c r="AF388">
        <v>500</v>
      </c>
      <c r="AG388" t="s">
        <v>192</v>
      </c>
      <c r="AH388">
        <v>20</v>
      </c>
      <c r="AI388" t="s">
        <v>193</v>
      </c>
      <c r="AJ388">
        <v>20</v>
      </c>
      <c r="AK388" t="s">
        <v>196</v>
      </c>
      <c r="AL388">
        <v>0</v>
      </c>
      <c r="AM388" t="s">
        <v>197</v>
      </c>
      <c r="AN388">
        <v>0</v>
      </c>
      <c r="AO388" t="s">
        <v>198</v>
      </c>
      <c r="AP388">
        <v>0.3</v>
      </c>
      <c r="AQ388" t="s">
        <v>199</v>
      </c>
      <c r="AR388">
        <v>0</v>
      </c>
      <c r="AS388" t="s">
        <v>200</v>
      </c>
      <c r="AT388">
        <v>0</v>
      </c>
      <c r="AU388" t="s">
        <v>201</v>
      </c>
      <c r="AV388">
        <v>0.2</v>
      </c>
      <c r="AW388" t="s">
        <v>202</v>
      </c>
      <c r="AX388">
        <v>1</v>
      </c>
      <c r="AY388" t="s">
        <v>203</v>
      </c>
      <c r="AZ388">
        <v>1000000</v>
      </c>
    </row>
    <row r="389" spans="1:52">
      <c r="A389" s="2">
        <v>878</v>
      </c>
      <c r="B389" t="s">
        <v>182</v>
      </c>
      <c r="C389">
        <v>153</v>
      </c>
      <c r="D389" t="s">
        <v>183</v>
      </c>
      <c r="E389" t="s">
        <v>184</v>
      </c>
      <c r="F389">
        <v>9.1999999999999998E-2</v>
      </c>
      <c r="G389" t="s">
        <v>185</v>
      </c>
      <c r="H389">
        <v>2.9500000000000001E-4</v>
      </c>
      <c r="I389" t="s">
        <v>25</v>
      </c>
      <c r="J389" t="s">
        <v>186</v>
      </c>
      <c r="K389" t="e">
        <f t="shared" si="11"/>
        <v>#NAME?</v>
      </c>
      <c r="L389" t="s">
        <v>25</v>
      </c>
      <c r="M389" t="s">
        <v>24</v>
      </c>
      <c r="N389">
        <v>8.1364800000000006</v>
      </c>
      <c r="O389" t="s">
        <v>25</v>
      </c>
      <c r="P389" t="s">
        <v>26</v>
      </c>
      <c r="Q389">
        <v>3.2125000000000001E-2</v>
      </c>
      <c r="R389" t="s">
        <v>25</v>
      </c>
      <c r="S389" t="s">
        <v>27</v>
      </c>
      <c r="T389">
        <v>7.6675560000000003</v>
      </c>
      <c r="U389" t="s">
        <v>25</v>
      </c>
      <c r="V389" t="s">
        <v>28</v>
      </c>
      <c r="W389">
        <v>0.43412800000000001</v>
      </c>
      <c r="X389" t="s">
        <v>25</v>
      </c>
      <c r="Y389" t="s">
        <v>288</v>
      </c>
      <c r="Z389">
        <v>1000</v>
      </c>
      <c r="AA389" t="s">
        <v>189</v>
      </c>
      <c r="AB389">
        <v>1000000</v>
      </c>
      <c r="AC389" t="s">
        <v>190</v>
      </c>
      <c r="AD389">
        <v>10</v>
      </c>
      <c r="AE389" t="s">
        <v>191</v>
      </c>
      <c r="AF389">
        <v>500</v>
      </c>
      <c r="AG389" t="s">
        <v>192</v>
      </c>
      <c r="AH389">
        <v>20</v>
      </c>
      <c r="AI389" t="s">
        <v>193</v>
      </c>
      <c r="AJ389">
        <v>20</v>
      </c>
      <c r="AK389" t="s">
        <v>196</v>
      </c>
      <c r="AL389">
        <v>0</v>
      </c>
      <c r="AM389" t="s">
        <v>197</v>
      </c>
      <c r="AN389">
        <v>0</v>
      </c>
      <c r="AO389" t="s">
        <v>198</v>
      </c>
      <c r="AP389">
        <v>0.3</v>
      </c>
      <c r="AQ389" t="s">
        <v>199</v>
      </c>
      <c r="AR389">
        <v>0</v>
      </c>
      <c r="AS389" t="s">
        <v>200</v>
      </c>
      <c r="AT389">
        <v>0</v>
      </c>
      <c r="AU389" t="s">
        <v>201</v>
      </c>
      <c r="AV389">
        <v>0.2</v>
      </c>
      <c r="AW389" t="s">
        <v>202</v>
      </c>
      <c r="AX389">
        <v>1</v>
      </c>
      <c r="AY389" t="s">
        <v>203</v>
      </c>
      <c r="AZ389">
        <v>1000000</v>
      </c>
    </row>
    <row r="390" spans="1:52">
      <c r="A390" s="2">
        <v>877</v>
      </c>
      <c r="B390" t="s">
        <v>182</v>
      </c>
      <c r="C390">
        <v>153</v>
      </c>
      <c r="D390" t="s">
        <v>183</v>
      </c>
      <c r="E390" t="s">
        <v>184</v>
      </c>
      <c r="F390">
        <v>9.1999999999999998E-2</v>
      </c>
      <c r="G390" t="s">
        <v>185</v>
      </c>
      <c r="H390">
        <v>2.9300000000000002E-4</v>
      </c>
      <c r="I390" t="s">
        <v>25</v>
      </c>
      <c r="J390" t="s">
        <v>186</v>
      </c>
      <c r="K390" t="e">
        <f t="shared" si="11"/>
        <v>#NAME?</v>
      </c>
      <c r="L390" t="s">
        <v>25</v>
      </c>
      <c r="M390" t="s">
        <v>24</v>
      </c>
      <c r="N390">
        <v>8.0285510000000002</v>
      </c>
      <c r="O390" t="s">
        <v>25</v>
      </c>
      <c r="P390" t="s">
        <v>26</v>
      </c>
      <c r="Q390">
        <v>3.2138E-2</v>
      </c>
      <c r="R390" t="s">
        <v>25</v>
      </c>
      <c r="S390" t="s">
        <v>27</v>
      </c>
      <c r="T390">
        <v>7.5643929999999999</v>
      </c>
      <c r="U390" t="s">
        <v>25</v>
      </c>
      <c r="V390" t="s">
        <v>28</v>
      </c>
      <c r="W390">
        <v>0.429423</v>
      </c>
      <c r="X390" t="s">
        <v>25</v>
      </c>
      <c r="Y390" t="s">
        <v>288</v>
      </c>
      <c r="Z390">
        <v>1000</v>
      </c>
      <c r="AA390" t="s">
        <v>189</v>
      </c>
      <c r="AB390">
        <v>1000000</v>
      </c>
      <c r="AC390" t="s">
        <v>190</v>
      </c>
      <c r="AD390">
        <v>10</v>
      </c>
      <c r="AE390" t="s">
        <v>191</v>
      </c>
      <c r="AF390">
        <v>500</v>
      </c>
      <c r="AG390" t="s">
        <v>192</v>
      </c>
      <c r="AH390">
        <v>20</v>
      </c>
      <c r="AI390" t="s">
        <v>193</v>
      </c>
      <c r="AJ390">
        <v>20</v>
      </c>
      <c r="AK390" t="s">
        <v>196</v>
      </c>
      <c r="AL390">
        <v>0</v>
      </c>
      <c r="AM390" t="s">
        <v>197</v>
      </c>
      <c r="AN390">
        <v>0</v>
      </c>
      <c r="AO390" t="s">
        <v>198</v>
      </c>
      <c r="AP390">
        <v>0.3</v>
      </c>
      <c r="AQ390" t="s">
        <v>199</v>
      </c>
      <c r="AR390">
        <v>0</v>
      </c>
      <c r="AS390" t="s">
        <v>200</v>
      </c>
      <c r="AT390">
        <v>0</v>
      </c>
      <c r="AU390" t="s">
        <v>201</v>
      </c>
      <c r="AV390">
        <v>0.2</v>
      </c>
      <c r="AW390" t="s">
        <v>202</v>
      </c>
      <c r="AX390">
        <v>1</v>
      </c>
      <c r="AY390" t="s">
        <v>203</v>
      </c>
      <c r="AZ390">
        <v>1000000</v>
      </c>
    </row>
    <row r="391" spans="1:52">
      <c r="A391" s="2">
        <v>876</v>
      </c>
      <c r="B391" t="s">
        <v>182</v>
      </c>
      <c r="C391">
        <v>153</v>
      </c>
      <c r="D391" t="s">
        <v>183</v>
      </c>
      <c r="E391" t="s">
        <v>184</v>
      </c>
      <c r="F391">
        <v>9.1999999999999998E-2</v>
      </c>
      <c r="G391" t="s">
        <v>185</v>
      </c>
      <c r="H391">
        <v>2.9300000000000002E-4</v>
      </c>
      <c r="I391" t="s">
        <v>25</v>
      </c>
      <c r="J391" t="s">
        <v>186</v>
      </c>
      <c r="K391" t="e">
        <f t="shared" si="11"/>
        <v>#NAME?</v>
      </c>
      <c r="L391" t="s">
        <v>25</v>
      </c>
      <c r="M391" t="s">
        <v>24</v>
      </c>
      <c r="N391">
        <v>7.9725590000000004</v>
      </c>
      <c r="O391" t="s">
        <v>25</v>
      </c>
      <c r="P391" t="s">
        <v>26</v>
      </c>
      <c r="Q391">
        <v>3.1536000000000002E-2</v>
      </c>
      <c r="R391" t="s">
        <v>25</v>
      </c>
      <c r="S391" t="s">
        <v>27</v>
      </c>
      <c r="T391">
        <v>7.5146269999999999</v>
      </c>
      <c r="U391" t="s">
        <v>25</v>
      </c>
      <c r="V391" t="s">
        <v>28</v>
      </c>
      <c r="W391">
        <v>0.42378300000000002</v>
      </c>
      <c r="X391" t="s">
        <v>25</v>
      </c>
      <c r="Y391" t="s">
        <v>288</v>
      </c>
      <c r="Z391">
        <v>1000</v>
      </c>
      <c r="AA391" t="s">
        <v>189</v>
      </c>
      <c r="AB391">
        <v>1000000</v>
      </c>
      <c r="AC391" t="s">
        <v>190</v>
      </c>
      <c r="AD391">
        <v>10</v>
      </c>
      <c r="AE391" t="s">
        <v>191</v>
      </c>
      <c r="AF391">
        <v>500</v>
      </c>
      <c r="AG391" t="s">
        <v>192</v>
      </c>
      <c r="AH391">
        <v>20</v>
      </c>
      <c r="AI391" t="s">
        <v>193</v>
      </c>
      <c r="AJ391">
        <v>20</v>
      </c>
      <c r="AK391" t="s">
        <v>196</v>
      </c>
      <c r="AL391">
        <v>0</v>
      </c>
      <c r="AM391" t="s">
        <v>197</v>
      </c>
      <c r="AN391">
        <v>0</v>
      </c>
      <c r="AO391" t="s">
        <v>198</v>
      </c>
      <c r="AP391">
        <v>0.3</v>
      </c>
      <c r="AQ391" t="s">
        <v>199</v>
      </c>
      <c r="AR391">
        <v>0</v>
      </c>
      <c r="AS391" t="s">
        <v>200</v>
      </c>
      <c r="AT391">
        <v>0</v>
      </c>
      <c r="AU391" t="s">
        <v>201</v>
      </c>
      <c r="AV391">
        <v>0.2</v>
      </c>
      <c r="AW391" t="s">
        <v>202</v>
      </c>
      <c r="AX391">
        <v>1</v>
      </c>
      <c r="AY391" t="s">
        <v>203</v>
      </c>
      <c r="AZ391">
        <v>1000000</v>
      </c>
    </row>
    <row r="392" spans="1:52">
      <c r="A392" s="2">
        <v>875</v>
      </c>
      <c r="B392" t="s">
        <v>182</v>
      </c>
      <c r="C392">
        <v>153</v>
      </c>
      <c r="D392" t="s">
        <v>183</v>
      </c>
      <c r="E392" t="s">
        <v>184</v>
      </c>
      <c r="F392">
        <v>9.1999999999999998E-2</v>
      </c>
      <c r="G392" t="s">
        <v>185</v>
      </c>
      <c r="H392">
        <v>2.9E-4</v>
      </c>
      <c r="I392" t="s">
        <v>25</v>
      </c>
      <c r="J392" t="s">
        <v>186</v>
      </c>
      <c r="K392" t="e">
        <f t="shared" si="11"/>
        <v>#NAME?</v>
      </c>
      <c r="L392" t="s">
        <v>25</v>
      </c>
      <c r="M392" t="s">
        <v>24</v>
      </c>
      <c r="N392">
        <v>7.991517</v>
      </c>
      <c r="O392" t="s">
        <v>25</v>
      </c>
      <c r="P392" t="s">
        <v>26</v>
      </c>
      <c r="Q392">
        <v>3.1417E-2</v>
      </c>
      <c r="R392" t="s">
        <v>25</v>
      </c>
      <c r="S392" t="s">
        <v>27</v>
      </c>
      <c r="T392">
        <v>7.5339070000000001</v>
      </c>
      <c r="U392" t="s">
        <v>25</v>
      </c>
      <c r="V392" t="s">
        <v>28</v>
      </c>
      <c r="W392">
        <v>0.42375299999999999</v>
      </c>
      <c r="X392" t="s">
        <v>25</v>
      </c>
      <c r="Y392" t="s">
        <v>288</v>
      </c>
      <c r="Z392">
        <v>1000</v>
      </c>
      <c r="AA392" t="s">
        <v>189</v>
      </c>
      <c r="AB392">
        <v>1000000</v>
      </c>
      <c r="AC392" t="s">
        <v>190</v>
      </c>
      <c r="AD392">
        <v>10</v>
      </c>
      <c r="AE392" t="s">
        <v>191</v>
      </c>
      <c r="AF392">
        <v>500</v>
      </c>
      <c r="AG392" t="s">
        <v>192</v>
      </c>
      <c r="AH392">
        <v>20</v>
      </c>
      <c r="AI392" t="s">
        <v>193</v>
      </c>
      <c r="AJ392">
        <v>20</v>
      </c>
      <c r="AK392" t="s">
        <v>196</v>
      </c>
      <c r="AL392">
        <v>0</v>
      </c>
      <c r="AM392" t="s">
        <v>197</v>
      </c>
      <c r="AN392">
        <v>0</v>
      </c>
      <c r="AO392" t="s">
        <v>198</v>
      </c>
      <c r="AP392">
        <v>0.3</v>
      </c>
      <c r="AQ392" t="s">
        <v>199</v>
      </c>
      <c r="AR392">
        <v>0</v>
      </c>
      <c r="AS392" t="s">
        <v>200</v>
      </c>
      <c r="AT392">
        <v>0</v>
      </c>
      <c r="AU392" t="s">
        <v>201</v>
      </c>
      <c r="AV392">
        <v>0.2</v>
      </c>
      <c r="AW392" t="s">
        <v>202</v>
      </c>
      <c r="AX392">
        <v>1</v>
      </c>
      <c r="AY392" t="s">
        <v>203</v>
      </c>
      <c r="AZ392">
        <v>1000000</v>
      </c>
    </row>
    <row r="393" spans="1:52">
      <c r="A393" s="2">
        <v>874</v>
      </c>
      <c r="B393" t="s">
        <v>182</v>
      </c>
      <c r="C393">
        <v>153</v>
      </c>
      <c r="D393" t="s">
        <v>183</v>
      </c>
      <c r="E393" t="s">
        <v>184</v>
      </c>
      <c r="F393">
        <v>9.1999999999999998E-2</v>
      </c>
      <c r="G393" t="s">
        <v>185</v>
      </c>
      <c r="H393">
        <v>2.9100000000000003E-4</v>
      </c>
      <c r="I393" t="s">
        <v>25</v>
      </c>
      <c r="J393" t="s">
        <v>186</v>
      </c>
      <c r="K393" t="e">
        <f t="shared" si="11"/>
        <v>#NAME?</v>
      </c>
      <c r="L393" t="s">
        <v>25</v>
      </c>
      <c r="M393" t="s">
        <v>24</v>
      </c>
      <c r="N393">
        <v>7.9607720000000004</v>
      </c>
      <c r="O393" t="s">
        <v>25</v>
      </c>
      <c r="P393" t="s">
        <v>26</v>
      </c>
      <c r="Q393">
        <v>3.1444E-2</v>
      </c>
      <c r="R393" t="s">
        <v>25</v>
      </c>
      <c r="S393" t="s">
        <v>27</v>
      </c>
      <c r="T393">
        <v>7.5032050000000003</v>
      </c>
      <c r="U393" t="s">
        <v>25</v>
      </c>
      <c r="V393" t="s">
        <v>28</v>
      </c>
      <c r="W393">
        <v>0.42354599999999998</v>
      </c>
      <c r="X393" t="s">
        <v>25</v>
      </c>
      <c r="Y393" t="s">
        <v>288</v>
      </c>
      <c r="Z393">
        <v>1000</v>
      </c>
      <c r="AA393" t="s">
        <v>189</v>
      </c>
      <c r="AB393">
        <v>1000000</v>
      </c>
      <c r="AC393" t="s">
        <v>190</v>
      </c>
      <c r="AD393">
        <v>10</v>
      </c>
      <c r="AE393" t="s">
        <v>191</v>
      </c>
      <c r="AF393">
        <v>500</v>
      </c>
      <c r="AG393" t="s">
        <v>192</v>
      </c>
      <c r="AH393">
        <v>20</v>
      </c>
      <c r="AI393" t="s">
        <v>193</v>
      </c>
      <c r="AJ393">
        <v>20</v>
      </c>
      <c r="AK393" t="s">
        <v>196</v>
      </c>
      <c r="AL393">
        <v>0</v>
      </c>
      <c r="AM393" t="s">
        <v>197</v>
      </c>
      <c r="AN393">
        <v>0</v>
      </c>
      <c r="AO393" t="s">
        <v>198</v>
      </c>
      <c r="AP393">
        <v>0.3</v>
      </c>
      <c r="AQ393" t="s">
        <v>199</v>
      </c>
      <c r="AR393">
        <v>0</v>
      </c>
      <c r="AS393" t="s">
        <v>200</v>
      </c>
      <c r="AT393">
        <v>0</v>
      </c>
      <c r="AU393" t="s">
        <v>201</v>
      </c>
      <c r="AV393">
        <v>0.2</v>
      </c>
      <c r="AW393" t="s">
        <v>202</v>
      </c>
      <c r="AX393">
        <v>1</v>
      </c>
      <c r="AY393" t="s">
        <v>203</v>
      </c>
      <c r="AZ393">
        <v>1000000</v>
      </c>
    </row>
    <row r="394" spans="1:52">
      <c r="A394" s="2">
        <v>873</v>
      </c>
      <c r="B394" t="s">
        <v>182</v>
      </c>
      <c r="C394">
        <v>153</v>
      </c>
      <c r="D394" t="s">
        <v>183</v>
      </c>
      <c r="E394" t="s">
        <v>184</v>
      </c>
      <c r="F394">
        <v>9.1999999999999998E-2</v>
      </c>
      <c r="G394" t="s">
        <v>185</v>
      </c>
      <c r="H394">
        <v>2.8899999999999998E-4</v>
      </c>
      <c r="I394" t="s">
        <v>25</v>
      </c>
      <c r="J394" t="s">
        <v>186</v>
      </c>
      <c r="K394" t="e">
        <f t="shared" si="11"/>
        <v>#NAME?</v>
      </c>
      <c r="L394" t="s">
        <v>25</v>
      </c>
      <c r="M394" t="s">
        <v>24</v>
      </c>
      <c r="N394">
        <v>7.9669359999999996</v>
      </c>
      <c r="O394" t="s">
        <v>25</v>
      </c>
      <c r="P394" t="s">
        <v>26</v>
      </c>
      <c r="Q394">
        <v>3.1524000000000003E-2</v>
      </c>
      <c r="R394" t="s">
        <v>25</v>
      </c>
      <c r="S394" t="s">
        <v>27</v>
      </c>
      <c r="T394">
        <v>7.5094700000000003</v>
      </c>
      <c r="U394" t="s">
        <v>25</v>
      </c>
      <c r="V394" t="s">
        <v>28</v>
      </c>
      <c r="W394">
        <v>0.42341099999999998</v>
      </c>
      <c r="X394" t="s">
        <v>25</v>
      </c>
      <c r="Y394" t="s">
        <v>288</v>
      </c>
      <c r="Z394">
        <v>1000</v>
      </c>
      <c r="AA394" t="s">
        <v>189</v>
      </c>
      <c r="AB394">
        <v>1000000</v>
      </c>
      <c r="AC394" t="s">
        <v>190</v>
      </c>
      <c r="AD394">
        <v>10</v>
      </c>
      <c r="AE394" t="s">
        <v>191</v>
      </c>
      <c r="AF394">
        <v>500</v>
      </c>
      <c r="AG394" t="s">
        <v>192</v>
      </c>
      <c r="AH394">
        <v>20</v>
      </c>
      <c r="AI394" t="s">
        <v>193</v>
      </c>
      <c r="AJ394">
        <v>20</v>
      </c>
      <c r="AK394" t="s">
        <v>196</v>
      </c>
      <c r="AL394">
        <v>0</v>
      </c>
      <c r="AM394" t="s">
        <v>197</v>
      </c>
      <c r="AN394">
        <v>0</v>
      </c>
      <c r="AO394" t="s">
        <v>198</v>
      </c>
      <c r="AP394">
        <v>0.3</v>
      </c>
      <c r="AQ394" t="s">
        <v>199</v>
      </c>
      <c r="AR394">
        <v>0</v>
      </c>
      <c r="AS394" t="s">
        <v>200</v>
      </c>
      <c r="AT394">
        <v>0</v>
      </c>
      <c r="AU394" t="s">
        <v>201</v>
      </c>
      <c r="AV394">
        <v>0.2</v>
      </c>
      <c r="AW394" t="s">
        <v>202</v>
      </c>
      <c r="AX394">
        <v>1</v>
      </c>
      <c r="AY394" t="s">
        <v>203</v>
      </c>
      <c r="AZ394">
        <v>1000000</v>
      </c>
    </row>
    <row r="395" spans="1:52">
      <c r="A395" s="2">
        <v>872</v>
      </c>
      <c r="B395" t="s">
        <v>182</v>
      </c>
      <c r="C395">
        <v>153</v>
      </c>
      <c r="D395" t="s">
        <v>183</v>
      </c>
      <c r="E395" t="s">
        <v>184</v>
      </c>
      <c r="F395">
        <v>9.1999999999999998E-2</v>
      </c>
      <c r="G395" t="s">
        <v>185</v>
      </c>
      <c r="H395">
        <v>2.9E-4</v>
      </c>
      <c r="I395" t="s">
        <v>25</v>
      </c>
      <c r="J395" t="s">
        <v>186</v>
      </c>
      <c r="K395" t="e">
        <f t="shared" si="11"/>
        <v>#NAME?</v>
      </c>
      <c r="L395" t="s">
        <v>25</v>
      </c>
      <c r="M395" t="s">
        <v>24</v>
      </c>
      <c r="N395">
        <v>7.9969130000000002</v>
      </c>
      <c r="O395" t="s">
        <v>25</v>
      </c>
      <c r="P395" t="s">
        <v>26</v>
      </c>
      <c r="Q395">
        <v>3.1659E-2</v>
      </c>
      <c r="R395" t="s">
        <v>25</v>
      </c>
      <c r="S395" t="s">
        <v>27</v>
      </c>
      <c r="T395">
        <v>7.538481</v>
      </c>
      <c r="U395" t="s">
        <v>25</v>
      </c>
      <c r="V395" t="s">
        <v>28</v>
      </c>
      <c r="W395">
        <v>0.42421999999999999</v>
      </c>
      <c r="X395" t="s">
        <v>25</v>
      </c>
      <c r="Y395" t="s">
        <v>288</v>
      </c>
      <c r="Z395">
        <v>1000</v>
      </c>
      <c r="AA395" t="s">
        <v>189</v>
      </c>
      <c r="AB395">
        <v>1000000</v>
      </c>
      <c r="AC395" t="s">
        <v>190</v>
      </c>
      <c r="AD395">
        <v>10</v>
      </c>
      <c r="AE395" t="s">
        <v>191</v>
      </c>
      <c r="AF395">
        <v>500</v>
      </c>
      <c r="AG395" t="s">
        <v>192</v>
      </c>
      <c r="AH395">
        <v>20</v>
      </c>
      <c r="AI395" t="s">
        <v>193</v>
      </c>
      <c r="AJ395">
        <v>20</v>
      </c>
      <c r="AK395" t="s">
        <v>196</v>
      </c>
      <c r="AL395">
        <v>0</v>
      </c>
      <c r="AM395" t="s">
        <v>197</v>
      </c>
      <c r="AN395">
        <v>0</v>
      </c>
      <c r="AO395" t="s">
        <v>198</v>
      </c>
      <c r="AP395">
        <v>0.3</v>
      </c>
      <c r="AQ395" t="s">
        <v>199</v>
      </c>
      <c r="AR395">
        <v>0</v>
      </c>
      <c r="AS395" t="s">
        <v>200</v>
      </c>
      <c r="AT395">
        <v>0</v>
      </c>
      <c r="AU395" t="s">
        <v>201</v>
      </c>
      <c r="AV395">
        <v>0.2</v>
      </c>
      <c r="AW395" t="s">
        <v>202</v>
      </c>
      <c r="AX395">
        <v>1</v>
      </c>
      <c r="AY395" t="s">
        <v>203</v>
      </c>
      <c r="AZ395">
        <v>1000000</v>
      </c>
    </row>
    <row r="396" spans="1:52">
      <c r="A396" s="2">
        <v>871</v>
      </c>
      <c r="B396" t="s">
        <v>182</v>
      </c>
      <c r="C396">
        <v>153</v>
      </c>
      <c r="D396" t="s">
        <v>183</v>
      </c>
      <c r="E396" t="s">
        <v>184</v>
      </c>
      <c r="F396">
        <v>9.1999999999999998E-2</v>
      </c>
      <c r="G396" t="s">
        <v>185</v>
      </c>
      <c r="H396">
        <v>2.9300000000000002E-4</v>
      </c>
      <c r="I396" t="s">
        <v>25</v>
      </c>
      <c r="J396" t="s">
        <v>186</v>
      </c>
      <c r="K396" t="e">
        <f t="shared" si="11"/>
        <v>#NAME?</v>
      </c>
      <c r="L396" t="s">
        <v>25</v>
      </c>
      <c r="M396" t="s">
        <v>24</v>
      </c>
      <c r="N396">
        <v>7.9733429999999998</v>
      </c>
      <c r="O396" t="s">
        <v>25</v>
      </c>
      <c r="P396" t="s">
        <v>26</v>
      </c>
      <c r="Q396">
        <v>3.1606000000000002E-2</v>
      </c>
      <c r="R396" t="s">
        <v>25</v>
      </c>
      <c r="S396" t="s">
        <v>27</v>
      </c>
      <c r="T396">
        <v>7.5155690000000002</v>
      </c>
      <c r="U396" t="s">
        <v>25</v>
      </c>
      <c r="V396" t="s">
        <v>28</v>
      </c>
      <c r="W396">
        <v>0.423516</v>
      </c>
      <c r="X396" t="s">
        <v>25</v>
      </c>
      <c r="Y396" t="s">
        <v>288</v>
      </c>
      <c r="Z396">
        <v>1000</v>
      </c>
      <c r="AA396" t="s">
        <v>189</v>
      </c>
      <c r="AB396">
        <v>1000000</v>
      </c>
      <c r="AC396" t="s">
        <v>190</v>
      </c>
      <c r="AD396">
        <v>10</v>
      </c>
      <c r="AE396" t="s">
        <v>191</v>
      </c>
      <c r="AF396">
        <v>500</v>
      </c>
      <c r="AG396" t="s">
        <v>192</v>
      </c>
      <c r="AH396">
        <v>20</v>
      </c>
      <c r="AI396" t="s">
        <v>193</v>
      </c>
      <c r="AJ396">
        <v>20</v>
      </c>
      <c r="AK396" t="s">
        <v>196</v>
      </c>
      <c r="AL396">
        <v>0</v>
      </c>
      <c r="AM396" t="s">
        <v>197</v>
      </c>
      <c r="AN396">
        <v>0</v>
      </c>
      <c r="AO396" t="s">
        <v>198</v>
      </c>
      <c r="AP396">
        <v>0.3</v>
      </c>
      <c r="AQ396" t="s">
        <v>199</v>
      </c>
      <c r="AR396">
        <v>0</v>
      </c>
      <c r="AS396" t="s">
        <v>200</v>
      </c>
      <c r="AT396">
        <v>0</v>
      </c>
      <c r="AU396" t="s">
        <v>201</v>
      </c>
      <c r="AV396">
        <v>0.2</v>
      </c>
      <c r="AW396" t="s">
        <v>202</v>
      </c>
      <c r="AX396">
        <v>1</v>
      </c>
      <c r="AY396" t="s">
        <v>203</v>
      </c>
      <c r="AZ396">
        <v>1000000</v>
      </c>
    </row>
    <row r="397" spans="1:52">
      <c r="A397" s="2">
        <v>870</v>
      </c>
      <c r="B397" t="s">
        <v>182</v>
      </c>
      <c r="C397">
        <v>153</v>
      </c>
      <c r="D397" t="s">
        <v>183</v>
      </c>
      <c r="E397" t="s">
        <v>184</v>
      </c>
      <c r="F397">
        <v>9.1999999999999998E-2</v>
      </c>
      <c r="G397" t="s">
        <v>185</v>
      </c>
      <c r="H397">
        <v>2.9700000000000001E-4</v>
      </c>
      <c r="I397" t="s">
        <v>25</v>
      </c>
      <c r="J397" t="s">
        <v>186</v>
      </c>
      <c r="K397" t="e">
        <f t="shared" si="11"/>
        <v>#NAME?</v>
      </c>
      <c r="L397" t="s">
        <v>25</v>
      </c>
      <c r="M397" t="s">
        <v>24</v>
      </c>
      <c r="N397">
        <v>8.1420700000000004</v>
      </c>
      <c r="O397" t="s">
        <v>25</v>
      </c>
      <c r="P397" t="s">
        <v>26</v>
      </c>
      <c r="Q397">
        <v>3.2024999999999998E-2</v>
      </c>
      <c r="R397" t="s">
        <v>25</v>
      </c>
      <c r="S397" t="s">
        <v>27</v>
      </c>
      <c r="T397">
        <v>7.67842</v>
      </c>
      <c r="U397" t="s">
        <v>25</v>
      </c>
      <c r="V397" t="s">
        <v>28</v>
      </c>
      <c r="W397">
        <v>0.42891600000000002</v>
      </c>
      <c r="X397" t="s">
        <v>25</v>
      </c>
      <c r="Y397" t="s">
        <v>288</v>
      </c>
      <c r="Z397">
        <v>1000</v>
      </c>
      <c r="AA397" t="s">
        <v>189</v>
      </c>
      <c r="AB397">
        <v>1000000</v>
      </c>
      <c r="AC397" t="s">
        <v>190</v>
      </c>
      <c r="AD397">
        <v>10</v>
      </c>
      <c r="AE397" t="s">
        <v>191</v>
      </c>
      <c r="AF397">
        <v>500</v>
      </c>
      <c r="AG397" t="s">
        <v>192</v>
      </c>
      <c r="AH397">
        <v>20</v>
      </c>
      <c r="AI397" t="s">
        <v>193</v>
      </c>
      <c r="AJ397">
        <v>20</v>
      </c>
      <c r="AK397" t="s">
        <v>196</v>
      </c>
      <c r="AL397">
        <v>0</v>
      </c>
      <c r="AM397" t="s">
        <v>197</v>
      </c>
      <c r="AN397">
        <v>0</v>
      </c>
      <c r="AO397" t="s">
        <v>198</v>
      </c>
      <c r="AP397">
        <v>0.3</v>
      </c>
      <c r="AQ397" t="s">
        <v>199</v>
      </c>
      <c r="AR397">
        <v>0</v>
      </c>
      <c r="AS397" t="s">
        <v>200</v>
      </c>
      <c r="AT397">
        <v>0</v>
      </c>
      <c r="AU397" t="s">
        <v>201</v>
      </c>
      <c r="AV397">
        <v>0.2</v>
      </c>
      <c r="AW397" t="s">
        <v>202</v>
      </c>
      <c r="AX397">
        <v>1</v>
      </c>
      <c r="AY397" t="s">
        <v>203</v>
      </c>
      <c r="AZ397">
        <v>1000000</v>
      </c>
    </row>
    <row r="398" spans="1:52">
      <c r="A398" s="2">
        <v>869</v>
      </c>
      <c r="B398" t="s">
        <v>182</v>
      </c>
      <c r="C398">
        <v>153</v>
      </c>
      <c r="D398" t="s">
        <v>183</v>
      </c>
      <c r="E398" t="s">
        <v>184</v>
      </c>
      <c r="F398">
        <v>9.1999999999999998E-2</v>
      </c>
      <c r="G398" t="s">
        <v>185</v>
      </c>
      <c r="H398">
        <v>3.1700000000000001E-4</v>
      </c>
      <c r="I398" t="s">
        <v>25</v>
      </c>
      <c r="J398" t="s">
        <v>186</v>
      </c>
      <c r="K398" t="e">
        <f t="shared" si="11"/>
        <v>#NAME?</v>
      </c>
      <c r="L398" t="s">
        <v>25</v>
      </c>
      <c r="M398" t="s">
        <v>24</v>
      </c>
      <c r="N398">
        <v>9.2012140000000002</v>
      </c>
      <c r="O398" t="s">
        <v>25</v>
      </c>
      <c r="P398" t="s">
        <v>26</v>
      </c>
      <c r="Q398">
        <v>3.4965999999999997E-2</v>
      </c>
      <c r="R398" t="s">
        <v>25</v>
      </c>
      <c r="S398" t="s">
        <v>27</v>
      </c>
      <c r="T398">
        <v>8.7193319999999996</v>
      </c>
      <c r="U398" t="s">
        <v>25</v>
      </c>
      <c r="V398" t="s">
        <v>28</v>
      </c>
      <c r="W398">
        <v>0.44398100000000001</v>
      </c>
      <c r="X398" t="s">
        <v>25</v>
      </c>
      <c r="Y398" t="s">
        <v>288</v>
      </c>
      <c r="Z398">
        <v>1000</v>
      </c>
      <c r="AA398" t="s">
        <v>189</v>
      </c>
      <c r="AB398">
        <v>1000000</v>
      </c>
      <c r="AC398" t="s">
        <v>190</v>
      </c>
      <c r="AD398">
        <v>10</v>
      </c>
      <c r="AE398" t="s">
        <v>191</v>
      </c>
      <c r="AF398">
        <v>500</v>
      </c>
      <c r="AG398" t="s">
        <v>192</v>
      </c>
      <c r="AH398">
        <v>20</v>
      </c>
      <c r="AI398" t="s">
        <v>193</v>
      </c>
      <c r="AJ398">
        <v>20</v>
      </c>
      <c r="AK398" t="s">
        <v>196</v>
      </c>
      <c r="AL398">
        <v>0</v>
      </c>
      <c r="AM398" t="s">
        <v>197</v>
      </c>
      <c r="AN398">
        <v>0</v>
      </c>
      <c r="AO398" t="s">
        <v>198</v>
      </c>
      <c r="AP398">
        <v>0.3</v>
      </c>
      <c r="AQ398" t="s">
        <v>199</v>
      </c>
      <c r="AR398">
        <v>0</v>
      </c>
      <c r="AS398" t="s">
        <v>200</v>
      </c>
      <c r="AT398">
        <v>0</v>
      </c>
      <c r="AU398" t="s">
        <v>201</v>
      </c>
      <c r="AV398">
        <v>0.2</v>
      </c>
      <c r="AW398" t="s">
        <v>202</v>
      </c>
      <c r="AX398">
        <v>1</v>
      </c>
      <c r="AY398" t="s">
        <v>203</v>
      </c>
      <c r="AZ398">
        <v>1000000</v>
      </c>
    </row>
    <row r="399" spans="1:52">
      <c r="A399" s="2">
        <v>868</v>
      </c>
      <c r="B399" t="s">
        <v>182</v>
      </c>
      <c r="C399">
        <v>153</v>
      </c>
      <c r="D399" t="s">
        <v>183</v>
      </c>
      <c r="E399" t="s">
        <v>184</v>
      </c>
      <c r="F399">
        <v>9.1999999999999998E-2</v>
      </c>
      <c r="G399" t="s">
        <v>185</v>
      </c>
      <c r="H399">
        <v>2.8600000000000001E-4</v>
      </c>
      <c r="I399" t="s">
        <v>25</v>
      </c>
      <c r="J399" t="s">
        <v>186</v>
      </c>
      <c r="K399" t="e">
        <f t="shared" si="11"/>
        <v>#NAME?</v>
      </c>
      <c r="L399" t="s">
        <v>25</v>
      </c>
      <c r="M399" t="s">
        <v>24</v>
      </c>
      <c r="N399">
        <v>8.0725999999999996</v>
      </c>
      <c r="O399" t="s">
        <v>25</v>
      </c>
      <c r="P399" t="s">
        <v>26</v>
      </c>
      <c r="Q399">
        <v>3.2088999999999999E-2</v>
      </c>
      <c r="R399" t="s">
        <v>25</v>
      </c>
      <c r="S399" t="s">
        <v>27</v>
      </c>
      <c r="T399">
        <v>7.6075590000000002</v>
      </c>
      <c r="U399" t="s">
        <v>25</v>
      </c>
      <c r="V399" t="s">
        <v>28</v>
      </c>
      <c r="W399">
        <v>0.43033199999999999</v>
      </c>
      <c r="X399" t="s">
        <v>25</v>
      </c>
      <c r="Y399" t="s">
        <v>288</v>
      </c>
      <c r="Z399">
        <v>1000</v>
      </c>
      <c r="AA399" t="s">
        <v>189</v>
      </c>
      <c r="AB399">
        <v>1000000</v>
      </c>
      <c r="AC399" t="s">
        <v>190</v>
      </c>
      <c r="AD399">
        <v>10</v>
      </c>
      <c r="AE399" t="s">
        <v>191</v>
      </c>
      <c r="AF399">
        <v>500</v>
      </c>
      <c r="AG399" t="s">
        <v>192</v>
      </c>
      <c r="AH399">
        <v>20</v>
      </c>
      <c r="AI399" t="s">
        <v>193</v>
      </c>
      <c r="AJ399">
        <v>20</v>
      </c>
      <c r="AK399" t="s">
        <v>196</v>
      </c>
      <c r="AL399">
        <v>0</v>
      </c>
      <c r="AM399" t="s">
        <v>197</v>
      </c>
      <c r="AN399">
        <v>0</v>
      </c>
      <c r="AO399" t="s">
        <v>198</v>
      </c>
      <c r="AP399">
        <v>0.3</v>
      </c>
      <c r="AQ399" t="s">
        <v>199</v>
      </c>
      <c r="AR399">
        <v>0</v>
      </c>
      <c r="AS399" t="s">
        <v>200</v>
      </c>
      <c r="AT399">
        <v>0</v>
      </c>
      <c r="AU399" t="s">
        <v>201</v>
      </c>
      <c r="AV399">
        <v>0.2</v>
      </c>
      <c r="AW399" t="s">
        <v>202</v>
      </c>
      <c r="AX399">
        <v>1</v>
      </c>
      <c r="AY399" t="s">
        <v>203</v>
      </c>
      <c r="AZ399">
        <v>1000000</v>
      </c>
    </row>
    <row r="400" spans="1:52">
      <c r="A400" s="2">
        <v>867</v>
      </c>
      <c r="B400" t="s">
        <v>182</v>
      </c>
      <c r="C400">
        <v>153</v>
      </c>
      <c r="D400" t="s">
        <v>183</v>
      </c>
      <c r="E400" t="s">
        <v>184</v>
      </c>
      <c r="F400">
        <v>9.1999999999999998E-2</v>
      </c>
      <c r="G400" t="s">
        <v>185</v>
      </c>
      <c r="H400">
        <v>2.7900000000000001E-4</v>
      </c>
      <c r="I400" t="s">
        <v>25</v>
      </c>
      <c r="J400" t="s">
        <v>186</v>
      </c>
      <c r="K400" t="e">
        <f t="shared" si="11"/>
        <v>#NAME?</v>
      </c>
      <c r="L400" t="s">
        <v>25</v>
      </c>
      <c r="M400" t="s">
        <v>24</v>
      </c>
      <c r="N400">
        <v>8.2463510000000007</v>
      </c>
      <c r="O400" t="s">
        <v>25</v>
      </c>
      <c r="P400" t="s">
        <v>26</v>
      </c>
      <c r="Q400">
        <v>3.2763E-2</v>
      </c>
      <c r="R400" t="s">
        <v>25</v>
      </c>
      <c r="S400" t="s">
        <v>27</v>
      </c>
      <c r="T400">
        <v>7.7774080000000003</v>
      </c>
      <c r="U400" t="s">
        <v>25</v>
      </c>
      <c r="V400" t="s">
        <v>28</v>
      </c>
      <c r="W400">
        <v>0.43355199999999999</v>
      </c>
      <c r="X400" t="s">
        <v>25</v>
      </c>
      <c r="Y400" t="s">
        <v>288</v>
      </c>
      <c r="Z400">
        <v>1000</v>
      </c>
      <c r="AA400" t="s">
        <v>189</v>
      </c>
      <c r="AB400">
        <v>1000000</v>
      </c>
      <c r="AC400" t="s">
        <v>190</v>
      </c>
      <c r="AD400">
        <v>10</v>
      </c>
      <c r="AE400" t="s">
        <v>191</v>
      </c>
      <c r="AF400">
        <v>500</v>
      </c>
      <c r="AG400" t="s">
        <v>192</v>
      </c>
      <c r="AH400">
        <v>20</v>
      </c>
      <c r="AI400" t="s">
        <v>193</v>
      </c>
      <c r="AJ400">
        <v>20</v>
      </c>
      <c r="AK400" t="s">
        <v>196</v>
      </c>
      <c r="AL400">
        <v>0</v>
      </c>
      <c r="AM400" t="s">
        <v>197</v>
      </c>
      <c r="AN400">
        <v>0</v>
      </c>
      <c r="AO400" t="s">
        <v>198</v>
      </c>
      <c r="AP400">
        <v>0.3</v>
      </c>
      <c r="AQ400" t="s">
        <v>199</v>
      </c>
      <c r="AR400">
        <v>0</v>
      </c>
      <c r="AS400" t="s">
        <v>200</v>
      </c>
      <c r="AT400">
        <v>0</v>
      </c>
      <c r="AU400" t="s">
        <v>201</v>
      </c>
      <c r="AV400">
        <v>0.2</v>
      </c>
      <c r="AW400" t="s">
        <v>202</v>
      </c>
      <c r="AX400">
        <v>1</v>
      </c>
      <c r="AY400" t="s">
        <v>203</v>
      </c>
      <c r="AZ400">
        <v>1000000</v>
      </c>
    </row>
    <row r="401" spans="1:52">
      <c r="A401" s="2">
        <v>867</v>
      </c>
      <c r="B401" t="s">
        <v>182</v>
      </c>
      <c r="C401">
        <v>153</v>
      </c>
      <c r="D401" t="s">
        <v>183</v>
      </c>
      <c r="E401" t="s">
        <v>184</v>
      </c>
      <c r="F401">
        <v>9.1999999999999998E-2</v>
      </c>
      <c r="G401" t="s">
        <v>185</v>
      </c>
      <c r="H401">
        <v>2.6600000000000001E-4</v>
      </c>
      <c r="I401" t="s">
        <v>25</v>
      </c>
      <c r="J401" t="s">
        <v>186</v>
      </c>
      <c r="K401" t="e">
        <f t="shared" si="11"/>
        <v>#NAME?</v>
      </c>
      <c r="L401" t="s">
        <v>25</v>
      </c>
      <c r="M401" t="s">
        <v>24</v>
      </c>
      <c r="N401">
        <v>8.2419589999999996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288</v>
      </c>
      <c r="Z401">
        <v>1000</v>
      </c>
      <c r="AA401" t="s">
        <v>189</v>
      </c>
      <c r="AB401">
        <v>1000000</v>
      </c>
      <c r="AC401" t="s">
        <v>190</v>
      </c>
      <c r="AD401">
        <v>10</v>
      </c>
      <c r="AE401" t="s">
        <v>191</v>
      </c>
      <c r="AF401">
        <v>500</v>
      </c>
      <c r="AG401" t="s">
        <v>192</v>
      </c>
      <c r="AH401">
        <v>20</v>
      </c>
      <c r="AI401" t="s">
        <v>193</v>
      </c>
      <c r="AJ401">
        <v>20</v>
      </c>
      <c r="AK401" t="s">
        <v>196</v>
      </c>
      <c r="AL401">
        <v>0</v>
      </c>
      <c r="AM401" t="s">
        <v>197</v>
      </c>
      <c r="AN401">
        <v>0</v>
      </c>
      <c r="AO401" t="s">
        <v>198</v>
      </c>
      <c r="AP401">
        <v>0.3</v>
      </c>
      <c r="AQ401" t="s">
        <v>199</v>
      </c>
      <c r="AR401">
        <v>0</v>
      </c>
      <c r="AS401" t="s">
        <v>200</v>
      </c>
      <c r="AT401">
        <v>0</v>
      </c>
      <c r="AU401" t="s">
        <v>201</v>
      </c>
      <c r="AV401">
        <v>0.2</v>
      </c>
      <c r="AW401" t="s">
        <v>202</v>
      </c>
      <c r="AX401">
        <v>1</v>
      </c>
      <c r="AY401" t="s">
        <v>203</v>
      </c>
      <c r="AZ401">
        <v>1000000</v>
      </c>
    </row>
    <row r="402" spans="1:52">
      <c r="A402" s="2">
        <v>866</v>
      </c>
      <c r="B402" t="s">
        <v>182</v>
      </c>
      <c r="C402">
        <v>153</v>
      </c>
      <c r="D402" t="s">
        <v>183</v>
      </c>
      <c r="E402" t="s">
        <v>184</v>
      </c>
      <c r="F402">
        <v>5.63</v>
      </c>
      <c r="G402" t="s">
        <v>185</v>
      </c>
      <c r="H402">
        <v>9.5299999999999996E-4</v>
      </c>
      <c r="I402" t="s">
        <v>25</v>
      </c>
      <c r="J402" t="s">
        <v>186</v>
      </c>
      <c r="K402" t="e">
        <f ca="1">-nan(ind)</f>
        <v>#NAME?</v>
      </c>
      <c r="L402" t="s">
        <v>25</v>
      </c>
      <c r="M402" t="s">
        <v>24</v>
      </c>
      <c r="N402">
        <v>18.602668999999999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288</v>
      </c>
      <c r="Z402">
        <v>1000</v>
      </c>
      <c r="AA402" t="s">
        <v>189</v>
      </c>
      <c r="AB402">
        <v>1000000</v>
      </c>
      <c r="AC402" t="s">
        <v>190</v>
      </c>
      <c r="AD402">
        <v>10</v>
      </c>
      <c r="AE402" t="s">
        <v>191</v>
      </c>
      <c r="AF402">
        <v>500</v>
      </c>
      <c r="AG402" t="s">
        <v>192</v>
      </c>
      <c r="AH402">
        <v>20</v>
      </c>
      <c r="AI402" t="s">
        <v>193</v>
      </c>
      <c r="AJ402">
        <v>20</v>
      </c>
      <c r="AK402" t="s">
        <v>196</v>
      </c>
      <c r="AL402">
        <v>0</v>
      </c>
      <c r="AM402" t="s">
        <v>197</v>
      </c>
      <c r="AN402">
        <v>0</v>
      </c>
      <c r="AO402" t="s">
        <v>198</v>
      </c>
      <c r="AP402">
        <v>0.3</v>
      </c>
      <c r="AQ402" t="s">
        <v>199</v>
      </c>
      <c r="AR402">
        <v>0</v>
      </c>
      <c r="AS402" t="s">
        <v>200</v>
      </c>
      <c r="AT402">
        <v>0</v>
      </c>
      <c r="AU402" t="s">
        <v>201</v>
      </c>
      <c r="AV402">
        <v>0.2</v>
      </c>
      <c r="AW402" t="s">
        <v>202</v>
      </c>
      <c r="AX402">
        <v>1</v>
      </c>
      <c r="AY402" t="s">
        <v>203</v>
      </c>
      <c r="AZ402">
        <v>1000000</v>
      </c>
    </row>
    <row r="403" spans="1:52">
      <c r="A403" s="2">
        <v>865</v>
      </c>
      <c r="B403" t="s">
        <v>182</v>
      </c>
      <c r="C403">
        <v>153</v>
      </c>
      <c r="D403" t="s">
        <v>183</v>
      </c>
      <c r="E403" t="s">
        <v>184</v>
      </c>
      <c r="F403">
        <v>5.63</v>
      </c>
      <c r="G403" t="s">
        <v>185</v>
      </c>
      <c r="H403">
        <v>7.7800000000000005E-4</v>
      </c>
      <c r="I403" t="s">
        <v>25</v>
      </c>
      <c r="J403" t="s">
        <v>186</v>
      </c>
      <c r="K403" t="e">
        <f ca="1">-nan(ind)</f>
        <v>#NAME?</v>
      </c>
      <c r="L403" t="s">
        <v>25</v>
      </c>
      <c r="M403" t="s">
        <v>24</v>
      </c>
      <c r="N403">
        <v>16.847064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288</v>
      </c>
      <c r="Z403">
        <v>1000</v>
      </c>
      <c r="AA403" t="s">
        <v>189</v>
      </c>
      <c r="AB403">
        <v>1000000</v>
      </c>
      <c r="AC403" t="s">
        <v>190</v>
      </c>
      <c r="AD403">
        <v>10</v>
      </c>
      <c r="AE403" t="s">
        <v>191</v>
      </c>
      <c r="AF403">
        <v>500</v>
      </c>
      <c r="AG403" t="s">
        <v>192</v>
      </c>
      <c r="AH403">
        <v>20</v>
      </c>
      <c r="AI403" t="s">
        <v>193</v>
      </c>
      <c r="AJ403">
        <v>20</v>
      </c>
      <c r="AK403" t="s">
        <v>196</v>
      </c>
      <c r="AL403">
        <v>0</v>
      </c>
      <c r="AM403" t="s">
        <v>197</v>
      </c>
      <c r="AN403">
        <v>0</v>
      </c>
      <c r="AO403" t="s">
        <v>198</v>
      </c>
      <c r="AP403">
        <v>0.3</v>
      </c>
      <c r="AQ403" t="s">
        <v>199</v>
      </c>
      <c r="AR403">
        <v>0</v>
      </c>
      <c r="AS403" t="s">
        <v>200</v>
      </c>
      <c r="AT403">
        <v>0</v>
      </c>
      <c r="AU403" t="s">
        <v>201</v>
      </c>
      <c r="AV403">
        <v>0.2</v>
      </c>
      <c r="AW403" t="s">
        <v>202</v>
      </c>
      <c r="AX403">
        <v>1</v>
      </c>
      <c r="AY403" t="s">
        <v>203</v>
      </c>
      <c r="AZ403">
        <v>1000000</v>
      </c>
    </row>
    <row r="404" spans="1:52">
      <c r="A404" s="2">
        <v>865</v>
      </c>
      <c r="B404" t="s">
        <v>182</v>
      </c>
      <c r="C404">
        <v>153</v>
      </c>
      <c r="D404" t="s">
        <v>183</v>
      </c>
      <c r="E404" t="s">
        <v>184</v>
      </c>
      <c r="F404">
        <v>5.63</v>
      </c>
      <c r="G404" t="s">
        <v>185</v>
      </c>
      <c r="H404">
        <v>7.6599999999999997E-4</v>
      </c>
      <c r="I404" t="s">
        <v>25</v>
      </c>
      <c r="J404" t="s">
        <v>186</v>
      </c>
      <c r="K404" t="e">
        <f ca="1">-nan(ind)</f>
        <v>#NAME?</v>
      </c>
      <c r="L404" t="s">
        <v>25</v>
      </c>
      <c r="M404" t="s">
        <v>24</v>
      </c>
      <c r="N404">
        <v>17.796495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288</v>
      </c>
      <c r="Z404">
        <v>1000</v>
      </c>
      <c r="AA404" t="s">
        <v>189</v>
      </c>
      <c r="AB404">
        <v>1000000</v>
      </c>
      <c r="AC404" t="s">
        <v>190</v>
      </c>
      <c r="AD404">
        <v>10</v>
      </c>
      <c r="AE404" t="s">
        <v>191</v>
      </c>
      <c r="AF404">
        <v>500</v>
      </c>
      <c r="AG404" t="s">
        <v>192</v>
      </c>
      <c r="AH404">
        <v>20</v>
      </c>
      <c r="AI404" t="s">
        <v>193</v>
      </c>
      <c r="AJ404">
        <v>20</v>
      </c>
      <c r="AK404" t="s">
        <v>196</v>
      </c>
      <c r="AL404">
        <v>0</v>
      </c>
      <c r="AM404" t="s">
        <v>197</v>
      </c>
      <c r="AN404">
        <v>0</v>
      </c>
      <c r="AO404" t="s">
        <v>198</v>
      </c>
      <c r="AP404">
        <v>0.3</v>
      </c>
      <c r="AQ404" t="s">
        <v>199</v>
      </c>
      <c r="AR404">
        <v>0</v>
      </c>
      <c r="AS404" t="s">
        <v>200</v>
      </c>
      <c r="AT404">
        <v>0</v>
      </c>
      <c r="AU404" t="s">
        <v>201</v>
      </c>
      <c r="AV404">
        <v>0.2</v>
      </c>
      <c r="AW404" t="s">
        <v>202</v>
      </c>
      <c r="AX404">
        <v>1</v>
      </c>
      <c r="AY404" t="s">
        <v>203</v>
      </c>
      <c r="AZ404">
        <v>1000000</v>
      </c>
    </row>
    <row r="405" spans="1:52">
      <c r="A405" s="2">
        <v>865</v>
      </c>
      <c r="B405" t="s">
        <v>182</v>
      </c>
      <c r="C405">
        <v>153</v>
      </c>
      <c r="D405" t="s">
        <v>183</v>
      </c>
      <c r="E405" t="s">
        <v>184</v>
      </c>
      <c r="F405">
        <v>5.63</v>
      </c>
      <c r="G405" t="s">
        <v>185</v>
      </c>
      <c r="H405">
        <v>8.0800000000000002E-4</v>
      </c>
      <c r="I405" t="s">
        <v>25</v>
      </c>
      <c r="J405" t="s">
        <v>186</v>
      </c>
      <c r="K405" t="e">
        <f ca="1">-nan(ind)</f>
        <v>#NAME?</v>
      </c>
      <c r="L405" t="s">
        <v>25</v>
      </c>
      <c r="M405" t="s">
        <v>24</v>
      </c>
      <c r="N405">
        <v>18.16741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288</v>
      </c>
      <c r="Z405">
        <v>1000</v>
      </c>
      <c r="AA405" t="s">
        <v>189</v>
      </c>
      <c r="AB405">
        <v>1000000</v>
      </c>
      <c r="AC405" t="s">
        <v>190</v>
      </c>
      <c r="AD405">
        <v>10</v>
      </c>
      <c r="AE405" t="s">
        <v>191</v>
      </c>
      <c r="AF405">
        <v>500</v>
      </c>
      <c r="AG405" t="s">
        <v>192</v>
      </c>
      <c r="AH405">
        <v>20</v>
      </c>
      <c r="AI405" t="s">
        <v>193</v>
      </c>
      <c r="AJ405">
        <v>20</v>
      </c>
      <c r="AK405" t="s">
        <v>196</v>
      </c>
      <c r="AL405">
        <v>0</v>
      </c>
      <c r="AM405" t="s">
        <v>197</v>
      </c>
      <c r="AN405">
        <v>0</v>
      </c>
      <c r="AO405" t="s">
        <v>198</v>
      </c>
      <c r="AP405">
        <v>0.3</v>
      </c>
      <c r="AQ405" t="s">
        <v>199</v>
      </c>
      <c r="AR405">
        <v>0</v>
      </c>
      <c r="AS405" t="s">
        <v>200</v>
      </c>
      <c r="AT405">
        <v>0</v>
      </c>
      <c r="AU405" t="s">
        <v>201</v>
      </c>
      <c r="AV405">
        <v>0.2</v>
      </c>
      <c r="AW405" t="s">
        <v>202</v>
      </c>
      <c r="AX405">
        <v>1</v>
      </c>
      <c r="AY405" t="s">
        <v>203</v>
      </c>
      <c r="AZ405">
        <v>1000000</v>
      </c>
    </row>
    <row r="406" spans="1:52">
      <c r="A406" s="2">
        <v>864</v>
      </c>
      <c r="B406" t="s">
        <v>182</v>
      </c>
      <c r="C406">
        <v>153</v>
      </c>
      <c r="D406" t="s">
        <v>183</v>
      </c>
      <c r="E406" t="s">
        <v>184</v>
      </c>
      <c r="F406">
        <v>5.63</v>
      </c>
      <c r="G406" t="s">
        <v>185</v>
      </c>
      <c r="H406">
        <v>7.7800000000000005E-4</v>
      </c>
      <c r="I406" t="s">
        <v>25</v>
      </c>
      <c r="J406" t="s">
        <v>186</v>
      </c>
      <c r="K406" t="e">
        <f ca="1">-nan(ind)</f>
        <v>#NAME?</v>
      </c>
      <c r="L406" t="s">
        <v>25</v>
      </c>
      <c r="M406" t="s">
        <v>24</v>
      </c>
      <c r="N406">
        <v>17.670133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288</v>
      </c>
      <c r="Z406">
        <v>1000</v>
      </c>
      <c r="AA406" t="s">
        <v>189</v>
      </c>
      <c r="AB406">
        <v>1000000</v>
      </c>
      <c r="AC406" t="s">
        <v>190</v>
      </c>
      <c r="AD406">
        <v>10</v>
      </c>
      <c r="AE406" t="s">
        <v>191</v>
      </c>
      <c r="AF406">
        <v>500</v>
      </c>
      <c r="AG406" t="s">
        <v>192</v>
      </c>
      <c r="AH406">
        <v>20</v>
      </c>
      <c r="AI406" t="s">
        <v>193</v>
      </c>
      <c r="AJ406">
        <v>20</v>
      </c>
      <c r="AK406" t="s">
        <v>196</v>
      </c>
      <c r="AL406">
        <v>0</v>
      </c>
      <c r="AM406" t="s">
        <v>197</v>
      </c>
      <c r="AN406">
        <v>0</v>
      </c>
      <c r="AO406" t="s">
        <v>198</v>
      </c>
      <c r="AP406">
        <v>0.3</v>
      </c>
      <c r="AQ406" t="s">
        <v>199</v>
      </c>
      <c r="AR406">
        <v>0</v>
      </c>
      <c r="AS406" t="s">
        <v>200</v>
      </c>
      <c r="AT406">
        <v>0</v>
      </c>
      <c r="AU406" t="s">
        <v>201</v>
      </c>
      <c r="AV406">
        <v>0.2</v>
      </c>
      <c r="AW406" t="s">
        <v>202</v>
      </c>
      <c r="AX406">
        <v>1</v>
      </c>
      <c r="AY406" t="s">
        <v>203</v>
      </c>
      <c r="AZ406">
        <v>1000000</v>
      </c>
    </row>
    <row r="407" spans="1:52">
      <c r="A407" s="2">
        <v>864</v>
      </c>
      <c r="B407" t="s">
        <v>182</v>
      </c>
      <c r="C407">
        <v>2</v>
      </c>
      <c r="D407" t="s">
        <v>183</v>
      </c>
      <c r="E407" t="s">
        <v>184</v>
      </c>
      <c r="F407">
        <v>6.2E-2</v>
      </c>
      <c r="G407" t="s">
        <v>185</v>
      </c>
      <c r="H407">
        <v>4.4990000000000004E-3</v>
      </c>
      <c r="I407" t="s">
        <v>25</v>
      </c>
      <c r="J407" t="s">
        <v>186</v>
      </c>
      <c r="K407" t="e">
        <f ca="1">-nan(ind)</f>
        <v>#NAME?</v>
      </c>
      <c r="L407" t="s">
        <v>25</v>
      </c>
      <c r="M407" t="s">
        <v>24</v>
      </c>
      <c r="N407">
        <v>5.834422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288</v>
      </c>
      <c r="Z407">
        <v>1000</v>
      </c>
      <c r="AA407" t="s">
        <v>189</v>
      </c>
      <c r="AB407">
        <v>10000</v>
      </c>
      <c r="AC407" t="s">
        <v>190</v>
      </c>
      <c r="AD407">
        <v>10</v>
      </c>
      <c r="AE407" t="s">
        <v>191</v>
      </c>
      <c r="AF407">
        <v>500</v>
      </c>
      <c r="AG407" t="s">
        <v>192</v>
      </c>
      <c r="AH407">
        <v>20</v>
      </c>
      <c r="AI407" t="s">
        <v>193</v>
      </c>
      <c r="AJ407">
        <v>20</v>
      </c>
      <c r="AK407" t="s">
        <v>196</v>
      </c>
      <c r="AL407">
        <v>0</v>
      </c>
      <c r="AM407" t="s">
        <v>197</v>
      </c>
      <c r="AN407">
        <v>0</v>
      </c>
      <c r="AO407" t="s">
        <v>198</v>
      </c>
      <c r="AP407">
        <v>0.3</v>
      </c>
      <c r="AQ407" t="s">
        <v>199</v>
      </c>
      <c r="AR407">
        <v>0</v>
      </c>
      <c r="AS407" t="s">
        <v>200</v>
      </c>
      <c r="AT407">
        <v>0</v>
      </c>
      <c r="AU407" t="s">
        <v>201</v>
      </c>
      <c r="AV407">
        <v>0.2</v>
      </c>
      <c r="AW407" t="s">
        <v>202</v>
      </c>
      <c r="AX407">
        <v>1</v>
      </c>
      <c r="AY407" t="s">
        <v>203</v>
      </c>
      <c r="AZ407">
        <v>1000000</v>
      </c>
    </row>
    <row r="408" spans="1:52">
      <c r="A408" s="2">
        <v>864</v>
      </c>
      <c r="B408" t="s">
        <v>182</v>
      </c>
      <c r="C408">
        <v>2</v>
      </c>
      <c r="D408" t="s">
        <v>183</v>
      </c>
      <c r="E408" t="s">
        <v>184</v>
      </c>
      <c r="F408">
        <v>6.2E-2</v>
      </c>
      <c r="G408" t="s">
        <v>185</v>
      </c>
      <c r="H408">
        <v>2.1749999999999999E-3</v>
      </c>
      <c r="I408" t="s">
        <v>25</v>
      </c>
      <c r="J408" t="s">
        <v>186</v>
      </c>
      <c r="K408" t="e">
        <f ca="1">-nan(ind)</f>
        <v>#NAME?</v>
      </c>
      <c r="L408" t="s">
        <v>25</v>
      </c>
      <c r="M408" t="s">
        <v>24</v>
      </c>
      <c r="N408">
        <v>0.31435000000000002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288</v>
      </c>
      <c r="Z408">
        <v>1000</v>
      </c>
      <c r="AA408" t="s">
        <v>189</v>
      </c>
      <c r="AB408">
        <v>10000</v>
      </c>
      <c r="AC408" t="s">
        <v>190</v>
      </c>
      <c r="AD408">
        <v>10</v>
      </c>
      <c r="AE408" t="s">
        <v>191</v>
      </c>
      <c r="AF408">
        <v>500</v>
      </c>
      <c r="AG408" t="s">
        <v>192</v>
      </c>
      <c r="AH408">
        <v>20</v>
      </c>
      <c r="AI408" t="s">
        <v>193</v>
      </c>
      <c r="AJ408">
        <v>20</v>
      </c>
      <c r="AK408" t="s">
        <v>196</v>
      </c>
      <c r="AL408">
        <v>0</v>
      </c>
      <c r="AM408" t="s">
        <v>197</v>
      </c>
      <c r="AN408">
        <v>0</v>
      </c>
      <c r="AO408" t="s">
        <v>198</v>
      </c>
      <c r="AP408">
        <v>0.3</v>
      </c>
      <c r="AQ408" t="s">
        <v>199</v>
      </c>
      <c r="AR408">
        <v>0</v>
      </c>
      <c r="AS408" t="s">
        <v>200</v>
      </c>
      <c r="AT408">
        <v>0</v>
      </c>
      <c r="AU408" t="s">
        <v>201</v>
      </c>
      <c r="AV408">
        <v>0.2</v>
      </c>
      <c r="AW408" t="s">
        <v>202</v>
      </c>
      <c r="AX408">
        <v>1</v>
      </c>
      <c r="AY408" t="s">
        <v>203</v>
      </c>
      <c r="AZ408">
        <v>1000000</v>
      </c>
    </row>
    <row r="409" spans="1:52">
      <c r="A409" s="2">
        <v>864</v>
      </c>
      <c r="B409" t="s">
        <v>182</v>
      </c>
      <c r="C409">
        <v>2</v>
      </c>
      <c r="D409" t="s">
        <v>183</v>
      </c>
      <c r="E409" t="s">
        <v>184</v>
      </c>
      <c r="F409">
        <v>6.2E-2</v>
      </c>
      <c r="G409" t="s">
        <v>185</v>
      </c>
      <c r="H409">
        <v>2.5240000000000002E-3</v>
      </c>
      <c r="I409" t="s">
        <v>25</v>
      </c>
      <c r="J409" t="s">
        <v>186</v>
      </c>
      <c r="K409" t="e">
        <f ca="1">-nan(ind)</f>
        <v>#NAME?</v>
      </c>
      <c r="L409" t="s">
        <v>25</v>
      </c>
      <c r="M409" t="s">
        <v>24</v>
      </c>
      <c r="N409">
        <v>0.35183599999999998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288</v>
      </c>
      <c r="Z409">
        <v>1000</v>
      </c>
      <c r="AA409" t="s">
        <v>189</v>
      </c>
      <c r="AB409">
        <v>10000</v>
      </c>
      <c r="AC409" t="s">
        <v>190</v>
      </c>
      <c r="AD409">
        <v>10</v>
      </c>
      <c r="AE409" t="s">
        <v>191</v>
      </c>
      <c r="AF409">
        <v>500</v>
      </c>
      <c r="AG409" t="s">
        <v>192</v>
      </c>
      <c r="AH409">
        <v>20</v>
      </c>
      <c r="AI409" t="s">
        <v>193</v>
      </c>
      <c r="AJ409">
        <v>20</v>
      </c>
      <c r="AK409" t="s">
        <v>196</v>
      </c>
      <c r="AL409">
        <v>0</v>
      </c>
      <c r="AM409" t="s">
        <v>197</v>
      </c>
      <c r="AN409">
        <v>0</v>
      </c>
      <c r="AO409" t="s">
        <v>198</v>
      </c>
      <c r="AP409">
        <v>0.3</v>
      </c>
      <c r="AQ409" t="s">
        <v>199</v>
      </c>
      <c r="AR409">
        <v>0</v>
      </c>
      <c r="AS409" t="s">
        <v>200</v>
      </c>
      <c r="AT409">
        <v>0</v>
      </c>
      <c r="AU409" t="s">
        <v>201</v>
      </c>
      <c r="AV409">
        <v>0.2</v>
      </c>
      <c r="AW409" t="s">
        <v>202</v>
      </c>
      <c r="AX409">
        <v>1</v>
      </c>
      <c r="AY409" t="s">
        <v>203</v>
      </c>
      <c r="AZ409">
        <v>1000000</v>
      </c>
    </row>
    <row r="410" spans="1:52">
      <c r="A410" s="2">
        <v>864</v>
      </c>
      <c r="B410" t="s">
        <v>182</v>
      </c>
      <c r="C410">
        <v>2</v>
      </c>
      <c r="D410" t="s">
        <v>183</v>
      </c>
      <c r="E410" t="s">
        <v>184</v>
      </c>
      <c r="F410">
        <v>6.2E-2</v>
      </c>
      <c r="G410" t="s">
        <v>185</v>
      </c>
      <c r="H410">
        <v>2.431E-3</v>
      </c>
      <c r="I410" t="s">
        <v>25</v>
      </c>
      <c r="J410" t="s">
        <v>186</v>
      </c>
      <c r="K410" t="e">
        <f ca="1">-nan(ind)</f>
        <v>#NAME?</v>
      </c>
      <c r="L410" t="s">
        <v>25</v>
      </c>
      <c r="M410" t="s">
        <v>24</v>
      </c>
      <c r="N410">
        <v>0.35661799999999999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288</v>
      </c>
      <c r="Z410">
        <v>1000</v>
      </c>
      <c r="AA410" t="s">
        <v>189</v>
      </c>
      <c r="AB410">
        <v>10000</v>
      </c>
      <c r="AC410" t="s">
        <v>190</v>
      </c>
      <c r="AD410">
        <v>10</v>
      </c>
      <c r="AE410" t="s">
        <v>191</v>
      </c>
      <c r="AF410">
        <v>500</v>
      </c>
      <c r="AG410" t="s">
        <v>192</v>
      </c>
      <c r="AH410">
        <v>20</v>
      </c>
      <c r="AI410" t="s">
        <v>193</v>
      </c>
      <c r="AJ410">
        <v>20</v>
      </c>
      <c r="AK410" t="s">
        <v>196</v>
      </c>
      <c r="AL410">
        <v>0</v>
      </c>
      <c r="AM410" t="s">
        <v>197</v>
      </c>
      <c r="AN410">
        <v>0</v>
      </c>
      <c r="AO410" t="s">
        <v>198</v>
      </c>
      <c r="AP410">
        <v>0.3</v>
      </c>
      <c r="AQ410" t="s">
        <v>199</v>
      </c>
      <c r="AR410">
        <v>0</v>
      </c>
      <c r="AS410" t="s">
        <v>200</v>
      </c>
      <c r="AT410">
        <v>0</v>
      </c>
      <c r="AU410" t="s">
        <v>201</v>
      </c>
      <c r="AV410">
        <v>0.2</v>
      </c>
      <c r="AW410" t="s">
        <v>202</v>
      </c>
      <c r="AX410">
        <v>1</v>
      </c>
      <c r="AY410" t="s">
        <v>203</v>
      </c>
      <c r="AZ410">
        <v>1000000</v>
      </c>
    </row>
    <row r="411" spans="1:52">
      <c r="A411" s="2">
        <v>864</v>
      </c>
      <c r="B411" t="s">
        <v>182</v>
      </c>
      <c r="C411">
        <v>2</v>
      </c>
      <c r="D411" t="s">
        <v>183</v>
      </c>
      <c r="E411" t="s">
        <v>184</v>
      </c>
      <c r="F411">
        <v>6.2E-2</v>
      </c>
      <c r="G411" t="s">
        <v>185</v>
      </c>
      <c r="H411">
        <v>2.6340000000000001E-3</v>
      </c>
      <c r="I411" t="s">
        <v>25</v>
      </c>
      <c r="J411" t="s">
        <v>186</v>
      </c>
      <c r="K411" t="e">
        <f ca="1">-nan(ind)</f>
        <v>#NAME?</v>
      </c>
      <c r="L411" t="s">
        <v>25</v>
      </c>
      <c r="M411" t="s">
        <v>24</v>
      </c>
      <c r="N411">
        <v>0.42459000000000002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288</v>
      </c>
      <c r="Z411">
        <v>1000</v>
      </c>
      <c r="AA411" t="s">
        <v>189</v>
      </c>
      <c r="AB411">
        <v>10000</v>
      </c>
      <c r="AC411" t="s">
        <v>190</v>
      </c>
      <c r="AD411">
        <v>10</v>
      </c>
      <c r="AE411" t="s">
        <v>191</v>
      </c>
      <c r="AF411">
        <v>500</v>
      </c>
      <c r="AG411" t="s">
        <v>192</v>
      </c>
      <c r="AH411">
        <v>20</v>
      </c>
      <c r="AI411" t="s">
        <v>193</v>
      </c>
      <c r="AJ411">
        <v>20</v>
      </c>
      <c r="AK411" t="s">
        <v>196</v>
      </c>
      <c r="AL411">
        <v>0</v>
      </c>
      <c r="AM411" t="s">
        <v>197</v>
      </c>
      <c r="AN411">
        <v>0</v>
      </c>
      <c r="AO411" t="s">
        <v>198</v>
      </c>
      <c r="AP411">
        <v>0.3</v>
      </c>
      <c r="AQ411" t="s">
        <v>199</v>
      </c>
      <c r="AR411">
        <v>0</v>
      </c>
      <c r="AS411" t="s">
        <v>200</v>
      </c>
      <c r="AT411">
        <v>0</v>
      </c>
      <c r="AU411" t="s">
        <v>201</v>
      </c>
      <c r="AV411">
        <v>0.2</v>
      </c>
      <c r="AW411" t="s">
        <v>202</v>
      </c>
      <c r="AX411">
        <v>1</v>
      </c>
      <c r="AY411" t="s">
        <v>203</v>
      </c>
      <c r="AZ411">
        <v>1000000</v>
      </c>
    </row>
    <row r="412" spans="1:52">
      <c r="A412" s="2">
        <v>864</v>
      </c>
      <c r="B412" t="s">
        <v>182</v>
      </c>
      <c r="C412">
        <v>2</v>
      </c>
      <c r="D412" t="s">
        <v>183</v>
      </c>
      <c r="E412" t="s">
        <v>184</v>
      </c>
      <c r="F412">
        <v>6.2E-2</v>
      </c>
      <c r="G412" t="s">
        <v>185</v>
      </c>
      <c r="H412">
        <v>2.2309999999999999E-3</v>
      </c>
      <c r="I412" t="s">
        <v>25</v>
      </c>
      <c r="J412" t="s">
        <v>186</v>
      </c>
      <c r="K412" t="e">
        <f ca="1">-nan(ind)</f>
        <v>#NAME?</v>
      </c>
      <c r="L412" t="s">
        <v>25</v>
      </c>
      <c r="M412" t="s">
        <v>24</v>
      </c>
      <c r="N412">
        <v>0.38513700000000001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288</v>
      </c>
      <c r="Z412">
        <v>1000</v>
      </c>
      <c r="AA412" t="s">
        <v>189</v>
      </c>
      <c r="AB412">
        <v>10000</v>
      </c>
      <c r="AC412" t="s">
        <v>190</v>
      </c>
      <c r="AD412">
        <v>10</v>
      </c>
      <c r="AE412" t="s">
        <v>191</v>
      </c>
      <c r="AF412">
        <v>500</v>
      </c>
      <c r="AG412" t="s">
        <v>192</v>
      </c>
      <c r="AH412">
        <v>20</v>
      </c>
      <c r="AI412" t="s">
        <v>193</v>
      </c>
      <c r="AJ412">
        <v>20</v>
      </c>
      <c r="AK412" t="s">
        <v>196</v>
      </c>
      <c r="AL412">
        <v>0</v>
      </c>
      <c r="AM412" t="s">
        <v>197</v>
      </c>
      <c r="AN412">
        <v>0</v>
      </c>
      <c r="AO412" t="s">
        <v>198</v>
      </c>
      <c r="AP412">
        <v>0.3</v>
      </c>
      <c r="AQ412" t="s">
        <v>199</v>
      </c>
      <c r="AR412">
        <v>0</v>
      </c>
      <c r="AS412" t="s">
        <v>200</v>
      </c>
      <c r="AT412">
        <v>0</v>
      </c>
      <c r="AU412" t="s">
        <v>201</v>
      </c>
      <c r="AV412">
        <v>0.2</v>
      </c>
      <c r="AW412" t="s">
        <v>202</v>
      </c>
      <c r="AX412">
        <v>1</v>
      </c>
      <c r="AY412" t="s">
        <v>203</v>
      </c>
      <c r="AZ412">
        <v>1000000</v>
      </c>
    </row>
    <row r="413" spans="1:52">
      <c r="A413" s="2">
        <v>863</v>
      </c>
      <c r="B413" t="s">
        <v>182</v>
      </c>
      <c r="C413">
        <v>2</v>
      </c>
      <c r="D413" t="s">
        <v>183</v>
      </c>
      <c r="E413" t="s">
        <v>184</v>
      </c>
      <c r="F413">
        <v>6.2E-2</v>
      </c>
      <c r="G413" t="s">
        <v>185</v>
      </c>
      <c r="H413">
        <v>2.33E-3</v>
      </c>
      <c r="I413" t="s">
        <v>25</v>
      </c>
      <c r="J413" t="s">
        <v>186</v>
      </c>
      <c r="K413" t="e">
        <f ca="1">-nan(ind)</f>
        <v>#NAME?</v>
      </c>
      <c r="L413" t="s">
        <v>25</v>
      </c>
      <c r="M413" t="s">
        <v>24</v>
      </c>
      <c r="N413">
        <v>0.36563699999999999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288</v>
      </c>
      <c r="Z413">
        <v>1000</v>
      </c>
      <c r="AA413" t="s">
        <v>189</v>
      </c>
      <c r="AB413">
        <v>10000</v>
      </c>
      <c r="AC413" t="s">
        <v>190</v>
      </c>
      <c r="AD413">
        <v>10</v>
      </c>
      <c r="AE413" t="s">
        <v>191</v>
      </c>
      <c r="AF413">
        <v>500</v>
      </c>
      <c r="AG413" t="s">
        <v>192</v>
      </c>
      <c r="AH413">
        <v>20</v>
      </c>
      <c r="AI413" t="s">
        <v>193</v>
      </c>
      <c r="AJ413">
        <v>20</v>
      </c>
      <c r="AK413" t="s">
        <v>196</v>
      </c>
      <c r="AL413">
        <v>0</v>
      </c>
      <c r="AM413" t="s">
        <v>197</v>
      </c>
      <c r="AN413">
        <v>0</v>
      </c>
      <c r="AO413" t="s">
        <v>198</v>
      </c>
      <c r="AP413">
        <v>0.3</v>
      </c>
      <c r="AQ413" t="s">
        <v>199</v>
      </c>
      <c r="AR413">
        <v>0</v>
      </c>
      <c r="AS413" t="s">
        <v>200</v>
      </c>
      <c r="AT413">
        <v>0</v>
      </c>
      <c r="AU413" t="s">
        <v>201</v>
      </c>
      <c r="AV413">
        <v>0.2</v>
      </c>
      <c r="AW413" t="s">
        <v>202</v>
      </c>
      <c r="AX413">
        <v>1</v>
      </c>
      <c r="AY413" t="s">
        <v>203</v>
      </c>
      <c r="AZ413">
        <v>1000000</v>
      </c>
    </row>
    <row r="414" spans="1:52">
      <c r="A414" s="2">
        <v>863</v>
      </c>
      <c r="B414" t="s">
        <v>182</v>
      </c>
      <c r="C414">
        <v>2</v>
      </c>
      <c r="D414" t="s">
        <v>183</v>
      </c>
      <c r="E414" t="s">
        <v>184</v>
      </c>
      <c r="F414">
        <v>6.2E-2</v>
      </c>
      <c r="G414" t="s">
        <v>185</v>
      </c>
      <c r="H414">
        <v>2.526E-3</v>
      </c>
      <c r="I414" t="s">
        <v>25</v>
      </c>
      <c r="J414" t="s">
        <v>186</v>
      </c>
      <c r="K414" t="e">
        <f ca="1">-nan(ind)</f>
        <v>#NAME?</v>
      </c>
      <c r="L414" t="s">
        <v>25</v>
      </c>
      <c r="M414" t="s">
        <v>24</v>
      </c>
      <c r="N414">
        <v>0.36405900000000002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288</v>
      </c>
      <c r="Z414">
        <v>1000</v>
      </c>
      <c r="AA414" t="s">
        <v>189</v>
      </c>
      <c r="AB414">
        <v>10000</v>
      </c>
      <c r="AC414" t="s">
        <v>190</v>
      </c>
      <c r="AD414">
        <v>10</v>
      </c>
      <c r="AE414" t="s">
        <v>191</v>
      </c>
      <c r="AF414">
        <v>500</v>
      </c>
      <c r="AG414" t="s">
        <v>192</v>
      </c>
      <c r="AH414">
        <v>20</v>
      </c>
      <c r="AI414" t="s">
        <v>193</v>
      </c>
      <c r="AJ414">
        <v>20</v>
      </c>
      <c r="AK414" t="s">
        <v>196</v>
      </c>
      <c r="AL414">
        <v>0</v>
      </c>
      <c r="AM414" t="s">
        <v>197</v>
      </c>
      <c r="AN414">
        <v>0</v>
      </c>
      <c r="AO414" t="s">
        <v>198</v>
      </c>
      <c r="AP414">
        <v>0.3</v>
      </c>
      <c r="AQ414" t="s">
        <v>199</v>
      </c>
      <c r="AR414">
        <v>0</v>
      </c>
      <c r="AS414" t="s">
        <v>200</v>
      </c>
      <c r="AT414">
        <v>0</v>
      </c>
      <c r="AU414" t="s">
        <v>201</v>
      </c>
      <c r="AV414">
        <v>0.2</v>
      </c>
      <c r="AW414" t="s">
        <v>202</v>
      </c>
      <c r="AX414">
        <v>1</v>
      </c>
      <c r="AY414" t="s">
        <v>203</v>
      </c>
      <c r="AZ414">
        <v>1000000</v>
      </c>
    </row>
    <row r="415" spans="1:52">
      <c r="A415" s="2">
        <v>863</v>
      </c>
      <c r="B415" t="s">
        <v>182</v>
      </c>
      <c r="C415">
        <v>2</v>
      </c>
      <c r="D415" t="s">
        <v>183</v>
      </c>
      <c r="E415" t="s">
        <v>184</v>
      </c>
      <c r="F415">
        <v>6.2E-2</v>
      </c>
      <c r="G415" t="s">
        <v>185</v>
      </c>
      <c r="H415">
        <v>2.0860000000000002E-3</v>
      </c>
      <c r="I415" t="s">
        <v>25</v>
      </c>
      <c r="J415" t="s">
        <v>186</v>
      </c>
      <c r="K415" t="e">
        <f ca="1">-nan(ind)</f>
        <v>#NAME?</v>
      </c>
      <c r="L415" t="s">
        <v>25</v>
      </c>
      <c r="M415" t="s">
        <v>24</v>
      </c>
      <c r="N415">
        <v>0.39056800000000003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288</v>
      </c>
      <c r="Z415">
        <v>1000</v>
      </c>
      <c r="AA415" t="s">
        <v>189</v>
      </c>
      <c r="AB415">
        <v>10000</v>
      </c>
      <c r="AC415" t="s">
        <v>190</v>
      </c>
      <c r="AD415">
        <v>10</v>
      </c>
      <c r="AE415" t="s">
        <v>191</v>
      </c>
      <c r="AF415">
        <v>500</v>
      </c>
      <c r="AG415" t="s">
        <v>192</v>
      </c>
      <c r="AH415">
        <v>20</v>
      </c>
      <c r="AI415" t="s">
        <v>193</v>
      </c>
      <c r="AJ415">
        <v>20</v>
      </c>
      <c r="AK415" t="s">
        <v>196</v>
      </c>
      <c r="AL415">
        <v>0</v>
      </c>
      <c r="AM415" t="s">
        <v>197</v>
      </c>
      <c r="AN415">
        <v>0</v>
      </c>
      <c r="AO415" t="s">
        <v>198</v>
      </c>
      <c r="AP415">
        <v>0.3</v>
      </c>
      <c r="AQ415" t="s">
        <v>199</v>
      </c>
      <c r="AR415">
        <v>0</v>
      </c>
      <c r="AS415" t="s">
        <v>200</v>
      </c>
      <c r="AT415">
        <v>0</v>
      </c>
      <c r="AU415" t="s">
        <v>201</v>
      </c>
      <c r="AV415">
        <v>0.2</v>
      </c>
      <c r="AW415" t="s">
        <v>202</v>
      </c>
      <c r="AX415">
        <v>1</v>
      </c>
      <c r="AY415" t="s">
        <v>203</v>
      </c>
      <c r="AZ415">
        <v>1000000</v>
      </c>
    </row>
    <row r="416" spans="1:52">
      <c r="A416" s="2">
        <v>862</v>
      </c>
      <c r="B416" t="s">
        <v>182</v>
      </c>
      <c r="C416">
        <v>767</v>
      </c>
      <c r="D416" t="s">
        <v>183</v>
      </c>
      <c r="E416" t="s">
        <v>184</v>
      </c>
      <c r="F416">
        <v>312658.33399999997</v>
      </c>
      <c r="G416" t="s">
        <v>185</v>
      </c>
      <c r="H416">
        <v>2.52E-4</v>
      </c>
      <c r="I416" t="s">
        <v>25</v>
      </c>
      <c r="J416" t="s">
        <v>186</v>
      </c>
      <c r="K416" t="e">
        <f t="shared" ref="K416:K447" si="12">-nan</f>
        <v>#NAME?</v>
      </c>
      <c r="L416" t="s">
        <v>25</v>
      </c>
      <c r="M416" t="s">
        <v>24</v>
      </c>
      <c r="N416">
        <v>48.133631000000001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288</v>
      </c>
      <c r="Z416">
        <v>1000</v>
      </c>
      <c r="AA416" t="s">
        <v>189</v>
      </c>
      <c r="AB416">
        <v>10000000</v>
      </c>
      <c r="AC416" t="s">
        <v>190</v>
      </c>
      <c r="AD416">
        <v>5</v>
      </c>
      <c r="AE416" t="s">
        <v>191</v>
      </c>
      <c r="AF416">
        <v>500</v>
      </c>
      <c r="AG416" t="s">
        <v>192</v>
      </c>
      <c r="AH416">
        <v>100</v>
      </c>
      <c r="AI416" t="s">
        <v>193</v>
      </c>
      <c r="AJ416">
        <v>100</v>
      </c>
      <c r="AK416" t="s">
        <v>196</v>
      </c>
      <c r="AL416">
        <v>0</v>
      </c>
      <c r="AM416" t="s">
        <v>197</v>
      </c>
      <c r="AN416">
        <v>1</v>
      </c>
      <c r="AO416" t="s">
        <v>198</v>
      </c>
      <c r="AP416">
        <v>0</v>
      </c>
      <c r="AQ416" t="s">
        <v>199</v>
      </c>
      <c r="AR416">
        <v>0</v>
      </c>
      <c r="AS416" t="s">
        <v>200</v>
      </c>
      <c r="AT416">
        <v>0</v>
      </c>
      <c r="AU416" t="s">
        <v>201</v>
      </c>
      <c r="AV416">
        <v>0.2</v>
      </c>
      <c r="AW416" t="s">
        <v>202</v>
      </c>
      <c r="AX416">
        <v>1</v>
      </c>
      <c r="AY416" t="s">
        <v>203</v>
      </c>
      <c r="AZ416">
        <v>1000000</v>
      </c>
    </row>
    <row r="417" spans="1:52">
      <c r="A417" s="2">
        <v>861</v>
      </c>
      <c r="B417" t="s">
        <v>182</v>
      </c>
      <c r="C417">
        <v>614</v>
      </c>
      <c r="D417" t="s">
        <v>183</v>
      </c>
      <c r="E417" t="s">
        <v>184</v>
      </c>
      <c r="F417">
        <v>4.5999999999999999E-2</v>
      </c>
      <c r="G417" t="s">
        <v>185</v>
      </c>
      <c r="H417">
        <v>3.3100000000000002E-4</v>
      </c>
      <c r="I417" t="s">
        <v>25</v>
      </c>
      <c r="J417" t="s">
        <v>186</v>
      </c>
      <c r="K417" t="e">
        <f t="shared" si="12"/>
        <v>#NAME?</v>
      </c>
      <c r="L417" t="s">
        <v>25</v>
      </c>
      <c r="M417" t="s">
        <v>24</v>
      </c>
      <c r="N417">
        <v>62.209662000000002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288</v>
      </c>
      <c r="Z417">
        <v>100</v>
      </c>
      <c r="AA417" t="s">
        <v>189</v>
      </c>
      <c r="AB417">
        <v>8000000</v>
      </c>
      <c r="AC417" t="s">
        <v>190</v>
      </c>
      <c r="AD417">
        <v>5</v>
      </c>
      <c r="AE417" t="s">
        <v>191</v>
      </c>
      <c r="AF417">
        <v>500</v>
      </c>
      <c r="AG417" t="s">
        <v>192</v>
      </c>
      <c r="AH417">
        <v>50</v>
      </c>
      <c r="AI417" t="s">
        <v>193</v>
      </c>
      <c r="AJ417">
        <v>1000</v>
      </c>
      <c r="AK417" t="s">
        <v>196</v>
      </c>
      <c r="AL417">
        <v>0</v>
      </c>
      <c r="AM417" t="s">
        <v>197</v>
      </c>
      <c r="AN417">
        <v>1</v>
      </c>
      <c r="AO417" t="s">
        <v>198</v>
      </c>
      <c r="AP417">
        <v>0</v>
      </c>
      <c r="AQ417" t="s">
        <v>199</v>
      </c>
      <c r="AR417">
        <v>0</v>
      </c>
      <c r="AS417" t="s">
        <v>200</v>
      </c>
      <c r="AT417">
        <v>0</v>
      </c>
      <c r="AU417" t="s">
        <v>201</v>
      </c>
      <c r="AV417">
        <v>0.2</v>
      </c>
      <c r="AW417" t="s">
        <v>202</v>
      </c>
      <c r="AX417">
        <v>1</v>
      </c>
      <c r="AY417" t="s">
        <v>203</v>
      </c>
      <c r="AZ417">
        <v>1000000</v>
      </c>
    </row>
    <row r="418" spans="1:52">
      <c r="A418" s="2">
        <v>860</v>
      </c>
      <c r="B418" t="s">
        <v>182</v>
      </c>
      <c r="C418">
        <v>80</v>
      </c>
      <c r="D418" t="s">
        <v>183</v>
      </c>
      <c r="E418" t="s">
        <v>184</v>
      </c>
      <c r="F418">
        <v>0.01</v>
      </c>
      <c r="G418" t="s">
        <v>185</v>
      </c>
      <c r="H418">
        <v>3.8400000000000001E-4</v>
      </c>
      <c r="I418" t="s">
        <v>25</v>
      </c>
      <c r="J418" t="s">
        <v>186</v>
      </c>
      <c r="K418" t="e">
        <f t="shared" si="12"/>
        <v>#NAME?</v>
      </c>
      <c r="L418" t="s">
        <v>25</v>
      </c>
      <c r="M418" t="s">
        <v>24</v>
      </c>
      <c r="N418">
        <v>14.004282999999999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288</v>
      </c>
      <c r="Z418">
        <v>100</v>
      </c>
      <c r="AA418" t="s">
        <v>189</v>
      </c>
      <c r="AB418">
        <v>1000000</v>
      </c>
      <c r="AC418" t="s">
        <v>190</v>
      </c>
      <c r="AD418">
        <v>5</v>
      </c>
      <c r="AE418" t="s">
        <v>191</v>
      </c>
      <c r="AF418">
        <v>500</v>
      </c>
      <c r="AG418" t="s">
        <v>192</v>
      </c>
      <c r="AH418">
        <v>50</v>
      </c>
      <c r="AI418" t="s">
        <v>193</v>
      </c>
      <c r="AJ418">
        <v>1000</v>
      </c>
      <c r="AK418" t="s">
        <v>196</v>
      </c>
      <c r="AL418">
        <v>0</v>
      </c>
      <c r="AM418" t="s">
        <v>197</v>
      </c>
      <c r="AN418">
        <v>1</v>
      </c>
      <c r="AO418" t="s">
        <v>198</v>
      </c>
      <c r="AP418">
        <v>0</v>
      </c>
      <c r="AQ418" t="s">
        <v>199</v>
      </c>
      <c r="AR418">
        <v>0</v>
      </c>
      <c r="AS418" t="s">
        <v>200</v>
      </c>
      <c r="AT418">
        <v>0</v>
      </c>
      <c r="AU418" t="s">
        <v>201</v>
      </c>
      <c r="AV418">
        <v>0.2</v>
      </c>
      <c r="AW418" t="s">
        <v>202</v>
      </c>
      <c r="AX418">
        <v>1</v>
      </c>
      <c r="AY418" t="s">
        <v>203</v>
      </c>
      <c r="AZ418">
        <v>1000000</v>
      </c>
    </row>
    <row r="419" spans="1:52">
      <c r="A419" s="2">
        <v>859</v>
      </c>
      <c r="B419" t="s">
        <v>182</v>
      </c>
      <c r="C419">
        <v>152</v>
      </c>
      <c r="D419" t="s">
        <v>183</v>
      </c>
      <c r="E419" t="s">
        <v>184</v>
      </c>
      <c r="F419">
        <v>6.0000000000000001E-3</v>
      </c>
      <c r="G419" t="s">
        <v>185</v>
      </c>
      <c r="H419">
        <v>2.3699999999999999E-4</v>
      </c>
      <c r="I419" t="s">
        <v>25</v>
      </c>
      <c r="J419" t="s">
        <v>186</v>
      </c>
      <c r="K419" t="e">
        <f t="shared" si="12"/>
        <v>#NAME?</v>
      </c>
      <c r="L419" t="s">
        <v>25</v>
      </c>
      <c r="M419" t="s">
        <v>24</v>
      </c>
      <c r="N419">
        <v>8.2760110000000005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288</v>
      </c>
      <c r="Z419">
        <v>100</v>
      </c>
      <c r="AA419" t="s">
        <v>189</v>
      </c>
      <c r="AB419">
        <v>1000000</v>
      </c>
      <c r="AC419" t="s">
        <v>190</v>
      </c>
      <c r="AD419">
        <v>10</v>
      </c>
      <c r="AE419" t="s">
        <v>191</v>
      </c>
      <c r="AF419">
        <v>500</v>
      </c>
      <c r="AG419" t="s">
        <v>192</v>
      </c>
      <c r="AH419">
        <v>20</v>
      </c>
      <c r="AI419" t="s">
        <v>193</v>
      </c>
      <c r="AJ419">
        <v>50</v>
      </c>
      <c r="AK419" t="s">
        <v>196</v>
      </c>
      <c r="AL419">
        <v>0</v>
      </c>
      <c r="AM419" t="s">
        <v>197</v>
      </c>
      <c r="AN419">
        <v>1</v>
      </c>
      <c r="AO419" t="s">
        <v>198</v>
      </c>
      <c r="AP419">
        <v>0</v>
      </c>
      <c r="AQ419" t="s">
        <v>199</v>
      </c>
      <c r="AR419">
        <v>0</v>
      </c>
      <c r="AS419" t="s">
        <v>200</v>
      </c>
      <c r="AT419">
        <v>0</v>
      </c>
      <c r="AU419" t="s">
        <v>201</v>
      </c>
      <c r="AV419">
        <v>0.2</v>
      </c>
      <c r="AW419" t="s">
        <v>202</v>
      </c>
      <c r="AX419">
        <v>1</v>
      </c>
      <c r="AY419" t="s">
        <v>203</v>
      </c>
      <c r="AZ419">
        <v>1000000</v>
      </c>
    </row>
    <row r="420" spans="1:52">
      <c r="A420" s="2">
        <v>858</v>
      </c>
      <c r="B420" t="s">
        <v>182</v>
      </c>
      <c r="C420">
        <v>152</v>
      </c>
      <c r="D420" t="s">
        <v>183</v>
      </c>
      <c r="E420" t="s">
        <v>184</v>
      </c>
      <c r="F420">
        <v>954.07600000000002</v>
      </c>
      <c r="G420" t="s">
        <v>185</v>
      </c>
      <c r="H420">
        <v>2.1000000000000001E-4</v>
      </c>
      <c r="I420" t="s">
        <v>25</v>
      </c>
      <c r="J420" t="s">
        <v>186</v>
      </c>
      <c r="K420" t="e">
        <f t="shared" si="12"/>
        <v>#NAME?</v>
      </c>
      <c r="L420" t="s">
        <v>25</v>
      </c>
      <c r="M420" t="s">
        <v>24</v>
      </c>
      <c r="N420">
        <v>5.0617179999999999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288</v>
      </c>
      <c r="Z420">
        <v>100</v>
      </c>
      <c r="AA420" t="s">
        <v>189</v>
      </c>
      <c r="AB420">
        <v>1000000</v>
      </c>
      <c r="AC420" t="s">
        <v>190</v>
      </c>
      <c r="AD420">
        <v>10</v>
      </c>
      <c r="AE420" t="s">
        <v>191</v>
      </c>
      <c r="AF420">
        <v>500</v>
      </c>
      <c r="AG420" t="s">
        <v>192</v>
      </c>
      <c r="AH420">
        <v>20</v>
      </c>
      <c r="AI420" t="s">
        <v>193</v>
      </c>
      <c r="AJ420">
        <v>20</v>
      </c>
      <c r="AK420" t="s">
        <v>196</v>
      </c>
      <c r="AL420">
        <v>0</v>
      </c>
      <c r="AM420" t="s">
        <v>197</v>
      </c>
      <c r="AN420">
        <v>1</v>
      </c>
      <c r="AO420" t="s">
        <v>198</v>
      </c>
      <c r="AP420">
        <v>0</v>
      </c>
      <c r="AQ420" t="s">
        <v>199</v>
      </c>
      <c r="AR420">
        <v>0</v>
      </c>
      <c r="AS420" t="s">
        <v>200</v>
      </c>
      <c r="AT420">
        <v>0</v>
      </c>
      <c r="AU420" t="s">
        <v>201</v>
      </c>
      <c r="AV420">
        <v>0.2</v>
      </c>
      <c r="AW420" t="s">
        <v>202</v>
      </c>
      <c r="AX420">
        <v>1</v>
      </c>
      <c r="AY420" t="s">
        <v>203</v>
      </c>
      <c r="AZ420">
        <v>1000000</v>
      </c>
    </row>
    <row r="421" spans="1:52">
      <c r="A421" s="2">
        <v>857</v>
      </c>
      <c r="B421" t="s">
        <v>182</v>
      </c>
      <c r="C421">
        <v>152</v>
      </c>
      <c r="D421" t="s">
        <v>183</v>
      </c>
      <c r="E421" t="s">
        <v>184</v>
      </c>
      <c r="F421">
        <v>954.07600000000002</v>
      </c>
      <c r="G421" t="s">
        <v>185</v>
      </c>
      <c r="H421">
        <v>2.1800000000000001E-4</v>
      </c>
      <c r="I421" t="s">
        <v>25</v>
      </c>
      <c r="J421" t="s">
        <v>186</v>
      </c>
      <c r="K421" t="e">
        <f t="shared" si="12"/>
        <v>#NAME?</v>
      </c>
      <c r="L421" t="s">
        <v>25</v>
      </c>
      <c r="M421" t="s">
        <v>24</v>
      </c>
      <c r="N421">
        <v>4.5565670000000003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288</v>
      </c>
      <c r="Z421">
        <v>100</v>
      </c>
      <c r="AA421" t="s">
        <v>189</v>
      </c>
      <c r="AB421">
        <v>1000000</v>
      </c>
      <c r="AC421" t="s">
        <v>190</v>
      </c>
      <c r="AD421">
        <v>10</v>
      </c>
      <c r="AE421" t="s">
        <v>191</v>
      </c>
      <c r="AF421">
        <v>500</v>
      </c>
      <c r="AG421" t="s">
        <v>192</v>
      </c>
      <c r="AH421">
        <v>20</v>
      </c>
      <c r="AI421" t="s">
        <v>193</v>
      </c>
      <c r="AJ421">
        <v>20</v>
      </c>
      <c r="AK421" t="s">
        <v>196</v>
      </c>
      <c r="AL421">
        <v>0</v>
      </c>
      <c r="AM421" t="s">
        <v>197</v>
      </c>
      <c r="AN421">
        <v>1</v>
      </c>
      <c r="AO421" t="s">
        <v>198</v>
      </c>
      <c r="AP421">
        <v>0</v>
      </c>
      <c r="AQ421" t="s">
        <v>199</v>
      </c>
      <c r="AR421">
        <v>0</v>
      </c>
      <c r="AS421" t="s">
        <v>200</v>
      </c>
      <c r="AT421">
        <v>0</v>
      </c>
      <c r="AU421" t="s">
        <v>201</v>
      </c>
      <c r="AV421">
        <v>0.2</v>
      </c>
      <c r="AW421" t="s">
        <v>202</v>
      </c>
      <c r="AX421">
        <v>1</v>
      </c>
      <c r="AY421" t="s">
        <v>203</v>
      </c>
      <c r="AZ421">
        <v>1000000</v>
      </c>
    </row>
    <row r="422" spans="1:52">
      <c r="A422" s="2">
        <v>857</v>
      </c>
      <c r="B422" t="s">
        <v>182</v>
      </c>
      <c r="C422">
        <v>152</v>
      </c>
      <c r="D422" t="s">
        <v>183</v>
      </c>
      <c r="E422" t="s">
        <v>184</v>
      </c>
      <c r="F422">
        <v>954.07600000000002</v>
      </c>
      <c r="G422" t="s">
        <v>185</v>
      </c>
      <c r="H422">
        <v>1.9599999999999999E-4</v>
      </c>
      <c r="I422" t="s">
        <v>25</v>
      </c>
      <c r="J422" t="s">
        <v>186</v>
      </c>
      <c r="K422" t="e">
        <f t="shared" si="12"/>
        <v>#NAME?</v>
      </c>
      <c r="L422" t="s">
        <v>25</v>
      </c>
      <c r="M422" t="s">
        <v>24</v>
      </c>
      <c r="N422">
        <v>4.6454360000000001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288</v>
      </c>
      <c r="Z422">
        <v>100</v>
      </c>
      <c r="AA422" t="s">
        <v>189</v>
      </c>
      <c r="AB422">
        <v>1000000</v>
      </c>
      <c r="AC422" t="s">
        <v>190</v>
      </c>
      <c r="AD422">
        <v>10</v>
      </c>
      <c r="AE422" t="s">
        <v>191</v>
      </c>
      <c r="AF422">
        <v>500</v>
      </c>
      <c r="AG422" t="s">
        <v>192</v>
      </c>
      <c r="AH422">
        <v>20</v>
      </c>
      <c r="AI422" t="s">
        <v>193</v>
      </c>
      <c r="AJ422">
        <v>20</v>
      </c>
      <c r="AK422" t="s">
        <v>196</v>
      </c>
      <c r="AL422">
        <v>0</v>
      </c>
      <c r="AM422" t="s">
        <v>197</v>
      </c>
      <c r="AN422">
        <v>1</v>
      </c>
      <c r="AO422" t="s">
        <v>198</v>
      </c>
      <c r="AP422">
        <v>0</v>
      </c>
      <c r="AQ422" t="s">
        <v>199</v>
      </c>
      <c r="AR422">
        <v>0</v>
      </c>
      <c r="AS422" t="s">
        <v>200</v>
      </c>
      <c r="AT422">
        <v>0</v>
      </c>
      <c r="AU422" t="s">
        <v>201</v>
      </c>
      <c r="AV422">
        <v>0.2</v>
      </c>
      <c r="AW422" t="s">
        <v>202</v>
      </c>
      <c r="AX422">
        <v>1</v>
      </c>
      <c r="AY422" t="s">
        <v>203</v>
      </c>
      <c r="AZ422">
        <v>1000000</v>
      </c>
    </row>
    <row r="423" spans="1:52">
      <c r="A423" s="2">
        <v>856</v>
      </c>
      <c r="B423" t="s">
        <v>182</v>
      </c>
      <c r="C423">
        <v>152</v>
      </c>
      <c r="D423" t="s">
        <v>183</v>
      </c>
      <c r="E423" t="s">
        <v>184</v>
      </c>
      <c r="F423">
        <v>954.07600000000002</v>
      </c>
      <c r="G423" t="s">
        <v>185</v>
      </c>
      <c r="H423">
        <v>2.03E-4</v>
      </c>
      <c r="I423" t="s">
        <v>25</v>
      </c>
      <c r="J423" t="s">
        <v>186</v>
      </c>
      <c r="K423" t="e">
        <f t="shared" si="12"/>
        <v>#NAME?</v>
      </c>
      <c r="L423" t="s">
        <v>25</v>
      </c>
      <c r="M423" t="s">
        <v>24</v>
      </c>
      <c r="N423">
        <v>5.964734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288</v>
      </c>
      <c r="Z423">
        <v>100</v>
      </c>
      <c r="AA423" t="s">
        <v>189</v>
      </c>
      <c r="AB423">
        <v>1000000</v>
      </c>
      <c r="AC423" t="s">
        <v>190</v>
      </c>
      <c r="AD423">
        <v>10</v>
      </c>
      <c r="AE423" t="s">
        <v>191</v>
      </c>
      <c r="AF423">
        <v>500</v>
      </c>
      <c r="AG423" t="s">
        <v>192</v>
      </c>
      <c r="AH423">
        <v>20</v>
      </c>
      <c r="AI423" t="s">
        <v>193</v>
      </c>
      <c r="AJ423">
        <v>20</v>
      </c>
      <c r="AK423" t="s">
        <v>196</v>
      </c>
      <c r="AL423">
        <v>0</v>
      </c>
      <c r="AM423" t="s">
        <v>197</v>
      </c>
      <c r="AN423">
        <v>1</v>
      </c>
      <c r="AO423" t="s">
        <v>198</v>
      </c>
      <c r="AP423">
        <v>0</v>
      </c>
      <c r="AQ423" t="s">
        <v>199</v>
      </c>
      <c r="AR423">
        <v>0</v>
      </c>
      <c r="AS423" t="s">
        <v>200</v>
      </c>
      <c r="AT423">
        <v>0</v>
      </c>
      <c r="AU423" t="s">
        <v>201</v>
      </c>
      <c r="AV423">
        <v>0.2</v>
      </c>
      <c r="AW423" t="s">
        <v>202</v>
      </c>
      <c r="AX423">
        <v>1</v>
      </c>
      <c r="AY423" t="s">
        <v>203</v>
      </c>
      <c r="AZ423">
        <v>1000000</v>
      </c>
    </row>
    <row r="424" spans="1:52">
      <c r="A424" s="2">
        <v>855</v>
      </c>
      <c r="B424" t="s">
        <v>182</v>
      </c>
      <c r="C424">
        <v>152</v>
      </c>
      <c r="D424" t="s">
        <v>183</v>
      </c>
      <c r="E424" t="s">
        <v>184</v>
      </c>
      <c r="F424">
        <v>954.07600000000002</v>
      </c>
      <c r="G424" t="s">
        <v>185</v>
      </c>
      <c r="H424">
        <v>2.1000000000000001E-4</v>
      </c>
      <c r="I424" t="s">
        <v>25</v>
      </c>
      <c r="J424" t="s">
        <v>186</v>
      </c>
      <c r="K424" t="e">
        <f t="shared" si="12"/>
        <v>#NAME?</v>
      </c>
      <c r="L424" t="s">
        <v>25</v>
      </c>
      <c r="M424" t="s">
        <v>24</v>
      </c>
      <c r="N424">
        <v>4.6736230000000001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288</v>
      </c>
      <c r="Z424">
        <v>100</v>
      </c>
      <c r="AA424" t="s">
        <v>189</v>
      </c>
      <c r="AB424">
        <v>1000000</v>
      </c>
      <c r="AC424" t="s">
        <v>190</v>
      </c>
      <c r="AD424">
        <v>10</v>
      </c>
      <c r="AE424" t="s">
        <v>191</v>
      </c>
      <c r="AF424">
        <v>500</v>
      </c>
      <c r="AG424" t="s">
        <v>192</v>
      </c>
      <c r="AH424">
        <v>20</v>
      </c>
      <c r="AI424" t="s">
        <v>193</v>
      </c>
      <c r="AJ424">
        <v>20</v>
      </c>
      <c r="AK424" t="s">
        <v>196</v>
      </c>
      <c r="AL424">
        <v>0</v>
      </c>
      <c r="AM424" t="s">
        <v>197</v>
      </c>
      <c r="AN424">
        <v>1</v>
      </c>
      <c r="AO424" t="s">
        <v>198</v>
      </c>
      <c r="AP424">
        <v>0</v>
      </c>
      <c r="AQ424" t="s">
        <v>199</v>
      </c>
      <c r="AR424">
        <v>0</v>
      </c>
      <c r="AS424" t="s">
        <v>200</v>
      </c>
      <c r="AT424">
        <v>0</v>
      </c>
      <c r="AU424" t="s">
        <v>201</v>
      </c>
      <c r="AV424">
        <v>0.2</v>
      </c>
      <c r="AW424" t="s">
        <v>202</v>
      </c>
      <c r="AX424">
        <v>1</v>
      </c>
      <c r="AY424" t="s">
        <v>203</v>
      </c>
      <c r="AZ424">
        <v>1000000</v>
      </c>
    </row>
    <row r="425" spans="1:52">
      <c r="A425" s="2">
        <v>854</v>
      </c>
      <c r="B425" t="s">
        <v>182</v>
      </c>
      <c r="C425">
        <v>152</v>
      </c>
      <c r="D425" t="s">
        <v>183</v>
      </c>
      <c r="E425" t="s">
        <v>184</v>
      </c>
      <c r="F425">
        <v>954.07600000000002</v>
      </c>
      <c r="G425" t="s">
        <v>185</v>
      </c>
      <c r="H425">
        <v>2.04E-4</v>
      </c>
      <c r="I425" t="s">
        <v>25</v>
      </c>
      <c r="J425" t="s">
        <v>186</v>
      </c>
      <c r="K425" t="e">
        <f t="shared" si="12"/>
        <v>#NAME?</v>
      </c>
      <c r="L425" t="s">
        <v>25</v>
      </c>
      <c r="M425" t="s">
        <v>24</v>
      </c>
      <c r="N425">
        <v>4.8118889999999999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288</v>
      </c>
      <c r="Z425">
        <v>100</v>
      </c>
      <c r="AA425" t="s">
        <v>189</v>
      </c>
      <c r="AB425">
        <v>1000000</v>
      </c>
      <c r="AC425" t="s">
        <v>190</v>
      </c>
      <c r="AD425">
        <v>10</v>
      </c>
      <c r="AE425" t="s">
        <v>191</v>
      </c>
      <c r="AF425">
        <v>500</v>
      </c>
      <c r="AG425" t="s">
        <v>192</v>
      </c>
      <c r="AH425">
        <v>20</v>
      </c>
      <c r="AI425" t="s">
        <v>193</v>
      </c>
      <c r="AJ425">
        <v>20</v>
      </c>
      <c r="AK425" t="s">
        <v>196</v>
      </c>
      <c r="AL425">
        <v>0</v>
      </c>
      <c r="AM425" t="s">
        <v>197</v>
      </c>
      <c r="AN425">
        <v>1</v>
      </c>
      <c r="AO425" t="s">
        <v>198</v>
      </c>
      <c r="AP425">
        <v>0</v>
      </c>
      <c r="AQ425" t="s">
        <v>199</v>
      </c>
      <c r="AR425">
        <v>0</v>
      </c>
      <c r="AS425" t="s">
        <v>200</v>
      </c>
      <c r="AT425">
        <v>0</v>
      </c>
      <c r="AU425" t="s">
        <v>201</v>
      </c>
      <c r="AV425">
        <v>0.2</v>
      </c>
      <c r="AW425" t="s">
        <v>202</v>
      </c>
      <c r="AX425">
        <v>1</v>
      </c>
      <c r="AY425" t="s">
        <v>203</v>
      </c>
      <c r="AZ425">
        <v>1000000</v>
      </c>
    </row>
    <row r="426" spans="1:52">
      <c r="A426" s="2">
        <v>853</v>
      </c>
      <c r="B426" t="s">
        <v>182</v>
      </c>
      <c r="C426">
        <v>152</v>
      </c>
      <c r="D426" t="s">
        <v>183</v>
      </c>
      <c r="E426" t="s">
        <v>184</v>
      </c>
      <c r="F426">
        <v>954.07600000000002</v>
      </c>
      <c r="G426" t="s">
        <v>185</v>
      </c>
      <c r="H426">
        <v>1.9100000000000001E-4</v>
      </c>
      <c r="I426" t="s">
        <v>25</v>
      </c>
      <c r="J426" t="s">
        <v>186</v>
      </c>
      <c r="K426" t="e">
        <f t="shared" si="12"/>
        <v>#NAME?</v>
      </c>
      <c r="L426" t="s">
        <v>25</v>
      </c>
      <c r="M426" t="s">
        <v>24</v>
      </c>
      <c r="N426">
        <v>4.3967660000000004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288</v>
      </c>
      <c r="Z426">
        <v>100</v>
      </c>
      <c r="AA426" t="s">
        <v>189</v>
      </c>
      <c r="AB426">
        <v>1000000</v>
      </c>
      <c r="AC426" t="s">
        <v>190</v>
      </c>
      <c r="AD426">
        <v>10</v>
      </c>
      <c r="AE426" t="s">
        <v>191</v>
      </c>
      <c r="AF426">
        <v>500</v>
      </c>
      <c r="AG426" t="s">
        <v>192</v>
      </c>
      <c r="AH426">
        <v>20</v>
      </c>
      <c r="AI426" t="s">
        <v>193</v>
      </c>
      <c r="AJ426">
        <v>20</v>
      </c>
      <c r="AK426" t="s">
        <v>196</v>
      </c>
      <c r="AL426">
        <v>0</v>
      </c>
      <c r="AM426" t="s">
        <v>197</v>
      </c>
      <c r="AN426">
        <v>1</v>
      </c>
      <c r="AO426" t="s">
        <v>198</v>
      </c>
      <c r="AP426">
        <v>0</v>
      </c>
      <c r="AQ426" t="s">
        <v>199</v>
      </c>
      <c r="AR426">
        <v>0</v>
      </c>
      <c r="AS426" t="s">
        <v>200</v>
      </c>
      <c r="AT426">
        <v>0</v>
      </c>
      <c r="AU426" t="s">
        <v>201</v>
      </c>
      <c r="AV426">
        <v>0.2</v>
      </c>
      <c r="AW426" t="s">
        <v>202</v>
      </c>
      <c r="AX426">
        <v>1</v>
      </c>
      <c r="AY426" t="s">
        <v>203</v>
      </c>
      <c r="AZ426">
        <v>1000000</v>
      </c>
    </row>
    <row r="427" spans="1:52">
      <c r="A427" s="2">
        <v>853</v>
      </c>
      <c r="B427" t="s">
        <v>182</v>
      </c>
      <c r="C427">
        <v>154</v>
      </c>
      <c r="D427" t="s">
        <v>183</v>
      </c>
      <c r="E427" t="s">
        <v>184</v>
      </c>
      <c r="F427">
        <v>1007.324</v>
      </c>
      <c r="G427" t="s">
        <v>185</v>
      </c>
      <c r="H427">
        <v>3.3799999999999998E-4</v>
      </c>
      <c r="I427" t="s">
        <v>25</v>
      </c>
      <c r="J427" t="s">
        <v>186</v>
      </c>
      <c r="K427" t="e">
        <f t="shared" si="12"/>
        <v>#NAME?</v>
      </c>
      <c r="L427" t="s">
        <v>25</v>
      </c>
      <c r="M427" t="s">
        <v>24</v>
      </c>
      <c r="N427">
        <v>9.956175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288</v>
      </c>
      <c r="Z427">
        <v>1000</v>
      </c>
      <c r="AA427" t="s">
        <v>189</v>
      </c>
      <c r="AB427">
        <v>1000000</v>
      </c>
      <c r="AC427" t="s">
        <v>190</v>
      </c>
      <c r="AD427">
        <v>10</v>
      </c>
      <c r="AE427" t="s">
        <v>191</v>
      </c>
      <c r="AF427">
        <v>500</v>
      </c>
      <c r="AG427" t="s">
        <v>192</v>
      </c>
      <c r="AH427">
        <v>50</v>
      </c>
      <c r="AI427" t="s">
        <v>193</v>
      </c>
      <c r="AJ427">
        <v>50</v>
      </c>
      <c r="AK427" t="s">
        <v>196</v>
      </c>
      <c r="AL427">
        <v>0</v>
      </c>
      <c r="AM427" t="s">
        <v>197</v>
      </c>
      <c r="AN427">
        <v>1</v>
      </c>
      <c r="AO427" t="s">
        <v>198</v>
      </c>
      <c r="AP427">
        <v>0</v>
      </c>
      <c r="AQ427" t="s">
        <v>199</v>
      </c>
      <c r="AR427">
        <v>0</v>
      </c>
      <c r="AS427" t="s">
        <v>200</v>
      </c>
      <c r="AT427">
        <v>0</v>
      </c>
      <c r="AU427" t="s">
        <v>201</v>
      </c>
      <c r="AV427">
        <v>0.2</v>
      </c>
      <c r="AW427" t="s">
        <v>202</v>
      </c>
      <c r="AX427">
        <v>1</v>
      </c>
      <c r="AY427" t="s">
        <v>203</v>
      </c>
      <c r="AZ427">
        <v>1000000</v>
      </c>
    </row>
    <row r="428" spans="1:52">
      <c r="A428" s="2">
        <v>852</v>
      </c>
      <c r="B428" t="s">
        <v>182</v>
      </c>
      <c r="C428">
        <v>154</v>
      </c>
      <c r="D428" t="s">
        <v>183</v>
      </c>
      <c r="E428" t="s">
        <v>184</v>
      </c>
      <c r="F428">
        <v>1007.324</v>
      </c>
      <c r="G428" t="s">
        <v>185</v>
      </c>
      <c r="H428">
        <v>3.7800000000000003E-4</v>
      </c>
      <c r="I428" t="s">
        <v>25</v>
      </c>
      <c r="J428" t="s">
        <v>186</v>
      </c>
      <c r="K428" t="e">
        <f t="shared" si="12"/>
        <v>#NAME?</v>
      </c>
      <c r="L428" t="s">
        <v>25</v>
      </c>
      <c r="M428" t="s">
        <v>24</v>
      </c>
      <c r="N428">
        <v>10.538053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288</v>
      </c>
      <c r="Z428">
        <v>1000</v>
      </c>
      <c r="AA428" t="s">
        <v>189</v>
      </c>
      <c r="AB428">
        <v>1000000</v>
      </c>
      <c r="AC428" t="s">
        <v>190</v>
      </c>
      <c r="AD428">
        <v>10</v>
      </c>
      <c r="AE428" t="s">
        <v>191</v>
      </c>
      <c r="AF428">
        <v>500</v>
      </c>
      <c r="AG428" t="s">
        <v>192</v>
      </c>
      <c r="AH428">
        <v>50</v>
      </c>
      <c r="AI428" t="s">
        <v>193</v>
      </c>
      <c r="AJ428">
        <v>50</v>
      </c>
      <c r="AK428" t="s">
        <v>196</v>
      </c>
      <c r="AL428">
        <v>0</v>
      </c>
      <c r="AM428" t="s">
        <v>197</v>
      </c>
      <c r="AN428">
        <v>1</v>
      </c>
      <c r="AO428" t="s">
        <v>198</v>
      </c>
      <c r="AP428">
        <v>0</v>
      </c>
      <c r="AQ428" t="s">
        <v>199</v>
      </c>
      <c r="AR428">
        <v>0</v>
      </c>
      <c r="AS428" t="s">
        <v>200</v>
      </c>
      <c r="AT428">
        <v>0</v>
      </c>
      <c r="AU428" t="s">
        <v>201</v>
      </c>
      <c r="AV428">
        <v>0.2</v>
      </c>
      <c r="AW428" t="s">
        <v>202</v>
      </c>
      <c r="AX428">
        <v>1</v>
      </c>
      <c r="AY428" t="s">
        <v>203</v>
      </c>
      <c r="AZ428">
        <v>1000000</v>
      </c>
    </row>
    <row r="429" spans="1:52">
      <c r="A429" s="2">
        <v>850</v>
      </c>
      <c r="B429" t="s">
        <v>182</v>
      </c>
      <c r="C429">
        <v>65</v>
      </c>
      <c r="D429" t="s">
        <v>183</v>
      </c>
      <c r="E429" t="s">
        <v>184</v>
      </c>
      <c r="F429">
        <v>62080.161999999997</v>
      </c>
      <c r="G429" t="s">
        <v>185</v>
      </c>
      <c r="H429">
        <v>2.2800000000000001E-4</v>
      </c>
      <c r="I429" t="s">
        <v>25</v>
      </c>
      <c r="J429" t="s">
        <v>186</v>
      </c>
      <c r="K429" t="e">
        <f t="shared" si="12"/>
        <v>#NAME?</v>
      </c>
      <c r="L429" t="s">
        <v>25</v>
      </c>
      <c r="M429" t="s">
        <v>24</v>
      </c>
      <c r="N429">
        <v>8.4969380000000001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288</v>
      </c>
      <c r="Z429">
        <v>1000</v>
      </c>
      <c r="AA429" t="s">
        <v>189</v>
      </c>
      <c r="AB429">
        <v>1000000</v>
      </c>
      <c r="AC429" t="s">
        <v>190</v>
      </c>
      <c r="AD429">
        <v>4</v>
      </c>
      <c r="AE429" t="s">
        <v>191</v>
      </c>
      <c r="AF429">
        <v>500</v>
      </c>
      <c r="AG429" t="s">
        <v>192</v>
      </c>
      <c r="AH429">
        <v>100</v>
      </c>
      <c r="AI429" t="s">
        <v>193</v>
      </c>
      <c r="AJ429">
        <v>100</v>
      </c>
      <c r="AK429" t="s">
        <v>196</v>
      </c>
      <c r="AL429">
        <v>0</v>
      </c>
      <c r="AM429" t="s">
        <v>197</v>
      </c>
      <c r="AN429">
        <v>1</v>
      </c>
      <c r="AO429" t="s">
        <v>198</v>
      </c>
      <c r="AP429">
        <v>0</v>
      </c>
      <c r="AQ429" t="s">
        <v>199</v>
      </c>
      <c r="AR429">
        <v>0</v>
      </c>
      <c r="AS429" t="s">
        <v>200</v>
      </c>
      <c r="AT429">
        <v>0</v>
      </c>
      <c r="AU429" t="s">
        <v>201</v>
      </c>
      <c r="AV429">
        <v>0.2</v>
      </c>
      <c r="AW429" t="s">
        <v>202</v>
      </c>
      <c r="AX429">
        <v>1</v>
      </c>
      <c r="AY429" t="s">
        <v>203</v>
      </c>
      <c r="AZ429">
        <v>1000000</v>
      </c>
    </row>
    <row r="430" spans="1:52">
      <c r="A430" s="2">
        <v>850</v>
      </c>
      <c r="B430" t="s">
        <v>182</v>
      </c>
      <c r="C430">
        <v>108</v>
      </c>
      <c r="D430" t="s">
        <v>183</v>
      </c>
      <c r="E430" t="s">
        <v>184</v>
      </c>
      <c r="F430">
        <v>1619.02</v>
      </c>
      <c r="G430" t="s">
        <v>185</v>
      </c>
      <c r="H430">
        <v>2.7E-4</v>
      </c>
      <c r="I430" t="s">
        <v>25</v>
      </c>
      <c r="J430" t="s">
        <v>186</v>
      </c>
      <c r="K430" t="e">
        <f t="shared" si="12"/>
        <v>#NAME?</v>
      </c>
      <c r="L430" t="s">
        <v>25</v>
      </c>
      <c r="M430" t="s">
        <v>24</v>
      </c>
      <c r="N430">
        <v>5.9086749999999997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288</v>
      </c>
      <c r="Z430">
        <v>1000</v>
      </c>
      <c r="AA430" t="s">
        <v>189</v>
      </c>
      <c r="AB430">
        <v>1000000</v>
      </c>
      <c r="AC430" t="s">
        <v>190</v>
      </c>
      <c r="AD430">
        <v>7</v>
      </c>
      <c r="AE430" t="s">
        <v>191</v>
      </c>
      <c r="AF430">
        <v>500</v>
      </c>
      <c r="AG430" t="s">
        <v>192</v>
      </c>
      <c r="AH430">
        <v>40</v>
      </c>
      <c r="AI430" t="s">
        <v>193</v>
      </c>
      <c r="AJ430">
        <v>40</v>
      </c>
      <c r="AK430" t="s">
        <v>196</v>
      </c>
      <c r="AL430">
        <v>0</v>
      </c>
      <c r="AM430" t="s">
        <v>197</v>
      </c>
      <c r="AN430">
        <v>0</v>
      </c>
      <c r="AO430" t="s">
        <v>198</v>
      </c>
      <c r="AP430">
        <v>0.4</v>
      </c>
      <c r="AQ430" t="s">
        <v>199</v>
      </c>
      <c r="AR430">
        <v>0</v>
      </c>
      <c r="AS430" t="s">
        <v>200</v>
      </c>
      <c r="AT430">
        <v>0</v>
      </c>
      <c r="AU430" t="s">
        <v>201</v>
      </c>
      <c r="AV430">
        <v>0.2</v>
      </c>
      <c r="AW430" t="s">
        <v>202</v>
      </c>
      <c r="AX430">
        <v>1</v>
      </c>
      <c r="AY430" t="s">
        <v>203</v>
      </c>
      <c r="AZ430">
        <v>1000000</v>
      </c>
    </row>
    <row r="431" spans="1:52">
      <c r="A431" s="2">
        <v>850</v>
      </c>
      <c r="B431" t="s">
        <v>182</v>
      </c>
      <c r="C431">
        <v>108</v>
      </c>
      <c r="D431" t="s">
        <v>183</v>
      </c>
      <c r="E431" t="s">
        <v>184</v>
      </c>
      <c r="F431">
        <v>214.946</v>
      </c>
      <c r="G431" t="s">
        <v>185</v>
      </c>
      <c r="H431">
        <v>3.0200000000000002E-4</v>
      </c>
      <c r="I431" t="s">
        <v>25</v>
      </c>
      <c r="J431" t="s">
        <v>186</v>
      </c>
      <c r="K431" t="e">
        <f t="shared" si="12"/>
        <v>#NAME?</v>
      </c>
      <c r="L431" t="s">
        <v>25</v>
      </c>
      <c r="M431" t="s">
        <v>24</v>
      </c>
      <c r="N431">
        <v>6.882142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288</v>
      </c>
      <c r="Z431">
        <v>1000</v>
      </c>
      <c r="AA431" t="s">
        <v>189</v>
      </c>
      <c r="AB431">
        <v>1000000</v>
      </c>
      <c r="AC431" t="s">
        <v>190</v>
      </c>
      <c r="AD431">
        <v>7</v>
      </c>
      <c r="AE431" t="s">
        <v>191</v>
      </c>
      <c r="AF431">
        <v>500</v>
      </c>
      <c r="AG431" t="s">
        <v>192</v>
      </c>
      <c r="AH431">
        <v>40</v>
      </c>
      <c r="AI431" t="s">
        <v>193</v>
      </c>
      <c r="AJ431">
        <v>40</v>
      </c>
      <c r="AK431" t="s">
        <v>196</v>
      </c>
      <c r="AL431">
        <v>0</v>
      </c>
      <c r="AM431" t="s">
        <v>197</v>
      </c>
      <c r="AN431">
        <v>0</v>
      </c>
      <c r="AO431" t="s">
        <v>198</v>
      </c>
      <c r="AP431">
        <v>0.3</v>
      </c>
      <c r="AQ431" t="s">
        <v>199</v>
      </c>
      <c r="AR431">
        <v>0</v>
      </c>
      <c r="AS431" t="s">
        <v>200</v>
      </c>
      <c r="AT431">
        <v>0</v>
      </c>
      <c r="AU431" t="s">
        <v>201</v>
      </c>
      <c r="AV431">
        <v>0.2</v>
      </c>
      <c r="AW431" t="s">
        <v>202</v>
      </c>
      <c r="AX431">
        <v>1</v>
      </c>
      <c r="AY431" t="s">
        <v>203</v>
      </c>
      <c r="AZ431">
        <v>1000000</v>
      </c>
    </row>
    <row r="432" spans="1:52">
      <c r="A432" s="2">
        <v>849</v>
      </c>
      <c r="B432" t="s">
        <v>182</v>
      </c>
      <c r="C432">
        <v>108</v>
      </c>
      <c r="D432" t="s">
        <v>183</v>
      </c>
      <c r="E432" t="s">
        <v>184</v>
      </c>
      <c r="F432">
        <v>214.946</v>
      </c>
      <c r="G432" t="s">
        <v>185</v>
      </c>
      <c r="H432">
        <v>2.8299999999999999E-4</v>
      </c>
      <c r="I432" t="s">
        <v>25</v>
      </c>
      <c r="J432" t="s">
        <v>186</v>
      </c>
      <c r="K432" t="e">
        <f t="shared" si="12"/>
        <v>#NAME?</v>
      </c>
      <c r="L432" t="s">
        <v>25</v>
      </c>
      <c r="M432" t="s">
        <v>24</v>
      </c>
      <c r="N432">
        <v>8.3422090000000004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288</v>
      </c>
      <c r="Z432">
        <v>1000</v>
      </c>
      <c r="AA432" t="s">
        <v>189</v>
      </c>
      <c r="AB432">
        <v>1000000</v>
      </c>
      <c r="AC432" t="s">
        <v>190</v>
      </c>
      <c r="AD432">
        <v>7</v>
      </c>
      <c r="AE432" t="s">
        <v>191</v>
      </c>
      <c r="AF432">
        <v>500</v>
      </c>
      <c r="AG432" t="s">
        <v>192</v>
      </c>
      <c r="AH432">
        <v>40</v>
      </c>
      <c r="AI432" t="s">
        <v>193</v>
      </c>
      <c r="AJ432">
        <v>40</v>
      </c>
      <c r="AK432" t="s">
        <v>196</v>
      </c>
      <c r="AL432">
        <v>0</v>
      </c>
      <c r="AM432" t="s">
        <v>197</v>
      </c>
      <c r="AN432">
        <v>0</v>
      </c>
      <c r="AO432" t="s">
        <v>198</v>
      </c>
      <c r="AP432">
        <v>0.3</v>
      </c>
      <c r="AQ432" t="s">
        <v>199</v>
      </c>
      <c r="AR432">
        <v>0</v>
      </c>
      <c r="AS432" t="s">
        <v>200</v>
      </c>
      <c r="AT432">
        <v>0</v>
      </c>
      <c r="AU432" t="s">
        <v>201</v>
      </c>
      <c r="AV432">
        <v>0.2</v>
      </c>
      <c r="AW432" t="s">
        <v>202</v>
      </c>
      <c r="AX432">
        <v>1</v>
      </c>
      <c r="AY432" t="s">
        <v>203</v>
      </c>
      <c r="AZ432">
        <v>1000000</v>
      </c>
    </row>
    <row r="433" spans="1:52">
      <c r="A433" s="2">
        <v>848</v>
      </c>
      <c r="B433" t="s">
        <v>182</v>
      </c>
      <c r="C433">
        <v>152</v>
      </c>
      <c r="D433" t="s">
        <v>183</v>
      </c>
      <c r="E433" t="s">
        <v>184</v>
      </c>
      <c r="F433">
        <v>6.4080000000000004</v>
      </c>
      <c r="G433" t="s">
        <v>185</v>
      </c>
      <c r="H433">
        <v>2.3599999999999999E-4</v>
      </c>
      <c r="I433" t="s">
        <v>25</v>
      </c>
      <c r="J433" t="s">
        <v>186</v>
      </c>
      <c r="K433" t="e">
        <f t="shared" si="12"/>
        <v>#NAME?</v>
      </c>
      <c r="L433" t="s">
        <v>25</v>
      </c>
      <c r="M433" t="s">
        <v>24</v>
      </c>
      <c r="N433">
        <v>6.258559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288</v>
      </c>
      <c r="Z433">
        <v>200</v>
      </c>
      <c r="AA433" t="s">
        <v>189</v>
      </c>
      <c r="AB433">
        <v>1000000</v>
      </c>
      <c r="AC433" t="s">
        <v>190</v>
      </c>
      <c r="AD433">
        <v>10</v>
      </c>
      <c r="AE433" t="s">
        <v>191</v>
      </c>
      <c r="AF433">
        <v>500</v>
      </c>
      <c r="AG433" t="s">
        <v>192</v>
      </c>
      <c r="AH433">
        <v>40</v>
      </c>
      <c r="AI433" t="s">
        <v>193</v>
      </c>
      <c r="AJ433">
        <v>40</v>
      </c>
      <c r="AK433" t="s">
        <v>196</v>
      </c>
      <c r="AL433">
        <v>0</v>
      </c>
      <c r="AM433" t="s">
        <v>197</v>
      </c>
      <c r="AN433">
        <v>0</v>
      </c>
      <c r="AO433" t="s">
        <v>198</v>
      </c>
      <c r="AP433">
        <v>0.3</v>
      </c>
      <c r="AQ433" t="s">
        <v>199</v>
      </c>
      <c r="AR433">
        <v>0</v>
      </c>
      <c r="AS433" t="s">
        <v>200</v>
      </c>
      <c r="AT433">
        <v>0</v>
      </c>
      <c r="AU433" t="s">
        <v>201</v>
      </c>
      <c r="AV433">
        <v>0.2</v>
      </c>
      <c r="AW433" t="s">
        <v>202</v>
      </c>
      <c r="AX433">
        <v>1</v>
      </c>
      <c r="AY433" t="s">
        <v>203</v>
      </c>
      <c r="AZ433">
        <v>1000000</v>
      </c>
    </row>
    <row r="434" spans="1:52">
      <c r="A434" s="2">
        <v>847</v>
      </c>
      <c r="B434" t="s">
        <v>182</v>
      </c>
      <c r="C434">
        <v>152</v>
      </c>
      <c r="D434" t="s">
        <v>183</v>
      </c>
      <c r="E434" t="s">
        <v>184</v>
      </c>
      <c r="F434">
        <v>6.4080000000000004</v>
      </c>
      <c r="G434" t="s">
        <v>185</v>
      </c>
      <c r="H434">
        <v>2.32E-4</v>
      </c>
      <c r="I434" t="s">
        <v>25</v>
      </c>
      <c r="J434" t="s">
        <v>186</v>
      </c>
      <c r="K434" t="e">
        <f t="shared" si="12"/>
        <v>#NAME?</v>
      </c>
      <c r="L434" t="s">
        <v>25</v>
      </c>
      <c r="M434" t="s">
        <v>24</v>
      </c>
      <c r="N434">
        <v>5.9965970000000004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288</v>
      </c>
      <c r="Z434">
        <v>200</v>
      </c>
      <c r="AA434" t="s">
        <v>189</v>
      </c>
      <c r="AB434">
        <v>1000000</v>
      </c>
      <c r="AC434" t="s">
        <v>190</v>
      </c>
      <c r="AD434">
        <v>10</v>
      </c>
      <c r="AE434" t="s">
        <v>191</v>
      </c>
      <c r="AF434">
        <v>500</v>
      </c>
      <c r="AG434" t="s">
        <v>192</v>
      </c>
      <c r="AH434">
        <v>40</v>
      </c>
      <c r="AI434" t="s">
        <v>193</v>
      </c>
      <c r="AJ434">
        <v>40</v>
      </c>
      <c r="AK434" t="s">
        <v>196</v>
      </c>
      <c r="AL434">
        <v>0</v>
      </c>
      <c r="AM434" t="s">
        <v>197</v>
      </c>
      <c r="AN434">
        <v>0</v>
      </c>
      <c r="AO434" t="s">
        <v>198</v>
      </c>
      <c r="AP434">
        <v>0.3</v>
      </c>
      <c r="AQ434" t="s">
        <v>199</v>
      </c>
      <c r="AR434">
        <v>0</v>
      </c>
      <c r="AS434" t="s">
        <v>200</v>
      </c>
      <c r="AT434">
        <v>0</v>
      </c>
      <c r="AU434" t="s">
        <v>201</v>
      </c>
      <c r="AV434">
        <v>0.2</v>
      </c>
      <c r="AW434" t="s">
        <v>202</v>
      </c>
      <c r="AX434">
        <v>1</v>
      </c>
      <c r="AY434" t="s">
        <v>203</v>
      </c>
      <c r="AZ434">
        <v>1000000</v>
      </c>
    </row>
    <row r="435" spans="1:52">
      <c r="A435" s="2">
        <v>846</v>
      </c>
      <c r="B435" t="s">
        <v>182</v>
      </c>
      <c r="C435">
        <v>77</v>
      </c>
      <c r="D435" t="s">
        <v>183</v>
      </c>
      <c r="E435" t="s">
        <v>184</v>
      </c>
      <c r="F435">
        <v>31417.651999999998</v>
      </c>
      <c r="G435" t="s">
        <v>185</v>
      </c>
      <c r="H435">
        <v>2.0000000000000001E-4</v>
      </c>
      <c r="I435" t="s">
        <v>25</v>
      </c>
      <c r="J435" t="s">
        <v>186</v>
      </c>
      <c r="K435" t="e">
        <f t="shared" si="12"/>
        <v>#NAME?</v>
      </c>
      <c r="L435" t="s">
        <v>25</v>
      </c>
      <c r="M435" t="s">
        <v>24</v>
      </c>
      <c r="N435">
        <v>5.27928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288</v>
      </c>
      <c r="Z435">
        <v>200</v>
      </c>
      <c r="AA435" t="s">
        <v>189</v>
      </c>
      <c r="AB435">
        <v>1000000</v>
      </c>
      <c r="AC435" t="s">
        <v>190</v>
      </c>
      <c r="AD435">
        <v>5</v>
      </c>
      <c r="AE435" t="s">
        <v>191</v>
      </c>
      <c r="AF435">
        <v>500</v>
      </c>
      <c r="AG435" t="s">
        <v>192</v>
      </c>
      <c r="AH435">
        <v>100</v>
      </c>
      <c r="AI435" t="s">
        <v>193</v>
      </c>
      <c r="AJ435">
        <v>100</v>
      </c>
      <c r="AK435" t="s">
        <v>196</v>
      </c>
      <c r="AL435">
        <v>0</v>
      </c>
      <c r="AM435" t="s">
        <v>197</v>
      </c>
      <c r="AN435">
        <v>1</v>
      </c>
      <c r="AO435" t="s">
        <v>198</v>
      </c>
      <c r="AP435">
        <v>0</v>
      </c>
      <c r="AQ435" t="s">
        <v>199</v>
      </c>
      <c r="AR435">
        <v>0</v>
      </c>
      <c r="AS435" t="s">
        <v>200</v>
      </c>
      <c r="AT435">
        <v>0</v>
      </c>
      <c r="AU435" t="s">
        <v>201</v>
      </c>
      <c r="AV435">
        <v>0.2</v>
      </c>
      <c r="AW435" t="s">
        <v>202</v>
      </c>
      <c r="AX435">
        <v>1</v>
      </c>
      <c r="AY435" t="s">
        <v>203</v>
      </c>
      <c r="AZ435">
        <v>1000000</v>
      </c>
    </row>
    <row r="436" spans="1:52">
      <c r="A436" s="2">
        <v>846</v>
      </c>
      <c r="B436" t="s">
        <v>182</v>
      </c>
      <c r="C436">
        <v>77</v>
      </c>
      <c r="D436" t="s">
        <v>183</v>
      </c>
      <c r="E436" t="s">
        <v>184</v>
      </c>
      <c r="F436">
        <v>31417.651999999998</v>
      </c>
      <c r="G436" t="s">
        <v>185</v>
      </c>
      <c r="H436">
        <v>2.0799999999999999E-4</v>
      </c>
      <c r="I436" t="s">
        <v>25</v>
      </c>
      <c r="J436" t="s">
        <v>186</v>
      </c>
      <c r="K436" t="e">
        <f t="shared" si="12"/>
        <v>#NAME?</v>
      </c>
      <c r="L436" t="s">
        <v>25</v>
      </c>
      <c r="M436" t="s">
        <v>24</v>
      </c>
      <c r="N436">
        <v>5.4038959999999996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288</v>
      </c>
      <c r="Z436">
        <v>200</v>
      </c>
      <c r="AA436" t="s">
        <v>189</v>
      </c>
      <c r="AB436">
        <v>1000000</v>
      </c>
      <c r="AC436" t="s">
        <v>190</v>
      </c>
      <c r="AD436">
        <v>5</v>
      </c>
      <c r="AE436" t="s">
        <v>191</v>
      </c>
      <c r="AF436">
        <v>500</v>
      </c>
      <c r="AG436" t="s">
        <v>192</v>
      </c>
      <c r="AH436">
        <v>100</v>
      </c>
      <c r="AI436" t="s">
        <v>193</v>
      </c>
      <c r="AJ436">
        <v>100</v>
      </c>
      <c r="AK436" t="s">
        <v>196</v>
      </c>
      <c r="AL436">
        <v>0</v>
      </c>
      <c r="AM436" t="s">
        <v>197</v>
      </c>
      <c r="AN436">
        <v>1</v>
      </c>
      <c r="AO436" t="s">
        <v>198</v>
      </c>
      <c r="AP436">
        <v>0</v>
      </c>
      <c r="AQ436" t="s">
        <v>199</v>
      </c>
      <c r="AR436">
        <v>0</v>
      </c>
      <c r="AS436" t="s">
        <v>200</v>
      </c>
      <c r="AT436">
        <v>0</v>
      </c>
      <c r="AU436" t="s">
        <v>201</v>
      </c>
      <c r="AV436">
        <v>0.2</v>
      </c>
      <c r="AW436" t="s">
        <v>202</v>
      </c>
      <c r="AX436">
        <v>1</v>
      </c>
      <c r="AY436" t="s">
        <v>203</v>
      </c>
      <c r="AZ436">
        <v>1000000</v>
      </c>
    </row>
    <row r="437" spans="1:52">
      <c r="A437" s="2">
        <v>846</v>
      </c>
      <c r="B437" t="s">
        <v>182</v>
      </c>
      <c r="C437">
        <v>76</v>
      </c>
      <c r="D437" t="s">
        <v>183</v>
      </c>
      <c r="E437" t="s">
        <v>184</v>
      </c>
      <c r="F437">
        <v>31417.651999999998</v>
      </c>
      <c r="G437" t="s">
        <v>185</v>
      </c>
      <c r="H437">
        <v>1.5699999999999999E-4</v>
      </c>
      <c r="I437" t="s">
        <v>25</v>
      </c>
      <c r="J437" t="s">
        <v>186</v>
      </c>
      <c r="K437" t="e">
        <f t="shared" si="12"/>
        <v>#NAME?</v>
      </c>
      <c r="L437" t="s">
        <v>25</v>
      </c>
      <c r="M437" t="s">
        <v>24</v>
      </c>
      <c r="N437">
        <v>3.35928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288</v>
      </c>
      <c r="Z437">
        <v>40</v>
      </c>
      <c r="AA437" t="s">
        <v>189</v>
      </c>
      <c r="AB437">
        <v>1000000</v>
      </c>
      <c r="AC437" t="s">
        <v>190</v>
      </c>
      <c r="AD437">
        <v>5</v>
      </c>
      <c r="AE437" t="s">
        <v>191</v>
      </c>
      <c r="AF437">
        <v>500</v>
      </c>
      <c r="AG437" t="s">
        <v>192</v>
      </c>
      <c r="AH437">
        <v>100</v>
      </c>
      <c r="AI437" t="s">
        <v>193</v>
      </c>
      <c r="AJ437">
        <v>100</v>
      </c>
      <c r="AK437" t="s">
        <v>196</v>
      </c>
      <c r="AL437">
        <v>0</v>
      </c>
      <c r="AM437" t="s">
        <v>197</v>
      </c>
      <c r="AN437">
        <v>1</v>
      </c>
      <c r="AO437" t="s">
        <v>198</v>
      </c>
      <c r="AP437">
        <v>0</v>
      </c>
      <c r="AQ437" t="s">
        <v>199</v>
      </c>
      <c r="AR437">
        <v>0</v>
      </c>
      <c r="AS437" t="s">
        <v>200</v>
      </c>
      <c r="AT437">
        <v>0</v>
      </c>
      <c r="AU437" t="s">
        <v>201</v>
      </c>
      <c r="AV437">
        <v>0.2</v>
      </c>
      <c r="AW437" t="s">
        <v>202</v>
      </c>
      <c r="AX437">
        <v>1</v>
      </c>
      <c r="AY437" t="s">
        <v>203</v>
      </c>
      <c r="AZ437">
        <v>1000000</v>
      </c>
    </row>
    <row r="438" spans="1:52">
      <c r="A438" s="2">
        <v>846</v>
      </c>
      <c r="B438" t="s">
        <v>182</v>
      </c>
      <c r="C438">
        <v>76</v>
      </c>
      <c r="D438" t="s">
        <v>183</v>
      </c>
      <c r="E438" t="s">
        <v>184</v>
      </c>
      <c r="F438">
        <v>31417.651999999998</v>
      </c>
      <c r="G438" t="s">
        <v>185</v>
      </c>
      <c r="H438">
        <v>1.63E-4</v>
      </c>
      <c r="I438" t="s">
        <v>25</v>
      </c>
      <c r="J438" t="s">
        <v>186</v>
      </c>
      <c r="K438" t="e">
        <f t="shared" si="12"/>
        <v>#NAME?</v>
      </c>
      <c r="L438" t="s">
        <v>25</v>
      </c>
      <c r="M438" t="s">
        <v>24</v>
      </c>
      <c r="N438">
        <v>3.3881459999999999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288</v>
      </c>
      <c r="Z438">
        <v>40</v>
      </c>
      <c r="AA438" t="s">
        <v>189</v>
      </c>
      <c r="AB438">
        <v>1000000</v>
      </c>
      <c r="AC438" t="s">
        <v>190</v>
      </c>
      <c r="AD438">
        <v>5</v>
      </c>
      <c r="AE438" t="s">
        <v>191</v>
      </c>
      <c r="AF438">
        <v>500</v>
      </c>
      <c r="AG438" t="s">
        <v>192</v>
      </c>
      <c r="AH438">
        <v>100</v>
      </c>
      <c r="AI438" t="s">
        <v>193</v>
      </c>
      <c r="AJ438">
        <v>100</v>
      </c>
      <c r="AK438" t="s">
        <v>196</v>
      </c>
      <c r="AL438">
        <v>0</v>
      </c>
      <c r="AM438" t="s">
        <v>197</v>
      </c>
      <c r="AN438">
        <v>1</v>
      </c>
      <c r="AO438" t="s">
        <v>198</v>
      </c>
      <c r="AP438">
        <v>0</v>
      </c>
      <c r="AQ438" t="s">
        <v>199</v>
      </c>
      <c r="AR438">
        <v>0</v>
      </c>
      <c r="AS438" t="s">
        <v>200</v>
      </c>
      <c r="AT438">
        <v>0</v>
      </c>
      <c r="AU438" t="s">
        <v>201</v>
      </c>
      <c r="AV438">
        <v>0.2</v>
      </c>
      <c r="AW438" t="s">
        <v>202</v>
      </c>
      <c r="AX438">
        <v>1</v>
      </c>
      <c r="AY438" t="s">
        <v>203</v>
      </c>
      <c r="AZ438">
        <v>1000000</v>
      </c>
    </row>
    <row r="439" spans="1:52">
      <c r="A439" s="2">
        <v>846</v>
      </c>
      <c r="B439" t="s">
        <v>182</v>
      </c>
      <c r="C439">
        <v>76</v>
      </c>
      <c r="D439" t="s">
        <v>183</v>
      </c>
      <c r="E439" t="s">
        <v>184</v>
      </c>
      <c r="F439">
        <v>31417.651999999998</v>
      </c>
      <c r="G439" t="s">
        <v>185</v>
      </c>
      <c r="H439">
        <v>1.55E-4</v>
      </c>
      <c r="I439" t="s">
        <v>25</v>
      </c>
      <c r="J439" t="s">
        <v>186</v>
      </c>
      <c r="K439" t="e">
        <f t="shared" si="12"/>
        <v>#NAME?</v>
      </c>
      <c r="L439" t="s">
        <v>25</v>
      </c>
      <c r="M439" t="s">
        <v>24</v>
      </c>
      <c r="N439">
        <v>3.1353840000000002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288</v>
      </c>
      <c r="Z439">
        <v>40</v>
      </c>
      <c r="AA439" t="s">
        <v>189</v>
      </c>
      <c r="AB439">
        <v>1000000</v>
      </c>
      <c r="AC439" t="s">
        <v>190</v>
      </c>
      <c r="AD439">
        <v>5</v>
      </c>
      <c r="AE439" t="s">
        <v>191</v>
      </c>
      <c r="AF439">
        <v>500</v>
      </c>
      <c r="AG439" t="s">
        <v>192</v>
      </c>
      <c r="AH439">
        <v>100</v>
      </c>
      <c r="AI439" t="s">
        <v>193</v>
      </c>
      <c r="AJ439">
        <v>100</v>
      </c>
      <c r="AK439" t="s">
        <v>196</v>
      </c>
      <c r="AL439">
        <v>0</v>
      </c>
      <c r="AM439" t="s">
        <v>197</v>
      </c>
      <c r="AN439">
        <v>1</v>
      </c>
      <c r="AO439" t="s">
        <v>198</v>
      </c>
      <c r="AP439">
        <v>0</v>
      </c>
      <c r="AQ439" t="s">
        <v>199</v>
      </c>
      <c r="AR439">
        <v>0</v>
      </c>
      <c r="AS439" t="s">
        <v>200</v>
      </c>
      <c r="AT439">
        <v>0</v>
      </c>
      <c r="AU439" t="s">
        <v>201</v>
      </c>
      <c r="AV439">
        <v>0.2</v>
      </c>
      <c r="AW439" t="s">
        <v>202</v>
      </c>
      <c r="AX439">
        <v>1</v>
      </c>
      <c r="AY439" t="s">
        <v>203</v>
      </c>
      <c r="AZ439">
        <v>1000000</v>
      </c>
    </row>
    <row r="440" spans="1:52">
      <c r="A440" s="2">
        <v>846</v>
      </c>
      <c r="B440" t="s">
        <v>182</v>
      </c>
      <c r="C440">
        <v>76</v>
      </c>
      <c r="D440" t="s">
        <v>183</v>
      </c>
      <c r="E440" t="s">
        <v>184</v>
      </c>
      <c r="F440">
        <v>31417.651999999998</v>
      </c>
      <c r="G440" t="s">
        <v>185</v>
      </c>
      <c r="H440">
        <v>1.56E-4</v>
      </c>
      <c r="I440" t="s">
        <v>25</v>
      </c>
      <c r="J440" t="s">
        <v>186</v>
      </c>
      <c r="K440" t="e">
        <f t="shared" si="12"/>
        <v>#NAME?</v>
      </c>
      <c r="L440" t="s">
        <v>25</v>
      </c>
      <c r="M440" t="s">
        <v>24</v>
      </c>
      <c r="N440">
        <v>3.1248320000000001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288</v>
      </c>
      <c r="Z440">
        <v>50</v>
      </c>
      <c r="AA440" t="s">
        <v>189</v>
      </c>
      <c r="AB440">
        <v>1000000</v>
      </c>
      <c r="AC440" t="s">
        <v>190</v>
      </c>
      <c r="AD440">
        <v>5</v>
      </c>
      <c r="AE440" t="s">
        <v>191</v>
      </c>
      <c r="AF440">
        <v>500</v>
      </c>
      <c r="AG440" t="s">
        <v>192</v>
      </c>
      <c r="AH440">
        <v>100</v>
      </c>
      <c r="AI440" t="s">
        <v>193</v>
      </c>
      <c r="AJ440">
        <v>100</v>
      </c>
      <c r="AK440" t="s">
        <v>196</v>
      </c>
      <c r="AL440">
        <v>0</v>
      </c>
      <c r="AM440" t="s">
        <v>197</v>
      </c>
      <c r="AN440">
        <v>1</v>
      </c>
      <c r="AO440" t="s">
        <v>198</v>
      </c>
      <c r="AP440">
        <v>0</v>
      </c>
      <c r="AQ440" t="s">
        <v>199</v>
      </c>
      <c r="AR440">
        <v>0</v>
      </c>
      <c r="AS440" t="s">
        <v>200</v>
      </c>
      <c r="AT440">
        <v>0</v>
      </c>
      <c r="AU440" t="s">
        <v>201</v>
      </c>
      <c r="AV440">
        <v>0.2</v>
      </c>
      <c r="AW440" t="s">
        <v>202</v>
      </c>
      <c r="AX440">
        <v>1</v>
      </c>
      <c r="AY440" t="s">
        <v>203</v>
      </c>
      <c r="AZ440">
        <v>1000000</v>
      </c>
    </row>
    <row r="441" spans="1:52">
      <c r="A441" s="2">
        <v>846</v>
      </c>
      <c r="B441" t="s">
        <v>182</v>
      </c>
      <c r="C441">
        <v>76</v>
      </c>
      <c r="D441" t="s">
        <v>183</v>
      </c>
      <c r="E441" t="s">
        <v>184</v>
      </c>
      <c r="F441">
        <v>31417.651999999998</v>
      </c>
      <c r="G441" t="s">
        <v>185</v>
      </c>
      <c r="H441">
        <v>1.75E-4</v>
      </c>
      <c r="I441" t="s">
        <v>25</v>
      </c>
      <c r="J441" t="s">
        <v>186</v>
      </c>
      <c r="K441" t="e">
        <f t="shared" si="12"/>
        <v>#NAME?</v>
      </c>
      <c r="L441" t="s">
        <v>25</v>
      </c>
      <c r="M441" t="s">
        <v>24</v>
      </c>
      <c r="N441">
        <v>3.9306519999999998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288</v>
      </c>
      <c r="Z441">
        <v>100</v>
      </c>
      <c r="AA441" t="s">
        <v>189</v>
      </c>
      <c r="AB441">
        <v>1000000</v>
      </c>
      <c r="AC441" t="s">
        <v>190</v>
      </c>
      <c r="AD441">
        <v>5</v>
      </c>
      <c r="AE441" t="s">
        <v>191</v>
      </c>
      <c r="AF441">
        <v>500</v>
      </c>
      <c r="AG441" t="s">
        <v>192</v>
      </c>
      <c r="AH441">
        <v>100</v>
      </c>
      <c r="AI441" t="s">
        <v>193</v>
      </c>
      <c r="AJ441">
        <v>100</v>
      </c>
      <c r="AK441" t="s">
        <v>196</v>
      </c>
      <c r="AL441">
        <v>0</v>
      </c>
      <c r="AM441" t="s">
        <v>197</v>
      </c>
      <c r="AN441">
        <v>1</v>
      </c>
      <c r="AO441" t="s">
        <v>198</v>
      </c>
      <c r="AP441">
        <v>0</v>
      </c>
      <c r="AQ441" t="s">
        <v>199</v>
      </c>
      <c r="AR441">
        <v>0</v>
      </c>
      <c r="AS441" t="s">
        <v>200</v>
      </c>
      <c r="AT441">
        <v>0</v>
      </c>
      <c r="AU441" t="s">
        <v>201</v>
      </c>
      <c r="AV441">
        <v>0.2</v>
      </c>
      <c r="AW441" t="s">
        <v>202</v>
      </c>
      <c r="AX441">
        <v>1</v>
      </c>
      <c r="AY441" t="s">
        <v>203</v>
      </c>
      <c r="AZ441">
        <v>1000000</v>
      </c>
    </row>
    <row r="442" spans="1:52">
      <c r="A442" s="2">
        <v>846</v>
      </c>
      <c r="B442" t="s">
        <v>182</v>
      </c>
      <c r="C442">
        <v>76</v>
      </c>
      <c r="D442" t="s">
        <v>183</v>
      </c>
      <c r="E442" t="s">
        <v>184</v>
      </c>
      <c r="F442">
        <v>31417.651999999998</v>
      </c>
      <c r="G442" t="s">
        <v>185</v>
      </c>
      <c r="H442">
        <v>1.6899999999999999E-4</v>
      </c>
      <c r="I442" t="s">
        <v>25</v>
      </c>
      <c r="J442" t="s">
        <v>186</v>
      </c>
      <c r="K442" t="e">
        <f t="shared" si="12"/>
        <v>#NAME?</v>
      </c>
      <c r="L442" t="s">
        <v>25</v>
      </c>
      <c r="M442" t="s">
        <v>24</v>
      </c>
      <c r="N442">
        <v>3.6288019999999999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288</v>
      </c>
      <c r="Z442">
        <v>80</v>
      </c>
      <c r="AA442" t="s">
        <v>189</v>
      </c>
      <c r="AB442">
        <v>1000000</v>
      </c>
      <c r="AC442" t="s">
        <v>190</v>
      </c>
      <c r="AD442">
        <v>5</v>
      </c>
      <c r="AE442" t="s">
        <v>191</v>
      </c>
      <c r="AF442">
        <v>500</v>
      </c>
      <c r="AG442" t="s">
        <v>192</v>
      </c>
      <c r="AH442">
        <v>100</v>
      </c>
      <c r="AI442" t="s">
        <v>193</v>
      </c>
      <c r="AJ442">
        <v>100</v>
      </c>
      <c r="AK442" t="s">
        <v>196</v>
      </c>
      <c r="AL442">
        <v>0</v>
      </c>
      <c r="AM442" t="s">
        <v>197</v>
      </c>
      <c r="AN442">
        <v>1</v>
      </c>
      <c r="AO442" t="s">
        <v>198</v>
      </c>
      <c r="AP442">
        <v>0</v>
      </c>
      <c r="AQ442" t="s">
        <v>199</v>
      </c>
      <c r="AR442">
        <v>0</v>
      </c>
      <c r="AS442" t="s">
        <v>200</v>
      </c>
      <c r="AT442">
        <v>0</v>
      </c>
      <c r="AU442" t="s">
        <v>201</v>
      </c>
      <c r="AV442">
        <v>0.2</v>
      </c>
      <c r="AW442" t="s">
        <v>202</v>
      </c>
      <c r="AX442">
        <v>1</v>
      </c>
      <c r="AY442" t="s">
        <v>203</v>
      </c>
      <c r="AZ442">
        <v>1000000</v>
      </c>
    </row>
    <row r="443" spans="1:52">
      <c r="A443" s="2">
        <v>846</v>
      </c>
      <c r="B443" t="s">
        <v>182</v>
      </c>
      <c r="C443">
        <v>76</v>
      </c>
      <c r="D443" t="s">
        <v>183</v>
      </c>
      <c r="E443" t="s">
        <v>184</v>
      </c>
      <c r="F443">
        <v>31417.651999999998</v>
      </c>
      <c r="G443" t="s">
        <v>185</v>
      </c>
      <c r="H443">
        <v>1.76E-4</v>
      </c>
      <c r="I443" t="s">
        <v>25</v>
      </c>
      <c r="J443" t="s">
        <v>186</v>
      </c>
      <c r="K443" t="e">
        <f t="shared" si="12"/>
        <v>#NAME?</v>
      </c>
      <c r="L443" t="s">
        <v>25</v>
      </c>
      <c r="M443" t="s">
        <v>24</v>
      </c>
      <c r="N443">
        <v>3.6969059999999998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288</v>
      </c>
      <c r="Z443">
        <v>80</v>
      </c>
      <c r="AA443" t="s">
        <v>189</v>
      </c>
      <c r="AB443">
        <v>1000000</v>
      </c>
      <c r="AC443" t="s">
        <v>190</v>
      </c>
      <c r="AD443">
        <v>5</v>
      </c>
      <c r="AE443" t="s">
        <v>191</v>
      </c>
      <c r="AF443">
        <v>500</v>
      </c>
      <c r="AG443" t="s">
        <v>192</v>
      </c>
      <c r="AH443">
        <v>100</v>
      </c>
      <c r="AI443" t="s">
        <v>193</v>
      </c>
      <c r="AJ443">
        <v>100</v>
      </c>
      <c r="AK443" t="s">
        <v>196</v>
      </c>
      <c r="AL443">
        <v>0</v>
      </c>
      <c r="AM443" t="s">
        <v>197</v>
      </c>
      <c r="AN443">
        <v>1</v>
      </c>
      <c r="AO443" t="s">
        <v>198</v>
      </c>
      <c r="AP443">
        <v>0</v>
      </c>
      <c r="AQ443" t="s">
        <v>199</v>
      </c>
      <c r="AR443">
        <v>0</v>
      </c>
      <c r="AS443" t="s">
        <v>200</v>
      </c>
      <c r="AT443">
        <v>0</v>
      </c>
      <c r="AU443" t="s">
        <v>201</v>
      </c>
      <c r="AV443">
        <v>0.2</v>
      </c>
      <c r="AW443" t="s">
        <v>202</v>
      </c>
      <c r="AX443">
        <v>1</v>
      </c>
      <c r="AY443" t="s">
        <v>203</v>
      </c>
      <c r="AZ443">
        <v>1000000</v>
      </c>
    </row>
    <row r="444" spans="1:52">
      <c r="A444" s="2">
        <v>846</v>
      </c>
      <c r="B444" t="s">
        <v>182</v>
      </c>
      <c r="C444">
        <v>76</v>
      </c>
      <c r="D444" t="s">
        <v>183</v>
      </c>
      <c r="E444" t="s">
        <v>184</v>
      </c>
      <c r="F444">
        <v>31417.651999999998</v>
      </c>
      <c r="G444" t="s">
        <v>185</v>
      </c>
      <c r="H444">
        <v>1.6699999999999999E-4</v>
      </c>
      <c r="I444" t="s">
        <v>25</v>
      </c>
      <c r="J444" t="s">
        <v>186</v>
      </c>
      <c r="K444" t="e">
        <f t="shared" si="12"/>
        <v>#NAME?</v>
      </c>
      <c r="L444" t="s">
        <v>25</v>
      </c>
      <c r="M444" t="s">
        <v>24</v>
      </c>
      <c r="N444">
        <v>3.4833319999999999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288</v>
      </c>
      <c r="Z444">
        <v>80</v>
      </c>
      <c r="AA444" t="s">
        <v>189</v>
      </c>
      <c r="AB444">
        <v>1000000</v>
      </c>
      <c r="AC444" t="s">
        <v>190</v>
      </c>
      <c r="AD444">
        <v>5</v>
      </c>
      <c r="AE444" t="s">
        <v>191</v>
      </c>
      <c r="AF444">
        <v>500</v>
      </c>
      <c r="AG444" t="s">
        <v>192</v>
      </c>
      <c r="AH444">
        <v>100</v>
      </c>
      <c r="AI444" t="s">
        <v>193</v>
      </c>
      <c r="AJ444">
        <v>100</v>
      </c>
      <c r="AK444" t="s">
        <v>196</v>
      </c>
      <c r="AL444">
        <v>0</v>
      </c>
      <c r="AM444" t="s">
        <v>197</v>
      </c>
      <c r="AN444">
        <v>1</v>
      </c>
      <c r="AO444" t="s">
        <v>198</v>
      </c>
      <c r="AP444">
        <v>0</v>
      </c>
      <c r="AQ444" t="s">
        <v>199</v>
      </c>
      <c r="AR444">
        <v>0</v>
      </c>
      <c r="AS444" t="s">
        <v>200</v>
      </c>
      <c r="AT444">
        <v>0</v>
      </c>
      <c r="AU444" t="s">
        <v>201</v>
      </c>
      <c r="AV444">
        <v>0.2</v>
      </c>
      <c r="AW444" t="s">
        <v>202</v>
      </c>
      <c r="AX444">
        <v>1</v>
      </c>
      <c r="AY444" t="s">
        <v>203</v>
      </c>
      <c r="AZ444">
        <v>1000000</v>
      </c>
    </row>
    <row r="445" spans="1:52">
      <c r="A445" s="2">
        <v>846</v>
      </c>
      <c r="B445" t="s">
        <v>182</v>
      </c>
      <c r="C445">
        <v>76</v>
      </c>
      <c r="D445" t="s">
        <v>183</v>
      </c>
      <c r="E445" t="s">
        <v>184</v>
      </c>
      <c r="F445">
        <v>31417.651999999998</v>
      </c>
      <c r="G445" t="s">
        <v>185</v>
      </c>
      <c r="H445">
        <v>1.6899999999999999E-4</v>
      </c>
      <c r="I445" t="s">
        <v>25</v>
      </c>
      <c r="J445" t="s">
        <v>186</v>
      </c>
      <c r="K445" t="e">
        <f t="shared" si="12"/>
        <v>#NAME?</v>
      </c>
      <c r="L445" t="s">
        <v>25</v>
      </c>
      <c r="M445" t="s">
        <v>24</v>
      </c>
      <c r="N445">
        <v>3.9354930000000001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288</v>
      </c>
      <c r="Z445">
        <v>80</v>
      </c>
      <c r="AA445" t="s">
        <v>189</v>
      </c>
      <c r="AB445">
        <v>1000000</v>
      </c>
      <c r="AC445" t="s">
        <v>190</v>
      </c>
      <c r="AD445">
        <v>5</v>
      </c>
      <c r="AE445" t="s">
        <v>191</v>
      </c>
      <c r="AF445">
        <v>500</v>
      </c>
      <c r="AG445" t="s">
        <v>192</v>
      </c>
      <c r="AH445">
        <v>100</v>
      </c>
      <c r="AI445" t="s">
        <v>193</v>
      </c>
      <c r="AJ445">
        <v>100</v>
      </c>
      <c r="AK445" t="s">
        <v>196</v>
      </c>
      <c r="AL445">
        <v>0</v>
      </c>
      <c r="AM445" t="s">
        <v>197</v>
      </c>
      <c r="AN445">
        <v>1</v>
      </c>
      <c r="AO445" t="s">
        <v>198</v>
      </c>
      <c r="AP445">
        <v>0</v>
      </c>
      <c r="AQ445" t="s">
        <v>199</v>
      </c>
      <c r="AR445">
        <v>0</v>
      </c>
      <c r="AS445" t="s">
        <v>200</v>
      </c>
      <c r="AT445">
        <v>0</v>
      </c>
      <c r="AU445" t="s">
        <v>201</v>
      </c>
      <c r="AV445">
        <v>0.2</v>
      </c>
      <c r="AW445" t="s">
        <v>202</v>
      </c>
      <c r="AX445">
        <v>1</v>
      </c>
      <c r="AY445" t="s">
        <v>203</v>
      </c>
      <c r="AZ445">
        <v>1000000</v>
      </c>
    </row>
    <row r="446" spans="1:52">
      <c r="A446" s="2">
        <v>846</v>
      </c>
      <c r="B446" t="s">
        <v>182</v>
      </c>
      <c r="C446">
        <v>76</v>
      </c>
      <c r="D446" t="s">
        <v>183</v>
      </c>
      <c r="E446" t="s">
        <v>184</v>
      </c>
      <c r="F446">
        <v>31417.651999999998</v>
      </c>
      <c r="G446" t="s">
        <v>185</v>
      </c>
      <c r="H446">
        <v>1.73E-4</v>
      </c>
      <c r="I446" t="s">
        <v>25</v>
      </c>
      <c r="J446" t="s">
        <v>186</v>
      </c>
      <c r="K446" t="e">
        <f t="shared" si="12"/>
        <v>#NAME?</v>
      </c>
      <c r="L446" t="s">
        <v>25</v>
      </c>
      <c r="M446" t="s">
        <v>24</v>
      </c>
      <c r="N446">
        <v>3.6945679999999999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288</v>
      </c>
      <c r="Z446">
        <v>80</v>
      </c>
      <c r="AA446" t="s">
        <v>189</v>
      </c>
      <c r="AB446">
        <v>1000000</v>
      </c>
      <c r="AC446" t="s">
        <v>190</v>
      </c>
      <c r="AD446">
        <v>5</v>
      </c>
      <c r="AE446" t="s">
        <v>191</v>
      </c>
      <c r="AF446">
        <v>500</v>
      </c>
      <c r="AG446" t="s">
        <v>192</v>
      </c>
      <c r="AH446">
        <v>100</v>
      </c>
      <c r="AI446" t="s">
        <v>193</v>
      </c>
      <c r="AJ446">
        <v>100</v>
      </c>
      <c r="AK446" t="s">
        <v>196</v>
      </c>
      <c r="AL446">
        <v>0</v>
      </c>
      <c r="AM446" t="s">
        <v>197</v>
      </c>
      <c r="AN446">
        <v>1</v>
      </c>
      <c r="AO446" t="s">
        <v>198</v>
      </c>
      <c r="AP446">
        <v>0</v>
      </c>
      <c r="AQ446" t="s">
        <v>199</v>
      </c>
      <c r="AR446">
        <v>0</v>
      </c>
      <c r="AS446" t="s">
        <v>200</v>
      </c>
      <c r="AT446">
        <v>0</v>
      </c>
      <c r="AU446" t="s">
        <v>201</v>
      </c>
      <c r="AV446">
        <v>0.2</v>
      </c>
      <c r="AW446" t="s">
        <v>202</v>
      </c>
      <c r="AX446">
        <v>1</v>
      </c>
      <c r="AY446" t="s">
        <v>203</v>
      </c>
      <c r="AZ446">
        <v>1000000</v>
      </c>
    </row>
    <row r="447" spans="1:52">
      <c r="A447" s="2">
        <v>845</v>
      </c>
      <c r="B447" t="s">
        <v>182</v>
      </c>
      <c r="C447">
        <v>76</v>
      </c>
      <c r="D447" t="s">
        <v>183</v>
      </c>
      <c r="E447" t="s">
        <v>184</v>
      </c>
      <c r="F447">
        <v>31417.651999999998</v>
      </c>
      <c r="G447" t="s">
        <v>185</v>
      </c>
      <c r="H447">
        <v>1.63E-4</v>
      </c>
      <c r="I447" t="s">
        <v>25</v>
      </c>
      <c r="J447" t="s">
        <v>186</v>
      </c>
      <c r="K447" t="e">
        <f t="shared" si="12"/>
        <v>#NAME?</v>
      </c>
      <c r="L447" t="s">
        <v>25</v>
      </c>
      <c r="M447" t="s">
        <v>24</v>
      </c>
      <c r="N447">
        <v>3.3772319999999998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288</v>
      </c>
      <c r="Z447">
        <v>80</v>
      </c>
      <c r="AA447" t="s">
        <v>189</v>
      </c>
      <c r="AB447">
        <v>1000000</v>
      </c>
      <c r="AC447" t="s">
        <v>190</v>
      </c>
      <c r="AD447">
        <v>5</v>
      </c>
      <c r="AE447" t="s">
        <v>191</v>
      </c>
      <c r="AF447">
        <v>500</v>
      </c>
      <c r="AG447" t="s">
        <v>192</v>
      </c>
      <c r="AH447">
        <v>100</v>
      </c>
      <c r="AI447" t="s">
        <v>193</v>
      </c>
      <c r="AJ447">
        <v>100</v>
      </c>
      <c r="AK447" t="s">
        <v>196</v>
      </c>
      <c r="AL447">
        <v>0</v>
      </c>
      <c r="AM447" t="s">
        <v>197</v>
      </c>
      <c r="AN447">
        <v>1</v>
      </c>
      <c r="AO447" t="s">
        <v>198</v>
      </c>
      <c r="AP447">
        <v>0</v>
      </c>
      <c r="AQ447" t="s">
        <v>199</v>
      </c>
      <c r="AR447">
        <v>0</v>
      </c>
      <c r="AS447" t="s">
        <v>200</v>
      </c>
      <c r="AT447">
        <v>0</v>
      </c>
      <c r="AU447" t="s">
        <v>201</v>
      </c>
      <c r="AV447">
        <v>0.2</v>
      </c>
      <c r="AW447" t="s">
        <v>202</v>
      </c>
      <c r="AX447">
        <v>1</v>
      </c>
      <c r="AY447" t="s">
        <v>203</v>
      </c>
      <c r="AZ447">
        <v>1000000</v>
      </c>
    </row>
    <row r="448" spans="1:52">
      <c r="A448" s="2">
        <v>844</v>
      </c>
      <c r="B448" t="s">
        <v>182</v>
      </c>
      <c r="C448">
        <v>76</v>
      </c>
      <c r="D448" t="s">
        <v>183</v>
      </c>
      <c r="E448" t="s">
        <v>184</v>
      </c>
      <c r="F448">
        <v>31417.651999999998</v>
      </c>
      <c r="G448" t="s">
        <v>185</v>
      </c>
      <c r="H448">
        <v>1.56E-4</v>
      </c>
      <c r="I448" t="s">
        <v>25</v>
      </c>
      <c r="J448" t="s">
        <v>186</v>
      </c>
      <c r="K448" t="e">
        <f t="shared" ref="K448:K479" si="13">-nan</f>
        <v>#NAME?</v>
      </c>
      <c r="L448" t="s">
        <v>25</v>
      </c>
      <c r="M448" t="s">
        <v>24</v>
      </c>
      <c r="N448">
        <v>3.65326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288</v>
      </c>
      <c r="Z448">
        <v>50</v>
      </c>
      <c r="AA448" t="s">
        <v>189</v>
      </c>
      <c r="AB448">
        <v>1000000</v>
      </c>
      <c r="AC448" t="s">
        <v>190</v>
      </c>
      <c r="AD448">
        <v>5</v>
      </c>
      <c r="AE448" t="s">
        <v>191</v>
      </c>
      <c r="AF448">
        <v>500</v>
      </c>
      <c r="AG448" t="s">
        <v>192</v>
      </c>
      <c r="AH448">
        <v>100</v>
      </c>
      <c r="AI448" t="s">
        <v>193</v>
      </c>
      <c r="AJ448">
        <v>100</v>
      </c>
      <c r="AK448" t="s">
        <v>196</v>
      </c>
      <c r="AL448">
        <v>0</v>
      </c>
      <c r="AM448" t="s">
        <v>197</v>
      </c>
      <c r="AN448">
        <v>1</v>
      </c>
      <c r="AO448" t="s">
        <v>198</v>
      </c>
      <c r="AP448">
        <v>0</v>
      </c>
      <c r="AQ448" t="s">
        <v>199</v>
      </c>
      <c r="AR448">
        <v>0</v>
      </c>
      <c r="AS448" t="s">
        <v>200</v>
      </c>
      <c r="AT448">
        <v>0</v>
      </c>
      <c r="AU448" t="s">
        <v>201</v>
      </c>
      <c r="AV448">
        <v>0.2</v>
      </c>
      <c r="AW448" t="s">
        <v>202</v>
      </c>
      <c r="AX448">
        <v>1</v>
      </c>
      <c r="AY448" t="s">
        <v>203</v>
      </c>
      <c r="AZ448">
        <v>1000000</v>
      </c>
    </row>
    <row r="449" spans="1:52">
      <c r="A449" s="2">
        <v>844</v>
      </c>
      <c r="B449" t="s">
        <v>182</v>
      </c>
      <c r="C449">
        <v>76</v>
      </c>
      <c r="D449" t="s">
        <v>183</v>
      </c>
      <c r="E449" t="s">
        <v>184</v>
      </c>
      <c r="F449">
        <v>31417.651999999998</v>
      </c>
      <c r="G449" t="s">
        <v>185</v>
      </c>
      <c r="H449">
        <v>2.5799999999999998E-4</v>
      </c>
      <c r="I449" t="s">
        <v>25</v>
      </c>
      <c r="J449" t="s">
        <v>186</v>
      </c>
      <c r="K449" t="e">
        <f t="shared" si="13"/>
        <v>#NAME?</v>
      </c>
      <c r="L449" t="s">
        <v>25</v>
      </c>
      <c r="M449" t="s">
        <v>24</v>
      </c>
      <c r="N449">
        <v>6.0661889999999996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288</v>
      </c>
      <c r="Z449">
        <v>500</v>
      </c>
      <c r="AA449" t="s">
        <v>189</v>
      </c>
      <c r="AB449">
        <v>1000000</v>
      </c>
      <c r="AC449" t="s">
        <v>190</v>
      </c>
      <c r="AD449">
        <v>5</v>
      </c>
      <c r="AE449" t="s">
        <v>191</v>
      </c>
      <c r="AF449">
        <v>500</v>
      </c>
      <c r="AG449" t="s">
        <v>192</v>
      </c>
      <c r="AH449">
        <v>100</v>
      </c>
      <c r="AI449" t="s">
        <v>193</v>
      </c>
      <c r="AJ449">
        <v>100</v>
      </c>
      <c r="AK449" t="s">
        <v>196</v>
      </c>
      <c r="AL449">
        <v>0</v>
      </c>
      <c r="AM449" t="s">
        <v>197</v>
      </c>
      <c r="AN449">
        <v>1</v>
      </c>
      <c r="AO449" t="s">
        <v>198</v>
      </c>
      <c r="AP449">
        <v>0</v>
      </c>
      <c r="AQ449" t="s">
        <v>199</v>
      </c>
      <c r="AR449">
        <v>0</v>
      </c>
      <c r="AS449" t="s">
        <v>200</v>
      </c>
      <c r="AT449">
        <v>0</v>
      </c>
      <c r="AU449" t="s">
        <v>201</v>
      </c>
      <c r="AV449">
        <v>0.2</v>
      </c>
      <c r="AW449" t="s">
        <v>202</v>
      </c>
      <c r="AX449">
        <v>1</v>
      </c>
      <c r="AY449" t="s">
        <v>203</v>
      </c>
      <c r="AZ449">
        <v>1000000</v>
      </c>
    </row>
    <row r="450" spans="1:52">
      <c r="A450" s="2">
        <v>843</v>
      </c>
      <c r="B450" t="s">
        <v>182</v>
      </c>
      <c r="C450">
        <v>76</v>
      </c>
      <c r="D450" t="s">
        <v>183</v>
      </c>
      <c r="E450" t="s">
        <v>184</v>
      </c>
      <c r="F450">
        <v>31417.651999999998</v>
      </c>
      <c r="G450" t="s">
        <v>185</v>
      </c>
      <c r="H450">
        <v>2.5999999999999998E-4</v>
      </c>
      <c r="I450" t="s">
        <v>25</v>
      </c>
      <c r="J450" t="s">
        <v>186</v>
      </c>
      <c r="K450" t="e">
        <f t="shared" si="13"/>
        <v>#NAME?</v>
      </c>
      <c r="L450" t="s">
        <v>25</v>
      </c>
      <c r="M450" t="s">
        <v>24</v>
      </c>
      <c r="N450">
        <v>7.3579340000000002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288</v>
      </c>
      <c r="Z450">
        <v>500</v>
      </c>
      <c r="AA450" t="s">
        <v>189</v>
      </c>
      <c r="AB450">
        <v>1000000</v>
      </c>
      <c r="AC450" t="s">
        <v>190</v>
      </c>
      <c r="AD450">
        <v>5</v>
      </c>
      <c r="AE450" t="s">
        <v>191</v>
      </c>
      <c r="AF450">
        <v>500</v>
      </c>
      <c r="AG450" t="s">
        <v>192</v>
      </c>
      <c r="AH450">
        <v>100</v>
      </c>
      <c r="AI450" t="s">
        <v>193</v>
      </c>
      <c r="AJ450">
        <v>100</v>
      </c>
      <c r="AK450" t="s">
        <v>196</v>
      </c>
      <c r="AL450">
        <v>0</v>
      </c>
      <c r="AM450" t="s">
        <v>197</v>
      </c>
      <c r="AN450">
        <v>1</v>
      </c>
      <c r="AO450" t="s">
        <v>198</v>
      </c>
      <c r="AP450">
        <v>0</v>
      </c>
      <c r="AQ450" t="s">
        <v>199</v>
      </c>
      <c r="AR450">
        <v>0</v>
      </c>
      <c r="AS450" t="s">
        <v>200</v>
      </c>
      <c r="AT450">
        <v>0</v>
      </c>
      <c r="AU450" t="s">
        <v>201</v>
      </c>
      <c r="AV450">
        <v>0.2</v>
      </c>
      <c r="AW450" t="s">
        <v>202</v>
      </c>
      <c r="AX450">
        <v>1</v>
      </c>
      <c r="AY450" t="s">
        <v>203</v>
      </c>
      <c r="AZ450">
        <v>1000000</v>
      </c>
    </row>
    <row r="451" spans="1:52">
      <c r="A451" s="2">
        <v>842</v>
      </c>
      <c r="B451" t="s">
        <v>182</v>
      </c>
      <c r="C451">
        <v>152</v>
      </c>
      <c r="D451" t="s">
        <v>183</v>
      </c>
      <c r="E451" t="s">
        <v>184</v>
      </c>
      <c r="F451">
        <v>973.00599999999997</v>
      </c>
      <c r="G451" t="s">
        <v>185</v>
      </c>
      <c r="H451">
        <v>3.5E-4</v>
      </c>
      <c r="I451" t="s">
        <v>25</v>
      </c>
      <c r="J451" t="s">
        <v>186</v>
      </c>
      <c r="K451" t="e">
        <f t="shared" si="13"/>
        <v>#NAME?</v>
      </c>
      <c r="L451" t="s">
        <v>25</v>
      </c>
      <c r="M451" t="s">
        <v>24</v>
      </c>
      <c r="N451">
        <v>8.8754720000000002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288</v>
      </c>
      <c r="Z451">
        <v>200</v>
      </c>
      <c r="AA451" t="s">
        <v>189</v>
      </c>
      <c r="AB451">
        <v>1000000</v>
      </c>
      <c r="AC451" t="s">
        <v>190</v>
      </c>
      <c r="AD451">
        <v>10</v>
      </c>
      <c r="AE451" t="s">
        <v>191</v>
      </c>
      <c r="AF451">
        <v>500</v>
      </c>
      <c r="AG451" t="s">
        <v>192</v>
      </c>
      <c r="AH451">
        <v>100</v>
      </c>
      <c r="AI451" t="s">
        <v>193</v>
      </c>
      <c r="AJ451">
        <v>100</v>
      </c>
      <c r="AK451" t="s">
        <v>196</v>
      </c>
      <c r="AL451">
        <v>0</v>
      </c>
      <c r="AM451" t="s">
        <v>197</v>
      </c>
      <c r="AN451">
        <v>1</v>
      </c>
      <c r="AO451" t="s">
        <v>198</v>
      </c>
      <c r="AP451">
        <v>0</v>
      </c>
      <c r="AQ451" t="s">
        <v>199</v>
      </c>
      <c r="AR451">
        <v>0</v>
      </c>
      <c r="AS451" t="s">
        <v>200</v>
      </c>
      <c r="AT451">
        <v>0</v>
      </c>
      <c r="AU451" t="s">
        <v>201</v>
      </c>
      <c r="AV451">
        <v>0.2</v>
      </c>
      <c r="AW451" t="s">
        <v>202</v>
      </c>
      <c r="AX451">
        <v>1</v>
      </c>
      <c r="AY451" t="s">
        <v>203</v>
      </c>
      <c r="AZ451">
        <v>1000000</v>
      </c>
    </row>
    <row r="452" spans="1:52">
      <c r="A452" s="2">
        <v>841</v>
      </c>
      <c r="B452" t="s">
        <v>182</v>
      </c>
      <c r="C452">
        <v>152</v>
      </c>
      <c r="D452" t="s">
        <v>183</v>
      </c>
      <c r="E452" t="s">
        <v>184</v>
      </c>
      <c r="F452">
        <v>965.83600000000001</v>
      </c>
      <c r="G452" t="s">
        <v>185</v>
      </c>
      <c r="H452">
        <v>2.6800000000000001E-4</v>
      </c>
      <c r="I452" t="s">
        <v>25</v>
      </c>
      <c r="J452" t="s">
        <v>186</v>
      </c>
      <c r="K452" t="e">
        <f t="shared" si="13"/>
        <v>#NAME?</v>
      </c>
      <c r="L452" t="s">
        <v>25</v>
      </c>
      <c r="M452" t="s">
        <v>24</v>
      </c>
      <c r="N452">
        <v>5.3757460000000004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288</v>
      </c>
      <c r="Z452">
        <v>200</v>
      </c>
      <c r="AA452" t="s">
        <v>189</v>
      </c>
      <c r="AB452">
        <v>1000000</v>
      </c>
      <c r="AC452" t="s">
        <v>190</v>
      </c>
      <c r="AD452">
        <v>10</v>
      </c>
      <c r="AE452" t="s">
        <v>191</v>
      </c>
      <c r="AF452">
        <v>500</v>
      </c>
      <c r="AG452" t="s">
        <v>192</v>
      </c>
      <c r="AH452">
        <v>100</v>
      </c>
      <c r="AI452" t="s">
        <v>193</v>
      </c>
      <c r="AJ452">
        <v>100</v>
      </c>
      <c r="AK452" t="s">
        <v>196</v>
      </c>
      <c r="AL452">
        <v>0</v>
      </c>
      <c r="AM452" t="s">
        <v>197</v>
      </c>
      <c r="AN452">
        <v>0</v>
      </c>
      <c r="AO452" t="s">
        <v>198</v>
      </c>
      <c r="AP452">
        <v>0.5</v>
      </c>
      <c r="AQ452" t="s">
        <v>199</v>
      </c>
      <c r="AR452">
        <v>0</v>
      </c>
      <c r="AS452" t="s">
        <v>200</v>
      </c>
      <c r="AT452">
        <v>0</v>
      </c>
      <c r="AU452" t="s">
        <v>201</v>
      </c>
      <c r="AV452">
        <v>0.2</v>
      </c>
      <c r="AW452" t="s">
        <v>202</v>
      </c>
      <c r="AX452">
        <v>1</v>
      </c>
      <c r="AY452" t="s">
        <v>203</v>
      </c>
      <c r="AZ452">
        <v>1000000</v>
      </c>
    </row>
    <row r="453" spans="1:52">
      <c r="A453" s="2">
        <v>838</v>
      </c>
      <c r="B453" t="s">
        <v>182</v>
      </c>
      <c r="C453">
        <v>152</v>
      </c>
      <c r="D453" t="s">
        <v>183</v>
      </c>
      <c r="E453" t="s">
        <v>184</v>
      </c>
      <c r="F453">
        <v>0</v>
      </c>
      <c r="G453" t="s">
        <v>185</v>
      </c>
      <c r="H453">
        <v>2.5609999999999999E-3</v>
      </c>
      <c r="I453" t="s">
        <v>25</v>
      </c>
      <c r="J453" t="s">
        <v>186</v>
      </c>
      <c r="K453" t="e">
        <f t="shared" si="13"/>
        <v>#NAME?</v>
      </c>
      <c r="L453" t="s">
        <v>25</v>
      </c>
      <c r="M453" t="s">
        <v>24</v>
      </c>
      <c r="N453">
        <v>98.439874000000003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288</v>
      </c>
      <c r="Z453">
        <v>1000</v>
      </c>
      <c r="AA453" t="s">
        <v>189</v>
      </c>
      <c r="AB453">
        <v>1000000</v>
      </c>
      <c r="AC453" t="s">
        <v>190</v>
      </c>
      <c r="AD453">
        <v>10</v>
      </c>
      <c r="AE453" t="s">
        <v>191</v>
      </c>
      <c r="AF453">
        <v>500</v>
      </c>
      <c r="AG453" t="s">
        <v>192</v>
      </c>
      <c r="AH453">
        <v>100</v>
      </c>
      <c r="AI453" t="s">
        <v>193</v>
      </c>
      <c r="AJ453">
        <v>10000</v>
      </c>
      <c r="AK453" t="s">
        <v>196</v>
      </c>
      <c r="AL453">
        <v>0</v>
      </c>
      <c r="AM453" t="s">
        <v>197</v>
      </c>
      <c r="AN453">
        <v>0</v>
      </c>
      <c r="AO453" t="s">
        <v>198</v>
      </c>
      <c r="AP453">
        <v>0.4</v>
      </c>
      <c r="AQ453" t="s">
        <v>199</v>
      </c>
      <c r="AR453">
        <v>0</v>
      </c>
      <c r="AS453" t="s">
        <v>200</v>
      </c>
      <c r="AT453">
        <v>0</v>
      </c>
      <c r="AU453" t="s">
        <v>201</v>
      </c>
      <c r="AV453">
        <v>0.2</v>
      </c>
      <c r="AW453" t="s">
        <v>202</v>
      </c>
      <c r="AX453">
        <v>1</v>
      </c>
      <c r="AY453" t="s">
        <v>203</v>
      </c>
      <c r="AZ453">
        <v>1000000</v>
      </c>
    </row>
    <row r="454" spans="1:52">
      <c r="A454" s="2">
        <v>837</v>
      </c>
      <c r="B454" t="s">
        <v>182</v>
      </c>
      <c r="C454">
        <v>152</v>
      </c>
      <c r="D454" t="s">
        <v>183</v>
      </c>
      <c r="E454" t="s">
        <v>184</v>
      </c>
      <c r="F454">
        <v>104.44</v>
      </c>
      <c r="G454" t="s">
        <v>185</v>
      </c>
      <c r="H454">
        <v>3.6600000000000001E-4</v>
      </c>
      <c r="I454" t="s">
        <v>25</v>
      </c>
      <c r="J454" t="s">
        <v>186</v>
      </c>
      <c r="K454" t="e">
        <f t="shared" si="13"/>
        <v>#NAME?</v>
      </c>
      <c r="L454" t="s">
        <v>25</v>
      </c>
      <c r="M454" t="s">
        <v>24</v>
      </c>
      <c r="N454">
        <v>10.635448999999999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288</v>
      </c>
      <c r="Z454">
        <v>1000</v>
      </c>
      <c r="AA454" t="s">
        <v>189</v>
      </c>
      <c r="AB454">
        <v>1000000</v>
      </c>
      <c r="AC454" t="s">
        <v>190</v>
      </c>
      <c r="AD454">
        <v>10</v>
      </c>
      <c r="AE454" t="s">
        <v>191</v>
      </c>
      <c r="AF454">
        <v>500</v>
      </c>
      <c r="AG454" t="s">
        <v>192</v>
      </c>
      <c r="AH454">
        <v>100</v>
      </c>
      <c r="AI454" t="s">
        <v>193</v>
      </c>
      <c r="AJ454">
        <v>100</v>
      </c>
      <c r="AK454" t="s">
        <v>196</v>
      </c>
      <c r="AL454">
        <v>0</v>
      </c>
      <c r="AM454" t="s">
        <v>197</v>
      </c>
      <c r="AN454">
        <v>0</v>
      </c>
      <c r="AO454" t="s">
        <v>198</v>
      </c>
      <c r="AP454">
        <v>0.4</v>
      </c>
      <c r="AQ454" t="s">
        <v>199</v>
      </c>
      <c r="AR454">
        <v>0</v>
      </c>
      <c r="AS454" t="s">
        <v>200</v>
      </c>
      <c r="AT454">
        <v>0</v>
      </c>
      <c r="AU454" t="s">
        <v>201</v>
      </c>
      <c r="AV454">
        <v>0.2</v>
      </c>
      <c r="AW454" t="s">
        <v>202</v>
      </c>
      <c r="AX454">
        <v>1</v>
      </c>
      <c r="AY454" t="s">
        <v>203</v>
      </c>
      <c r="AZ454">
        <v>1000000</v>
      </c>
    </row>
    <row r="455" spans="1:52">
      <c r="A455" s="2">
        <v>837</v>
      </c>
      <c r="B455" t="s">
        <v>182</v>
      </c>
      <c r="C455">
        <v>152</v>
      </c>
      <c r="D455" t="s">
        <v>183</v>
      </c>
      <c r="E455" t="s">
        <v>184</v>
      </c>
      <c r="F455">
        <v>6.4080000000000004</v>
      </c>
      <c r="G455" t="s">
        <v>185</v>
      </c>
      <c r="H455">
        <v>2.9500000000000001E-4</v>
      </c>
      <c r="I455" t="s">
        <v>25</v>
      </c>
      <c r="J455" t="s">
        <v>186</v>
      </c>
      <c r="K455" t="e">
        <f t="shared" si="13"/>
        <v>#NAME?</v>
      </c>
      <c r="L455" t="s">
        <v>25</v>
      </c>
      <c r="M455" t="s">
        <v>24</v>
      </c>
      <c r="N455">
        <v>8.8664500000000004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288</v>
      </c>
      <c r="Z455">
        <v>1000</v>
      </c>
      <c r="AA455" t="s">
        <v>189</v>
      </c>
      <c r="AB455">
        <v>1000000</v>
      </c>
      <c r="AC455" t="s">
        <v>190</v>
      </c>
      <c r="AD455">
        <v>10</v>
      </c>
      <c r="AE455" t="s">
        <v>191</v>
      </c>
      <c r="AF455">
        <v>500</v>
      </c>
      <c r="AG455" t="s">
        <v>192</v>
      </c>
      <c r="AH455">
        <v>40</v>
      </c>
      <c r="AI455" t="s">
        <v>193</v>
      </c>
      <c r="AJ455">
        <v>40</v>
      </c>
      <c r="AK455" t="s">
        <v>196</v>
      </c>
      <c r="AL455">
        <v>0</v>
      </c>
      <c r="AM455" t="s">
        <v>197</v>
      </c>
      <c r="AN455">
        <v>0</v>
      </c>
      <c r="AO455" t="s">
        <v>198</v>
      </c>
      <c r="AP455">
        <v>0.3</v>
      </c>
      <c r="AQ455" t="s">
        <v>199</v>
      </c>
      <c r="AR455">
        <v>0</v>
      </c>
      <c r="AS455" t="s">
        <v>200</v>
      </c>
      <c r="AT455">
        <v>0</v>
      </c>
      <c r="AU455" t="s">
        <v>201</v>
      </c>
      <c r="AV455">
        <v>0.2</v>
      </c>
      <c r="AW455" t="s">
        <v>202</v>
      </c>
      <c r="AX455">
        <v>1</v>
      </c>
      <c r="AY455" t="s">
        <v>203</v>
      </c>
      <c r="AZ455">
        <v>1000000</v>
      </c>
    </row>
    <row r="456" spans="1:52">
      <c r="A456" s="2">
        <v>837</v>
      </c>
      <c r="B456" t="s">
        <v>182</v>
      </c>
      <c r="C456">
        <v>152</v>
      </c>
      <c r="D456" t="s">
        <v>183</v>
      </c>
      <c r="E456" t="s">
        <v>184</v>
      </c>
      <c r="F456">
        <v>6.02</v>
      </c>
      <c r="G456" t="s">
        <v>185</v>
      </c>
      <c r="H456">
        <v>2.6400000000000002E-4</v>
      </c>
      <c r="I456" t="s">
        <v>25</v>
      </c>
      <c r="J456" t="s">
        <v>186</v>
      </c>
      <c r="K456" t="e">
        <f t="shared" si="13"/>
        <v>#NAME?</v>
      </c>
      <c r="L456" t="s">
        <v>25</v>
      </c>
      <c r="M456" t="s">
        <v>24</v>
      </c>
      <c r="N456">
        <v>7.2510260000000004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288</v>
      </c>
      <c r="Z456">
        <v>1000</v>
      </c>
      <c r="AA456" t="s">
        <v>189</v>
      </c>
      <c r="AB456">
        <v>1000000</v>
      </c>
      <c r="AC456" t="s">
        <v>190</v>
      </c>
      <c r="AD456">
        <v>10</v>
      </c>
      <c r="AE456" t="s">
        <v>191</v>
      </c>
      <c r="AF456">
        <v>500</v>
      </c>
      <c r="AG456" t="s">
        <v>192</v>
      </c>
      <c r="AH456">
        <v>20</v>
      </c>
      <c r="AI456" t="s">
        <v>193</v>
      </c>
      <c r="AJ456">
        <v>20</v>
      </c>
      <c r="AK456" t="s">
        <v>196</v>
      </c>
      <c r="AL456">
        <v>0</v>
      </c>
      <c r="AM456" t="s">
        <v>197</v>
      </c>
      <c r="AN456">
        <v>0</v>
      </c>
      <c r="AO456" t="s">
        <v>198</v>
      </c>
      <c r="AP456">
        <v>0.3</v>
      </c>
      <c r="AQ456" t="s">
        <v>199</v>
      </c>
      <c r="AR456">
        <v>0</v>
      </c>
      <c r="AS456" t="s">
        <v>200</v>
      </c>
      <c r="AT456">
        <v>0</v>
      </c>
      <c r="AU456" t="s">
        <v>201</v>
      </c>
      <c r="AV456">
        <v>0.2</v>
      </c>
      <c r="AW456" t="s">
        <v>202</v>
      </c>
      <c r="AX456">
        <v>1</v>
      </c>
      <c r="AY456" t="s">
        <v>203</v>
      </c>
      <c r="AZ456">
        <v>1000000</v>
      </c>
    </row>
    <row r="457" spans="1:52">
      <c r="A457" s="2">
        <v>837</v>
      </c>
      <c r="B457" t="s">
        <v>182</v>
      </c>
      <c r="C457">
        <v>76</v>
      </c>
      <c r="D457" t="s">
        <v>183</v>
      </c>
      <c r="E457" t="s">
        <v>184</v>
      </c>
      <c r="F457">
        <v>2351.17</v>
      </c>
      <c r="G457" t="s">
        <v>185</v>
      </c>
      <c r="H457">
        <v>1.8000000000000001E-4</v>
      </c>
      <c r="I457" t="s">
        <v>25</v>
      </c>
      <c r="J457" t="s">
        <v>186</v>
      </c>
      <c r="K457" t="e">
        <f t="shared" si="13"/>
        <v>#NAME?</v>
      </c>
      <c r="L457" t="s">
        <v>25</v>
      </c>
      <c r="M457" t="s">
        <v>24</v>
      </c>
      <c r="N457">
        <v>4.5463899999999997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288</v>
      </c>
      <c r="Z457">
        <v>1000</v>
      </c>
      <c r="AA457" t="s">
        <v>189</v>
      </c>
      <c r="AB457">
        <v>1000000</v>
      </c>
      <c r="AC457" t="s">
        <v>190</v>
      </c>
      <c r="AD457">
        <v>5</v>
      </c>
      <c r="AE457" t="s">
        <v>191</v>
      </c>
      <c r="AF457">
        <v>500</v>
      </c>
      <c r="AG457" t="s">
        <v>192</v>
      </c>
      <c r="AH457">
        <v>20</v>
      </c>
      <c r="AI457" t="s">
        <v>193</v>
      </c>
      <c r="AJ457">
        <v>20</v>
      </c>
      <c r="AK457" t="s">
        <v>196</v>
      </c>
      <c r="AL457">
        <v>0</v>
      </c>
      <c r="AM457" t="s">
        <v>197</v>
      </c>
      <c r="AN457">
        <v>0</v>
      </c>
      <c r="AO457" t="s">
        <v>198</v>
      </c>
      <c r="AP457">
        <v>0.3</v>
      </c>
      <c r="AQ457" t="s">
        <v>199</v>
      </c>
      <c r="AR457">
        <v>0</v>
      </c>
      <c r="AS457" t="s">
        <v>200</v>
      </c>
      <c r="AT457">
        <v>0</v>
      </c>
      <c r="AU457" t="s">
        <v>201</v>
      </c>
      <c r="AV457">
        <v>0.2</v>
      </c>
      <c r="AW457" t="s">
        <v>202</v>
      </c>
      <c r="AX457">
        <v>1</v>
      </c>
      <c r="AY457" t="s">
        <v>203</v>
      </c>
      <c r="AZ457">
        <v>1000000</v>
      </c>
    </row>
    <row r="458" spans="1:52">
      <c r="A458" s="2">
        <v>837</v>
      </c>
      <c r="B458" t="s">
        <v>182</v>
      </c>
      <c r="C458">
        <v>76</v>
      </c>
      <c r="D458" t="s">
        <v>183</v>
      </c>
      <c r="E458" t="s">
        <v>184</v>
      </c>
      <c r="F458">
        <v>2351.17</v>
      </c>
      <c r="G458" t="s">
        <v>185</v>
      </c>
      <c r="H458">
        <v>1.7899999999999999E-4</v>
      </c>
      <c r="I458" t="s">
        <v>25</v>
      </c>
      <c r="J458" t="s">
        <v>186</v>
      </c>
      <c r="K458" t="e">
        <f t="shared" si="13"/>
        <v>#NAME?</v>
      </c>
      <c r="L458" t="s">
        <v>25</v>
      </c>
      <c r="M458" t="s">
        <v>24</v>
      </c>
      <c r="N458">
        <v>4.5432290000000002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288</v>
      </c>
      <c r="Z458">
        <v>1000</v>
      </c>
      <c r="AA458" t="s">
        <v>189</v>
      </c>
      <c r="AB458">
        <v>1000000</v>
      </c>
      <c r="AC458" t="s">
        <v>190</v>
      </c>
      <c r="AD458">
        <v>5</v>
      </c>
      <c r="AE458" t="s">
        <v>191</v>
      </c>
      <c r="AF458">
        <v>500</v>
      </c>
      <c r="AG458" t="s">
        <v>192</v>
      </c>
      <c r="AH458">
        <v>20</v>
      </c>
      <c r="AI458" t="s">
        <v>193</v>
      </c>
      <c r="AJ458">
        <v>20</v>
      </c>
      <c r="AK458" t="s">
        <v>196</v>
      </c>
      <c r="AL458">
        <v>0</v>
      </c>
      <c r="AM458" t="s">
        <v>197</v>
      </c>
      <c r="AN458">
        <v>0</v>
      </c>
      <c r="AO458" t="s">
        <v>198</v>
      </c>
      <c r="AP458">
        <v>0.3</v>
      </c>
      <c r="AQ458" t="s">
        <v>199</v>
      </c>
      <c r="AR458">
        <v>0</v>
      </c>
      <c r="AS458" t="s">
        <v>200</v>
      </c>
      <c r="AT458">
        <v>0</v>
      </c>
      <c r="AU458" t="s">
        <v>201</v>
      </c>
      <c r="AV458">
        <v>0.2</v>
      </c>
      <c r="AW458" t="s">
        <v>202</v>
      </c>
      <c r="AX458">
        <v>1</v>
      </c>
      <c r="AY458" t="s">
        <v>203</v>
      </c>
      <c r="AZ458">
        <v>1000000</v>
      </c>
    </row>
    <row r="459" spans="1:52">
      <c r="A459" s="2">
        <v>836</v>
      </c>
      <c r="B459" t="s">
        <v>182</v>
      </c>
      <c r="C459">
        <v>76</v>
      </c>
      <c r="D459" t="s">
        <v>183</v>
      </c>
      <c r="E459" t="s">
        <v>184</v>
      </c>
      <c r="F459">
        <v>2351.17</v>
      </c>
      <c r="G459" t="s">
        <v>185</v>
      </c>
      <c r="H459">
        <v>1.7699999999999999E-4</v>
      </c>
      <c r="I459" t="s">
        <v>25</v>
      </c>
      <c r="J459" t="s">
        <v>186</v>
      </c>
      <c r="K459" t="e">
        <f t="shared" si="13"/>
        <v>#NAME?</v>
      </c>
      <c r="L459" t="s">
        <v>25</v>
      </c>
      <c r="M459" t="s">
        <v>24</v>
      </c>
      <c r="N459">
        <v>4.5978219999999999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288</v>
      </c>
      <c r="Z459">
        <v>1000</v>
      </c>
      <c r="AA459" t="s">
        <v>189</v>
      </c>
      <c r="AB459">
        <v>1000000</v>
      </c>
      <c r="AC459" t="s">
        <v>190</v>
      </c>
      <c r="AD459">
        <v>5</v>
      </c>
      <c r="AE459" t="s">
        <v>191</v>
      </c>
      <c r="AF459">
        <v>500</v>
      </c>
      <c r="AG459" t="s">
        <v>192</v>
      </c>
      <c r="AH459">
        <v>20</v>
      </c>
      <c r="AI459" t="s">
        <v>193</v>
      </c>
      <c r="AJ459">
        <v>20</v>
      </c>
      <c r="AK459" t="s">
        <v>196</v>
      </c>
      <c r="AL459">
        <v>0</v>
      </c>
      <c r="AM459" t="s">
        <v>197</v>
      </c>
      <c r="AN459">
        <v>0</v>
      </c>
      <c r="AO459" t="s">
        <v>198</v>
      </c>
      <c r="AP459">
        <v>0.3</v>
      </c>
      <c r="AQ459" t="s">
        <v>199</v>
      </c>
      <c r="AR459">
        <v>0</v>
      </c>
      <c r="AS459" t="s">
        <v>200</v>
      </c>
      <c r="AT459">
        <v>0</v>
      </c>
      <c r="AU459" t="s">
        <v>201</v>
      </c>
      <c r="AV459">
        <v>0.2</v>
      </c>
      <c r="AW459" t="s">
        <v>202</v>
      </c>
      <c r="AX459">
        <v>1</v>
      </c>
      <c r="AY459" t="s">
        <v>203</v>
      </c>
      <c r="AZ459">
        <v>1000000</v>
      </c>
    </row>
    <row r="460" spans="1:52">
      <c r="A460" s="2">
        <v>835</v>
      </c>
      <c r="B460" t="s">
        <v>182</v>
      </c>
      <c r="C460">
        <v>61</v>
      </c>
      <c r="D460" t="s">
        <v>183</v>
      </c>
      <c r="E460" t="s">
        <v>184</v>
      </c>
      <c r="F460">
        <v>1583.8920000000001</v>
      </c>
      <c r="G460" t="s">
        <v>185</v>
      </c>
      <c r="H460">
        <v>1.3899999999999999E-4</v>
      </c>
      <c r="I460" t="s">
        <v>25</v>
      </c>
      <c r="J460" t="s">
        <v>186</v>
      </c>
      <c r="K460" t="e">
        <f t="shared" si="13"/>
        <v>#NAME?</v>
      </c>
      <c r="L460" t="s">
        <v>25</v>
      </c>
      <c r="M460" t="s">
        <v>24</v>
      </c>
      <c r="N460">
        <v>4.326371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288</v>
      </c>
      <c r="Z460">
        <v>1000</v>
      </c>
      <c r="AA460" t="s">
        <v>189</v>
      </c>
      <c r="AB460">
        <v>1000000</v>
      </c>
      <c r="AC460" t="s">
        <v>190</v>
      </c>
      <c r="AD460">
        <v>4</v>
      </c>
      <c r="AE460" t="s">
        <v>191</v>
      </c>
      <c r="AF460">
        <v>500</v>
      </c>
      <c r="AG460" t="s">
        <v>192</v>
      </c>
      <c r="AH460">
        <v>20</v>
      </c>
      <c r="AI460" t="s">
        <v>193</v>
      </c>
      <c r="AJ460">
        <v>20</v>
      </c>
      <c r="AK460" t="s">
        <v>196</v>
      </c>
      <c r="AL460">
        <v>0</v>
      </c>
      <c r="AM460" t="s">
        <v>197</v>
      </c>
      <c r="AN460">
        <v>0</v>
      </c>
      <c r="AO460" t="s">
        <v>198</v>
      </c>
      <c r="AP460">
        <v>0.2</v>
      </c>
      <c r="AQ460" t="s">
        <v>199</v>
      </c>
      <c r="AR460">
        <v>0</v>
      </c>
      <c r="AS460" t="s">
        <v>200</v>
      </c>
      <c r="AT460">
        <v>0</v>
      </c>
      <c r="AU460" t="s">
        <v>201</v>
      </c>
      <c r="AV460">
        <v>0.2</v>
      </c>
      <c r="AW460" t="s">
        <v>202</v>
      </c>
      <c r="AX460">
        <v>1</v>
      </c>
      <c r="AY460" t="s">
        <v>203</v>
      </c>
      <c r="AZ460">
        <v>1000000</v>
      </c>
    </row>
    <row r="461" spans="1:52">
      <c r="A461" s="2">
        <v>835</v>
      </c>
      <c r="B461" t="s">
        <v>182</v>
      </c>
      <c r="C461">
        <v>61</v>
      </c>
      <c r="D461" t="s">
        <v>183</v>
      </c>
      <c r="E461" t="s">
        <v>184</v>
      </c>
      <c r="F461">
        <v>1583.8920000000001</v>
      </c>
      <c r="G461" t="s">
        <v>185</v>
      </c>
      <c r="H461">
        <v>1.3200000000000001E-4</v>
      </c>
      <c r="I461" t="s">
        <v>25</v>
      </c>
      <c r="J461" t="s">
        <v>186</v>
      </c>
      <c r="K461" t="e">
        <f t="shared" si="13"/>
        <v>#NAME?</v>
      </c>
      <c r="L461" t="s">
        <v>25</v>
      </c>
      <c r="M461" t="s">
        <v>24</v>
      </c>
      <c r="N461">
        <v>4.449039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288</v>
      </c>
      <c r="Z461">
        <v>1000</v>
      </c>
      <c r="AA461" t="s">
        <v>189</v>
      </c>
      <c r="AB461">
        <v>1000000</v>
      </c>
      <c r="AC461" t="s">
        <v>190</v>
      </c>
      <c r="AD461">
        <v>4</v>
      </c>
      <c r="AE461" t="s">
        <v>191</v>
      </c>
      <c r="AF461">
        <v>500</v>
      </c>
      <c r="AG461" t="s">
        <v>192</v>
      </c>
      <c r="AH461">
        <v>20</v>
      </c>
      <c r="AI461" t="s">
        <v>193</v>
      </c>
      <c r="AJ461">
        <v>20</v>
      </c>
      <c r="AK461" t="s">
        <v>196</v>
      </c>
      <c r="AL461">
        <v>0</v>
      </c>
      <c r="AM461" t="s">
        <v>197</v>
      </c>
      <c r="AN461">
        <v>0</v>
      </c>
      <c r="AO461" t="s">
        <v>198</v>
      </c>
      <c r="AP461">
        <v>0.2</v>
      </c>
      <c r="AQ461" t="s">
        <v>199</v>
      </c>
      <c r="AR461">
        <v>0</v>
      </c>
      <c r="AS461" t="s">
        <v>200</v>
      </c>
      <c r="AT461">
        <v>0</v>
      </c>
      <c r="AU461" t="s">
        <v>201</v>
      </c>
      <c r="AV461">
        <v>0.2</v>
      </c>
      <c r="AW461" t="s">
        <v>202</v>
      </c>
      <c r="AX461">
        <v>1</v>
      </c>
      <c r="AY461" t="s">
        <v>203</v>
      </c>
      <c r="AZ461">
        <v>1000000</v>
      </c>
    </row>
    <row r="462" spans="1:52">
      <c r="A462" s="2">
        <v>835</v>
      </c>
      <c r="B462" t="s">
        <v>182</v>
      </c>
      <c r="C462">
        <v>61</v>
      </c>
      <c r="D462" t="s">
        <v>183</v>
      </c>
      <c r="E462" t="s">
        <v>184</v>
      </c>
      <c r="F462">
        <v>1926.568</v>
      </c>
      <c r="G462" t="s">
        <v>185</v>
      </c>
      <c r="H462">
        <v>1.01E-4</v>
      </c>
      <c r="I462" t="s">
        <v>25</v>
      </c>
      <c r="J462" t="s">
        <v>186</v>
      </c>
      <c r="K462" t="e">
        <f t="shared" si="13"/>
        <v>#NAME?</v>
      </c>
      <c r="L462" t="s">
        <v>25</v>
      </c>
      <c r="M462" t="s">
        <v>24</v>
      </c>
      <c r="N462">
        <v>2.9880170000000001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288</v>
      </c>
      <c r="Z462">
        <v>100</v>
      </c>
      <c r="AA462" t="s">
        <v>189</v>
      </c>
      <c r="AB462">
        <v>1000000</v>
      </c>
      <c r="AC462" t="s">
        <v>190</v>
      </c>
      <c r="AD462">
        <v>4</v>
      </c>
      <c r="AE462" t="s">
        <v>191</v>
      </c>
      <c r="AF462">
        <v>500</v>
      </c>
      <c r="AG462" t="s">
        <v>192</v>
      </c>
      <c r="AH462">
        <v>20</v>
      </c>
      <c r="AI462" t="s">
        <v>193</v>
      </c>
      <c r="AJ462">
        <v>20</v>
      </c>
      <c r="AK462" t="s">
        <v>196</v>
      </c>
      <c r="AL462">
        <v>0</v>
      </c>
      <c r="AM462" t="s">
        <v>197</v>
      </c>
      <c r="AN462">
        <v>0</v>
      </c>
      <c r="AO462" t="s">
        <v>198</v>
      </c>
      <c r="AP462">
        <v>0.2</v>
      </c>
      <c r="AQ462" t="s">
        <v>199</v>
      </c>
      <c r="AR462">
        <v>0</v>
      </c>
      <c r="AS462" t="s">
        <v>200</v>
      </c>
      <c r="AT462">
        <v>0</v>
      </c>
      <c r="AU462" t="s">
        <v>201</v>
      </c>
      <c r="AV462">
        <v>0.2</v>
      </c>
      <c r="AW462" t="s">
        <v>202</v>
      </c>
      <c r="AX462">
        <v>1</v>
      </c>
      <c r="AY462" t="s">
        <v>203</v>
      </c>
      <c r="AZ462">
        <v>100</v>
      </c>
    </row>
    <row r="463" spans="1:52">
      <c r="A463" s="2">
        <v>832</v>
      </c>
      <c r="B463" t="s">
        <v>182</v>
      </c>
      <c r="C463">
        <v>1</v>
      </c>
      <c r="D463" t="s">
        <v>183</v>
      </c>
      <c r="E463" t="s">
        <v>184</v>
      </c>
      <c r="F463">
        <v>6.6139999999999999</v>
      </c>
      <c r="G463" t="s">
        <v>185</v>
      </c>
      <c r="H463">
        <v>2.5099999999999998E-4</v>
      </c>
      <c r="I463" t="s">
        <v>25</v>
      </c>
      <c r="J463" t="s">
        <v>186</v>
      </c>
      <c r="K463" t="e">
        <f t="shared" si="13"/>
        <v>#NAME?</v>
      </c>
      <c r="L463" t="s">
        <v>25</v>
      </c>
      <c r="M463" t="s">
        <v>24</v>
      </c>
      <c r="N463">
        <v>4.7421999999999999E-2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288</v>
      </c>
      <c r="Z463">
        <v>168</v>
      </c>
      <c r="AA463" t="s">
        <v>189</v>
      </c>
      <c r="AB463">
        <v>10000</v>
      </c>
      <c r="AC463" t="s">
        <v>190</v>
      </c>
      <c r="AD463">
        <v>8</v>
      </c>
      <c r="AE463" t="s">
        <v>191</v>
      </c>
      <c r="AF463">
        <v>500</v>
      </c>
      <c r="AG463" t="s">
        <v>192</v>
      </c>
      <c r="AH463">
        <v>20</v>
      </c>
      <c r="AI463" t="s">
        <v>193</v>
      </c>
      <c r="AJ463">
        <v>20</v>
      </c>
      <c r="AK463" t="s">
        <v>196</v>
      </c>
      <c r="AL463">
        <v>0</v>
      </c>
      <c r="AM463" t="s">
        <v>197</v>
      </c>
      <c r="AN463">
        <v>0</v>
      </c>
      <c r="AO463" t="s">
        <v>198</v>
      </c>
      <c r="AP463">
        <v>0.4</v>
      </c>
      <c r="AQ463" t="s">
        <v>199</v>
      </c>
      <c r="AR463">
        <v>0</v>
      </c>
      <c r="AS463" t="s">
        <v>200</v>
      </c>
      <c r="AT463">
        <v>0</v>
      </c>
      <c r="AU463" t="s">
        <v>201</v>
      </c>
      <c r="AV463">
        <v>0.2</v>
      </c>
      <c r="AW463" t="s">
        <v>202</v>
      </c>
      <c r="AX463">
        <v>1</v>
      </c>
      <c r="AY463" t="s">
        <v>203</v>
      </c>
      <c r="AZ463">
        <v>1000000</v>
      </c>
    </row>
    <row r="464" spans="1:52">
      <c r="A464" s="2">
        <v>832</v>
      </c>
      <c r="B464" t="s">
        <v>182</v>
      </c>
      <c r="C464">
        <v>1</v>
      </c>
      <c r="D464" t="s">
        <v>183</v>
      </c>
      <c r="E464" t="s">
        <v>184</v>
      </c>
      <c r="F464">
        <v>6.6139999999999999</v>
      </c>
      <c r="G464" t="s">
        <v>185</v>
      </c>
      <c r="H464">
        <v>2.4600000000000002E-4</v>
      </c>
      <c r="I464" t="s">
        <v>25</v>
      </c>
      <c r="J464" t="s">
        <v>186</v>
      </c>
      <c r="K464" t="e">
        <f t="shared" si="13"/>
        <v>#NAME?</v>
      </c>
      <c r="L464" t="s">
        <v>25</v>
      </c>
      <c r="M464" t="s">
        <v>24</v>
      </c>
      <c r="N464">
        <v>4.7455999999999998E-2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288</v>
      </c>
      <c r="Z464">
        <v>170</v>
      </c>
      <c r="AA464" t="s">
        <v>189</v>
      </c>
      <c r="AB464">
        <v>10000</v>
      </c>
      <c r="AC464" t="s">
        <v>190</v>
      </c>
      <c r="AD464">
        <v>8</v>
      </c>
      <c r="AE464" t="s">
        <v>191</v>
      </c>
      <c r="AF464">
        <v>500</v>
      </c>
      <c r="AG464" t="s">
        <v>192</v>
      </c>
      <c r="AH464">
        <v>20</v>
      </c>
      <c r="AI464" t="s">
        <v>193</v>
      </c>
      <c r="AJ464">
        <v>20</v>
      </c>
      <c r="AK464" t="s">
        <v>196</v>
      </c>
      <c r="AL464">
        <v>0</v>
      </c>
      <c r="AM464" t="s">
        <v>197</v>
      </c>
      <c r="AN464">
        <v>0</v>
      </c>
      <c r="AO464" t="s">
        <v>198</v>
      </c>
      <c r="AP464">
        <v>0.4</v>
      </c>
      <c r="AQ464" t="s">
        <v>199</v>
      </c>
      <c r="AR464">
        <v>0</v>
      </c>
      <c r="AS464" t="s">
        <v>200</v>
      </c>
      <c r="AT464">
        <v>0</v>
      </c>
      <c r="AU464" t="s">
        <v>201</v>
      </c>
      <c r="AV464">
        <v>0.2</v>
      </c>
      <c r="AW464" t="s">
        <v>202</v>
      </c>
      <c r="AX464">
        <v>1</v>
      </c>
      <c r="AY464" t="s">
        <v>203</v>
      </c>
      <c r="AZ464">
        <v>1000000</v>
      </c>
    </row>
    <row r="465" spans="1:52">
      <c r="A465" s="2">
        <v>831</v>
      </c>
      <c r="B465" t="s">
        <v>182</v>
      </c>
      <c r="C465">
        <v>1</v>
      </c>
      <c r="D465" t="s">
        <v>183</v>
      </c>
      <c r="E465" t="s">
        <v>184</v>
      </c>
      <c r="F465">
        <v>6.6139999999999999</v>
      </c>
      <c r="G465" t="s">
        <v>185</v>
      </c>
      <c r="H465">
        <v>4.7699999999999999E-4</v>
      </c>
      <c r="I465" t="s">
        <v>25</v>
      </c>
      <c r="J465" t="s">
        <v>186</v>
      </c>
      <c r="K465" t="e">
        <f t="shared" si="13"/>
        <v>#NAME?</v>
      </c>
      <c r="L465" t="s">
        <v>25</v>
      </c>
      <c r="M465" t="s">
        <v>24</v>
      </c>
      <c r="N465">
        <v>8.7364999999999998E-2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288</v>
      </c>
      <c r="Z465">
        <v>400</v>
      </c>
      <c r="AA465" t="s">
        <v>189</v>
      </c>
      <c r="AB465">
        <v>10000</v>
      </c>
      <c r="AC465" t="s">
        <v>190</v>
      </c>
      <c r="AD465">
        <v>8</v>
      </c>
      <c r="AE465" t="s">
        <v>191</v>
      </c>
      <c r="AF465">
        <v>500</v>
      </c>
      <c r="AG465" t="s">
        <v>192</v>
      </c>
      <c r="AH465">
        <v>20</v>
      </c>
      <c r="AI465" t="s">
        <v>193</v>
      </c>
      <c r="AJ465">
        <v>20</v>
      </c>
      <c r="AK465" t="s">
        <v>196</v>
      </c>
      <c r="AL465">
        <v>0</v>
      </c>
      <c r="AM465" t="s">
        <v>197</v>
      </c>
      <c r="AN465">
        <v>0</v>
      </c>
      <c r="AO465" t="s">
        <v>198</v>
      </c>
      <c r="AP465">
        <v>0.4</v>
      </c>
      <c r="AQ465" t="s">
        <v>199</v>
      </c>
      <c r="AR465">
        <v>0</v>
      </c>
      <c r="AS465" t="s">
        <v>200</v>
      </c>
      <c r="AT465">
        <v>0</v>
      </c>
      <c r="AU465" t="s">
        <v>201</v>
      </c>
      <c r="AV465">
        <v>0.2</v>
      </c>
      <c r="AW465" t="s">
        <v>202</v>
      </c>
      <c r="AX465">
        <v>1</v>
      </c>
      <c r="AY465" t="s">
        <v>203</v>
      </c>
      <c r="AZ465">
        <v>1000000</v>
      </c>
    </row>
    <row r="466" spans="1:52">
      <c r="A466" s="2">
        <v>831</v>
      </c>
      <c r="B466" t="s">
        <v>182</v>
      </c>
      <c r="C466">
        <v>1</v>
      </c>
      <c r="D466" t="s">
        <v>183</v>
      </c>
      <c r="E466" t="s">
        <v>184</v>
      </c>
      <c r="F466">
        <v>6.6139999999999999</v>
      </c>
      <c r="G466" t="s">
        <v>185</v>
      </c>
      <c r="H466">
        <v>2.9399999999999999E-4</v>
      </c>
      <c r="I466" t="s">
        <v>25</v>
      </c>
      <c r="J466" t="s">
        <v>186</v>
      </c>
      <c r="K466" t="e">
        <f t="shared" si="13"/>
        <v>#NAME?</v>
      </c>
      <c r="L466" t="s">
        <v>25</v>
      </c>
      <c r="M466" t="s">
        <v>24</v>
      </c>
      <c r="N466">
        <v>5.3525000000000003E-2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288</v>
      </c>
      <c r="Z466">
        <v>256</v>
      </c>
      <c r="AA466" t="s">
        <v>189</v>
      </c>
      <c r="AB466">
        <v>10000</v>
      </c>
      <c r="AC466" t="s">
        <v>190</v>
      </c>
      <c r="AD466">
        <v>8</v>
      </c>
      <c r="AE466" t="s">
        <v>191</v>
      </c>
      <c r="AF466">
        <v>500</v>
      </c>
      <c r="AG466" t="s">
        <v>192</v>
      </c>
      <c r="AH466">
        <v>20</v>
      </c>
      <c r="AI466" t="s">
        <v>193</v>
      </c>
      <c r="AJ466">
        <v>20</v>
      </c>
      <c r="AK466" t="s">
        <v>196</v>
      </c>
      <c r="AL466">
        <v>0</v>
      </c>
      <c r="AM466" t="s">
        <v>197</v>
      </c>
      <c r="AN466">
        <v>0</v>
      </c>
      <c r="AO466" t="s">
        <v>198</v>
      </c>
      <c r="AP466">
        <v>0.4</v>
      </c>
      <c r="AQ466" t="s">
        <v>199</v>
      </c>
      <c r="AR466">
        <v>0</v>
      </c>
      <c r="AS466" t="s">
        <v>200</v>
      </c>
      <c r="AT466">
        <v>0</v>
      </c>
      <c r="AU466" t="s">
        <v>201</v>
      </c>
      <c r="AV466">
        <v>0.2</v>
      </c>
      <c r="AW466" t="s">
        <v>202</v>
      </c>
      <c r="AX466">
        <v>1</v>
      </c>
      <c r="AY466" t="s">
        <v>203</v>
      </c>
      <c r="AZ466">
        <v>1000000</v>
      </c>
    </row>
    <row r="467" spans="1:52">
      <c r="A467" s="2">
        <v>831</v>
      </c>
      <c r="B467" t="s">
        <v>182</v>
      </c>
      <c r="C467">
        <v>1</v>
      </c>
      <c r="D467" t="s">
        <v>183</v>
      </c>
      <c r="E467" t="s">
        <v>184</v>
      </c>
      <c r="F467">
        <v>6.6139999999999999</v>
      </c>
      <c r="G467" t="s">
        <v>185</v>
      </c>
      <c r="H467">
        <v>2.9799999999999998E-4</v>
      </c>
      <c r="I467" t="s">
        <v>25</v>
      </c>
      <c r="J467" t="s">
        <v>186</v>
      </c>
      <c r="K467" t="e">
        <f t="shared" si="13"/>
        <v>#NAME?</v>
      </c>
      <c r="L467" t="s">
        <v>25</v>
      </c>
      <c r="M467" t="s">
        <v>24</v>
      </c>
      <c r="N467">
        <v>5.0104999999999997E-2</v>
      </c>
      <c r="O467" t="s">
        <v>25</v>
      </c>
      <c r="P467" t="s">
        <v>26</v>
      </c>
      <c r="Q467">
        <v>0</v>
      </c>
      <c r="R467" t="s">
        <v>25</v>
      </c>
      <c r="S467" t="s">
        <v>27</v>
      </c>
      <c r="T467">
        <v>0</v>
      </c>
      <c r="U467" t="s">
        <v>25</v>
      </c>
      <c r="V467" t="s">
        <v>28</v>
      </c>
      <c r="W467">
        <v>0</v>
      </c>
      <c r="X467" t="s">
        <v>25</v>
      </c>
      <c r="Y467" t="s">
        <v>288</v>
      </c>
      <c r="Z467">
        <v>200</v>
      </c>
      <c r="AA467" t="s">
        <v>189</v>
      </c>
      <c r="AB467">
        <v>10000</v>
      </c>
      <c r="AC467" t="s">
        <v>190</v>
      </c>
      <c r="AD467">
        <v>8</v>
      </c>
      <c r="AE467" t="s">
        <v>191</v>
      </c>
      <c r="AF467">
        <v>500</v>
      </c>
      <c r="AG467" t="s">
        <v>192</v>
      </c>
      <c r="AH467">
        <v>20</v>
      </c>
      <c r="AI467" t="s">
        <v>193</v>
      </c>
      <c r="AJ467">
        <v>20</v>
      </c>
      <c r="AK467" t="s">
        <v>196</v>
      </c>
      <c r="AL467">
        <v>0</v>
      </c>
      <c r="AM467" t="s">
        <v>197</v>
      </c>
      <c r="AN467">
        <v>0</v>
      </c>
      <c r="AO467" t="s">
        <v>198</v>
      </c>
      <c r="AP467">
        <v>0.4</v>
      </c>
      <c r="AQ467" t="s">
        <v>199</v>
      </c>
      <c r="AR467">
        <v>0</v>
      </c>
      <c r="AS467" t="s">
        <v>200</v>
      </c>
      <c r="AT467">
        <v>0</v>
      </c>
      <c r="AU467" t="s">
        <v>201</v>
      </c>
      <c r="AV467">
        <v>0.2</v>
      </c>
      <c r="AW467" t="s">
        <v>202</v>
      </c>
      <c r="AX467">
        <v>1</v>
      </c>
      <c r="AY467" t="s">
        <v>203</v>
      </c>
      <c r="AZ467">
        <v>1000000</v>
      </c>
    </row>
    <row r="468" spans="1:52">
      <c r="A468" s="2">
        <v>831</v>
      </c>
      <c r="B468" t="s">
        <v>182</v>
      </c>
      <c r="C468">
        <v>1</v>
      </c>
      <c r="D468" t="s">
        <v>183</v>
      </c>
      <c r="E468" t="s">
        <v>184</v>
      </c>
      <c r="F468">
        <v>6.6139999999999999</v>
      </c>
      <c r="G468" t="s">
        <v>185</v>
      </c>
      <c r="H468">
        <v>2.8800000000000001E-4</v>
      </c>
      <c r="I468" t="s">
        <v>25</v>
      </c>
      <c r="J468" t="s">
        <v>186</v>
      </c>
      <c r="K468" t="e">
        <f t="shared" si="13"/>
        <v>#NAME?</v>
      </c>
      <c r="L468" t="s">
        <v>25</v>
      </c>
      <c r="M468" t="s">
        <v>24</v>
      </c>
      <c r="N468">
        <v>4.8316999999999999E-2</v>
      </c>
      <c r="O468" t="s">
        <v>25</v>
      </c>
      <c r="P468" t="s">
        <v>26</v>
      </c>
      <c r="Q468">
        <v>0</v>
      </c>
      <c r="R468" t="s">
        <v>25</v>
      </c>
      <c r="S468" t="s">
        <v>27</v>
      </c>
      <c r="T468">
        <v>0</v>
      </c>
      <c r="U468" t="s">
        <v>25</v>
      </c>
      <c r="V468" t="s">
        <v>28</v>
      </c>
      <c r="W468">
        <v>0</v>
      </c>
      <c r="X468" t="s">
        <v>25</v>
      </c>
      <c r="Y468" t="s">
        <v>288</v>
      </c>
      <c r="Z468">
        <v>175</v>
      </c>
      <c r="AA468" t="s">
        <v>189</v>
      </c>
      <c r="AB468">
        <v>10000</v>
      </c>
      <c r="AC468" t="s">
        <v>190</v>
      </c>
      <c r="AD468">
        <v>8</v>
      </c>
      <c r="AE468" t="s">
        <v>191</v>
      </c>
      <c r="AF468">
        <v>500</v>
      </c>
      <c r="AG468" t="s">
        <v>192</v>
      </c>
      <c r="AH468">
        <v>20</v>
      </c>
      <c r="AI468" t="s">
        <v>193</v>
      </c>
      <c r="AJ468">
        <v>20</v>
      </c>
      <c r="AK468" t="s">
        <v>196</v>
      </c>
      <c r="AL468">
        <v>0</v>
      </c>
      <c r="AM468" t="s">
        <v>197</v>
      </c>
      <c r="AN468">
        <v>0</v>
      </c>
      <c r="AO468" t="s">
        <v>198</v>
      </c>
      <c r="AP468">
        <v>0.4</v>
      </c>
      <c r="AQ468" t="s">
        <v>199</v>
      </c>
      <c r="AR468">
        <v>0</v>
      </c>
      <c r="AS468" t="s">
        <v>200</v>
      </c>
      <c r="AT468">
        <v>0</v>
      </c>
      <c r="AU468" t="s">
        <v>201</v>
      </c>
      <c r="AV468">
        <v>0.2</v>
      </c>
      <c r="AW468" t="s">
        <v>202</v>
      </c>
      <c r="AX468">
        <v>1</v>
      </c>
      <c r="AY468" t="s">
        <v>203</v>
      </c>
      <c r="AZ468">
        <v>1000000</v>
      </c>
    </row>
    <row r="469" spans="1:52">
      <c r="A469" s="2">
        <v>831</v>
      </c>
      <c r="B469" t="s">
        <v>182</v>
      </c>
      <c r="C469">
        <v>1</v>
      </c>
      <c r="D469" t="s">
        <v>183</v>
      </c>
      <c r="E469" t="s">
        <v>184</v>
      </c>
      <c r="F469">
        <v>6.6139999999999999</v>
      </c>
      <c r="G469" t="s">
        <v>185</v>
      </c>
      <c r="H469">
        <v>2.6499999999999999E-4</v>
      </c>
      <c r="I469" t="s">
        <v>25</v>
      </c>
      <c r="J469" t="s">
        <v>186</v>
      </c>
      <c r="K469" t="e">
        <f t="shared" si="13"/>
        <v>#NAME?</v>
      </c>
      <c r="L469" t="s">
        <v>25</v>
      </c>
      <c r="M469" t="s">
        <v>24</v>
      </c>
      <c r="N469">
        <v>4.727E-2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288</v>
      </c>
      <c r="Z469">
        <v>150</v>
      </c>
      <c r="AA469" t="s">
        <v>189</v>
      </c>
      <c r="AB469">
        <v>10000</v>
      </c>
      <c r="AC469" t="s">
        <v>190</v>
      </c>
      <c r="AD469">
        <v>8</v>
      </c>
      <c r="AE469" t="s">
        <v>191</v>
      </c>
      <c r="AF469">
        <v>500</v>
      </c>
      <c r="AG469" t="s">
        <v>192</v>
      </c>
      <c r="AH469">
        <v>20</v>
      </c>
      <c r="AI469" t="s">
        <v>193</v>
      </c>
      <c r="AJ469">
        <v>20</v>
      </c>
      <c r="AK469" t="s">
        <v>196</v>
      </c>
      <c r="AL469">
        <v>0</v>
      </c>
      <c r="AM469" t="s">
        <v>197</v>
      </c>
      <c r="AN469">
        <v>0</v>
      </c>
      <c r="AO469" t="s">
        <v>198</v>
      </c>
      <c r="AP469">
        <v>0.4</v>
      </c>
      <c r="AQ469" t="s">
        <v>199</v>
      </c>
      <c r="AR469">
        <v>0</v>
      </c>
      <c r="AS469" t="s">
        <v>200</v>
      </c>
      <c r="AT469">
        <v>0</v>
      </c>
      <c r="AU469" t="s">
        <v>201</v>
      </c>
      <c r="AV469">
        <v>0.2</v>
      </c>
      <c r="AW469" t="s">
        <v>202</v>
      </c>
      <c r="AX469">
        <v>1</v>
      </c>
      <c r="AY469" t="s">
        <v>203</v>
      </c>
      <c r="AZ469">
        <v>1000000</v>
      </c>
    </row>
    <row r="470" spans="1:52">
      <c r="A470" s="2">
        <v>831</v>
      </c>
      <c r="B470" t="s">
        <v>182</v>
      </c>
      <c r="C470">
        <v>1</v>
      </c>
      <c r="D470" t="s">
        <v>183</v>
      </c>
      <c r="E470" t="s">
        <v>184</v>
      </c>
      <c r="F470">
        <v>6.6139999999999999</v>
      </c>
      <c r="G470" t="s">
        <v>185</v>
      </c>
      <c r="H470">
        <v>1.9799999999999999E-4</v>
      </c>
      <c r="I470" t="s">
        <v>25</v>
      </c>
      <c r="J470" t="s">
        <v>186</v>
      </c>
      <c r="K470" t="e">
        <f t="shared" si="13"/>
        <v>#NAME?</v>
      </c>
      <c r="L470" t="s">
        <v>25</v>
      </c>
      <c r="M470" t="s">
        <v>24</v>
      </c>
      <c r="N470">
        <v>4.3862999999999999E-2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288</v>
      </c>
      <c r="Z470">
        <v>100</v>
      </c>
      <c r="AA470" t="s">
        <v>189</v>
      </c>
      <c r="AB470">
        <v>10000</v>
      </c>
      <c r="AC470" t="s">
        <v>190</v>
      </c>
      <c r="AD470">
        <v>8</v>
      </c>
      <c r="AE470" t="s">
        <v>191</v>
      </c>
      <c r="AF470">
        <v>500</v>
      </c>
      <c r="AG470" t="s">
        <v>192</v>
      </c>
      <c r="AH470">
        <v>20</v>
      </c>
      <c r="AI470" t="s">
        <v>193</v>
      </c>
      <c r="AJ470">
        <v>20</v>
      </c>
      <c r="AK470" t="s">
        <v>196</v>
      </c>
      <c r="AL470">
        <v>0</v>
      </c>
      <c r="AM470" t="s">
        <v>197</v>
      </c>
      <c r="AN470">
        <v>0</v>
      </c>
      <c r="AO470" t="s">
        <v>198</v>
      </c>
      <c r="AP470">
        <v>0.4</v>
      </c>
      <c r="AQ470" t="s">
        <v>199</v>
      </c>
      <c r="AR470">
        <v>0</v>
      </c>
      <c r="AS470" t="s">
        <v>200</v>
      </c>
      <c r="AT470">
        <v>0</v>
      </c>
      <c r="AU470" t="s">
        <v>201</v>
      </c>
      <c r="AV470">
        <v>0.2</v>
      </c>
      <c r="AW470" t="s">
        <v>202</v>
      </c>
      <c r="AX470">
        <v>1</v>
      </c>
      <c r="AY470" t="s">
        <v>203</v>
      </c>
      <c r="AZ470">
        <v>1000000</v>
      </c>
    </row>
    <row r="471" spans="1:52">
      <c r="A471" s="2">
        <v>831</v>
      </c>
      <c r="B471" t="s">
        <v>182</v>
      </c>
      <c r="C471">
        <v>1</v>
      </c>
      <c r="D471" t="s">
        <v>183</v>
      </c>
      <c r="E471" t="s">
        <v>184</v>
      </c>
      <c r="F471">
        <v>6.6139999999999999</v>
      </c>
      <c r="G471" t="s">
        <v>185</v>
      </c>
      <c r="H471">
        <v>1.75E-4</v>
      </c>
      <c r="I471" t="s">
        <v>25</v>
      </c>
      <c r="J471" t="s">
        <v>186</v>
      </c>
      <c r="K471" t="e">
        <f t="shared" si="13"/>
        <v>#NAME?</v>
      </c>
      <c r="L471" t="s">
        <v>25</v>
      </c>
      <c r="M471" t="s">
        <v>24</v>
      </c>
      <c r="N471">
        <v>4.2395000000000002E-2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288</v>
      </c>
      <c r="Z471">
        <v>65</v>
      </c>
      <c r="AA471" t="s">
        <v>189</v>
      </c>
      <c r="AB471">
        <v>10000</v>
      </c>
      <c r="AC471" t="s">
        <v>190</v>
      </c>
      <c r="AD471">
        <v>8</v>
      </c>
      <c r="AE471" t="s">
        <v>191</v>
      </c>
      <c r="AF471">
        <v>500</v>
      </c>
      <c r="AG471" t="s">
        <v>192</v>
      </c>
      <c r="AH471">
        <v>20</v>
      </c>
      <c r="AI471" t="s">
        <v>193</v>
      </c>
      <c r="AJ471">
        <v>20</v>
      </c>
      <c r="AK471" t="s">
        <v>196</v>
      </c>
      <c r="AL471">
        <v>0</v>
      </c>
      <c r="AM471" t="s">
        <v>197</v>
      </c>
      <c r="AN471">
        <v>0</v>
      </c>
      <c r="AO471" t="s">
        <v>198</v>
      </c>
      <c r="AP471">
        <v>0.4</v>
      </c>
      <c r="AQ471" t="s">
        <v>199</v>
      </c>
      <c r="AR471">
        <v>0</v>
      </c>
      <c r="AS471" t="s">
        <v>200</v>
      </c>
      <c r="AT471">
        <v>0</v>
      </c>
      <c r="AU471" t="s">
        <v>201</v>
      </c>
      <c r="AV471">
        <v>0.2</v>
      </c>
      <c r="AW471" t="s">
        <v>202</v>
      </c>
      <c r="AX471">
        <v>1</v>
      </c>
      <c r="AY471" t="s">
        <v>203</v>
      </c>
      <c r="AZ471">
        <v>1000000</v>
      </c>
    </row>
    <row r="472" spans="1:52">
      <c r="A472" s="2">
        <v>831</v>
      </c>
      <c r="B472" t="s">
        <v>182</v>
      </c>
      <c r="C472">
        <v>1</v>
      </c>
      <c r="D472" t="s">
        <v>183</v>
      </c>
      <c r="E472" t="s">
        <v>184</v>
      </c>
      <c r="F472">
        <v>6.6139999999999999</v>
      </c>
      <c r="G472" t="s">
        <v>185</v>
      </c>
      <c r="H472">
        <v>2.5399999999999999E-4</v>
      </c>
      <c r="I472" t="s">
        <v>25</v>
      </c>
      <c r="J472" t="s">
        <v>186</v>
      </c>
      <c r="K472" t="e">
        <f t="shared" si="13"/>
        <v>#NAME?</v>
      </c>
      <c r="L472" t="s">
        <v>25</v>
      </c>
      <c r="M472" t="s">
        <v>24</v>
      </c>
      <c r="N472">
        <v>4.5855E-2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288</v>
      </c>
      <c r="Z472">
        <v>128</v>
      </c>
      <c r="AA472" t="s">
        <v>189</v>
      </c>
      <c r="AB472">
        <v>10000</v>
      </c>
      <c r="AC472" t="s">
        <v>190</v>
      </c>
      <c r="AD472">
        <v>8</v>
      </c>
      <c r="AE472" t="s">
        <v>191</v>
      </c>
      <c r="AF472">
        <v>500</v>
      </c>
      <c r="AG472" t="s">
        <v>192</v>
      </c>
      <c r="AH472">
        <v>20</v>
      </c>
      <c r="AI472" t="s">
        <v>193</v>
      </c>
      <c r="AJ472">
        <v>20</v>
      </c>
      <c r="AK472" t="s">
        <v>196</v>
      </c>
      <c r="AL472">
        <v>0</v>
      </c>
      <c r="AM472" t="s">
        <v>197</v>
      </c>
      <c r="AN472">
        <v>0</v>
      </c>
      <c r="AO472" t="s">
        <v>198</v>
      </c>
      <c r="AP472">
        <v>0.4</v>
      </c>
      <c r="AQ472" t="s">
        <v>199</v>
      </c>
      <c r="AR472">
        <v>0</v>
      </c>
      <c r="AS472" t="s">
        <v>200</v>
      </c>
      <c r="AT472">
        <v>0</v>
      </c>
      <c r="AU472" t="s">
        <v>201</v>
      </c>
      <c r="AV472">
        <v>0.2</v>
      </c>
      <c r="AW472" t="s">
        <v>202</v>
      </c>
      <c r="AX472">
        <v>1</v>
      </c>
      <c r="AY472" t="s">
        <v>203</v>
      </c>
      <c r="AZ472">
        <v>1000000</v>
      </c>
    </row>
    <row r="473" spans="1:52">
      <c r="A473" s="2">
        <v>830</v>
      </c>
      <c r="B473" t="s">
        <v>182</v>
      </c>
      <c r="C473">
        <v>1</v>
      </c>
      <c r="D473" t="s">
        <v>183</v>
      </c>
      <c r="E473" t="s">
        <v>184</v>
      </c>
      <c r="F473">
        <v>3480.3580000000002</v>
      </c>
      <c r="G473" t="s">
        <v>185</v>
      </c>
      <c r="H473">
        <v>1.63E-4</v>
      </c>
      <c r="I473" t="s">
        <v>25</v>
      </c>
      <c r="J473" t="s">
        <v>186</v>
      </c>
      <c r="K473" t="e">
        <f t="shared" si="13"/>
        <v>#NAME?</v>
      </c>
      <c r="L473" t="s">
        <v>25</v>
      </c>
      <c r="M473" t="s">
        <v>24</v>
      </c>
      <c r="N473">
        <v>3.0797000000000001E-2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288</v>
      </c>
      <c r="Z473">
        <v>128</v>
      </c>
      <c r="AA473" t="s">
        <v>189</v>
      </c>
      <c r="AB473">
        <v>10000</v>
      </c>
      <c r="AC473" t="s">
        <v>190</v>
      </c>
      <c r="AD473">
        <v>10</v>
      </c>
      <c r="AE473" t="s">
        <v>191</v>
      </c>
      <c r="AF473">
        <v>500</v>
      </c>
      <c r="AG473" t="s">
        <v>192</v>
      </c>
      <c r="AH473">
        <v>20</v>
      </c>
      <c r="AI473" t="s">
        <v>193</v>
      </c>
      <c r="AJ473">
        <v>20</v>
      </c>
      <c r="AK473" t="s">
        <v>196</v>
      </c>
      <c r="AL473">
        <v>0</v>
      </c>
      <c r="AM473" t="s">
        <v>197</v>
      </c>
      <c r="AN473">
        <v>0</v>
      </c>
      <c r="AO473" t="s">
        <v>198</v>
      </c>
      <c r="AP473">
        <v>0.9</v>
      </c>
      <c r="AQ473" t="s">
        <v>199</v>
      </c>
      <c r="AR473">
        <v>0</v>
      </c>
      <c r="AS473" t="s">
        <v>200</v>
      </c>
      <c r="AT473">
        <v>0</v>
      </c>
      <c r="AU473" t="s">
        <v>201</v>
      </c>
      <c r="AV473">
        <v>0.2</v>
      </c>
      <c r="AW473" t="s">
        <v>202</v>
      </c>
      <c r="AX473">
        <v>1</v>
      </c>
      <c r="AY473" t="s">
        <v>203</v>
      </c>
      <c r="AZ473">
        <v>1000000</v>
      </c>
    </row>
    <row r="474" spans="1:52">
      <c r="A474" s="2">
        <v>830</v>
      </c>
      <c r="B474" t="s">
        <v>182</v>
      </c>
      <c r="C474">
        <v>1</v>
      </c>
      <c r="D474" t="s">
        <v>183</v>
      </c>
      <c r="E474" t="s">
        <v>184</v>
      </c>
      <c r="F474">
        <v>3480.3580000000002</v>
      </c>
      <c r="G474" t="s">
        <v>185</v>
      </c>
      <c r="H474">
        <v>1.65E-4</v>
      </c>
      <c r="I474" t="s">
        <v>25</v>
      </c>
      <c r="J474" t="s">
        <v>186</v>
      </c>
      <c r="K474" t="e">
        <f t="shared" si="13"/>
        <v>#NAME?</v>
      </c>
      <c r="L474" t="s">
        <v>25</v>
      </c>
      <c r="M474" t="s">
        <v>24</v>
      </c>
      <c r="N474">
        <v>3.1329000000000003E-2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288</v>
      </c>
      <c r="Z474">
        <v>100</v>
      </c>
      <c r="AA474" t="s">
        <v>189</v>
      </c>
      <c r="AB474">
        <v>10000</v>
      </c>
      <c r="AC474" t="s">
        <v>190</v>
      </c>
      <c r="AD474">
        <v>10</v>
      </c>
      <c r="AE474" t="s">
        <v>191</v>
      </c>
      <c r="AF474">
        <v>500</v>
      </c>
      <c r="AG474" t="s">
        <v>192</v>
      </c>
      <c r="AH474">
        <v>20</v>
      </c>
      <c r="AI474" t="s">
        <v>193</v>
      </c>
      <c r="AJ474">
        <v>20</v>
      </c>
      <c r="AK474" t="s">
        <v>196</v>
      </c>
      <c r="AL474">
        <v>0</v>
      </c>
      <c r="AM474" t="s">
        <v>197</v>
      </c>
      <c r="AN474">
        <v>0</v>
      </c>
      <c r="AO474" t="s">
        <v>198</v>
      </c>
      <c r="AP474">
        <v>0.9</v>
      </c>
      <c r="AQ474" t="s">
        <v>199</v>
      </c>
      <c r="AR474">
        <v>0</v>
      </c>
      <c r="AS474" t="s">
        <v>200</v>
      </c>
      <c r="AT474">
        <v>0</v>
      </c>
      <c r="AU474" t="s">
        <v>201</v>
      </c>
      <c r="AV474">
        <v>0.2</v>
      </c>
      <c r="AW474" t="s">
        <v>202</v>
      </c>
      <c r="AX474">
        <v>1</v>
      </c>
      <c r="AY474" t="s">
        <v>203</v>
      </c>
      <c r="AZ474">
        <v>1000000</v>
      </c>
    </row>
    <row r="475" spans="1:52">
      <c r="A475" s="2">
        <v>830</v>
      </c>
      <c r="B475" t="s">
        <v>182</v>
      </c>
      <c r="C475">
        <v>0</v>
      </c>
      <c r="D475" t="s">
        <v>183</v>
      </c>
      <c r="E475" t="s">
        <v>184</v>
      </c>
      <c r="F475">
        <v>1597.91</v>
      </c>
      <c r="G475" t="s">
        <v>185</v>
      </c>
      <c r="H475">
        <v>1.84E-4</v>
      </c>
      <c r="I475" t="s">
        <v>25</v>
      </c>
      <c r="J475" t="s">
        <v>186</v>
      </c>
      <c r="K475" t="e">
        <f t="shared" si="13"/>
        <v>#NAME?</v>
      </c>
      <c r="L475" t="s">
        <v>25</v>
      </c>
      <c r="M475" t="s">
        <v>24</v>
      </c>
      <c r="N475">
        <v>3.3662999999999998E-2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288</v>
      </c>
      <c r="Z475">
        <v>100</v>
      </c>
      <c r="AA475" t="s">
        <v>189</v>
      </c>
      <c r="AB475">
        <v>10000</v>
      </c>
      <c r="AC475" t="s">
        <v>190</v>
      </c>
      <c r="AD475">
        <v>5</v>
      </c>
      <c r="AE475" t="s">
        <v>191</v>
      </c>
      <c r="AF475">
        <v>500</v>
      </c>
      <c r="AG475" t="s">
        <v>192</v>
      </c>
      <c r="AH475">
        <v>20</v>
      </c>
      <c r="AI475" t="s">
        <v>193</v>
      </c>
      <c r="AJ475">
        <v>20</v>
      </c>
      <c r="AK475" t="s">
        <v>196</v>
      </c>
      <c r="AL475">
        <v>0</v>
      </c>
      <c r="AM475" t="s">
        <v>197</v>
      </c>
      <c r="AN475">
        <v>0</v>
      </c>
      <c r="AO475" t="s">
        <v>198</v>
      </c>
      <c r="AP475">
        <v>0.7</v>
      </c>
      <c r="AQ475" t="s">
        <v>199</v>
      </c>
      <c r="AR475">
        <v>0</v>
      </c>
      <c r="AS475" t="s">
        <v>200</v>
      </c>
      <c r="AT475">
        <v>0</v>
      </c>
      <c r="AU475" t="s">
        <v>201</v>
      </c>
      <c r="AV475">
        <v>0.2</v>
      </c>
      <c r="AW475" t="s">
        <v>202</v>
      </c>
      <c r="AX475">
        <v>1</v>
      </c>
      <c r="AY475" t="s">
        <v>203</v>
      </c>
      <c r="AZ475">
        <v>1000000</v>
      </c>
    </row>
    <row r="476" spans="1:52">
      <c r="A476" s="2">
        <v>829</v>
      </c>
      <c r="B476" t="s">
        <v>182</v>
      </c>
      <c r="C476">
        <v>0</v>
      </c>
      <c r="D476" t="s">
        <v>183</v>
      </c>
      <c r="E476" t="s">
        <v>184</v>
      </c>
      <c r="F476">
        <v>290.96600000000001</v>
      </c>
      <c r="G476" t="s">
        <v>185</v>
      </c>
      <c r="H476">
        <v>1.45E-4</v>
      </c>
      <c r="I476" t="s">
        <v>25</v>
      </c>
      <c r="J476" t="s">
        <v>186</v>
      </c>
      <c r="K476" t="e">
        <f t="shared" si="13"/>
        <v>#NAME?</v>
      </c>
      <c r="L476" t="s">
        <v>25</v>
      </c>
      <c r="M476" t="s">
        <v>24</v>
      </c>
      <c r="N476">
        <v>2.7793999999999999E-2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288</v>
      </c>
      <c r="Z476">
        <v>100</v>
      </c>
      <c r="AA476" t="s">
        <v>189</v>
      </c>
      <c r="AB476">
        <v>10000</v>
      </c>
      <c r="AC476" t="s">
        <v>190</v>
      </c>
      <c r="AD476">
        <v>5</v>
      </c>
      <c r="AE476" t="s">
        <v>191</v>
      </c>
      <c r="AF476">
        <v>500</v>
      </c>
      <c r="AG476" t="s">
        <v>192</v>
      </c>
      <c r="AH476">
        <v>20</v>
      </c>
      <c r="AI476" t="s">
        <v>193</v>
      </c>
      <c r="AJ476">
        <v>20</v>
      </c>
      <c r="AK476" t="s">
        <v>196</v>
      </c>
      <c r="AL476">
        <v>0</v>
      </c>
      <c r="AM476" t="s">
        <v>197</v>
      </c>
      <c r="AN476">
        <v>0</v>
      </c>
      <c r="AO476" t="s">
        <v>198</v>
      </c>
      <c r="AP476">
        <v>0.5</v>
      </c>
      <c r="AQ476" t="s">
        <v>199</v>
      </c>
      <c r="AR476">
        <v>0</v>
      </c>
      <c r="AS476" t="s">
        <v>200</v>
      </c>
      <c r="AT476">
        <v>0</v>
      </c>
      <c r="AU476" t="s">
        <v>201</v>
      </c>
      <c r="AV476">
        <v>0.2</v>
      </c>
      <c r="AW476" t="s">
        <v>202</v>
      </c>
      <c r="AX476">
        <v>1</v>
      </c>
      <c r="AY476" t="s">
        <v>203</v>
      </c>
      <c r="AZ476">
        <v>1000000</v>
      </c>
    </row>
    <row r="477" spans="1:52">
      <c r="A477" s="2">
        <v>829</v>
      </c>
      <c r="B477" t="s">
        <v>182</v>
      </c>
      <c r="C477">
        <v>0</v>
      </c>
      <c r="D477" t="s">
        <v>183</v>
      </c>
      <c r="E477" t="s">
        <v>184</v>
      </c>
      <c r="F477">
        <v>290.96600000000001</v>
      </c>
      <c r="G477" t="s">
        <v>185</v>
      </c>
      <c r="H477">
        <v>1.6000000000000001E-4</v>
      </c>
      <c r="I477" t="s">
        <v>25</v>
      </c>
      <c r="J477" t="s">
        <v>186</v>
      </c>
      <c r="K477" t="e">
        <f t="shared" si="13"/>
        <v>#NAME?</v>
      </c>
      <c r="L477" t="s">
        <v>25</v>
      </c>
      <c r="M477" t="s">
        <v>24</v>
      </c>
      <c r="N477">
        <v>2.9055000000000001E-2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288</v>
      </c>
      <c r="Z477">
        <v>100</v>
      </c>
      <c r="AA477" t="s">
        <v>189</v>
      </c>
      <c r="AB477">
        <v>10000</v>
      </c>
      <c r="AC477" t="s">
        <v>190</v>
      </c>
      <c r="AD477">
        <v>5</v>
      </c>
      <c r="AE477" t="s">
        <v>191</v>
      </c>
      <c r="AF477">
        <v>500</v>
      </c>
      <c r="AG477" t="s">
        <v>192</v>
      </c>
      <c r="AH477">
        <v>20</v>
      </c>
      <c r="AI477" t="s">
        <v>193</v>
      </c>
      <c r="AJ477">
        <v>20</v>
      </c>
      <c r="AK477" t="s">
        <v>196</v>
      </c>
      <c r="AL477">
        <v>0</v>
      </c>
      <c r="AM477" t="s">
        <v>197</v>
      </c>
      <c r="AN477">
        <v>0</v>
      </c>
      <c r="AO477" t="s">
        <v>198</v>
      </c>
      <c r="AP477">
        <v>0.5</v>
      </c>
      <c r="AQ477" t="s">
        <v>199</v>
      </c>
      <c r="AR477">
        <v>0</v>
      </c>
      <c r="AS477" t="s">
        <v>200</v>
      </c>
      <c r="AT477">
        <v>0</v>
      </c>
      <c r="AU477" t="s">
        <v>201</v>
      </c>
      <c r="AV477">
        <v>0.2</v>
      </c>
      <c r="AW477" t="s">
        <v>202</v>
      </c>
      <c r="AX477">
        <v>1</v>
      </c>
      <c r="AY477" t="s">
        <v>203</v>
      </c>
      <c r="AZ477">
        <v>1000000</v>
      </c>
    </row>
    <row r="478" spans="1:52">
      <c r="A478" s="2">
        <v>829</v>
      </c>
      <c r="B478" t="s">
        <v>182</v>
      </c>
      <c r="C478">
        <v>0</v>
      </c>
      <c r="D478" t="s">
        <v>183</v>
      </c>
      <c r="E478" t="s">
        <v>184</v>
      </c>
      <c r="F478">
        <v>290.96600000000001</v>
      </c>
      <c r="G478" t="s">
        <v>185</v>
      </c>
      <c r="H478">
        <v>1.6000000000000001E-4</v>
      </c>
      <c r="I478" t="s">
        <v>25</v>
      </c>
      <c r="J478" t="s">
        <v>186</v>
      </c>
      <c r="K478" t="e">
        <f t="shared" si="13"/>
        <v>#NAME?</v>
      </c>
      <c r="L478" t="s">
        <v>25</v>
      </c>
      <c r="M478" t="s">
        <v>24</v>
      </c>
      <c r="N478">
        <v>3.4347999999999997E-2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288</v>
      </c>
      <c r="Z478">
        <v>100</v>
      </c>
      <c r="AA478" t="s">
        <v>189</v>
      </c>
      <c r="AB478">
        <v>10000</v>
      </c>
      <c r="AC478" t="s">
        <v>190</v>
      </c>
      <c r="AD478">
        <v>5</v>
      </c>
      <c r="AE478" t="s">
        <v>191</v>
      </c>
      <c r="AF478">
        <v>500</v>
      </c>
      <c r="AG478" t="s">
        <v>192</v>
      </c>
      <c r="AH478">
        <v>20</v>
      </c>
      <c r="AI478" t="s">
        <v>193</v>
      </c>
      <c r="AJ478">
        <v>20</v>
      </c>
      <c r="AK478" t="s">
        <v>196</v>
      </c>
      <c r="AL478">
        <v>0</v>
      </c>
      <c r="AM478" t="s">
        <v>197</v>
      </c>
      <c r="AN478">
        <v>0</v>
      </c>
      <c r="AO478" t="s">
        <v>198</v>
      </c>
      <c r="AP478">
        <v>0.5</v>
      </c>
      <c r="AQ478" t="s">
        <v>199</v>
      </c>
      <c r="AR478">
        <v>0</v>
      </c>
      <c r="AS478" t="s">
        <v>200</v>
      </c>
      <c r="AT478">
        <v>0</v>
      </c>
      <c r="AU478" t="s">
        <v>201</v>
      </c>
      <c r="AV478">
        <v>0.2</v>
      </c>
      <c r="AW478" t="s">
        <v>202</v>
      </c>
      <c r="AX478">
        <v>1</v>
      </c>
      <c r="AY478" t="s">
        <v>203</v>
      </c>
      <c r="AZ478">
        <v>1000000</v>
      </c>
    </row>
    <row r="479" spans="1:52">
      <c r="A479" s="2">
        <v>829</v>
      </c>
      <c r="B479" t="s">
        <v>182</v>
      </c>
      <c r="C479">
        <v>0</v>
      </c>
      <c r="D479" t="s">
        <v>183</v>
      </c>
      <c r="E479" t="s">
        <v>184</v>
      </c>
      <c r="F479">
        <v>290.96600000000001</v>
      </c>
      <c r="G479" t="s">
        <v>185</v>
      </c>
      <c r="H479">
        <v>1.2E-4</v>
      </c>
      <c r="I479" t="s">
        <v>25</v>
      </c>
      <c r="J479" t="s">
        <v>186</v>
      </c>
      <c r="K479" t="e">
        <f t="shared" si="13"/>
        <v>#NAME?</v>
      </c>
      <c r="L479" t="s">
        <v>25</v>
      </c>
      <c r="M479" t="s">
        <v>24</v>
      </c>
      <c r="N479">
        <v>3.7066000000000002E-2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288</v>
      </c>
      <c r="Z479">
        <v>16</v>
      </c>
      <c r="AA479" t="s">
        <v>189</v>
      </c>
      <c r="AB479">
        <v>10000</v>
      </c>
      <c r="AC479" t="s">
        <v>190</v>
      </c>
      <c r="AD479">
        <v>5</v>
      </c>
      <c r="AE479" t="s">
        <v>191</v>
      </c>
      <c r="AF479">
        <v>500</v>
      </c>
      <c r="AG479" t="s">
        <v>192</v>
      </c>
      <c r="AH479">
        <v>20</v>
      </c>
      <c r="AI479" t="s">
        <v>193</v>
      </c>
      <c r="AJ479">
        <v>20</v>
      </c>
      <c r="AK479" t="s">
        <v>196</v>
      </c>
      <c r="AL479">
        <v>0</v>
      </c>
      <c r="AM479" t="s">
        <v>197</v>
      </c>
      <c r="AN479">
        <v>0</v>
      </c>
      <c r="AO479" t="s">
        <v>198</v>
      </c>
      <c r="AP479">
        <v>0.5</v>
      </c>
      <c r="AQ479" t="s">
        <v>199</v>
      </c>
      <c r="AR479">
        <v>0</v>
      </c>
      <c r="AS479" t="s">
        <v>200</v>
      </c>
      <c r="AT479">
        <v>0</v>
      </c>
      <c r="AU479" t="s">
        <v>201</v>
      </c>
      <c r="AV479">
        <v>0.2</v>
      </c>
      <c r="AW479" t="s">
        <v>202</v>
      </c>
      <c r="AX479">
        <v>1</v>
      </c>
      <c r="AY479" t="s">
        <v>203</v>
      </c>
      <c r="AZ479">
        <v>1000000</v>
      </c>
    </row>
    <row r="480" spans="1:52">
      <c r="A480" s="2">
        <v>828</v>
      </c>
      <c r="B480" t="s">
        <v>182</v>
      </c>
      <c r="C480">
        <v>0</v>
      </c>
      <c r="D480" t="s">
        <v>183</v>
      </c>
      <c r="E480" t="s">
        <v>184</v>
      </c>
      <c r="F480">
        <v>5024.9539999999997</v>
      </c>
      <c r="G480" t="s">
        <v>185</v>
      </c>
      <c r="H480">
        <v>7.2000000000000002E-5</v>
      </c>
      <c r="I480" t="s">
        <v>25</v>
      </c>
      <c r="J480" t="s">
        <v>186</v>
      </c>
      <c r="K480" t="e">
        <f t="shared" ref="K480:K511" si="14">-nan</f>
        <v>#NAME?</v>
      </c>
      <c r="L480" t="s">
        <v>25</v>
      </c>
      <c r="M480" t="s">
        <v>24</v>
      </c>
      <c r="N480">
        <v>4.2909999999999997E-2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288</v>
      </c>
      <c r="Z480">
        <v>10</v>
      </c>
      <c r="AA480" t="s">
        <v>189</v>
      </c>
      <c r="AB480">
        <v>10000</v>
      </c>
      <c r="AC480" t="s">
        <v>190</v>
      </c>
      <c r="AD480">
        <v>3</v>
      </c>
      <c r="AE480" t="s">
        <v>191</v>
      </c>
      <c r="AF480">
        <v>500</v>
      </c>
      <c r="AG480" t="s">
        <v>192</v>
      </c>
      <c r="AH480">
        <v>20</v>
      </c>
      <c r="AI480" t="s">
        <v>193</v>
      </c>
      <c r="AJ480">
        <v>20</v>
      </c>
      <c r="AK480" t="s">
        <v>196</v>
      </c>
      <c r="AL480">
        <v>0</v>
      </c>
      <c r="AM480" t="s">
        <v>197</v>
      </c>
      <c r="AN480">
        <v>0</v>
      </c>
      <c r="AO480" t="s">
        <v>198</v>
      </c>
      <c r="AP480">
        <v>0.8</v>
      </c>
      <c r="AQ480" t="s">
        <v>199</v>
      </c>
      <c r="AR480">
        <v>0</v>
      </c>
      <c r="AS480" t="s">
        <v>200</v>
      </c>
      <c r="AT480">
        <v>0</v>
      </c>
      <c r="AU480" t="s">
        <v>201</v>
      </c>
      <c r="AV480">
        <v>0.2</v>
      </c>
      <c r="AW480" t="s">
        <v>202</v>
      </c>
      <c r="AX480">
        <v>1</v>
      </c>
      <c r="AY480" t="s">
        <v>203</v>
      </c>
      <c r="AZ480">
        <v>1000000</v>
      </c>
    </row>
    <row r="481" spans="1:52">
      <c r="A481" s="2">
        <v>828</v>
      </c>
      <c r="B481" t="s">
        <v>182</v>
      </c>
      <c r="C481">
        <v>0</v>
      </c>
      <c r="D481" t="s">
        <v>183</v>
      </c>
      <c r="E481" t="s">
        <v>184</v>
      </c>
      <c r="F481">
        <v>5024.9539999999997</v>
      </c>
      <c r="G481" t="s">
        <v>185</v>
      </c>
      <c r="H481">
        <v>7.1000000000000005E-5</v>
      </c>
      <c r="I481" t="s">
        <v>25</v>
      </c>
      <c r="J481" t="s">
        <v>186</v>
      </c>
      <c r="K481" t="e">
        <f t="shared" si="14"/>
        <v>#NAME?</v>
      </c>
      <c r="L481" t="s">
        <v>25</v>
      </c>
      <c r="M481" t="s">
        <v>24</v>
      </c>
      <c r="N481">
        <v>4.0257000000000001E-2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288</v>
      </c>
      <c r="Z481">
        <v>10</v>
      </c>
      <c r="AA481" t="s">
        <v>189</v>
      </c>
      <c r="AB481">
        <v>10000</v>
      </c>
      <c r="AC481" t="s">
        <v>190</v>
      </c>
      <c r="AD481">
        <v>3</v>
      </c>
      <c r="AE481" t="s">
        <v>191</v>
      </c>
      <c r="AF481">
        <v>500</v>
      </c>
      <c r="AG481" t="s">
        <v>192</v>
      </c>
      <c r="AH481">
        <v>20</v>
      </c>
      <c r="AI481" t="s">
        <v>193</v>
      </c>
      <c r="AJ481">
        <v>20</v>
      </c>
      <c r="AK481" t="s">
        <v>196</v>
      </c>
      <c r="AL481">
        <v>0</v>
      </c>
      <c r="AM481" t="s">
        <v>197</v>
      </c>
      <c r="AN481">
        <v>0</v>
      </c>
      <c r="AO481" t="s">
        <v>198</v>
      </c>
      <c r="AP481">
        <v>0.8</v>
      </c>
      <c r="AQ481" t="s">
        <v>199</v>
      </c>
      <c r="AR481">
        <v>0</v>
      </c>
      <c r="AS481" t="s">
        <v>200</v>
      </c>
      <c r="AT481">
        <v>0</v>
      </c>
      <c r="AU481" t="s">
        <v>201</v>
      </c>
      <c r="AV481">
        <v>0.2</v>
      </c>
      <c r="AW481" t="s">
        <v>202</v>
      </c>
      <c r="AX481">
        <v>1</v>
      </c>
      <c r="AY481" t="s">
        <v>203</v>
      </c>
      <c r="AZ481">
        <v>1000000</v>
      </c>
    </row>
    <row r="482" spans="1:52">
      <c r="A482" s="2">
        <v>828</v>
      </c>
      <c r="B482" t="s">
        <v>182</v>
      </c>
      <c r="C482">
        <v>0</v>
      </c>
      <c r="D482" t="s">
        <v>183</v>
      </c>
      <c r="E482" t="s">
        <v>184</v>
      </c>
      <c r="F482">
        <v>1597.91</v>
      </c>
      <c r="G482" t="s">
        <v>185</v>
      </c>
      <c r="H482">
        <v>8.7999999999999998E-5</v>
      </c>
      <c r="I482" t="s">
        <v>25</v>
      </c>
      <c r="J482" t="s">
        <v>186</v>
      </c>
      <c r="K482" t="e">
        <f t="shared" si="14"/>
        <v>#NAME?</v>
      </c>
      <c r="L482" t="s">
        <v>25</v>
      </c>
      <c r="M482" t="s">
        <v>24</v>
      </c>
      <c r="N482">
        <v>3.9331999999999999E-2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288</v>
      </c>
      <c r="Z482">
        <v>10</v>
      </c>
      <c r="AA482" t="s">
        <v>189</v>
      </c>
      <c r="AB482">
        <v>10000</v>
      </c>
      <c r="AC482" t="s">
        <v>190</v>
      </c>
      <c r="AD482">
        <v>5</v>
      </c>
      <c r="AE482" t="s">
        <v>191</v>
      </c>
      <c r="AF482">
        <v>500</v>
      </c>
      <c r="AG482" t="s">
        <v>192</v>
      </c>
      <c r="AH482">
        <v>20</v>
      </c>
      <c r="AI482" t="s">
        <v>193</v>
      </c>
      <c r="AJ482">
        <v>20</v>
      </c>
      <c r="AK482" t="s">
        <v>196</v>
      </c>
      <c r="AL482">
        <v>0</v>
      </c>
      <c r="AM482" t="s">
        <v>197</v>
      </c>
      <c r="AN482">
        <v>0</v>
      </c>
      <c r="AO482" t="s">
        <v>198</v>
      </c>
      <c r="AP482">
        <v>0.7</v>
      </c>
      <c r="AQ482" t="s">
        <v>199</v>
      </c>
      <c r="AR482">
        <v>0</v>
      </c>
      <c r="AS482" t="s">
        <v>200</v>
      </c>
      <c r="AT482">
        <v>0</v>
      </c>
      <c r="AU482" t="s">
        <v>201</v>
      </c>
      <c r="AV482">
        <v>0.2</v>
      </c>
      <c r="AW482" t="s">
        <v>202</v>
      </c>
      <c r="AX482">
        <v>1</v>
      </c>
      <c r="AY482" t="s">
        <v>203</v>
      </c>
      <c r="AZ482">
        <v>1000000</v>
      </c>
    </row>
    <row r="483" spans="1:52">
      <c r="A483" s="2">
        <v>828</v>
      </c>
      <c r="B483" t="s">
        <v>182</v>
      </c>
      <c r="C483">
        <v>0</v>
      </c>
      <c r="D483" t="s">
        <v>183</v>
      </c>
      <c r="E483" t="s">
        <v>184</v>
      </c>
      <c r="F483">
        <v>1597.91</v>
      </c>
      <c r="G483" t="s">
        <v>185</v>
      </c>
      <c r="H483">
        <v>1.0399999999999999E-4</v>
      </c>
      <c r="I483" t="s">
        <v>25</v>
      </c>
      <c r="J483" t="s">
        <v>186</v>
      </c>
      <c r="K483" t="e">
        <f t="shared" si="14"/>
        <v>#NAME?</v>
      </c>
      <c r="L483" t="s">
        <v>25</v>
      </c>
      <c r="M483" t="s">
        <v>24</v>
      </c>
      <c r="N483">
        <v>3.1399000000000003E-2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288</v>
      </c>
      <c r="Z483">
        <v>20</v>
      </c>
      <c r="AA483" t="s">
        <v>189</v>
      </c>
      <c r="AB483">
        <v>10000</v>
      </c>
      <c r="AC483" t="s">
        <v>190</v>
      </c>
      <c r="AD483">
        <v>5</v>
      </c>
      <c r="AE483" t="s">
        <v>191</v>
      </c>
      <c r="AF483">
        <v>500</v>
      </c>
      <c r="AG483" t="s">
        <v>192</v>
      </c>
      <c r="AH483">
        <v>20</v>
      </c>
      <c r="AI483" t="s">
        <v>193</v>
      </c>
      <c r="AJ483">
        <v>20</v>
      </c>
      <c r="AK483" t="s">
        <v>196</v>
      </c>
      <c r="AL483">
        <v>0</v>
      </c>
      <c r="AM483" t="s">
        <v>197</v>
      </c>
      <c r="AN483">
        <v>0</v>
      </c>
      <c r="AO483" t="s">
        <v>198</v>
      </c>
      <c r="AP483">
        <v>0.7</v>
      </c>
      <c r="AQ483" t="s">
        <v>199</v>
      </c>
      <c r="AR483">
        <v>0</v>
      </c>
      <c r="AS483" t="s">
        <v>200</v>
      </c>
      <c r="AT483">
        <v>0</v>
      </c>
      <c r="AU483" t="s">
        <v>201</v>
      </c>
      <c r="AV483">
        <v>0.2</v>
      </c>
      <c r="AW483" t="s">
        <v>202</v>
      </c>
      <c r="AX483">
        <v>1</v>
      </c>
      <c r="AY483" t="s">
        <v>203</v>
      </c>
      <c r="AZ483">
        <v>1000000</v>
      </c>
    </row>
    <row r="484" spans="1:52">
      <c r="A484" s="2">
        <v>828</v>
      </c>
      <c r="B484" t="s">
        <v>182</v>
      </c>
      <c r="C484">
        <v>0</v>
      </c>
      <c r="D484" t="s">
        <v>183</v>
      </c>
      <c r="E484" t="s">
        <v>184</v>
      </c>
      <c r="F484">
        <v>1597.91</v>
      </c>
      <c r="G484" t="s">
        <v>185</v>
      </c>
      <c r="H484">
        <v>1.2799999999999999E-4</v>
      </c>
      <c r="I484" t="s">
        <v>25</v>
      </c>
      <c r="J484" t="s">
        <v>186</v>
      </c>
      <c r="K484" t="e">
        <f t="shared" si="14"/>
        <v>#NAME?</v>
      </c>
      <c r="L484" t="s">
        <v>25</v>
      </c>
      <c r="M484" t="s">
        <v>24</v>
      </c>
      <c r="N484">
        <v>2.9235000000000001E-2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288</v>
      </c>
      <c r="Z484">
        <v>30</v>
      </c>
      <c r="AA484" t="s">
        <v>189</v>
      </c>
      <c r="AB484">
        <v>10000</v>
      </c>
      <c r="AC484" t="s">
        <v>190</v>
      </c>
      <c r="AD484">
        <v>5</v>
      </c>
      <c r="AE484" t="s">
        <v>191</v>
      </c>
      <c r="AF484">
        <v>500</v>
      </c>
      <c r="AG484" t="s">
        <v>192</v>
      </c>
      <c r="AH484">
        <v>20</v>
      </c>
      <c r="AI484" t="s">
        <v>193</v>
      </c>
      <c r="AJ484">
        <v>20</v>
      </c>
      <c r="AK484" t="s">
        <v>196</v>
      </c>
      <c r="AL484">
        <v>0</v>
      </c>
      <c r="AM484" t="s">
        <v>197</v>
      </c>
      <c r="AN484">
        <v>0</v>
      </c>
      <c r="AO484" t="s">
        <v>198</v>
      </c>
      <c r="AP484">
        <v>0.7</v>
      </c>
      <c r="AQ484" t="s">
        <v>199</v>
      </c>
      <c r="AR484">
        <v>0</v>
      </c>
      <c r="AS484" t="s">
        <v>200</v>
      </c>
      <c r="AT484">
        <v>0</v>
      </c>
      <c r="AU484" t="s">
        <v>201</v>
      </c>
      <c r="AV484">
        <v>0.2</v>
      </c>
      <c r="AW484" t="s">
        <v>202</v>
      </c>
      <c r="AX484">
        <v>1</v>
      </c>
      <c r="AY484" t="s">
        <v>203</v>
      </c>
      <c r="AZ484">
        <v>1000000</v>
      </c>
    </row>
    <row r="485" spans="1:52">
      <c r="A485" s="2">
        <v>827</v>
      </c>
      <c r="B485" t="s">
        <v>182</v>
      </c>
      <c r="C485">
        <v>0</v>
      </c>
      <c r="D485" t="s">
        <v>183</v>
      </c>
      <c r="E485" t="s">
        <v>184</v>
      </c>
      <c r="F485">
        <v>896.69200000000001</v>
      </c>
      <c r="G485" t="s">
        <v>185</v>
      </c>
      <c r="H485">
        <v>1.18E-4</v>
      </c>
      <c r="I485" t="s">
        <v>25</v>
      </c>
      <c r="J485" t="s">
        <v>186</v>
      </c>
      <c r="K485" t="e">
        <f t="shared" si="14"/>
        <v>#NAME?</v>
      </c>
      <c r="L485" t="s">
        <v>25</v>
      </c>
      <c r="M485" t="s">
        <v>24</v>
      </c>
      <c r="N485">
        <v>2.844E-2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288</v>
      </c>
      <c r="Z485">
        <v>30</v>
      </c>
      <c r="AA485" t="s">
        <v>189</v>
      </c>
      <c r="AB485">
        <v>10000</v>
      </c>
      <c r="AC485" t="s">
        <v>190</v>
      </c>
      <c r="AD485">
        <v>4</v>
      </c>
      <c r="AE485" t="s">
        <v>191</v>
      </c>
      <c r="AF485">
        <v>500</v>
      </c>
      <c r="AG485" t="s">
        <v>192</v>
      </c>
      <c r="AH485">
        <v>20</v>
      </c>
      <c r="AI485" t="s">
        <v>193</v>
      </c>
      <c r="AJ485">
        <v>20</v>
      </c>
      <c r="AK485" t="s">
        <v>196</v>
      </c>
      <c r="AL485">
        <v>0</v>
      </c>
      <c r="AM485" t="s">
        <v>197</v>
      </c>
      <c r="AN485">
        <v>1</v>
      </c>
      <c r="AO485" t="s">
        <v>198</v>
      </c>
      <c r="AP485">
        <v>0.1</v>
      </c>
      <c r="AQ485" t="s">
        <v>199</v>
      </c>
      <c r="AR485">
        <v>0</v>
      </c>
      <c r="AS485" t="s">
        <v>200</v>
      </c>
      <c r="AT485">
        <v>0</v>
      </c>
      <c r="AU485" t="s">
        <v>201</v>
      </c>
      <c r="AV485">
        <v>0.2</v>
      </c>
      <c r="AW485" t="s">
        <v>202</v>
      </c>
      <c r="AX485">
        <v>1</v>
      </c>
      <c r="AY485" t="s">
        <v>203</v>
      </c>
      <c r="AZ485">
        <v>1000000</v>
      </c>
    </row>
    <row r="486" spans="1:52">
      <c r="A486" s="2">
        <v>827</v>
      </c>
      <c r="B486" t="s">
        <v>182</v>
      </c>
      <c r="C486">
        <v>0</v>
      </c>
      <c r="D486" t="s">
        <v>183</v>
      </c>
      <c r="E486" t="s">
        <v>184</v>
      </c>
      <c r="F486">
        <v>896.69200000000001</v>
      </c>
      <c r="G486" t="s">
        <v>185</v>
      </c>
      <c r="H486">
        <v>1.2E-4</v>
      </c>
      <c r="I486" t="s">
        <v>25</v>
      </c>
      <c r="J486" t="s">
        <v>186</v>
      </c>
      <c r="K486" t="e">
        <f t="shared" si="14"/>
        <v>#NAME?</v>
      </c>
      <c r="L486" t="s">
        <v>25</v>
      </c>
      <c r="M486" t="s">
        <v>24</v>
      </c>
      <c r="N486">
        <v>3.5570999999999998E-2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288</v>
      </c>
      <c r="Z486">
        <v>20</v>
      </c>
      <c r="AA486" t="s">
        <v>189</v>
      </c>
      <c r="AB486">
        <v>10000</v>
      </c>
      <c r="AC486" t="s">
        <v>190</v>
      </c>
      <c r="AD486">
        <v>4</v>
      </c>
      <c r="AE486" t="s">
        <v>191</v>
      </c>
      <c r="AF486">
        <v>500</v>
      </c>
      <c r="AG486" t="s">
        <v>192</v>
      </c>
      <c r="AH486">
        <v>20</v>
      </c>
      <c r="AI486" t="s">
        <v>193</v>
      </c>
      <c r="AJ486">
        <v>20</v>
      </c>
      <c r="AK486" t="s">
        <v>196</v>
      </c>
      <c r="AL486">
        <v>0</v>
      </c>
      <c r="AM486" t="s">
        <v>197</v>
      </c>
      <c r="AN486">
        <v>1</v>
      </c>
      <c r="AO486" t="s">
        <v>198</v>
      </c>
      <c r="AP486">
        <v>0.1</v>
      </c>
      <c r="AQ486" t="s">
        <v>199</v>
      </c>
      <c r="AR486">
        <v>0</v>
      </c>
      <c r="AS486" t="s">
        <v>200</v>
      </c>
      <c r="AT486">
        <v>0</v>
      </c>
      <c r="AU486" t="s">
        <v>201</v>
      </c>
      <c r="AV486">
        <v>0.2</v>
      </c>
      <c r="AW486" t="s">
        <v>202</v>
      </c>
      <c r="AX486">
        <v>1</v>
      </c>
      <c r="AY486" t="s">
        <v>203</v>
      </c>
      <c r="AZ486">
        <v>1000000</v>
      </c>
    </row>
    <row r="487" spans="1:52">
      <c r="A487" s="2">
        <v>827</v>
      </c>
      <c r="B487" t="s">
        <v>182</v>
      </c>
      <c r="C487">
        <v>0</v>
      </c>
      <c r="D487" t="s">
        <v>183</v>
      </c>
      <c r="E487" t="s">
        <v>184</v>
      </c>
      <c r="F487">
        <v>896.69200000000001</v>
      </c>
      <c r="G487" t="s">
        <v>185</v>
      </c>
      <c r="H487">
        <v>1E-4</v>
      </c>
      <c r="I487" t="s">
        <v>25</v>
      </c>
      <c r="J487" t="s">
        <v>186</v>
      </c>
      <c r="K487" t="e">
        <f t="shared" si="14"/>
        <v>#NAME?</v>
      </c>
      <c r="L487" t="s">
        <v>25</v>
      </c>
      <c r="M487" t="s">
        <v>24</v>
      </c>
      <c r="N487">
        <v>3.2308000000000003E-2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288</v>
      </c>
      <c r="Z487">
        <v>12</v>
      </c>
      <c r="AA487" t="s">
        <v>189</v>
      </c>
      <c r="AB487">
        <v>10000</v>
      </c>
      <c r="AC487" t="s">
        <v>190</v>
      </c>
      <c r="AD487">
        <v>4</v>
      </c>
      <c r="AE487" t="s">
        <v>191</v>
      </c>
      <c r="AF487">
        <v>500</v>
      </c>
      <c r="AG487" t="s">
        <v>192</v>
      </c>
      <c r="AH487">
        <v>20</v>
      </c>
      <c r="AI487" t="s">
        <v>193</v>
      </c>
      <c r="AJ487">
        <v>20</v>
      </c>
      <c r="AK487" t="s">
        <v>196</v>
      </c>
      <c r="AL487">
        <v>0</v>
      </c>
      <c r="AM487" t="s">
        <v>197</v>
      </c>
      <c r="AN487">
        <v>1</v>
      </c>
      <c r="AO487" t="s">
        <v>198</v>
      </c>
      <c r="AP487">
        <v>0.1</v>
      </c>
      <c r="AQ487" t="s">
        <v>199</v>
      </c>
      <c r="AR487">
        <v>0</v>
      </c>
      <c r="AS487" t="s">
        <v>200</v>
      </c>
      <c r="AT487">
        <v>0</v>
      </c>
      <c r="AU487" t="s">
        <v>201</v>
      </c>
      <c r="AV487">
        <v>0.2</v>
      </c>
      <c r="AW487" t="s">
        <v>202</v>
      </c>
      <c r="AX487">
        <v>1</v>
      </c>
      <c r="AY487" t="s">
        <v>203</v>
      </c>
      <c r="AZ487">
        <v>1000000</v>
      </c>
    </row>
    <row r="488" spans="1:52">
      <c r="A488" s="2">
        <v>827</v>
      </c>
      <c r="B488" t="s">
        <v>182</v>
      </c>
      <c r="C488">
        <v>1</v>
      </c>
      <c r="D488" t="s">
        <v>183</v>
      </c>
      <c r="E488" t="s">
        <v>184</v>
      </c>
      <c r="F488">
        <v>8.8659999999999997</v>
      </c>
      <c r="G488" t="s">
        <v>185</v>
      </c>
      <c r="H488">
        <v>1.46E-4</v>
      </c>
      <c r="I488" t="s">
        <v>25</v>
      </c>
      <c r="J488" t="s">
        <v>186</v>
      </c>
      <c r="K488" t="e">
        <f t="shared" si="14"/>
        <v>#NAME?</v>
      </c>
      <c r="L488" t="s">
        <v>25</v>
      </c>
      <c r="M488" t="s">
        <v>24</v>
      </c>
      <c r="N488">
        <v>6.5515000000000004E-2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288</v>
      </c>
      <c r="Z488">
        <v>12</v>
      </c>
      <c r="AA488" t="s">
        <v>189</v>
      </c>
      <c r="AB488">
        <v>10000</v>
      </c>
      <c r="AC488" t="s">
        <v>190</v>
      </c>
      <c r="AD488">
        <v>10</v>
      </c>
      <c r="AE488" t="s">
        <v>191</v>
      </c>
      <c r="AF488">
        <v>500</v>
      </c>
      <c r="AG488" t="s">
        <v>192</v>
      </c>
      <c r="AH488">
        <v>20</v>
      </c>
      <c r="AI488" t="s">
        <v>193</v>
      </c>
      <c r="AJ488">
        <v>20</v>
      </c>
      <c r="AK488" t="s">
        <v>196</v>
      </c>
      <c r="AL488">
        <v>0</v>
      </c>
      <c r="AM488" t="s">
        <v>197</v>
      </c>
      <c r="AN488">
        <v>1</v>
      </c>
      <c r="AO488" t="s">
        <v>198</v>
      </c>
      <c r="AP488">
        <v>0</v>
      </c>
      <c r="AQ488" t="s">
        <v>199</v>
      </c>
      <c r="AR488">
        <v>0</v>
      </c>
      <c r="AS488" t="s">
        <v>200</v>
      </c>
      <c r="AT488">
        <v>0</v>
      </c>
      <c r="AU488" t="s">
        <v>201</v>
      </c>
      <c r="AV488">
        <v>0.2</v>
      </c>
      <c r="AW488" t="s">
        <v>202</v>
      </c>
      <c r="AX488">
        <v>1</v>
      </c>
      <c r="AY488" t="s">
        <v>203</v>
      </c>
      <c r="AZ488">
        <v>1000000</v>
      </c>
    </row>
    <row r="489" spans="1:52">
      <c r="A489" s="2">
        <v>827</v>
      </c>
      <c r="B489" t="s">
        <v>182</v>
      </c>
      <c r="C489">
        <v>1</v>
      </c>
      <c r="D489" t="s">
        <v>183</v>
      </c>
      <c r="E489" t="s">
        <v>184</v>
      </c>
      <c r="F489">
        <v>8.8659999999999997</v>
      </c>
      <c r="G489" t="s">
        <v>185</v>
      </c>
      <c r="H489">
        <v>1.8799999999999999E-4</v>
      </c>
      <c r="I489" t="s">
        <v>25</v>
      </c>
      <c r="J489" t="s">
        <v>186</v>
      </c>
      <c r="K489" t="e">
        <f t="shared" si="14"/>
        <v>#NAME?</v>
      </c>
      <c r="L489" t="s">
        <v>25</v>
      </c>
      <c r="M489" t="s">
        <v>24</v>
      </c>
      <c r="N489">
        <v>6.6165000000000002E-2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288</v>
      </c>
      <c r="Z489">
        <v>12</v>
      </c>
      <c r="AA489" t="s">
        <v>189</v>
      </c>
      <c r="AB489">
        <v>10000</v>
      </c>
      <c r="AC489" t="s">
        <v>190</v>
      </c>
      <c r="AD489">
        <v>10</v>
      </c>
      <c r="AE489" t="s">
        <v>191</v>
      </c>
      <c r="AF489">
        <v>500</v>
      </c>
      <c r="AG489" t="s">
        <v>192</v>
      </c>
      <c r="AH489">
        <v>20</v>
      </c>
      <c r="AI489" t="s">
        <v>193</v>
      </c>
      <c r="AJ489">
        <v>20</v>
      </c>
      <c r="AK489" t="s">
        <v>196</v>
      </c>
      <c r="AL489">
        <v>0</v>
      </c>
      <c r="AM489" t="s">
        <v>197</v>
      </c>
      <c r="AN489">
        <v>1</v>
      </c>
      <c r="AO489" t="s">
        <v>198</v>
      </c>
      <c r="AP489">
        <v>0</v>
      </c>
      <c r="AQ489" t="s">
        <v>199</v>
      </c>
      <c r="AR489">
        <v>0</v>
      </c>
      <c r="AS489" t="s">
        <v>200</v>
      </c>
      <c r="AT489">
        <v>0</v>
      </c>
      <c r="AU489" t="s">
        <v>201</v>
      </c>
      <c r="AV489">
        <v>0.2</v>
      </c>
      <c r="AW489" t="s">
        <v>202</v>
      </c>
      <c r="AX489">
        <v>1</v>
      </c>
      <c r="AY489" t="s">
        <v>203</v>
      </c>
      <c r="AZ489">
        <v>1000000</v>
      </c>
    </row>
    <row r="490" spans="1:52">
      <c r="A490" s="2">
        <v>826</v>
      </c>
      <c r="B490" t="s">
        <v>182</v>
      </c>
      <c r="C490">
        <v>1</v>
      </c>
      <c r="D490" t="s">
        <v>183</v>
      </c>
      <c r="E490" t="s">
        <v>184</v>
      </c>
      <c r="F490">
        <v>9.548</v>
      </c>
      <c r="G490" t="s">
        <v>185</v>
      </c>
      <c r="H490">
        <v>1.54E-4</v>
      </c>
      <c r="I490" t="s">
        <v>25</v>
      </c>
      <c r="J490" t="s">
        <v>186</v>
      </c>
      <c r="K490" t="e">
        <f t="shared" si="14"/>
        <v>#NAME?</v>
      </c>
      <c r="L490" t="s">
        <v>25</v>
      </c>
      <c r="M490" t="s">
        <v>24</v>
      </c>
      <c r="N490">
        <v>6.1996999999999997E-2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288</v>
      </c>
      <c r="Z490">
        <v>16</v>
      </c>
      <c r="AA490" t="s">
        <v>189</v>
      </c>
      <c r="AB490">
        <v>10000</v>
      </c>
      <c r="AC490" t="s">
        <v>190</v>
      </c>
      <c r="AD490">
        <v>10</v>
      </c>
      <c r="AE490" t="s">
        <v>191</v>
      </c>
      <c r="AF490">
        <v>500</v>
      </c>
      <c r="AG490" t="s">
        <v>192</v>
      </c>
      <c r="AH490">
        <v>20</v>
      </c>
      <c r="AI490" t="s">
        <v>193</v>
      </c>
      <c r="AJ490">
        <v>20</v>
      </c>
      <c r="AK490" t="s">
        <v>196</v>
      </c>
      <c r="AL490">
        <v>0</v>
      </c>
      <c r="AM490" t="s">
        <v>197</v>
      </c>
      <c r="AN490">
        <v>0</v>
      </c>
      <c r="AO490" t="s">
        <v>198</v>
      </c>
      <c r="AP490">
        <v>0.5</v>
      </c>
      <c r="AQ490" t="s">
        <v>199</v>
      </c>
      <c r="AR490">
        <v>0</v>
      </c>
      <c r="AS490" t="s">
        <v>200</v>
      </c>
      <c r="AT490">
        <v>0</v>
      </c>
      <c r="AU490" t="s">
        <v>201</v>
      </c>
      <c r="AV490">
        <v>0.2</v>
      </c>
      <c r="AW490" t="s">
        <v>202</v>
      </c>
      <c r="AX490">
        <v>1</v>
      </c>
      <c r="AY490" t="s">
        <v>203</v>
      </c>
      <c r="AZ490">
        <v>1000000</v>
      </c>
    </row>
    <row r="491" spans="1:52">
      <c r="A491" s="2">
        <v>826</v>
      </c>
      <c r="B491" t="s">
        <v>182</v>
      </c>
      <c r="C491">
        <v>1</v>
      </c>
      <c r="D491" t="s">
        <v>183</v>
      </c>
      <c r="E491" t="s">
        <v>184</v>
      </c>
      <c r="F491">
        <v>9.548</v>
      </c>
      <c r="G491" t="s">
        <v>185</v>
      </c>
      <c r="H491">
        <v>1.76E-4</v>
      </c>
      <c r="I491" t="s">
        <v>25</v>
      </c>
      <c r="J491" t="s">
        <v>186</v>
      </c>
      <c r="K491" t="e">
        <f t="shared" si="14"/>
        <v>#NAME?</v>
      </c>
      <c r="L491" t="s">
        <v>25</v>
      </c>
      <c r="M491" t="s">
        <v>24</v>
      </c>
      <c r="N491">
        <v>7.4913999999999994E-2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288</v>
      </c>
      <c r="Z491">
        <v>10</v>
      </c>
      <c r="AA491" t="s">
        <v>189</v>
      </c>
      <c r="AB491">
        <v>10000</v>
      </c>
      <c r="AC491" t="s">
        <v>190</v>
      </c>
      <c r="AD491">
        <v>10</v>
      </c>
      <c r="AE491" t="s">
        <v>191</v>
      </c>
      <c r="AF491">
        <v>500</v>
      </c>
      <c r="AG491" t="s">
        <v>192</v>
      </c>
      <c r="AH491">
        <v>20</v>
      </c>
      <c r="AI491" t="s">
        <v>193</v>
      </c>
      <c r="AJ491">
        <v>20</v>
      </c>
      <c r="AK491" t="s">
        <v>196</v>
      </c>
      <c r="AL491">
        <v>0</v>
      </c>
      <c r="AM491" t="s">
        <v>197</v>
      </c>
      <c r="AN491">
        <v>0</v>
      </c>
      <c r="AO491" t="s">
        <v>198</v>
      </c>
      <c r="AP491">
        <v>0.5</v>
      </c>
      <c r="AQ491" t="s">
        <v>199</v>
      </c>
      <c r="AR491">
        <v>0</v>
      </c>
      <c r="AS491" t="s">
        <v>200</v>
      </c>
      <c r="AT491">
        <v>0</v>
      </c>
      <c r="AU491" t="s">
        <v>201</v>
      </c>
      <c r="AV491">
        <v>0.2</v>
      </c>
      <c r="AW491" t="s">
        <v>202</v>
      </c>
      <c r="AX491">
        <v>1</v>
      </c>
      <c r="AY491" t="s">
        <v>203</v>
      </c>
      <c r="AZ491">
        <v>1000000</v>
      </c>
    </row>
    <row r="492" spans="1:52">
      <c r="A492" s="2">
        <v>825</v>
      </c>
      <c r="B492" t="s">
        <v>182</v>
      </c>
      <c r="C492">
        <v>1</v>
      </c>
      <c r="D492" t="s">
        <v>183</v>
      </c>
      <c r="E492" t="s">
        <v>184</v>
      </c>
      <c r="F492">
        <v>9.548</v>
      </c>
      <c r="G492" t="s">
        <v>185</v>
      </c>
      <c r="H492">
        <v>1.34E-4</v>
      </c>
      <c r="I492" t="s">
        <v>25</v>
      </c>
      <c r="J492" t="s">
        <v>186</v>
      </c>
      <c r="K492" t="e">
        <f t="shared" si="14"/>
        <v>#NAME?</v>
      </c>
      <c r="L492" t="s">
        <v>25</v>
      </c>
      <c r="M492" t="s">
        <v>24</v>
      </c>
      <c r="N492">
        <v>8.2057000000000005E-2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288</v>
      </c>
      <c r="Z492">
        <v>8</v>
      </c>
      <c r="AA492" t="s">
        <v>189</v>
      </c>
      <c r="AB492">
        <v>10000</v>
      </c>
      <c r="AC492" t="s">
        <v>190</v>
      </c>
      <c r="AD492">
        <v>10</v>
      </c>
      <c r="AE492" t="s">
        <v>191</v>
      </c>
      <c r="AF492">
        <v>500</v>
      </c>
      <c r="AG492" t="s">
        <v>192</v>
      </c>
      <c r="AH492">
        <v>20</v>
      </c>
      <c r="AI492" t="s">
        <v>193</v>
      </c>
      <c r="AJ492">
        <v>20</v>
      </c>
      <c r="AK492" t="s">
        <v>196</v>
      </c>
      <c r="AL492">
        <v>0</v>
      </c>
      <c r="AM492" t="s">
        <v>197</v>
      </c>
      <c r="AN492">
        <v>0</v>
      </c>
      <c r="AO492" t="s">
        <v>198</v>
      </c>
      <c r="AP492">
        <v>0.5</v>
      </c>
      <c r="AQ492" t="s">
        <v>199</v>
      </c>
      <c r="AR492">
        <v>0</v>
      </c>
      <c r="AS492" t="s">
        <v>200</v>
      </c>
      <c r="AT492">
        <v>0</v>
      </c>
      <c r="AU492" t="s">
        <v>201</v>
      </c>
      <c r="AV492">
        <v>0.2</v>
      </c>
      <c r="AW492" t="s">
        <v>202</v>
      </c>
      <c r="AX492">
        <v>1</v>
      </c>
      <c r="AY492" t="s">
        <v>203</v>
      </c>
      <c r="AZ492">
        <v>1000000</v>
      </c>
    </row>
    <row r="493" spans="1:52">
      <c r="A493" s="2">
        <v>825</v>
      </c>
      <c r="B493" t="s">
        <v>182</v>
      </c>
      <c r="C493">
        <v>0</v>
      </c>
      <c r="D493" t="s">
        <v>183</v>
      </c>
      <c r="E493" t="s">
        <v>184</v>
      </c>
      <c r="F493">
        <v>3150.9639999999999</v>
      </c>
      <c r="G493" t="s">
        <v>185</v>
      </c>
      <c r="H493">
        <v>8.0000000000000007E-5</v>
      </c>
      <c r="I493" t="s">
        <v>25</v>
      </c>
      <c r="J493" t="s">
        <v>186</v>
      </c>
      <c r="K493" t="e">
        <f t="shared" si="14"/>
        <v>#NAME?</v>
      </c>
      <c r="L493" t="s">
        <v>25</v>
      </c>
      <c r="M493" t="s">
        <v>24</v>
      </c>
      <c r="N493">
        <v>4.4415999999999997E-2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288</v>
      </c>
      <c r="Z493">
        <v>8</v>
      </c>
      <c r="AA493" t="s">
        <v>189</v>
      </c>
      <c r="AB493">
        <v>10000</v>
      </c>
      <c r="AC493" t="s">
        <v>190</v>
      </c>
      <c r="AD493">
        <v>5</v>
      </c>
      <c r="AE493" t="s">
        <v>191</v>
      </c>
      <c r="AF493">
        <v>500</v>
      </c>
      <c r="AG493" t="s">
        <v>192</v>
      </c>
      <c r="AH493">
        <v>20</v>
      </c>
      <c r="AI493" t="s">
        <v>193</v>
      </c>
      <c r="AJ493">
        <v>20</v>
      </c>
      <c r="AK493" t="s">
        <v>196</v>
      </c>
      <c r="AL493">
        <v>0</v>
      </c>
      <c r="AM493" t="s">
        <v>197</v>
      </c>
      <c r="AN493">
        <v>0</v>
      </c>
      <c r="AO493" t="s">
        <v>198</v>
      </c>
      <c r="AP493">
        <v>0.8</v>
      </c>
      <c r="AQ493" t="s">
        <v>199</v>
      </c>
      <c r="AR493">
        <v>0</v>
      </c>
      <c r="AS493" t="s">
        <v>200</v>
      </c>
      <c r="AT493">
        <v>0</v>
      </c>
      <c r="AU493" t="s">
        <v>201</v>
      </c>
      <c r="AV493">
        <v>0.2</v>
      </c>
      <c r="AW493" t="s">
        <v>202</v>
      </c>
      <c r="AX493">
        <v>1</v>
      </c>
      <c r="AY493" t="s">
        <v>203</v>
      </c>
      <c r="AZ493">
        <v>1000000</v>
      </c>
    </row>
    <row r="494" spans="1:52">
      <c r="A494" s="2">
        <v>824</v>
      </c>
      <c r="B494" t="s">
        <v>182</v>
      </c>
      <c r="C494">
        <v>0</v>
      </c>
      <c r="D494" t="s">
        <v>183</v>
      </c>
      <c r="E494" t="s">
        <v>184</v>
      </c>
      <c r="F494">
        <v>3150.9639999999999</v>
      </c>
      <c r="G494" t="s">
        <v>185</v>
      </c>
      <c r="H494">
        <v>1.03E-4</v>
      </c>
      <c r="I494" t="s">
        <v>25</v>
      </c>
      <c r="J494" t="s">
        <v>186</v>
      </c>
      <c r="K494" t="e">
        <f t="shared" si="14"/>
        <v>#NAME?</v>
      </c>
      <c r="L494" t="s">
        <v>25</v>
      </c>
      <c r="M494" t="s">
        <v>24</v>
      </c>
      <c r="N494">
        <v>4.5842000000000001E-2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288</v>
      </c>
      <c r="Z494">
        <v>10</v>
      </c>
      <c r="AA494" t="s">
        <v>189</v>
      </c>
      <c r="AB494">
        <v>10000</v>
      </c>
      <c r="AC494" t="s">
        <v>190</v>
      </c>
      <c r="AD494">
        <v>5</v>
      </c>
      <c r="AE494" t="s">
        <v>191</v>
      </c>
      <c r="AF494">
        <v>500</v>
      </c>
      <c r="AG494" t="s">
        <v>192</v>
      </c>
      <c r="AH494">
        <v>20</v>
      </c>
      <c r="AI494" t="s">
        <v>193</v>
      </c>
      <c r="AJ494">
        <v>20</v>
      </c>
      <c r="AK494" t="s">
        <v>196</v>
      </c>
      <c r="AL494">
        <v>0</v>
      </c>
      <c r="AM494" t="s">
        <v>197</v>
      </c>
      <c r="AN494">
        <v>0</v>
      </c>
      <c r="AO494" t="s">
        <v>198</v>
      </c>
      <c r="AP494">
        <v>0.8</v>
      </c>
      <c r="AQ494" t="s">
        <v>199</v>
      </c>
      <c r="AR494">
        <v>0</v>
      </c>
      <c r="AS494" t="s">
        <v>200</v>
      </c>
      <c r="AT494">
        <v>0</v>
      </c>
      <c r="AU494" t="s">
        <v>201</v>
      </c>
      <c r="AV494">
        <v>0.2</v>
      </c>
      <c r="AW494" t="s">
        <v>202</v>
      </c>
      <c r="AX494">
        <v>1</v>
      </c>
      <c r="AY494" t="s">
        <v>203</v>
      </c>
      <c r="AZ494">
        <v>1000000</v>
      </c>
    </row>
    <row r="495" spans="1:52">
      <c r="A495" s="2">
        <v>824</v>
      </c>
      <c r="B495" t="s">
        <v>182</v>
      </c>
      <c r="C495">
        <v>0</v>
      </c>
      <c r="D495" t="s">
        <v>183</v>
      </c>
      <c r="E495" t="s">
        <v>184</v>
      </c>
      <c r="F495">
        <v>3150.9639999999999</v>
      </c>
      <c r="G495" t="s">
        <v>185</v>
      </c>
      <c r="H495">
        <v>1.27E-4</v>
      </c>
      <c r="I495" t="s">
        <v>25</v>
      </c>
      <c r="J495" t="s">
        <v>186</v>
      </c>
      <c r="K495" t="e">
        <f t="shared" si="14"/>
        <v>#NAME?</v>
      </c>
      <c r="L495" t="s">
        <v>25</v>
      </c>
      <c r="M495" t="s">
        <v>24</v>
      </c>
      <c r="N495">
        <v>3.1192000000000001E-2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288</v>
      </c>
      <c r="Z495">
        <v>64</v>
      </c>
      <c r="AA495" t="s">
        <v>189</v>
      </c>
      <c r="AB495">
        <v>10000</v>
      </c>
      <c r="AC495" t="s">
        <v>190</v>
      </c>
      <c r="AD495">
        <v>5</v>
      </c>
      <c r="AE495" t="s">
        <v>191</v>
      </c>
      <c r="AF495">
        <v>500</v>
      </c>
      <c r="AG495" t="s">
        <v>192</v>
      </c>
      <c r="AH495">
        <v>20</v>
      </c>
      <c r="AI495" t="s">
        <v>193</v>
      </c>
      <c r="AJ495">
        <v>20</v>
      </c>
      <c r="AK495" t="s">
        <v>196</v>
      </c>
      <c r="AL495">
        <v>0</v>
      </c>
      <c r="AM495" t="s">
        <v>197</v>
      </c>
      <c r="AN495">
        <v>0</v>
      </c>
      <c r="AO495" t="s">
        <v>198</v>
      </c>
      <c r="AP495">
        <v>0.8</v>
      </c>
      <c r="AQ495" t="s">
        <v>199</v>
      </c>
      <c r="AR495">
        <v>0</v>
      </c>
      <c r="AS495" t="s">
        <v>200</v>
      </c>
      <c r="AT495">
        <v>0</v>
      </c>
      <c r="AU495" t="s">
        <v>201</v>
      </c>
      <c r="AV495">
        <v>0.2</v>
      </c>
      <c r="AW495" t="s">
        <v>202</v>
      </c>
      <c r="AX495">
        <v>1</v>
      </c>
      <c r="AY495" t="s">
        <v>203</v>
      </c>
      <c r="AZ495">
        <v>1000000</v>
      </c>
    </row>
    <row r="496" spans="1:52">
      <c r="A496" s="2">
        <v>824</v>
      </c>
      <c r="B496" t="s">
        <v>182</v>
      </c>
      <c r="C496">
        <v>0</v>
      </c>
      <c r="D496" t="s">
        <v>183</v>
      </c>
      <c r="E496" t="s">
        <v>184</v>
      </c>
      <c r="F496">
        <v>3354.2719999999999</v>
      </c>
      <c r="G496" t="s">
        <v>185</v>
      </c>
      <c r="H496">
        <v>1.25E-4</v>
      </c>
      <c r="I496" t="s">
        <v>25</v>
      </c>
      <c r="J496" t="s">
        <v>186</v>
      </c>
      <c r="K496" t="e">
        <f t="shared" si="14"/>
        <v>#NAME?</v>
      </c>
      <c r="L496" t="s">
        <v>25</v>
      </c>
      <c r="M496" t="s">
        <v>24</v>
      </c>
      <c r="N496">
        <v>3.2807000000000003E-2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288</v>
      </c>
      <c r="Z496">
        <v>50</v>
      </c>
      <c r="AA496" t="s">
        <v>189</v>
      </c>
      <c r="AB496">
        <v>10000</v>
      </c>
      <c r="AC496" t="s">
        <v>190</v>
      </c>
      <c r="AD496">
        <v>5</v>
      </c>
      <c r="AE496" t="s">
        <v>191</v>
      </c>
      <c r="AF496">
        <v>500</v>
      </c>
      <c r="AG496" t="s">
        <v>192</v>
      </c>
      <c r="AH496">
        <v>20</v>
      </c>
      <c r="AI496" t="s">
        <v>193</v>
      </c>
      <c r="AJ496">
        <v>20</v>
      </c>
      <c r="AK496" t="s">
        <v>196</v>
      </c>
      <c r="AL496">
        <v>0</v>
      </c>
      <c r="AM496" t="s">
        <v>197</v>
      </c>
      <c r="AN496">
        <v>0</v>
      </c>
      <c r="AO496" t="s">
        <v>198</v>
      </c>
      <c r="AP496">
        <v>0.8</v>
      </c>
      <c r="AQ496" t="s">
        <v>199</v>
      </c>
      <c r="AR496">
        <v>0</v>
      </c>
      <c r="AS496" t="s">
        <v>200</v>
      </c>
      <c r="AT496">
        <v>0</v>
      </c>
      <c r="AU496" t="s">
        <v>201</v>
      </c>
      <c r="AV496">
        <v>0.2</v>
      </c>
      <c r="AW496" t="s">
        <v>202</v>
      </c>
      <c r="AX496">
        <v>1</v>
      </c>
      <c r="AY496" t="s">
        <v>203</v>
      </c>
      <c r="AZ496">
        <v>100</v>
      </c>
    </row>
    <row r="497" spans="1:52">
      <c r="A497" s="2">
        <v>824</v>
      </c>
      <c r="B497" t="s">
        <v>182</v>
      </c>
      <c r="C497">
        <v>0</v>
      </c>
      <c r="D497" t="s">
        <v>183</v>
      </c>
      <c r="E497" t="s">
        <v>184</v>
      </c>
      <c r="F497">
        <v>1720.1579999999999</v>
      </c>
      <c r="G497" t="s">
        <v>185</v>
      </c>
      <c r="H497">
        <v>1.02E-4</v>
      </c>
      <c r="I497" t="s">
        <v>25</v>
      </c>
      <c r="J497" t="s">
        <v>186</v>
      </c>
      <c r="K497" t="e">
        <f t="shared" si="14"/>
        <v>#NAME?</v>
      </c>
      <c r="L497" t="s">
        <v>25</v>
      </c>
      <c r="M497" t="s">
        <v>24</v>
      </c>
      <c r="N497">
        <v>2.673E-2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288</v>
      </c>
      <c r="Z497">
        <v>50</v>
      </c>
      <c r="AA497" t="s">
        <v>189</v>
      </c>
      <c r="AB497">
        <v>10000</v>
      </c>
      <c r="AC497" t="s">
        <v>190</v>
      </c>
      <c r="AD497">
        <v>5</v>
      </c>
      <c r="AE497" t="s">
        <v>191</v>
      </c>
      <c r="AF497">
        <v>500</v>
      </c>
      <c r="AG497" t="s">
        <v>192</v>
      </c>
      <c r="AH497">
        <v>20</v>
      </c>
      <c r="AI497" t="s">
        <v>193</v>
      </c>
      <c r="AJ497">
        <v>20</v>
      </c>
      <c r="AK497" t="s">
        <v>196</v>
      </c>
      <c r="AL497">
        <v>0</v>
      </c>
      <c r="AM497" t="s">
        <v>197</v>
      </c>
      <c r="AN497">
        <v>0</v>
      </c>
      <c r="AO497" t="s">
        <v>198</v>
      </c>
      <c r="AP497">
        <v>0.7</v>
      </c>
      <c r="AQ497" t="s">
        <v>199</v>
      </c>
      <c r="AR497">
        <v>0</v>
      </c>
      <c r="AS497" t="s">
        <v>200</v>
      </c>
      <c r="AT497">
        <v>0</v>
      </c>
      <c r="AU497" t="s">
        <v>201</v>
      </c>
      <c r="AV497">
        <v>0.2</v>
      </c>
      <c r="AW497" t="s">
        <v>202</v>
      </c>
      <c r="AX497">
        <v>1</v>
      </c>
      <c r="AY497" t="s">
        <v>203</v>
      </c>
      <c r="AZ497">
        <v>100</v>
      </c>
    </row>
    <row r="498" spans="1:52">
      <c r="A498" s="2">
        <v>824</v>
      </c>
      <c r="B498" t="s">
        <v>182</v>
      </c>
      <c r="C498">
        <v>0</v>
      </c>
      <c r="D498" t="s">
        <v>183</v>
      </c>
      <c r="E498" t="s">
        <v>184</v>
      </c>
      <c r="F498">
        <v>796.93399999999997</v>
      </c>
      <c r="G498" t="s">
        <v>185</v>
      </c>
      <c r="H498">
        <v>1.12E-4</v>
      </c>
      <c r="I498" t="s">
        <v>25</v>
      </c>
      <c r="J498" t="s">
        <v>186</v>
      </c>
      <c r="K498" t="e">
        <f t="shared" si="14"/>
        <v>#NAME?</v>
      </c>
      <c r="L498" t="s">
        <v>25</v>
      </c>
      <c r="M498" t="s">
        <v>24</v>
      </c>
      <c r="N498">
        <v>2.5336000000000001E-2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288</v>
      </c>
      <c r="Z498">
        <v>50</v>
      </c>
      <c r="AA498" t="s">
        <v>189</v>
      </c>
      <c r="AB498">
        <v>10000</v>
      </c>
      <c r="AC498" t="s">
        <v>190</v>
      </c>
      <c r="AD498">
        <v>5</v>
      </c>
      <c r="AE498" t="s">
        <v>191</v>
      </c>
      <c r="AF498">
        <v>500</v>
      </c>
      <c r="AG498" t="s">
        <v>192</v>
      </c>
      <c r="AH498">
        <v>20</v>
      </c>
      <c r="AI498" t="s">
        <v>193</v>
      </c>
      <c r="AJ498">
        <v>20</v>
      </c>
      <c r="AK498" t="s">
        <v>196</v>
      </c>
      <c r="AL498">
        <v>0</v>
      </c>
      <c r="AM498" t="s">
        <v>197</v>
      </c>
      <c r="AN498">
        <v>0</v>
      </c>
      <c r="AO498" t="s">
        <v>198</v>
      </c>
      <c r="AP498">
        <v>0.6</v>
      </c>
      <c r="AQ498" t="s">
        <v>199</v>
      </c>
      <c r="AR498">
        <v>0</v>
      </c>
      <c r="AS498" t="s">
        <v>200</v>
      </c>
      <c r="AT498">
        <v>0</v>
      </c>
      <c r="AU498" t="s">
        <v>201</v>
      </c>
      <c r="AV498">
        <v>0.2</v>
      </c>
      <c r="AW498" t="s">
        <v>202</v>
      </c>
      <c r="AX498">
        <v>1</v>
      </c>
      <c r="AY498" t="s">
        <v>203</v>
      </c>
      <c r="AZ498">
        <v>100</v>
      </c>
    </row>
    <row r="499" spans="1:52">
      <c r="A499" s="2">
        <v>823</v>
      </c>
      <c r="B499" t="s">
        <v>182</v>
      </c>
      <c r="C499">
        <v>0</v>
      </c>
      <c r="D499" t="s">
        <v>183</v>
      </c>
      <c r="E499" t="s">
        <v>184</v>
      </c>
      <c r="F499">
        <v>108.982</v>
      </c>
      <c r="G499" t="s">
        <v>185</v>
      </c>
      <c r="H499">
        <v>1.27E-4</v>
      </c>
      <c r="I499" t="s">
        <v>25</v>
      </c>
      <c r="J499" t="s">
        <v>186</v>
      </c>
      <c r="K499" t="e">
        <f t="shared" si="14"/>
        <v>#NAME?</v>
      </c>
      <c r="L499" t="s">
        <v>25</v>
      </c>
      <c r="M499" t="s">
        <v>24</v>
      </c>
      <c r="N499">
        <v>2.9212999999999999E-2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288</v>
      </c>
      <c r="Z499">
        <v>50</v>
      </c>
      <c r="AA499" t="s">
        <v>189</v>
      </c>
      <c r="AB499">
        <v>10000</v>
      </c>
      <c r="AC499" t="s">
        <v>190</v>
      </c>
      <c r="AD499">
        <v>5</v>
      </c>
      <c r="AE499" t="s">
        <v>191</v>
      </c>
      <c r="AF499">
        <v>500</v>
      </c>
      <c r="AG499" t="s">
        <v>192</v>
      </c>
      <c r="AH499">
        <v>20</v>
      </c>
      <c r="AI499" t="s">
        <v>193</v>
      </c>
      <c r="AJ499">
        <v>20</v>
      </c>
      <c r="AK499" t="s">
        <v>196</v>
      </c>
      <c r="AL499">
        <v>0</v>
      </c>
      <c r="AM499" t="s">
        <v>197</v>
      </c>
      <c r="AN499">
        <v>0</v>
      </c>
      <c r="AO499" t="s">
        <v>198</v>
      </c>
      <c r="AP499">
        <v>0.4</v>
      </c>
      <c r="AQ499" t="s">
        <v>199</v>
      </c>
      <c r="AR499">
        <v>0</v>
      </c>
      <c r="AS499" t="s">
        <v>200</v>
      </c>
      <c r="AT499">
        <v>0</v>
      </c>
      <c r="AU499" t="s">
        <v>201</v>
      </c>
      <c r="AV499">
        <v>0.2</v>
      </c>
      <c r="AW499" t="s">
        <v>202</v>
      </c>
      <c r="AX499">
        <v>1</v>
      </c>
      <c r="AY499" t="s">
        <v>203</v>
      </c>
      <c r="AZ499">
        <v>100</v>
      </c>
    </row>
    <row r="500" spans="1:52">
      <c r="A500" s="2">
        <v>822</v>
      </c>
      <c r="B500" t="s">
        <v>182</v>
      </c>
      <c r="C500">
        <v>0</v>
      </c>
      <c r="D500" t="s">
        <v>183</v>
      </c>
      <c r="E500" t="s">
        <v>184</v>
      </c>
      <c r="F500">
        <v>96.02</v>
      </c>
      <c r="G500" t="s">
        <v>185</v>
      </c>
      <c r="H500">
        <v>1.4899999999999999E-4</v>
      </c>
      <c r="I500" t="s">
        <v>25</v>
      </c>
      <c r="J500" t="s">
        <v>186</v>
      </c>
      <c r="K500" t="e">
        <f t="shared" si="14"/>
        <v>#NAME?</v>
      </c>
      <c r="L500" t="s">
        <v>25</v>
      </c>
      <c r="M500" t="s">
        <v>24</v>
      </c>
      <c r="N500">
        <v>3.0224999999999998E-2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288</v>
      </c>
      <c r="Z500">
        <v>64</v>
      </c>
      <c r="AA500" t="s">
        <v>189</v>
      </c>
      <c r="AB500">
        <v>10000</v>
      </c>
      <c r="AC500" t="s">
        <v>190</v>
      </c>
      <c r="AD500">
        <v>5</v>
      </c>
      <c r="AE500" t="s">
        <v>191</v>
      </c>
      <c r="AF500">
        <v>500</v>
      </c>
      <c r="AG500" t="s">
        <v>192</v>
      </c>
      <c r="AH500">
        <v>20</v>
      </c>
      <c r="AI500" t="s">
        <v>193</v>
      </c>
      <c r="AJ500">
        <v>20</v>
      </c>
      <c r="AK500" t="s">
        <v>196</v>
      </c>
      <c r="AL500">
        <v>0</v>
      </c>
      <c r="AM500" t="s">
        <v>197</v>
      </c>
      <c r="AN500">
        <v>0</v>
      </c>
      <c r="AO500" t="s">
        <v>198</v>
      </c>
      <c r="AP500">
        <v>0.4</v>
      </c>
      <c r="AQ500" t="s">
        <v>199</v>
      </c>
      <c r="AR500">
        <v>0</v>
      </c>
      <c r="AS500" t="s">
        <v>200</v>
      </c>
      <c r="AT500">
        <v>0</v>
      </c>
      <c r="AU500" t="s">
        <v>201</v>
      </c>
      <c r="AV500">
        <v>0.2</v>
      </c>
      <c r="AW500" t="s">
        <v>202</v>
      </c>
      <c r="AX500">
        <v>1</v>
      </c>
      <c r="AY500" t="s">
        <v>203</v>
      </c>
      <c r="AZ500">
        <v>1000000</v>
      </c>
    </row>
    <row r="501" spans="1:52">
      <c r="A501" s="2">
        <v>822</v>
      </c>
      <c r="B501" t="s">
        <v>182</v>
      </c>
      <c r="C501">
        <v>0</v>
      </c>
      <c r="D501" t="s">
        <v>183</v>
      </c>
      <c r="E501" t="s">
        <v>184</v>
      </c>
      <c r="F501">
        <v>96.02</v>
      </c>
      <c r="G501" t="s">
        <v>185</v>
      </c>
      <c r="H501">
        <v>1.4999999999999999E-4</v>
      </c>
      <c r="I501" t="s">
        <v>25</v>
      </c>
      <c r="J501" t="s">
        <v>186</v>
      </c>
      <c r="K501" t="e">
        <f t="shared" si="14"/>
        <v>#NAME?</v>
      </c>
      <c r="L501" t="s">
        <v>25</v>
      </c>
      <c r="M501" t="s">
        <v>24</v>
      </c>
      <c r="N501">
        <v>3.1895E-2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288</v>
      </c>
      <c r="Z501">
        <v>70</v>
      </c>
      <c r="AA501" t="s">
        <v>189</v>
      </c>
      <c r="AB501">
        <v>10000</v>
      </c>
      <c r="AC501" t="s">
        <v>190</v>
      </c>
      <c r="AD501">
        <v>5</v>
      </c>
      <c r="AE501" t="s">
        <v>191</v>
      </c>
      <c r="AF501">
        <v>500</v>
      </c>
      <c r="AG501" t="s">
        <v>192</v>
      </c>
      <c r="AH501">
        <v>20</v>
      </c>
      <c r="AI501" t="s">
        <v>193</v>
      </c>
      <c r="AJ501">
        <v>20</v>
      </c>
      <c r="AK501" t="s">
        <v>196</v>
      </c>
      <c r="AL501">
        <v>0</v>
      </c>
      <c r="AM501" t="s">
        <v>197</v>
      </c>
      <c r="AN501">
        <v>0</v>
      </c>
      <c r="AO501" t="s">
        <v>198</v>
      </c>
      <c r="AP501">
        <v>0.4</v>
      </c>
      <c r="AQ501" t="s">
        <v>199</v>
      </c>
      <c r="AR501">
        <v>0</v>
      </c>
      <c r="AS501" t="s">
        <v>200</v>
      </c>
      <c r="AT501">
        <v>0</v>
      </c>
      <c r="AU501" t="s">
        <v>201</v>
      </c>
      <c r="AV501">
        <v>0.2</v>
      </c>
      <c r="AW501" t="s">
        <v>202</v>
      </c>
      <c r="AX501">
        <v>1</v>
      </c>
      <c r="AY501" t="s">
        <v>203</v>
      </c>
      <c r="AZ501">
        <v>1000000</v>
      </c>
    </row>
    <row r="502" spans="1:52">
      <c r="A502" s="2">
        <v>822</v>
      </c>
      <c r="B502" t="s">
        <v>182</v>
      </c>
      <c r="C502">
        <v>0</v>
      </c>
      <c r="D502" t="s">
        <v>183</v>
      </c>
      <c r="E502" t="s">
        <v>184</v>
      </c>
      <c r="F502">
        <v>96.02</v>
      </c>
      <c r="G502" t="s">
        <v>185</v>
      </c>
      <c r="H502">
        <v>1.8000000000000001E-4</v>
      </c>
      <c r="I502" t="s">
        <v>25</v>
      </c>
      <c r="J502" t="s">
        <v>186</v>
      </c>
      <c r="K502" t="e">
        <f t="shared" si="14"/>
        <v>#NAME?</v>
      </c>
      <c r="L502" t="s">
        <v>25</v>
      </c>
      <c r="M502" t="s">
        <v>24</v>
      </c>
      <c r="N502">
        <v>4.0452000000000002E-2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288</v>
      </c>
      <c r="Z502">
        <v>66</v>
      </c>
      <c r="AA502" t="s">
        <v>189</v>
      </c>
      <c r="AB502">
        <v>10000</v>
      </c>
      <c r="AC502" t="s">
        <v>190</v>
      </c>
      <c r="AD502">
        <v>5</v>
      </c>
      <c r="AE502" t="s">
        <v>191</v>
      </c>
      <c r="AF502">
        <v>500</v>
      </c>
      <c r="AG502" t="s">
        <v>192</v>
      </c>
      <c r="AH502">
        <v>20</v>
      </c>
      <c r="AI502" t="s">
        <v>193</v>
      </c>
      <c r="AJ502">
        <v>20</v>
      </c>
      <c r="AK502" t="s">
        <v>196</v>
      </c>
      <c r="AL502">
        <v>0</v>
      </c>
      <c r="AM502" t="s">
        <v>197</v>
      </c>
      <c r="AN502">
        <v>0</v>
      </c>
      <c r="AO502" t="s">
        <v>198</v>
      </c>
      <c r="AP502">
        <v>0.4</v>
      </c>
      <c r="AQ502" t="s">
        <v>199</v>
      </c>
      <c r="AR502">
        <v>0</v>
      </c>
      <c r="AS502" t="s">
        <v>200</v>
      </c>
      <c r="AT502">
        <v>0</v>
      </c>
      <c r="AU502" t="s">
        <v>201</v>
      </c>
      <c r="AV502">
        <v>0.2</v>
      </c>
      <c r="AW502" t="s">
        <v>202</v>
      </c>
      <c r="AX502">
        <v>1</v>
      </c>
      <c r="AY502" t="s">
        <v>203</v>
      </c>
      <c r="AZ502">
        <v>1000000</v>
      </c>
    </row>
    <row r="503" spans="1:52">
      <c r="A503" s="2">
        <v>822</v>
      </c>
      <c r="B503" t="s">
        <v>182</v>
      </c>
      <c r="C503">
        <v>0</v>
      </c>
      <c r="D503" t="s">
        <v>183</v>
      </c>
      <c r="E503" t="s">
        <v>184</v>
      </c>
      <c r="F503">
        <v>96.02</v>
      </c>
      <c r="G503" t="s">
        <v>185</v>
      </c>
      <c r="H503">
        <v>1.2400000000000001E-4</v>
      </c>
      <c r="I503" t="s">
        <v>25</v>
      </c>
      <c r="J503" t="s">
        <v>186</v>
      </c>
      <c r="K503" t="e">
        <f t="shared" si="14"/>
        <v>#NAME?</v>
      </c>
      <c r="L503" t="s">
        <v>25</v>
      </c>
      <c r="M503" t="s">
        <v>24</v>
      </c>
      <c r="N503">
        <v>3.0173999999999999E-2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288</v>
      </c>
      <c r="Z503">
        <v>65</v>
      </c>
      <c r="AA503" t="s">
        <v>189</v>
      </c>
      <c r="AB503">
        <v>10000</v>
      </c>
      <c r="AC503" t="s">
        <v>190</v>
      </c>
      <c r="AD503">
        <v>5</v>
      </c>
      <c r="AE503" t="s">
        <v>191</v>
      </c>
      <c r="AF503">
        <v>500</v>
      </c>
      <c r="AG503" t="s">
        <v>192</v>
      </c>
      <c r="AH503">
        <v>20</v>
      </c>
      <c r="AI503" t="s">
        <v>193</v>
      </c>
      <c r="AJ503">
        <v>20</v>
      </c>
      <c r="AK503" t="s">
        <v>196</v>
      </c>
      <c r="AL503">
        <v>0</v>
      </c>
      <c r="AM503" t="s">
        <v>197</v>
      </c>
      <c r="AN503">
        <v>0</v>
      </c>
      <c r="AO503" t="s">
        <v>198</v>
      </c>
      <c r="AP503">
        <v>0.4</v>
      </c>
      <c r="AQ503" t="s">
        <v>199</v>
      </c>
      <c r="AR503">
        <v>0</v>
      </c>
      <c r="AS503" t="s">
        <v>200</v>
      </c>
      <c r="AT503">
        <v>0</v>
      </c>
      <c r="AU503" t="s">
        <v>201</v>
      </c>
      <c r="AV503">
        <v>0.2</v>
      </c>
      <c r="AW503" t="s">
        <v>202</v>
      </c>
      <c r="AX503">
        <v>1</v>
      </c>
      <c r="AY503" t="s">
        <v>203</v>
      </c>
      <c r="AZ503">
        <v>1000000</v>
      </c>
    </row>
    <row r="504" spans="1:52">
      <c r="A504" s="2">
        <v>822</v>
      </c>
      <c r="B504" t="s">
        <v>182</v>
      </c>
      <c r="C504">
        <v>0</v>
      </c>
      <c r="D504" t="s">
        <v>183</v>
      </c>
      <c r="E504" t="s">
        <v>184</v>
      </c>
      <c r="F504">
        <v>96.02</v>
      </c>
      <c r="G504" t="s">
        <v>185</v>
      </c>
      <c r="H504">
        <v>2.2900000000000001E-4</v>
      </c>
      <c r="I504" t="s">
        <v>25</v>
      </c>
      <c r="J504" t="s">
        <v>186</v>
      </c>
      <c r="K504" t="e">
        <f t="shared" si="14"/>
        <v>#NAME?</v>
      </c>
      <c r="L504" t="s">
        <v>25</v>
      </c>
      <c r="M504" t="s">
        <v>24</v>
      </c>
      <c r="N504">
        <v>4.5023000000000001E-2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288</v>
      </c>
      <c r="Z504">
        <v>128</v>
      </c>
      <c r="AA504" t="s">
        <v>189</v>
      </c>
      <c r="AB504">
        <v>10000</v>
      </c>
      <c r="AC504" t="s">
        <v>190</v>
      </c>
      <c r="AD504">
        <v>5</v>
      </c>
      <c r="AE504" t="s">
        <v>191</v>
      </c>
      <c r="AF504">
        <v>500</v>
      </c>
      <c r="AG504" t="s">
        <v>192</v>
      </c>
      <c r="AH504">
        <v>20</v>
      </c>
      <c r="AI504" t="s">
        <v>193</v>
      </c>
      <c r="AJ504">
        <v>20</v>
      </c>
      <c r="AK504" t="s">
        <v>196</v>
      </c>
      <c r="AL504">
        <v>0</v>
      </c>
      <c r="AM504" t="s">
        <v>197</v>
      </c>
      <c r="AN504">
        <v>0</v>
      </c>
      <c r="AO504" t="s">
        <v>198</v>
      </c>
      <c r="AP504">
        <v>0.4</v>
      </c>
      <c r="AQ504" t="s">
        <v>199</v>
      </c>
      <c r="AR504">
        <v>0</v>
      </c>
      <c r="AS504" t="s">
        <v>200</v>
      </c>
      <c r="AT504">
        <v>0</v>
      </c>
      <c r="AU504" t="s">
        <v>201</v>
      </c>
      <c r="AV504">
        <v>0.2</v>
      </c>
      <c r="AW504" t="s">
        <v>202</v>
      </c>
      <c r="AX504">
        <v>1</v>
      </c>
      <c r="AY504" t="s">
        <v>203</v>
      </c>
      <c r="AZ504">
        <v>1000000</v>
      </c>
    </row>
    <row r="505" spans="1:52">
      <c r="A505" s="2">
        <v>821</v>
      </c>
      <c r="B505" t="s">
        <v>182</v>
      </c>
      <c r="C505">
        <v>0</v>
      </c>
      <c r="D505" t="s">
        <v>183</v>
      </c>
      <c r="E505" t="s">
        <v>184</v>
      </c>
      <c r="F505">
        <v>96.02</v>
      </c>
      <c r="G505" t="s">
        <v>185</v>
      </c>
      <c r="H505">
        <v>1.6100000000000001E-4</v>
      </c>
      <c r="I505" t="s">
        <v>25</v>
      </c>
      <c r="J505" t="s">
        <v>186</v>
      </c>
      <c r="K505" t="e">
        <f t="shared" si="14"/>
        <v>#NAME?</v>
      </c>
      <c r="L505" t="s">
        <v>25</v>
      </c>
      <c r="M505" t="s">
        <v>24</v>
      </c>
      <c r="N505">
        <v>3.032E-2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288</v>
      </c>
      <c r="Z505">
        <v>64</v>
      </c>
      <c r="AA505" t="s">
        <v>189</v>
      </c>
      <c r="AB505">
        <v>10000</v>
      </c>
      <c r="AC505" t="s">
        <v>190</v>
      </c>
      <c r="AD505">
        <v>5</v>
      </c>
      <c r="AE505" t="s">
        <v>191</v>
      </c>
      <c r="AF505">
        <v>500</v>
      </c>
      <c r="AG505" t="s">
        <v>192</v>
      </c>
      <c r="AH505">
        <v>20</v>
      </c>
      <c r="AI505" t="s">
        <v>193</v>
      </c>
      <c r="AJ505">
        <v>20</v>
      </c>
      <c r="AK505" t="s">
        <v>196</v>
      </c>
      <c r="AL505">
        <v>0</v>
      </c>
      <c r="AM505" t="s">
        <v>197</v>
      </c>
      <c r="AN505">
        <v>0</v>
      </c>
      <c r="AO505" t="s">
        <v>198</v>
      </c>
      <c r="AP505">
        <v>0.4</v>
      </c>
      <c r="AQ505" t="s">
        <v>199</v>
      </c>
      <c r="AR505">
        <v>0</v>
      </c>
      <c r="AS505" t="s">
        <v>200</v>
      </c>
      <c r="AT505">
        <v>0</v>
      </c>
      <c r="AU505" t="s">
        <v>201</v>
      </c>
      <c r="AV505">
        <v>0.2</v>
      </c>
      <c r="AW505" t="s">
        <v>202</v>
      </c>
      <c r="AX505">
        <v>1</v>
      </c>
      <c r="AY505" t="s">
        <v>203</v>
      </c>
      <c r="AZ505">
        <v>1000000</v>
      </c>
    </row>
    <row r="506" spans="1:52">
      <c r="A506" s="2">
        <v>821</v>
      </c>
      <c r="B506" t="s">
        <v>182</v>
      </c>
      <c r="C506">
        <v>0</v>
      </c>
      <c r="D506" t="s">
        <v>183</v>
      </c>
      <c r="E506" t="s">
        <v>184</v>
      </c>
      <c r="F506">
        <v>108.982</v>
      </c>
      <c r="G506" t="s">
        <v>185</v>
      </c>
      <c r="H506">
        <v>1.15E-4</v>
      </c>
      <c r="I506" t="s">
        <v>25</v>
      </c>
      <c r="J506" t="s">
        <v>186</v>
      </c>
      <c r="K506" t="e">
        <f t="shared" si="14"/>
        <v>#NAME?</v>
      </c>
      <c r="L506" t="s">
        <v>25</v>
      </c>
      <c r="M506" t="s">
        <v>24</v>
      </c>
      <c r="N506">
        <v>2.9169E-2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288</v>
      </c>
      <c r="Z506">
        <v>50</v>
      </c>
      <c r="AA506" t="s">
        <v>189</v>
      </c>
      <c r="AB506">
        <v>10000</v>
      </c>
      <c r="AC506" t="s">
        <v>190</v>
      </c>
      <c r="AD506">
        <v>5</v>
      </c>
      <c r="AE506" t="s">
        <v>191</v>
      </c>
      <c r="AF506">
        <v>500</v>
      </c>
      <c r="AG506" t="s">
        <v>192</v>
      </c>
      <c r="AH506">
        <v>20</v>
      </c>
      <c r="AI506" t="s">
        <v>193</v>
      </c>
      <c r="AJ506">
        <v>20</v>
      </c>
      <c r="AK506" t="s">
        <v>196</v>
      </c>
      <c r="AL506">
        <v>0</v>
      </c>
      <c r="AM506" t="s">
        <v>197</v>
      </c>
      <c r="AN506">
        <v>0</v>
      </c>
      <c r="AO506" t="s">
        <v>198</v>
      </c>
      <c r="AP506">
        <v>0.4</v>
      </c>
      <c r="AQ506" t="s">
        <v>199</v>
      </c>
      <c r="AR506">
        <v>0</v>
      </c>
      <c r="AS506" t="s">
        <v>200</v>
      </c>
      <c r="AT506">
        <v>0</v>
      </c>
      <c r="AU506" t="s">
        <v>201</v>
      </c>
      <c r="AV506">
        <v>0.2</v>
      </c>
      <c r="AW506" t="s">
        <v>202</v>
      </c>
      <c r="AX506">
        <v>1</v>
      </c>
      <c r="AY506" t="s">
        <v>203</v>
      </c>
      <c r="AZ506">
        <v>100</v>
      </c>
    </row>
    <row r="507" spans="1:52">
      <c r="A507" s="2">
        <v>821</v>
      </c>
      <c r="B507" t="s">
        <v>182</v>
      </c>
      <c r="C507">
        <v>0</v>
      </c>
      <c r="D507" t="s">
        <v>183</v>
      </c>
      <c r="E507" t="s">
        <v>184</v>
      </c>
      <c r="F507">
        <v>108.982</v>
      </c>
      <c r="G507" t="s">
        <v>185</v>
      </c>
      <c r="H507">
        <v>1.03E-4</v>
      </c>
      <c r="I507" t="s">
        <v>25</v>
      </c>
      <c r="J507" t="s">
        <v>186</v>
      </c>
      <c r="K507" t="e">
        <f t="shared" si="14"/>
        <v>#NAME?</v>
      </c>
      <c r="L507" t="s">
        <v>25</v>
      </c>
      <c r="M507" t="s">
        <v>24</v>
      </c>
      <c r="N507">
        <v>4.4859000000000003E-2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288</v>
      </c>
      <c r="Z507">
        <v>10</v>
      </c>
      <c r="AA507" t="s">
        <v>189</v>
      </c>
      <c r="AB507">
        <v>10000</v>
      </c>
      <c r="AC507" t="s">
        <v>190</v>
      </c>
      <c r="AD507">
        <v>5</v>
      </c>
      <c r="AE507" t="s">
        <v>191</v>
      </c>
      <c r="AF507">
        <v>500</v>
      </c>
      <c r="AG507" t="s">
        <v>192</v>
      </c>
      <c r="AH507">
        <v>20</v>
      </c>
      <c r="AI507" t="s">
        <v>193</v>
      </c>
      <c r="AJ507">
        <v>20</v>
      </c>
      <c r="AK507" t="s">
        <v>196</v>
      </c>
      <c r="AL507">
        <v>0</v>
      </c>
      <c r="AM507" t="s">
        <v>197</v>
      </c>
      <c r="AN507">
        <v>0</v>
      </c>
      <c r="AO507" t="s">
        <v>198</v>
      </c>
      <c r="AP507">
        <v>0.4</v>
      </c>
      <c r="AQ507" t="s">
        <v>199</v>
      </c>
      <c r="AR507">
        <v>0</v>
      </c>
      <c r="AS507" t="s">
        <v>200</v>
      </c>
      <c r="AT507">
        <v>0</v>
      </c>
      <c r="AU507" t="s">
        <v>201</v>
      </c>
      <c r="AV507">
        <v>0.2</v>
      </c>
      <c r="AW507" t="s">
        <v>202</v>
      </c>
      <c r="AX507">
        <v>1</v>
      </c>
      <c r="AY507" t="s">
        <v>203</v>
      </c>
      <c r="AZ507">
        <v>100</v>
      </c>
    </row>
    <row r="508" spans="1:52">
      <c r="A508" s="2">
        <v>821</v>
      </c>
      <c r="B508" t="s">
        <v>182</v>
      </c>
      <c r="C508">
        <v>0</v>
      </c>
      <c r="D508" t="s">
        <v>183</v>
      </c>
      <c r="E508" t="s">
        <v>184</v>
      </c>
      <c r="F508">
        <v>96.02</v>
      </c>
      <c r="G508" t="s">
        <v>185</v>
      </c>
      <c r="H508">
        <v>1.1900000000000001E-4</v>
      </c>
      <c r="I508" t="s">
        <v>25</v>
      </c>
      <c r="J508" t="s">
        <v>186</v>
      </c>
      <c r="K508" t="e">
        <f t="shared" si="14"/>
        <v>#NAME?</v>
      </c>
      <c r="L508" t="s">
        <v>25</v>
      </c>
      <c r="M508" t="s">
        <v>24</v>
      </c>
      <c r="N508">
        <v>4.6579000000000002E-2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288</v>
      </c>
      <c r="Z508">
        <v>8</v>
      </c>
      <c r="AA508" t="s">
        <v>189</v>
      </c>
      <c r="AB508">
        <v>10000</v>
      </c>
      <c r="AC508" t="s">
        <v>190</v>
      </c>
      <c r="AD508">
        <v>5</v>
      </c>
      <c r="AE508" t="s">
        <v>191</v>
      </c>
      <c r="AF508">
        <v>500</v>
      </c>
      <c r="AG508" t="s">
        <v>192</v>
      </c>
      <c r="AH508">
        <v>20</v>
      </c>
      <c r="AI508" t="s">
        <v>193</v>
      </c>
      <c r="AJ508">
        <v>20</v>
      </c>
      <c r="AK508" t="s">
        <v>196</v>
      </c>
      <c r="AL508">
        <v>0</v>
      </c>
      <c r="AM508" t="s">
        <v>197</v>
      </c>
      <c r="AN508">
        <v>0</v>
      </c>
      <c r="AO508" t="s">
        <v>198</v>
      </c>
      <c r="AP508">
        <v>0.4</v>
      </c>
      <c r="AQ508" t="s">
        <v>199</v>
      </c>
      <c r="AR508">
        <v>0</v>
      </c>
      <c r="AS508" t="s">
        <v>200</v>
      </c>
      <c r="AT508">
        <v>0</v>
      </c>
      <c r="AU508" t="s">
        <v>201</v>
      </c>
      <c r="AV508">
        <v>0.2</v>
      </c>
      <c r="AW508" t="s">
        <v>202</v>
      </c>
      <c r="AX508">
        <v>1</v>
      </c>
      <c r="AY508" t="s">
        <v>203</v>
      </c>
      <c r="AZ508">
        <v>1000000</v>
      </c>
    </row>
    <row r="509" spans="1:52">
      <c r="A509" s="2">
        <v>821</v>
      </c>
      <c r="B509" t="s">
        <v>182</v>
      </c>
      <c r="C509">
        <v>0</v>
      </c>
      <c r="D509" t="s">
        <v>183</v>
      </c>
      <c r="E509" t="s">
        <v>184</v>
      </c>
      <c r="F509">
        <v>96.02</v>
      </c>
      <c r="G509" t="s">
        <v>185</v>
      </c>
      <c r="H509">
        <v>1.1400000000000001E-4</v>
      </c>
      <c r="I509" t="s">
        <v>25</v>
      </c>
      <c r="J509" t="s">
        <v>186</v>
      </c>
      <c r="K509" t="e">
        <f t="shared" si="14"/>
        <v>#NAME?</v>
      </c>
      <c r="L509" t="s">
        <v>25</v>
      </c>
      <c r="M509" t="s">
        <v>24</v>
      </c>
      <c r="N509">
        <v>4.1641999999999998E-2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288</v>
      </c>
      <c r="Z509">
        <v>10</v>
      </c>
      <c r="AA509" t="s">
        <v>189</v>
      </c>
      <c r="AB509">
        <v>10000</v>
      </c>
      <c r="AC509" t="s">
        <v>190</v>
      </c>
      <c r="AD509">
        <v>5</v>
      </c>
      <c r="AE509" t="s">
        <v>191</v>
      </c>
      <c r="AF509">
        <v>500</v>
      </c>
      <c r="AG509" t="s">
        <v>192</v>
      </c>
      <c r="AH509">
        <v>20</v>
      </c>
      <c r="AI509" t="s">
        <v>193</v>
      </c>
      <c r="AJ509">
        <v>20</v>
      </c>
      <c r="AK509" t="s">
        <v>196</v>
      </c>
      <c r="AL509">
        <v>0</v>
      </c>
      <c r="AM509" t="s">
        <v>197</v>
      </c>
      <c r="AN509">
        <v>0</v>
      </c>
      <c r="AO509" t="s">
        <v>198</v>
      </c>
      <c r="AP509">
        <v>0.4</v>
      </c>
      <c r="AQ509" t="s">
        <v>199</v>
      </c>
      <c r="AR509">
        <v>0</v>
      </c>
      <c r="AS509" t="s">
        <v>200</v>
      </c>
      <c r="AT509">
        <v>0</v>
      </c>
      <c r="AU509" t="s">
        <v>201</v>
      </c>
      <c r="AV509">
        <v>0.2</v>
      </c>
      <c r="AW509" t="s">
        <v>202</v>
      </c>
      <c r="AX509">
        <v>1</v>
      </c>
      <c r="AY509" t="s">
        <v>203</v>
      </c>
      <c r="AZ509">
        <v>1000000</v>
      </c>
    </row>
    <row r="510" spans="1:52">
      <c r="A510" s="2">
        <v>820</v>
      </c>
      <c r="B510" t="s">
        <v>182</v>
      </c>
      <c r="C510">
        <v>0</v>
      </c>
      <c r="D510" t="s">
        <v>183</v>
      </c>
      <c r="E510" t="s">
        <v>184</v>
      </c>
      <c r="F510">
        <v>96.02</v>
      </c>
      <c r="G510" t="s">
        <v>185</v>
      </c>
      <c r="H510">
        <v>1.22E-4</v>
      </c>
      <c r="I510" t="s">
        <v>25</v>
      </c>
      <c r="J510" t="s">
        <v>186</v>
      </c>
      <c r="K510" t="e">
        <f t="shared" si="14"/>
        <v>#NAME?</v>
      </c>
      <c r="L510" t="s">
        <v>25</v>
      </c>
      <c r="M510" t="s">
        <v>24</v>
      </c>
      <c r="N510">
        <v>2.9760999999999999E-2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288</v>
      </c>
      <c r="Z510">
        <v>50</v>
      </c>
      <c r="AA510" t="s">
        <v>189</v>
      </c>
      <c r="AB510">
        <v>10000</v>
      </c>
      <c r="AC510" t="s">
        <v>190</v>
      </c>
      <c r="AD510">
        <v>5</v>
      </c>
      <c r="AE510" t="s">
        <v>191</v>
      </c>
      <c r="AF510">
        <v>500</v>
      </c>
      <c r="AG510" t="s">
        <v>192</v>
      </c>
      <c r="AH510">
        <v>20</v>
      </c>
      <c r="AI510" t="s">
        <v>193</v>
      </c>
      <c r="AJ510">
        <v>20</v>
      </c>
      <c r="AK510" t="s">
        <v>196</v>
      </c>
      <c r="AL510">
        <v>0</v>
      </c>
      <c r="AM510" t="s">
        <v>197</v>
      </c>
      <c r="AN510">
        <v>0</v>
      </c>
      <c r="AO510" t="s">
        <v>198</v>
      </c>
      <c r="AP510">
        <v>0.4</v>
      </c>
      <c r="AQ510" t="s">
        <v>199</v>
      </c>
      <c r="AR510">
        <v>0</v>
      </c>
      <c r="AS510" t="s">
        <v>200</v>
      </c>
      <c r="AT510">
        <v>0</v>
      </c>
      <c r="AU510" t="s">
        <v>201</v>
      </c>
      <c r="AV510">
        <v>0.2</v>
      </c>
      <c r="AW510" t="s">
        <v>202</v>
      </c>
      <c r="AX510">
        <v>1</v>
      </c>
      <c r="AY510" t="s">
        <v>203</v>
      </c>
      <c r="AZ510">
        <v>1000000</v>
      </c>
    </row>
    <row r="511" spans="1:52">
      <c r="A511" s="2">
        <v>820</v>
      </c>
      <c r="B511" t="s">
        <v>182</v>
      </c>
      <c r="C511">
        <v>1</v>
      </c>
      <c r="D511" t="s">
        <v>183</v>
      </c>
      <c r="E511" t="s">
        <v>184</v>
      </c>
      <c r="F511">
        <v>9.548</v>
      </c>
      <c r="G511" t="s">
        <v>185</v>
      </c>
      <c r="H511">
        <v>1.63E-4</v>
      </c>
      <c r="I511" t="s">
        <v>25</v>
      </c>
      <c r="J511" t="s">
        <v>186</v>
      </c>
      <c r="K511" t="e">
        <f t="shared" si="14"/>
        <v>#NAME?</v>
      </c>
      <c r="L511" t="s">
        <v>25</v>
      </c>
      <c r="M511" t="s">
        <v>24</v>
      </c>
      <c r="N511">
        <v>4.5266000000000001E-2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288</v>
      </c>
      <c r="Z511">
        <v>50</v>
      </c>
      <c r="AA511" t="s">
        <v>189</v>
      </c>
      <c r="AB511">
        <v>10000</v>
      </c>
      <c r="AC511" t="s">
        <v>190</v>
      </c>
      <c r="AD511">
        <v>10</v>
      </c>
      <c r="AE511" t="s">
        <v>191</v>
      </c>
      <c r="AF511">
        <v>500</v>
      </c>
      <c r="AG511" t="s">
        <v>192</v>
      </c>
      <c r="AH511">
        <v>20</v>
      </c>
      <c r="AI511" t="s">
        <v>193</v>
      </c>
      <c r="AJ511">
        <v>20</v>
      </c>
      <c r="AK511" t="s">
        <v>196</v>
      </c>
      <c r="AL511">
        <v>0</v>
      </c>
      <c r="AM511" t="s">
        <v>197</v>
      </c>
      <c r="AN511">
        <v>0</v>
      </c>
      <c r="AO511" t="s">
        <v>198</v>
      </c>
      <c r="AP511">
        <v>0.5</v>
      </c>
      <c r="AQ511" t="s">
        <v>199</v>
      </c>
      <c r="AR511">
        <v>0</v>
      </c>
      <c r="AS511" t="s">
        <v>200</v>
      </c>
      <c r="AT511">
        <v>0</v>
      </c>
      <c r="AU511" t="s">
        <v>201</v>
      </c>
      <c r="AV511">
        <v>0.2</v>
      </c>
      <c r="AW511" t="s">
        <v>202</v>
      </c>
      <c r="AX511">
        <v>1</v>
      </c>
      <c r="AY511" t="s">
        <v>203</v>
      </c>
      <c r="AZ511">
        <v>1000000</v>
      </c>
    </row>
    <row r="512" spans="1:52">
      <c r="A512" s="2">
        <v>820</v>
      </c>
      <c r="B512" t="s">
        <v>182</v>
      </c>
      <c r="C512">
        <v>1</v>
      </c>
      <c r="D512" t="s">
        <v>183</v>
      </c>
      <c r="E512" t="s">
        <v>184</v>
      </c>
      <c r="F512">
        <v>9.548</v>
      </c>
      <c r="G512" t="s">
        <v>185</v>
      </c>
      <c r="H512">
        <v>1.54E-4</v>
      </c>
      <c r="I512" t="s">
        <v>25</v>
      </c>
      <c r="J512" t="s">
        <v>186</v>
      </c>
      <c r="K512" t="e">
        <f t="shared" ref="K512:K541" si="15">-nan</f>
        <v>#NAME?</v>
      </c>
      <c r="L512" t="s">
        <v>25</v>
      </c>
      <c r="M512" t="s">
        <v>24</v>
      </c>
      <c r="N512">
        <v>4.7369000000000001E-2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288</v>
      </c>
      <c r="Z512">
        <v>40</v>
      </c>
      <c r="AA512" t="s">
        <v>189</v>
      </c>
      <c r="AB512">
        <v>10000</v>
      </c>
      <c r="AC512" t="s">
        <v>190</v>
      </c>
      <c r="AD512">
        <v>10</v>
      </c>
      <c r="AE512" t="s">
        <v>191</v>
      </c>
      <c r="AF512">
        <v>500</v>
      </c>
      <c r="AG512" t="s">
        <v>192</v>
      </c>
      <c r="AH512">
        <v>20</v>
      </c>
      <c r="AI512" t="s">
        <v>193</v>
      </c>
      <c r="AJ512">
        <v>20</v>
      </c>
      <c r="AK512" t="s">
        <v>196</v>
      </c>
      <c r="AL512">
        <v>0</v>
      </c>
      <c r="AM512" t="s">
        <v>197</v>
      </c>
      <c r="AN512">
        <v>0</v>
      </c>
      <c r="AO512" t="s">
        <v>198</v>
      </c>
      <c r="AP512">
        <v>0.5</v>
      </c>
      <c r="AQ512" t="s">
        <v>199</v>
      </c>
      <c r="AR512">
        <v>0</v>
      </c>
      <c r="AS512" t="s">
        <v>200</v>
      </c>
      <c r="AT512">
        <v>0</v>
      </c>
      <c r="AU512" t="s">
        <v>201</v>
      </c>
      <c r="AV512">
        <v>0.2</v>
      </c>
      <c r="AW512" t="s">
        <v>202</v>
      </c>
      <c r="AX512">
        <v>1</v>
      </c>
      <c r="AY512" t="s">
        <v>203</v>
      </c>
      <c r="AZ512">
        <v>1000000</v>
      </c>
    </row>
    <row r="513" spans="1:52">
      <c r="A513" s="2">
        <v>820</v>
      </c>
      <c r="B513" t="s">
        <v>182</v>
      </c>
      <c r="C513">
        <v>1</v>
      </c>
      <c r="D513" t="s">
        <v>183</v>
      </c>
      <c r="E513" t="s">
        <v>184</v>
      </c>
      <c r="F513">
        <v>9.548</v>
      </c>
      <c r="G513" t="s">
        <v>185</v>
      </c>
      <c r="H513">
        <v>2.5900000000000001E-4</v>
      </c>
      <c r="I513" t="s">
        <v>25</v>
      </c>
      <c r="J513" t="s">
        <v>186</v>
      </c>
      <c r="K513" t="e">
        <f t="shared" si="15"/>
        <v>#NAME?</v>
      </c>
      <c r="L513" t="s">
        <v>25</v>
      </c>
      <c r="M513" t="s">
        <v>24</v>
      </c>
      <c r="N513">
        <v>4.7508000000000002E-2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288</v>
      </c>
      <c r="Z513">
        <v>40</v>
      </c>
      <c r="AA513" t="s">
        <v>189</v>
      </c>
      <c r="AB513">
        <v>10000</v>
      </c>
      <c r="AC513" t="s">
        <v>190</v>
      </c>
      <c r="AD513">
        <v>10</v>
      </c>
      <c r="AE513" t="s">
        <v>191</v>
      </c>
      <c r="AF513">
        <v>500</v>
      </c>
      <c r="AG513" t="s">
        <v>192</v>
      </c>
      <c r="AH513">
        <v>20</v>
      </c>
      <c r="AI513" t="s">
        <v>193</v>
      </c>
      <c r="AJ513">
        <v>20</v>
      </c>
      <c r="AK513" t="s">
        <v>196</v>
      </c>
      <c r="AL513">
        <v>0</v>
      </c>
      <c r="AM513" t="s">
        <v>197</v>
      </c>
      <c r="AN513">
        <v>0</v>
      </c>
      <c r="AO513" t="s">
        <v>198</v>
      </c>
      <c r="AP513">
        <v>0.5</v>
      </c>
      <c r="AQ513" t="s">
        <v>199</v>
      </c>
      <c r="AR513">
        <v>0</v>
      </c>
      <c r="AS513" t="s">
        <v>200</v>
      </c>
      <c r="AT513">
        <v>0</v>
      </c>
      <c r="AU513" t="s">
        <v>201</v>
      </c>
      <c r="AV513">
        <v>0.2</v>
      </c>
      <c r="AW513" t="s">
        <v>202</v>
      </c>
      <c r="AX513">
        <v>1</v>
      </c>
      <c r="AY513" t="s">
        <v>203</v>
      </c>
      <c r="AZ513">
        <v>1000000</v>
      </c>
    </row>
    <row r="514" spans="1:52">
      <c r="A514" s="2">
        <v>820</v>
      </c>
      <c r="B514" t="s">
        <v>182</v>
      </c>
      <c r="C514">
        <v>1</v>
      </c>
      <c r="D514" t="s">
        <v>183</v>
      </c>
      <c r="E514" t="s">
        <v>184</v>
      </c>
      <c r="F514">
        <v>9.548</v>
      </c>
      <c r="G514" t="s">
        <v>185</v>
      </c>
      <c r="H514">
        <v>1.7200000000000001E-4</v>
      </c>
      <c r="I514" t="s">
        <v>25</v>
      </c>
      <c r="J514" t="s">
        <v>186</v>
      </c>
      <c r="K514" t="e">
        <f t="shared" si="15"/>
        <v>#NAME?</v>
      </c>
      <c r="L514" t="s">
        <v>25</v>
      </c>
      <c r="M514" t="s">
        <v>24</v>
      </c>
      <c r="N514">
        <v>5.0396999999999997E-2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288</v>
      </c>
      <c r="Z514">
        <v>30</v>
      </c>
      <c r="AA514" t="s">
        <v>189</v>
      </c>
      <c r="AB514">
        <v>10000</v>
      </c>
      <c r="AC514" t="s">
        <v>190</v>
      </c>
      <c r="AD514">
        <v>10</v>
      </c>
      <c r="AE514" t="s">
        <v>191</v>
      </c>
      <c r="AF514">
        <v>500</v>
      </c>
      <c r="AG514" t="s">
        <v>192</v>
      </c>
      <c r="AH514">
        <v>20</v>
      </c>
      <c r="AI514" t="s">
        <v>193</v>
      </c>
      <c r="AJ514">
        <v>20</v>
      </c>
      <c r="AK514" t="s">
        <v>196</v>
      </c>
      <c r="AL514">
        <v>0</v>
      </c>
      <c r="AM514" t="s">
        <v>197</v>
      </c>
      <c r="AN514">
        <v>0</v>
      </c>
      <c r="AO514" t="s">
        <v>198</v>
      </c>
      <c r="AP514">
        <v>0.5</v>
      </c>
      <c r="AQ514" t="s">
        <v>199</v>
      </c>
      <c r="AR514">
        <v>0</v>
      </c>
      <c r="AS514" t="s">
        <v>200</v>
      </c>
      <c r="AT514">
        <v>0</v>
      </c>
      <c r="AU514" t="s">
        <v>201</v>
      </c>
      <c r="AV514">
        <v>0.2</v>
      </c>
      <c r="AW514" t="s">
        <v>202</v>
      </c>
      <c r="AX514">
        <v>1</v>
      </c>
      <c r="AY514" t="s">
        <v>203</v>
      </c>
      <c r="AZ514">
        <v>1000000</v>
      </c>
    </row>
    <row r="515" spans="1:52">
      <c r="A515" s="2">
        <v>820</v>
      </c>
      <c r="B515" t="s">
        <v>182</v>
      </c>
      <c r="C515">
        <v>1</v>
      </c>
      <c r="D515" t="s">
        <v>183</v>
      </c>
      <c r="E515" t="s">
        <v>184</v>
      </c>
      <c r="F515">
        <v>9.548</v>
      </c>
      <c r="G515" t="s">
        <v>185</v>
      </c>
      <c r="H515">
        <v>1.73E-4</v>
      </c>
      <c r="I515" t="s">
        <v>25</v>
      </c>
      <c r="J515" t="s">
        <v>186</v>
      </c>
      <c r="K515" t="e">
        <f t="shared" si="15"/>
        <v>#NAME?</v>
      </c>
      <c r="L515" t="s">
        <v>25</v>
      </c>
      <c r="M515" t="s">
        <v>24</v>
      </c>
      <c r="N515">
        <v>5.7126000000000003E-2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288</v>
      </c>
      <c r="Z515">
        <v>20</v>
      </c>
      <c r="AA515" t="s">
        <v>189</v>
      </c>
      <c r="AB515">
        <v>10000</v>
      </c>
      <c r="AC515" t="s">
        <v>190</v>
      </c>
      <c r="AD515">
        <v>10</v>
      </c>
      <c r="AE515" t="s">
        <v>191</v>
      </c>
      <c r="AF515">
        <v>500</v>
      </c>
      <c r="AG515" t="s">
        <v>192</v>
      </c>
      <c r="AH515">
        <v>20</v>
      </c>
      <c r="AI515" t="s">
        <v>193</v>
      </c>
      <c r="AJ515">
        <v>20</v>
      </c>
      <c r="AK515" t="s">
        <v>196</v>
      </c>
      <c r="AL515">
        <v>0</v>
      </c>
      <c r="AM515" t="s">
        <v>197</v>
      </c>
      <c r="AN515">
        <v>0</v>
      </c>
      <c r="AO515" t="s">
        <v>198</v>
      </c>
      <c r="AP515">
        <v>0.5</v>
      </c>
      <c r="AQ515" t="s">
        <v>199</v>
      </c>
      <c r="AR515">
        <v>0</v>
      </c>
      <c r="AS515" t="s">
        <v>200</v>
      </c>
      <c r="AT515">
        <v>0</v>
      </c>
      <c r="AU515" t="s">
        <v>201</v>
      </c>
      <c r="AV515">
        <v>0.2</v>
      </c>
      <c r="AW515" t="s">
        <v>202</v>
      </c>
      <c r="AX515">
        <v>1</v>
      </c>
      <c r="AY515" t="s">
        <v>203</v>
      </c>
      <c r="AZ515">
        <v>1000000</v>
      </c>
    </row>
    <row r="516" spans="1:52">
      <c r="A516" s="2">
        <v>820</v>
      </c>
      <c r="B516" t="s">
        <v>182</v>
      </c>
      <c r="C516">
        <v>1</v>
      </c>
      <c r="D516" t="s">
        <v>183</v>
      </c>
      <c r="E516" t="s">
        <v>184</v>
      </c>
      <c r="F516">
        <v>9.548</v>
      </c>
      <c r="G516" t="s">
        <v>185</v>
      </c>
      <c r="H516">
        <v>1.56E-4</v>
      </c>
      <c r="I516" t="s">
        <v>25</v>
      </c>
      <c r="J516" t="s">
        <v>186</v>
      </c>
      <c r="K516" t="e">
        <f t="shared" si="15"/>
        <v>#NAME?</v>
      </c>
      <c r="L516" t="s">
        <v>25</v>
      </c>
      <c r="M516" t="s">
        <v>24</v>
      </c>
      <c r="N516">
        <v>7.4504000000000001E-2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288</v>
      </c>
      <c r="Z516">
        <v>10</v>
      </c>
      <c r="AA516" t="s">
        <v>189</v>
      </c>
      <c r="AB516">
        <v>10000</v>
      </c>
      <c r="AC516" t="s">
        <v>190</v>
      </c>
      <c r="AD516">
        <v>10</v>
      </c>
      <c r="AE516" t="s">
        <v>191</v>
      </c>
      <c r="AF516">
        <v>500</v>
      </c>
      <c r="AG516" t="s">
        <v>192</v>
      </c>
      <c r="AH516">
        <v>20</v>
      </c>
      <c r="AI516" t="s">
        <v>193</v>
      </c>
      <c r="AJ516">
        <v>20</v>
      </c>
      <c r="AK516" t="s">
        <v>196</v>
      </c>
      <c r="AL516">
        <v>0</v>
      </c>
      <c r="AM516" t="s">
        <v>197</v>
      </c>
      <c r="AN516">
        <v>0</v>
      </c>
      <c r="AO516" t="s">
        <v>198</v>
      </c>
      <c r="AP516">
        <v>0.5</v>
      </c>
      <c r="AQ516" t="s">
        <v>199</v>
      </c>
      <c r="AR516">
        <v>0</v>
      </c>
      <c r="AS516" t="s">
        <v>200</v>
      </c>
      <c r="AT516">
        <v>0</v>
      </c>
      <c r="AU516" t="s">
        <v>201</v>
      </c>
      <c r="AV516">
        <v>0.2</v>
      </c>
      <c r="AW516" t="s">
        <v>202</v>
      </c>
      <c r="AX516">
        <v>1</v>
      </c>
      <c r="AY516" t="s">
        <v>203</v>
      </c>
      <c r="AZ516">
        <v>1000000</v>
      </c>
    </row>
    <row r="517" spans="1:52">
      <c r="A517" s="2">
        <v>820</v>
      </c>
      <c r="B517" t="s">
        <v>182</v>
      </c>
      <c r="C517">
        <v>1</v>
      </c>
      <c r="D517" t="s">
        <v>183</v>
      </c>
      <c r="E517" t="s">
        <v>184</v>
      </c>
      <c r="F517">
        <v>9.548</v>
      </c>
      <c r="G517" t="s">
        <v>185</v>
      </c>
      <c r="H517">
        <v>1.21E-4</v>
      </c>
      <c r="I517" t="s">
        <v>25</v>
      </c>
      <c r="J517" t="s">
        <v>186</v>
      </c>
      <c r="K517" t="e">
        <f t="shared" si="15"/>
        <v>#NAME?</v>
      </c>
      <c r="L517" t="s">
        <v>25</v>
      </c>
      <c r="M517" t="s">
        <v>24</v>
      </c>
      <c r="N517">
        <v>9.9770999999999999E-2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288</v>
      </c>
      <c r="Z517">
        <v>5</v>
      </c>
      <c r="AA517" t="s">
        <v>189</v>
      </c>
      <c r="AB517">
        <v>10000</v>
      </c>
      <c r="AC517" t="s">
        <v>190</v>
      </c>
      <c r="AD517">
        <v>10</v>
      </c>
      <c r="AE517" t="s">
        <v>191</v>
      </c>
      <c r="AF517">
        <v>500</v>
      </c>
      <c r="AG517" t="s">
        <v>192</v>
      </c>
      <c r="AH517">
        <v>20</v>
      </c>
      <c r="AI517" t="s">
        <v>193</v>
      </c>
      <c r="AJ517">
        <v>20</v>
      </c>
      <c r="AK517" t="s">
        <v>196</v>
      </c>
      <c r="AL517">
        <v>0</v>
      </c>
      <c r="AM517" t="s">
        <v>197</v>
      </c>
      <c r="AN517">
        <v>0</v>
      </c>
      <c r="AO517" t="s">
        <v>198</v>
      </c>
      <c r="AP517">
        <v>0.5</v>
      </c>
      <c r="AQ517" t="s">
        <v>199</v>
      </c>
      <c r="AR517">
        <v>0</v>
      </c>
      <c r="AS517" t="s">
        <v>200</v>
      </c>
      <c r="AT517">
        <v>0</v>
      </c>
      <c r="AU517" t="s">
        <v>201</v>
      </c>
      <c r="AV517">
        <v>0.2</v>
      </c>
      <c r="AW517" t="s">
        <v>202</v>
      </c>
      <c r="AX517">
        <v>1</v>
      </c>
      <c r="AY517" t="s">
        <v>203</v>
      </c>
      <c r="AZ517">
        <v>1000000</v>
      </c>
    </row>
    <row r="518" spans="1:52">
      <c r="A518" s="2">
        <v>820</v>
      </c>
      <c r="B518" t="s">
        <v>182</v>
      </c>
      <c r="C518">
        <v>1</v>
      </c>
      <c r="D518" t="s">
        <v>183</v>
      </c>
      <c r="E518" t="s">
        <v>184</v>
      </c>
      <c r="F518">
        <v>4.5999999999999999E-2</v>
      </c>
      <c r="G518" t="s">
        <v>185</v>
      </c>
      <c r="H518">
        <v>1.36E-4</v>
      </c>
      <c r="I518" t="s">
        <v>25</v>
      </c>
      <c r="J518" t="s">
        <v>186</v>
      </c>
      <c r="K518" t="e">
        <f t="shared" si="15"/>
        <v>#NAME?</v>
      </c>
      <c r="L518" t="s">
        <v>25</v>
      </c>
      <c r="M518" t="s">
        <v>24</v>
      </c>
      <c r="N518">
        <v>0.116741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288</v>
      </c>
      <c r="Z518">
        <v>5</v>
      </c>
      <c r="AA518" t="s">
        <v>189</v>
      </c>
      <c r="AB518">
        <v>10000</v>
      </c>
      <c r="AC518" t="s">
        <v>190</v>
      </c>
      <c r="AD518">
        <v>10</v>
      </c>
      <c r="AE518" t="s">
        <v>191</v>
      </c>
      <c r="AF518">
        <v>500</v>
      </c>
      <c r="AG518" t="s">
        <v>192</v>
      </c>
      <c r="AH518">
        <v>20</v>
      </c>
      <c r="AI518" t="s">
        <v>193</v>
      </c>
      <c r="AJ518">
        <v>20</v>
      </c>
      <c r="AK518" t="s">
        <v>196</v>
      </c>
      <c r="AL518">
        <v>0</v>
      </c>
      <c r="AM518" t="s">
        <v>197</v>
      </c>
      <c r="AN518">
        <v>0</v>
      </c>
      <c r="AO518" t="s">
        <v>198</v>
      </c>
      <c r="AP518">
        <v>0.3</v>
      </c>
      <c r="AQ518" t="s">
        <v>199</v>
      </c>
      <c r="AR518">
        <v>0</v>
      </c>
      <c r="AS518" t="s">
        <v>200</v>
      </c>
      <c r="AT518">
        <v>0</v>
      </c>
      <c r="AU518" t="s">
        <v>201</v>
      </c>
      <c r="AV518">
        <v>0.2</v>
      </c>
      <c r="AW518" t="s">
        <v>202</v>
      </c>
      <c r="AX518">
        <v>1</v>
      </c>
      <c r="AY518" t="s">
        <v>203</v>
      </c>
      <c r="AZ518">
        <v>1000000</v>
      </c>
    </row>
    <row r="519" spans="1:52">
      <c r="A519" s="2">
        <v>819</v>
      </c>
      <c r="B519" t="s">
        <v>182</v>
      </c>
      <c r="C519">
        <v>0</v>
      </c>
      <c r="D519" t="s">
        <v>183</v>
      </c>
      <c r="E519" t="s">
        <v>184</v>
      </c>
      <c r="F519">
        <v>23.28</v>
      </c>
      <c r="G519" t="s">
        <v>185</v>
      </c>
      <c r="H519">
        <v>9.2E-5</v>
      </c>
      <c r="I519" t="s">
        <v>25</v>
      </c>
      <c r="J519" t="s">
        <v>186</v>
      </c>
      <c r="K519" t="e">
        <f t="shared" si="15"/>
        <v>#NAME?</v>
      </c>
      <c r="L519" t="s">
        <v>25</v>
      </c>
      <c r="M519" t="s">
        <v>24</v>
      </c>
      <c r="N519">
        <v>4.7595999999999999E-2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288</v>
      </c>
      <c r="Z519">
        <v>8</v>
      </c>
      <c r="AA519" t="s">
        <v>189</v>
      </c>
      <c r="AB519">
        <v>10000</v>
      </c>
      <c r="AC519" t="s">
        <v>190</v>
      </c>
      <c r="AD519">
        <v>5</v>
      </c>
      <c r="AE519" t="s">
        <v>191</v>
      </c>
      <c r="AF519">
        <v>500</v>
      </c>
      <c r="AG519" t="s">
        <v>192</v>
      </c>
      <c r="AH519">
        <v>20</v>
      </c>
      <c r="AI519" t="s">
        <v>193</v>
      </c>
      <c r="AJ519">
        <v>20</v>
      </c>
      <c r="AK519" t="s">
        <v>196</v>
      </c>
      <c r="AL519">
        <v>0</v>
      </c>
      <c r="AM519" t="s">
        <v>197</v>
      </c>
      <c r="AN519">
        <v>0</v>
      </c>
      <c r="AO519" t="s">
        <v>198</v>
      </c>
      <c r="AP519">
        <v>0.3</v>
      </c>
      <c r="AQ519" t="s">
        <v>199</v>
      </c>
      <c r="AR519">
        <v>0</v>
      </c>
      <c r="AS519" t="s">
        <v>200</v>
      </c>
      <c r="AT519">
        <v>0</v>
      </c>
      <c r="AU519" t="s">
        <v>201</v>
      </c>
      <c r="AV519">
        <v>0.2</v>
      </c>
      <c r="AW519" t="s">
        <v>202</v>
      </c>
      <c r="AX519">
        <v>1</v>
      </c>
      <c r="AY519" t="s">
        <v>203</v>
      </c>
      <c r="AZ519">
        <v>1000000</v>
      </c>
    </row>
    <row r="520" spans="1:52">
      <c r="A520" s="2">
        <v>818</v>
      </c>
      <c r="B520" t="s">
        <v>182</v>
      </c>
      <c r="C520">
        <v>0</v>
      </c>
      <c r="D520" t="s">
        <v>183</v>
      </c>
      <c r="E520" t="s">
        <v>184</v>
      </c>
      <c r="F520">
        <v>96.02</v>
      </c>
      <c r="G520" t="s">
        <v>185</v>
      </c>
      <c r="H520">
        <v>9.0000000000000006E-5</v>
      </c>
      <c r="I520" t="s">
        <v>25</v>
      </c>
      <c r="J520" t="s">
        <v>186</v>
      </c>
      <c r="K520" t="e">
        <f t="shared" si="15"/>
        <v>#NAME?</v>
      </c>
      <c r="L520" t="s">
        <v>25</v>
      </c>
      <c r="M520" t="s">
        <v>24</v>
      </c>
      <c r="N520">
        <v>4.9491E-2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288</v>
      </c>
      <c r="Z520">
        <v>8</v>
      </c>
      <c r="AA520" t="s">
        <v>189</v>
      </c>
      <c r="AB520">
        <v>10000</v>
      </c>
      <c r="AC520" t="s">
        <v>190</v>
      </c>
      <c r="AD520">
        <v>5</v>
      </c>
      <c r="AE520" t="s">
        <v>191</v>
      </c>
      <c r="AF520">
        <v>500</v>
      </c>
      <c r="AG520" t="s">
        <v>192</v>
      </c>
      <c r="AH520">
        <v>20</v>
      </c>
      <c r="AI520" t="s">
        <v>193</v>
      </c>
      <c r="AJ520">
        <v>20</v>
      </c>
      <c r="AK520" t="s">
        <v>196</v>
      </c>
      <c r="AL520">
        <v>0</v>
      </c>
      <c r="AM520" t="s">
        <v>197</v>
      </c>
      <c r="AN520">
        <v>0</v>
      </c>
      <c r="AO520" t="s">
        <v>198</v>
      </c>
      <c r="AP520">
        <v>0.4</v>
      </c>
      <c r="AQ520" t="s">
        <v>199</v>
      </c>
      <c r="AR520">
        <v>0</v>
      </c>
      <c r="AS520" t="s">
        <v>200</v>
      </c>
      <c r="AT520">
        <v>0</v>
      </c>
      <c r="AU520" t="s">
        <v>201</v>
      </c>
      <c r="AV520">
        <v>0.2</v>
      </c>
      <c r="AW520" t="s">
        <v>202</v>
      </c>
      <c r="AX520">
        <v>1</v>
      </c>
      <c r="AY520" t="s">
        <v>203</v>
      </c>
      <c r="AZ520">
        <v>1000000</v>
      </c>
    </row>
    <row r="521" spans="1:52">
      <c r="A521" s="2">
        <v>817</v>
      </c>
      <c r="B521" t="s">
        <v>182</v>
      </c>
      <c r="C521">
        <v>0</v>
      </c>
      <c r="D521" t="s">
        <v>183</v>
      </c>
      <c r="E521" t="s">
        <v>184</v>
      </c>
      <c r="F521">
        <v>96.02</v>
      </c>
      <c r="G521" t="s">
        <v>185</v>
      </c>
      <c r="H521">
        <v>8.7999999999999998E-5</v>
      </c>
      <c r="I521" t="s">
        <v>25</v>
      </c>
      <c r="J521" t="s">
        <v>186</v>
      </c>
      <c r="K521" t="e">
        <f t="shared" si="15"/>
        <v>#NAME?</v>
      </c>
      <c r="L521" t="s">
        <v>25</v>
      </c>
      <c r="M521" t="s">
        <v>24</v>
      </c>
      <c r="N521">
        <v>4.4877E-2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288</v>
      </c>
      <c r="Z521">
        <v>8</v>
      </c>
      <c r="AA521" t="s">
        <v>189</v>
      </c>
      <c r="AB521">
        <v>10000</v>
      </c>
      <c r="AC521" t="s">
        <v>190</v>
      </c>
      <c r="AD521">
        <v>5</v>
      </c>
      <c r="AE521" t="s">
        <v>191</v>
      </c>
      <c r="AF521">
        <v>500</v>
      </c>
      <c r="AG521" t="s">
        <v>192</v>
      </c>
      <c r="AH521">
        <v>20</v>
      </c>
      <c r="AI521" t="s">
        <v>193</v>
      </c>
      <c r="AJ521">
        <v>20</v>
      </c>
      <c r="AK521" t="s">
        <v>196</v>
      </c>
      <c r="AL521">
        <v>0</v>
      </c>
      <c r="AM521" t="s">
        <v>197</v>
      </c>
      <c r="AN521">
        <v>0</v>
      </c>
      <c r="AO521" t="s">
        <v>198</v>
      </c>
      <c r="AP521">
        <v>0.4</v>
      </c>
      <c r="AQ521" t="s">
        <v>199</v>
      </c>
      <c r="AR521">
        <v>0</v>
      </c>
      <c r="AS521" t="s">
        <v>200</v>
      </c>
      <c r="AT521">
        <v>0</v>
      </c>
      <c r="AU521" t="s">
        <v>201</v>
      </c>
      <c r="AV521">
        <v>0.2</v>
      </c>
      <c r="AW521" t="s">
        <v>202</v>
      </c>
      <c r="AX521">
        <v>1</v>
      </c>
      <c r="AY521" t="s">
        <v>203</v>
      </c>
      <c r="AZ521">
        <v>1000000</v>
      </c>
    </row>
    <row r="522" spans="1:52">
      <c r="A522" s="2">
        <v>817</v>
      </c>
      <c r="B522" t="s">
        <v>182</v>
      </c>
      <c r="C522">
        <v>0</v>
      </c>
      <c r="D522" t="s">
        <v>183</v>
      </c>
      <c r="E522" t="s">
        <v>184</v>
      </c>
      <c r="F522">
        <v>96.02</v>
      </c>
      <c r="G522" t="s">
        <v>185</v>
      </c>
      <c r="H522">
        <v>1.0399999999999999E-4</v>
      </c>
      <c r="I522" t="s">
        <v>25</v>
      </c>
      <c r="J522" t="s">
        <v>186</v>
      </c>
      <c r="K522" t="e">
        <f t="shared" si="15"/>
        <v>#NAME?</v>
      </c>
      <c r="L522" t="s">
        <v>25</v>
      </c>
      <c r="M522" t="s">
        <v>24</v>
      </c>
      <c r="N522">
        <v>6.7311999999999997E-2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288</v>
      </c>
      <c r="Z522">
        <v>5</v>
      </c>
      <c r="AA522" t="s">
        <v>189</v>
      </c>
      <c r="AB522">
        <v>10000</v>
      </c>
      <c r="AC522" t="s">
        <v>190</v>
      </c>
      <c r="AD522">
        <v>5</v>
      </c>
      <c r="AE522" t="s">
        <v>191</v>
      </c>
      <c r="AF522">
        <v>500</v>
      </c>
      <c r="AG522" t="s">
        <v>192</v>
      </c>
      <c r="AH522">
        <v>20</v>
      </c>
      <c r="AI522" t="s">
        <v>193</v>
      </c>
      <c r="AJ522">
        <v>20</v>
      </c>
      <c r="AK522" t="s">
        <v>196</v>
      </c>
      <c r="AL522">
        <v>0</v>
      </c>
      <c r="AM522" t="s">
        <v>197</v>
      </c>
      <c r="AN522">
        <v>0</v>
      </c>
      <c r="AO522" t="s">
        <v>198</v>
      </c>
      <c r="AP522">
        <v>0.4</v>
      </c>
      <c r="AQ522" t="s">
        <v>199</v>
      </c>
      <c r="AR522">
        <v>0</v>
      </c>
      <c r="AS522" t="s">
        <v>200</v>
      </c>
      <c r="AT522">
        <v>0</v>
      </c>
      <c r="AU522" t="s">
        <v>201</v>
      </c>
      <c r="AV522">
        <v>0.2</v>
      </c>
      <c r="AW522" t="s">
        <v>202</v>
      </c>
      <c r="AX522">
        <v>1</v>
      </c>
      <c r="AY522" t="s">
        <v>203</v>
      </c>
      <c r="AZ522">
        <v>1000000</v>
      </c>
    </row>
    <row r="523" spans="1:52">
      <c r="A523" s="2">
        <v>817</v>
      </c>
      <c r="B523" t="s">
        <v>182</v>
      </c>
      <c r="C523">
        <v>0</v>
      </c>
      <c r="D523" t="s">
        <v>183</v>
      </c>
      <c r="E523" t="s">
        <v>184</v>
      </c>
      <c r="F523">
        <v>1597.91</v>
      </c>
      <c r="G523" t="s">
        <v>185</v>
      </c>
      <c r="H523">
        <v>1.5699999999999999E-4</v>
      </c>
      <c r="I523" t="s">
        <v>25</v>
      </c>
      <c r="J523" t="s">
        <v>186</v>
      </c>
      <c r="K523" t="e">
        <f t="shared" si="15"/>
        <v>#NAME?</v>
      </c>
      <c r="L523" t="s">
        <v>25</v>
      </c>
      <c r="M523" t="s">
        <v>24</v>
      </c>
      <c r="N523">
        <v>4.9348000000000003E-2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288</v>
      </c>
      <c r="Z523">
        <v>5</v>
      </c>
      <c r="AA523" t="s">
        <v>189</v>
      </c>
      <c r="AB523">
        <v>10000</v>
      </c>
      <c r="AC523" t="s">
        <v>190</v>
      </c>
      <c r="AD523">
        <v>5</v>
      </c>
      <c r="AE523" t="s">
        <v>191</v>
      </c>
      <c r="AF523">
        <v>500</v>
      </c>
      <c r="AG523" t="s">
        <v>192</v>
      </c>
      <c r="AH523">
        <v>20</v>
      </c>
      <c r="AI523" t="s">
        <v>193</v>
      </c>
      <c r="AJ523">
        <v>20</v>
      </c>
      <c r="AK523" t="s">
        <v>196</v>
      </c>
      <c r="AL523">
        <v>0</v>
      </c>
      <c r="AM523" t="s">
        <v>197</v>
      </c>
      <c r="AN523">
        <v>0</v>
      </c>
      <c r="AO523" t="s">
        <v>198</v>
      </c>
      <c r="AP523">
        <v>0.7</v>
      </c>
      <c r="AQ523" t="s">
        <v>199</v>
      </c>
      <c r="AR523">
        <v>0</v>
      </c>
      <c r="AS523" t="s">
        <v>200</v>
      </c>
      <c r="AT523">
        <v>0</v>
      </c>
      <c r="AU523" t="s">
        <v>201</v>
      </c>
      <c r="AV523">
        <v>0.2</v>
      </c>
      <c r="AW523" t="s">
        <v>202</v>
      </c>
      <c r="AX523">
        <v>1</v>
      </c>
      <c r="AY523" t="s">
        <v>203</v>
      </c>
      <c r="AZ523">
        <v>1000000</v>
      </c>
    </row>
    <row r="524" spans="1:52">
      <c r="A524" s="2">
        <v>817</v>
      </c>
      <c r="B524" t="s">
        <v>182</v>
      </c>
      <c r="C524">
        <v>0</v>
      </c>
      <c r="D524" t="s">
        <v>183</v>
      </c>
      <c r="E524" t="s">
        <v>184</v>
      </c>
      <c r="F524">
        <v>1597.91</v>
      </c>
      <c r="G524" t="s">
        <v>185</v>
      </c>
      <c r="H524">
        <v>1E-4</v>
      </c>
      <c r="I524" t="s">
        <v>25</v>
      </c>
      <c r="J524" t="s">
        <v>186</v>
      </c>
      <c r="K524" t="e">
        <f t="shared" si="15"/>
        <v>#NAME?</v>
      </c>
      <c r="L524" t="s">
        <v>25</v>
      </c>
      <c r="M524" t="s">
        <v>24</v>
      </c>
      <c r="N524">
        <v>4.0894E-2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288</v>
      </c>
      <c r="Z524">
        <v>10</v>
      </c>
      <c r="AA524" t="s">
        <v>189</v>
      </c>
      <c r="AB524">
        <v>10000</v>
      </c>
      <c r="AC524" t="s">
        <v>190</v>
      </c>
      <c r="AD524">
        <v>5</v>
      </c>
      <c r="AE524" t="s">
        <v>191</v>
      </c>
      <c r="AF524">
        <v>500</v>
      </c>
      <c r="AG524" t="s">
        <v>192</v>
      </c>
      <c r="AH524">
        <v>20</v>
      </c>
      <c r="AI524" t="s">
        <v>193</v>
      </c>
      <c r="AJ524">
        <v>20</v>
      </c>
      <c r="AK524" t="s">
        <v>196</v>
      </c>
      <c r="AL524">
        <v>0</v>
      </c>
      <c r="AM524" t="s">
        <v>197</v>
      </c>
      <c r="AN524">
        <v>0</v>
      </c>
      <c r="AO524" t="s">
        <v>198</v>
      </c>
      <c r="AP524">
        <v>0.7</v>
      </c>
      <c r="AQ524" t="s">
        <v>199</v>
      </c>
      <c r="AR524">
        <v>0</v>
      </c>
      <c r="AS524" t="s">
        <v>200</v>
      </c>
      <c r="AT524">
        <v>0</v>
      </c>
      <c r="AU524" t="s">
        <v>201</v>
      </c>
      <c r="AV524">
        <v>0.2</v>
      </c>
      <c r="AW524" t="s">
        <v>202</v>
      </c>
      <c r="AX524">
        <v>1</v>
      </c>
      <c r="AY524" t="s">
        <v>203</v>
      </c>
      <c r="AZ524">
        <v>1000000</v>
      </c>
    </row>
    <row r="525" spans="1:52">
      <c r="A525" s="2">
        <v>817</v>
      </c>
      <c r="B525" t="s">
        <v>182</v>
      </c>
      <c r="C525">
        <v>0</v>
      </c>
      <c r="D525" t="s">
        <v>183</v>
      </c>
      <c r="E525" t="s">
        <v>184</v>
      </c>
      <c r="F525">
        <v>290.96600000000001</v>
      </c>
      <c r="G525" t="s">
        <v>185</v>
      </c>
      <c r="H525">
        <v>8.7000000000000001E-5</v>
      </c>
      <c r="I525" t="s">
        <v>25</v>
      </c>
      <c r="J525" t="s">
        <v>186</v>
      </c>
      <c r="K525" t="e">
        <f t="shared" si="15"/>
        <v>#NAME?</v>
      </c>
      <c r="L525" t="s">
        <v>25</v>
      </c>
      <c r="M525" t="s">
        <v>24</v>
      </c>
      <c r="N525">
        <v>3.9196000000000002E-2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288</v>
      </c>
      <c r="Z525">
        <v>10</v>
      </c>
      <c r="AA525" t="s">
        <v>189</v>
      </c>
      <c r="AB525">
        <v>10000</v>
      </c>
      <c r="AC525" t="s">
        <v>190</v>
      </c>
      <c r="AD525">
        <v>5</v>
      </c>
      <c r="AE525" t="s">
        <v>191</v>
      </c>
      <c r="AF525">
        <v>500</v>
      </c>
      <c r="AG525" t="s">
        <v>192</v>
      </c>
      <c r="AH525">
        <v>20</v>
      </c>
      <c r="AI525" t="s">
        <v>193</v>
      </c>
      <c r="AJ525">
        <v>20</v>
      </c>
      <c r="AK525" t="s">
        <v>196</v>
      </c>
      <c r="AL525">
        <v>0</v>
      </c>
      <c r="AM525" t="s">
        <v>197</v>
      </c>
      <c r="AN525">
        <v>0</v>
      </c>
      <c r="AO525" t="s">
        <v>198</v>
      </c>
      <c r="AP525">
        <v>0.5</v>
      </c>
      <c r="AQ525" t="s">
        <v>199</v>
      </c>
      <c r="AR525">
        <v>0</v>
      </c>
      <c r="AS525" t="s">
        <v>200</v>
      </c>
      <c r="AT525">
        <v>0</v>
      </c>
      <c r="AU525" t="s">
        <v>201</v>
      </c>
      <c r="AV525">
        <v>0.2</v>
      </c>
      <c r="AW525" t="s">
        <v>202</v>
      </c>
      <c r="AX525">
        <v>1</v>
      </c>
      <c r="AY525" t="s">
        <v>203</v>
      </c>
      <c r="AZ525">
        <v>1000000</v>
      </c>
    </row>
    <row r="526" spans="1:52">
      <c r="A526" s="2">
        <v>817</v>
      </c>
      <c r="B526" t="s">
        <v>182</v>
      </c>
      <c r="C526">
        <v>0</v>
      </c>
      <c r="D526" t="s">
        <v>183</v>
      </c>
      <c r="E526" t="s">
        <v>184</v>
      </c>
      <c r="F526">
        <v>23.28</v>
      </c>
      <c r="G526" t="s">
        <v>185</v>
      </c>
      <c r="H526">
        <v>1.1E-4</v>
      </c>
      <c r="I526" t="s">
        <v>25</v>
      </c>
      <c r="J526" t="s">
        <v>186</v>
      </c>
      <c r="K526" t="e">
        <f t="shared" si="15"/>
        <v>#NAME?</v>
      </c>
      <c r="L526" t="s">
        <v>25</v>
      </c>
      <c r="M526" t="s">
        <v>24</v>
      </c>
      <c r="N526">
        <v>4.6712999999999998E-2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288</v>
      </c>
      <c r="Z526">
        <v>10</v>
      </c>
      <c r="AA526" t="s">
        <v>189</v>
      </c>
      <c r="AB526">
        <v>10000</v>
      </c>
      <c r="AC526" t="s">
        <v>190</v>
      </c>
      <c r="AD526">
        <v>5</v>
      </c>
      <c r="AE526" t="s">
        <v>191</v>
      </c>
      <c r="AF526">
        <v>500</v>
      </c>
      <c r="AG526" t="s">
        <v>192</v>
      </c>
      <c r="AH526">
        <v>20</v>
      </c>
      <c r="AI526" t="s">
        <v>193</v>
      </c>
      <c r="AJ526">
        <v>20</v>
      </c>
      <c r="AK526" t="s">
        <v>196</v>
      </c>
      <c r="AL526">
        <v>0</v>
      </c>
      <c r="AM526" t="s">
        <v>197</v>
      </c>
      <c r="AN526">
        <v>0</v>
      </c>
      <c r="AO526" t="s">
        <v>198</v>
      </c>
      <c r="AP526">
        <v>0.3</v>
      </c>
      <c r="AQ526" t="s">
        <v>199</v>
      </c>
      <c r="AR526">
        <v>0</v>
      </c>
      <c r="AS526" t="s">
        <v>200</v>
      </c>
      <c r="AT526">
        <v>0</v>
      </c>
      <c r="AU526" t="s">
        <v>201</v>
      </c>
      <c r="AV526">
        <v>0.2</v>
      </c>
      <c r="AW526" t="s">
        <v>202</v>
      </c>
      <c r="AX526">
        <v>1</v>
      </c>
      <c r="AY526" t="s">
        <v>203</v>
      </c>
      <c r="AZ526">
        <v>1000000</v>
      </c>
    </row>
    <row r="527" spans="1:52">
      <c r="A527" s="2">
        <v>817</v>
      </c>
      <c r="B527" t="s">
        <v>182</v>
      </c>
      <c r="C527">
        <v>0</v>
      </c>
      <c r="D527" t="s">
        <v>183</v>
      </c>
      <c r="E527" t="s">
        <v>184</v>
      </c>
      <c r="F527">
        <v>24.754000000000001</v>
      </c>
      <c r="G527" t="s">
        <v>185</v>
      </c>
      <c r="H527">
        <v>1.27E-4</v>
      </c>
      <c r="I527" t="s">
        <v>25</v>
      </c>
      <c r="J527" t="s">
        <v>186</v>
      </c>
      <c r="K527" t="e">
        <f t="shared" si="15"/>
        <v>#NAME?</v>
      </c>
      <c r="L527" t="s">
        <v>25</v>
      </c>
      <c r="M527" t="s">
        <v>24</v>
      </c>
      <c r="N527">
        <v>4.5978999999999999E-2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288</v>
      </c>
      <c r="Z527">
        <v>10</v>
      </c>
      <c r="AA527" t="s">
        <v>189</v>
      </c>
      <c r="AB527">
        <v>10000</v>
      </c>
      <c r="AC527" t="s">
        <v>190</v>
      </c>
      <c r="AD527">
        <v>5</v>
      </c>
      <c r="AE527" t="s">
        <v>191</v>
      </c>
      <c r="AF527">
        <v>500</v>
      </c>
      <c r="AG527" t="s">
        <v>192</v>
      </c>
      <c r="AH527">
        <v>40</v>
      </c>
      <c r="AI527" t="s">
        <v>193</v>
      </c>
      <c r="AJ527">
        <v>40</v>
      </c>
      <c r="AK527" t="s">
        <v>196</v>
      </c>
      <c r="AL527">
        <v>0</v>
      </c>
      <c r="AM527" t="s">
        <v>197</v>
      </c>
      <c r="AN527">
        <v>0</v>
      </c>
      <c r="AO527" t="s">
        <v>198</v>
      </c>
      <c r="AP527">
        <v>0.3</v>
      </c>
      <c r="AQ527" t="s">
        <v>199</v>
      </c>
      <c r="AR527">
        <v>0</v>
      </c>
      <c r="AS527" t="s">
        <v>200</v>
      </c>
      <c r="AT527">
        <v>0</v>
      </c>
      <c r="AU527" t="s">
        <v>201</v>
      </c>
      <c r="AV527">
        <v>0.2</v>
      </c>
      <c r="AW527" t="s">
        <v>202</v>
      </c>
      <c r="AX527">
        <v>1</v>
      </c>
      <c r="AY527" t="s">
        <v>203</v>
      </c>
      <c r="AZ527">
        <v>1000000</v>
      </c>
    </row>
    <row r="528" spans="1:52">
      <c r="A528" s="2">
        <v>817</v>
      </c>
      <c r="B528" t="s">
        <v>182</v>
      </c>
      <c r="C528">
        <v>0</v>
      </c>
      <c r="D528" t="s">
        <v>183</v>
      </c>
      <c r="E528" t="s">
        <v>184</v>
      </c>
      <c r="F528">
        <v>0</v>
      </c>
      <c r="G528" t="s">
        <v>185</v>
      </c>
      <c r="H528">
        <v>1.05E-4</v>
      </c>
      <c r="I528" t="s">
        <v>25</v>
      </c>
      <c r="J528" t="s">
        <v>186</v>
      </c>
      <c r="K528" t="e">
        <f t="shared" si="15"/>
        <v>#NAME?</v>
      </c>
      <c r="L528" t="s">
        <v>25</v>
      </c>
      <c r="M528" t="s">
        <v>24</v>
      </c>
      <c r="N528">
        <v>5.4679999999999999E-2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288</v>
      </c>
      <c r="Z528">
        <v>10</v>
      </c>
      <c r="AA528" t="s">
        <v>189</v>
      </c>
      <c r="AB528">
        <v>10000</v>
      </c>
      <c r="AC528" t="s">
        <v>190</v>
      </c>
      <c r="AD528">
        <v>5</v>
      </c>
      <c r="AE528" t="s">
        <v>191</v>
      </c>
      <c r="AF528">
        <v>500</v>
      </c>
      <c r="AG528" t="s">
        <v>192</v>
      </c>
      <c r="AH528">
        <v>40</v>
      </c>
      <c r="AI528" t="s">
        <v>193</v>
      </c>
      <c r="AJ528">
        <v>40</v>
      </c>
      <c r="AK528" t="s">
        <v>196</v>
      </c>
      <c r="AL528">
        <v>0</v>
      </c>
      <c r="AM528" t="s">
        <v>197</v>
      </c>
      <c r="AN528">
        <v>0</v>
      </c>
      <c r="AO528" t="s">
        <v>198</v>
      </c>
      <c r="AP528">
        <v>0</v>
      </c>
      <c r="AQ528" t="s">
        <v>199</v>
      </c>
      <c r="AR528">
        <v>0</v>
      </c>
      <c r="AS528" t="s">
        <v>200</v>
      </c>
      <c r="AT528">
        <v>0</v>
      </c>
      <c r="AU528" t="s">
        <v>201</v>
      </c>
      <c r="AV528">
        <v>0.2</v>
      </c>
      <c r="AW528" t="s">
        <v>202</v>
      </c>
      <c r="AX528">
        <v>1</v>
      </c>
      <c r="AY528" t="s">
        <v>203</v>
      </c>
      <c r="AZ528">
        <v>1000000</v>
      </c>
    </row>
    <row r="529" spans="1:52">
      <c r="A529" s="2">
        <v>817</v>
      </c>
      <c r="B529" t="s">
        <v>182</v>
      </c>
      <c r="C529">
        <v>0</v>
      </c>
      <c r="D529" t="s">
        <v>183</v>
      </c>
      <c r="E529" t="s">
        <v>184</v>
      </c>
      <c r="F529">
        <v>159.05600000000001</v>
      </c>
      <c r="G529" t="s">
        <v>185</v>
      </c>
      <c r="H529">
        <v>1.4899999999999999E-4</v>
      </c>
      <c r="I529" t="s">
        <v>25</v>
      </c>
      <c r="J529" t="s">
        <v>186</v>
      </c>
      <c r="K529" t="e">
        <f t="shared" si="15"/>
        <v>#NAME?</v>
      </c>
      <c r="L529" t="s">
        <v>25</v>
      </c>
      <c r="M529" t="s">
        <v>24</v>
      </c>
      <c r="N529">
        <v>5.2984000000000003E-2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288</v>
      </c>
      <c r="Z529">
        <v>10</v>
      </c>
      <c r="AA529" t="s">
        <v>189</v>
      </c>
      <c r="AB529">
        <v>10000</v>
      </c>
      <c r="AC529" t="s">
        <v>190</v>
      </c>
      <c r="AD529">
        <v>6</v>
      </c>
      <c r="AE529" t="s">
        <v>191</v>
      </c>
      <c r="AF529">
        <v>500</v>
      </c>
      <c r="AG529" t="s">
        <v>192</v>
      </c>
      <c r="AH529">
        <v>100</v>
      </c>
      <c r="AI529" t="s">
        <v>193</v>
      </c>
      <c r="AJ529">
        <v>100</v>
      </c>
      <c r="AK529" t="s">
        <v>196</v>
      </c>
      <c r="AL529">
        <v>0</v>
      </c>
      <c r="AM529" t="s">
        <v>197</v>
      </c>
      <c r="AN529">
        <v>1</v>
      </c>
      <c r="AO529" t="s">
        <v>198</v>
      </c>
      <c r="AP529">
        <v>0</v>
      </c>
      <c r="AQ529" t="s">
        <v>199</v>
      </c>
      <c r="AR529">
        <v>0</v>
      </c>
      <c r="AS529" t="s">
        <v>200</v>
      </c>
      <c r="AT529">
        <v>0</v>
      </c>
      <c r="AU529" t="s">
        <v>201</v>
      </c>
      <c r="AV529">
        <v>0.2</v>
      </c>
      <c r="AW529" t="s">
        <v>202</v>
      </c>
      <c r="AX529">
        <v>1</v>
      </c>
      <c r="AY529" t="s">
        <v>203</v>
      </c>
      <c r="AZ529">
        <v>1000000</v>
      </c>
    </row>
    <row r="530" spans="1:52">
      <c r="A530" s="2">
        <v>817</v>
      </c>
      <c r="B530" t="s">
        <v>182</v>
      </c>
      <c r="C530">
        <v>0</v>
      </c>
      <c r="D530" t="s">
        <v>183</v>
      </c>
      <c r="E530" t="s">
        <v>184</v>
      </c>
      <c r="F530">
        <v>159.05600000000001</v>
      </c>
      <c r="G530" t="s">
        <v>185</v>
      </c>
      <c r="H530">
        <v>5.3799999999999996E-4</v>
      </c>
      <c r="I530" t="s">
        <v>25</v>
      </c>
      <c r="J530" t="s">
        <v>186</v>
      </c>
      <c r="K530" t="e">
        <f t="shared" si="15"/>
        <v>#NAME?</v>
      </c>
      <c r="L530" t="s">
        <v>25</v>
      </c>
      <c r="M530" t="s">
        <v>24</v>
      </c>
      <c r="N530">
        <v>0.22703400000000001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288</v>
      </c>
      <c r="Z530">
        <v>1000</v>
      </c>
      <c r="AA530" t="s">
        <v>189</v>
      </c>
      <c r="AB530">
        <v>10000</v>
      </c>
      <c r="AC530" t="s">
        <v>190</v>
      </c>
      <c r="AD530">
        <v>6</v>
      </c>
      <c r="AE530" t="s">
        <v>191</v>
      </c>
      <c r="AF530">
        <v>500</v>
      </c>
      <c r="AG530" t="s">
        <v>192</v>
      </c>
      <c r="AH530">
        <v>100</v>
      </c>
      <c r="AI530" t="s">
        <v>193</v>
      </c>
      <c r="AJ530">
        <v>100</v>
      </c>
      <c r="AK530" t="s">
        <v>196</v>
      </c>
      <c r="AL530">
        <v>0</v>
      </c>
      <c r="AM530" t="s">
        <v>197</v>
      </c>
      <c r="AN530">
        <v>1</v>
      </c>
      <c r="AO530" t="s">
        <v>198</v>
      </c>
      <c r="AP530">
        <v>0</v>
      </c>
      <c r="AQ530" t="s">
        <v>199</v>
      </c>
      <c r="AR530">
        <v>0</v>
      </c>
      <c r="AS530" t="s">
        <v>200</v>
      </c>
      <c r="AT530">
        <v>0</v>
      </c>
      <c r="AU530" t="s">
        <v>201</v>
      </c>
      <c r="AV530">
        <v>0.2</v>
      </c>
      <c r="AW530" t="s">
        <v>202</v>
      </c>
      <c r="AX530">
        <v>1</v>
      </c>
      <c r="AY530" t="s">
        <v>203</v>
      </c>
      <c r="AZ530">
        <v>1000000</v>
      </c>
    </row>
    <row r="531" spans="1:52">
      <c r="A531" s="2">
        <v>817</v>
      </c>
      <c r="B531" t="s">
        <v>182</v>
      </c>
      <c r="C531">
        <v>0</v>
      </c>
      <c r="D531" t="s">
        <v>183</v>
      </c>
      <c r="E531" t="s">
        <v>184</v>
      </c>
      <c r="F531">
        <v>511.89800000000002</v>
      </c>
      <c r="G531" t="s">
        <v>185</v>
      </c>
      <c r="H531">
        <v>3.0899999999999998E-4</v>
      </c>
      <c r="I531" t="s">
        <v>25</v>
      </c>
      <c r="J531" t="s">
        <v>186</v>
      </c>
      <c r="K531" t="e">
        <f t="shared" si="15"/>
        <v>#NAME?</v>
      </c>
      <c r="L531" t="s">
        <v>25</v>
      </c>
      <c r="M531" t="s">
        <v>24</v>
      </c>
      <c r="N531">
        <v>8.9639999999999997E-2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288</v>
      </c>
      <c r="Z531">
        <v>1000</v>
      </c>
      <c r="AA531" t="s">
        <v>189</v>
      </c>
      <c r="AB531">
        <v>10000</v>
      </c>
      <c r="AC531" t="s">
        <v>190</v>
      </c>
      <c r="AD531">
        <v>5</v>
      </c>
      <c r="AE531" t="s">
        <v>191</v>
      </c>
      <c r="AF531">
        <v>500</v>
      </c>
      <c r="AG531" t="s">
        <v>192</v>
      </c>
      <c r="AH531">
        <v>20</v>
      </c>
      <c r="AI531" t="s">
        <v>193</v>
      </c>
      <c r="AJ531">
        <v>20</v>
      </c>
      <c r="AK531" t="s">
        <v>196</v>
      </c>
      <c r="AL531">
        <v>0</v>
      </c>
      <c r="AM531" t="s">
        <v>197</v>
      </c>
      <c r="AN531">
        <v>1</v>
      </c>
      <c r="AO531" t="s">
        <v>198</v>
      </c>
      <c r="AP531">
        <v>0.1</v>
      </c>
      <c r="AQ531" t="s">
        <v>199</v>
      </c>
      <c r="AR531">
        <v>0</v>
      </c>
      <c r="AS531" t="s">
        <v>200</v>
      </c>
      <c r="AT531">
        <v>0</v>
      </c>
      <c r="AU531" t="s">
        <v>201</v>
      </c>
      <c r="AV531">
        <v>0.2</v>
      </c>
      <c r="AW531" t="s">
        <v>202</v>
      </c>
      <c r="AX531">
        <v>1</v>
      </c>
      <c r="AY531" t="s">
        <v>203</v>
      </c>
      <c r="AZ531">
        <v>1000000</v>
      </c>
    </row>
    <row r="532" spans="1:52">
      <c r="A532" s="2">
        <v>816</v>
      </c>
      <c r="B532" t="s">
        <v>182</v>
      </c>
      <c r="C532">
        <v>0</v>
      </c>
      <c r="D532" t="s">
        <v>183</v>
      </c>
      <c r="E532" t="s">
        <v>184</v>
      </c>
      <c r="F532">
        <v>290.96600000000001</v>
      </c>
      <c r="G532" t="s">
        <v>185</v>
      </c>
      <c r="H532">
        <v>3.4099999999999999E-4</v>
      </c>
      <c r="I532" t="s">
        <v>25</v>
      </c>
      <c r="J532" t="s">
        <v>186</v>
      </c>
      <c r="K532" t="e">
        <f t="shared" si="15"/>
        <v>#NAME?</v>
      </c>
      <c r="L532" t="s">
        <v>25</v>
      </c>
      <c r="M532" t="s">
        <v>24</v>
      </c>
      <c r="N532">
        <v>5.2704000000000001E-2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288</v>
      </c>
      <c r="Z532">
        <v>1000</v>
      </c>
      <c r="AA532" t="s">
        <v>189</v>
      </c>
      <c r="AB532">
        <v>10000</v>
      </c>
      <c r="AC532" t="s">
        <v>190</v>
      </c>
      <c r="AD532">
        <v>5</v>
      </c>
      <c r="AE532" t="s">
        <v>191</v>
      </c>
      <c r="AF532">
        <v>500</v>
      </c>
      <c r="AG532" t="s">
        <v>192</v>
      </c>
      <c r="AH532">
        <v>20</v>
      </c>
      <c r="AI532" t="s">
        <v>193</v>
      </c>
      <c r="AJ532">
        <v>20</v>
      </c>
      <c r="AK532" t="s">
        <v>196</v>
      </c>
      <c r="AL532">
        <v>0</v>
      </c>
      <c r="AM532" t="s">
        <v>197</v>
      </c>
      <c r="AN532">
        <v>0</v>
      </c>
      <c r="AO532" t="s">
        <v>198</v>
      </c>
      <c r="AP532">
        <v>0.5</v>
      </c>
      <c r="AQ532" t="s">
        <v>199</v>
      </c>
      <c r="AR532">
        <v>0</v>
      </c>
      <c r="AS532" t="s">
        <v>200</v>
      </c>
      <c r="AT532">
        <v>0</v>
      </c>
      <c r="AU532" t="s">
        <v>201</v>
      </c>
      <c r="AV532">
        <v>0.2</v>
      </c>
      <c r="AW532" t="s">
        <v>202</v>
      </c>
      <c r="AX532">
        <v>1</v>
      </c>
      <c r="AY532" t="s">
        <v>203</v>
      </c>
      <c r="AZ532">
        <v>1000000</v>
      </c>
    </row>
    <row r="533" spans="1:52">
      <c r="A533" s="2">
        <v>816</v>
      </c>
      <c r="B533" t="s">
        <v>182</v>
      </c>
      <c r="C533">
        <v>1</v>
      </c>
      <c r="D533" t="s">
        <v>183</v>
      </c>
      <c r="E533" t="s">
        <v>184</v>
      </c>
      <c r="F533">
        <v>1054.5419999999999</v>
      </c>
      <c r="G533" t="s">
        <v>185</v>
      </c>
      <c r="H533">
        <v>4.17E-4</v>
      </c>
      <c r="I533" t="s">
        <v>25</v>
      </c>
      <c r="J533" t="s">
        <v>186</v>
      </c>
      <c r="K533" t="e">
        <f t="shared" si="15"/>
        <v>#NAME?</v>
      </c>
      <c r="L533" t="s">
        <v>25</v>
      </c>
      <c r="M533" t="s">
        <v>24</v>
      </c>
      <c r="N533">
        <v>4.3215000000000003E-2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288</v>
      </c>
      <c r="Z533">
        <v>1000</v>
      </c>
      <c r="AA533" t="s">
        <v>189</v>
      </c>
      <c r="AB533">
        <v>10000</v>
      </c>
      <c r="AC533" t="s">
        <v>190</v>
      </c>
      <c r="AD533">
        <v>10</v>
      </c>
      <c r="AE533" t="s">
        <v>191</v>
      </c>
      <c r="AF533">
        <v>500</v>
      </c>
      <c r="AG533" t="s">
        <v>192</v>
      </c>
      <c r="AH533">
        <v>20</v>
      </c>
      <c r="AI533" t="s">
        <v>193</v>
      </c>
      <c r="AJ533">
        <v>20</v>
      </c>
      <c r="AK533" t="s">
        <v>196</v>
      </c>
      <c r="AL533">
        <v>0</v>
      </c>
      <c r="AM533" t="s">
        <v>197</v>
      </c>
      <c r="AN533">
        <v>0</v>
      </c>
      <c r="AO533" t="s">
        <v>198</v>
      </c>
      <c r="AP533">
        <v>0.8</v>
      </c>
      <c r="AQ533" t="s">
        <v>199</v>
      </c>
      <c r="AR533">
        <v>0</v>
      </c>
      <c r="AS533" t="s">
        <v>200</v>
      </c>
      <c r="AT533">
        <v>0</v>
      </c>
      <c r="AU533" t="s">
        <v>201</v>
      </c>
      <c r="AV533">
        <v>0.2</v>
      </c>
      <c r="AW533" t="s">
        <v>202</v>
      </c>
      <c r="AX533">
        <v>1</v>
      </c>
      <c r="AY533" t="s">
        <v>203</v>
      </c>
      <c r="AZ533">
        <v>1000000</v>
      </c>
    </row>
    <row r="534" spans="1:52">
      <c r="A534" s="2">
        <v>816</v>
      </c>
      <c r="B534" t="s">
        <v>182</v>
      </c>
      <c r="C534">
        <v>0</v>
      </c>
      <c r="D534" t="s">
        <v>183</v>
      </c>
      <c r="E534" t="s">
        <v>184</v>
      </c>
      <c r="F534">
        <v>1.2E-2</v>
      </c>
      <c r="G534" t="s">
        <v>185</v>
      </c>
      <c r="H534">
        <v>5.8900000000000001E-4</v>
      </c>
      <c r="I534" t="s">
        <v>25</v>
      </c>
      <c r="J534" t="s">
        <v>186</v>
      </c>
      <c r="K534" t="e">
        <f t="shared" si="15"/>
        <v>#NAME?</v>
      </c>
      <c r="L534" t="s">
        <v>25</v>
      </c>
      <c r="M534" t="s">
        <v>24</v>
      </c>
      <c r="N534">
        <v>3.1918000000000002E-2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288</v>
      </c>
      <c r="Z534">
        <v>1000</v>
      </c>
      <c r="AA534" t="s">
        <v>189</v>
      </c>
      <c r="AB534">
        <v>1000</v>
      </c>
      <c r="AC534" t="s">
        <v>190</v>
      </c>
      <c r="AD534">
        <v>10</v>
      </c>
      <c r="AE534" t="s">
        <v>191</v>
      </c>
      <c r="AF534">
        <v>500</v>
      </c>
      <c r="AG534" t="s">
        <v>192</v>
      </c>
      <c r="AH534">
        <v>20</v>
      </c>
      <c r="AI534" t="s">
        <v>193</v>
      </c>
      <c r="AJ534">
        <v>20</v>
      </c>
      <c r="AK534" t="s">
        <v>196</v>
      </c>
      <c r="AL534">
        <v>0</v>
      </c>
      <c r="AM534" t="s">
        <v>197</v>
      </c>
      <c r="AN534">
        <v>0</v>
      </c>
      <c r="AO534" t="s">
        <v>198</v>
      </c>
      <c r="AP534">
        <v>0.3</v>
      </c>
      <c r="AQ534" t="s">
        <v>199</v>
      </c>
      <c r="AR534">
        <v>0</v>
      </c>
      <c r="AS534" t="s">
        <v>200</v>
      </c>
      <c r="AT534">
        <v>0</v>
      </c>
      <c r="AU534" t="s">
        <v>201</v>
      </c>
      <c r="AV534">
        <v>0.2</v>
      </c>
      <c r="AW534" t="s">
        <v>202</v>
      </c>
      <c r="AX534">
        <v>1</v>
      </c>
      <c r="AY534" t="s">
        <v>203</v>
      </c>
      <c r="AZ534">
        <v>1000000</v>
      </c>
    </row>
    <row r="535" spans="1:52">
      <c r="A535" s="2">
        <v>816</v>
      </c>
      <c r="B535" t="s">
        <v>182</v>
      </c>
      <c r="C535">
        <v>0</v>
      </c>
      <c r="D535" t="s">
        <v>183</v>
      </c>
      <c r="E535" t="s">
        <v>184</v>
      </c>
      <c r="F535">
        <v>1.2E-2</v>
      </c>
      <c r="G535" t="s">
        <v>185</v>
      </c>
      <c r="H535">
        <v>6.1700000000000004E-4</v>
      </c>
      <c r="I535" t="s">
        <v>25</v>
      </c>
      <c r="J535" t="s">
        <v>186</v>
      </c>
      <c r="K535" t="e">
        <f t="shared" si="15"/>
        <v>#NAME?</v>
      </c>
      <c r="L535" t="s">
        <v>25</v>
      </c>
      <c r="M535" t="s">
        <v>24</v>
      </c>
      <c r="N535">
        <v>3.0280999999999999E-2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288</v>
      </c>
      <c r="Z535">
        <v>1000</v>
      </c>
      <c r="AA535" t="s">
        <v>189</v>
      </c>
      <c r="AB535">
        <v>1000</v>
      </c>
      <c r="AC535" t="s">
        <v>190</v>
      </c>
      <c r="AD535">
        <v>10</v>
      </c>
      <c r="AE535" t="s">
        <v>191</v>
      </c>
      <c r="AF535">
        <v>500</v>
      </c>
      <c r="AG535" t="s">
        <v>192</v>
      </c>
      <c r="AH535">
        <v>20</v>
      </c>
      <c r="AI535" t="s">
        <v>193</v>
      </c>
      <c r="AJ535">
        <v>20</v>
      </c>
      <c r="AK535" t="s">
        <v>196</v>
      </c>
      <c r="AL535">
        <v>0</v>
      </c>
      <c r="AM535" t="s">
        <v>197</v>
      </c>
      <c r="AN535">
        <v>0</v>
      </c>
      <c r="AO535" t="s">
        <v>198</v>
      </c>
      <c r="AP535">
        <v>0.3</v>
      </c>
      <c r="AQ535" t="s">
        <v>199</v>
      </c>
      <c r="AR535">
        <v>0</v>
      </c>
      <c r="AS535" t="s">
        <v>200</v>
      </c>
      <c r="AT535">
        <v>0</v>
      </c>
      <c r="AU535" t="s">
        <v>201</v>
      </c>
      <c r="AV535">
        <v>0.2</v>
      </c>
      <c r="AW535" t="s">
        <v>202</v>
      </c>
      <c r="AX535">
        <v>1</v>
      </c>
      <c r="AY535" t="s">
        <v>203</v>
      </c>
      <c r="AZ535">
        <v>1000000</v>
      </c>
    </row>
    <row r="536" spans="1:52">
      <c r="A536" s="2">
        <v>812</v>
      </c>
      <c r="B536" t="s">
        <v>182</v>
      </c>
      <c r="C536">
        <v>152</v>
      </c>
      <c r="D536" t="s">
        <v>183</v>
      </c>
      <c r="E536" t="s">
        <v>184</v>
      </c>
      <c r="F536">
        <v>0</v>
      </c>
      <c r="G536" t="s">
        <v>185</v>
      </c>
      <c r="H536">
        <v>1.6310000000000001E-3</v>
      </c>
      <c r="I536" t="s">
        <v>25</v>
      </c>
      <c r="J536" t="s">
        <v>186</v>
      </c>
      <c r="K536" t="e">
        <f t="shared" si="15"/>
        <v>#NAME?</v>
      </c>
      <c r="L536" t="s">
        <v>25</v>
      </c>
      <c r="M536" t="s">
        <v>24</v>
      </c>
      <c r="N536">
        <v>60.685603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288</v>
      </c>
      <c r="Z536">
        <v>100</v>
      </c>
      <c r="AA536" t="s">
        <v>189</v>
      </c>
      <c r="AB536">
        <v>1000000</v>
      </c>
      <c r="AC536" t="s">
        <v>190</v>
      </c>
      <c r="AD536">
        <v>10</v>
      </c>
      <c r="AE536" t="s">
        <v>191</v>
      </c>
      <c r="AF536">
        <v>500</v>
      </c>
      <c r="AG536" t="s">
        <v>192</v>
      </c>
      <c r="AH536">
        <v>20</v>
      </c>
      <c r="AI536" t="s">
        <v>193</v>
      </c>
      <c r="AJ536">
        <v>10000</v>
      </c>
      <c r="AK536" t="s">
        <v>196</v>
      </c>
      <c r="AL536">
        <v>0</v>
      </c>
      <c r="AM536" t="s">
        <v>197</v>
      </c>
      <c r="AN536">
        <v>0</v>
      </c>
      <c r="AO536" t="s">
        <v>198</v>
      </c>
      <c r="AP536">
        <v>0.3</v>
      </c>
      <c r="AQ536" t="s">
        <v>199</v>
      </c>
      <c r="AR536">
        <v>0</v>
      </c>
      <c r="AS536" t="s">
        <v>200</v>
      </c>
      <c r="AT536">
        <v>0</v>
      </c>
      <c r="AU536" t="s">
        <v>201</v>
      </c>
      <c r="AV536">
        <v>0.2</v>
      </c>
      <c r="AW536" t="s">
        <v>202</v>
      </c>
      <c r="AX536">
        <v>1</v>
      </c>
      <c r="AY536" t="s">
        <v>203</v>
      </c>
      <c r="AZ536">
        <v>100</v>
      </c>
    </row>
    <row r="537" spans="1:52">
      <c r="A537" s="2">
        <v>812</v>
      </c>
      <c r="B537" t="s">
        <v>182</v>
      </c>
      <c r="C537">
        <v>152</v>
      </c>
      <c r="D537" t="s">
        <v>183</v>
      </c>
      <c r="E537" t="s">
        <v>184</v>
      </c>
      <c r="F537">
        <v>0</v>
      </c>
      <c r="G537" t="s">
        <v>185</v>
      </c>
      <c r="H537">
        <v>4.9799999999999996E-4</v>
      </c>
      <c r="I537" t="s">
        <v>25</v>
      </c>
      <c r="J537" t="s">
        <v>186</v>
      </c>
      <c r="K537" t="e">
        <f t="shared" si="15"/>
        <v>#NAME?</v>
      </c>
      <c r="L537" t="s">
        <v>25</v>
      </c>
      <c r="M537" t="s">
        <v>24</v>
      </c>
      <c r="N537">
        <v>18.975919999999999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288</v>
      </c>
      <c r="Z537">
        <v>10</v>
      </c>
      <c r="AA537" t="s">
        <v>189</v>
      </c>
      <c r="AB537">
        <v>1000000</v>
      </c>
      <c r="AC537" t="s">
        <v>190</v>
      </c>
      <c r="AD537">
        <v>10</v>
      </c>
      <c r="AE537" t="s">
        <v>191</v>
      </c>
      <c r="AF537">
        <v>1000</v>
      </c>
      <c r="AG537" t="s">
        <v>192</v>
      </c>
      <c r="AH537">
        <v>20</v>
      </c>
      <c r="AI537" t="s">
        <v>193</v>
      </c>
      <c r="AJ537">
        <v>10000</v>
      </c>
      <c r="AK537" t="s">
        <v>196</v>
      </c>
      <c r="AL537">
        <v>0</v>
      </c>
      <c r="AM537" t="s">
        <v>197</v>
      </c>
      <c r="AN537">
        <v>0</v>
      </c>
      <c r="AO537" t="s">
        <v>198</v>
      </c>
      <c r="AP537">
        <v>0.3</v>
      </c>
      <c r="AQ537" t="s">
        <v>199</v>
      </c>
      <c r="AR537">
        <v>0</v>
      </c>
      <c r="AS537" t="s">
        <v>200</v>
      </c>
      <c r="AT537">
        <v>0</v>
      </c>
      <c r="AU537" t="s">
        <v>201</v>
      </c>
      <c r="AV537">
        <v>0.2</v>
      </c>
      <c r="AW537" t="s">
        <v>202</v>
      </c>
      <c r="AX537">
        <v>1</v>
      </c>
      <c r="AY537" t="s">
        <v>203</v>
      </c>
      <c r="AZ537">
        <v>100</v>
      </c>
    </row>
    <row r="538" spans="1:52">
      <c r="A538" s="2">
        <v>812</v>
      </c>
      <c r="B538" t="s">
        <v>182</v>
      </c>
      <c r="C538">
        <v>152</v>
      </c>
      <c r="D538" t="s">
        <v>183</v>
      </c>
      <c r="E538" t="s">
        <v>184</v>
      </c>
      <c r="F538">
        <v>0</v>
      </c>
      <c r="G538" t="s">
        <v>185</v>
      </c>
      <c r="H538">
        <v>1.572E-3</v>
      </c>
      <c r="I538" t="s">
        <v>25</v>
      </c>
      <c r="J538" t="s">
        <v>186</v>
      </c>
      <c r="K538" t="e">
        <f t="shared" si="15"/>
        <v>#NAME?</v>
      </c>
      <c r="L538" t="s">
        <v>25</v>
      </c>
      <c r="M538" t="s">
        <v>24</v>
      </c>
      <c r="N538">
        <v>60.602443000000001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288</v>
      </c>
      <c r="Z538">
        <v>100</v>
      </c>
      <c r="AA538" t="s">
        <v>189</v>
      </c>
      <c r="AB538">
        <v>1000000</v>
      </c>
      <c r="AC538" t="s">
        <v>190</v>
      </c>
      <c r="AD538">
        <v>10</v>
      </c>
      <c r="AE538" t="s">
        <v>191</v>
      </c>
      <c r="AF538">
        <v>1000</v>
      </c>
      <c r="AG538" t="s">
        <v>192</v>
      </c>
      <c r="AH538">
        <v>20</v>
      </c>
      <c r="AI538" t="s">
        <v>193</v>
      </c>
      <c r="AJ538">
        <v>10000</v>
      </c>
      <c r="AK538" t="s">
        <v>196</v>
      </c>
      <c r="AL538">
        <v>0</v>
      </c>
      <c r="AM538" t="s">
        <v>197</v>
      </c>
      <c r="AN538">
        <v>0</v>
      </c>
      <c r="AO538" t="s">
        <v>198</v>
      </c>
      <c r="AP538">
        <v>0.3</v>
      </c>
      <c r="AQ538" t="s">
        <v>199</v>
      </c>
      <c r="AR538">
        <v>0</v>
      </c>
      <c r="AS538" t="s">
        <v>200</v>
      </c>
      <c r="AT538">
        <v>0</v>
      </c>
      <c r="AU538" t="s">
        <v>201</v>
      </c>
      <c r="AV538">
        <v>0.2</v>
      </c>
      <c r="AW538" t="s">
        <v>202</v>
      </c>
      <c r="AX538">
        <v>1</v>
      </c>
      <c r="AY538" t="s">
        <v>203</v>
      </c>
      <c r="AZ538">
        <v>100</v>
      </c>
    </row>
    <row r="539" spans="1:52">
      <c r="A539" s="2">
        <v>811</v>
      </c>
      <c r="B539" t="s">
        <v>182</v>
      </c>
      <c r="C539">
        <v>152</v>
      </c>
      <c r="D539" t="s">
        <v>183</v>
      </c>
      <c r="E539" t="s">
        <v>184</v>
      </c>
      <c r="F539">
        <v>6.242</v>
      </c>
      <c r="G539" t="s">
        <v>185</v>
      </c>
      <c r="H539">
        <v>2.7399999999999999E-4</v>
      </c>
      <c r="I539" t="s">
        <v>25</v>
      </c>
      <c r="J539" t="s">
        <v>186</v>
      </c>
      <c r="K539" t="e">
        <f t="shared" si="15"/>
        <v>#NAME?</v>
      </c>
      <c r="L539" t="s">
        <v>25</v>
      </c>
      <c r="M539" t="s">
        <v>24</v>
      </c>
      <c r="N539">
        <v>7.0479399999999996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288</v>
      </c>
      <c r="Z539">
        <v>1000</v>
      </c>
      <c r="AA539" t="s">
        <v>189</v>
      </c>
      <c r="AB539">
        <v>1000000</v>
      </c>
      <c r="AC539" t="s">
        <v>190</v>
      </c>
      <c r="AD539">
        <v>10</v>
      </c>
      <c r="AE539" t="s">
        <v>191</v>
      </c>
      <c r="AF539">
        <v>1000</v>
      </c>
      <c r="AG539" t="s">
        <v>192</v>
      </c>
      <c r="AH539">
        <v>20</v>
      </c>
      <c r="AI539" t="s">
        <v>193</v>
      </c>
      <c r="AJ539">
        <v>20</v>
      </c>
      <c r="AK539" t="s">
        <v>196</v>
      </c>
      <c r="AL539">
        <v>0</v>
      </c>
      <c r="AM539" t="s">
        <v>197</v>
      </c>
      <c r="AN539">
        <v>0</v>
      </c>
      <c r="AO539" t="s">
        <v>198</v>
      </c>
      <c r="AP539">
        <v>0.3</v>
      </c>
      <c r="AQ539" t="s">
        <v>199</v>
      </c>
      <c r="AR539">
        <v>0</v>
      </c>
      <c r="AS539" t="s">
        <v>200</v>
      </c>
      <c r="AT539">
        <v>0</v>
      </c>
      <c r="AU539" t="s">
        <v>201</v>
      </c>
      <c r="AV539">
        <v>0.2</v>
      </c>
      <c r="AW539" t="s">
        <v>202</v>
      </c>
      <c r="AX539">
        <v>1</v>
      </c>
      <c r="AY539" t="s">
        <v>203</v>
      </c>
      <c r="AZ539">
        <v>1000000</v>
      </c>
    </row>
    <row r="540" spans="1:52">
      <c r="A540" s="2">
        <v>811</v>
      </c>
      <c r="B540" t="s">
        <v>182</v>
      </c>
      <c r="C540">
        <v>152</v>
      </c>
      <c r="D540" t="s">
        <v>183</v>
      </c>
      <c r="E540" t="s">
        <v>184</v>
      </c>
      <c r="F540">
        <v>1009.69</v>
      </c>
      <c r="G540" t="s">
        <v>185</v>
      </c>
      <c r="H540">
        <v>2.6499999999999999E-4</v>
      </c>
      <c r="I540" t="s">
        <v>25</v>
      </c>
      <c r="J540" t="s">
        <v>186</v>
      </c>
      <c r="K540" t="e">
        <f t="shared" si="15"/>
        <v>#NAME?</v>
      </c>
      <c r="L540" t="s">
        <v>25</v>
      </c>
      <c r="M540" t="s">
        <v>24</v>
      </c>
      <c r="N540">
        <v>4.7748030000000004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288</v>
      </c>
      <c r="Z540">
        <v>1000</v>
      </c>
      <c r="AA540" t="s">
        <v>189</v>
      </c>
      <c r="AB540">
        <v>1000000</v>
      </c>
      <c r="AC540" t="s">
        <v>190</v>
      </c>
      <c r="AD540">
        <v>10</v>
      </c>
      <c r="AE540" t="s">
        <v>191</v>
      </c>
      <c r="AF540">
        <v>1000</v>
      </c>
      <c r="AG540" t="s">
        <v>192</v>
      </c>
      <c r="AH540">
        <v>20</v>
      </c>
      <c r="AI540" t="s">
        <v>193</v>
      </c>
      <c r="AJ540">
        <v>20</v>
      </c>
      <c r="AK540" t="s">
        <v>196</v>
      </c>
      <c r="AL540">
        <v>0</v>
      </c>
      <c r="AM540" t="s">
        <v>197</v>
      </c>
      <c r="AN540">
        <v>0</v>
      </c>
      <c r="AO540" t="s">
        <v>198</v>
      </c>
      <c r="AP540">
        <v>0.5</v>
      </c>
      <c r="AQ540" t="s">
        <v>199</v>
      </c>
      <c r="AR540">
        <v>0</v>
      </c>
      <c r="AS540" t="s">
        <v>200</v>
      </c>
      <c r="AT540">
        <v>0</v>
      </c>
      <c r="AU540" t="s">
        <v>201</v>
      </c>
      <c r="AV540">
        <v>0.2</v>
      </c>
      <c r="AW540" t="s">
        <v>202</v>
      </c>
      <c r="AX540">
        <v>1</v>
      </c>
      <c r="AY540" t="s">
        <v>203</v>
      </c>
      <c r="AZ540">
        <v>1000000</v>
      </c>
    </row>
    <row r="541" spans="1:52">
      <c r="A541" s="2">
        <v>811</v>
      </c>
      <c r="B541" t="s">
        <v>182</v>
      </c>
      <c r="C541">
        <v>122</v>
      </c>
      <c r="D541" t="s">
        <v>183</v>
      </c>
      <c r="E541" t="s">
        <v>184</v>
      </c>
      <c r="F541">
        <v>4130.3599999999997</v>
      </c>
      <c r="G541" t="s">
        <v>185</v>
      </c>
      <c r="H541">
        <v>2.5300000000000002E-4</v>
      </c>
      <c r="I541" t="s">
        <v>25</v>
      </c>
      <c r="J541" t="s">
        <v>186</v>
      </c>
      <c r="K541" t="e">
        <f t="shared" si="15"/>
        <v>#NAME?</v>
      </c>
      <c r="L541" t="s">
        <v>25</v>
      </c>
      <c r="M541" t="s">
        <v>24</v>
      </c>
      <c r="N541">
        <v>4.052772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288</v>
      </c>
      <c r="Z541">
        <v>1000</v>
      </c>
      <c r="AA541" t="s">
        <v>189</v>
      </c>
      <c r="AB541">
        <v>1000000</v>
      </c>
      <c r="AC541" t="s">
        <v>190</v>
      </c>
      <c r="AD541">
        <v>8</v>
      </c>
      <c r="AE541" t="s">
        <v>191</v>
      </c>
      <c r="AF541">
        <v>500</v>
      </c>
      <c r="AG541" t="s">
        <v>192</v>
      </c>
      <c r="AH541">
        <v>20</v>
      </c>
      <c r="AI541" t="s">
        <v>193</v>
      </c>
      <c r="AJ541">
        <v>20</v>
      </c>
      <c r="AK541" t="s">
        <v>196</v>
      </c>
      <c r="AL541">
        <v>0</v>
      </c>
      <c r="AM541" t="s">
        <v>197</v>
      </c>
      <c r="AN541">
        <v>0</v>
      </c>
      <c r="AO541" t="s">
        <v>198</v>
      </c>
      <c r="AP541">
        <v>0.5</v>
      </c>
      <c r="AQ541" t="s">
        <v>199</v>
      </c>
      <c r="AR541">
        <v>0</v>
      </c>
      <c r="AS541" t="s">
        <v>200</v>
      </c>
      <c r="AT541">
        <v>0</v>
      </c>
      <c r="AU541" t="s">
        <v>201</v>
      </c>
      <c r="AV541">
        <v>0.2</v>
      </c>
      <c r="AW541" t="s">
        <v>202</v>
      </c>
      <c r="AX541">
        <v>1</v>
      </c>
      <c r="AY541" t="s">
        <v>203</v>
      </c>
      <c r="AZ541">
        <v>1000000</v>
      </c>
    </row>
    <row r="542" spans="1:52">
      <c r="A542" s="2">
        <v>810</v>
      </c>
      <c r="B542" t="s">
        <v>182</v>
      </c>
      <c r="C542">
        <v>152</v>
      </c>
      <c r="D542" t="s">
        <v>183</v>
      </c>
      <c r="E542" t="s">
        <v>184</v>
      </c>
      <c r="F542">
        <v>5.63</v>
      </c>
      <c r="G542" t="s">
        <v>185</v>
      </c>
      <c r="H542">
        <v>7.8299999999999995E-4</v>
      </c>
      <c r="I542" t="s">
        <v>25</v>
      </c>
      <c r="J542" t="s">
        <v>186</v>
      </c>
      <c r="K542" t="e">
        <f ca="1">-nan(ind)</f>
        <v>#NAME?</v>
      </c>
      <c r="L542" t="s">
        <v>25</v>
      </c>
      <c r="M542" t="s">
        <v>24</v>
      </c>
      <c r="N542">
        <v>17.105827000000001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288</v>
      </c>
      <c r="Z542">
        <v>1000</v>
      </c>
      <c r="AA542" t="s">
        <v>189</v>
      </c>
      <c r="AB542">
        <v>1000000</v>
      </c>
      <c r="AC542" t="s">
        <v>190</v>
      </c>
      <c r="AD542">
        <v>10</v>
      </c>
      <c r="AE542" t="s">
        <v>191</v>
      </c>
      <c r="AF542">
        <v>500</v>
      </c>
      <c r="AG542" t="s">
        <v>192</v>
      </c>
      <c r="AH542">
        <v>20</v>
      </c>
      <c r="AI542" t="s">
        <v>193</v>
      </c>
      <c r="AJ542">
        <v>20</v>
      </c>
      <c r="AK542" t="s">
        <v>196</v>
      </c>
      <c r="AL542">
        <v>0</v>
      </c>
      <c r="AM542" t="s">
        <v>197</v>
      </c>
      <c r="AN542">
        <v>0</v>
      </c>
      <c r="AO542" t="s">
        <v>198</v>
      </c>
      <c r="AP542">
        <v>0.3</v>
      </c>
      <c r="AQ542" t="s">
        <v>199</v>
      </c>
      <c r="AR542">
        <v>0</v>
      </c>
      <c r="AS542" t="s">
        <v>200</v>
      </c>
      <c r="AT542">
        <v>0</v>
      </c>
      <c r="AU542" t="s">
        <v>201</v>
      </c>
      <c r="AV542">
        <v>0.2</v>
      </c>
      <c r="AW542" t="s">
        <v>202</v>
      </c>
      <c r="AX542">
        <v>1</v>
      </c>
      <c r="AY542" t="s">
        <v>203</v>
      </c>
      <c r="AZ542">
        <v>1000000</v>
      </c>
    </row>
    <row r="543" spans="1:52">
      <c r="A543" s="2">
        <v>809</v>
      </c>
      <c r="B543" t="s">
        <v>182</v>
      </c>
      <c r="C543">
        <v>152</v>
      </c>
      <c r="D543" t="s">
        <v>183</v>
      </c>
      <c r="E543" t="s">
        <v>184</v>
      </c>
      <c r="F543">
        <v>5.63</v>
      </c>
      <c r="G543" t="s">
        <v>185</v>
      </c>
      <c r="H543">
        <v>7.6099999999999996E-4</v>
      </c>
      <c r="I543" t="s">
        <v>25</v>
      </c>
      <c r="J543" t="s">
        <v>186</v>
      </c>
      <c r="K543" t="e">
        <f ca="1">-nan(ind)</f>
        <v>#NAME?</v>
      </c>
      <c r="L543" t="s">
        <v>25</v>
      </c>
      <c r="M543" t="s">
        <v>24</v>
      </c>
      <c r="N543">
        <v>17.523363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288</v>
      </c>
      <c r="Z543">
        <v>1000</v>
      </c>
      <c r="AA543" t="s">
        <v>189</v>
      </c>
      <c r="AB543">
        <v>1000000</v>
      </c>
      <c r="AC543" t="s">
        <v>190</v>
      </c>
      <c r="AD543">
        <v>10</v>
      </c>
      <c r="AE543" t="s">
        <v>191</v>
      </c>
      <c r="AF543">
        <v>500</v>
      </c>
      <c r="AG543" t="s">
        <v>192</v>
      </c>
      <c r="AH543">
        <v>20</v>
      </c>
      <c r="AI543" t="s">
        <v>193</v>
      </c>
      <c r="AJ543">
        <v>20</v>
      </c>
      <c r="AK543" t="s">
        <v>196</v>
      </c>
      <c r="AL543">
        <v>0</v>
      </c>
      <c r="AM543" t="s">
        <v>197</v>
      </c>
      <c r="AN543">
        <v>0</v>
      </c>
      <c r="AO543" t="s">
        <v>198</v>
      </c>
      <c r="AP543">
        <v>0.3</v>
      </c>
      <c r="AQ543" t="s">
        <v>199</v>
      </c>
      <c r="AR543">
        <v>0</v>
      </c>
      <c r="AS543" t="s">
        <v>200</v>
      </c>
      <c r="AT543">
        <v>0</v>
      </c>
      <c r="AU543" t="s">
        <v>201</v>
      </c>
      <c r="AV543">
        <v>0.2</v>
      </c>
      <c r="AW543" t="s">
        <v>202</v>
      </c>
      <c r="AX543">
        <v>1</v>
      </c>
      <c r="AY543" t="s">
        <v>203</v>
      </c>
      <c r="AZ543">
        <v>1000000</v>
      </c>
    </row>
    <row r="544" spans="1:52">
      <c r="A544" s="2">
        <v>808</v>
      </c>
      <c r="B544" t="s">
        <v>182</v>
      </c>
      <c r="C544">
        <v>152</v>
      </c>
      <c r="D544" t="s">
        <v>183</v>
      </c>
      <c r="E544" t="s">
        <v>184</v>
      </c>
      <c r="F544">
        <v>5.63</v>
      </c>
      <c r="G544" t="s">
        <v>185</v>
      </c>
      <c r="H544">
        <v>9.2599999999999996E-4</v>
      </c>
      <c r="I544" t="s">
        <v>25</v>
      </c>
      <c r="J544" t="s">
        <v>186</v>
      </c>
      <c r="K544" t="e">
        <f ca="1">-nan(ind)</f>
        <v>#NAME?</v>
      </c>
      <c r="L544" t="s">
        <v>25</v>
      </c>
      <c r="M544" t="s">
        <v>24</v>
      </c>
      <c r="N544">
        <v>17.575178999999999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288</v>
      </c>
      <c r="Z544">
        <v>1000</v>
      </c>
      <c r="AA544" t="s">
        <v>189</v>
      </c>
      <c r="AB544">
        <v>1000000</v>
      </c>
      <c r="AC544" t="s">
        <v>190</v>
      </c>
      <c r="AD544">
        <v>10</v>
      </c>
      <c r="AE544" t="s">
        <v>191</v>
      </c>
      <c r="AF544">
        <v>500</v>
      </c>
      <c r="AG544" t="s">
        <v>192</v>
      </c>
      <c r="AH544">
        <v>20</v>
      </c>
      <c r="AI544" t="s">
        <v>193</v>
      </c>
      <c r="AJ544">
        <v>20</v>
      </c>
      <c r="AK544" t="s">
        <v>196</v>
      </c>
      <c r="AL544">
        <v>0</v>
      </c>
      <c r="AM544" t="s">
        <v>197</v>
      </c>
      <c r="AN544">
        <v>0</v>
      </c>
      <c r="AO544" t="s">
        <v>198</v>
      </c>
      <c r="AP544">
        <v>0.3</v>
      </c>
      <c r="AQ544" t="s">
        <v>199</v>
      </c>
      <c r="AR544">
        <v>0</v>
      </c>
      <c r="AS544" t="s">
        <v>200</v>
      </c>
      <c r="AT544">
        <v>0</v>
      </c>
      <c r="AU544" t="s">
        <v>201</v>
      </c>
      <c r="AV544">
        <v>0.2</v>
      </c>
      <c r="AW544" t="s">
        <v>202</v>
      </c>
      <c r="AX544">
        <v>1</v>
      </c>
      <c r="AY544" t="s">
        <v>203</v>
      </c>
      <c r="AZ544">
        <v>1000000</v>
      </c>
    </row>
    <row r="545" spans="1:52">
      <c r="A545" s="2">
        <v>808</v>
      </c>
      <c r="B545" t="s">
        <v>182</v>
      </c>
      <c r="C545">
        <v>152</v>
      </c>
      <c r="D545" t="s">
        <v>183</v>
      </c>
      <c r="E545" t="s">
        <v>184</v>
      </c>
      <c r="F545">
        <v>5.63</v>
      </c>
      <c r="G545" t="s">
        <v>185</v>
      </c>
      <c r="H545">
        <v>7.3099999999999999E-4</v>
      </c>
      <c r="I545" t="s">
        <v>25</v>
      </c>
      <c r="J545" t="s">
        <v>186</v>
      </c>
      <c r="K545" t="e">
        <f ca="1">-nan(ind)</f>
        <v>#NAME?</v>
      </c>
      <c r="L545" t="s">
        <v>25</v>
      </c>
      <c r="M545" t="s">
        <v>24</v>
      </c>
      <c r="N545">
        <v>17.178723999999999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288</v>
      </c>
      <c r="Z545">
        <v>1000</v>
      </c>
      <c r="AA545" t="s">
        <v>189</v>
      </c>
      <c r="AB545">
        <v>1000000</v>
      </c>
      <c r="AC545" t="s">
        <v>190</v>
      </c>
      <c r="AD545">
        <v>10</v>
      </c>
      <c r="AE545" t="s">
        <v>191</v>
      </c>
      <c r="AF545">
        <v>500</v>
      </c>
      <c r="AG545" t="s">
        <v>192</v>
      </c>
      <c r="AH545">
        <v>20</v>
      </c>
      <c r="AI545" t="s">
        <v>193</v>
      </c>
      <c r="AJ545">
        <v>20</v>
      </c>
      <c r="AK545" t="s">
        <v>196</v>
      </c>
      <c r="AL545">
        <v>0</v>
      </c>
      <c r="AM545" t="s">
        <v>197</v>
      </c>
      <c r="AN545">
        <v>0</v>
      </c>
      <c r="AO545" t="s">
        <v>198</v>
      </c>
      <c r="AP545">
        <v>0.3</v>
      </c>
      <c r="AQ545" t="s">
        <v>199</v>
      </c>
      <c r="AR545">
        <v>0</v>
      </c>
      <c r="AS545" t="s">
        <v>200</v>
      </c>
      <c r="AT545">
        <v>0</v>
      </c>
      <c r="AU545" t="s">
        <v>201</v>
      </c>
      <c r="AV545">
        <v>0.2</v>
      </c>
      <c r="AW545" t="s">
        <v>202</v>
      </c>
      <c r="AX545">
        <v>1</v>
      </c>
      <c r="AY545" t="s">
        <v>203</v>
      </c>
      <c r="AZ545">
        <v>1000000</v>
      </c>
    </row>
    <row r="546" spans="1:52">
      <c r="A546" s="2">
        <v>807</v>
      </c>
      <c r="B546" t="s">
        <v>182</v>
      </c>
      <c r="C546">
        <v>152</v>
      </c>
      <c r="D546" t="s">
        <v>183</v>
      </c>
      <c r="E546" t="s">
        <v>184</v>
      </c>
      <c r="F546">
        <v>5.63</v>
      </c>
      <c r="G546" t="s">
        <v>185</v>
      </c>
      <c r="H546">
        <v>7.2499999999999995E-4</v>
      </c>
      <c r="I546" t="s">
        <v>25</v>
      </c>
      <c r="J546" t="s">
        <v>186</v>
      </c>
      <c r="K546" t="e">
        <f ca="1">-nan(ind)</f>
        <v>#NAME?</v>
      </c>
      <c r="L546" t="s">
        <v>25</v>
      </c>
      <c r="M546" t="s">
        <v>24</v>
      </c>
      <c r="N546">
        <v>17.159468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288</v>
      </c>
      <c r="Z546">
        <v>1000</v>
      </c>
      <c r="AA546" t="s">
        <v>189</v>
      </c>
      <c r="AB546">
        <v>1000000</v>
      </c>
      <c r="AC546" t="s">
        <v>190</v>
      </c>
      <c r="AD546">
        <v>10</v>
      </c>
      <c r="AE546" t="s">
        <v>191</v>
      </c>
      <c r="AF546">
        <v>500</v>
      </c>
      <c r="AG546" t="s">
        <v>192</v>
      </c>
      <c r="AH546">
        <v>20</v>
      </c>
      <c r="AI546" t="s">
        <v>193</v>
      </c>
      <c r="AJ546">
        <v>20</v>
      </c>
      <c r="AK546" t="s">
        <v>196</v>
      </c>
      <c r="AL546">
        <v>0</v>
      </c>
      <c r="AM546" t="s">
        <v>197</v>
      </c>
      <c r="AN546">
        <v>0</v>
      </c>
      <c r="AO546" t="s">
        <v>198</v>
      </c>
      <c r="AP546">
        <v>0.3</v>
      </c>
      <c r="AQ546" t="s">
        <v>199</v>
      </c>
      <c r="AR546">
        <v>0</v>
      </c>
      <c r="AS546" t="s">
        <v>200</v>
      </c>
      <c r="AT546">
        <v>0</v>
      </c>
      <c r="AU546" t="s">
        <v>201</v>
      </c>
      <c r="AV546">
        <v>0.2</v>
      </c>
      <c r="AW546" t="s">
        <v>202</v>
      </c>
      <c r="AX546">
        <v>1</v>
      </c>
      <c r="AY546" t="s">
        <v>203</v>
      </c>
      <c r="AZ546">
        <v>1000000</v>
      </c>
    </row>
    <row r="547" spans="1:52">
      <c r="A547" s="2">
        <v>807</v>
      </c>
      <c r="B547" t="s">
        <v>182</v>
      </c>
      <c r="C547">
        <v>152</v>
      </c>
      <c r="D547" t="s">
        <v>183</v>
      </c>
      <c r="E547" t="s">
        <v>184</v>
      </c>
      <c r="F547">
        <v>5.63</v>
      </c>
      <c r="G547" t="s">
        <v>185</v>
      </c>
      <c r="H547">
        <v>5.5000000000000003E-4</v>
      </c>
      <c r="I547" t="s">
        <v>25</v>
      </c>
      <c r="J547" t="s">
        <v>186</v>
      </c>
      <c r="K547" t="e">
        <f ca="1">-nan(ind)</f>
        <v>#NAME?</v>
      </c>
      <c r="L547" t="s">
        <v>25</v>
      </c>
      <c r="M547" t="s">
        <v>24</v>
      </c>
      <c r="N547">
        <v>15.357386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288</v>
      </c>
      <c r="Z547">
        <v>100</v>
      </c>
      <c r="AA547" t="s">
        <v>189</v>
      </c>
      <c r="AB547">
        <v>1000000</v>
      </c>
      <c r="AC547" t="s">
        <v>190</v>
      </c>
      <c r="AD547">
        <v>10</v>
      </c>
      <c r="AE547" t="s">
        <v>191</v>
      </c>
      <c r="AF547">
        <v>500</v>
      </c>
      <c r="AG547" t="s">
        <v>192</v>
      </c>
      <c r="AH547">
        <v>20</v>
      </c>
      <c r="AI547" t="s">
        <v>193</v>
      </c>
      <c r="AJ547">
        <v>20</v>
      </c>
      <c r="AK547" t="s">
        <v>196</v>
      </c>
      <c r="AL547">
        <v>0</v>
      </c>
      <c r="AM547" t="s">
        <v>197</v>
      </c>
      <c r="AN547">
        <v>0</v>
      </c>
      <c r="AO547" t="s">
        <v>198</v>
      </c>
      <c r="AP547">
        <v>0.3</v>
      </c>
      <c r="AQ547" t="s">
        <v>199</v>
      </c>
      <c r="AR547">
        <v>0</v>
      </c>
      <c r="AS547" t="s">
        <v>200</v>
      </c>
      <c r="AT547">
        <v>0</v>
      </c>
      <c r="AU547" t="s">
        <v>201</v>
      </c>
      <c r="AV547">
        <v>0.2</v>
      </c>
      <c r="AW547" t="s">
        <v>202</v>
      </c>
      <c r="AX547">
        <v>1</v>
      </c>
      <c r="AY547" t="s">
        <v>203</v>
      </c>
      <c r="AZ547">
        <v>1000000</v>
      </c>
    </row>
    <row r="548" spans="1:52">
      <c r="A548" s="2">
        <v>807</v>
      </c>
      <c r="B548" t="s">
        <v>182</v>
      </c>
      <c r="C548">
        <v>152</v>
      </c>
      <c r="D548" t="s">
        <v>183</v>
      </c>
      <c r="E548" t="s">
        <v>184</v>
      </c>
      <c r="F548">
        <v>5.63</v>
      </c>
      <c r="G548" t="s">
        <v>185</v>
      </c>
      <c r="H548">
        <v>5.4000000000000001E-4</v>
      </c>
      <c r="I548" t="s">
        <v>25</v>
      </c>
      <c r="J548" t="s">
        <v>186</v>
      </c>
      <c r="K548" t="e">
        <f ca="1">-nan(ind)</f>
        <v>#NAME?</v>
      </c>
      <c r="L548" t="s">
        <v>25</v>
      </c>
      <c r="M548" t="s">
        <v>24</v>
      </c>
      <c r="N548">
        <v>16.063587999999999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288</v>
      </c>
      <c r="Z548">
        <v>100</v>
      </c>
      <c r="AA548" t="s">
        <v>189</v>
      </c>
      <c r="AB548">
        <v>1000000</v>
      </c>
      <c r="AC548" t="s">
        <v>190</v>
      </c>
      <c r="AD548">
        <v>10</v>
      </c>
      <c r="AE548" t="s">
        <v>191</v>
      </c>
      <c r="AF548">
        <v>500</v>
      </c>
      <c r="AG548" t="s">
        <v>192</v>
      </c>
      <c r="AH548">
        <v>20</v>
      </c>
      <c r="AI548" t="s">
        <v>193</v>
      </c>
      <c r="AJ548">
        <v>20</v>
      </c>
      <c r="AK548" t="s">
        <v>196</v>
      </c>
      <c r="AL548">
        <v>0</v>
      </c>
      <c r="AM548" t="s">
        <v>197</v>
      </c>
      <c r="AN548">
        <v>0</v>
      </c>
      <c r="AO548" t="s">
        <v>198</v>
      </c>
      <c r="AP548">
        <v>0.3</v>
      </c>
      <c r="AQ548" t="s">
        <v>199</v>
      </c>
      <c r="AR548">
        <v>0</v>
      </c>
      <c r="AS548" t="s">
        <v>200</v>
      </c>
      <c r="AT548">
        <v>0</v>
      </c>
      <c r="AU548" t="s">
        <v>201</v>
      </c>
      <c r="AV548">
        <v>0.2</v>
      </c>
      <c r="AW548" t="s">
        <v>202</v>
      </c>
      <c r="AX548">
        <v>1</v>
      </c>
      <c r="AY548" t="s">
        <v>203</v>
      </c>
      <c r="AZ548">
        <v>1000000</v>
      </c>
    </row>
    <row r="549" spans="1:52">
      <c r="A549" s="2">
        <v>806</v>
      </c>
      <c r="B549" t="s">
        <v>182</v>
      </c>
      <c r="C549">
        <v>152</v>
      </c>
      <c r="D549" t="s">
        <v>183</v>
      </c>
      <c r="E549" t="s">
        <v>184</v>
      </c>
      <c r="F549">
        <v>0</v>
      </c>
      <c r="G549" t="s">
        <v>185</v>
      </c>
      <c r="H549">
        <v>2.3219999999999998E-3</v>
      </c>
      <c r="I549" t="s">
        <v>25</v>
      </c>
      <c r="J549" t="s">
        <v>186</v>
      </c>
      <c r="K549" t="e">
        <f ca="1">-nan(ind)</f>
        <v>#NAME?</v>
      </c>
      <c r="L549" t="s">
        <v>25</v>
      </c>
      <c r="M549" t="s">
        <v>24</v>
      </c>
      <c r="N549">
        <v>36.091498999999999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288</v>
      </c>
      <c r="Z549">
        <v>10</v>
      </c>
      <c r="AA549" t="s">
        <v>189</v>
      </c>
      <c r="AB549">
        <v>1000000</v>
      </c>
      <c r="AC549" t="s">
        <v>190</v>
      </c>
      <c r="AD549">
        <v>10</v>
      </c>
      <c r="AE549" t="s">
        <v>191</v>
      </c>
      <c r="AF549">
        <v>500</v>
      </c>
      <c r="AG549" t="s">
        <v>192</v>
      </c>
      <c r="AH549">
        <v>20</v>
      </c>
      <c r="AI549" t="s">
        <v>193</v>
      </c>
      <c r="AJ549">
        <v>10000</v>
      </c>
      <c r="AK549" t="s">
        <v>196</v>
      </c>
      <c r="AL549">
        <v>0</v>
      </c>
      <c r="AM549" t="s">
        <v>197</v>
      </c>
      <c r="AN549">
        <v>0</v>
      </c>
      <c r="AO549" t="s">
        <v>198</v>
      </c>
      <c r="AP549">
        <v>0.3</v>
      </c>
      <c r="AQ549" t="s">
        <v>199</v>
      </c>
      <c r="AR549">
        <v>0</v>
      </c>
      <c r="AS549" t="s">
        <v>200</v>
      </c>
      <c r="AT549">
        <v>0</v>
      </c>
      <c r="AU549" t="s">
        <v>201</v>
      </c>
      <c r="AV549">
        <v>0.2</v>
      </c>
      <c r="AW549" t="s">
        <v>202</v>
      </c>
      <c r="AX549">
        <v>1</v>
      </c>
      <c r="AY549" t="s">
        <v>203</v>
      </c>
      <c r="AZ549">
        <v>100</v>
      </c>
    </row>
    <row r="550" spans="1:52">
      <c r="A550" s="2">
        <v>806</v>
      </c>
      <c r="B550" t="s">
        <v>182</v>
      </c>
      <c r="C550">
        <v>152</v>
      </c>
      <c r="D550" t="s">
        <v>183</v>
      </c>
      <c r="E550" t="s">
        <v>184</v>
      </c>
      <c r="F550">
        <v>0</v>
      </c>
      <c r="G550" t="s">
        <v>185</v>
      </c>
      <c r="H550">
        <v>2.153E-3</v>
      </c>
      <c r="I550" t="s">
        <v>25</v>
      </c>
      <c r="J550" t="s">
        <v>186</v>
      </c>
      <c r="K550" t="e">
        <f ca="1">-nan(ind)</f>
        <v>#NAME?</v>
      </c>
      <c r="L550" t="s">
        <v>25</v>
      </c>
      <c r="M550" t="s">
        <v>24</v>
      </c>
      <c r="N550">
        <v>36.798639999999999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288</v>
      </c>
      <c r="Z550">
        <v>10</v>
      </c>
      <c r="AA550" t="s">
        <v>189</v>
      </c>
      <c r="AB550">
        <v>1000000</v>
      </c>
      <c r="AC550" t="s">
        <v>190</v>
      </c>
      <c r="AD550">
        <v>10</v>
      </c>
      <c r="AE550" t="s">
        <v>191</v>
      </c>
      <c r="AF550">
        <v>500</v>
      </c>
      <c r="AG550" t="s">
        <v>192</v>
      </c>
      <c r="AH550">
        <v>20</v>
      </c>
      <c r="AI550" t="s">
        <v>193</v>
      </c>
      <c r="AJ550">
        <v>10000</v>
      </c>
      <c r="AK550" t="s">
        <v>196</v>
      </c>
      <c r="AL550">
        <v>0</v>
      </c>
      <c r="AM550" t="s">
        <v>197</v>
      </c>
      <c r="AN550">
        <v>0</v>
      </c>
      <c r="AO550" t="s">
        <v>198</v>
      </c>
      <c r="AP550">
        <v>0.3</v>
      </c>
      <c r="AQ550" t="s">
        <v>199</v>
      </c>
      <c r="AR550">
        <v>0</v>
      </c>
      <c r="AS550" t="s">
        <v>200</v>
      </c>
      <c r="AT550">
        <v>0</v>
      </c>
      <c r="AU550" t="s">
        <v>201</v>
      </c>
      <c r="AV550">
        <v>0.2</v>
      </c>
      <c r="AW550" t="s">
        <v>202</v>
      </c>
      <c r="AX550">
        <v>1</v>
      </c>
      <c r="AY550" t="s">
        <v>203</v>
      </c>
      <c r="AZ550">
        <v>100</v>
      </c>
    </row>
    <row r="551" spans="1:52">
      <c r="A551" s="2">
        <v>806</v>
      </c>
      <c r="B551" t="s">
        <v>182</v>
      </c>
      <c r="C551">
        <v>152</v>
      </c>
      <c r="D551" t="s">
        <v>183</v>
      </c>
      <c r="E551" t="s">
        <v>184</v>
      </c>
      <c r="F551">
        <v>0</v>
      </c>
      <c r="G551" t="s">
        <v>185</v>
      </c>
      <c r="H551">
        <v>1.6559999999999999E-3</v>
      </c>
      <c r="I551" t="s">
        <v>25</v>
      </c>
      <c r="J551" t="s">
        <v>186</v>
      </c>
      <c r="K551" t="e">
        <f ca="1">-nan(ind)</f>
        <v>#NAME?</v>
      </c>
      <c r="L551" t="s">
        <v>25</v>
      </c>
      <c r="M551" t="s">
        <v>24</v>
      </c>
      <c r="N551">
        <v>33.442326000000001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288</v>
      </c>
      <c r="Z551">
        <v>100</v>
      </c>
      <c r="AA551" t="s">
        <v>189</v>
      </c>
      <c r="AB551">
        <v>1000000</v>
      </c>
      <c r="AC551" t="s">
        <v>190</v>
      </c>
      <c r="AD551">
        <v>10</v>
      </c>
      <c r="AE551" t="s">
        <v>191</v>
      </c>
      <c r="AF551">
        <v>500</v>
      </c>
      <c r="AG551" t="s">
        <v>192</v>
      </c>
      <c r="AH551">
        <v>20</v>
      </c>
      <c r="AI551" t="s">
        <v>193</v>
      </c>
      <c r="AJ551">
        <v>1000</v>
      </c>
      <c r="AK551" t="s">
        <v>196</v>
      </c>
      <c r="AL551">
        <v>0</v>
      </c>
      <c r="AM551" t="s">
        <v>197</v>
      </c>
      <c r="AN551">
        <v>0</v>
      </c>
      <c r="AO551" t="s">
        <v>198</v>
      </c>
      <c r="AP551">
        <v>0.3</v>
      </c>
      <c r="AQ551" t="s">
        <v>199</v>
      </c>
      <c r="AR551">
        <v>0</v>
      </c>
      <c r="AS551" t="s">
        <v>200</v>
      </c>
      <c r="AT551">
        <v>0</v>
      </c>
      <c r="AU551" t="s">
        <v>201</v>
      </c>
      <c r="AV551">
        <v>0.2</v>
      </c>
      <c r="AW551" t="s">
        <v>202</v>
      </c>
      <c r="AX551">
        <v>1</v>
      </c>
      <c r="AY551" t="s">
        <v>203</v>
      </c>
      <c r="AZ551">
        <v>1000000</v>
      </c>
    </row>
    <row r="552" spans="1:52">
      <c r="A552" s="2">
        <v>805</v>
      </c>
      <c r="B552" t="s">
        <v>182</v>
      </c>
      <c r="C552">
        <v>152</v>
      </c>
      <c r="D552" t="s">
        <v>183</v>
      </c>
      <c r="E552" t="s">
        <v>184</v>
      </c>
      <c r="F552">
        <v>5.63</v>
      </c>
      <c r="G552" t="s">
        <v>185</v>
      </c>
      <c r="H552">
        <v>7.2199999999999999E-4</v>
      </c>
      <c r="I552" t="s">
        <v>25</v>
      </c>
      <c r="J552" t="s">
        <v>186</v>
      </c>
      <c r="K552" t="e">
        <f ca="1">-nan(ind)</f>
        <v>#NAME?</v>
      </c>
      <c r="L552" t="s">
        <v>25</v>
      </c>
      <c r="M552" t="s">
        <v>24</v>
      </c>
      <c r="N552">
        <v>17.110489999999999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288</v>
      </c>
      <c r="Z552">
        <v>1000</v>
      </c>
      <c r="AA552" t="s">
        <v>189</v>
      </c>
      <c r="AB552">
        <v>1000000</v>
      </c>
      <c r="AC552" t="s">
        <v>190</v>
      </c>
      <c r="AD552">
        <v>10</v>
      </c>
      <c r="AE552" t="s">
        <v>191</v>
      </c>
      <c r="AF552">
        <v>500</v>
      </c>
      <c r="AG552" t="s">
        <v>192</v>
      </c>
      <c r="AH552">
        <v>20</v>
      </c>
      <c r="AI552" t="s">
        <v>193</v>
      </c>
      <c r="AJ552">
        <v>20</v>
      </c>
      <c r="AK552" t="s">
        <v>196</v>
      </c>
      <c r="AL552">
        <v>0</v>
      </c>
      <c r="AM552" t="s">
        <v>197</v>
      </c>
      <c r="AN552">
        <v>0</v>
      </c>
      <c r="AO552" t="s">
        <v>198</v>
      </c>
      <c r="AP552">
        <v>0.3</v>
      </c>
      <c r="AQ552" t="s">
        <v>199</v>
      </c>
      <c r="AR552">
        <v>0</v>
      </c>
      <c r="AS552" t="s">
        <v>200</v>
      </c>
      <c r="AT552">
        <v>0</v>
      </c>
      <c r="AU552" t="s">
        <v>201</v>
      </c>
      <c r="AV552">
        <v>0.2</v>
      </c>
      <c r="AW552" t="s">
        <v>202</v>
      </c>
      <c r="AX552">
        <v>1</v>
      </c>
      <c r="AY552" t="s">
        <v>203</v>
      </c>
      <c r="AZ552">
        <v>1000000</v>
      </c>
    </row>
    <row r="553" spans="1:52">
      <c r="A553" s="2">
        <v>804</v>
      </c>
      <c r="B553" t="s">
        <v>182</v>
      </c>
      <c r="C553">
        <v>152</v>
      </c>
      <c r="D553" t="s">
        <v>183</v>
      </c>
      <c r="E553" t="s">
        <v>184</v>
      </c>
      <c r="F553">
        <v>5.9560000000000004</v>
      </c>
      <c r="G553" t="s">
        <v>185</v>
      </c>
      <c r="H553">
        <v>1.042E-3</v>
      </c>
      <c r="I553" t="s">
        <v>25</v>
      </c>
      <c r="J553" t="s">
        <v>186</v>
      </c>
      <c r="K553" t="e">
        <f ca="1">-nan(ind)</f>
        <v>#NAME?</v>
      </c>
      <c r="L553" t="s">
        <v>25</v>
      </c>
      <c r="M553" t="s">
        <v>24</v>
      </c>
      <c r="N553">
        <v>21.731676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288</v>
      </c>
      <c r="Z553">
        <v>1000</v>
      </c>
      <c r="AA553" t="s">
        <v>189</v>
      </c>
      <c r="AB553">
        <v>1000000</v>
      </c>
      <c r="AC553" t="s">
        <v>190</v>
      </c>
      <c r="AD553">
        <v>10</v>
      </c>
      <c r="AE553" t="s">
        <v>191</v>
      </c>
      <c r="AF553">
        <v>1000</v>
      </c>
      <c r="AG553" t="s">
        <v>192</v>
      </c>
      <c r="AH553">
        <v>20</v>
      </c>
      <c r="AI553" t="s">
        <v>193</v>
      </c>
      <c r="AJ553">
        <v>20</v>
      </c>
      <c r="AK553" t="s">
        <v>196</v>
      </c>
      <c r="AL553">
        <v>0</v>
      </c>
      <c r="AM553" t="s">
        <v>197</v>
      </c>
      <c r="AN553">
        <v>0</v>
      </c>
      <c r="AO553" t="s">
        <v>198</v>
      </c>
      <c r="AP553">
        <v>0.3</v>
      </c>
      <c r="AQ553" t="s">
        <v>199</v>
      </c>
      <c r="AR553">
        <v>0</v>
      </c>
      <c r="AS553" t="s">
        <v>200</v>
      </c>
      <c r="AT553">
        <v>0</v>
      </c>
      <c r="AU553" t="s">
        <v>201</v>
      </c>
      <c r="AV553">
        <v>0.2</v>
      </c>
      <c r="AW553" t="s">
        <v>202</v>
      </c>
      <c r="AX553">
        <v>1</v>
      </c>
      <c r="AY553" t="s">
        <v>203</v>
      </c>
      <c r="AZ553">
        <v>1000000</v>
      </c>
    </row>
    <row r="554" spans="1:52">
      <c r="A554" s="2">
        <v>804</v>
      </c>
      <c r="B554" t="s">
        <v>182</v>
      </c>
      <c r="C554">
        <v>152</v>
      </c>
      <c r="D554" t="s">
        <v>183</v>
      </c>
      <c r="E554" t="s">
        <v>184</v>
      </c>
      <c r="F554">
        <v>5.9560000000000004</v>
      </c>
      <c r="G554" t="s">
        <v>185</v>
      </c>
      <c r="H554">
        <v>7.9600000000000005E-4</v>
      </c>
      <c r="I554" t="s">
        <v>25</v>
      </c>
      <c r="J554" t="s">
        <v>186</v>
      </c>
      <c r="K554" t="e">
        <f ca="1">-nan(ind)</f>
        <v>#NAME?</v>
      </c>
      <c r="L554" t="s">
        <v>25</v>
      </c>
      <c r="M554" t="s">
        <v>24</v>
      </c>
      <c r="N554">
        <v>17.612898999999999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288</v>
      </c>
      <c r="Z554">
        <v>1000</v>
      </c>
      <c r="AA554" t="s">
        <v>189</v>
      </c>
      <c r="AB554">
        <v>1000000</v>
      </c>
      <c r="AC554" t="s">
        <v>190</v>
      </c>
      <c r="AD554">
        <v>10</v>
      </c>
      <c r="AE554" t="s">
        <v>191</v>
      </c>
      <c r="AF554">
        <v>1000</v>
      </c>
      <c r="AG554" t="s">
        <v>192</v>
      </c>
      <c r="AH554">
        <v>20</v>
      </c>
      <c r="AI554" t="s">
        <v>193</v>
      </c>
      <c r="AJ554">
        <v>20</v>
      </c>
      <c r="AK554" t="s">
        <v>196</v>
      </c>
      <c r="AL554">
        <v>0</v>
      </c>
      <c r="AM554" t="s">
        <v>197</v>
      </c>
      <c r="AN554">
        <v>0</v>
      </c>
      <c r="AO554" t="s">
        <v>198</v>
      </c>
      <c r="AP554">
        <v>0.3</v>
      </c>
      <c r="AQ554" t="s">
        <v>199</v>
      </c>
      <c r="AR554">
        <v>0</v>
      </c>
      <c r="AS554" t="s">
        <v>200</v>
      </c>
      <c r="AT554">
        <v>0</v>
      </c>
      <c r="AU554" t="s">
        <v>201</v>
      </c>
      <c r="AV554">
        <v>0.2</v>
      </c>
      <c r="AW554" t="s">
        <v>202</v>
      </c>
      <c r="AX554">
        <v>1</v>
      </c>
      <c r="AY554" t="s">
        <v>203</v>
      </c>
      <c r="AZ554">
        <v>1000000</v>
      </c>
    </row>
    <row r="555" spans="1:52">
      <c r="A555" s="2">
        <v>803</v>
      </c>
      <c r="B555" t="s">
        <v>182</v>
      </c>
      <c r="C555">
        <v>76</v>
      </c>
      <c r="D555" t="s">
        <v>183</v>
      </c>
      <c r="E555" t="s">
        <v>184</v>
      </c>
      <c r="F555">
        <v>10205.174999999999</v>
      </c>
      <c r="G555" t="s">
        <v>185</v>
      </c>
      <c r="H555">
        <v>4.44E-4</v>
      </c>
      <c r="I555" t="s">
        <v>25</v>
      </c>
      <c r="J555" t="s">
        <v>186</v>
      </c>
      <c r="K555" t="e">
        <f ca="1">-nan(ind)</f>
        <v>#NAME?</v>
      </c>
      <c r="L555" t="s">
        <v>25</v>
      </c>
      <c r="M555" t="s">
        <v>24</v>
      </c>
      <c r="N555">
        <v>8.3566210000000005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288</v>
      </c>
      <c r="Z555">
        <v>1000</v>
      </c>
      <c r="AA555" t="s">
        <v>189</v>
      </c>
      <c r="AB555">
        <v>1000000</v>
      </c>
      <c r="AC555" t="s">
        <v>190</v>
      </c>
      <c r="AD555">
        <v>5</v>
      </c>
      <c r="AE555" t="s">
        <v>191</v>
      </c>
      <c r="AF555">
        <v>1000</v>
      </c>
      <c r="AG555" t="s">
        <v>192</v>
      </c>
      <c r="AH555">
        <v>20</v>
      </c>
      <c r="AI555" t="s">
        <v>193</v>
      </c>
      <c r="AJ555">
        <v>20</v>
      </c>
      <c r="AK555" t="s">
        <v>196</v>
      </c>
      <c r="AL555">
        <v>0</v>
      </c>
      <c r="AM555" t="s">
        <v>197</v>
      </c>
      <c r="AN555">
        <v>0</v>
      </c>
      <c r="AO555" t="s">
        <v>198</v>
      </c>
      <c r="AP555">
        <v>0.4</v>
      </c>
      <c r="AQ555" t="s">
        <v>199</v>
      </c>
      <c r="AR555">
        <v>0</v>
      </c>
      <c r="AS555" t="s">
        <v>200</v>
      </c>
      <c r="AT555">
        <v>0</v>
      </c>
      <c r="AU555" t="s">
        <v>201</v>
      </c>
      <c r="AV555">
        <v>0.2</v>
      </c>
      <c r="AW555" t="s">
        <v>202</v>
      </c>
      <c r="AX555">
        <v>1</v>
      </c>
      <c r="AY555" t="s">
        <v>203</v>
      </c>
      <c r="AZ555">
        <v>1000000</v>
      </c>
    </row>
    <row r="556" spans="1:52">
      <c r="A556" s="2">
        <v>803</v>
      </c>
      <c r="B556" t="s">
        <v>182</v>
      </c>
      <c r="C556">
        <v>76</v>
      </c>
      <c r="D556" t="s">
        <v>183</v>
      </c>
      <c r="E556" t="s">
        <v>184</v>
      </c>
      <c r="F556">
        <v>10205.174999999999</v>
      </c>
      <c r="G556" t="s">
        <v>185</v>
      </c>
      <c r="H556">
        <v>4.9200000000000003E-4</v>
      </c>
      <c r="I556" t="s">
        <v>25</v>
      </c>
      <c r="J556" t="s">
        <v>186</v>
      </c>
      <c r="K556" t="e">
        <f ca="1">-nan(ind)</f>
        <v>#NAME?</v>
      </c>
      <c r="L556" t="s">
        <v>25</v>
      </c>
      <c r="M556" t="s">
        <v>24</v>
      </c>
      <c r="N556">
        <v>8.5127889999999997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288</v>
      </c>
      <c r="Z556">
        <v>1000</v>
      </c>
      <c r="AA556" t="s">
        <v>189</v>
      </c>
      <c r="AB556">
        <v>1000000</v>
      </c>
      <c r="AC556" t="s">
        <v>190</v>
      </c>
      <c r="AD556">
        <v>5</v>
      </c>
      <c r="AE556" t="s">
        <v>191</v>
      </c>
      <c r="AF556">
        <v>1000</v>
      </c>
      <c r="AG556" t="s">
        <v>192</v>
      </c>
      <c r="AH556">
        <v>20</v>
      </c>
      <c r="AI556" t="s">
        <v>193</v>
      </c>
      <c r="AJ556">
        <v>20</v>
      </c>
      <c r="AK556" t="s">
        <v>196</v>
      </c>
      <c r="AL556">
        <v>0</v>
      </c>
      <c r="AM556" t="s">
        <v>197</v>
      </c>
      <c r="AN556">
        <v>0</v>
      </c>
      <c r="AO556" t="s">
        <v>198</v>
      </c>
      <c r="AP556">
        <v>0.4</v>
      </c>
      <c r="AQ556" t="s">
        <v>199</v>
      </c>
      <c r="AR556">
        <v>0</v>
      </c>
      <c r="AS556" t="s">
        <v>200</v>
      </c>
      <c r="AT556">
        <v>0</v>
      </c>
      <c r="AU556" t="s">
        <v>201</v>
      </c>
      <c r="AV556">
        <v>0.2</v>
      </c>
      <c r="AW556" t="s">
        <v>202</v>
      </c>
      <c r="AX556">
        <v>1</v>
      </c>
      <c r="AY556" t="s">
        <v>203</v>
      </c>
      <c r="AZ556">
        <v>1000000</v>
      </c>
    </row>
    <row r="557" spans="1:52">
      <c r="A557" s="2">
        <v>802</v>
      </c>
      <c r="B557" t="s">
        <v>182</v>
      </c>
      <c r="C557">
        <v>152</v>
      </c>
      <c r="D557" t="s">
        <v>183</v>
      </c>
      <c r="E557" t="s">
        <v>184</v>
      </c>
      <c r="F557">
        <v>5.9560000000000004</v>
      </c>
      <c r="G557" t="s">
        <v>185</v>
      </c>
      <c r="H557">
        <v>7.76E-4</v>
      </c>
      <c r="I557" t="s">
        <v>25</v>
      </c>
      <c r="J557" t="s">
        <v>186</v>
      </c>
      <c r="K557">
        <v>1.4926E-2</v>
      </c>
      <c r="L557" t="s">
        <v>25</v>
      </c>
      <c r="M557" t="s">
        <v>24</v>
      </c>
      <c r="N557">
        <v>16.924624000000001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288</v>
      </c>
      <c r="Z557">
        <v>1000</v>
      </c>
      <c r="AA557" t="s">
        <v>189</v>
      </c>
      <c r="AB557">
        <v>1000000</v>
      </c>
      <c r="AC557" t="s">
        <v>190</v>
      </c>
      <c r="AD557">
        <v>10</v>
      </c>
      <c r="AE557" t="s">
        <v>191</v>
      </c>
      <c r="AF557">
        <v>1000</v>
      </c>
      <c r="AG557" t="s">
        <v>192</v>
      </c>
      <c r="AH557">
        <v>20</v>
      </c>
      <c r="AI557" t="s">
        <v>193</v>
      </c>
      <c r="AJ557">
        <v>20</v>
      </c>
      <c r="AK557" t="s">
        <v>196</v>
      </c>
      <c r="AL557">
        <v>0</v>
      </c>
      <c r="AM557" t="s">
        <v>197</v>
      </c>
      <c r="AN557">
        <v>0</v>
      </c>
      <c r="AO557" t="s">
        <v>198</v>
      </c>
      <c r="AP557">
        <v>0.3</v>
      </c>
      <c r="AQ557" t="s">
        <v>199</v>
      </c>
      <c r="AR557">
        <v>0</v>
      </c>
      <c r="AS557" t="s">
        <v>200</v>
      </c>
      <c r="AT557">
        <v>0</v>
      </c>
      <c r="AU557" t="s">
        <v>201</v>
      </c>
      <c r="AV557">
        <v>0.2</v>
      </c>
      <c r="AW557" t="s">
        <v>202</v>
      </c>
      <c r="AX557">
        <v>1</v>
      </c>
      <c r="AY557" t="s">
        <v>203</v>
      </c>
      <c r="AZ557">
        <v>1000000</v>
      </c>
    </row>
    <row r="558" spans="1:52">
      <c r="A558" s="2">
        <v>801</v>
      </c>
      <c r="B558" t="s">
        <v>182</v>
      </c>
      <c r="C558">
        <v>152</v>
      </c>
      <c r="D558" t="s">
        <v>183</v>
      </c>
      <c r="E558" t="s">
        <v>184</v>
      </c>
      <c r="F558">
        <v>5.9560000000000004</v>
      </c>
      <c r="G558" t="s">
        <v>185</v>
      </c>
      <c r="H558">
        <v>7.7899999999999996E-4</v>
      </c>
      <c r="I558" t="s">
        <v>25</v>
      </c>
      <c r="J558" t="s">
        <v>186</v>
      </c>
      <c r="K558">
        <v>1.5187000000000001E-2</v>
      </c>
      <c r="L558" t="s">
        <v>25</v>
      </c>
      <c r="M558" t="s">
        <v>24</v>
      </c>
      <c r="N558">
        <v>17.236497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288</v>
      </c>
      <c r="Z558">
        <v>1000</v>
      </c>
      <c r="AA558" t="s">
        <v>189</v>
      </c>
      <c r="AB558">
        <v>1000000</v>
      </c>
      <c r="AC558" t="s">
        <v>190</v>
      </c>
      <c r="AD558">
        <v>10</v>
      </c>
      <c r="AE558" t="s">
        <v>191</v>
      </c>
      <c r="AF558">
        <v>1000</v>
      </c>
      <c r="AG558" t="s">
        <v>192</v>
      </c>
      <c r="AH558">
        <v>20</v>
      </c>
      <c r="AI558" t="s">
        <v>193</v>
      </c>
      <c r="AJ558">
        <v>20</v>
      </c>
      <c r="AK558" t="s">
        <v>196</v>
      </c>
      <c r="AL558">
        <v>0</v>
      </c>
      <c r="AM558" t="s">
        <v>197</v>
      </c>
      <c r="AN558">
        <v>0</v>
      </c>
      <c r="AO558" t="s">
        <v>198</v>
      </c>
      <c r="AP558">
        <v>0.3</v>
      </c>
      <c r="AQ558" t="s">
        <v>199</v>
      </c>
      <c r="AR558">
        <v>0</v>
      </c>
      <c r="AS558" t="s">
        <v>200</v>
      </c>
      <c r="AT558">
        <v>0</v>
      </c>
      <c r="AU558" t="s">
        <v>201</v>
      </c>
      <c r="AV558">
        <v>0.2</v>
      </c>
      <c r="AW558" t="s">
        <v>202</v>
      </c>
      <c r="AX558">
        <v>1</v>
      </c>
      <c r="AY558" t="s">
        <v>203</v>
      </c>
      <c r="AZ558">
        <v>1000000</v>
      </c>
    </row>
    <row r="559" spans="1:52">
      <c r="A559" s="2">
        <v>801</v>
      </c>
      <c r="B559" t="s">
        <v>182</v>
      </c>
      <c r="C559">
        <v>152</v>
      </c>
      <c r="D559" t="s">
        <v>183</v>
      </c>
      <c r="E559" t="s">
        <v>184</v>
      </c>
      <c r="F559">
        <v>5.9560000000000004</v>
      </c>
      <c r="G559" t="s">
        <v>185</v>
      </c>
      <c r="H559">
        <v>7.7399999999999995E-4</v>
      </c>
      <c r="I559" t="s">
        <v>25</v>
      </c>
      <c r="J559" t="s">
        <v>186</v>
      </c>
      <c r="K559" t="e">
        <f ca="1">-nan(ind)</f>
        <v>#NAME?</v>
      </c>
      <c r="L559" t="s">
        <v>25</v>
      </c>
      <c r="M559" t="s">
        <v>24</v>
      </c>
      <c r="N559">
        <v>17.303540999999999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288</v>
      </c>
      <c r="Z559">
        <v>1000</v>
      </c>
      <c r="AA559" t="s">
        <v>189</v>
      </c>
      <c r="AB559">
        <v>1000000</v>
      </c>
      <c r="AC559" t="s">
        <v>190</v>
      </c>
      <c r="AD559">
        <v>10</v>
      </c>
      <c r="AE559" t="s">
        <v>191</v>
      </c>
      <c r="AF559">
        <v>1000</v>
      </c>
      <c r="AG559" t="s">
        <v>192</v>
      </c>
      <c r="AH559">
        <v>20</v>
      </c>
      <c r="AI559" t="s">
        <v>193</v>
      </c>
      <c r="AJ559">
        <v>20</v>
      </c>
      <c r="AK559" t="s">
        <v>196</v>
      </c>
      <c r="AL559">
        <v>0</v>
      </c>
      <c r="AM559" t="s">
        <v>197</v>
      </c>
      <c r="AN559">
        <v>0</v>
      </c>
      <c r="AO559" t="s">
        <v>198</v>
      </c>
      <c r="AP559">
        <v>0.3</v>
      </c>
      <c r="AQ559" t="s">
        <v>199</v>
      </c>
      <c r="AR559">
        <v>0</v>
      </c>
      <c r="AS559" t="s">
        <v>200</v>
      </c>
      <c r="AT559">
        <v>0</v>
      </c>
      <c r="AU559" t="s">
        <v>201</v>
      </c>
      <c r="AV559">
        <v>0.2</v>
      </c>
      <c r="AW559" t="s">
        <v>202</v>
      </c>
      <c r="AX559">
        <v>1</v>
      </c>
      <c r="AY559" t="s">
        <v>203</v>
      </c>
      <c r="AZ559">
        <v>1000000</v>
      </c>
    </row>
    <row r="560" spans="1:52">
      <c r="A560" s="2">
        <v>801</v>
      </c>
      <c r="B560" t="s">
        <v>182</v>
      </c>
      <c r="C560">
        <v>152</v>
      </c>
      <c r="D560" t="s">
        <v>183</v>
      </c>
      <c r="E560" t="s">
        <v>184</v>
      </c>
      <c r="F560">
        <v>5.9560000000000004</v>
      </c>
      <c r="G560" t="s">
        <v>185</v>
      </c>
      <c r="H560">
        <v>7.2900000000000005E-4</v>
      </c>
      <c r="I560" t="s">
        <v>25</v>
      </c>
      <c r="J560" t="s">
        <v>186</v>
      </c>
      <c r="K560" t="e">
        <f ca="1">-nan(ind)</f>
        <v>#NAME?</v>
      </c>
      <c r="L560" t="s">
        <v>25</v>
      </c>
      <c r="M560" t="s">
        <v>24</v>
      </c>
      <c r="N560">
        <v>17.184473000000001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288</v>
      </c>
      <c r="Z560">
        <v>1000</v>
      </c>
      <c r="AA560" t="s">
        <v>189</v>
      </c>
      <c r="AB560">
        <v>1000000</v>
      </c>
      <c r="AC560" t="s">
        <v>190</v>
      </c>
      <c r="AD560">
        <v>10</v>
      </c>
      <c r="AE560" t="s">
        <v>191</v>
      </c>
      <c r="AF560">
        <v>1000</v>
      </c>
      <c r="AG560" t="s">
        <v>192</v>
      </c>
      <c r="AH560">
        <v>20</v>
      </c>
      <c r="AI560" t="s">
        <v>193</v>
      </c>
      <c r="AJ560">
        <v>20</v>
      </c>
      <c r="AK560" t="s">
        <v>196</v>
      </c>
      <c r="AL560">
        <v>0</v>
      </c>
      <c r="AM560" t="s">
        <v>197</v>
      </c>
      <c r="AN560">
        <v>0</v>
      </c>
      <c r="AO560" t="s">
        <v>198</v>
      </c>
      <c r="AP560">
        <v>0.3</v>
      </c>
      <c r="AQ560" t="s">
        <v>199</v>
      </c>
      <c r="AR560">
        <v>0</v>
      </c>
      <c r="AS560" t="s">
        <v>200</v>
      </c>
      <c r="AT560">
        <v>0</v>
      </c>
      <c r="AU560" t="s">
        <v>201</v>
      </c>
      <c r="AV560">
        <v>0.2</v>
      </c>
      <c r="AW560" t="s">
        <v>202</v>
      </c>
      <c r="AX560">
        <v>1</v>
      </c>
      <c r="AY560" t="s">
        <v>203</v>
      </c>
      <c r="AZ560">
        <v>1000000</v>
      </c>
    </row>
    <row r="561" spans="1:52">
      <c r="A561" s="2">
        <v>800</v>
      </c>
      <c r="B561" t="s">
        <v>182</v>
      </c>
      <c r="C561">
        <v>152</v>
      </c>
      <c r="D561" t="s">
        <v>183</v>
      </c>
      <c r="E561" t="s">
        <v>184</v>
      </c>
      <c r="F561">
        <v>5.9560000000000004</v>
      </c>
      <c r="G561" t="s">
        <v>185</v>
      </c>
      <c r="H561">
        <v>7.18E-4</v>
      </c>
      <c r="I561" t="s">
        <v>25</v>
      </c>
      <c r="J561" t="s">
        <v>186</v>
      </c>
      <c r="K561" t="e">
        <f ca="1">-nan(ind)</f>
        <v>#NAME?</v>
      </c>
      <c r="L561" t="s">
        <v>25</v>
      </c>
      <c r="M561" t="s">
        <v>24</v>
      </c>
      <c r="N561">
        <v>16.702821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288</v>
      </c>
      <c r="Z561">
        <v>1000</v>
      </c>
      <c r="AA561" t="s">
        <v>189</v>
      </c>
      <c r="AB561">
        <v>1000000</v>
      </c>
      <c r="AC561" t="s">
        <v>190</v>
      </c>
      <c r="AD561">
        <v>10</v>
      </c>
      <c r="AE561" t="s">
        <v>191</v>
      </c>
      <c r="AF561">
        <v>1000</v>
      </c>
      <c r="AG561" t="s">
        <v>192</v>
      </c>
      <c r="AH561">
        <v>20</v>
      </c>
      <c r="AI561" t="s">
        <v>193</v>
      </c>
      <c r="AJ561">
        <v>20</v>
      </c>
      <c r="AK561" t="s">
        <v>196</v>
      </c>
      <c r="AL561">
        <v>0</v>
      </c>
      <c r="AM561" t="s">
        <v>197</v>
      </c>
      <c r="AN561">
        <v>0</v>
      </c>
      <c r="AO561" t="s">
        <v>198</v>
      </c>
      <c r="AP561">
        <v>0.3</v>
      </c>
      <c r="AQ561" t="s">
        <v>199</v>
      </c>
      <c r="AR561">
        <v>0</v>
      </c>
      <c r="AS561" t="s">
        <v>200</v>
      </c>
      <c r="AT561">
        <v>0</v>
      </c>
      <c r="AU561" t="s">
        <v>201</v>
      </c>
      <c r="AV561">
        <v>0.2</v>
      </c>
      <c r="AW561" t="s">
        <v>202</v>
      </c>
      <c r="AX561">
        <v>1</v>
      </c>
      <c r="AY561" t="s">
        <v>203</v>
      </c>
      <c r="AZ561">
        <v>1000000</v>
      </c>
    </row>
    <row r="562" spans="1:52">
      <c r="A562" s="2">
        <v>799</v>
      </c>
      <c r="B562" t="s">
        <v>182</v>
      </c>
      <c r="C562">
        <v>76</v>
      </c>
      <c r="D562" t="s">
        <v>183</v>
      </c>
      <c r="E562" t="s">
        <v>184</v>
      </c>
      <c r="F562">
        <v>30952.106</v>
      </c>
      <c r="G562" t="s">
        <v>185</v>
      </c>
      <c r="H562">
        <v>4.8299999999999998E-4</v>
      </c>
      <c r="I562" t="s">
        <v>25</v>
      </c>
      <c r="J562" t="s">
        <v>186</v>
      </c>
      <c r="K562" t="e">
        <f ca="1">-nan(ind)</f>
        <v>#NAME?</v>
      </c>
      <c r="L562" t="s">
        <v>25</v>
      </c>
      <c r="M562" t="s">
        <v>24</v>
      </c>
      <c r="N562">
        <v>7.4461589999999998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288</v>
      </c>
      <c r="Z562">
        <v>1000</v>
      </c>
      <c r="AA562" t="s">
        <v>189</v>
      </c>
      <c r="AB562">
        <v>1000000</v>
      </c>
      <c r="AC562" t="s">
        <v>190</v>
      </c>
      <c r="AD562">
        <v>5</v>
      </c>
      <c r="AE562" t="s">
        <v>191</v>
      </c>
      <c r="AF562">
        <v>1000</v>
      </c>
      <c r="AG562" t="s">
        <v>192</v>
      </c>
      <c r="AH562">
        <v>20</v>
      </c>
      <c r="AI562" t="s">
        <v>193</v>
      </c>
      <c r="AJ562">
        <v>20</v>
      </c>
      <c r="AK562" t="s">
        <v>196</v>
      </c>
      <c r="AL562">
        <v>0</v>
      </c>
      <c r="AM562" t="s">
        <v>197</v>
      </c>
      <c r="AN562">
        <v>0</v>
      </c>
      <c r="AO562" t="s">
        <v>198</v>
      </c>
      <c r="AP562">
        <v>0.5</v>
      </c>
      <c r="AQ562" t="s">
        <v>199</v>
      </c>
      <c r="AR562">
        <v>0</v>
      </c>
      <c r="AS562" t="s">
        <v>200</v>
      </c>
      <c r="AT562">
        <v>0</v>
      </c>
      <c r="AU562" t="s">
        <v>201</v>
      </c>
      <c r="AV562">
        <v>0.2</v>
      </c>
      <c r="AW562" t="s">
        <v>202</v>
      </c>
      <c r="AX562">
        <v>1</v>
      </c>
      <c r="AY562" t="s">
        <v>203</v>
      </c>
      <c r="AZ562">
        <v>1000000</v>
      </c>
    </row>
    <row r="563" spans="1:52">
      <c r="A563" s="2">
        <v>798</v>
      </c>
      <c r="B563" t="s">
        <v>182</v>
      </c>
      <c r="C563">
        <v>76</v>
      </c>
      <c r="D563" t="s">
        <v>183</v>
      </c>
      <c r="E563" t="s">
        <v>184</v>
      </c>
      <c r="F563">
        <v>30998.587</v>
      </c>
      <c r="G563" t="s">
        <v>185</v>
      </c>
      <c r="H563">
        <v>1.7699999999999999E-4</v>
      </c>
      <c r="I563" t="s">
        <v>25</v>
      </c>
      <c r="J563" t="s">
        <v>186</v>
      </c>
      <c r="K563" t="e">
        <f t="shared" ref="K563:K573" si="16">-nan</f>
        <v>#NAME?</v>
      </c>
      <c r="L563" t="s">
        <v>25</v>
      </c>
      <c r="M563" t="s">
        <v>24</v>
      </c>
      <c r="N563">
        <v>3.2808229999999998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288</v>
      </c>
      <c r="Z563">
        <v>1000</v>
      </c>
      <c r="AA563" t="s">
        <v>189</v>
      </c>
      <c r="AB563">
        <v>1000000</v>
      </c>
      <c r="AC563" t="s">
        <v>190</v>
      </c>
      <c r="AD563">
        <v>5</v>
      </c>
      <c r="AE563" t="s">
        <v>191</v>
      </c>
      <c r="AF563">
        <v>1000</v>
      </c>
      <c r="AG563" t="s">
        <v>192</v>
      </c>
      <c r="AH563">
        <v>20</v>
      </c>
      <c r="AI563" t="s">
        <v>193</v>
      </c>
      <c r="AJ563">
        <v>20</v>
      </c>
      <c r="AK563" t="s">
        <v>196</v>
      </c>
      <c r="AL563">
        <v>0</v>
      </c>
      <c r="AM563" t="s">
        <v>197</v>
      </c>
      <c r="AN563">
        <v>0</v>
      </c>
      <c r="AO563" t="s">
        <v>198</v>
      </c>
      <c r="AP563">
        <v>0.5</v>
      </c>
      <c r="AQ563" t="s">
        <v>199</v>
      </c>
      <c r="AR563">
        <v>0</v>
      </c>
      <c r="AS563" t="s">
        <v>200</v>
      </c>
      <c r="AT563">
        <v>0</v>
      </c>
      <c r="AU563" t="s">
        <v>201</v>
      </c>
      <c r="AV563">
        <v>0.2</v>
      </c>
      <c r="AW563" t="s">
        <v>202</v>
      </c>
      <c r="AX563">
        <v>1</v>
      </c>
      <c r="AY563" t="s">
        <v>203</v>
      </c>
      <c r="AZ563">
        <v>1000000</v>
      </c>
    </row>
    <row r="564" spans="1:52">
      <c r="A564" s="2">
        <v>797</v>
      </c>
      <c r="B564" t="s">
        <v>182</v>
      </c>
      <c r="C564">
        <v>76</v>
      </c>
      <c r="D564" t="s">
        <v>183</v>
      </c>
      <c r="E564" t="s">
        <v>184</v>
      </c>
      <c r="F564">
        <v>30998.587</v>
      </c>
      <c r="G564" t="s">
        <v>185</v>
      </c>
      <c r="H564">
        <v>7.3300000000000004E-4</v>
      </c>
      <c r="I564" t="s">
        <v>25</v>
      </c>
      <c r="J564" t="s">
        <v>186</v>
      </c>
      <c r="K564" t="e">
        <f t="shared" si="16"/>
        <v>#NAME?</v>
      </c>
      <c r="L564" t="s">
        <v>25</v>
      </c>
      <c r="M564" t="s">
        <v>24</v>
      </c>
      <c r="N564">
        <v>4.089982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288</v>
      </c>
      <c r="Z564">
        <v>1000</v>
      </c>
      <c r="AA564" t="s">
        <v>189</v>
      </c>
      <c r="AB564">
        <v>1000000</v>
      </c>
      <c r="AC564" t="s">
        <v>190</v>
      </c>
      <c r="AD564">
        <v>5</v>
      </c>
      <c r="AE564" t="s">
        <v>191</v>
      </c>
      <c r="AF564">
        <v>1000</v>
      </c>
      <c r="AG564" t="s">
        <v>192</v>
      </c>
      <c r="AH564">
        <v>20</v>
      </c>
      <c r="AI564" t="s">
        <v>193</v>
      </c>
      <c r="AJ564">
        <v>20</v>
      </c>
      <c r="AK564" t="s">
        <v>196</v>
      </c>
      <c r="AL564">
        <v>0</v>
      </c>
      <c r="AM564" t="s">
        <v>197</v>
      </c>
      <c r="AN564">
        <v>0</v>
      </c>
      <c r="AO564" t="s">
        <v>198</v>
      </c>
      <c r="AP564">
        <v>0.5</v>
      </c>
      <c r="AQ564" t="s">
        <v>199</v>
      </c>
      <c r="AR564">
        <v>0</v>
      </c>
      <c r="AS564" t="s">
        <v>200</v>
      </c>
      <c r="AT564">
        <v>0</v>
      </c>
      <c r="AU564" t="s">
        <v>201</v>
      </c>
      <c r="AV564">
        <v>0.2</v>
      </c>
      <c r="AW564" t="s">
        <v>202</v>
      </c>
      <c r="AX564">
        <v>1</v>
      </c>
      <c r="AY564" t="s">
        <v>203</v>
      </c>
      <c r="AZ564">
        <v>1000000</v>
      </c>
    </row>
    <row r="565" spans="1:52">
      <c r="A565" s="2">
        <v>796</v>
      </c>
      <c r="B565" t="s">
        <v>182</v>
      </c>
      <c r="C565">
        <v>152</v>
      </c>
      <c r="D565" t="s">
        <v>183</v>
      </c>
      <c r="E565" t="s">
        <v>184</v>
      </c>
      <c r="F565">
        <v>6.242</v>
      </c>
      <c r="G565" t="s">
        <v>185</v>
      </c>
      <c r="H565">
        <v>9.4300000000000004E-4</v>
      </c>
      <c r="I565" t="s">
        <v>25</v>
      </c>
      <c r="J565" t="s">
        <v>186</v>
      </c>
      <c r="K565" t="e">
        <f t="shared" si="16"/>
        <v>#NAME?</v>
      </c>
      <c r="L565" t="s">
        <v>25</v>
      </c>
      <c r="M565" t="s">
        <v>24</v>
      </c>
      <c r="N565">
        <v>8.7278179999999992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288</v>
      </c>
      <c r="Z565">
        <v>1000</v>
      </c>
      <c r="AA565" t="s">
        <v>189</v>
      </c>
      <c r="AB565">
        <v>1000000</v>
      </c>
      <c r="AC565" t="s">
        <v>190</v>
      </c>
      <c r="AD565">
        <v>10</v>
      </c>
      <c r="AE565" t="s">
        <v>191</v>
      </c>
      <c r="AF565">
        <v>1000</v>
      </c>
      <c r="AG565" t="s">
        <v>192</v>
      </c>
      <c r="AH565">
        <v>20</v>
      </c>
      <c r="AI565" t="s">
        <v>193</v>
      </c>
      <c r="AJ565">
        <v>20</v>
      </c>
      <c r="AK565" t="s">
        <v>196</v>
      </c>
      <c r="AL565">
        <v>0</v>
      </c>
      <c r="AM565" t="s">
        <v>197</v>
      </c>
      <c r="AN565">
        <v>0</v>
      </c>
      <c r="AO565" t="s">
        <v>198</v>
      </c>
      <c r="AP565">
        <v>0.3</v>
      </c>
      <c r="AQ565" t="s">
        <v>199</v>
      </c>
      <c r="AR565">
        <v>0</v>
      </c>
      <c r="AS565" t="s">
        <v>200</v>
      </c>
      <c r="AT565">
        <v>0</v>
      </c>
      <c r="AU565" t="s">
        <v>201</v>
      </c>
      <c r="AV565">
        <v>0.2</v>
      </c>
      <c r="AW565" t="s">
        <v>202</v>
      </c>
      <c r="AX565">
        <v>1</v>
      </c>
      <c r="AY565" t="s">
        <v>203</v>
      </c>
      <c r="AZ565">
        <v>1000000</v>
      </c>
    </row>
    <row r="566" spans="1:52">
      <c r="A566" s="2">
        <v>795</v>
      </c>
      <c r="B566" t="s">
        <v>182</v>
      </c>
      <c r="C566">
        <v>152</v>
      </c>
      <c r="D566" t="s">
        <v>183</v>
      </c>
      <c r="E566" t="s">
        <v>184</v>
      </c>
      <c r="F566">
        <v>6.242</v>
      </c>
      <c r="G566" t="s">
        <v>185</v>
      </c>
      <c r="H566">
        <v>9.4600000000000001E-4</v>
      </c>
      <c r="I566" t="s">
        <v>25</v>
      </c>
      <c r="J566" t="s">
        <v>186</v>
      </c>
      <c r="K566" t="e">
        <f t="shared" si="16"/>
        <v>#NAME?</v>
      </c>
      <c r="L566" t="s">
        <v>25</v>
      </c>
      <c r="M566" t="s">
        <v>24</v>
      </c>
      <c r="N566">
        <v>8.8302209999999999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288</v>
      </c>
      <c r="Z566">
        <v>1000</v>
      </c>
      <c r="AA566" t="s">
        <v>189</v>
      </c>
      <c r="AB566">
        <v>1000000</v>
      </c>
      <c r="AC566" t="s">
        <v>190</v>
      </c>
      <c r="AD566">
        <v>10</v>
      </c>
      <c r="AE566" t="s">
        <v>191</v>
      </c>
      <c r="AF566">
        <v>1000</v>
      </c>
      <c r="AG566" t="s">
        <v>192</v>
      </c>
      <c r="AH566">
        <v>20</v>
      </c>
      <c r="AI566" t="s">
        <v>193</v>
      </c>
      <c r="AJ566">
        <v>20</v>
      </c>
      <c r="AK566" t="s">
        <v>196</v>
      </c>
      <c r="AL566">
        <v>0</v>
      </c>
      <c r="AM566" t="s">
        <v>197</v>
      </c>
      <c r="AN566">
        <v>0</v>
      </c>
      <c r="AO566" t="s">
        <v>198</v>
      </c>
      <c r="AP566">
        <v>0.3</v>
      </c>
      <c r="AQ566" t="s">
        <v>199</v>
      </c>
      <c r="AR566">
        <v>0</v>
      </c>
      <c r="AS566" t="s">
        <v>200</v>
      </c>
      <c r="AT566">
        <v>0</v>
      </c>
      <c r="AU566" t="s">
        <v>201</v>
      </c>
      <c r="AV566">
        <v>0.2</v>
      </c>
      <c r="AW566" t="s">
        <v>202</v>
      </c>
      <c r="AX566">
        <v>1</v>
      </c>
      <c r="AY566" t="s">
        <v>203</v>
      </c>
      <c r="AZ566">
        <v>1000000</v>
      </c>
    </row>
    <row r="567" spans="1:52">
      <c r="A567" s="2">
        <v>795</v>
      </c>
      <c r="B567" t="s">
        <v>182</v>
      </c>
      <c r="C567">
        <v>152</v>
      </c>
      <c r="D567" t="s">
        <v>183</v>
      </c>
      <c r="E567" t="s">
        <v>184</v>
      </c>
      <c r="F567">
        <v>6.242</v>
      </c>
      <c r="G567" t="s">
        <v>185</v>
      </c>
      <c r="H567">
        <v>9.5E-4</v>
      </c>
      <c r="I567" t="s">
        <v>25</v>
      </c>
      <c r="J567" t="s">
        <v>186</v>
      </c>
      <c r="K567" t="e">
        <f t="shared" si="16"/>
        <v>#NAME?</v>
      </c>
      <c r="L567" t="s">
        <v>25</v>
      </c>
      <c r="M567" t="s">
        <v>24</v>
      </c>
      <c r="N567">
        <v>8.8364069999999995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288</v>
      </c>
      <c r="Z567">
        <v>1000</v>
      </c>
      <c r="AA567" t="s">
        <v>189</v>
      </c>
      <c r="AB567">
        <v>1000000</v>
      </c>
      <c r="AC567" t="s">
        <v>190</v>
      </c>
      <c r="AD567">
        <v>10</v>
      </c>
      <c r="AE567" t="s">
        <v>191</v>
      </c>
      <c r="AF567">
        <v>1000</v>
      </c>
      <c r="AG567" t="s">
        <v>192</v>
      </c>
      <c r="AH567">
        <v>20</v>
      </c>
      <c r="AI567" t="s">
        <v>193</v>
      </c>
      <c r="AJ567">
        <v>20</v>
      </c>
      <c r="AK567" t="s">
        <v>196</v>
      </c>
      <c r="AL567">
        <v>0</v>
      </c>
      <c r="AM567" t="s">
        <v>197</v>
      </c>
      <c r="AN567">
        <v>0</v>
      </c>
      <c r="AO567" t="s">
        <v>198</v>
      </c>
      <c r="AP567">
        <v>0.3</v>
      </c>
      <c r="AQ567" t="s">
        <v>199</v>
      </c>
      <c r="AR567">
        <v>0</v>
      </c>
      <c r="AS567" t="s">
        <v>200</v>
      </c>
      <c r="AT567">
        <v>0</v>
      </c>
      <c r="AU567" t="s">
        <v>201</v>
      </c>
      <c r="AV567">
        <v>0.2</v>
      </c>
      <c r="AW567" t="s">
        <v>202</v>
      </c>
      <c r="AX567">
        <v>1</v>
      </c>
      <c r="AY567" t="s">
        <v>203</v>
      </c>
      <c r="AZ567">
        <v>1000000</v>
      </c>
    </row>
    <row r="568" spans="1:52">
      <c r="A568" s="2">
        <v>794</v>
      </c>
      <c r="B568" t="s">
        <v>182</v>
      </c>
      <c r="C568">
        <v>152</v>
      </c>
      <c r="D568" t="s">
        <v>183</v>
      </c>
      <c r="E568" t="s">
        <v>184</v>
      </c>
      <c r="F568">
        <v>6.242</v>
      </c>
      <c r="G568" t="s">
        <v>185</v>
      </c>
      <c r="H568">
        <v>9.4799999999999995E-4</v>
      </c>
      <c r="I568" t="s">
        <v>25</v>
      </c>
      <c r="J568" t="s">
        <v>186</v>
      </c>
      <c r="K568" t="e">
        <f t="shared" si="16"/>
        <v>#NAME?</v>
      </c>
      <c r="L568" t="s">
        <v>25</v>
      </c>
      <c r="M568" t="s">
        <v>24</v>
      </c>
      <c r="N568">
        <v>8.8325610000000001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288</v>
      </c>
      <c r="Z568">
        <v>1000</v>
      </c>
      <c r="AA568" t="s">
        <v>189</v>
      </c>
      <c r="AB568">
        <v>1000000</v>
      </c>
      <c r="AC568" t="s">
        <v>190</v>
      </c>
      <c r="AD568">
        <v>10</v>
      </c>
      <c r="AE568" t="s">
        <v>191</v>
      </c>
      <c r="AF568">
        <v>1000</v>
      </c>
      <c r="AG568" t="s">
        <v>192</v>
      </c>
      <c r="AH568">
        <v>20</v>
      </c>
      <c r="AI568" t="s">
        <v>193</v>
      </c>
      <c r="AJ568">
        <v>20</v>
      </c>
      <c r="AK568" t="s">
        <v>196</v>
      </c>
      <c r="AL568">
        <v>0</v>
      </c>
      <c r="AM568" t="s">
        <v>197</v>
      </c>
      <c r="AN568">
        <v>0</v>
      </c>
      <c r="AO568" t="s">
        <v>198</v>
      </c>
      <c r="AP568">
        <v>0.3</v>
      </c>
      <c r="AQ568" t="s">
        <v>199</v>
      </c>
      <c r="AR568">
        <v>0</v>
      </c>
      <c r="AS568" t="s">
        <v>200</v>
      </c>
      <c r="AT568">
        <v>0</v>
      </c>
      <c r="AU568" t="s">
        <v>201</v>
      </c>
      <c r="AV568">
        <v>0.2</v>
      </c>
      <c r="AW568" t="s">
        <v>202</v>
      </c>
      <c r="AX568">
        <v>1</v>
      </c>
      <c r="AY568" t="s">
        <v>203</v>
      </c>
      <c r="AZ568">
        <v>1000000</v>
      </c>
    </row>
    <row r="569" spans="1:52">
      <c r="A569" s="2">
        <v>793</v>
      </c>
      <c r="B569" t="s">
        <v>182</v>
      </c>
      <c r="C569">
        <v>152</v>
      </c>
      <c r="D569" t="s">
        <v>183</v>
      </c>
      <c r="E569" t="s">
        <v>184</v>
      </c>
      <c r="F569">
        <v>6.242</v>
      </c>
      <c r="G569" t="s">
        <v>185</v>
      </c>
      <c r="H569">
        <v>9.5600000000000004E-4</v>
      </c>
      <c r="I569" t="s">
        <v>25</v>
      </c>
      <c r="J569" t="s">
        <v>186</v>
      </c>
      <c r="K569" t="e">
        <f t="shared" si="16"/>
        <v>#NAME?</v>
      </c>
      <c r="L569" t="s">
        <v>25</v>
      </c>
      <c r="M569" t="s">
        <v>24</v>
      </c>
      <c r="N569">
        <v>8.8242659999999997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288</v>
      </c>
      <c r="Z569">
        <v>1000</v>
      </c>
      <c r="AA569" t="s">
        <v>189</v>
      </c>
      <c r="AB569">
        <v>1000000</v>
      </c>
      <c r="AC569" t="s">
        <v>190</v>
      </c>
      <c r="AD569">
        <v>10</v>
      </c>
      <c r="AE569" t="s">
        <v>191</v>
      </c>
      <c r="AF569">
        <v>1000</v>
      </c>
      <c r="AG569" t="s">
        <v>192</v>
      </c>
      <c r="AH569">
        <v>20</v>
      </c>
      <c r="AI569" t="s">
        <v>193</v>
      </c>
      <c r="AJ569">
        <v>20</v>
      </c>
      <c r="AK569" t="s">
        <v>196</v>
      </c>
      <c r="AL569">
        <v>0</v>
      </c>
      <c r="AM569" t="s">
        <v>197</v>
      </c>
      <c r="AN569">
        <v>0</v>
      </c>
      <c r="AO569" t="s">
        <v>198</v>
      </c>
      <c r="AP569">
        <v>0.3</v>
      </c>
      <c r="AQ569" t="s">
        <v>199</v>
      </c>
      <c r="AR569">
        <v>0</v>
      </c>
      <c r="AS569" t="s">
        <v>200</v>
      </c>
      <c r="AT569">
        <v>0</v>
      </c>
      <c r="AU569" t="s">
        <v>201</v>
      </c>
      <c r="AV569">
        <v>0.2</v>
      </c>
      <c r="AW569" t="s">
        <v>202</v>
      </c>
      <c r="AX569">
        <v>1</v>
      </c>
      <c r="AY569" t="s">
        <v>203</v>
      </c>
      <c r="AZ569">
        <v>1000000</v>
      </c>
    </row>
    <row r="570" spans="1:52">
      <c r="A570" s="2">
        <v>792</v>
      </c>
      <c r="B570" t="s">
        <v>182</v>
      </c>
      <c r="C570">
        <v>152</v>
      </c>
      <c r="D570" t="s">
        <v>183</v>
      </c>
      <c r="E570" t="s">
        <v>184</v>
      </c>
      <c r="F570">
        <v>0</v>
      </c>
      <c r="G570" t="s">
        <v>185</v>
      </c>
      <c r="H570">
        <v>1.668E-3</v>
      </c>
      <c r="I570" t="s">
        <v>25</v>
      </c>
      <c r="J570" t="s">
        <v>186</v>
      </c>
      <c r="K570" t="e">
        <f t="shared" si="16"/>
        <v>#NAME?</v>
      </c>
      <c r="L570" t="s">
        <v>25</v>
      </c>
      <c r="M570" t="s">
        <v>24</v>
      </c>
      <c r="N570">
        <v>63.298130999999998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288</v>
      </c>
      <c r="Z570">
        <v>1000</v>
      </c>
      <c r="AA570" t="s">
        <v>189</v>
      </c>
      <c r="AB570">
        <v>1000000</v>
      </c>
      <c r="AC570" t="s">
        <v>190</v>
      </c>
      <c r="AD570">
        <v>10</v>
      </c>
      <c r="AE570" t="s">
        <v>191</v>
      </c>
      <c r="AF570">
        <v>1000</v>
      </c>
      <c r="AG570" t="s">
        <v>192</v>
      </c>
      <c r="AH570">
        <v>20</v>
      </c>
      <c r="AI570" t="s">
        <v>193</v>
      </c>
      <c r="AJ570">
        <v>1000</v>
      </c>
      <c r="AK570" t="s">
        <v>196</v>
      </c>
      <c r="AL570">
        <v>0</v>
      </c>
      <c r="AM570" t="s">
        <v>197</v>
      </c>
      <c r="AN570">
        <v>0</v>
      </c>
      <c r="AO570" t="s">
        <v>198</v>
      </c>
      <c r="AP570">
        <v>0.3</v>
      </c>
      <c r="AQ570" t="s">
        <v>199</v>
      </c>
      <c r="AR570">
        <v>0</v>
      </c>
      <c r="AS570" t="s">
        <v>200</v>
      </c>
      <c r="AT570">
        <v>0</v>
      </c>
      <c r="AU570" t="s">
        <v>201</v>
      </c>
      <c r="AV570">
        <v>0.2</v>
      </c>
      <c r="AW570" t="s">
        <v>202</v>
      </c>
      <c r="AX570">
        <v>1</v>
      </c>
      <c r="AY570" t="s">
        <v>203</v>
      </c>
      <c r="AZ570">
        <v>1000000</v>
      </c>
    </row>
    <row r="571" spans="1:52">
      <c r="A571" s="2">
        <v>791</v>
      </c>
      <c r="B571" t="s">
        <v>182</v>
      </c>
      <c r="C571">
        <v>152</v>
      </c>
      <c r="D571" t="s">
        <v>183</v>
      </c>
      <c r="E571" t="s">
        <v>184</v>
      </c>
      <c r="F571">
        <v>6.242</v>
      </c>
      <c r="G571" t="s">
        <v>185</v>
      </c>
      <c r="H571">
        <v>2.6600000000000001E-4</v>
      </c>
      <c r="I571" t="s">
        <v>25</v>
      </c>
      <c r="J571" t="s">
        <v>186</v>
      </c>
      <c r="K571" t="e">
        <f t="shared" si="16"/>
        <v>#NAME?</v>
      </c>
      <c r="L571" t="s">
        <v>25</v>
      </c>
      <c r="M571" t="s">
        <v>24</v>
      </c>
      <c r="N571">
        <v>6.9384800000000002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288</v>
      </c>
      <c r="Z571">
        <v>1000</v>
      </c>
      <c r="AA571" t="s">
        <v>189</v>
      </c>
      <c r="AB571">
        <v>1000000</v>
      </c>
      <c r="AC571" t="s">
        <v>190</v>
      </c>
      <c r="AD571">
        <v>10</v>
      </c>
      <c r="AE571" t="s">
        <v>191</v>
      </c>
      <c r="AF571">
        <v>1000</v>
      </c>
      <c r="AG571" t="s">
        <v>192</v>
      </c>
      <c r="AH571">
        <v>20</v>
      </c>
      <c r="AI571" t="s">
        <v>193</v>
      </c>
      <c r="AJ571">
        <v>20</v>
      </c>
      <c r="AK571" t="s">
        <v>196</v>
      </c>
      <c r="AL571">
        <v>0</v>
      </c>
      <c r="AM571" t="s">
        <v>197</v>
      </c>
      <c r="AN571">
        <v>0</v>
      </c>
      <c r="AO571" t="s">
        <v>198</v>
      </c>
      <c r="AP571">
        <v>0.3</v>
      </c>
      <c r="AQ571" t="s">
        <v>199</v>
      </c>
      <c r="AR571">
        <v>0</v>
      </c>
      <c r="AS571" t="s">
        <v>200</v>
      </c>
      <c r="AT571">
        <v>0</v>
      </c>
      <c r="AU571" t="s">
        <v>201</v>
      </c>
      <c r="AV571">
        <v>0.2</v>
      </c>
      <c r="AW571" t="s">
        <v>202</v>
      </c>
      <c r="AX571">
        <v>1</v>
      </c>
      <c r="AY571" t="s">
        <v>203</v>
      </c>
      <c r="AZ571">
        <v>1000000</v>
      </c>
    </row>
    <row r="572" spans="1:52">
      <c r="A572" s="2">
        <v>790</v>
      </c>
      <c r="B572" t="s">
        <v>182</v>
      </c>
      <c r="C572">
        <v>152</v>
      </c>
      <c r="D572" t="s">
        <v>183</v>
      </c>
      <c r="E572" t="s">
        <v>184</v>
      </c>
      <c r="F572">
        <v>6.242</v>
      </c>
      <c r="G572" t="s">
        <v>185</v>
      </c>
      <c r="H572">
        <v>2.9999999999999997E-4</v>
      </c>
      <c r="I572" t="s">
        <v>25</v>
      </c>
      <c r="J572" t="s">
        <v>186</v>
      </c>
      <c r="K572" t="e">
        <f t="shared" si="16"/>
        <v>#NAME?</v>
      </c>
      <c r="L572" t="s">
        <v>25</v>
      </c>
      <c r="M572" t="s">
        <v>24</v>
      </c>
      <c r="N572">
        <v>7.5681599999999998</v>
      </c>
      <c r="O572" t="s">
        <v>25</v>
      </c>
      <c r="P572" t="s">
        <v>26</v>
      </c>
      <c r="Q572">
        <v>4.9303E-2</v>
      </c>
      <c r="R572" t="s">
        <v>25</v>
      </c>
      <c r="S572" t="s">
        <v>27</v>
      </c>
      <c r="T572">
        <v>7.0689310000000001</v>
      </c>
      <c r="U572" t="s">
        <v>25</v>
      </c>
      <c r="V572" t="s">
        <v>28</v>
      </c>
      <c r="W572">
        <v>0.44725100000000001</v>
      </c>
      <c r="X572" t="s">
        <v>25</v>
      </c>
      <c r="Y572" t="s">
        <v>288</v>
      </c>
      <c r="Z572">
        <v>1000</v>
      </c>
      <c r="AA572" t="s">
        <v>189</v>
      </c>
      <c r="AB572">
        <v>1000000</v>
      </c>
      <c r="AC572" t="s">
        <v>190</v>
      </c>
      <c r="AD572">
        <v>10</v>
      </c>
      <c r="AE572" t="s">
        <v>191</v>
      </c>
      <c r="AF572">
        <v>1000</v>
      </c>
      <c r="AG572" t="s">
        <v>192</v>
      </c>
      <c r="AH572">
        <v>20</v>
      </c>
      <c r="AI572" t="s">
        <v>193</v>
      </c>
      <c r="AJ572">
        <v>20</v>
      </c>
      <c r="AK572" t="s">
        <v>196</v>
      </c>
      <c r="AL572">
        <v>0</v>
      </c>
      <c r="AM572" t="s">
        <v>197</v>
      </c>
      <c r="AN572">
        <v>0</v>
      </c>
      <c r="AO572" t="s">
        <v>198</v>
      </c>
      <c r="AP572">
        <v>0.3</v>
      </c>
      <c r="AQ572" t="s">
        <v>199</v>
      </c>
      <c r="AR572">
        <v>0</v>
      </c>
      <c r="AS572" t="s">
        <v>200</v>
      </c>
      <c r="AT572">
        <v>0</v>
      </c>
      <c r="AU572" t="s">
        <v>201</v>
      </c>
      <c r="AV572">
        <v>0.2</v>
      </c>
      <c r="AW572" t="s">
        <v>202</v>
      </c>
      <c r="AX572">
        <v>1</v>
      </c>
      <c r="AY572" t="s">
        <v>203</v>
      </c>
      <c r="AZ572">
        <v>1000000</v>
      </c>
    </row>
    <row r="573" spans="1:52">
      <c r="A573" s="2">
        <v>790</v>
      </c>
      <c r="B573" t="s">
        <v>182</v>
      </c>
      <c r="C573">
        <v>152</v>
      </c>
      <c r="D573" t="s">
        <v>183</v>
      </c>
      <c r="E573" t="s">
        <v>184</v>
      </c>
      <c r="F573">
        <v>2.2000000000000002</v>
      </c>
      <c r="G573" t="s">
        <v>185</v>
      </c>
      <c r="H573">
        <v>2.6699999999999998E-4</v>
      </c>
      <c r="I573" t="s">
        <v>25</v>
      </c>
      <c r="J573" t="s">
        <v>186</v>
      </c>
      <c r="K573" t="e">
        <f t="shared" si="16"/>
        <v>#NAME?</v>
      </c>
      <c r="L573" t="s">
        <v>25</v>
      </c>
      <c r="M573" t="s">
        <v>24</v>
      </c>
      <c r="N573">
        <v>7.0379440000000004</v>
      </c>
      <c r="O573" t="s">
        <v>25</v>
      </c>
      <c r="P573" t="s">
        <v>26</v>
      </c>
      <c r="Q573">
        <v>4.4865000000000002E-2</v>
      </c>
      <c r="R573" t="s">
        <v>25</v>
      </c>
      <c r="S573" t="s">
        <v>27</v>
      </c>
      <c r="T573">
        <v>6.5589870000000001</v>
      </c>
      <c r="U573" t="s">
        <v>25</v>
      </c>
      <c r="V573" t="s">
        <v>28</v>
      </c>
      <c r="W573">
        <v>0.42905300000000002</v>
      </c>
      <c r="X573" t="s">
        <v>25</v>
      </c>
      <c r="Y573" t="s">
        <v>288</v>
      </c>
      <c r="Z573">
        <v>1000</v>
      </c>
      <c r="AA573" t="s">
        <v>189</v>
      </c>
      <c r="AB573">
        <v>1000000</v>
      </c>
      <c r="AC573" t="s">
        <v>190</v>
      </c>
      <c r="AD573">
        <v>10</v>
      </c>
      <c r="AE573" t="s">
        <v>191</v>
      </c>
      <c r="AF573">
        <v>10</v>
      </c>
      <c r="AG573" t="s">
        <v>192</v>
      </c>
      <c r="AH573">
        <v>20</v>
      </c>
      <c r="AI573" t="s">
        <v>193</v>
      </c>
      <c r="AJ573">
        <v>20</v>
      </c>
      <c r="AK573" t="s">
        <v>196</v>
      </c>
      <c r="AL573">
        <v>0</v>
      </c>
      <c r="AM573" t="s">
        <v>197</v>
      </c>
      <c r="AN573">
        <v>0</v>
      </c>
      <c r="AO573" t="s">
        <v>198</v>
      </c>
      <c r="AP573">
        <v>0.3</v>
      </c>
      <c r="AQ573" t="s">
        <v>199</v>
      </c>
      <c r="AR573">
        <v>0</v>
      </c>
      <c r="AS573" t="s">
        <v>200</v>
      </c>
      <c r="AT573">
        <v>0</v>
      </c>
      <c r="AU573" t="s">
        <v>201</v>
      </c>
      <c r="AV573">
        <v>0.2</v>
      </c>
      <c r="AW573" t="s">
        <v>202</v>
      </c>
      <c r="AX573">
        <v>1</v>
      </c>
      <c r="AY573" t="s">
        <v>203</v>
      </c>
      <c r="AZ573">
        <v>1000000</v>
      </c>
    </row>
    <row r="574" spans="1:52">
      <c r="A574" s="2">
        <v>788</v>
      </c>
      <c r="B574" t="s">
        <v>182</v>
      </c>
      <c r="C574">
        <v>152</v>
      </c>
      <c r="D574" t="s">
        <v>183</v>
      </c>
      <c r="E574" t="s">
        <v>184</v>
      </c>
      <c r="F574">
        <v>0</v>
      </c>
      <c r="G574" t="s">
        <v>185</v>
      </c>
      <c r="H574">
        <v>6.1760000000000001E-3</v>
      </c>
      <c r="I574" t="s">
        <v>25</v>
      </c>
      <c r="J574" t="s">
        <v>186</v>
      </c>
      <c r="K574" t="e">
        <f ca="1">-nan(ind)</f>
        <v>#NAME?</v>
      </c>
      <c r="L574" t="s">
        <v>25</v>
      </c>
      <c r="M574" t="s">
        <v>24</v>
      </c>
      <c r="N574">
        <v>580.59245999999996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288</v>
      </c>
      <c r="Z574">
        <v>1000</v>
      </c>
      <c r="AA574" t="s">
        <v>189</v>
      </c>
      <c r="AB574">
        <v>1000000</v>
      </c>
      <c r="AC574" t="s">
        <v>190</v>
      </c>
      <c r="AD574">
        <v>10</v>
      </c>
      <c r="AE574" t="s">
        <v>191</v>
      </c>
      <c r="AF574">
        <v>10</v>
      </c>
      <c r="AG574" t="s">
        <v>192</v>
      </c>
      <c r="AH574">
        <v>20</v>
      </c>
      <c r="AI574" t="s">
        <v>193</v>
      </c>
      <c r="AJ574">
        <v>1000</v>
      </c>
      <c r="AK574" t="s">
        <v>196</v>
      </c>
      <c r="AL574">
        <v>0</v>
      </c>
      <c r="AM574" t="s">
        <v>197</v>
      </c>
      <c r="AN574">
        <v>0</v>
      </c>
      <c r="AO574" t="s">
        <v>198</v>
      </c>
      <c r="AP574">
        <v>0.3</v>
      </c>
      <c r="AQ574" t="s">
        <v>199</v>
      </c>
      <c r="AR574">
        <v>0</v>
      </c>
      <c r="AS574" t="s">
        <v>200</v>
      </c>
      <c r="AT574">
        <v>0</v>
      </c>
      <c r="AU574" t="s">
        <v>201</v>
      </c>
      <c r="AV574">
        <v>0.2</v>
      </c>
      <c r="AW574" t="s">
        <v>202</v>
      </c>
      <c r="AX574">
        <v>1</v>
      </c>
      <c r="AY574" t="s">
        <v>203</v>
      </c>
      <c r="AZ574">
        <v>1000000</v>
      </c>
    </row>
    <row r="575" spans="1:52">
      <c r="A575" s="2">
        <v>787</v>
      </c>
      <c r="B575" t="s">
        <v>182</v>
      </c>
      <c r="C575">
        <v>152</v>
      </c>
      <c r="D575" t="s">
        <v>183</v>
      </c>
      <c r="E575" t="s">
        <v>184</v>
      </c>
      <c r="F575">
        <v>5.7</v>
      </c>
      <c r="G575" t="s">
        <v>185</v>
      </c>
      <c r="H575">
        <v>1.194E-3</v>
      </c>
      <c r="I575" t="s">
        <v>25</v>
      </c>
      <c r="J575" t="s">
        <v>186</v>
      </c>
      <c r="K575" t="e">
        <f ca="1">-nan(ind)</f>
        <v>#NAME?</v>
      </c>
      <c r="L575" t="s">
        <v>25</v>
      </c>
      <c r="M575" t="s">
        <v>24</v>
      </c>
      <c r="N575">
        <v>324.73259000000002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288</v>
      </c>
      <c r="Z575">
        <v>1000</v>
      </c>
      <c r="AA575" t="s">
        <v>189</v>
      </c>
      <c r="AB575">
        <v>1000000</v>
      </c>
      <c r="AC575" t="s">
        <v>190</v>
      </c>
      <c r="AD575">
        <v>10</v>
      </c>
      <c r="AE575" t="s">
        <v>191</v>
      </c>
      <c r="AF575">
        <v>10</v>
      </c>
      <c r="AG575" t="s">
        <v>192</v>
      </c>
      <c r="AH575">
        <v>20</v>
      </c>
      <c r="AI575" t="s">
        <v>193</v>
      </c>
      <c r="AJ575">
        <v>20</v>
      </c>
      <c r="AK575" t="s">
        <v>196</v>
      </c>
      <c r="AL575">
        <v>0</v>
      </c>
      <c r="AM575" t="s">
        <v>197</v>
      </c>
      <c r="AN575">
        <v>0</v>
      </c>
      <c r="AO575" t="s">
        <v>198</v>
      </c>
      <c r="AP575">
        <v>0.3</v>
      </c>
      <c r="AQ575" t="s">
        <v>199</v>
      </c>
      <c r="AR575">
        <v>0</v>
      </c>
      <c r="AS575" t="s">
        <v>200</v>
      </c>
      <c r="AT575">
        <v>0</v>
      </c>
      <c r="AU575" t="s">
        <v>201</v>
      </c>
      <c r="AV575">
        <v>0.2</v>
      </c>
      <c r="AW575" t="s">
        <v>202</v>
      </c>
      <c r="AX575">
        <v>1</v>
      </c>
      <c r="AY575" t="s">
        <v>203</v>
      </c>
      <c r="AZ575">
        <v>1000000</v>
      </c>
    </row>
    <row r="576" spans="1:52">
      <c r="A576" s="2">
        <v>787</v>
      </c>
      <c r="B576" t="s">
        <v>182</v>
      </c>
      <c r="C576">
        <v>152</v>
      </c>
      <c r="D576" t="s">
        <v>183</v>
      </c>
      <c r="E576" t="s">
        <v>184</v>
      </c>
      <c r="F576">
        <v>5.7</v>
      </c>
      <c r="G576" t="s">
        <v>185</v>
      </c>
      <c r="H576">
        <v>1.2229999999999999E-3</v>
      </c>
      <c r="I576" t="s">
        <v>25</v>
      </c>
      <c r="J576" t="s">
        <v>186</v>
      </c>
      <c r="K576" t="e">
        <f ca="1">-nan(ind)</f>
        <v>#NAME?</v>
      </c>
      <c r="L576" t="s">
        <v>25</v>
      </c>
      <c r="M576" t="s">
        <v>24</v>
      </c>
      <c r="N576">
        <v>324.61878999999999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288</v>
      </c>
      <c r="Z576">
        <v>1000</v>
      </c>
      <c r="AA576" t="s">
        <v>189</v>
      </c>
      <c r="AB576">
        <v>1000000</v>
      </c>
      <c r="AC576" t="s">
        <v>190</v>
      </c>
      <c r="AD576">
        <v>10</v>
      </c>
      <c r="AE576" t="s">
        <v>191</v>
      </c>
      <c r="AF576">
        <v>10</v>
      </c>
      <c r="AG576" t="s">
        <v>192</v>
      </c>
      <c r="AH576">
        <v>20</v>
      </c>
      <c r="AI576" t="s">
        <v>193</v>
      </c>
      <c r="AJ576">
        <v>20</v>
      </c>
      <c r="AK576" t="s">
        <v>196</v>
      </c>
      <c r="AL576">
        <v>0</v>
      </c>
      <c r="AM576" t="s">
        <v>197</v>
      </c>
      <c r="AN576">
        <v>0</v>
      </c>
      <c r="AO576" t="s">
        <v>198</v>
      </c>
      <c r="AP576">
        <v>0.3</v>
      </c>
      <c r="AQ576" t="s">
        <v>199</v>
      </c>
      <c r="AR576">
        <v>0</v>
      </c>
      <c r="AS576" t="s">
        <v>200</v>
      </c>
      <c r="AT576">
        <v>0</v>
      </c>
      <c r="AU576" t="s">
        <v>201</v>
      </c>
      <c r="AV576">
        <v>0.2</v>
      </c>
      <c r="AW576" t="s">
        <v>202</v>
      </c>
      <c r="AX576">
        <v>1</v>
      </c>
      <c r="AY576" t="s">
        <v>203</v>
      </c>
      <c r="AZ576">
        <v>1000000</v>
      </c>
    </row>
    <row r="577" spans="1:52">
      <c r="A577" s="2">
        <v>786</v>
      </c>
      <c r="B577" t="s">
        <v>182</v>
      </c>
      <c r="C577">
        <v>152</v>
      </c>
      <c r="D577" t="s">
        <v>183</v>
      </c>
      <c r="E577" t="s">
        <v>184</v>
      </c>
      <c r="F577">
        <v>6.242</v>
      </c>
      <c r="G577" t="s">
        <v>185</v>
      </c>
      <c r="H577">
        <v>2.6400000000000002E-4</v>
      </c>
      <c r="I577" t="s">
        <v>25</v>
      </c>
      <c r="J577" t="s">
        <v>186</v>
      </c>
      <c r="K577" t="e">
        <f>-nan</f>
        <v>#NAME?</v>
      </c>
      <c r="L577" t="s">
        <v>25</v>
      </c>
      <c r="M577" t="s">
        <v>24</v>
      </c>
      <c r="N577">
        <v>7.5020340000000001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288</v>
      </c>
      <c r="Z577">
        <v>1000</v>
      </c>
      <c r="AA577" t="s">
        <v>189</v>
      </c>
      <c r="AB577">
        <v>1000000</v>
      </c>
      <c r="AC577" t="s">
        <v>190</v>
      </c>
      <c r="AD577">
        <v>10</v>
      </c>
      <c r="AE577" t="s">
        <v>191</v>
      </c>
      <c r="AF577">
        <v>1000</v>
      </c>
      <c r="AG577" t="s">
        <v>192</v>
      </c>
      <c r="AH577">
        <v>20</v>
      </c>
      <c r="AI577" t="s">
        <v>193</v>
      </c>
      <c r="AJ577">
        <v>20</v>
      </c>
      <c r="AK577" t="s">
        <v>196</v>
      </c>
      <c r="AL577">
        <v>0</v>
      </c>
      <c r="AM577" t="s">
        <v>197</v>
      </c>
      <c r="AN577">
        <v>0</v>
      </c>
      <c r="AO577" t="s">
        <v>198</v>
      </c>
      <c r="AP577">
        <v>0.3</v>
      </c>
      <c r="AQ577" t="s">
        <v>199</v>
      </c>
      <c r="AR577">
        <v>0</v>
      </c>
      <c r="AS577" t="s">
        <v>200</v>
      </c>
      <c r="AT577">
        <v>0</v>
      </c>
      <c r="AU577" t="s">
        <v>201</v>
      </c>
      <c r="AV577">
        <v>0.2</v>
      </c>
      <c r="AW577" t="s">
        <v>202</v>
      </c>
      <c r="AX577">
        <v>1</v>
      </c>
      <c r="AY577" t="s">
        <v>203</v>
      </c>
      <c r="AZ577">
        <v>1000000</v>
      </c>
    </row>
    <row r="578" spans="1:52">
      <c r="A578" s="2">
        <v>786</v>
      </c>
      <c r="B578" t="s">
        <v>182</v>
      </c>
      <c r="C578">
        <v>152</v>
      </c>
      <c r="D578" t="s">
        <v>183</v>
      </c>
      <c r="E578" t="s">
        <v>184</v>
      </c>
      <c r="F578">
        <v>1009.69</v>
      </c>
      <c r="G578" t="s">
        <v>185</v>
      </c>
      <c r="H578">
        <v>2.4399999999999999E-4</v>
      </c>
      <c r="I578" t="s">
        <v>25</v>
      </c>
      <c r="J578" t="s">
        <v>186</v>
      </c>
      <c r="K578" t="e">
        <f>-nan</f>
        <v>#NAME?</v>
      </c>
      <c r="L578" t="s">
        <v>25</v>
      </c>
      <c r="M578" t="s">
        <v>24</v>
      </c>
      <c r="N578">
        <v>5.0095390000000002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288</v>
      </c>
      <c r="Z578">
        <v>1000</v>
      </c>
      <c r="AA578" t="s">
        <v>189</v>
      </c>
      <c r="AB578">
        <v>1000000</v>
      </c>
      <c r="AC578" t="s">
        <v>190</v>
      </c>
      <c r="AD578">
        <v>10</v>
      </c>
      <c r="AE578" t="s">
        <v>191</v>
      </c>
      <c r="AF578">
        <v>1000</v>
      </c>
      <c r="AG578" t="s">
        <v>192</v>
      </c>
      <c r="AH578">
        <v>20</v>
      </c>
      <c r="AI578" t="s">
        <v>193</v>
      </c>
      <c r="AJ578">
        <v>20</v>
      </c>
      <c r="AK578" t="s">
        <v>196</v>
      </c>
      <c r="AL578">
        <v>0</v>
      </c>
      <c r="AM578" t="s">
        <v>197</v>
      </c>
      <c r="AN578">
        <v>0</v>
      </c>
      <c r="AO578" t="s">
        <v>198</v>
      </c>
      <c r="AP578">
        <v>0.5</v>
      </c>
      <c r="AQ578" t="s">
        <v>199</v>
      </c>
      <c r="AR578">
        <v>0</v>
      </c>
      <c r="AS578" t="s">
        <v>200</v>
      </c>
      <c r="AT578">
        <v>0</v>
      </c>
      <c r="AU578" t="s">
        <v>201</v>
      </c>
      <c r="AV578">
        <v>0.2</v>
      </c>
      <c r="AW578" t="s">
        <v>202</v>
      </c>
      <c r="AX578">
        <v>1</v>
      </c>
      <c r="AY578" t="s">
        <v>203</v>
      </c>
      <c r="AZ578">
        <v>1000000</v>
      </c>
    </row>
    <row r="579" spans="1:52">
      <c r="A579" s="2">
        <v>785</v>
      </c>
      <c r="B579" t="s">
        <v>182</v>
      </c>
      <c r="C579">
        <v>152</v>
      </c>
      <c r="D579" t="s">
        <v>183</v>
      </c>
      <c r="E579" t="s">
        <v>184</v>
      </c>
      <c r="F579">
        <v>1059.8150000000001</v>
      </c>
      <c r="G579" t="s">
        <v>185</v>
      </c>
      <c r="H579">
        <v>5.3899999999999998E-4</v>
      </c>
      <c r="I579" t="s">
        <v>25</v>
      </c>
      <c r="J579" t="s">
        <v>186</v>
      </c>
      <c r="K579" t="e">
        <f ca="1">-nan(ind)</f>
        <v>#NAME?</v>
      </c>
      <c r="L579" t="s">
        <v>25</v>
      </c>
      <c r="M579" t="s">
        <v>24</v>
      </c>
      <c r="N579">
        <v>10.508519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288</v>
      </c>
      <c r="Z579">
        <v>1000</v>
      </c>
      <c r="AA579" t="s">
        <v>189</v>
      </c>
      <c r="AB579">
        <v>1000000</v>
      </c>
      <c r="AC579" t="s">
        <v>190</v>
      </c>
      <c r="AD579">
        <v>10</v>
      </c>
      <c r="AE579" t="s">
        <v>191</v>
      </c>
      <c r="AF579">
        <v>1000</v>
      </c>
      <c r="AG579" t="s">
        <v>192</v>
      </c>
      <c r="AH579">
        <v>20</v>
      </c>
      <c r="AI579" t="s">
        <v>193</v>
      </c>
      <c r="AJ579">
        <v>20</v>
      </c>
      <c r="AK579" t="s">
        <v>196</v>
      </c>
      <c r="AL579">
        <v>0</v>
      </c>
      <c r="AM579" t="s">
        <v>197</v>
      </c>
      <c r="AN579">
        <v>0</v>
      </c>
      <c r="AO579" t="s">
        <v>198</v>
      </c>
      <c r="AP579">
        <v>0.5</v>
      </c>
      <c r="AQ579" t="s">
        <v>199</v>
      </c>
      <c r="AR579">
        <v>0</v>
      </c>
      <c r="AS579" t="s">
        <v>200</v>
      </c>
      <c r="AT579">
        <v>0</v>
      </c>
      <c r="AU579" t="s">
        <v>201</v>
      </c>
      <c r="AV579">
        <v>0.2</v>
      </c>
      <c r="AW579" t="s">
        <v>202</v>
      </c>
      <c r="AX579">
        <v>1</v>
      </c>
      <c r="AY579" t="s">
        <v>203</v>
      </c>
      <c r="AZ579">
        <v>1000000</v>
      </c>
    </row>
    <row r="580" spans="1:52">
      <c r="A580" s="2">
        <v>784</v>
      </c>
      <c r="B580" t="s">
        <v>182</v>
      </c>
      <c r="C580">
        <v>152</v>
      </c>
      <c r="D580" t="s">
        <v>183</v>
      </c>
      <c r="E580" t="s">
        <v>184</v>
      </c>
      <c r="F580">
        <v>5.9560000000000004</v>
      </c>
      <c r="G580" t="s">
        <v>185</v>
      </c>
      <c r="H580">
        <v>5.8399999999999999E-4</v>
      </c>
      <c r="I580" t="s">
        <v>25</v>
      </c>
      <c r="J580" t="s">
        <v>186</v>
      </c>
      <c r="K580" t="e">
        <f ca="1">-nan(ind)</f>
        <v>#NAME?</v>
      </c>
      <c r="L580" t="s">
        <v>25</v>
      </c>
      <c r="M580" t="s">
        <v>24</v>
      </c>
      <c r="N580">
        <v>15.239419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288</v>
      </c>
      <c r="Z580">
        <v>1000</v>
      </c>
      <c r="AA580" t="s">
        <v>189</v>
      </c>
      <c r="AB580">
        <v>1000000</v>
      </c>
      <c r="AC580" t="s">
        <v>190</v>
      </c>
      <c r="AD580">
        <v>10</v>
      </c>
      <c r="AE580" t="s">
        <v>191</v>
      </c>
      <c r="AF580">
        <v>1000</v>
      </c>
      <c r="AG580" t="s">
        <v>192</v>
      </c>
      <c r="AH580">
        <v>20</v>
      </c>
      <c r="AI580" t="s">
        <v>193</v>
      </c>
      <c r="AJ580">
        <v>20</v>
      </c>
      <c r="AK580" t="s">
        <v>196</v>
      </c>
      <c r="AL580">
        <v>0</v>
      </c>
      <c r="AM580" t="s">
        <v>197</v>
      </c>
      <c r="AN580">
        <v>0</v>
      </c>
      <c r="AO580" t="s">
        <v>198</v>
      </c>
      <c r="AP580">
        <v>0.3</v>
      </c>
      <c r="AQ580" t="s">
        <v>199</v>
      </c>
      <c r="AR580">
        <v>0</v>
      </c>
      <c r="AS580" t="s">
        <v>200</v>
      </c>
      <c r="AT580">
        <v>0</v>
      </c>
      <c r="AU580" t="s">
        <v>201</v>
      </c>
      <c r="AV580">
        <v>0.2</v>
      </c>
      <c r="AW580" t="s">
        <v>202</v>
      </c>
      <c r="AX580">
        <v>1</v>
      </c>
      <c r="AY580" t="s">
        <v>203</v>
      </c>
      <c r="AZ580">
        <v>1000000</v>
      </c>
    </row>
    <row r="581" spans="1:52">
      <c r="A581" s="2">
        <v>782</v>
      </c>
      <c r="B581" t="s">
        <v>182</v>
      </c>
      <c r="C581">
        <v>152</v>
      </c>
      <c r="D581" t="s">
        <v>183</v>
      </c>
      <c r="E581" t="s">
        <v>184</v>
      </c>
      <c r="F581">
        <v>5.9560000000000004</v>
      </c>
      <c r="G581" t="s">
        <v>185</v>
      </c>
      <c r="H581">
        <v>5.8900000000000001E-4</v>
      </c>
      <c r="I581" t="s">
        <v>25</v>
      </c>
      <c r="J581" t="s">
        <v>186</v>
      </c>
      <c r="K581" t="e">
        <f ca="1">-nan(ind)</f>
        <v>#NAME?</v>
      </c>
      <c r="L581" t="s">
        <v>25</v>
      </c>
      <c r="M581" t="s">
        <v>24</v>
      </c>
      <c r="N581">
        <v>15.378234000000001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288</v>
      </c>
      <c r="Z581">
        <v>1000</v>
      </c>
      <c r="AA581" t="s">
        <v>189</v>
      </c>
      <c r="AB581">
        <v>1000000</v>
      </c>
      <c r="AC581" t="s">
        <v>190</v>
      </c>
      <c r="AD581">
        <v>10</v>
      </c>
      <c r="AE581" t="s">
        <v>191</v>
      </c>
      <c r="AF581">
        <v>1000</v>
      </c>
      <c r="AG581" t="s">
        <v>192</v>
      </c>
      <c r="AH581">
        <v>20</v>
      </c>
      <c r="AI581" t="s">
        <v>193</v>
      </c>
      <c r="AJ581">
        <v>20</v>
      </c>
      <c r="AK581" t="s">
        <v>196</v>
      </c>
      <c r="AL581">
        <v>0</v>
      </c>
      <c r="AM581" t="s">
        <v>197</v>
      </c>
      <c r="AN581">
        <v>0</v>
      </c>
      <c r="AO581" t="s">
        <v>198</v>
      </c>
      <c r="AP581">
        <v>0.3</v>
      </c>
      <c r="AQ581" t="s">
        <v>199</v>
      </c>
      <c r="AR581">
        <v>0</v>
      </c>
      <c r="AS581" t="s">
        <v>200</v>
      </c>
      <c r="AT581">
        <v>0</v>
      </c>
      <c r="AU581" t="s">
        <v>201</v>
      </c>
      <c r="AV581">
        <v>0.2</v>
      </c>
      <c r="AW581" t="s">
        <v>202</v>
      </c>
      <c r="AX581">
        <v>1</v>
      </c>
      <c r="AY581" t="s">
        <v>203</v>
      </c>
      <c r="AZ581">
        <v>1000000</v>
      </c>
    </row>
    <row r="582" spans="1:52">
      <c r="A582" s="2">
        <v>782</v>
      </c>
      <c r="B582" t="s">
        <v>182</v>
      </c>
      <c r="C582">
        <v>152</v>
      </c>
      <c r="D582" t="s">
        <v>183</v>
      </c>
      <c r="E582" t="s">
        <v>184</v>
      </c>
      <c r="F582">
        <v>6.242</v>
      </c>
      <c r="G582" t="s">
        <v>185</v>
      </c>
      <c r="H582">
        <v>2.7700000000000001E-4</v>
      </c>
      <c r="I582" t="s">
        <v>25</v>
      </c>
      <c r="J582" t="s">
        <v>186</v>
      </c>
      <c r="K582" t="e">
        <f t="shared" ref="K582:K612" si="17">-nan</f>
        <v>#NAME?</v>
      </c>
      <c r="L582" t="s">
        <v>25</v>
      </c>
      <c r="M582" t="s">
        <v>24</v>
      </c>
      <c r="N582">
        <v>7.1849930000000004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288</v>
      </c>
      <c r="Z582">
        <v>1000</v>
      </c>
      <c r="AA582" t="s">
        <v>189</v>
      </c>
      <c r="AB582">
        <v>1000000</v>
      </c>
      <c r="AC582" t="s">
        <v>190</v>
      </c>
      <c r="AD582">
        <v>10</v>
      </c>
      <c r="AE582" t="s">
        <v>191</v>
      </c>
      <c r="AF582">
        <v>1000</v>
      </c>
      <c r="AG582" t="s">
        <v>192</v>
      </c>
      <c r="AH582">
        <v>20</v>
      </c>
      <c r="AI582" t="s">
        <v>193</v>
      </c>
      <c r="AJ582">
        <v>20</v>
      </c>
      <c r="AK582" t="s">
        <v>196</v>
      </c>
      <c r="AL582">
        <v>0</v>
      </c>
      <c r="AM582" t="s">
        <v>197</v>
      </c>
      <c r="AN582">
        <v>0</v>
      </c>
      <c r="AO582" t="s">
        <v>198</v>
      </c>
      <c r="AP582">
        <v>0.3</v>
      </c>
      <c r="AQ582" t="s">
        <v>199</v>
      </c>
      <c r="AR582">
        <v>0</v>
      </c>
      <c r="AS582" t="s">
        <v>200</v>
      </c>
      <c r="AT582">
        <v>0</v>
      </c>
      <c r="AU582" t="s">
        <v>201</v>
      </c>
      <c r="AV582">
        <v>0.2</v>
      </c>
      <c r="AW582" t="s">
        <v>202</v>
      </c>
      <c r="AX582">
        <v>1</v>
      </c>
      <c r="AY582" t="s">
        <v>203</v>
      </c>
      <c r="AZ582">
        <v>1000000</v>
      </c>
    </row>
    <row r="583" spans="1:52">
      <c r="A583" s="2">
        <v>780</v>
      </c>
      <c r="B583" t="s">
        <v>182</v>
      </c>
      <c r="C583">
        <v>152</v>
      </c>
      <c r="D583" t="s">
        <v>183</v>
      </c>
      <c r="E583" t="s">
        <v>184</v>
      </c>
      <c r="F583">
        <v>4.6319999999999997</v>
      </c>
      <c r="G583" t="s">
        <v>185</v>
      </c>
      <c r="H583">
        <v>1.6899999999999999E-4</v>
      </c>
      <c r="I583" t="s">
        <v>25</v>
      </c>
      <c r="J583" t="s">
        <v>186</v>
      </c>
      <c r="K583" t="e">
        <f t="shared" si="17"/>
        <v>#NAME?</v>
      </c>
      <c r="L583" t="s">
        <v>25</v>
      </c>
      <c r="M583" t="s">
        <v>24</v>
      </c>
      <c r="N583">
        <v>9.2114419999999999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288</v>
      </c>
      <c r="Z583">
        <v>10</v>
      </c>
      <c r="AA583" t="s">
        <v>189</v>
      </c>
      <c r="AB583">
        <v>1000000</v>
      </c>
      <c r="AC583" t="s">
        <v>190</v>
      </c>
      <c r="AD583">
        <v>10</v>
      </c>
      <c r="AE583" t="s">
        <v>191</v>
      </c>
      <c r="AF583">
        <v>1000</v>
      </c>
      <c r="AG583" t="s">
        <v>192</v>
      </c>
      <c r="AH583">
        <v>20</v>
      </c>
      <c r="AI583" t="s">
        <v>193</v>
      </c>
      <c r="AJ583">
        <v>10000</v>
      </c>
      <c r="AK583" t="s">
        <v>196</v>
      </c>
      <c r="AL583">
        <v>1</v>
      </c>
      <c r="AM583" t="s">
        <v>197</v>
      </c>
      <c r="AN583">
        <v>0</v>
      </c>
      <c r="AO583" t="s">
        <v>198</v>
      </c>
      <c r="AP583">
        <v>0.3</v>
      </c>
      <c r="AQ583" t="s">
        <v>199</v>
      </c>
      <c r="AR583">
        <v>5</v>
      </c>
      <c r="AS583" t="s">
        <v>200</v>
      </c>
      <c r="AT583">
        <v>0</v>
      </c>
      <c r="AU583" t="s">
        <v>201</v>
      </c>
      <c r="AV583">
        <v>0.2</v>
      </c>
      <c r="AW583" t="s">
        <v>202</v>
      </c>
      <c r="AX583">
        <v>1</v>
      </c>
      <c r="AY583" t="s">
        <v>203</v>
      </c>
      <c r="AZ583">
        <v>1000000</v>
      </c>
    </row>
    <row r="584" spans="1:52">
      <c r="A584" s="2">
        <v>778</v>
      </c>
      <c r="B584" t="s">
        <v>182</v>
      </c>
      <c r="C584">
        <v>152</v>
      </c>
      <c r="D584" t="s">
        <v>183</v>
      </c>
      <c r="E584" t="s">
        <v>184</v>
      </c>
      <c r="F584">
        <v>4.6319999999999997</v>
      </c>
      <c r="G584" t="s">
        <v>185</v>
      </c>
      <c r="H584">
        <v>2.6400000000000002E-4</v>
      </c>
      <c r="I584" t="s">
        <v>25</v>
      </c>
      <c r="J584" t="s">
        <v>186</v>
      </c>
      <c r="K584" t="e">
        <f t="shared" si="17"/>
        <v>#NAME?</v>
      </c>
      <c r="L584" t="s">
        <v>25</v>
      </c>
      <c r="M584" t="s">
        <v>24</v>
      </c>
      <c r="N584">
        <v>113.674387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288</v>
      </c>
      <c r="Z584">
        <v>1000</v>
      </c>
      <c r="AA584" t="s">
        <v>189</v>
      </c>
      <c r="AB584">
        <v>1000000</v>
      </c>
      <c r="AC584" t="s">
        <v>190</v>
      </c>
      <c r="AD584">
        <v>10</v>
      </c>
      <c r="AE584" t="s">
        <v>191</v>
      </c>
      <c r="AF584">
        <v>1000</v>
      </c>
      <c r="AG584" t="s">
        <v>192</v>
      </c>
      <c r="AH584">
        <v>20</v>
      </c>
      <c r="AI584" t="s">
        <v>193</v>
      </c>
      <c r="AJ584">
        <v>100000</v>
      </c>
      <c r="AK584" t="s">
        <v>196</v>
      </c>
      <c r="AL584">
        <v>1</v>
      </c>
      <c r="AM584" t="s">
        <v>197</v>
      </c>
      <c r="AN584">
        <v>0</v>
      </c>
      <c r="AO584" t="s">
        <v>198</v>
      </c>
      <c r="AP584">
        <v>0.3</v>
      </c>
      <c r="AQ584" t="s">
        <v>199</v>
      </c>
      <c r="AR584">
        <v>5</v>
      </c>
      <c r="AS584" t="s">
        <v>200</v>
      </c>
      <c r="AT584">
        <v>0</v>
      </c>
      <c r="AU584" t="s">
        <v>201</v>
      </c>
      <c r="AV584">
        <v>0.2</v>
      </c>
      <c r="AW584" t="s">
        <v>202</v>
      </c>
      <c r="AX584">
        <v>1</v>
      </c>
      <c r="AY584" t="s">
        <v>203</v>
      </c>
      <c r="AZ584">
        <v>1000000</v>
      </c>
    </row>
    <row r="585" spans="1:52">
      <c r="A585" s="2">
        <v>781</v>
      </c>
      <c r="B585" t="s">
        <v>182</v>
      </c>
      <c r="C585">
        <v>152</v>
      </c>
      <c r="D585" t="s">
        <v>183</v>
      </c>
      <c r="E585" t="s">
        <v>184</v>
      </c>
      <c r="F585">
        <v>0</v>
      </c>
      <c r="G585" t="s">
        <v>185</v>
      </c>
      <c r="H585">
        <v>7.0299999999999996E-4</v>
      </c>
      <c r="I585" t="s">
        <v>25</v>
      </c>
      <c r="J585" t="s">
        <v>186</v>
      </c>
      <c r="K585" t="e">
        <f t="shared" si="17"/>
        <v>#NAME?</v>
      </c>
      <c r="L585" t="s">
        <v>25</v>
      </c>
      <c r="M585" t="s">
        <v>24</v>
      </c>
      <c r="N585">
        <v>19.290203999999999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288</v>
      </c>
      <c r="Z585">
        <v>10</v>
      </c>
      <c r="AA585" t="s">
        <v>189</v>
      </c>
      <c r="AB585">
        <v>1000000</v>
      </c>
      <c r="AC585" t="s">
        <v>190</v>
      </c>
      <c r="AD585">
        <v>10</v>
      </c>
      <c r="AE585" t="s">
        <v>191</v>
      </c>
      <c r="AF585">
        <v>1000</v>
      </c>
      <c r="AG585" t="s">
        <v>192</v>
      </c>
      <c r="AH585">
        <v>20</v>
      </c>
      <c r="AI585" t="s">
        <v>193</v>
      </c>
      <c r="AJ585">
        <v>10000</v>
      </c>
      <c r="AK585" t="s">
        <v>196</v>
      </c>
      <c r="AL585">
        <v>0</v>
      </c>
      <c r="AM585" t="s">
        <v>197</v>
      </c>
      <c r="AN585">
        <v>0</v>
      </c>
      <c r="AO585" t="s">
        <v>198</v>
      </c>
      <c r="AP585">
        <v>0.3</v>
      </c>
      <c r="AQ585" t="s">
        <v>199</v>
      </c>
      <c r="AR585">
        <v>5</v>
      </c>
      <c r="AS585" t="s">
        <v>200</v>
      </c>
      <c r="AT585">
        <v>0</v>
      </c>
      <c r="AU585" t="s">
        <v>201</v>
      </c>
      <c r="AV585">
        <v>0.2</v>
      </c>
      <c r="AW585" t="s">
        <v>202</v>
      </c>
      <c r="AX585">
        <v>1</v>
      </c>
      <c r="AY585" t="s">
        <v>203</v>
      </c>
      <c r="AZ585">
        <v>1000000</v>
      </c>
    </row>
    <row r="586" spans="1:52">
      <c r="A586" s="2">
        <v>779</v>
      </c>
      <c r="B586" t="s">
        <v>182</v>
      </c>
      <c r="C586">
        <v>152</v>
      </c>
      <c r="D586" t="s">
        <v>183</v>
      </c>
      <c r="E586" t="s">
        <v>184</v>
      </c>
      <c r="F586">
        <v>0</v>
      </c>
      <c r="G586" t="s">
        <v>185</v>
      </c>
      <c r="H586">
        <v>1.781E-3</v>
      </c>
      <c r="I586" t="s">
        <v>25</v>
      </c>
      <c r="J586" t="s">
        <v>186</v>
      </c>
      <c r="K586" t="e">
        <f t="shared" si="17"/>
        <v>#NAME?</v>
      </c>
      <c r="L586" t="s">
        <v>25</v>
      </c>
      <c r="M586" t="s">
        <v>24</v>
      </c>
      <c r="N586">
        <v>63.463652000000003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288</v>
      </c>
      <c r="Z586">
        <v>10</v>
      </c>
      <c r="AA586" t="s">
        <v>189</v>
      </c>
      <c r="AB586">
        <v>1000000</v>
      </c>
      <c r="AC586" t="s">
        <v>190</v>
      </c>
      <c r="AD586">
        <v>10</v>
      </c>
      <c r="AE586" t="s">
        <v>191</v>
      </c>
      <c r="AF586">
        <v>1000</v>
      </c>
      <c r="AG586" t="s">
        <v>192</v>
      </c>
      <c r="AH586">
        <v>20</v>
      </c>
      <c r="AI586" t="s">
        <v>193</v>
      </c>
      <c r="AJ586">
        <v>100000</v>
      </c>
      <c r="AK586" t="s">
        <v>196</v>
      </c>
      <c r="AL586">
        <v>0</v>
      </c>
      <c r="AM586" t="s">
        <v>197</v>
      </c>
      <c r="AN586">
        <v>0</v>
      </c>
      <c r="AO586" t="s">
        <v>198</v>
      </c>
      <c r="AP586">
        <v>0.3</v>
      </c>
      <c r="AQ586" t="s">
        <v>199</v>
      </c>
      <c r="AR586">
        <v>5</v>
      </c>
      <c r="AS586" t="s">
        <v>200</v>
      </c>
      <c r="AT586">
        <v>0</v>
      </c>
      <c r="AU586" t="s">
        <v>201</v>
      </c>
      <c r="AV586">
        <v>0.2</v>
      </c>
      <c r="AW586" t="s">
        <v>202</v>
      </c>
      <c r="AX586">
        <v>1</v>
      </c>
      <c r="AY586" t="s">
        <v>203</v>
      </c>
      <c r="AZ586">
        <v>1000000</v>
      </c>
    </row>
    <row r="587" spans="1:52">
      <c r="A587" s="2">
        <v>776</v>
      </c>
      <c r="B587" t="s">
        <v>182</v>
      </c>
      <c r="C587">
        <v>152</v>
      </c>
      <c r="D587" t="s">
        <v>183</v>
      </c>
      <c r="E587" t="s">
        <v>184</v>
      </c>
      <c r="F587">
        <v>6.4660000000000002</v>
      </c>
      <c r="G587" t="s">
        <v>185</v>
      </c>
      <c r="H587">
        <v>1.73E-4</v>
      </c>
      <c r="I587" t="s">
        <v>25</v>
      </c>
      <c r="J587" t="s">
        <v>186</v>
      </c>
      <c r="K587" t="e">
        <f t="shared" si="17"/>
        <v>#NAME?</v>
      </c>
      <c r="L587" t="s">
        <v>25</v>
      </c>
      <c r="M587" t="s">
        <v>24</v>
      </c>
      <c r="N587">
        <v>6.4247709999999998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288</v>
      </c>
      <c r="Z587">
        <v>100</v>
      </c>
      <c r="AA587" t="s">
        <v>189</v>
      </c>
      <c r="AB587">
        <v>1000000</v>
      </c>
      <c r="AC587" t="s">
        <v>190</v>
      </c>
      <c r="AD587">
        <v>10</v>
      </c>
      <c r="AE587" t="s">
        <v>191</v>
      </c>
      <c r="AF587">
        <v>1000</v>
      </c>
      <c r="AG587" t="s">
        <v>192</v>
      </c>
      <c r="AH587">
        <v>20</v>
      </c>
      <c r="AI587" t="s">
        <v>193</v>
      </c>
      <c r="AJ587">
        <v>10000</v>
      </c>
      <c r="AK587" t="s">
        <v>196</v>
      </c>
      <c r="AL587">
        <v>1</v>
      </c>
      <c r="AM587" t="s">
        <v>197</v>
      </c>
      <c r="AN587">
        <v>0</v>
      </c>
      <c r="AO587" t="s">
        <v>198</v>
      </c>
      <c r="AP587">
        <v>0.3</v>
      </c>
      <c r="AQ587" t="s">
        <v>199</v>
      </c>
      <c r="AR587">
        <v>5</v>
      </c>
      <c r="AS587" t="s">
        <v>200</v>
      </c>
      <c r="AT587">
        <v>0</v>
      </c>
      <c r="AU587" t="s">
        <v>201</v>
      </c>
      <c r="AV587">
        <v>0.2</v>
      </c>
      <c r="AW587" t="s">
        <v>202</v>
      </c>
      <c r="AX587">
        <v>1</v>
      </c>
      <c r="AY587" t="s">
        <v>203</v>
      </c>
      <c r="AZ587">
        <v>100</v>
      </c>
    </row>
    <row r="588" spans="1:52">
      <c r="A588" s="2">
        <v>777</v>
      </c>
      <c r="B588" t="s">
        <v>182</v>
      </c>
      <c r="C588">
        <v>152</v>
      </c>
      <c r="D588" t="s">
        <v>183</v>
      </c>
      <c r="E588" t="s">
        <v>184</v>
      </c>
      <c r="F588">
        <v>2.11</v>
      </c>
      <c r="G588" t="s">
        <v>185</v>
      </c>
      <c r="H588">
        <v>3.6400000000000001E-4</v>
      </c>
      <c r="I588" t="s">
        <v>25</v>
      </c>
      <c r="J588" t="s">
        <v>186</v>
      </c>
      <c r="K588" t="e">
        <f t="shared" si="17"/>
        <v>#NAME?</v>
      </c>
      <c r="L588" t="s">
        <v>25</v>
      </c>
      <c r="M588" t="s">
        <v>24</v>
      </c>
      <c r="N588">
        <v>19.909690999999999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288</v>
      </c>
      <c r="Z588">
        <v>1000</v>
      </c>
      <c r="AA588" t="s">
        <v>189</v>
      </c>
      <c r="AB588">
        <v>1000000</v>
      </c>
      <c r="AC588" t="s">
        <v>190</v>
      </c>
      <c r="AD588">
        <v>10</v>
      </c>
      <c r="AE588" t="s">
        <v>191</v>
      </c>
      <c r="AF588">
        <v>1000</v>
      </c>
      <c r="AG588" t="s">
        <v>192</v>
      </c>
      <c r="AH588">
        <v>20</v>
      </c>
      <c r="AI588" t="s">
        <v>193</v>
      </c>
      <c r="AJ588">
        <v>10000</v>
      </c>
      <c r="AK588" t="s">
        <v>196</v>
      </c>
      <c r="AL588">
        <v>1</v>
      </c>
      <c r="AM588" t="s">
        <v>197</v>
      </c>
      <c r="AN588">
        <v>0</v>
      </c>
      <c r="AO588" t="s">
        <v>198</v>
      </c>
      <c r="AP588">
        <v>0.3</v>
      </c>
      <c r="AQ588" t="s">
        <v>199</v>
      </c>
      <c r="AR588">
        <v>3</v>
      </c>
      <c r="AS588" t="s">
        <v>200</v>
      </c>
      <c r="AT588">
        <v>0</v>
      </c>
      <c r="AU588" t="s">
        <v>201</v>
      </c>
      <c r="AV588">
        <v>0.2</v>
      </c>
      <c r="AW588" t="s">
        <v>202</v>
      </c>
      <c r="AX588">
        <v>1</v>
      </c>
      <c r="AY588" t="s">
        <v>203</v>
      </c>
      <c r="AZ588">
        <v>1000000</v>
      </c>
    </row>
    <row r="589" spans="1:52">
      <c r="A589" s="2">
        <v>776</v>
      </c>
      <c r="B589" t="s">
        <v>182</v>
      </c>
      <c r="C589">
        <v>152</v>
      </c>
      <c r="D589" t="s">
        <v>183</v>
      </c>
      <c r="E589" t="s">
        <v>184</v>
      </c>
      <c r="F589">
        <v>2.996</v>
      </c>
      <c r="G589" t="s">
        <v>185</v>
      </c>
      <c r="H589">
        <v>2.12E-4</v>
      </c>
      <c r="I589" t="s">
        <v>25</v>
      </c>
      <c r="J589" t="s">
        <v>186</v>
      </c>
      <c r="K589" t="e">
        <f t="shared" si="17"/>
        <v>#NAME?</v>
      </c>
      <c r="L589" t="s">
        <v>25</v>
      </c>
      <c r="M589" t="s">
        <v>24</v>
      </c>
      <c r="N589">
        <v>6.9670240000000003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288</v>
      </c>
      <c r="Z589">
        <v>100</v>
      </c>
      <c r="AA589" t="s">
        <v>189</v>
      </c>
      <c r="AB589">
        <v>1000000</v>
      </c>
      <c r="AC589" t="s">
        <v>190</v>
      </c>
      <c r="AD589">
        <v>10</v>
      </c>
      <c r="AE589" t="s">
        <v>191</v>
      </c>
      <c r="AF589">
        <v>1000</v>
      </c>
      <c r="AG589" t="s">
        <v>192</v>
      </c>
      <c r="AH589">
        <v>20</v>
      </c>
      <c r="AI589" t="s">
        <v>193</v>
      </c>
      <c r="AJ589">
        <v>10000</v>
      </c>
      <c r="AK589" t="s">
        <v>196</v>
      </c>
      <c r="AL589">
        <v>1</v>
      </c>
      <c r="AM589" t="s">
        <v>197</v>
      </c>
      <c r="AN589">
        <v>0</v>
      </c>
      <c r="AO589" t="s">
        <v>198</v>
      </c>
      <c r="AP589">
        <v>0.3</v>
      </c>
      <c r="AQ589" t="s">
        <v>199</v>
      </c>
      <c r="AR589">
        <v>3</v>
      </c>
      <c r="AS589" t="s">
        <v>200</v>
      </c>
      <c r="AT589">
        <v>0</v>
      </c>
      <c r="AU589" t="s">
        <v>201</v>
      </c>
      <c r="AV589">
        <v>0.2</v>
      </c>
      <c r="AW589" t="s">
        <v>202</v>
      </c>
      <c r="AX589">
        <v>1</v>
      </c>
      <c r="AY589" t="s">
        <v>203</v>
      </c>
      <c r="AZ589">
        <v>100</v>
      </c>
    </row>
    <row r="590" spans="1:52">
      <c r="A590" s="2">
        <v>775</v>
      </c>
      <c r="B590" t="s">
        <v>182</v>
      </c>
      <c r="C590">
        <v>152</v>
      </c>
      <c r="D590" t="s">
        <v>183</v>
      </c>
      <c r="E590" t="s">
        <v>184</v>
      </c>
      <c r="F590">
        <v>1194.3520000000001</v>
      </c>
      <c r="G590" t="s">
        <v>185</v>
      </c>
      <c r="H590">
        <v>1.8900000000000001E-4</v>
      </c>
      <c r="I590" t="s">
        <v>25</v>
      </c>
      <c r="J590" t="s">
        <v>186</v>
      </c>
      <c r="K590" t="e">
        <f t="shared" si="17"/>
        <v>#NAME?</v>
      </c>
      <c r="L590" t="s">
        <v>25</v>
      </c>
      <c r="M590" t="s">
        <v>24</v>
      </c>
      <c r="N590">
        <v>3.8169719999999998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288</v>
      </c>
      <c r="Z590">
        <v>100</v>
      </c>
      <c r="AA590" t="s">
        <v>189</v>
      </c>
      <c r="AB590">
        <v>1000000</v>
      </c>
      <c r="AC590" t="s">
        <v>190</v>
      </c>
      <c r="AD590">
        <v>10</v>
      </c>
      <c r="AE590" t="s">
        <v>191</v>
      </c>
      <c r="AF590">
        <v>500</v>
      </c>
      <c r="AG590" t="s">
        <v>192</v>
      </c>
      <c r="AH590">
        <v>20</v>
      </c>
      <c r="AI590" t="s">
        <v>193</v>
      </c>
      <c r="AJ590">
        <v>20</v>
      </c>
      <c r="AK590" t="s">
        <v>196</v>
      </c>
      <c r="AL590">
        <v>0</v>
      </c>
      <c r="AM590" t="s">
        <v>197</v>
      </c>
      <c r="AN590">
        <v>0</v>
      </c>
      <c r="AO590" t="s">
        <v>198</v>
      </c>
      <c r="AP590">
        <v>0.5</v>
      </c>
      <c r="AQ590" t="s">
        <v>199</v>
      </c>
      <c r="AR590">
        <v>5</v>
      </c>
      <c r="AS590" t="s">
        <v>200</v>
      </c>
      <c r="AT590">
        <v>0</v>
      </c>
      <c r="AU590" t="s">
        <v>201</v>
      </c>
      <c r="AV590">
        <v>0.2</v>
      </c>
      <c r="AW590" t="s">
        <v>202</v>
      </c>
      <c r="AX590">
        <v>1</v>
      </c>
      <c r="AY590" t="s">
        <v>203</v>
      </c>
      <c r="AZ590">
        <v>100</v>
      </c>
    </row>
    <row r="591" spans="1:52">
      <c r="A591" s="2">
        <v>774</v>
      </c>
      <c r="B591" t="s">
        <v>182</v>
      </c>
      <c r="C591">
        <v>152</v>
      </c>
      <c r="D591" t="s">
        <v>183</v>
      </c>
      <c r="E591" t="s">
        <v>184</v>
      </c>
      <c r="F591">
        <v>8.3119999999999994</v>
      </c>
      <c r="G591" t="s">
        <v>185</v>
      </c>
      <c r="H591">
        <v>1.8100000000000001E-4</v>
      </c>
      <c r="I591" t="s">
        <v>25</v>
      </c>
      <c r="J591" t="s">
        <v>186</v>
      </c>
      <c r="K591" t="e">
        <f t="shared" si="17"/>
        <v>#NAME?</v>
      </c>
      <c r="L591" t="s">
        <v>25</v>
      </c>
      <c r="M591" t="s">
        <v>24</v>
      </c>
      <c r="N591">
        <v>5.2287080000000001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288</v>
      </c>
      <c r="Z591">
        <v>100</v>
      </c>
      <c r="AA591" t="s">
        <v>189</v>
      </c>
      <c r="AB591">
        <v>1000000</v>
      </c>
      <c r="AC591" t="s">
        <v>190</v>
      </c>
      <c r="AD591">
        <v>10</v>
      </c>
      <c r="AE591" t="s">
        <v>191</v>
      </c>
      <c r="AF591">
        <v>500</v>
      </c>
      <c r="AG591" t="s">
        <v>192</v>
      </c>
      <c r="AH591">
        <v>20</v>
      </c>
      <c r="AI591" t="s">
        <v>193</v>
      </c>
      <c r="AJ591">
        <v>20</v>
      </c>
      <c r="AK591" t="s">
        <v>196</v>
      </c>
      <c r="AL591">
        <v>0</v>
      </c>
      <c r="AM591" t="s">
        <v>197</v>
      </c>
      <c r="AN591">
        <v>0</v>
      </c>
      <c r="AO591" t="s">
        <v>198</v>
      </c>
      <c r="AP591">
        <v>0.3</v>
      </c>
      <c r="AQ591" t="s">
        <v>199</v>
      </c>
      <c r="AR591">
        <v>0</v>
      </c>
      <c r="AS591" t="s">
        <v>200</v>
      </c>
      <c r="AT591">
        <v>0</v>
      </c>
      <c r="AU591" t="s">
        <v>201</v>
      </c>
      <c r="AV591">
        <v>0.2</v>
      </c>
      <c r="AW591" t="s">
        <v>202</v>
      </c>
      <c r="AX591">
        <v>1</v>
      </c>
      <c r="AY591" t="s">
        <v>203</v>
      </c>
      <c r="AZ591">
        <v>100</v>
      </c>
    </row>
    <row r="592" spans="1:52">
      <c r="A592" s="2">
        <v>773</v>
      </c>
      <c r="B592" t="s">
        <v>182</v>
      </c>
      <c r="C592">
        <v>152</v>
      </c>
      <c r="D592" t="s">
        <v>183</v>
      </c>
      <c r="E592" t="s">
        <v>184</v>
      </c>
      <c r="F592">
        <v>0</v>
      </c>
      <c r="G592" t="s">
        <v>185</v>
      </c>
      <c r="H592">
        <v>4.7600000000000002E-4</v>
      </c>
      <c r="I592" t="s">
        <v>25</v>
      </c>
      <c r="J592" t="s">
        <v>186</v>
      </c>
      <c r="K592" t="e">
        <f t="shared" si="17"/>
        <v>#NAME?</v>
      </c>
      <c r="L592" t="s">
        <v>25</v>
      </c>
      <c r="M592" t="s">
        <v>24</v>
      </c>
      <c r="N592">
        <v>17.852772000000002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288</v>
      </c>
      <c r="Z592">
        <v>100</v>
      </c>
      <c r="AA592" t="s">
        <v>189</v>
      </c>
      <c r="AB592">
        <v>1000000</v>
      </c>
      <c r="AC592" t="s">
        <v>190</v>
      </c>
      <c r="AD592">
        <v>10</v>
      </c>
      <c r="AE592" t="s">
        <v>191</v>
      </c>
      <c r="AF592">
        <v>500</v>
      </c>
      <c r="AG592" t="s">
        <v>192</v>
      </c>
      <c r="AH592">
        <v>20</v>
      </c>
      <c r="AI592" t="s">
        <v>193</v>
      </c>
      <c r="AJ592">
        <v>1000</v>
      </c>
      <c r="AK592" t="s">
        <v>196</v>
      </c>
      <c r="AL592">
        <v>0</v>
      </c>
      <c r="AM592" t="s">
        <v>197</v>
      </c>
      <c r="AN592">
        <v>0</v>
      </c>
      <c r="AO592" t="s">
        <v>198</v>
      </c>
      <c r="AP592">
        <v>0.3</v>
      </c>
      <c r="AQ592" t="s">
        <v>199</v>
      </c>
      <c r="AR592">
        <v>0</v>
      </c>
      <c r="AS592" t="s">
        <v>200</v>
      </c>
      <c r="AT592">
        <v>0</v>
      </c>
      <c r="AU592" t="s">
        <v>201</v>
      </c>
      <c r="AV592">
        <v>0.2</v>
      </c>
      <c r="AW592" t="s">
        <v>202</v>
      </c>
      <c r="AX592">
        <v>1</v>
      </c>
      <c r="AY592" t="s">
        <v>203</v>
      </c>
      <c r="AZ592">
        <v>100</v>
      </c>
    </row>
    <row r="593" spans="1:52">
      <c r="A593" s="2">
        <v>773</v>
      </c>
      <c r="B593" t="s">
        <v>182</v>
      </c>
      <c r="C593">
        <v>152</v>
      </c>
      <c r="D593" t="s">
        <v>183</v>
      </c>
      <c r="E593" t="s">
        <v>184</v>
      </c>
      <c r="F593">
        <v>0</v>
      </c>
      <c r="G593" t="s">
        <v>185</v>
      </c>
      <c r="H593">
        <v>4.4700000000000002E-4</v>
      </c>
      <c r="I593" t="s">
        <v>25</v>
      </c>
      <c r="J593" t="s">
        <v>186</v>
      </c>
      <c r="K593" t="e">
        <f t="shared" si="17"/>
        <v>#NAME?</v>
      </c>
      <c r="L593" t="s">
        <v>25</v>
      </c>
      <c r="M593" t="s">
        <v>24</v>
      </c>
      <c r="N593">
        <v>17.88409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288</v>
      </c>
      <c r="Z593">
        <v>100</v>
      </c>
      <c r="AA593" t="s">
        <v>189</v>
      </c>
      <c r="AB593">
        <v>1000000</v>
      </c>
      <c r="AC593" t="s">
        <v>190</v>
      </c>
      <c r="AD593">
        <v>10</v>
      </c>
      <c r="AE593" t="s">
        <v>191</v>
      </c>
      <c r="AF593">
        <v>500</v>
      </c>
      <c r="AG593" t="s">
        <v>192</v>
      </c>
      <c r="AH593">
        <v>20</v>
      </c>
      <c r="AI593" t="s">
        <v>193</v>
      </c>
      <c r="AJ593">
        <v>1000</v>
      </c>
      <c r="AK593" t="s">
        <v>196</v>
      </c>
      <c r="AL593">
        <v>0</v>
      </c>
      <c r="AM593" t="s">
        <v>197</v>
      </c>
      <c r="AN593">
        <v>0</v>
      </c>
      <c r="AO593" t="s">
        <v>198</v>
      </c>
      <c r="AP593">
        <v>0.3</v>
      </c>
      <c r="AQ593" t="s">
        <v>199</v>
      </c>
      <c r="AR593">
        <v>0</v>
      </c>
      <c r="AS593" t="s">
        <v>200</v>
      </c>
      <c r="AT593">
        <v>0</v>
      </c>
      <c r="AU593" t="s">
        <v>201</v>
      </c>
      <c r="AV593">
        <v>0.2</v>
      </c>
      <c r="AW593" t="s">
        <v>202</v>
      </c>
      <c r="AX593">
        <v>1</v>
      </c>
      <c r="AY593" t="s">
        <v>203</v>
      </c>
      <c r="AZ593">
        <v>100</v>
      </c>
    </row>
    <row r="594" spans="1:52">
      <c r="A594" s="2">
        <v>773</v>
      </c>
      <c r="B594" t="s">
        <v>182</v>
      </c>
      <c r="C594">
        <v>152</v>
      </c>
      <c r="D594" t="s">
        <v>183</v>
      </c>
      <c r="E594" t="s">
        <v>184</v>
      </c>
      <c r="F594">
        <v>2.1219999999999999</v>
      </c>
      <c r="G594" t="s">
        <v>185</v>
      </c>
      <c r="H594">
        <v>3.1300000000000002E-4</v>
      </c>
      <c r="I594" t="s">
        <v>25</v>
      </c>
      <c r="J594" t="s">
        <v>186</v>
      </c>
      <c r="K594" t="e">
        <f t="shared" si="17"/>
        <v>#NAME?</v>
      </c>
      <c r="L594" t="s">
        <v>25</v>
      </c>
      <c r="M594" t="s">
        <v>24</v>
      </c>
      <c r="N594">
        <v>15.340838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288</v>
      </c>
      <c r="Z594">
        <v>100</v>
      </c>
      <c r="AA594" t="s">
        <v>189</v>
      </c>
      <c r="AB594">
        <v>1000000</v>
      </c>
      <c r="AC594" t="s">
        <v>190</v>
      </c>
      <c r="AD594">
        <v>10</v>
      </c>
      <c r="AE594" t="s">
        <v>191</v>
      </c>
      <c r="AF594">
        <v>500</v>
      </c>
      <c r="AG594" t="s">
        <v>192</v>
      </c>
      <c r="AH594">
        <v>20</v>
      </c>
      <c r="AI594" t="s">
        <v>193</v>
      </c>
      <c r="AJ594">
        <v>1000</v>
      </c>
      <c r="AK594" t="s">
        <v>196</v>
      </c>
      <c r="AL594">
        <v>0</v>
      </c>
      <c r="AM594" t="s">
        <v>197</v>
      </c>
      <c r="AN594">
        <v>0</v>
      </c>
      <c r="AO594" t="s">
        <v>198</v>
      </c>
      <c r="AP594">
        <v>0.3</v>
      </c>
      <c r="AQ594" t="s">
        <v>199</v>
      </c>
      <c r="AR594">
        <v>0</v>
      </c>
      <c r="AS594" t="s">
        <v>200</v>
      </c>
      <c r="AT594">
        <v>0.5</v>
      </c>
      <c r="AU594" t="s">
        <v>201</v>
      </c>
      <c r="AV594">
        <v>0.2</v>
      </c>
      <c r="AW594" t="s">
        <v>202</v>
      </c>
      <c r="AX594">
        <v>1</v>
      </c>
      <c r="AY594" t="s">
        <v>203</v>
      </c>
      <c r="AZ594">
        <v>100</v>
      </c>
    </row>
    <row r="595" spans="1:52">
      <c r="A595" s="2">
        <v>772</v>
      </c>
      <c r="B595" t="s">
        <v>182</v>
      </c>
      <c r="C595">
        <v>152</v>
      </c>
      <c r="D595" t="s">
        <v>183</v>
      </c>
      <c r="E595" t="s">
        <v>184</v>
      </c>
      <c r="F595">
        <v>376.57600000000002</v>
      </c>
      <c r="G595" t="s">
        <v>185</v>
      </c>
      <c r="H595">
        <v>8.8400000000000002E-4</v>
      </c>
      <c r="I595" t="s">
        <v>25</v>
      </c>
      <c r="J595" t="s">
        <v>186</v>
      </c>
      <c r="K595" t="e">
        <f t="shared" si="17"/>
        <v>#NAME?</v>
      </c>
      <c r="L595" t="s">
        <v>25</v>
      </c>
      <c r="M595" t="s">
        <v>24</v>
      </c>
      <c r="N595">
        <v>34.134037999999997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288</v>
      </c>
      <c r="Z595">
        <v>100</v>
      </c>
      <c r="AA595" t="s">
        <v>189</v>
      </c>
      <c r="AB595">
        <v>1000000</v>
      </c>
      <c r="AC595" t="s">
        <v>190</v>
      </c>
      <c r="AD595">
        <v>10</v>
      </c>
      <c r="AE595" t="s">
        <v>191</v>
      </c>
      <c r="AF595">
        <v>500</v>
      </c>
      <c r="AG595" t="s">
        <v>192</v>
      </c>
      <c r="AH595">
        <v>20</v>
      </c>
      <c r="AI595" t="s">
        <v>193</v>
      </c>
      <c r="AJ595">
        <v>10000</v>
      </c>
      <c r="AK595" t="s">
        <v>196</v>
      </c>
      <c r="AL595">
        <v>0</v>
      </c>
      <c r="AM595" t="s">
        <v>197</v>
      </c>
      <c r="AN595">
        <v>0</v>
      </c>
      <c r="AO595" t="s">
        <v>198</v>
      </c>
      <c r="AP595">
        <v>0.5</v>
      </c>
      <c r="AQ595" t="s">
        <v>199</v>
      </c>
      <c r="AR595">
        <v>0</v>
      </c>
      <c r="AS595" t="s">
        <v>200</v>
      </c>
      <c r="AT595">
        <v>0.5</v>
      </c>
      <c r="AU595" t="s">
        <v>201</v>
      </c>
      <c r="AV595">
        <v>0.2</v>
      </c>
      <c r="AW595" t="s">
        <v>202</v>
      </c>
      <c r="AX595">
        <v>1</v>
      </c>
      <c r="AY595" t="s">
        <v>203</v>
      </c>
      <c r="AZ595">
        <v>100</v>
      </c>
    </row>
    <row r="596" spans="1:52">
      <c r="A596" s="2">
        <v>771</v>
      </c>
      <c r="B596" t="s">
        <v>182</v>
      </c>
      <c r="C596">
        <v>152</v>
      </c>
      <c r="D596" t="s">
        <v>183</v>
      </c>
      <c r="E596" t="s">
        <v>184</v>
      </c>
      <c r="F596">
        <v>0</v>
      </c>
      <c r="G596" t="s">
        <v>185</v>
      </c>
      <c r="H596">
        <v>2.4459999999999998E-3</v>
      </c>
      <c r="I596" t="s">
        <v>25</v>
      </c>
      <c r="J596" t="s">
        <v>186</v>
      </c>
      <c r="K596" t="e">
        <f t="shared" si="17"/>
        <v>#NAME?</v>
      </c>
      <c r="L596" t="s">
        <v>25</v>
      </c>
      <c r="M596" t="s">
        <v>24</v>
      </c>
      <c r="N596">
        <v>170.21551299999999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288</v>
      </c>
      <c r="Z596">
        <v>1000</v>
      </c>
      <c r="AA596" t="s">
        <v>189</v>
      </c>
      <c r="AB596">
        <v>1000000</v>
      </c>
      <c r="AC596" t="s">
        <v>190</v>
      </c>
      <c r="AD596">
        <v>10</v>
      </c>
      <c r="AE596" t="s">
        <v>191</v>
      </c>
      <c r="AF596">
        <v>500</v>
      </c>
      <c r="AG596" t="s">
        <v>192</v>
      </c>
      <c r="AH596">
        <v>20</v>
      </c>
      <c r="AI596" t="s">
        <v>193</v>
      </c>
      <c r="AJ596">
        <v>20000</v>
      </c>
      <c r="AK596" t="s">
        <v>196</v>
      </c>
      <c r="AL596">
        <v>0</v>
      </c>
      <c r="AM596" t="s">
        <v>197</v>
      </c>
      <c r="AN596">
        <v>0</v>
      </c>
      <c r="AO596" t="s">
        <v>198</v>
      </c>
      <c r="AP596">
        <v>0.3</v>
      </c>
      <c r="AQ596" t="s">
        <v>199</v>
      </c>
      <c r="AR596">
        <v>0</v>
      </c>
      <c r="AS596" t="s">
        <v>200</v>
      </c>
      <c r="AT596">
        <v>0</v>
      </c>
      <c r="AU596" t="s">
        <v>201</v>
      </c>
      <c r="AV596">
        <v>0.2</v>
      </c>
      <c r="AW596" t="s">
        <v>202</v>
      </c>
      <c r="AX596">
        <v>1</v>
      </c>
      <c r="AY596" t="s">
        <v>203</v>
      </c>
      <c r="AZ596">
        <v>1000</v>
      </c>
    </row>
    <row r="597" spans="1:52">
      <c r="A597" s="2">
        <v>770</v>
      </c>
      <c r="B597" t="s">
        <v>182</v>
      </c>
      <c r="C597">
        <v>152</v>
      </c>
      <c r="D597" t="s">
        <v>183</v>
      </c>
      <c r="E597" t="s">
        <v>184</v>
      </c>
      <c r="F597">
        <v>0</v>
      </c>
      <c r="G597" t="s">
        <v>185</v>
      </c>
      <c r="H597">
        <v>2.2239999999999998E-3</v>
      </c>
      <c r="I597" t="s">
        <v>25</v>
      </c>
      <c r="J597" t="s">
        <v>186</v>
      </c>
      <c r="K597" t="e">
        <f t="shared" si="17"/>
        <v>#NAME?</v>
      </c>
      <c r="L597" t="s">
        <v>25</v>
      </c>
      <c r="M597" t="s">
        <v>24</v>
      </c>
      <c r="N597">
        <v>71.396197999999998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288</v>
      </c>
      <c r="Z597">
        <v>100</v>
      </c>
      <c r="AA597" t="s">
        <v>189</v>
      </c>
      <c r="AB597">
        <v>1000000</v>
      </c>
      <c r="AC597" t="s">
        <v>190</v>
      </c>
      <c r="AD597">
        <v>10</v>
      </c>
      <c r="AE597" t="s">
        <v>191</v>
      </c>
      <c r="AF597">
        <v>500</v>
      </c>
      <c r="AG597" t="s">
        <v>192</v>
      </c>
      <c r="AH597">
        <v>20</v>
      </c>
      <c r="AI597" t="s">
        <v>193</v>
      </c>
      <c r="AJ597">
        <v>20000</v>
      </c>
      <c r="AK597" t="s">
        <v>196</v>
      </c>
      <c r="AL597">
        <v>0</v>
      </c>
      <c r="AM597" t="s">
        <v>197</v>
      </c>
      <c r="AN597">
        <v>0</v>
      </c>
      <c r="AO597" t="s">
        <v>198</v>
      </c>
      <c r="AP597">
        <v>0.3</v>
      </c>
      <c r="AQ597" t="s">
        <v>199</v>
      </c>
      <c r="AR597">
        <v>0</v>
      </c>
      <c r="AS597" t="s">
        <v>200</v>
      </c>
      <c r="AT597">
        <v>0</v>
      </c>
      <c r="AU597" t="s">
        <v>201</v>
      </c>
      <c r="AV597">
        <v>0.2</v>
      </c>
      <c r="AW597" t="s">
        <v>202</v>
      </c>
      <c r="AX597">
        <v>1</v>
      </c>
      <c r="AY597" t="s">
        <v>203</v>
      </c>
      <c r="AZ597">
        <v>100</v>
      </c>
    </row>
    <row r="598" spans="1:52">
      <c r="A598" s="2">
        <v>769</v>
      </c>
      <c r="B598" t="s">
        <v>182</v>
      </c>
      <c r="C598">
        <v>152</v>
      </c>
      <c r="D598" t="s">
        <v>183</v>
      </c>
      <c r="E598" t="s">
        <v>184</v>
      </c>
      <c r="F598">
        <v>0</v>
      </c>
      <c r="G598" t="s">
        <v>185</v>
      </c>
      <c r="H598">
        <v>1.6609999999999999E-3</v>
      </c>
      <c r="I598" t="s">
        <v>25</v>
      </c>
      <c r="J598" t="s">
        <v>186</v>
      </c>
      <c r="K598" t="e">
        <f t="shared" si="17"/>
        <v>#NAME?</v>
      </c>
      <c r="L598" t="s">
        <v>25</v>
      </c>
      <c r="M598" t="s">
        <v>24</v>
      </c>
      <c r="N598">
        <v>62.254306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288</v>
      </c>
      <c r="Z598">
        <v>100</v>
      </c>
      <c r="AA598" t="s">
        <v>189</v>
      </c>
      <c r="AB598">
        <v>1000000</v>
      </c>
      <c r="AC598" t="s">
        <v>190</v>
      </c>
      <c r="AD598">
        <v>10</v>
      </c>
      <c r="AE598" t="s">
        <v>191</v>
      </c>
      <c r="AF598">
        <v>500</v>
      </c>
      <c r="AG598" t="s">
        <v>192</v>
      </c>
      <c r="AH598">
        <v>20</v>
      </c>
      <c r="AI598" t="s">
        <v>193</v>
      </c>
      <c r="AJ598">
        <v>10000</v>
      </c>
      <c r="AK598" t="s">
        <v>196</v>
      </c>
      <c r="AL598">
        <v>0</v>
      </c>
      <c r="AM598" t="s">
        <v>197</v>
      </c>
      <c r="AN598">
        <v>0</v>
      </c>
      <c r="AO598" t="s">
        <v>198</v>
      </c>
      <c r="AP598">
        <v>0.3</v>
      </c>
      <c r="AQ598" t="s">
        <v>199</v>
      </c>
      <c r="AR598">
        <v>0</v>
      </c>
      <c r="AS598" t="s">
        <v>200</v>
      </c>
      <c r="AT598">
        <v>0</v>
      </c>
      <c r="AU598" t="s">
        <v>201</v>
      </c>
      <c r="AV598">
        <v>0.2</v>
      </c>
      <c r="AW598" t="s">
        <v>202</v>
      </c>
      <c r="AX598">
        <v>1</v>
      </c>
      <c r="AY598" t="s">
        <v>203</v>
      </c>
      <c r="AZ598">
        <v>100</v>
      </c>
    </row>
    <row r="599" spans="1:52">
      <c r="A599" s="2">
        <v>768</v>
      </c>
      <c r="B599" t="s">
        <v>182</v>
      </c>
      <c r="C599">
        <v>152</v>
      </c>
      <c r="D599" t="s">
        <v>183</v>
      </c>
      <c r="E599" t="s">
        <v>184</v>
      </c>
      <c r="F599">
        <v>0</v>
      </c>
      <c r="G599" t="s">
        <v>185</v>
      </c>
      <c r="H599">
        <v>1.1050000000000001E-3</v>
      </c>
      <c r="I599" t="s">
        <v>25</v>
      </c>
      <c r="J599" t="s">
        <v>186</v>
      </c>
      <c r="K599" t="e">
        <f t="shared" si="17"/>
        <v>#NAME?</v>
      </c>
      <c r="L599" t="s">
        <v>25</v>
      </c>
      <c r="M599" t="s">
        <v>24</v>
      </c>
      <c r="N599">
        <v>43.107733000000003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288</v>
      </c>
      <c r="Z599">
        <v>100</v>
      </c>
      <c r="AA599" t="s">
        <v>189</v>
      </c>
      <c r="AB599">
        <v>1000000</v>
      </c>
      <c r="AC599" t="s">
        <v>190</v>
      </c>
      <c r="AD599">
        <v>10</v>
      </c>
      <c r="AE599" t="s">
        <v>191</v>
      </c>
      <c r="AF599">
        <v>500</v>
      </c>
      <c r="AG599" t="s">
        <v>192</v>
      </c>
      <c r="AH599">
        <v>20</v>
      </c>
      <c r="AI599" t="s">
        <v>193</v>
      </c>
      <c r="AJ599">
        <v>5000</v>
      </c>
      <c r="AK599" t="s">
        <v>196</v>
      </c>
      <c r="AL599">
        <v>0</v>
      </c>
      <c r="AM599" t="s">
        <v>197</v>
      </c>
      <c r="AN599">
        <v>0</v>
      </c>
      <c r="AO599" t="s">
        <v>198</v>
      </c>
      <c r="AP599">
        <v>0.3</v>
      </c>
      <c r="AQ599" t="s">
        <v>199</v>
      </c>
      <c r="AR599">
        <v>0</v>
      </c>
      <c r="AS599" t="s">
        <v>200</v>
      </c>
      <c r="AT599">
        <v>0</v>
      </c>
      <c r="AU599" t="s">
        <v>201</v>
      </c>
      <c r="AV599">
        <v>0.2</v>
      </c>
      <c r="AW599" t="s">
        <v>202</v>
      </c>
      <c r="AX599">
        <v>1</v>
      </c>
      <c r="AY599" t="s">
        <v>203</v>
      </c>
      <c r="AZ599">
        <v>100</v>
      </c>
    </row>
    <row r="600" spans="1:52">
      <c r="A600" s="2">
        <v>767</v>
      </c>
      <c r="B600" t="s">
        <v>182</v>
      </c>
      <c r="C600">
        <v>152</v>
      </c>
      <c r="D600" t="s">
        <v>183</v>
      </c>
      <c r="E600" t="s">
        <v>184</v>
      </c>
      <c r="F600">
        <v>0</v>
      </c>
      <c r="G600" t="s">
        <v>185</v>
      </c>
      <c r="H600">
        <v>4.6799999999999999E-4</v>
      </c>
      <c r="I600" t="s">
        <v>25</v>
      </c>
      <c r="J600" t="s">
        <v>186</v>
      </c>
      <c r="K600" t="e">
        <f t="shared" si="17"/>
        <v>#NAME?</v>
      </c>
      <c r="L600" t="s">
        <v>25</v>
      </c>
      <c r="M600" t="s">
        <v>24</v>
      </c>
      <c r="N600">
        <v>18.016438999999998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288</v>
      </c>
      <c r="Z600">
        <v>100</v>
      </c>
      <c r="AA600" t="s">
        <v>189</v>
      </c>
      <c r="AB600">
        <v>1000000</v>
      </c>
      <c r="AC600" t="s">
        <v>190</v>
      </c>
      <c r="AD600">
        <v>10</v>
      </c>
      <c r="AE600" t="s">
        <v>191</v>
      </c>
      <c r="AF600">
        <v>500</v>
      </c>
      <c r="AG600" t="s">
        <v>192</v>
      </c>
      <c r="AH600">
        <v>20</v>
      </c>
      <c r="AI600" t="s">
        <v>193</v>
      </c>
      <c r="AJ600">
        <v>1000</v>
      </c>
      <c r="AK600" t="s">
        <v>196</v>
      </c>
      <c r="AL600">
        <v>0</v>
      </c>
      <c r="AM600" t="s">
        <v>197</v>
      </c>
      <c r="AN600">
        <v>0</v>
      </c>
      <c r="AO600" t="s">
        <v>198</v>
      </c>
      <c r="AP600">
        <v>0.3</v>
      </c>
      <c r="AQ600" t="s">
        <v>199</v>
      </c>
      <c r="AR600">
        <v>0</v>
      </c>
      <c r="AS600" t="s">
        <v>200</v>
      </c>
      <c r="AT600">
        <v>0</v>
      </c>
      <c r="AU600" t="s">
        <v>201</v>
      </c>
      <c r="AV600">
        <v>0.2</v>
      </c>
      <c r="AW600" t="s">
        <v>202</v>
      </c>
      <c r="AX600">
        <v>1</v>
      </c>
      <c r="AY600" t="s">
        <v>203</v>
      </c>
      <c r="AZ600">
        <v>100</v>
      </c>
    </row>
    <row r="601" spans="1:52">
      <c r="A601" s="2">
        <v>766</v>
      </c>
      <c r="B601" t="s">
        <v>182</v>
      </c>
      <c r="C601">
        <v>152</v>
      </c>
      <c r="D601" t="s">
        <v>183</v>
      </c>
      <c r="E601" t="s">
        <v>184</v>
      </c>
      <c r="F601">
        <v>0</v>
      </c>
      <c r="G601" t="s">
        <v>185</v>
      </c>
      <c r="H601">
        <v>2.41E-4</v>
      </c>
      <c r="I601" t="s">
        <v>25</v>
      </c>
      <c r="J601" t="s">
        <v>186</v>
      </c>
      <c r="K601" t="e">
        <f t="shared" si="17"/>
        <v>#NAME?</v>
      </c>
      <c r="L601" t="s">
        <v>25</v>
      </c>
      <c r="M601" t="s">
        <v>24</v>
      </c>
      <c r="N601">
        <v>8.142557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288</v>
      </c>
      <c r="Z601">
        <v>100</v>
      </c>
      <c r="AA601" t="s">
        <v>189</v>
      </c>
      <c r="AB601">
        <v>1000000</v>
      </c>
      <c r="AC601" t="s">
        <v>190</v>
      </c>
      <c r="AD601">
        <v>10</v>
      </c>
      <c r="AE601" t="s">
        <v>191</v>
      </c>
      <c r="AF601">
        <v>500</v>
      </c>
      <c r="AG601" t="s">
        <v>192</v>
      </c>
      <c r="AH601">
        <v>20</v>
      </c>
      <c r="AI601" t="s">
        <v>193</v>
      </c>
      <c r="AJ601">
        <v>100</v>
      </c>
      <c r="AK601" t="s">
        <v>196</v>
      </c>
      <c r="AL601">
        <v>0</v>
      </c>
      <c r="AM601" t="s">
        <v>197</v>
      </c>
      <c r="AN601">
        <v>0</v>
      </c>
      <c r="AO601" t="s">
        <v>198</v>
      </c>
      <c r="AP601">
        <v>0.3</v>
      </c>
      <c r="AQ601" t="s">
        <v>199</v>
      </c>
      <c r="AR601">
        <v>0</v>
      </c>
      <c r="AS601" t="s">
        <v>200</v>
      </c>
      <c r="AT601">
        <v>0</v>
      </c>
      <c r="AU601" t="s">
        <v>201</v>
      </c>
      <c r="AV601">
        <v>0.2</v>
      </c>
      <c r="AW601" t="s">
        <v>202</v>
      </c>
      <c r="AX601">
        <v>1</v>
      </c>
      <c r="AY601" t="s">
        <v>203</v>
      </c>
      <c r="AZ601">
        <v>100</v>
      </c>
    </row>
    <row r="602" spans="1:52">
      <c r="A602" s="2">
        <v>765</v>
      </c>
      <c r="B602" t="s">
        <v>182</v>
      </c>
      <c r="C602">
        <v>152</v>
      </c>
      <c r="D602" t="s">
        <v>183</v>
      </c>
      <c r="E602" t="s">
        <v>184</v>
      </c>
      <c r="F602">
        <v>8.3119999999999994</v>
      </c>
      <c r="G602" t="s">
        <v>185</v>
      </c>
      <c r="H602">
        <v>1.9799999999999999E-4</v>
      </c>
      <c r="I602" t="s">
        <v>25</v>
      </c>
      <c r="J602" t="s">
        <v>186</v>
      </c>
      <c r="K602" t="e">
        <f t="shared" si="17"/>
        <v>#NAME?</v>
      </c>
      <c r="L602" t="s">
        <v>25</v>
      </c>
      <c r="M602" t="s">
        <v>24</v>
      </c>
      <c r="N602">
        <v>5.1924169999999998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288</v>
      </c>
      <c r="Z602">
        <v>100</v>
      </c>
      <c r="AA602" t="s">
        <v>189</v>
      </c>
      <c r="AB602">
        <v>1000000</v>
      </c>
      <c r="AC602" t="s">
        <v>190</v>
      </c>
      <c r="AD602">
        <v>10</v>
      </c>
      <c r="AE602" t="s">
        <v>191</v>
      </c>
      <c r="AF602">
        <v>500</v>
      </c>
      <c r="AG602" t="s">
        <v>192</v>
      </c>
      <c r="AH602">
        <v>20</v>
      </c>
      <c r="AI602" t="s">
        <v>193</v>
      </c>
      <c r="AJ602">
        <v>20</v>
      </c>
      <c r="AK602" t="s">
        <v>196</v>
      </c>
      <c r="AL602">
        <v>0</v>
      </c>
      <c r="AM602" t="s">
        <v>197</v>
      </c>
      <c r="AN602">
        <v>0</v>
      </c>
      <c r="AO602" t="s">
        <v>198</v>
      </c>
      <c r="AP602">
        <v>0.3</v>
      </c>
      <c r="AQ602" t="s">
        <v>199</v>
      </c>
      <c r="AR602">
        <v>0</v>
      </c>
      <c r="AS602" t="s">
        <v>200</v>
      </c>
      <c r="AT602">
        <v>0</v>
      </c>
      <c r="AU602" t="s">
        <v>201</v>
      </c>
      <c r="AV602">
        <v>0.2</v>
      </c>
      <c r="AW602" t="s">
        <v>202</v>
      </c>
      <c r="AX602">
        <v>1</v>
      </c>
      <c r="AY602" t="s">
        <v>203</v>
      </c>
      <c r="AZ602">
        <v>100</v>
      </c>
    </row>
    <row r="603" spans="1:52">
      <c r="A603" s="2">
        <v>765</v>
      </c>
      <c r="B603" t="s">
        <v>182</v>
      </c>
      <c r="C603">
        <v>152</v>
      </c>
      <c r="D603" t="s">
        <v>183</v>
      </c>
      <c r="E603" t="s">
        <v>184</v>
      </c>
      <c r="F603">
        <v>8.3119999999999994</v>
      </c>
      <c r="G603" t="s">
        <v>185</v>
      </c>
      <c r="H603">
        <v>1.8699999999999999E-4</v>
      </c>
      <c r="I603" t="s">
        <v>25</v>
      </c>
      <c r="J603" t="s">
        <v>186</v>
      </c>
      <c r="K603" t="e">
        <f t="shared" si="17"/>
        <v>#NAME?</v>
      </c>
      <c r="L603" t="s">
        <v>25</v>
      </c>
      <c r="M603" t="s">
        <v>24</v>
      </c>
      <c r="N603">
        <v>5.2564909999999996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288</v>
      </c>
      <c r="Z603">
        <v>100</v>
      </c>
      <c r="AA603" t="s">
        <v>189</v>
      </c>
      <c r="AB603">
        <v>1000000</v>
      </c>
      <c r="AC603" t="s">
        <v>190</v>
      </c>
      <c r="AD603">
        <v>10</v>
      </c>
      <c r="AE603" t="s">
        <v>191</v>
      </c>
      <c r="AF603">
        <v>500</v>
      </c>
      <c r="AG603" t="s">
        <v>192</v>
      </c>
      <c r="AH603">
        <v>20</v>
      </c>
      <c r="AI603" t="s">
        <v>193</v>
      </c>
      <c r="AJ603">
        <v>20</v>
      </c>
      <c r="AK603" t="s">
        <v>196</v>
      </c>
      <c r="AL603">
        <v>0</v>
      </c>
      <c r="AM603" t="s">
        <v>197</v>
      </c>
      <c r="AN603">
        <v>0</v>
      </c>
      <c r="AO603" t="s">
        <v>198</v>
      </c>
      <c r="AP603">
        <v>0.3</v>
      </c>
      <c r="AQ603" t="s">
        <v>199</v>
      </c>
      <c r="AR603">
        <v>0</v>
      </c>
      <c r="AS603" t="s">
        <v>200</v>
      </c>
      <c r="AT603">
        <v>0</v>
      </c>
      <c r="AU603" t="s">
        <v>201</v>
      </c>
      <c r="AV603">
        <v>0.2</v>
      </c>
      <c r="AW603" t="s">
        <v>202</v>
      </c>
      <c r="AX603">
        <v>1</v>
      </c>
      <c r="AY603" t="s">
        <v>203</v>
      </c>
      <c r="AZ603">
        <v>100</v>
      </c>
    </row>
    <row r="604" spans="1:52">
      <c r="A604" s="2">
        <v>765</v>
      </c>
      <c r="B604" t="s">
        <v>182</v>
      </c>
      <c r="C604">
        <v>152</v>
      </c>
      <c r="D604" t="s">
        <v>183</v>
      </c>
      <c r="E604" t="s">
        <v>184</v>
      </c>
      <c r="F604">
        <v>6.19</v>
      </c>
      <c r="G604" t="s">
        <v>185</v>
      </c>
      <c r="H604">
        <v>2.6200000000000003E-4</v>
      </c>
      <c r="I604" t="s">
        <v>25</v>
      </c>
      <c r="J604" t="s">
        <v>186</v>
      </c>
      <c r="K604" t="e">
        <f t="shared" si="17"/>
        <v>#NAME?</v>
      </c>
      <c r="L604" t="s">
        <v>25</v>
      </c>
      <c r="M604" t="s">
        <v>24</v>
      </c>
      <c r="N604">
        <v>7.0400280000000004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288</v>
      </c>
      <c r="Z604">
        <v>1000</v>
      </c>
      <c r="AA604" t="s">
        <v>189</v>
      </c>
      <c r="AB604">
        <v>1000000</v>
      </c>
      <c r="AC604" t="s">
        <v>190</v>
      </c>
      <c r="AD604">
        <v>10</v>
      </c>
      <c r="AE604" t="s">
        <v>191</v>
      </c>
      <c r="AF604">
        <v>500</v>
      </c>
      <c r="AG604" t="s">
        <v>192</v>
      </c>
      <c r="AH604">
        <v>20</v>
      </c>
      <c r="AI604" t="s">
        <v>193</v>
      </c>
      <c r="AJ604">
        <v>20</v>
      </c>
      <c r="AK604" t="s">
        <v>196</v>
      </c>
      <c r="AL604">
        <v>0</v>
      </c>
      <c r="AM604" t="s">
        <v>197</v>
      </c>
      <c r="AN604">
        <v>0</v>
      </c>
      <c r="AO604" t="s">
        <v>198</v>
      </c>
      <c r="AP604">
        <v>0.3</v>
      </c>
      <c r="AQ604" t="s">
        <v>199</v>
      </c>
      <c r="AR604">
        <v>0</v>
      </c>
      <c r="AS604" t="s">
        <v>200</v>
      </c>
      <c r="AT604">
        <v>0</v>
      </c>
      <c r="AU604" t="s">
        <v>201</v>
      </c>
      <c r="AV604">
        <v>0.2</v>
      </c>
      <c r="AW604" t="s">
        <v>202</v>
      </c>
      <c r="AX604">
        <v>1</v>
      </c>
      <c r="AY604" t="s">
        <v>203</v>
      </c>
      <c r="AZ604">
        <v>1000</v>
      </c>
    </row>
    <row r="605" spans="1:52">
      <c r="A605" s="2">
        <v>764</v>
      </c>
      <c r="B605" t="s">
        <v>182</v>
      </c>
      <c r="C605">
        <v>152</v>
      </c>
      <c r="D605" t="s">
        <v>183</v>
      </c>
      <c r="E605" t="s">
        <v>184</v>
      </c>
      <c r="F605">
        <v>6.02</v>
      </c>
      <c r="G605" t="s">
        <v>185</v>
      </c>
      <c r="H605">
        <v>1.8799999999999999E-4</v>
      </c>
      <c r="I605" t="s">
        <v>25</v>
      </c>
      <c r="J605" t="s">
        <v>186</v>
      </c>
      <c r="K605" t="e">
        <f t="shared" si="17"/>
        <v>#NAME?</v>
      </c>
      <c r="L605" t="s">
        <v>25</v>
      </c>
      <c r="M605" t="s">
        <v>24</v>
      </c>
      <c r="N605">
        <v>5.499155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288</v>
      </c>
      <c r="Z605">
        <v>100</v>
      </c>
      <c r="AA605" t="s">
        <v>189</v>
      </c>
      <c r="AB605">
        <v>1000000</v>
      </c>
      <c r="AC605" t="s">
        <v>190</v>
      </c>
      <c r="AD605">
        <v>10</v>
      </c>
      <c r="AE605" t="s">
        <v>191</v>
      </c>
      <c r="AF605">
        <v>500</v>
      </c>
      <c r="AG605" t="s">
        <v>192</v>
      </c>
      <c r="AH605">
        <v>20</v>
      </c>
      <c r="AI605" t="s">
        <v>193</v>
      </c>
      <c r="AJ605">
        <v>20</v>
      </c>
      <c r="AK605" t="s">
        <v>196</v>
      </c>
      <c r="AL605">
        <v>0</v>
      </c>
      <c r="AM605" t="s">
        <v>197</v>
      </c>
      <c r="AN605">
        <v>0</v>
      </c>
      <c r="AO605" t="s">
        <v>198</v>
      </c>
      <c r="AP605">
        <v>0.3</v>
      </c>
      <c r="AQ605" t="s">
        <v>199</v>
      </c>
      <c r="AR605">
        <v>0</v>
      </c>
      <c r="AS605" t="s">
        <v>200</v>
      </c>
      <c r="AT605">
        <v>0</v>
      </c>
      <c r="AU605" t="s">
        <v>201</v>
      </c>
      <c r="AV605">
        <v>0.2</v>
      </c>
      <c r="AW605" t="s">
        <v>202</v>
      </c>
      <c r="AX605">
        <v>1</v>
      </c>
      <c r="AY605" t="s">
        <v>203</v>
      </c>
      <c r="AZ605">
        <v>1000000</v>
      </c>
    </row>
    <row r="606" spans="1:52">
      <c r="A606" s="2">
        <v>764</v>
      </c>
      <c r="B606" t="s">
        <v>182</v>
      </c>
      <c r="C606">
        <v>152</v>
      </c>
      <c r="D606" t="s">
        <v>183</v>
      </c>
      <c r="E606" t="s">
        <v>184</v>
      </c>
      <c r="F606">
        <v>8.3119999999999994</v>
      </c>
      <c r="G606" t="s">
        <v>185</v>
      </c>
      <c r="H606">
        <v>1.8699999999999999E-4</v>
      </c>
      <c r="I606" t="s">
        <v>25</v>
      </c>
      <c r="J606" t="s">
        <v>186</v>
      </c>
      <c r="K606" t="e">
        <f t="shared" si="17"/>
        <v>#NAME?</v>
      </c>
      <c r="L606" t="s">
        <v>25</v>
      </c>
      <c r="M606" t="s">
        <v>24</v>
      </c>
      <c r="N606">
        <v>5.2098709999999997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288</v>
      </c>
      <c r="Z606">
        <v>100</v>
      </c>
      <c r="AA606" t="s">
        <v>189</v>
      </c>
      <c r="AB606">
        <v>1000000</v>
      </c>
      <c r="AC606" t="s">
        <v>190</v>
      </c>
      <c r="AD606">
        <v>10</v>
      </c>
      <c r="AE606" t="s">
        <v>191</v>
      </c>
      <c r="AF606">
        <v>500</v>
      </c>
      <c r="AG606" t="s">
        <v>192</v>
      </c>
      <c r="AH606">
        <v>20</v>
      </c>
      <c r="AI606" t="s">
        <v>193</v>
      </c>
      <c r="AJ606">
        <v>20</v>
      </c>
      <c r="AK606" t="s">
        <v>196</v>
      </c>
      <c r="AL606">
        <v>0</v>
      </c>
      <c r="AM606" t="s">
        <v>197</v>
      </c>
      <c r="AN606">
        <v>0</v>
      </c>
      <c r="AO606" t="s">
        <v>198</v>
      </c>
      <c r="AP606">
        <v>0.3</v>
      </c>
      <c r="AQ606" t="s">
        <v>199</v>
      </c>
      <c r="AR606">
        <v>0</v>
      </c>
      <c r="AS606" t="s">
        <v>200</v>
      </c>
      <c r="AT606">
        <v>0</v>
      </c>
      <c r="AU606" t="s">
        <v>201</v>
      </c>
      <c r="AV606">
        <v>0.2</v>
      </c>
      <c r="AW606" t="s">
        <v>202</v>
      </c>
      <c r="AX606">
        <v>1</v>
      </c>
      <c r="AY606" t="s">
        <v>203</v>
      </c>
      <c r="AZ606">
        <v>100</v>
      </c>
    </row>
    <row r="607" spans="1:52">
      <c r="A607" s="2">
        <v>763</v>
      </c>
      <c r="B607" t="s">
        <v>182</v>
      </c>
      <c r="C607">
        <v>152</v>
      </c>
      <c r="D607" t="s">
        <v>183</v>
      </c>
      <c r="E607" t="s">
        <v>184</v>
      </c>
      <c r="F607">
        <v>0</v>
      </c>
      <c r="G607" t="s">
        <v>185</v>
      </c>
      <c r="H607">
        <v>1.75E-4</v>
      </c>
      <c r="I607" t="s">
        <v>25</v>
      </c>
      <c r="J607" t="s">
        <v>186</v>
      </c>
      <c r="K607" t="e">
        <f t="shared" si="17"/>
        <v>#NAME?</v>
      </c>
      <c r="L607" t="s">
        <v>25</v>
      </c>
      <c r="M607" t="s">
        <v>24</v>
      </c>
      <c r="N607">
        <v>7.3351030000000002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288</v>
      </c>
      <c r="Z607">
        <v>10</v>
      </c>
      <c r="AA607" t="s">
        <v>189</v>
      </c>
      <c r="AB607">
        <v>1000000</v>
      </c>
      <c r="AC607" t="s">
        <v>190</v>
      </c>
      <c r="AD607">
        <v>10</v>
      </c>
      <c r="AE607" t="s">
        <v>191</v>
      </c>
      <c r="AF607">
        <v>500</v>
      </c>
      <c r="AG607" t="s">
        <v>192</v>
      </c>
      <c r="AH607">
        <v>20</v>
      </c>
      <c r="AI607" t="s">
        <v>193</v>
      </c>
      <c r="AJ607">
        <v>100</v>
      </c>
      <c r="AK607" t="s">
        <v>196</v>
      </c>
      <c r="AL607">
        <v>0</v>
      </c>
      <c r="AM607" t="s">
        <v>197</v>
      </c>
      <c r="AN607">
        <v>0</v>
      </c>
      <c r="AO607" t="s">
        <v>198</v>
      </c>
      <c r="AP607">
        <v>0.3</v>
      </c>
      <c r="AQ607" t="s">
        <v>199</v>
      </c>
      <c r="AR607">
        <v>0</v>
      </c>
      <c r="AS607" t="s">
        <v>200</v>
      </c>
      <c r="AT607">
        <v>0</v>
      </c>
      <c r="AU607" t="s">
        <v>201</v>
      </c>
      <c r="AV607">
        <v>0.2</v>
      </c>
      <c r="AW607" t="s">
        <v>202</v>
      </c>
      <c r="AX607">
        <v>1</v>
      </c>
      <c r="AY607" t="s">
        <v>203</v>
      </c>
      <c r="AZ607">
        <v>100</v>
      </c>
    </row>
    <row r="608" spans="1:52">
      <c r="A608" s="2">
        <v>763</v>
      </c>
      <c r="B608" t="s">
        <v>182</v>
      </c>
      <c r="C608">
        <v>152</v>
      </c>
      <c r="D608" t="s">
        <v>183</v>
      </c>
      <c r="E608" t="s">
        <v>184</v>
      </c>
      <c r="F608">
        <v>8.3119999999999994</v>
      </c>
      <c r="G608" t="s">
        <v>185</v>
      </c>
      <c r="H608">
        <v>1.8699999999999999E-4</v>
      </c>
      <c r="I608" t="s">
        <v>25</v>
      </c>
      <c r="J608" t="s">
        <v>186</v>
      </c>
      <c r="K608" t="e">
        <f t="shared" si="17"/>
        <v>#NAME?</v>
      </c>
      <c r="L608" t="s">
        <v>25</v>
      </c>
      <c r="M608" t="s">
        <v>24</v>
      </c>
      <c r="N608">
        <v>5.277298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288</v>
      </c>
      <c r="Z608">
        <v>100</v>
      </c>
      <c r="AA608" t="s">
        <v>189</v>
      </c>
      <c r="AB608">
        <v>1000000</v>
      </c>
      <c r="AC608" t="s">
        <v>190</v>
      </c>
      <c r="AD608">
        <v>10</v>
      </c>
      <c r="AE608" t="s">
        <v>191</v>
      </c>
      <c r="AF608">
        <v>500</v>
      </c>
      <c r="AG608" t="s">
        <v>192</v>
      </c>
      <c r="AH608">
        <v>20</v>
      </c>
      <c r="AI608" t="s">
        <v>193</v>
      </c>
      <c r="AJ608">
        <v>20</v>
      </c>
      <c r="AK608" t="s">
        <v>196</v>
      </c>
      <c r="AL608">
        <v>0</v>
      </c>
      <c r="AM608" t="s">
        <v>197</v>
      </c>
      <c r="AN608">
        <v>0</v>
      </c>
      <c r="AO608" t="s">
        <v>198</v>
      </c>
      <c r="AP608">
        <v>0.3</v>
      </c>
      <c r="AQ608" t="s">
        <v>199</v>
      </c>
      <c r="AR608">
        <v>0</v>
      </c>
      <c r="AS608" t="s">
        <v>200</v>
      </c>
      <c r="AT608">
        <v>0</v>
      </c>
      <c r="AU608" t="s">
        <v>201</v>
      </c>
      <c r="AV608">
        <v>0.2</v>
      </c>
      <c r="AW608" t="s">
        <v>202</v>
      </c>
      <c r="AX608">
        <v>1</v>
      </c>
      <c r="AY608" t="s">
        <v>203</v>
      </c>
      <c r="AZ608">
        <v>100</v>
      </c>
    </row>
    <row r="609" spans="1:52">
      <c r="A609" s="2">
        <v>762</v>
      </c>
      <c r="B609" t="s">
        <v>182</v>
      </c>
      <c r="C609">
        <v>152</v>
      </c>
      <c r="D609" t="s">
        <v>183</v>
      </c>
      <c r="E609" t="s">
        <v>184</v>
      </c>
      <c r="F609">
        <v>6.19</v>
      </c>
      <c r="G609" t="s">
        <v>185</v>
      </c>
      <c r="H609">
        <v>2.7099999999999997E-4</v>
      </c>
      <c r="I609" t="s">
        <v>25</v>
      </c>
      <c r="J609" t="s">
        <v>186</v>
      </c>
      <c r="K609" t="e">
        <f t="shared" si="17"/>
        <v>#NAME?</v>
      </c>
      <c r="L609" t="s">
        <v>25</v>
      </c>
      <c r="M609" t="s">
        <v>24</v>
      </c>
      <c r="N609">
        <v>7.2739909999999997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288</v>
      </c>
      <c r="Z609">
        <v>1000</v>
      </c>
      <c r="AA609" t="s">
        <v>189</v>
      </c>
      <c r="AB609">
        <v>1000000</v>
      </c>
      <c r="AC609" t="s">
        <v>190</v>
      </c>
      <c r="AD609">
        <v>10</v>
      </c>
      <c r="AE609" t="s">
        <v>191</v>
      </c>
      <c r="AF609">
        <v>500</v>
      </c>
      <c r="AG609" t="s">
        <v>192</v>
      </c>
      <c r="AH609">
        <v>20</v>
      </c>
      <c r="AI609" t="s">
        <v>193</v>
      </c>
      <c r="AJ609">
        <v>20</v>
      </c>
      <c r="AK609" t="s">
        <v>196</v>
      </c>
      <c r="AL609">
        <v>0</v>
      </c>
      <c r="AM609" t="s">
        <v>197</v>
      </c>
      <c r="AN609">
        <v>0</v>
      </c>
      <c r="AO609" t="s">
        <v>198</v>
      </c>
      <c r="AP609">
        <v>0.3</v>
      </c>
      <c r="AQ609" t="s">
        <v>199</v>
      </c>
      <c r="AR609">
        <v>0</v>
      </c>
      <c r="AS609" t="s">
        <v>200</v>
      </c>
      <c r="AT609">
        <v>0</v>
      </c>
      <c r="AU609" t="s">
        <v>201</v>
      </c>
      <c r="AV609">
        <v>0.2</v>
      </c>
      <c r="AW609" t="s">
        <v>202</v>
      </c>
      <c r="AX609">
        <v>1</v>
      </c>
      <c r="AY609" t="s">
        <v>203</v>
      </c>
      <c r="AZ609">
        <v>1000</v>
      </c>
    </row>
    <row r="610" spans="1:52">
      <c r="A610">
        <v>761</v>
      </c>
      <c r="B610" t="s">
        <v>182</v>
      </c>
      <c r="C610">
        <v>152</v>
      </c>
      <c r="D610" t="s">
        <v>183</v>
      </c>
      <c r="E610" t="s">
        <v>184</v>
      </c>
      <c r="F610">
        <v>6.02</v>
      </c>
      <c r="G610" t="s">
        <v>185</v>
      </c>
      <c r="H610">
        <v>2.6499999999999999E-4</v>
      </c>
      <c r="I610" t="s">
        <v>25</v>
      </c>
      <c r="J610" t="s">
        <v>186</v>
      </c>
      <c r="K610" t="e">
        <f t="shared" si="17"/>
        <v>#NAME?</v>
      </c>
      <c r="L610" t="s">
        <v>25</v>
      </c>
      <c r="M610" t="s">
        <v>24</v>
      </c>
      <c r="N610">
        <v>7.1150390000000003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288</v>
      </c>
      <c r="Z610">
        <v>1000</v>
      </c>
      <c r="AA610" t="s">
        <v>189</v>
      </c>
      <c r="AB610">
        <v>1000000</v>
      </c>
      <c r="AC610" t="s">
        <v>190</v>
      </c>
      <c r="AD610">
        <v>10</v>
      </c>
      <c r="AE610" t="s">
        <v>191</v>
      </c>
      <c r="AF610">
        <v>500</v>
      </c>
      <c r="AG610" t="s">
        <v>192</v>
      </c>
      <c r="AH610">
        <v>20</v>
      </c>
      <c r="AI610" t="s">
        <v>193</v>
      </c>
      <c r="AJ610">
        <v>20</v>
      </c>
      <c r="AK610" t="s">
        <v>196</v>
      </c>
      <c r="AL610">
        <v>0</v>
      </c>
      <c r="AM610" t="s">
        <v>197</v>
      </c>
      <c r="AN610">
        <v>0</v>
      </c>
      <c r="AO610" t="s">
        <v>198</v>
      </c>
      <c r="AP610">
        <v>0.3</v>
      </c>
      <c r="AQ610" t="s">
        <v>199</v>
      </c>
      <c r="AR610">
        <v>0</v>
      </c>
      <c r="AS610" t="s">
        <v>200</v>
      </c>
      <c r="AT610">
        <v>0</v>
      </c>
      <c r="AU610" t="s">
        <v>201</v>
      </c>
      <c r="AV610">
        <v>0.2</v>
      </c>
      <c r="AW610" t="s">
        <v>202</v>
      </c>
      <c r="AX610">
        <v>1</v>
      </c>
      <c r="AY610" t="s">
        <v>203</v>
      </c>
      <c r="AZ610">
        <v>1000000</v>
      </c>
    </row>
    <row r="611" spans="1:52">
      <c r="A611">
        <v>761</v>
      </c>
      <c r="B611" t="s">
        <v>182</v>
      </c>
      <c r="C611">
        <v>152</v>
      </c>
      <c r="D611" t="s">
        <v>183</v>
      </c>
      <c r="E611" t="s">
        <v>184</v>
      </c>
      <c r="F611">
        <v>6.19</v>
      </c>
      <c r="G611" t="s">
        <v>185</v>
      </c>
      <c r="H611">
        <v>2.6699999999999998E-4</v>
      </c>
      <c r="I611" t="s">
        <v>25</v>
      </c>
      <c r="J611" t="s">
        <v>186</v>
      </c>
      <c r="K611" t="e">
        <f t="shared" si="17"/>
        <v>#NAME?</v>
      </c>
      <c r="L611" t="s">
        <v>25</v>
      </c>
      <c r="M611" t="s">
        <v>24</v>
      </c>
      <c r="N611">
        <v>7.084244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288</v>
      </c>
      <c r="Z611">
        <v>1000</v>
      </c>
      <c r="AA611" t="s">
        <v>189</v>
      </c>
      <c r="AB611">
        <v>1000000</v>
      </c>
      <c r="AC611" t="s">
        <v>190</v>
      </c>
      <c r="AD611">
        <v>10</v>
      </c>
      <c r="AE611" t="s">
        <v>191</v>
      </c>
      <c r="AF611">
        <v>500</v>
      </c>
      <c r="AG611" t="s">
        <v>192</v>
      </c>
      <c r="AH611">
        <v>20</v>
      </c>
      <c r="AI611" t="s">
        <v>193</v>
      </c>
      <c r="AJ611">
        <v>20</v>
      </c>
      <c r="AK611" t="s">
        <v>196</v>
      </c>
      <c r="AL611">
        <v>0</v>
      </c>
      <c r="AM611" t="s">
        <v>197</v>
      </c>
      <c r="AN611">
        <v>0</v>
      </c>
      <c r="AO611" t="s">
        <v>198</v>
      </c>
      <c r="AP611">
        <v>0.3</v>
      </c>
      <c r="AQ611" t="s">
        <v>199</v>
      </c>
      <c r="AR611">
        <v>0</v>
      </c>
      <c r="AS611" t="s">
        <v>200</v>
      </c>
      <c r="AT611">
        <v>0</v>
      </c>
      <c r="AU611" t="s">
        <v>201</v>
      </c>
      <c r="AV611">
        <v>0.2</v>
      </c>
      <c r="AW611" t="s">
        <v>202</v>
      </c>
      <c r="AX611">
        <v>1</v>
      </c>
      <c r="AY611" t="s">
        <v>203</v>
      </c>
      <c r="AZ611">
        <v>1000</v>
      </c>
    </row>
    <row r="612" spans="1:52">
      <c r="A612">
        <v>761</v>
      </c>
      <c r="B612" t="s">
        <v>182</v>
      </c>
      <c r="C612">
        <v>152</v>
      </c>
      <c r="D612" t="s">
        <v>183</v>
      </c>
      <c r="E612" t="s">
        <v>184</v>
      </c>
      <c r="F612">
        <v>6.02</v>
      </c>
      <c r="G612" t="s">
        <v>185</v>
      </c>
      <c r="H612">
        <v>2.6699999999999998E-4</v>
      </c>
      <c r="I612" t="s">
        <v>25</v>
      </c>
      <c r="J612" t="s">
        <v>186</v>
      </c>
      <c r="K612" t="e">
        <f t="shared" si="17"/>
        <v>#NAME?</v>
      </c>
      <c r="L612" t="s">
        <v>25</v>
      </c>
      <c r="M612" t="s">
        <v>24</v>
      </c>
      <c r="N612">
        <v>6.9058270000000004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288</v>
      </c>
      <c r="Z612">
        <v>1000</v>
      </c>
      <c r="AA612" t="s">
        <v>189</v>
      </c>
      <c r="AB612">
        <v>1000000</v>
      </c>
      <c r="AC612" t="s">
        <v>190</v>
      </c>
      <c r="AD612">
        <v>10</v>
      </c>
      <c r="AE612" t="s">
        <v>191</v>
      </c>
      <c r="AF612">
        <v>500</v>
      </c>
      <c r="AG612" t="s">
        <v>192</v>
      </c>
      <c r="AH612">
        <v>20</v>
      </c>
      <c r="AI612" t="s">
        <v>193</v>
      </c>
      <c r="AJ612">
        <v>20</v>
      </c>
      <c r="AK612" t="s">
        <v>196</v>
      </c>
      <c r="AL612">
        <v>0</v>
      </c>
      <c r="AM612" t="s">
        <v>197</v>
      </c>
      <c r="AN612">
        <v>0</v>
      </c>
      <c r="AO612" t="s">
        <v>198</v>
      </c>
      <c r="AP612">
        <v>0.3</v>
      </c>
      <c r="AQ612" t="s">
        <v>199</v>
      </c>
      <c r="AR612">
        <v>0</v>
      </c>
      <c r="AS612" t="s">
        <v>200</v>
      </c>
      <c r="AT612">
        <v>0</v>
      </c>
      <c r="AU612" t="s">
        <v>201</v>
      </c>
      <c r="AV612">
        <v>0.2</v>
      </c>
      <c r="AW612" t="s">
        <v>202</v>
      </c>
      <c r="AX612">
        <v>1</v>
      </c>
      <c r="AY612" t="s">
        <v>203</v>
      </c>
      <c r="AZ612">
        <v>1000000</v>
      </c>
    </row>
    <row r="613" spans="1:52">
      <c r="A613">
        <v>757</v>
      </c>
      <c r="B613" t="s">
        <v>182</v>
      </c>
      <c r="C613">
        <v>152</v>
      </c>
      <c r="D613" t="s">
        <v>183</v>
      </c>
      <c r="E613" t="s">
        <v>184</v>
      </c>
      <c r="F613">
        <v>5.63</v>
      </c>
      <c r="G613" t="s">
        <v>185</v>
      </c>
      <c r="H613">
        <v>7.1599999999999995E-4</v>
      </c>
      <c r="I613" t="s">
        <v>25</v>
      </c>
      <c r="J613" t="s">
        <v>186</v>
      </c>
      <c r="K613" t="e">
        <f ca="1">-nan(ind)</f>
        <v>#NAME?</v>
      </c>
      <c r="L613" t="s">
        <v>25</v>
      </c>
      <c r="M613" t="s">
        <v>24</v>
      </c>
      <c r="N613">
        <v>18.397126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288</v>
      </c>
      <c r="Z613">
        <v>1000</v>
      </c>
      <c r="AA613" t="s">
        <v>189</v>
      </c>
      <c r="AB613">
        <v>1000000</v>
      </c>
      <c r="AC613" t="s">
        <v>190</v>
      </c>
      <c r="AD613">
        <v>10</v>
      </c>
      <c r="AE613" t="s">
        <v>191</v>
      </c>
      <c r="AF613">
        <v>500</v>
      </c>
      <c r="AG613" t="s">
        <v>192</v>
      </c>
      <c r="AH613">
        <v>20</v>
      </c>
      <c r="AI613" t="s">
        <v>193</v>
      </c>
      <c r="AJ613">
        <v>20</v>
      </c>
      <c r="AK613" t="s">
        <v>196</v>
      </c>
      <c r="AL613">
        <v>0</v>
      </c>
      <c r="AM613" t="s">
        <v>197</v>
      </c>
      <c r="AN613">
        <v>0</v>
      </c>
      <c r="AO613" t="s">
        <v>198</v>
      </c>
      <c r="AP613">
        <v>0.3</v>
      </c>
      <c r="AQ613" t="s">
        <v>199</v>
      </c>
      <c r="AR613">
        <v>5</v>
      </c>
      <c r="AS613" t="s">
        <v>200</v>
      </c>
      <c r="AT613">
        <v>0</v>
      </c>
      <c r="AU613" t="s">
        <v>201</v>
      </c>
      <c r="AV613">
        <v>0.2</v>
      </c>
      <c r="AW613" t="s">
        <v>202</v>
      </c>
      <c r="AX613">
        <v>1</v>
      </c>
    </row>
    <row r="614" spans="1:52">
      <c r="A614">
        <v>756</v>
      </c>
      <c r="B614" t="s">
        <v>182</v>
      </c>
      <c r="C614">
        <v>152</v>
      </c>
      <c r="D614" t="s">
        <v>183</v>
      </c>
      <c r="E614" t="s">
        <v>184</v>
      </c>
      <c r="F614">
        <v>5.63</v>
      </c>
      <c r="G614" t="s">
        <v>185</v>
      </c>
      <c r="H614">
        <v>1.0740000000000001E-3</v>
      </c>
      <c r="I614" t="s">
        <v>25</v>
      </c>
      <c r="J614" t="s">
        <v>186</v>
      </c>
      <c r="K614" t="e">
        <f ca="1">-nan(ind)</f>
        <v>#NAME?</v>
      </c>
      <c r="L614" t="s">
        <v>25</v>
      </c>
      <c r="M614" t="s">
        <v>24</v>
      </c>
      <c r="N614">
        <v>19.66939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288</v>
      </c>
      <c r="Z614">
        <v>1000</v>
      </c>
      <c r="AA614" t="s">
        <v>189</v>
      </c>
      <c r="AB614">
        <v>1000000</v>
      </c>
      <c r="AC614" t="s">
        <v>190</v>
      </c>
      <c r="AD614">
        <v>10</v>
      </c>
      <c r="AE614" t="s">
        <v>191</v>
      </c>
      <c r="AF614">
        <v>500</v>
      </c>
      <c r="AG614" t="s">
        <v>192</v>
      </c>
      <c r="AH614">
        <v>20</v>
      </c>
      <c r="AI614" t="s">
        <v>193</v>
      </c>
      <c r="AJ614">
        <v>20</v>
      </c>
      <c r="AK614" t="s">
        <v>196</v>
      </c>
      <c r="AL614">
        <v>0</v>
      </c>
      <c r="AM614" t="s">
        <v>197</v>
      </c>
      <c r="AN614">
        <v>0</v>
      </c>
      <c r="AO614" t="s">
        <v>198</v>
      </c>
      <c r="AP614">
        <v>0.3</v>
      </c>
      <c r="AQ614" t="s">
        <v>199</v>
      </c>
      <c r="AR614">
        <v>5</v>
      </c>
      <c r="AS614" t="s">
        <v>200</v>
      </c>
      <c r="AT614">
        <v>0</v>
      </c>
      <c r="AU614" t="s">
        <v>201</v>
      </c>
      <c r="AV614">
        <v>0.2</v>
      </c>
      <c r="AW614" t="s">
        <v>202</v>
      </c>
      <c r="AX614">
        <v>1</v>
      </c>
    </row>
    <row r="615" spans="1:52">
      <c r="A615">
        <v>756</v>
      </c>
      <c r="B615" t="s">
        <v>182</v>
      </c>
      <c r="C615">
        <v>152</v>
      </c>
      <c r="D615" t="s">
        <v>183</v>
      </c>
      <c r="E615" t="s">
        <v>184</v>
      </c>
      <c r="F615">
        <v>5.63</v>
      </c>
      <c r="G615" t="s">
        <v>185</v>
      </c>
      <c r="H615">
        <v>7.8700000000000005E-4</v>
      </c>
      <c r="I615" t="s">
        <v>25</v>
      </c>
      <c r="J615" t="s">
        <v>186</v>
      </c>
      <c r="K615" t="e">
        <f ca="1">-nan(ind)</f>
        <v>#NAME?</v>
      </c>
      <c r="L615" t="s">
        <v>25</v>
      </c>
      <c r="M615" t="s">
        <v>24</v>
      </c>
      <c r="N615">
        <v>18.748266999999998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288</v>
      </c>
      <c r="Z615">
        <v>1000</v>
      </c>
      <c r="AA615" t="s">
        <v>189</v>
      </c>
      <c r="AB615">
        <v>1000000</v>
      </c>
      <c r="AC615" t="s">
        <v>190</v>
      </c>
      <c r="AD615">
        <v>10</v>
      </c>
      <c r="AE615" t="s">
        <v>191</v>
      </c>
      <c r="AF615">
        <v>500</v>
      </c>
      <c r="AG615" t="s">
        <v>192</v>
      </c>
      <c r="AH615">
        <v>20</v>
      </c>
      <c r="AI615" t="s">
        <v>193</v>
      </c>
      <c r="AJ615">
        <v>20</v>
      </c>
      <c r="AK615" t="s">
        <v>196</v>
      </c>
      <c r="AL615">
        <v>0</v>
      </c>
      <c r="AM615" t="s">
        <v>197</v>
      </c>
      <c r="AN615">
        <v>0</v>
      </c>
      <c r="AO615" t="s">
        <v>198</v>
      </c>
      <c r="AP615">
        <v>0.3</v>
      </c>
      <c r="AQ615" t="s">
        <v>199</v>
      </c>
      <c r="AR615">
        <v>5</v>
      </c>
      <c r="AS615" t="s">
        <v>200</v>
      </c>
      <c r="AT615">
        <v>0</v>
      </c>
      <c r="AU615" t="s">
        <v>201</v>
      </c>
      <c r="AV615">
        <v>0.2</v>
      </c>
      <c r="AW615" t="s">
        <v>202</v>
      </c>
      <c r="AX615">
        <v>1</v>
      </c>
    </row>
    <row r="616" spans="1:52">
      <c r="A616">
        <v>756</v>
      </c>
      <c r="B616" t="s">
        <v>182</v>
      </c>
      <c r="C616">
        <v>152</v>
      </c>
      <c r="D616" t="s">
        <v>183</v>
      </c>
      <c r="E616" t="s">
        <v>184</v>
      </c>
      <c r="F616">
        <v>5.63</v>
      </c>
      <c r="G616" t="s">
        <v>185</v>
      </c>
      <c r="H616">
        <v>8.03E-4</v>
      </c>
      <c r="I616" t="s">
        <v>25</v>
      </c>
      <c r="J616" t="s">
        <v>186</v>
      </c>
      <c r="K616" t="e">
        <f ca="1">-nan(ind)</f>
        <v>#NAME?</v>
      </c>
      <c r="L616" t="s">
        <v>25</v>
      </c>
      <c r="M616" t="s">
        <v>24</v>
      </c>
      <c r="N616">
        <v>18.576124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288</v>
      </c>
      <c r="Z616">
        <v>1000</v>
      </c>
      <c r="AA616" t="s">
        <v>189</v>
      </c>
      <c r="AB616">
        <v>1000000</v>
      </c>
      <c r="AC616" t="s">
        <v>190</v>
      </c>
      <c r="AD616">
        <v>10</v>
      </c>
      <c r="AE616" t="s">
        <v>191</v>
      </c>
      <c r="AF616">
        <v>500</v>
      </c>
      <c r="AG616" t="s">
        <v>192</v>
      </c>
      <c r="AH616">
        <v>20</v>
      </c>
      <c r="AI616" t="s">
        <v>193</v>
      </c>
      <c r="AJ616">
        <v>20</v>
      </c>
      <c r="AK616" t="s">
        <v>196</v>
      </c>
      <c r="AL616">
        <v>0</v>
      </c>
      <c r="AM616" t="s">
        <v>197</v>
      </c>
      <c r="AN616">
        <v>0</v>
      </c>
      <c r="AO616" t="s">
        <v>198</v>
      </c>
      <c r="AP616">
        <v>0.3</v>
      </c>
      <c r="AQ616" t="s">
        <v>199</v>
      </c>
      <c r="AR616">
        <v>5</v>
      </c>
      <c r="AS616" t="s">
        <v>200</v>
      </c>
      <c r="AT616">
        <v>0</v>
      </c>
      <c r="AU616" t="s">
        <v>201</v>
      </c>
      <c r="AV616">
        <v>0.2</v>
      </c>
      <c r="AW616" t="s">
        <v>202</v>
      </c>
      <c r="AX616">
        <v>1</v>
      </c>
    </row>
    <row r="617" spans="1:52">
      <c r="A617">
        <v>756</v>
      </c>
      <c r="B617" t="s">
        <v>182</v>
      </c>
      <c r="C617">
        <v>152</v>
      </c>
      <c r="D617" t="s">
        <v>183</v>
      </c>
      <c r="E617" t="s">
        <v>184</v>
      </c>
      <c r="F617">
        <v>5.63</v>
      </c>
      <c r="G617" t="s">
        <v>185</v>
      </c>
      <c r="H617">
        <v>7.3200000000000001E-4</v>
      </c>
      <c r="I617" t="s">
        <v>25</v>
      </c>
      <c r="J617" t="s">
        <v>186</v>
      </c>
      <c r="K617" t="e">
        <f ca="1">-nan(ind)</f>
        <v>#NAME?</v>
      </c>
      <c r="L617" t="s">
        <v>25</v>
      </c>
      <c r="M617" t="s">
        <v>24</v>
      </c>
      <c r="N617">
        <v>18.533881000000001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288</v>
      </c>
      <c r="Z617">
        <v>1000</v>
      </c>
      <c r="AA617" t="s">
        <v>189</v>
      </c>
      <c r="AB617">
        <v>1000000</v>
      </c>
      <c r="AC617" t="s">
        <v>190</v>
      </c>
      <c r="AD617">
        <v>10</v>
      </c>
      <c r="AE617" t="s">
        <v>191</v>
      </c>
      <c r="AF617">
        <v>500</v>
      </c>
      <c r="AG617" t="s">
        <v>192</v>
      </c>
      <c r="AH617">
        <v>20</v>
      </c>
      <c r="AI617" t="s">
        <v>193</v>
      </c>
      <c r="AJ617">
        <v>20</v>
      </c>
      <c r="AK617" t="s">
        <v>196</v>
      </c>
      <c r="AL617">
        <v>0</v>
      </c>
      <c r="AM617" t="s">
        <v>197</v>
      </c>
      <c r="AN617">
        <v>0</v>
      </c>
      <c r="AO617" t="s">
        <v>198</v>
      </c>
      <c r="AP617">
        <v>0.3</v>
      </c>
      <c r="AQ617" t="s">
        <v>199</v>
      </c>
      <c r="AR617">
        <v>5</v>
      </c>
      <c r="AS617" t="s">
        <v>200</v>
      </c>
      <c r="AT617">
        <v>0</v>
      </c>
      <c r="AU617" t="s">
        <v>201</v>
      </c>
      <c r="AV617">
        <v>0.2</v>
      </c>
      <c r="AW617" t="s">
        <v>202</v>
      </c>
      <c r="AX617">
        <v>1</v>
      </c>
    </row>
    <row r="618" spans="1:52">
      <c r="A618">
        <v>755</v>
      </c>
      <c r="B618" t="s">
        <v>182</v>
      </c>
      <c r="C618">
        <v>152</v>
      </c>
      <c r="D618" t="s">
        <v>183</v>
      </c>
      <c r="E618" t="s">
        <v>184</v>
      </c>
      <c r="F618">
        <v>174.98599999999999</v>
      </c>
      <c r="G618" t="s">
        <v>185</v>
      </c>
      <c r="H618">
        <v>4.4099999999999999E-4</v>
      </c>
      <c r="I618" t="s">
        <v>25</v>
      </c>
      <c r="J618" t="s">
        <v>186</v>
      </c>
      <c r="K618" t="e">
        <f t="shared" ref="K618:K627" si="18">-nan</f>
        <v>#NAME?</v>
      </c>
      <c r="L618" t="s">
        <v>25</v>
      </c>
      <c r="M618" t="s">
        <v>24</v>
      </c>
      <c r="N618">
        <v>19.578565999999999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288</v>
      </c>
      <c r="Z618">
        <v>1000</v>
      </c>
      <c r="AA618" t="s">
        <v>189</v>
      </c>
      <c r="AB618">
        <v>1000000</v>
      </c>
      <c r="AC618" t="s">
        <v>190</v>
      </c>
      <c r="AD618">
        <v>10</v>
      </c>
      <c r="AE618" t="s">
        <v>191</v>
      </c>
      <c r="AF618">
        <v>500</v>
      </c>
      <c r="AG618" t="s">
        <v>192</v>
      </c>
      <c r="AH618">
        <v>20</v>
      </c>
      <c r="AI618" t="s">
        <v>193</v>
      </c>
      <c r="AJ618">
        <v>300</v>
      </c>
      <c r="AK618" t="s">
        <v>196</v>
      </c>
      <c r="AL618">
        <v>0</v>
      </c>
      <c r="AM618" t="s">
        <v>197</v>
      </c>
      <c r="AN618">
        <v>0</v>
      </c>
      <c r="AO618" t="s">
        <v>198</v>
      </c>
      <c r="AP618">
        <v>0.5</v>
      </c>
      <c r="AQ618" t="s">
        <v>199</v>
      </c>
      <c r="AR618">
        <v>0</v>
      </c>
      <c r="AS618" t="s">
        <v>200</v>
      </c>
      <c r="AT618">
        <v>0.5</v>
      </c>
      <c r="AU618" t="s">
        <v>201</v>
      </c>
      <c r="AV618">
        <v>0.2</v>
      </c>
      <c r="AW618" t="s">
        <v>202</v>
      </c>
      <c r="AX618">
        <v>1</v>
      </c>
    </row>
    <row r="619" spans="1:52">
      <c r="A619">
        <v>754</v>
      </c>
      <c r="B619" t="s">
        <v>182</v>
      </c>
      <c r="C619">
        <v>152</v>
      </c>
      <c r="D619" t="s">
        <v>183</v>
      </c>
      <c r="E619" t="s">
        <v>184</v>
      </c>
      <c r="F619">
        <v>0</v>
      </c>
      <c r="G619" t="s">
        <v>185</v>
      </c>
      <c r="H619">
        <v>5.5199999999999997E-4</v>
      </c>
      <c r="I619" t="s">
        <v>25</v>
      </c>
      <c r="J619" t="s">
        <v>186</v>
      </c>
      <c r="K619" t="e">
        <f t="shared" si="18"/>
        <v>#NAME?</v>
      </c>
      <c r="L619" t="s">
        <v>25</v>
      </c>
      <c r="M619" t="s">
        <v>24</v>
      </c>
      <c r="N619">
        <v>24.135339999999999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288</v>
      </c>
      <c r="Z619">
        <v>1000</v>
      </c>
      <c r="AA619" t="s">
        <v>189</v>
      </c>
      <c r="AB619">
        <v>1000000</v>
      </c>
      <c r="AC619" t="s">
        <v>190</v>
      </c>
      <c r="AD619">
        <v>10</v>
      </c>
      <c r="AE619" t="s">
        <v>191</v>
      </c>
      <c r="AF619">
        <v>500</v>
      </c>
      <c r="AG619" t="s">
        <v>192</v>
      </c>
      <c r="AH619">
        <v>20</v>
      </c>
      <c r="AI619" t="s">
        <v>193</v>
      </c>
      <c r="AJ619">
        <v>300</v>
      </c>
      <c r="AK619" t="s">
        <v>196</v>
      </c>
      <c r="AL619">
        <v>0</v>
      </c>
      <c r="AM619" t="s">
        <v>197</v>
      </c>
      <c r="AN619">
        <v>0</v>
      </c>
      <c r="AO619" t="s">
        <v>198</v>
      </c>
      <c r="AP619">
        <v>0.5</v>
      </c>
      <c r="AQ619" t="s">
        <v>199</v>
      </c>
      <c r="AR619">
        <v>0</v>
      </c>
      <c r="AS619" t="s">
        <v>200</v>
      </c>
      <c r="AT619">
        <v>0</v>
      </c>
      <c r="AU619" t="s">
        <v>201</v>
      </c>
      <c r="AV619">
        <v>0.2</v>
      </c>
      <c r="AW619" t="s">
        <v>202</v>
      </c>
      <c r="AX619">
        <v>1</v>
      </c>
    </row>
    <row r="620" spans="1:52">
      <c r="A620">
        <v>753</v>
      </c>
      <c r="B620" t="s">
        <v>182</v>
      </c>
      <c r="C620">
        <v>152</v>
      </c>
      <c r="D620" t="s">
        <v>183</v>
      </c>
      <c r="E620" t="s">
        <v>184</v>
      </c>
      <c r="F620">
        <v>0</v>
      </c>
      <c r="G620" t="s">
        <v>185</v>
      </c>
      <c r="H620">
        <v>4.3199999999999998E-4</v>
      </c>
      <c r="I620" t="s">
        <v>25</v>
      </c>
      <c r="J620" t="s">
        <v>186</v>
      </c>
      <c r="K620" t="e">
        <f t="shared" si="18"/>
        <v>#NAME?</v>
      </c>
      <c r="L620" t="s">
        <v>25</v>
      </c>
      <c r="M620" t="s">
        <v>24</v>
      </c>
      <c r="N620">
        <v>19.831989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288</v>
      </c>
      <c r="Z620">
        <v>1000</v>
      </c>
      <c r="AA620" t="s">
        <v>189</v>
      </c>
      <c r="AB620">
        <v>1000000</v>
      </c>
      <c r="AC620" t="s">
        <v>190</v>
      </c>
      <c r="AD620">
        <v>10</v>
      </c>
      <c r="AE620" t="s">
        <v>191</v>
      </c>
      <c r="AF620">
        <v>500</v>
      </c>
      <c r="AG620" t="s">
        <v>192</v>
      </c>
      <c r="AH620">
        <v>20</v>
      </c>
      <c r="AI620" t="s">
        <v>193</v>
      </c>
      <c r="AJ620">
        <v>200</v>
      </c>
      <c r="AK620" t="s">
        <v>196</v>
      </c>
      <c r="AL620">
        <v>0</v>
      </c>
      <c r="AM620" t="s">
        <v>197</v>
      </c>
      <c r="AN620">
        <v>0</v>
      </c>
      <c r="AO620" t="s">
        <v>198</v>
      </c>
      <c r="AP620">
        <v>0.5</v>
      </c>
      <c r="AQ620" t="s">
        <v>199</v>
      </c>
      <c r="AR620">
        <v>0</v>
      </c>
      <c r="AS620" t="s">
        <v>200</v>
      </c>
      <c r="AT620">
        <v>0</v>
      </c>
      <c r="AU620" t="s">
        <v>201</v>
      </c>
      <c r="AV620">
        <v>0.2</v>
      </c>
      <c r="AW620" t="s">
        <v>202</v>
      </c>
      <c r="AX620">
        <v>1</v>
      </c>
    </row>
    <row r="621" spans="1:52">
      <c r="A621">
        <v>752</v>
      </c>
      <c r="B621" t="s">
        <v>182</v>
      </c>
      <c r="C621">
        <v>152</v>
      </c>
      <c r="D621" t="s">
        <v>183</v>
      </c>
      <c r="E621" t="s">
        <v>184</v>
      </c>
      <c r="F621">
        <v>0</v>
      </c>
      <c r="G621" t="s">
        <v>185</v>
      </c>
      <c r="H621">
        <v>8.3500000000000002E-4</v>
      </c>
      <c r="I621" t="s">
        <v>25</v>
      </c>
      <c r="J621" t="s">
        <v>186</v>
      </c>
      <c r="K621" t="e">
        <f t="shared" si="18"/>
        <v>#NAME?</v>
      </c>
      <c r="L621" t="s">
        <v>25</v>
      </c>
      <c r="M621" t="s">
        <v>24</v>
      </c>
      <c r="N621">
        <v>32.340702999999998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288</v>
      </c>
      <c r="Z621">
        <v>1000</v>
      </c>
      <c r="AA621" t="s">
        <v>189</v>
      </c>
      <c r="AB621">
        <v>1000000</v>
      </c>
      <c r="AC621" t="s">
        <v>190</v>
      </c>
      <c r="AD621">
        <v>10</v>
      </c>
      <c r="AE621" t="s">
        <v>191</v>
      </c>
      <c r="AF621">
        <v>500</v>
      </c>
      <c r="AG621" t="s">
        <v>192</v>
      </c>
      <c r="AH621">
        <v>20</v>
      </c>
      <c r="AI621" t="s">
        <v>193</v>
      </c>
      <c r="AJ621">
        <v>500</v>
      </c>
      <c r="AK621" t="s">
        <v>196</v>
      </c>
      <c r="AL621">
        <v>0</v>
      </c>
      <c r="AM621" t="s">
        <v>197</v>
      </c>
      <c r="AN621">
        <v>0</v>
      </c>
      <c r="AO621" t="s">
        <v>198</v>
      </c>
      <c r="AP621">
        <v>0.5</v>
      </c>
      <c r="AQ621" t="s">
        <v>199</v>
      </c>
      <c r="AR621">
        <v>0</v>
      </c>
      <c r="AS621" t="s">
        <v>200</v>
      </c>
      <c r="AT621">
        <v>0</v>
      </c>
      <c r="AU621" t="s">
        <v>201</v>
      </c>
      <c r="AV621">
        <v>0.2</v>
      </c>
      <c r="AW621" t="s">
        <v>202</v>
      </c>
      <c r="AX621">
        <v>1</v>
      </c>
    </row>
    <row r="622" spans="1:52">
      <c r="A622">
        <v>751</v>
      </c>
      <c r="B622" t="s">
        <v>182</v>
      </c>
      <c r="C622">
        <v>152</v>
      </c>
      <c r="D622" t="s">
        <v>183</v>
      </c>
      <c r="E622" t="s">
        <v>184</v>
      </c>
      <c r="F622">
        <v>0</v>
      </c>
      <c r="G622" t="s">
        <v>185</v>
      </c>
      <c r="H622">
        <v>1.268E-3</v>
      </c>
      <c r="I622" t="s">
        <v>25</v>
      </c>
      <c r="J622" t="s">
        <v>186</v>
      </c>
      <c r="K622" t="e">
        <f t="shared" si="18"/>
        <v>#NAME?</v>
      </c>
      <c r="L622" t="s">
        <v>25</v>
      </c>
      <c r="M622" t="s">
        <v>24</v>
      </c>
      <c r="N622">
        <v>52.120403000000003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288</v>
      </c>
      <c r="Z622">
        <v>1000</v>
      </c>
      <c r="AA622" t="s">
        <v>189</v>
      </c>
      <c r="AB622">
        <v>1000000</v>
      </c>
      <c r="AC622" t="s">
        <v>190</v>
      </c>
      <c r="AD622">
        <v>10</v>
      </c>
      <c r="AE622" t="s">
        <v>191</v>
      </c>
      <c r="AF622">
        <v>500</v>
      </c>
      <c r="AG622" t="s">
        <v>192</v>
      </c>
      <c r="AH622">
        <v>20</v>
      </c>
      <c r="AI622" t="s">
        <v>193</v>
      </c>
      <c r="AJ622">
        <v>1000</v>
      </c>
      <c r="AK622" t="s">
        <v>196</v>
      </c>
      <c r="AL622">
        <v>0</v>
      </c>
      <c r="AM622" t="s">
        <v>197</v>
      </c>
      <c r="AN622">
        <v>0</v>
      </c>
      <c r="AO622" t="s">
        <v>198</v>
      </c>
      <c r="AP622">
        <v>0.5</v>
      </c>
      <c r="AQ622" t="s">
        <v>199</v>
      </c>
      <c r="AR622">
        <v>0</v>
      </c>
      <c r="AS622" t="s">
        <v>200</v>
      </c>
      <c r="AT622">
        <v>0</v>
      </c>
      <c r="AU622" t="s">
        <v>201</v>
      </c>
      <c r="AV622">
        <v>0.2</v>
      </c>
      <c r="AW622" t="s">
        <v>202</v>
      </c>
      <c r="AX622">
        <v>1</v>
      </c>
    </row>
    <row r="623" spans="1:52">
      <c r="A623">
        <v>750</v>
      </c>
      <c r="B623" t="s">
        <v>182</v>
      </c>
      <c r="C623">
        <v>152</v>
      </c>
      <c r="D623" t="s">
        <v>183</v>
      </c>
      <c r="E623" t="s">
        <v>184</v>
      </c>
      <c r="F623">
        <v>0</v>
      </c>
      <c r="G623" t="s">
        <v>185</v>
      </c>
      <c r="H623">
        <v>3.1300000000000002E-4</v>
      </c>
      <c r="I623" t="s">
        <v>25</v>
      </c>
      <c r="J623" t="s">
        <v>186</v>
      </c>
      <c r="K623" t="e">
        <f t="shared" si="18"/>
        <v>#NAME?</v>
      </c>
      <c r="L623" t="s">
        <v>25</v>
      </c>
      <c r="M623" t="s">
        <v>24</v>
      </c>
      <c r="N623">
        <v>12.952398000000001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288</v>
      </c>
      <c r="Z623">
        <v>1000</v>
      </c>
      <c r="AA623" t="s">
        <v>189</v>
      </c>
      <c r="AB623">
        <v>1000000</v>
      </c>
      <c r="AC623" t="s">
        <v>190</v>
      </c>
      <c r="AD623">
        <v>10</v>
      </c>
      <c r="AE623" t="s">
        <v>191</v>
      </c>
      <c r="AF623">
        <v>500</v>
      </c>
      <c r="AG623" t="s">
        <v>192</v>
      </c>
      <c r="AH623">
        <v>20</v>
      </c>
      <c r="AI623" t="s">
        <v>193</v>
      </c>
      <c r="AJ623">
        <v>100</v>
      </c>
      <c r="AK623" t="s">
        <v>196</v>
      </c>
      <c r="AL623">
        <v>0</v>
      </c>
      <c r="AM623" t="s">
        <v>197</v>
      </c>
      <c r="AN623">
        <v>0</v>
      </c>
      <c r="AO623" t="s">
        <v>198</v>
      </c>
      <c r="AP623">
        <v>0.5</v>
      </c>
      <c r="AQ623" t="s">
        <v>199</v>
      </c>
      <c r="AR623">
        <v>0</v>
      </c>
      <c r="AS623" t="s">
        <v>200</v>
      </c>
      <c r="AT623">
        <v>0</v>
      </c>
      <c r="AU623" t="s">
        <v>201</v>
      </c>
      <c r="AV623">
        <v>0.2</v>
      </c>
      <c r="AW623" t="s">
        <v>202</v>
      </c>
      <c r="AX623">
        <v>1</v>
      </c>
    </row>
    <row r="624" spans="1:52">
      <c r="A624">
        <v>749</v>
      </c>
      <c r="B624" t="s">
        <v>182</v>
      </c>
      <c r="C624">
        <v>152</v>
      </c>
      <c r="D624" t="s">
        <v>183</v>
      </c>
      <c r="E624" t="s">
        <v>184</v>
      </c>
      <c r="F624">
        <v>979.27599999999995</v>
      </c>
      <c r="G624" t="s">
        <v>185</v>
      </c>
      <c r="H624">
        <v>2.3800000000000001E-4</v>
      </c>
      <c r="I624" t="s">
        <v>25</v>
      </c>
      <c r="J624" t="s">
        <v>186</v>
      </c>
      <c r="K624" t="e">
        <f t="shared" si="18"/>
        <v>#NAME?</v>
      </c>
      <c r="L624" t="s">
        <v>25</v>
      </c>
      <c r="M624" t="s">
        <v>24</v>
      </c>
      <c r="N624">
        <v>4.7059049999999996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288</v>
      </c>
      <c r="Z624">
        <v>1000</v>
      </c>
      <c r="AA624" t="s">
        <v>189</v>
      </c>
      <c r="AB624">
        <v>1000000</v>
      </c>
      <c r="AC624" t="s">
        <v>190</v>
      </c>
      <c r="AD624">
        <v>10</v>
      </c>
      <c r="AE624" t="s">
        <v>191</v>
      </c>
      <c r="AF624">
        <v>500</v>
      </c>
      <c r="AG624" t="s">
        <v>192</v>
      </c>
      <c r="AH624">
        <v>20</v>
      </c>
      <c r="AI624" t="s">
        <v>193</v>
      </c>
      <c r="AJ624">
        <v>20</v>
      </c>
      <c r="AK624" t="s">
        <v>196</v>
      </c>
      <c r="AL624">
        <v>0</v>
      </c>
      <c r="AM624" t="s">
        <v>197</v>
      </c>
      <c r="AN624">
        <v>0</v>
      </c>
      <c r="AO624" t="s">
        <v>198</v>
      </c>
      <c r="AP624">
        <v>0.5</v>
      </c>
      <c r="AQ624" t="s">
        <v>199</v>
      </c>
      <c r="AR624">
        <v>0</v>
      </c>
      <c r="AS624" t="s">
        <v>200</v>
      </c>
      <c r="AT624">
        <v>0</v>
      </c>
      <c r="AU624" t="s">
        <v>201</v>
      </c>
      <c r="AV624">
        <v>0.2</v>
      </c>
      <c r="AW624" t="s">
        <v>202</v>
      </c>
      <c r="AX624">
        <v>1</v>
      </c>
    </row>
    <row r="625" spans="1:50">
      <c r="A625">
        <v>748</v>
      </c>
      <c r="B625" t="s">
        <v>182</v>
      </c>
      <c r="C625">
        <v>152</v>
      </c>
      <c r="D625" t="s">
        <v>183</v>
      </c>
      <c r="E625" t="s">
        <v>184</v>
      </c>
      <c r="F625">
        <v>6.02</v>
      </c>
      <c r="G625" t="s">
        <v>185</v>
      </c>
      <c r="H625">
        <v>2.5799999999999998E-4</v>
      </c>
      <c r="I625" t="s">
        <v>25</v>
      </c>
      <c r="J625" t="s">
        <v>186</v>
      </c>
      <c r="K625" t="e">
        <f t="shared" si="18"/>
        <v>#NAME?</v>
      </c>
      <c r="L625" t="s">
        <v>25</v>
      </c>
      <c r="M625" t="s">
        <v>24</v>
      </c>
      <c r="N625">
        <v>6.801882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288</v>
      </c>
      <c r="Z625">
        <v>1000</v>
      </c>
      <c r="AA625" t="s">
        <v>189</v>
      </c>
      <c r="AB625">
        <v>1000000</v>
      </c>
      <c r="AC625" t="s">
        <v>190</v>
      </c>
      <c r="AD625">
        <v>10</v>
      </c>
      <c r="AE625" t="s">
        <v>191</v>
      </c>
      <c r="AF625">
        <v>500</v>
      </c>
      <c r="AG625" t="s">
        <v>192</v>
      </c>
      <c r="AH625">
        <v>20</v>
      </c>
      <c r="AI625" t="s">
        <v>193</v>
      </c>
      <c r="AJ625">
        <v>20</v>
      </c>
      <c r="AK625" t="s">
        <v>196</v>
      </c>
      <c r="AL625">
        <v>0</v>
      </c>
      <c r="AM625" t="s">
        <v>197</v>
      </c>
      <c r="AN625">
        <v>0</v>
      </c>
      <c r="AO625" t="s">
        <v>198</v>
      </c>
      <c r="AP625">
        <v>0.3</v>
      </c>
      <c r="AQ625" t="s">
        <v>199</v>
      </c>
      <c r="AR625">
        <v>0</v>
      </c>
      <c r="AS625" t="s">
        <v>200</v>
      </c>
      <c r="AT625">
        <v>0</v>
      </c>
      <c r="AU625" t="s">
        <v>201</v>
      </c>
      <c r="AV625">
        <v>0.2</v>
      </c>
      <c r="AW625" t="s">
        <v>202</v>
      </c>
      <c r="AX625">
        <v>1</v>
      </c>
    </row>
    <row r="626" spans="1:50">
      <c r="A626">
        <v>748</v>
      </c>
      <c r="B626" t="s">
        <v>182</v>
      </c>
      <c r="C626">
        <v>152</v>
      </c>
      <c r="D626" t="s">
        <v>183</v>
      </c>
      <c r="E626" t="s">
        <v>184</v>
      </c>
      <c r="F626">
        <v>6.02</v>
      </c>
      <c r="G626" t="s">
        <v>185</v>
      </c>
      <c r="H626">
        <v>2.92E-4</v>
      </c>
      <c r="I626" t="s">
        <v>25</v>
      </c>
      <c r="J626" t="s">
        <v>186</v>
      </c>
      <c r="K626" t="e">
        <f t="shared" si="18"/>
        <v>#NAME?</v>
      </c>
      <c r="L626" t="s">
        <v>25</v>
      </c>
      <c r="M626" t="s">
        <v>24</v>
      </c>
      <c r="N626">
        <v>6.7775249999999998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288</v>
      </c>
      <c r="Z626">
        <v>1000</v>
      </c>
      <c r="AA626" t="s">
        <v>189</v>
      </c>
      <c r="AB626">
        <v>1000000</v>
      </c>
      <c r="AC626" t="s">
        <v>190</v>
      </c>
      <c r="AD626">
        <v>10</v>
      </c>
      <c r="AE626" t="s">
        <v>191</v>
      </c>
      <c r="AF626">
        <v>500</v>
      </c>
      <c r="AG626" t="s">
        <v>192</v>
      </c>
      <c r="AH626">
        <v>20</v>
      </c>
      <c r="AI626" t="s">
        <v>193</v>
      </c>
      <c r="AJ626">
        <v>20</v>
      </c>
      <c r="AK626" t="s">
        <v>196</v>
      </c>
      <c r="AL626">
        <v>0</v>
      </c>
      <c r="AM626" t="s">
        <v>197</v>
      </c>
      <c r="AN626">
        <v>0</v>
      </c>
      <c r="AO626" t="s">
        <v>198</v>
      </c>
      <c r="AP626">
        <v>0.3</v>
      </c>
      <c r="AQ626" t="s">
        <v>199</v>
      </c>
      <c r="AR626">
        <v>0</v>
      </c>
      <c r="AS626" t="s">
        <v>200</v>
      </c>
      <c r="AT626">
        <v>0</v>
      </c>
      <c r="AU626" t="s">
        <v>201</v>
      </c>
      <c r="AV626">
        <v>0.2</v>
      </c>
      <c r="AW626" t="s">
        <v>202</v>
      </c>
      <c r="AX626">
        <v>1</v>
      </c>
    </row>
    <row r="627" spans="1:50">
      <c r="A627">
        <v>748</v>
      </c>
      <c r="B627" t="s">
        <v>182</v>
      </c>
      <c r="C627">
        <v>152</v>
      </c>
      <c r="D627" t="s">
        <v>183</v>
      </c>
      <c r="E627" t="s">
        <v>184</v>
      </c>
      <c r="F627">
        <v>6.02</v>
      </c>
      <c r="G627" t="s">
        <v>185</v>
      </c>
      <c r="H627">
        <v>2.5900000000000001E-4</v>
      </c>
      <c r="I627" t="s">
        <v>25</v>
      </c>
      <c r="J627" t="s">
        <v>186</v>
      </c>
      <c r="K627" t="e">
        <f t="shared" si="18"/>
        <v>#NAME?</v>
      </c>
      <c r="L627" t="s">
        <v>25</v>
      </c>
      <c r="M627" t="s">
        <v>24</v>
      </c>
      <c r="N627">
        <v>6.790216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288</v>
      </c>
      <c r="Z627">
        <v>1000</v>
      </c>
      <c r="AA627" t="s">
        <v>189</v>
      </c>
      <c r="AB627">
        <v>1000000</v>
      </c>
      <c r="AC627" t="s">
        <v>190</v>
      </c>
      <c r="AD627">
        <v>10</v>
      </c>
      <c r="AE627" t="s">
        <v>191</v>
      </c>
      <c r="AF627">
        <v>500</v>
      </c>
      <c r="AG627" t="s">
        <v>192</v>
      </c>
      <c r="AH627">
        <v>20</v>
      </c>
      <c r="AI627" t="s">
        <v>193</v>
      </c>
      <c r="AJ627">
        <v>20</v>
      </c>
      <c r="AK627" t="s">
        <v>196</v>
      </c>
      <c r="AL627">
        <v>0</v>
      </c>
      <c r="AM627" t="s">
        <v>197</v>
      </c>
      <c r="AN627">
        <v>0</v>
      </c>
      <c r="AO627" t="s">
        <v>198</v>
      </c>
      <c r="AP627">
        <v>0.3</v>
      </c>
      <c r="AQ627" t="s">
        <v>199</v>
      </c>
      <c r="AR627">
        <v>0</v>
      </c>
      <c r="AS627" t="s">
        <v>200</v>
      </c>
      <c r="AT627">
        <v>0</v>
      </c>
      <c r="AU627" t="s">
        <v>201</v>
      </c>
      <c r="AV627">
        <v>0.2</v>
      </c>
      <c r="AW627" t="s">
        <v>202</v>
      </c>
      <c r="AX627">
        <v>1</v>
      </c>
    </row>
    <row r="628" spans="1:50">
      <c r="A628">
        <v>747</v>
      </c>
      <c r="B628" t="s">
        <v>182</v>
      </c>
      <c r="C628">
        <v>152</v>
      </c>
      <c r="D628" t="s">
        <v>183</v>
      </c>
      <c r="E628" t="s">
        <v>184</v>
      </c>
      <c r="F628">
        <v>1008.75</v>
      </c>
      <c r="G628" t="s">
        <v>185</v>
      </c>
      <c r="H628">
        <v>1.4120000000000001E-3</v>
      </c>
      <c r="I628" t="s">
        <v>25</v>
      </c>
      <c r="J628" t="s">
        <v>186</v>
      </c>
      <c r="K628" t="e">
        <f ca="1">-nan(ind)</f>
        <v>#NAME?</v>
      </c>
      <c r="L628" t="s">
        <v>25</v>
      </c>
      <c r="M628" t="s">
        <v>24</v>
      </c>
      <c r="N628">
        <v>23.54176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288</v>
      </c>
      <c r="Z628">
        <v>1000</v>
      </c>
      <c r="AA628" t="s">
        <v>189</v>
      </c>
      <c r="AB628">
        <v>1000000</v>
      </c>
      <c r="AC628" t="s">
        <v>190</v>
      </c>
      <c r="AD628">
        <v>10</v>
      </c>
      <c r="AE628" t="s">
        <v>191</v>
      </c>
      <c r="AF628">
        <v>500</v>
      </c>
      <c r="AG628" t="s">
        <v>192</v>
      </c>
      <c r="AH628">
        <v>20</v>
      </c>
      <c r="AI628" t="s">
        <v>193</v>
      </c>
      <c r="AJ628">
        <v>20</v>
      </c>
      <c r="AK628" t="s">
        <v>196</v>
      </c>
      <c r="AL628">
        <v>0</v>
      </c>
      <c r="AM628" t="s">
        <v>197</v>
      </c>
      <c r="AN628">
        <v>0</v>
      </c>
      <c r="AO628" t="s">
        <v>198</v>
      </c>
      <c r="AP628">
        <v>0.5</v>
      </c>
      <c r="AQ628" t="s">
        <v>199</v>
      </c>
      <c r="AR628">
        <v>0</v>
      </c>
      <c r="AS628" t="s">
        <v>200</v>
      </c>
      <c r="AT628">
        <v>0</v>
      </c>
      <c r="AU628" t="s">
        <v>201</v>
      </c>
      <c r="AV628">
        <v>0.2</v>
      </c>
      <c r="AW628" t="s">
        <v>202</v>
      </c>
      <c r="AX628">
        <v>1</v>
      </c>
    </row>
    <row r="629" spans="1:50">
      <c r="A629">
        <v>747</v>
      </c>
      <c r="B629" t="s">
        <v>182</v>
      </c>
      <c r="C629">
        <v>152</v>
      </c>
      <c r="D629" t="s">
        <v>183</v>
      </c>
      <c r="E629" t="s">
        <v>184</v>
      </c>
      <c r="F629">
        <v>5.63</v>
      </c>
      <c r="G629" t="s">
        <v>185</v>
      </c>
      <c r="H629">
        <v>2.0240000000000002E-3</v>
      </c>
      <c r="I629" t="s">
        <v>25</v>
      </c>
      <c r="J629" t="s">
        <v>186</v>
      </c>
      <c r="K629" t="e">
        <f ca="1">-nan(ind)</f>
        <v>#NAME?</v>
      </c>
      <c r="L629" t="s">
        <v>25</v>
      </c>
      <c r="M629" t="s">
        <v>24</v>
      </c>
      <c r="N629">
        <v>37.488627000000001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288</v>
      </c>
      <c r="Z629">
        <v>1000</v>
      </c>
      <c r="AA629" t="s">
        <v>189</v>
      </c>
      <c r="AB629">
        <v>1000000</v>
      </c>
      <c r="AC629" t="s">
        <v>190</v>
      </c>
      <c r="AD629">
        <v>10</v>
      </c>
      <c r="AE629" t="s">
        <v>191</v>
      </c>
      <c r="AF629">
        <v>500</v>
      </c>
      <c r="AG629" t="s">
        <v>192</v>
      </c>
      <c r="AH629">
        <v>20</v>
      </c>
      <c r="AI629" t="s">
        <v>193</v>
      </c>
      <c r="AJ629">
        <v>20</v>
      </c>
      <c r="AK629" t="s">
        <v>196</v>
      </c>
      <c r="AL629">
        <v>0</v>
      </c>
      <c r="AM629" t="s">
        <v>197</v>
      </c>
      <c r="AN629">
        <v>0</v>
      </c>
      <c r="AO629" t="s">
        <v>198</v>
      </c>
      <c r="AP629">
        <v>0.3</v>
      </c>
      <c r="AQ629" t="s">
        <v>199</v>
      </c>
      <c r="AR629">
        <v>0</v>
      </c>
      <c r="AS629" t="s">
        <v>200</v>
      </c>
      <c r="AT629">
        <v>0</v>
      </c>
      <c r="AU629" t="s">
        <v>201</v>
      </c>
      <c r="AV629">
        <v>0.2</v>
      </c>
      <c r="AW629" t="s">
        <v>202</v>
      </c>
      <c r="AX629">
        <v>1</v>
      </c>
    </row>
    <row r="630" spans="1:50">
      <c r="A630">
        <v>747</v>
      </c>
      <c r="B630" t="s">
        <v>182</v>
      </c>
      <c r="C630">
        <v>15</v>
      </c>
      <c r="D630" t="s">
        <v>183</v>
      </c>
      <c r="E630" t="s">
        <v>184</v>
      </c>
      <c r="F630">
        <v>0.59</v>
      </c>
      <c r="G630" t="s">
        <v>185</v>
      </c>
      <c r="H630">
        <v>2.5829999999999998E-3</v>
      </c>
      <c r="I630" t="s">
        <v>25</v>
      </c>
      <c r="J630" t="s">
        <v>186</v>
      </c>
      <c r="K630" t="e">
        <f ca="1">-nan(ind)</f>
        <v>#NAME?</v>
      </c>
      <c r="L630" t="s">
        <v>25</v>
      </c>
      <c r="M630" t="s">
        <v>24</v>
      </c>
      <c r="N630">
        <v>5.4261499999999998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288</v>
      </c>
      <c r="Z630">
        <v>1000</v>
      </c>
      <c r="AA630" t="s">
        <v>189</v>
      </c>
      <c r="AB630">
        <v>100000</v>
      </c>
      <c r="AC630" t="s">
        <v>190</v>
      </c>
      <c r="AD630">
        <v>10</v>
      </c>
      <c r="AE630" t="s">
        <v>191</v>
      </c>
      <c r="AF630">
        <v>500</v>
      </c>
      <c r="AG630" t="s">
        <v>192</v>
      </c>
      <c r="AH630">
        <v>20</v>
      </c>
      <c r="AI630" t="s">
        <v>193</v>
      </c>
      <c r="AJ630">
        <v>20</v>
      </c>
      <c r="AK630" t="s">
        <v>196</v>
      </c>
      <c r="AL630">
        <v>0</v>
      </c>
      <c r="AM630" t="s">
        <v>197</v>
      </c>
      <c r="AN630">
        <v>0</v>
      </c>
      <c r="AO630" t="s">
        <v>198</v>
      </c>
      <c r="AP630">
        <v>0.3</v>
      </c>
      <c r="AQ630" t="s">
        <v>199</v>
      </c>
      <c r="AR630">
        <v>0</v>
      </c>
      <c r="AS630" t="s">
        <v>200</v>
      </c>
      <c r="AT630">
        <v>0</v>
      </c>
      <c r="AU630" t="s">
        <v>201</v>
      </c>
      <c r="AV630">
        <v>0.2</v>
      </c>
      <c r="AW630" t="s">
        <v>202</v>
      </c>
      <c r="AX630">
        <v>1</v>
      </c>
    </row>
    <row r="631" spans="1:50">
      <c r="A631">
        <v>747</v>
      </c>
      <c r="B631" t="s">
        <v>182</v>
      </c>
      <c r="C631">
        <v>15</v>
      </c>
      <c r="D631" t="s">
        <v>183</v>
      </c>
      <c r="E631" t="s">
        <v>184</v>
      </c>
      <c r="F631">
        <v>0.59</v>
      </c>
      <c r="G631" t="s">
        <v>185</v>
      </c>
      <c r="H631">
        <v>2.6259999999999999E-3</v>
      </c>
      <c r="I631" t="s">
        <v>25</v>
      </c>
      <c r="J631" t="s">
        <v>186</v>
      </c>
      <c r="K631" t="e">
        <f ca="1">-nan(ind)</f>
        <v>#NAME?</v>
      </c>
      <c r="L631" t="s">
        <v>25</v>
      </c>
      <c r="M631" t="s">
        <v>24</v>
      </c>
      <c r="N631">
        <v>5.9977859999999996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288</v>
      </c>
      <c r="Z631">
        <v>1000</v>
      </c>
      <c r="AA631" t="s">
        <v>189</v>
      </c>
      <c r="AB631">
        <v>100000</v>
      </c>
      <c r="AC631" t="s">
        <v>190</v>
      </c>
      <c r="AD631">
        <v>10</v>
      </c>
      <c r="AE631" t="s">
        <v>191</v>
      </c>
      <c r="AF631">
        <v>500</v>
      </c>
      <c r="AG631" t="s">
        <v>192</v>
      </c>
      <c r="AH631">
        <v>20</v>
      </c>
      <c r="AI631" t="s">
        <v>193</v>
      </c>
      <c r="AJ631">
        <v>20</v>
      </c>
      <c r="AK631" t="s">
        <v>196</v>
      </c>
      <c r="AL631">
        <v>0</v>
      </c>
      <c r="AM631" t="s">
        <v>197</v>
      </c>
      <c r="AN631">
        <v>0</v>
      </c>
      <c r="AO631" t="s">
        <v>198</v>
      </c>
      <c r="AP631">
        <v>0.3</v>
      </c>
      <c r="AQ631" t="s">
        <v>199</v>
      </c>
      <c r="AR631">
        <v>0</v>
      </c>
      <c r="AS631" t="s">
        <v>200</v>
      </c>
      <c r="AT631">
        <v>0</v>
      </c>
      <c r="AU631" t="s">
        <v>201</v>
      </c>
      <c r="AV631">
        <v>0.2</v>
      </c>
      <c r="AW631" t="s">
        <v>202</v>
      </c>
      <c r="AX631">
        <v>1</v>
      </c>
    </row>
    <row r="632" spans="1:50">
      <c r="A632">
        <v>747</v>
      </c>
      <c r="B632" t="s">
        <v>182</v>
      </c>
      <c r="C632">
        <v>15</v>
      </c>
      <c r="D632" t="s">
        <v>183</v>
      </c>
      <c r="E632" t="s">
        <v>184</v>
      </c>
      <c r="F632">
        <v>0.59</v>
      </c>
      <c r="G632" t="s">
        <v>185</v>
      </c>
      <c r="H632">
        <v>2.0660000000000001E-3</v>
      </c>
      <c r="I632" t="s">
        <v>25</v>
      </c>
      <c r="J632" t="s">
        <v>186</v>
      </c>
      <c r="K632" t="e">
        <f ca="1">-nan(ind)</f>
        <v>#NAME?</v>
      </c>
      <c r="L632" t="s">
        <v>25</v>
      </c>
      <c r="M632" t="s">
        <v>24</v>
      </c>
      <c r="N632">
        <v>4.5224159999999998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288</v>
      </c>
      <c r="Z632">
        <v>1000</v>
      </c>
      <c r="AA632" t="s">
        <v>189</v>
      </c>
      <c r="AB632">
        <v>100000</v>
      </c>
      <c r="AC632" t="s">
        <v>190</v>
      </c>
      <c r="AD632">
        <v>10</v>
      </c>
      <c r="AE632" t="s">
        <v>191</v>
      </c>
      <c r="AF632">
        <v>500</v>
      </c>
      <c r="AG632" t="s">
        <v>192</v>
      </c>
      <c r="AH632">
        <v>20</v>
      </c>
      <c r="AI632" t="s">
        <v>193</v>
      </c>
      <c r="AJ632">
        <v>20</v>
      </c>
      <c r="AK632" t="s">
        <v>196</v>
      </c>
      <c r="AL632">
        <v>0</v>
      </c>
      <c r="AM632" t="s">
        <v>197</v>
      </c>
      <c r="AN632">
        <v>0</v>
      </c>
      <c r="AO632" t="s">
        <v>198</v>
      </c>
      <c r="AP632">
        <v>0.3</v>
      </c>
      <c r="AQ632" t="s">
        <v>199</v>
      </c>
      <c r="AR632">
        <v>0</v>
      </c>
      <c r="AS632" t="s">
        <v>200</v>
      </c>
      <c r="AT632">
        <v>0</v>
      </c>
      <c r="AU632" t="s">
        <v>201</v>
      </c>
      <c r="AV632">
        <v>0.2</v>
      </c>
      <c r="AW632" t="s">
        <v>202</v>
      </c>
      <c r="AX632">
        <v>1</v>
      </c>
    </row>
    <row r="633" spans="1:50">
      <c r="A633">
        <v>747</v>
      </c>
      <c r="B633" t="s">
        <v>182</v>
      </c>
      <c r="C633">
        <v>15</v>
      </c>
      <c r="D633" t="s">
        <v>183</v>
      </c>
      <c r="E633" t="s">
        <v>184</v>
      </c>
      <c r="F633">
        <v>0.59</v>
      </c>
      <c r="G633" t="s">
        <v>185</v>
      </c>
      <c r="H633">
        <v>2.689E-3</v>
      </c>
      <c r="I633" t="s">
        <v>25</v>
      </c>
      <c r="J633" t="s">
        <v>186</v>
      </c>
      <c r="K633" t="e">
        <f ca="1">-nan(ind)</f>
        <v>#NAME?</v>
      </c>
      <c r="L633" t="s">
        <v>25</v>
      </c>
      <c r="M633" t="s">
        <v>24</v>
      </c>
      <c r="N633">
        <v>5.5883310000000002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288</v>
      </c>
      <c r="Z633">
        <v>1000</v>
      </c>
      <c r="AA633" t="s">
        <v>189</v>
      </c>
      <c r="AB633">
        <v>100000</v>
      </c>
      <c r="AC633" t="s">
        <v>190</v>
      </c>
      <c r="AD633">
        <v>10</v>
      </c>
      <c r="AE633" t="s">
        <v>191</v>
      </c>
      <c r="AF633">
        <v>500</v>
      </c>
      <c r="AG633" t="s">
        <v>192</v>
      </c>
      <c r="AH633">
        <v>20</v>
      </c>
      <c r="AI633" t="s">
        <v>193</v>
      </c>
      <c r="AJ633">
        <v>20</v>
      </c>
      <c r="AK633" t="s">
        <v>196</v>
      </c>
      <c r="AL633">
        <v>0</v>
      </c>
      <c r="AM633" t="s">
        <v>197</v>
      </c>
      <c r="AN633">
        <v>0</v>
      </c>
      <c r="AO633" t="s">
        <v>198</v>
      </c>
      <c r="AP633">
        <v>0.3</v>
      </c>
      <c r="AQ633" t="s">
        <v>199</v>
      </c>
      <c r="AR633">
        <v>0</v>
      </c>
      <c r="AS633" t="s">
        <v>200</v>
      </c>
      <c r="AT633">
        <v>0</v>
      </c>
      <c r="AU633" t="s">
        <v>201</v>
      </c>
      <c r="AV633">
        <v>0.2</v>
      </c>
      <c r="AW633" t="s">
        <v>202</v>
      </c>
      <c r="AX633">
        <v>1</v>
      </c>
    </row>
    <row r="634" spans="1:50">
      <c r="A634">
        <v>747</v>
      </c>
      <c r="B634" t="s">
        <v>182</v>
      </c>
      <c r="C634">
        <v>15</v>
      </c>
      <c r="D634" t="s">
        <v>183</v>
      </c>
      <c r="E634" t="s">
        <v>184</v>
      </c>
      <c r="F634">
        <v>0.59</v>
      </c>
      <c r="G634" t="s">
        <v>185</v>
      </c>
      <c r="H634">
        <v>4.5230000000000001E-3</v>
      </c>
      <c r="I634" t="s">
        <v>25</v>
      </c>
      <c r="J634" t="s">
        <v>186</v>
      </c>
      <c r="K634" t="e">
        <f ca="1">-nan(ind)</f>
        <v>#NAME?</v>
      </c>
      <c r="L634" t="s">
        <v>25</v>
      </c>
      <c r="M634" t="s">
        <v>24</v>
      </c>
      <c r="N634">
        <v>6.4458349999999998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288</v>
      </c>
      <c r="Z634">
        <v>1000</v>
      </c>
      <c r="AA634" t="s">
        <v>189</v>
      </c>
      <c r="AB634">
        <v>100000</v>
      </c>
      <c r="AC634" t="s">
        <v>190</v>
      </c>
      <c r="AD634">
        <v>10</v>
      </c>
      <c r="AE634" t="s">
        <v>191</v>
      </c>
      <c r="AF634">
        <v>500</v>
      </c>
      <c r="AG634" t="s">
        <v>192</v>
      </c>
      <c r="AH634">
        <v>20</v>
      </c>
      <c r="AI634" t="s">
        <v>193</v>
      </c>
      <c r="AJ634">
        <v>20</v>
      </c>
      <c r="AK634" t="s">
        <v>196</v>
      </c>
      <c r="AL634">
        <v>0</v>
      </c>
      <c r="AM634" t="s">
        <v>197</v>
      </c>
      <c r="AN634">
        <v>0</v>
      </c>
      <c r="AO634" t="s">
        <v>198</v>
      </c>
      <c r="AP634">
        <v>0.3</v>
      </c>
      <c r="AQ634" t="s">
        <v>199</v>
      </c>
      <c r="AR634">
        <v>0</v>
      </c>
      <c r="AS634" t="s">
        <v>200</v>
      </c>
      <c r="AT634">
        <v>0</v>
      </c>
      <c r="AU634" t="s">
        <v>201</v>
      </c>
      <c r="AV634">
        <v>0.2</v>
      </c>
      <c r="AW634" t="s">
        <v>202</v>
      </c>
      <c r="AX634">
        <v>1</v>
      </c>
    </row>
    <row r="635" spans="1:50">
      <c r="A635">
        <v>746</v>
      </c>
      <c r="B635" t="s">
        <v>182</v>
      </c>
      <c r="C635">
        <v>152</v>
      </c>
      <c r="D635" t="s">
        <v>183</v>
      </c>
      <c r="E635" t="s">
        <v>184</v>
      </c>
      <c r="F635">
        <v>5.63</v>
      </c>
      <c r="G635" t="s">
        <v>185</v>
      </c>
      <c r="H635">
        <v>2.2369999999999998E-3</v>
      </c>
      <c r="I635" t="s">
        <v>25</v>
      </c>
      <c r="J635" t="s">
        <v>186</v>
      </c>
      <c r="K635" t="e">
        <f ca="1">-nan(ind)</f>
        <v>#NAME?</v>
      </c>
      <c r="L635" t="s">
        <v>25</v>
      </c>
      <c r="M635" t="s">
        <v>24</v>
      </c>
      <c r="N635">
        <v>42.996388000000003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288</v>
      </c>
      <c r="Z635">
        <v>1000</v>
      </c>
      <c r="AA635" t="s">
        <v>189</v>
      </c>
      <c r="AB635">
        <v>1000000</v>
      </c>
      <c r="AC635" t="s">
        <v>190</v>
      </c>
      <c r="AD635">
        <v>10</v>
      </c>
      <c r="AE635" t="s">
        <v>191</v>
      </c>
      <c r="AF635">
        <v>500</v>
      </c>
      <c r="AG635" t="s">
        <v>192</v>
      </c>
      <c r="AH635">
        <v>20</v>
      </c>
      <c r="AI635" t="s">
        <v>193</v>
      </c>
      <c r="AJ635">
        <v>20</v>
      </c>
      <c r="AK635" t="s">
        <v>196</v>
      </c>
      <c r="AL635">
        <v>0</v>
      </c>
      <c r="AM635" t="s">
        <v>197</v>
      </c>
      <c r="AN635">
        <v>0</v>
      </c>
      <c r="AO635" t="s">
        <v>198</v>
      </c>
      <c r="AP635">
        <v>0.3</v>
      </c>
      <c r="AQ635" t="s">
        <v>199</v>
      </c>
      <c r="AR635">
        <v>0</v>
      </c>
      <c r="AS635" t="s">
        <v>200</v>
      </c>
      <c r="AT635">
        <v>0</v>
      </c>
      <c r="AU635" t="s">
        <v>201</v>
      </c>
      <c r="AV635">
        <v>0.2</v>
      </c>
      <c r="AW635" t="s">
        <v>202</v>
      </c>
      <c r="AX635">
        <v>1</v>
      </c>
    </row>
    <row r="636" spans="1:50">
      <c r="A636">
        <v>746</v>
      </c>
      <c r="B636" t="s">
        <v>182</v>
      </c>
      <c r="C636">
        <v>76</v>
      </c>
      <c r="D636" t="s">
        <v>183</v>
      </c>
      <c r="E636" t="s">
        <v>184</v>
      </c>
      <c r="F636">
        <v>230.21600000000001</v>
      </c>
      <c r="G636" t="s">
        <v>185</v>
      </c>
      <c r="H636">
        <v>1.2960000000000001E-3</v>
      </c>
      <c r="I636" t="s">
        <v>25</v>
      </c>
      <c r="J636" t="s">
        <v>186</v>
      </c>
      <c r="K636" t="e">
        <f ca="1">-nan(ind)</f>
        <v>#NAME?</v>
      </c>
      <c r="L636" t="s">
        <v>25</v>
      </c>
      <c r="M636" t="s">
        <v>24</v>
      </c>
      <c r="N636">
        <v>27.253871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288</v>
      </c>
      <c r="Z636">
        <v>1000</v>
      </c>
      <c r="AA636" t="s">
        <v>189</v>
      </c>
      <c r="AB636">
        <v>1000000</v>
      </c>
      <c r="AC636" t="s">
        <v>190</v>
      </c>
      <c r="AD636">
        <v>5</v>
      </c>
      <c r="AE636" t="s">
        <v>191</v>
      </c>
      <c r="AF636">
        <v>500</v>
      </c>
      <c r="AG636" t="s">
        <v>192</v>
      </c>
      <c r="AH636">
        <v>20</v>
      </c>
      <c r="AI636" t="s">
        <v>193</v>
      </c>
      <c r="AJ636">
        <v>50</v>
      </c>
      <c r="AK636" t="s">
        <v>196</v>
      </c>
      <c r="AL636">
        <v>0</v>
      </c>
      <c r="AM636" t="s">
        <v>197</v>
      </c>
      <c r="AN636">
        <v>0</v>
      </c>
      <c r="AO636" t="s">
        <v>198</v>
      </c>
      <c r="AP636">
        <v>0.5</v>
      </c>
      <c r="AQ636" t="s">
        <v>199</v>
      </c>
      <c r="AR636">
        <v>0</v>
      </c>
      <c r="AS636" t="s">
        <v>200</v>
      </c>
      <c r="AT636">
        <v>0</v>
      </c>
      <c r="AU636" t="s">
        <v>201</v>
      </c>
      <c r="AV636">
        <v>0.2</v>
      </c>
      <c r="AW636" t="s">
        <v>202</v>
      </c>
      <c r="AX636">
        <v>1</v>
      </c>
    </row>
    <row r="637" spans="1:50">
      <c r="A637">
        <v>746</v>
      </c>
      <c r="B637" t="s">
        <v>182</v>
      </c>
      <c r="C637">
        <v>76</v>
      </c>
      <c r="D637" t="s">
        <v>183</v>
      </c>
      <c r="E637" t="s">
        <v>184</v>
      </c>
      <c r="F637">
        <v>230.21600000000001</v>
      </c>
      <c r="G637" t="s">
        <v>185</v>
      </c>
      <c r="H637">
        <v>1.537E-3</v>
      </c>
      <c r="I637" t="s">
        <v>25</v>
      </c>
      <c r="J637" t="s">
        <v>186</v>
      </c>
      <c r="K637" t="e">
        <f ca="1">-nan(ind)</f>
        <v>#NAME?</v>
      </c>
      <c r="L637" t="s">
        <v>25</v>
      </c>
      <c r="M637" t="s">
        <v>24</v>
      </c>
      <c r="N637">
        <v>29.140042000000001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288</v>
      </c>
      <c r="Z637">
        <v>1000</v>
      </c>
      <c r="AA637" t="s">
        <v>189</v>
      </c>
      <c r="AB637">
        <v>1000000</v>
      </c>
      <c r="AC637" t="s">
        <v>190</v>
      </c>
      <c r="AD637">
        <v>5</v>
      </c>
      <c r="AE637" t="s">
        <v>191</v>
      </c>
      <c r="AF637">
        <v>500</v>
      </c>
      <c r="AG637" t="s">
        <v>192</v>
      </c>
      <c r="AH637">
        <v>20</v>
      </c>
      <c r="AI637" t="s">
        <v>193</v>
      </c>
      <c r="AJ637">
        <v>50</v>
      </c>
      <c r="AK637" t="s">
        <v>196</v>
      </c>
      <c r="AL637">
        <v>0</v>
      </c>
      <c r="AM637" t="s">
        <v>197</v>
      </c>
      <c r="AN637">
        <v>0</v>
      </c>
      <c r="AO637" t="s">
        <v>198</v>
      </c>
      <c r="AP637">
        <v>0.5</v>
      </c>
      <c r="AQ637" t="s">
        <v>199</v>
      </c>
      <c r="AR637">
        <v>0</v>
      </c>
      <c r="AS637" t="s">
        <v>200</v>
      </c>
      <c r="AT637">
        <v>0</v>
      </c>
      <c r="AU637" t="s">
        <v>201</v>
      </c>
      <c r="AV637">
        <v>0.2</v>
      </c>
      <c r="AW637" t="s">
        <v>202</v>
      </c>
      <c r="AX637">
        <v>1</v>
      </c>
    </row>
    <row r="638" spans="1:50">
      <c r="A638">
        <v>745</v>
      </c>
      <c r="B638" t="s">
        <v>182</v>
      </c>
      <c r="C638">
        <v>76</v>
      </c>
      <c r="D638" t="s">
        <v>183</v>
      </c>
      <c r="E638" t="s">
        <v>184</v>
      </c>
      <c r="F638">
        <v>230.21600000000001</v>
      </c>
      <c r="G638" t="s">
        <v>185</v>
      </c>
      <c r="H638">
        <v>1.16E-3</v>
      </c>
      <c r="I638" t="s">
        <v>25</v>
      </c>
      <c r="J638" t="s">
        <v>186</v>
      </c>
      <c r="K638" t="e">
        <f ca="1">-nan(ind)</f>
        <v>#NAME?</v>
      </c>
      <c r="L638" t="s">
        <v>25</v>
      </c>
      <c r="M638" t="s">
        <v>24</v>
      </c>
      <c r="N638">
        <v>22.458891000000001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288</v>
      </c>
      <c r="Z638">
        <v>1000</v>
      </c>
      <c r="AA638" t="s">
        <v>189</v>
      </c>
      <c r="AB638">
        <v>1000000</v>
      </c>
      <c r="AC638" t="s">
        <v>190</v>
      </c>
      <c r="AD638">
        <v>5</v>
      </c>
      <c r="AE638" t="s">
        <v>191</v>
      </c>
      <c r="AF638">
        <v>500</v>
      </c>
      <c r="AG638" t="s">
        <v>192</v>
      </c>
      <c r="AH638">
        <v>20</v>
      </c>
      <c r="AI638" t="s">
        <v>193</v>
      </c>
      <c r="AJ638">
        <v>50</v>
      </c>
      <c r="AK638" t="s">
        <v>196</v>
      </c>
      <c r="AL638">
        <v>0</v>
      </c>
      <c r="AM638" t="s">
        <v>197</v>
      </c>
      <c r="AN638">
        <v>0</v>
      </c>
      <c r="AO638" t="s">
        <v>198</v>
      </c>
      <c r="AP638">
        <v>0.5</v>
      </c>
      <c r="AQ638" t="s">
        <v>199</v>
      </c>
      <c r="AR638">
        <v>0</v>
      </c>
      <c r="AS638" t="s">
        <v>200</v>
      </c>
      <c r="AT638">
        <v>0</v>
      </c>
      <c r="AU638" t="s">
        <v>201</v>
      </c>
      <c r="AV638">
        <v>0.2</v>
      </c>
      <c r="AW638" t="s">
        <v>202</v>
      </c>
      <c r="AX638">
        <v>1</v>
      </c>
    </row>
    <row r="639" spans="1:50">
      <c r="A639">
        <v>745</v>
      </c>
      <c r="B639" t="s">
        <v>182</v>
      </c>
      <c r="C639">
        <v>7</v>
      </c>
      <c r="D639" t="s">
        <v>183</v>
      </c>
      <c r="E639" t="s">
        <v>184</v>
      </c>
      <c r="F639">
        <v>22.533999999999999</v>
      </c>
      <c r="G639" t="s">
        <v>185</v>
      </c>
      <c r="H639">
        <v>2.5739999999999999E-3</v>
      </c>
      <c r="I639" t="s">
        <v>25</v>
      </c>
      <c r="J639" t="s">
        <v>186</v>
      </c>
      <c r="K639" t="e">
        <f ca="1">-nan(ind)</f>
        <v>#NAME?</v>
      </c>
      <c r="L639" t="s">
        <v>25</v>
      </c>
      <c r="M639" t="s">
        <v>24</v>
      </c>
      <c r="N639">
        <v>5.6182689999999997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288</v>
      </c>
      <c r="Z639">
        <v>1000</v>
      </c>
      <c r="AA639" t="s">
        <v>189</v>
      </c>
      <c r="AB639">
        <v>100000</v>
      </c>
      <c r="AC639" t="s">
        <v>190</v>
      </c>
      <c r="AD639">
        <v>5</v>
      </c>
      <c r="AE639" t="s">
        <v>191</v>
      </c>
      <c r="AF639">
        <v>500</v>
      </c>
      <c r="AG639" t="s">
        <v>192</v>
      </c>
      <c r="AH639">
        <v>20</v>
      </c>
      <c r="AI639" t="s">
        <v>193</v>
      </c>
      <c r="AJ639">
        <v>50</v>
      </c>
      <c r="AK639" t="s">
        <v>196</v>
      </c>
      <c r="AL639">
        <v>0</v>
      </c>
      <c r="AM639" t="s">
        <v>197</v>
      </c>
      <c r="AN639">
        <v>0</v>
      </c>
      <c r="AO639" t="s">
        <v>198</v>
      </c>
      <c r="AP639">
        <v>0.5</v>
      </c>
      <c r="AQ639" t="s">
        <v>199</v>
      </c>
      <c r="AR639">
        <v>0</v>
      </c>
      <c r="AS639" t="s">
        <v>200</v>
      </c>
      <c r="AT639">
        <v>0</v>
      </c>
      <c r="AU639" t="s">
        <v>201</v>
      </c>
      <c r="AV639">
        <v>0.2</v>
      </c>
      <c r="AW639" t="s">
        <v>202</v>
      </c>
      <c r="AX639">
        <v>1</v>
      </c>
    </row>
    <row r="640" spans="1:50">
      <c r="A640">
        <v>745</v>
      </c>
      <c r="B640" t="s">
        <v>182</v>
      </c>
      <c r="C640">
        <v>7</v>
      </c>
      <c r="D640" t="s">
        <v>183</v>
      </c>
      <c r="E640" t="s">
        <v>184</v>
      </c>
      <c r="F640">
        <v>22.533999999999999</v>
      </c>
      <c r="G640" t="s">
        <v>185</v>
      </c>
      <c r="H640">
        <v>2.967E-3</v>
      </c>
      <c r="I640" t="s">
        <v>25</v>
      </c>
      <c r="J640" t="s">
        <v>186</v>
      </c>
      <c r="K640" t="e">
        <f ca="1">-nan(ind)</f>
        <v>#NAME?</v>
      </c>
      <c r="L640" t="s">
        <v>25</v>
      </c>
      <c r="M640" t="s">
        <v>24</v>
      </c>
      <c r="N640">
        <v>6.2650769999999998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288</v>
      </c>
      <c r="Z640">
        <v>1000</v>
      </c>
      <c r="AA640" t="s">
        <v>189</v>
      </c>
      <c r="AB640">
        <v>100000</v>
      </c>
      <c r="AC640" t="s">
        <v>190</v>
      </c>
      <c r="AD640">
        <v>5</v>
      </c>
      <c r="AE640" t="s">
        <v>191</v>
      </c>
      <c r="AF640">
        <v>500</v>
      </c>
      <c r="AG640" t="s">
        <v>192</v>
      </c>
      <c r="AH640">
        <v>20</v>
      </c>
      <c r="AI640" t="s">
        <v>193</v>
      </c>
      <c r="AJ640">
        <v>50</v>
      </c>
      <c r="AK640" t="s">
        <v>196</v>
      </c>
      <c r="AL640">
        <v>0</v>
      </c>
      <c r="AM640" t="s">
        <v>197</v>
      </c>
      <c r="AN640">
        <v>0</v>
      </c>
      <c r="AO640" t="s">
        <v>198</v>
      </c>
      <c r="AP640">
        <v>0.5</v>
      </c>
      <c r="AQ640" t="s">
        <v>199</v>
      </c>
      <c r="AR640">
        <v>0</v>
      </c>
      <c r="AS640" t="s">
        <v>200</v>
      </c>
      <c r="AT640">
        <v>0</v>
      </c>
      <c r="AU640" t="s">
        <v>201</v>
      </c>
      <c r="AV640">
        <v>0.2</v>
      </c>
      <c r="AW640" t="s">
        <v>202</v>
      </c>
      <c r="AX640">
        <v>1</v>
      </c>
    </row>
    <row r="641" spans="1:50">
      <c r="A641">
        <v>744</v>
      </c>
      <c r="B641" t="s">
        <v>182</v>
      </c>
      <c r="C641">
        <v>7</v>
      </c>
      <c r="D641" t="s">
        <v>183</v>
      </c>
      <c r="E641" t="s">
        <v>184</v>
      </c>
      <c r="F641">
        <v>22.533999999999999</v>
      </c>
      <c r="G641" t="s">
        <v>185</v>
      </c>
      <c r="H641">
        <v>2.4290000000000002E-3</v>
      </c>
      <c r="I641" t="s">
        <v>25</v>
      </c>
      <c r="J641" t="s">
        <v>186</v>
      </c>
      <c r="K641" t="e">
        <f ca="1">-nan(ind)</f>
        <v>#NAME?</v>
      </c>
      <c r="L641" t="s">
        <v>25</v>
      </c>
      <c r="M641" t="s">
        <v>24</v>
      </c>
      <c r="N641">
        <v>5.2867829999999998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288</v>
      </c>
      <c r="Z641">
        <v>1000</v>
      </c>
      <c r="AA641" t="s">
        <v>189</v>
      </c>
      <c r="AB641">
        <v>100000</v>
      </c>
      <c r="AC641" t="s">
        <v>190</v>
      </c>
      <c r="AD641">
        <v>5</v>
      </c>
      <c r="AE641" t="s">
        <v>191</v>
      </c>
      <c r="AF641">
        <v>500</v>
      </c>
      <c r="AG641" t="s">
        <v>192</v>
      </c>
      <c r="AH641">
        <v>20</v>
      </c>
      <c r="AI641" t="s">
        <v>193</v>
      </c>
      <c r="AJ641">
        <v>50</v>
      </c>
      <c r="AK641" t="s">
        <v>196</v>
      </c>
      <c r="AL641">
        <v>0</v>
      </c>
      <c r="AM641" t="s">
        <v>197</v>
      </c>
      <c r="AN641">
        <v>0</v>
      </c>
      <c r="AO641" t="s">
        <v>198</v>
      </c>
      <c r="AP641">
        <v>0.5</v>
      </c>
      <c r="AQ641" t="s">
        <v>199</v>
      </c>
      <c r="AR641">
        <v>0</v>
      </c>
      <c r="AS641" t="s">
        <v>200</v>
      </c>
      <c r="AT641">
        <v>0</v>
      </c>
      <c r="AU641" t="s">
        <v>201</v>
      </c>
      <c r="AV641">
        <v>0.2</v>
      </c>
      <c r="AW641" t="s">
        <v>202</v>
      </c>
      <c r="AX641">
        <v>1</v>
      </c>
    </row>
    <row r="642" spans="1:50">
      <c r="A642">
        <v>744</v>
      </c>
      <c r="B642" t="s">
        <v>182</v>
      </c>
      <c r="C642">
        <v>7</v>
      </c>
      <c r="D642" t="s">
        <v>183</v>
      </c>
      <c r="E642" t="s">
        <v>184</v>
      </c>
      <c r="F642">
        <v>22.533999999999999</v>
      </c>
      <c r="G642" t="s">
        <v>185</v>
      </c>
      <c r="H642">
        <v>2.1220000000000002E-3</v>
      </c>
      <c r="I642" t="s">
        <v>25</v>
      </c>
      <c r="J642" t="s">
        <v>186</v>
      </c>
      <c r="K642" t="e">
        <f ca="1">-nan(ind)</f>
        <v>#NAME?</v>
      </c>
      <c r="L642" t="s">
        <v>25</v>
      </c>
      <c r="M642" t="s">
        <v>24</v>
      </c>
      <c r="N642">
        <v>4.3772440000000001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288</v>
      </c>
      <c r="Z642">
        <v>1000</v>
      </c>
      <c r="AA642" t="s">
        <v>189</v>
      </c>
      <c r="AB642">
        <v>100000</v>
      </c>
      <c r="AC642" t="s">
        <v>190</v>
      </c>
      <c r="AD642">
        <v>5</v>
      </c>
      <c r="AE642" t="s">
        <v>191</v>
      </c>
      <c r="AF642">
        <v>500</v>
      </c>
      <c r="AG642" t="s">
        <v>192</v>
      </c>
      <c r="AH642">
        <v>20</v>
      </c>
      <c r="AI642" t="s">
        <v>193</v>
      </c>
      <c r="AJ642">
        <v>50</v>
      </c>
      <c r="AK642" t="s">
        <v>196</v>
      </c>
      <c r="AL642">
        <v>0</v>
      </c>
      <c r="AM642" t="s">
        <v>197</v>
      </c>
      <c r="AN642">
        <v>0</v>
      </c>
      <c r="AO642" t="s">
        <v>198</v>
      </c>
      <c r="AP642">
        <v>0.5</v>
      </c>
      <c r="AQ642" t="s">
        <v>199</v>
      </c>
      <c r="AR642">
        <v>0</v>
      </c>
      <c r="AS642" t="s">
        <v>200</v>
      </c>
      <c r="AT642">
        <v>0</v>
      </c>
      <c r="AU642" t="s">
        <v>201</v>
      </c>
      <c r="AV642">
        <v>0.2</v>
      </c>
      <c r="AW642" t="s">
        <v>202</v>
      </c>
      <c r="AX642">
        <v>1</v>
      </c>
    </row>
    <row r="643" spans="1:50">
      <c r="A643">
        <v>743</v>
      </c>
      <c r="B643" t="s">
        <v>182</v>
      </c>
      <c r="C643">
        <v>7</v>
      </c>
      <c r="D643" t="s">
        <v>183</v>
      </c>
      <c r="E643" t="s">
        <v>184</v>
      </c>
      <c r="F643">
        <v>3098.248</v>
      </c>
      <c r="G643" t="s">
        <v>185</v>
      </c>
      <c r="H643">
        <v>1.7639999999999999E-3</v>
      </c>
      <c r="I643" t="s">
        <v>25</v>
      </c>
      <c r="J643" t="s">
        <v>186</v>
      </c>
      <c r="K643" t="e">
        <f ca="1">-nan(ind)</f>
        <v>#NAME?</v>
      </c>
      <c r="L643" t="s">
        <v>25</v>
      </c>
      <c r="M643" t="s">
        <v>24</v>
      </c>
      <c r="N643">
        <v>2.6433089999999999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288</v>
      </c>
      <c r="Z643">
        <v>1000</v>
      </c>
      <c r="AA643" t="s">
        <v>189</v>
      </c>
      <c r="AB643">
        <v>100000</v>
      </c>
      <c r="AC643" t="s">
        <v>190</v>
      </c>
      <c r="AD643">
        <v>5</v>
      </c>
      <c r="AE643" t="s">
        <v>191</v>
      </c>
      <c r="AF643">
        <v>500</v>
      </c>
      <c r="AG643" t="s">
        <v>192</v>
      </c>
      <c r="AH643">
        <v>20</v>
      </c>
      <c r="AI643" t="s">
        <v>193</v>
      </c>
      <c r="AJ643">
        <v>20</v>
      </c>
      <c r="AK643" t="s">
        <v>196</v>
      </c>
      <c r="AL643">
        <v>0</v>
      </c>
      <c r="AM643" t="s">
        <v>197</v>
      </c>
      <c r="AN643">
        <v>0</v>
      </c>
      <c r="AO643" t="s">
        <v>198</v>
      </c>
      <c r="AP643">
        <v>0.5</v>
      </c>
      <c r="AQ643" t="s">
        <v>199</v>
      </c>
      <c r="AR643">
        <v>0</v>
      </c>
      <c r="AS643" t="s">
        <v>200</v>
      </c>
      <c r="AT643">
        <v>0</v>
      </c>
      <c r="AU643" t="s">
        <v>201</v>
      </c>
      <c r="AV643">
        <v>0.2</v>
      </c>
      <c r="AW643" t="s">
        <v>202</v>
      </c>
      <c r="AX643">
        <v>1</v>
      </c>
    </row>
    <row r="644" spans="1:50">
      <c r="A644">
        <v>742</v>
      </c>
      <c r="B644" t="s">
        <v>182</v>
      </c>
      <c r="C644">
        <v>15</v>
      </c>
      <c r="D644" t="s">
        <v>183</v>
      </c>
      <c r="E644" t="s">
        <v>184</v>
      </c>
      <c r="F644">
        <v>0.59</v>
      </c>
      <c r="G644" t="s">
        <v>185</v>
      </c>
      <c r="H644">
        <v>2.6050000000000001E-3</v>
      </c>
      <c r="I644" t="s">
        <v>25</v>
      </c>
      <c r="J644" t="s">
        <v>186</v>
      </c>
      <c r="K644" t="e">
        <f ca="1">-nan(ind)</f>
        <v>#NAME?</v>
      </c>
      <c r="L644" t="s">
        <v>25</v>
      </c>
      <c r="M644" t="s">
        <v>24</v>
      </c>
      <c r="N644">
        <v>5.5940630000000002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288</v>
      </c>
      <c r="Z644">
        <v>1000</v>
      </c>
      <c r="AA644" t="s">
        <v>189</v>
      </c>
      <c r="AB644">
        <v>100000</v>
      </c>
      <c r="AC644" t="s">
        <v>190</v>
      </c>
      <c r="AD644">
        <v>10</v>
      </c>
      <c r="AE644" t="s">
        <v>191</v>
      </c>
      <c r="AF644">
        <v>500</v>
      </c>
      <c r="AG644" t="s">
        <v>192</v>
      </c>
      <c r="AH644">
        <v>20</v>
      </c>
      <c r="AI644" t="s">
        <v>193</v>
      </c>
      <c r="AJ644">
        <v>20</v>
      </c>
      <c r="AK644" t="s">
        <v>196</v>
      </c>
      <c r="AL644">
        <v>0</v>
      </c>
      <c r="AM644" t="s">
        <v>197</v>
      </c>
      <c r="AN644">
        <v>0</v>
      </c>
      <c r="AO644" t="s">
        <v>198</v>
      </c>
      <c r="AP644">
        <v>0.3</v>
      </c>
      <c r="AQ644" t="s">
        <v>199</v>
      </c>
      <c r="AR644">
        <v>0</v>
      </c>
      <c r="AS644" t="s">
        <v>200</v>
      </c>
      <c r="AT644">
        <v>0</v>
      </c>
      <c r="AU644" t="s">
        <v>201</v>
      </c>
      <c r="AV644">
        <v>0.2</v>
      </c>
      <c r="AW644" t="s">
        <v>202</v>
      </c>
      <c r="AX644">
        <v>1</v>
      </c>
    </row>
    <row r="645" spans="1:50">
      <c r="A645">
        <v>742</v>
      </c>
      <c r="B645" t="s">
        <v>182</v>
      </c>
      <c r="C645">
        <v>15</v>
      </c>
      <c r="D645" t="s">
        <v>183</v>
      </c>
      <c r="E645" t="s">
        <v>184</v>
      </c>
      <c r="F645">
        <v>0.59</v>
      </c>
      <c r="G645" t="s">
        <v>185</v>
      </c>
      <c r="H645">
        <v>2.82E-3</v>
      </c>
      <c r="I645" t="s">
        <v>25</v>
      </c>
      <c r="J645" t="s">
        <v>186</v>
      </c>
      <c r="K645" t="e">
        <f ca="1">-nan(ind)</f>
        <v>#NAME?</v>
      </c>
      <c r="L645" t="s">
        <v>25</v>
      </c>
      <c r="M645" t="s">
        <v>24</v>
      </c>
      <c r="N645">
        <v>5.863213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288</v>
      </c>
      <c r="Z645">
        <v>1000</v>
      </c>
      <c r="AA645" t="s">
        <v>189</v>
      </c>
      <c r="AB645">
        <v>100000</v>
      </c>
      <c r="AC645" t="s">
        <v>190</v>
      </c>
      <c r="AD645">
        <v>10</v>
      </c>
      <c r="AE645" t="s">
        <v>191</v>
      </c>
      <c r="AF645">
        <v>500</v>
      </c>
      <c r="AG645" t="s">
        <v>192</v>
      </c>
      <c r="AH645">
        <v>20</v>
      </c>
      <c r="AI645" t="s">
        <v>193</v>
      </c>
      <c r="AJ645">
        <v>20</v>
      </c>
      <c r="AK645" t="s">
        <v>196</v>
      </c>
      <c r="AL645">
        <v>0</v>
      </c>
      <c r="AM645" t="s">
        <v>197</v>
      </c>
      <c r="AN645">
        <v>0</v>
      </c>
      <c r="AO645" t="s">
        <v>198</v>
      </c>
      <c r="AP645">
        <v>0.3</v>
      </c>
      <c r="AQ645" t="s">
        <v>199</v>
      </c>
      <c r="AR645">
        <v>0</v>
      </c>
      <c r="AS645" t="s">
        <v>200</v>
      </c>
      <c r="AT645">
        <v>0</v>
      </c>
      <c r="AU645" t="s">
        <v>201</v>
      </c>
      <c r="AV645">
        <v>0.2</v>
      </c>
      <c r="AW645" t="s">
        <v>202</v>
      </c>
      <c r="AX645">
        <v>1</v>
      </c>
    </row>
    <row r="646" spans="1:50">
      <c r="A646">
        <v>741</v>
      </c>
      <c r="B646" t="s">
        <v>182</v>
      </c>
      <c r="C646">
        <v>1</v>
      </c>
      <c r="D646" t="s">
        <v>183</v>
      </c>
      <c r="E646" t="s">
        <v>184</v>
      </c>
      <c r="F646">
        <v>6.2E-2</v>
      </c>
      <c r="G646" t="s">
        <v>185</v>
      </c>
      <c r="H646">
        <v>9.3179999999999999E-3</v>
      </c>
      <c r="I646" t="s">
        <v>25</v>
      </c>
      <c r="J646" t="s">
        <v>186</v>
      </c>
      <c r="K646" t="e">
        <f ca="1">-nan(ind)</f>
        <v>#NAME?</v>
      </c>
      <c r="L646" t="s">
        <v>25</v>
      </c>
      <c r="M646" t="s">
        <v>24</v>
      </c>
      <c r="N646">
        <v>1.354638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288</v>
      </c>
      <c r="Z646">
        <v>1000</v>
      </c>
      <c r="AA646" t="s">
        <v>189</v>
      </c>
      <c r="AB646">
        <v>10000</v>
      </c>
      <c r="AC646" t="s">
        <v>190</v>
      </c>
      <c r="AD646">
        <v>10</v>
      </c>
      <c r="AE646" t="s">
        <v>191</v>
      </c>
      <c r="AF646">
        <v>500</v>
      </c>
      <c r="AG646" t="s">
        <v>192</v>
      </c>
      <c r="AH646">
        <v>20</v>
      </c>
      <c r="AI646" t="s">
        <v>193</v>
      </c>
      <c r="AJ646">
        <v>20</v>
      </c>
      <c r="AK646" t="s">
        <v>196</v>
      </c>
      <c r="AL646">
        <v>0</v>
      </c>
      <c r="AM646" t="s">
        <v>197</v>
      </c>
      <c r="AN646">
        <v>0</v>
      </c>
      <c r="AO646" t="s">
        <v>198</v>
      </c>
      <c r="AP646">
        <v>0.3</v>
      </c>
      <c r="AQ646" t="s">
        <v>199</v>
      </c>
      <c r="AR646">
        <v>0</v>
      </c>
      <c r="AS646" t="s">
        <v>200</v>
      </c>
      <c r="AT646">
        <v>0</v>
      </c>
      <c r="AU646" t="s">
        <v>201</v>
      </c>
      <c r="AV646">
        <v>0.2</v>
      </c>
      <c r="AW646" t="s">
        <v>202</v>
      </c>
      <c r="AX646">
        <v>1</v>
      </c>
    </row>
    <row r="647" spans="1:50">
      <c r="A647">
        <v>739</v>
      </c>
      <c r="B647" t="s">
        <v>182</v>
      </c>
      <c r="C647">
        <v>152</v>
      </c>
      <c r="D647" t="s">
        <v>183</v>
      </c>
      <c r="E647" t="s">
        <v>184</v>
      </c>
      <c r="F647">
        <v>5.63</v>
      </c>
      <c r="G647" t="s">
        <v>185</v>
      </c>
      <c r="H647">
        <v>1.6459999999999999E-3</v>
      </c>
      <c r="I647" t="s">
        <v>25</v>
      </c>
      <c r="J647" t="s">
        <v>186</v>
      </c>
      <c r="K647" t="e">
        <f ca="1">-nan(ind)</f>
        <v>#NAME?</v>
      </c>
      <c r="L647" t="s">
        <v>25</v>
      </c>
      <c r="M647" t="s">
        <v>24</v>
      </c>
      <c r="N647">
        <v>37.810716999999997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288</v>
      </c>
      <c r="Z647">
        <v>1000</v>
      </c>
      <c r="AA647" t="s">
        <v>189</v>
      </c>
      <c r="AB647">
        <v>1000000</v>
      </c>
      <c r="AC647" t="s">
        <v>190</v>
      </c>
      <c r="AD647">
        <v>10</v>
      </c>
      <c r="AE647" t="s">
        <v>191</v>
      </c>
      <c r="AF647">
        <v>500</v>
      </c>
      <c r="AG647" t="s">
        <v>192</v>
      </c>
      <c r="AH647">
        <v>20</v>
      </c>
      <c r="AI647" t="s">
        <v>193</v>
      </c>
      <c r="AJ647">
        <v>20</v>
      </c>
      <c r="AK647" t="s">
        <v>196</v>
      </c>
      <c r="AL647">
        <v>0</v>
      </c>
      <c r="AM647" t="s">
        <v>197</v>
      </c>
      <c r="AN647">
        <v>0</v>
      </c>
      <c r="AO647" t="s">
        <v>198</v>
      </c>
      <c r="AP647">
        <v>0.3</v>
      </c>
      <c r="AQ647" t="s">
        <v>199</v>
      </c>
      <c r="AR647">
        <v>0</v>
      </c>
      <c r="AS647" t="s">
        <v>200</v>
      </c>
      <c r="AT647">
        <v>0</v>
      </c>
      <c r="AU647" t="s">
        <v>201</v>
      </c>
      <c r="AV647">
        <v>0.2</v>
      </c>
      <c r="AW647" t="s">
        <v>202</v>
      </c>
      <c r="AX647">
        <v>1</v>
      </c>
    </row>
    <row r="648" spans="1:50">
      <c r="A648">
        <v>738</v>
      </c>
      <c r="B648" t="s">
        <v>182</v>
      </c>
      <c r="C648">
        <v>152</v>
      </c>
      <c r="D648" t="s">
        <v>183</v>
      </c>
      <c r="E648" t="s">
        <v>184</v>
      </c>
      <c r="F648">
        <v>5.63</v>
      </c>
      <c r="G648" t="s">
        <v>185</v>
      </c>
      <c r="H648">
        <v>1.6620000000000001E-3</v>
      </c>
      <c r="I648" t="s">
        <v>25</v>
      </c>
      <c r="J648" t="s">
        <v>186</v>
      </c>
      <c r="K648" t="e">
        <f ca="1">-nan(ind)</f>
        <v>#NAME?</v>
      </c>
      <c r="L648" t="s">
        <v>25</v>
      </c>
      <c r="M648" t="s">
        <v>24</v>
      </c>
      <c r="N648">
        <v>40.663629999999998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288</v>
      </c>
      <c r="Z648">
        <v>1000</v>
      </c>
      <c r="AA648" t="s">
        <v>189</v>
      </c>
      <c r="AB648">
        <v>1000000</v>
      </c>
      <c r="AC648" t="s">
        <v>190</v>
      </c>
      <c r="AD648">
        <v>10</v>
      </c>
      <c r="AE648" t="s">
        <v>191</v>
      </c>
      <c r="AF648">
        <v>500</v>
      </c>
      <c r="AG648" t="s">
        <v>192</v>
      </c>
      <c r="AH648">
        <v>20</v>
      </c>
      <c r="AI648" t="s">
        <v>193</v>
      </c>
      <c r="AJ648">
        <v>20</v>
      </c>
      <c r="AK648" t="s">
        <v>196</v>
      </c>
      <c r="AL648">
        <v>0</v>
      </c>
      <c r="AM648" t="s">
        <v>197</v>
      </c>
      <c r="AN648">
        <v>0</v>
      </c>
      <c r="AO648" t="s">
        <v>198</v>
      </c>
      <c r="AP648">
        <v>0.3</v>
      </c>
      <c r="AQ648" t="s">
        <v>199</v>
      </c>
      <c r="AR648">
        <v>0</v>
      </c>
      <c r="AS648" t="s">
        <v>200</v>
      </c>
      <c r="AT648">
        <v>0</v>
      </c>
      <c r="AU648" t="s">
        <v>201</v>
      </c>
      <c r="AV648">
        <v>0.2</v>
      </c>
      <c r="AW648" t="s">
        <v>202</v>
      </c>
      <c r="AX648">
        <v>1</v>
      </c>
    </row>
    <row r="649" spans="1:50">
      <c r="A649">
        <v>738</v>
      </c>
      <c r="B649" t="s">
        <v>182</v>
      </c>
      <c r="C649">
        <v>152</v>
      </c>
      <c r="D649" t="s">
        <v>183</v>
      </c>
      <c r="E649" t="s">
        <v>184</v>
      </c>
      <c r="F649">
        <v>5.63</v>
      </c>
      <c r="G649" t="s">
        <v>185</v>
      </c>
      <c r="H649">
        <v>2.0690000000000001E-3</v>
      </c>
      <c r="I649" t="s">
        <v>25</v>
      </c>
      <c r="J649" t="s">
        <v>186</v>
      </c>
      <c r="K649" t="e">
        <f ca="1">-nan(ind)</f>
        <v>#NAME?</v>
      </c>
      <c r="L649" t="s">
        <v>25</v>
      </c>
      <c r="M649" t="s">
        <v>24</v>
      </c>
      <c r="N649">
        <v>35.020933999999997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288</v>
      </c>
      <c r="Z649">
        <v>1000</v>
      </c>
      <c r="AA649" t="s">
        <v>189</v>
      </c>
      <c r="AB649">
        <v>1000000</v>
      </c>
      <c r="AC649" t="s">
        <v>190</v>
      </c>
      <c r="AD649">
        <v>10</v>
      </c>
      <c r="AE649" t="s">
        <v>191</v>
      </c>
      <c r="AF649">
        <v>500</v>
      </c>
      <c r="AG649" t="s">
        <v>192</v>
      </c>
      <c r="AH649">
        <v>20</v>
      </c>
      <c r="AI649" t="s">
        <v>193</v>
      </c>
      <c r="AJ649">
        <v>20</v>
      </c>
      <c r="AK649" t="s">
        <v>196</v>
      </c>
      <c r="AL649">
        <v>0</v>
      </c>
      <c r="AM649" t="s">
        <v>197</v>
      </c>
      <c r="AN649">
        <v>0</v>
      </c>
      <c r="AO649" t="s">
        <v>198</v>
      </c>
      <c r="AP649">
        <v>0.3</v>
      </c>
      <c r="AQ649" t="s">
        <v>199</v>
      </c>
      <c r="AR649">
        <v>0</v>
      </c>
      <c r="AS649" t="s">
        <v>200</v>
      </c>
      <c r="AT649">
        <v>0</v>
      </c>
      <c r="AU649" t="s">
        <v>201</v>
      </c>
      <c r="AV649">
        <v>0.2</v>
      </c>
      <c r="AW649" t="s">
        <v>202</v>
      </c>
      <c r="AX649">
        <v>1</v>
      </c>
    </row>
    <row r="650" spans="1:50">
      <c r="A650">
        <v>737</v>
      </c>
      <c r="B650" t="s">
        <v>182</v>
      </c>
      <c r="C650">
        <v>152</v>
      </c>
      <c r="D650" t="s">
        <v>183</v>
      </c>
      <c r="E650" t="s">
        <v>184</v>
      </c>
      <c r="F650">
        <v>5.63</v>
      </c>
      <c r="G650" t="s">
        <v>185</v>
      </c>
      <c r="H650">
        <v>1.9559999999999998E-3</v>
      </c>
      <c r="I650" t="s">
        <v>25</v>
      </c>
      <c r="J650" t="s">
        <v>186</v>
      </c>
      <c r="K650" t="e">
        <f ca="1">-nan(ind)</f>
        <v>#NAME?</v>
      </c>
      <c r="L650" t="s">
        <v>25</v>
      </c>
      <c r="M650" t="s">
        <v>24</v>
      </c>
      <c r="N650">
        <v>34.988472999999999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288</v>
      </c>
      <c r="Z650">
        <v>1000</v>
      </c>
      <c r="AA650" t="s">
        <v>189</v>
      </c>
      <c r="AB650">
        <v>1000000</v>
      </c>
      <c r="AC650" t="s">
        <v>190</v>
      </c>
      <c r="AD650">
        <v>10</v>
      </c>
      <c r="AE650" t="s">
        <v>191</v>
      </c>
      <c r="AF650">
        <v>500</v>
      </c>
      <c r="AG650" t="s">
        <v>192</v>
      </c>
      <c r="AH650">
        <v>20</v>
      </c>
      <c r="AI650" t="s">
        <v>193</v>
      </c>
      <c r="AJ650">
        <v>20</v>
      </c>
      <c r="AK650" t="s">
        <v>196</v>
      </c>
      <c r="AL650">
        <v>0</v>
      </c>
      <c r="AM650" t="s">
        <v>197</v>
      </c>
      <c r="AN650">
        <v>0</v>
      </c>
      <c r="AO650" t="s">
        <v>198</v>
      </c>
      <c r="AP650">
        <v>0.3</v>
      </c>
      <c r="AQ650" t="s">
        <v>199</v>
      </c>
      <c r="AR650">
        <v>0</v>
      </c>
      <c r="AS650" t="s">
        <v>200</v>
      </c>
      <c r="AT650">
        <v>0</v>
      </c>
      <c r="AU650" t="s">
        <v>201</v>
      </c>
      <c r="AV650">
        <v>0.2</v>
      </c>
      <c r="AW650" t="s">
        <v>202</v>
      </c>
      <c r="AX650">
        <v>1</v>
      </c>
    </row>
    <row r="651" spans="1:50">
      <c r="A651">
        <v>737</v>
      </c>
      <c r="B651" t="s">
        <v>182</v>
      </c>
      <c r="C651">
        <v>152</v>
      </c>
      <c r="D651" t="s">
        <v>183</v>
      </c>
      <c r="E651" t="s">
        <v>184</v>
      </c>
      <c r="F651">
        <v>5.63</v>
      </c>
      <c r="G651" t="s">
        <v>185</v>
      </c>
      <c r="H651">
        <v>1.4090000000000001E-3</v>
      </c>
      <c r="I651" t="s">
        <v>25</v>
      </c>
      <c r="J651" t="s">
        <v>186</v>
      </c>
      <c r="K651" t="e">
        <f ca="1">-nan(ind)</f>
        <v>#NAME?</v>
      </c>
      <c r="L651" t="s">
        <v>25</v>
      </c>
      <c r="M651" t="s">
        <v>24</v>
      </c>
      <c r="N651">
        <v>32.154809999999998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288</v>
      </c>
      <c r="Z651">
        <v>1000</v>
      </c>
      <c r="AA651" t="s">
        <v>189</v>
      </c>
      <c r="AB651">
        <v>1000000</v>
      </c>
      <c r="AC651" t="s">
        <v>190</v>
      </c>
      <c r="AD651">
        <v>10</v>
      </c>
      <c r="AE651" t="s">
        <v>191</v>
      </c>
      <c r="AF651">
        <v>500</v>
      </c>
      <c r="AG651" t="s">
        <v>192</v>
      </c>
      <c r="AH651">
        <v>20</v>
      </c>
      <c r="AI651" t="s">
        <v>193</v>
      </c>
      <c r="AJ651">
        <v>20</v>
      </c>
      <c r="AK651" t="s">
        <v>196</v>
      </c>
      <c r="AL651">
        <v>0</v>
      </c>
      <c r="AM651" t="s">
        <v>197</v>
      </c>
      <c r="AN651">
        <v>0</v>
      </c>
      <c r="AO651" t="s">
        <v>198</v>
      </c>
      <c r="AP651">
        <v>0.3</v>
      </c>
      <c r="AQ651" t="s">
        <v>199</v>
      </c>
      <c r="AR651">
        <v>0</v>
      </c>
      <c r="AS651" t="s">
        <v>200</v>
      </c>
      <c r="AT651">
        <v>0</v>
      </c>
      <c r="AU651" t="s">
        <v>201</v>
      </c>
      <c r="AV651">
        <v>0.2</v>
      </c>
      <c r="AW651" t="s">
        <v>202</v>
      </c>
      <c r="AX651">
        <v>1</v>
      </c>
    </row>
    <row r="652" spans="1:50">
      <c r="A652">
        <v>737</v>
      </c>
      <c r="B652" t="s">
        <v>182</v>
      </c>
      <c r="C652">
        <v>152</v>
      </c>
      <c r="D652" t="s">
        <v>183</v>
      </c>
      <c r="E652" t="s">
        <v>184</v>
      </c>
      <c r="F652">
        <v>5.63</v>
      </c>
      <c r="G652" t="s">
        <v>185</v>
      </c>
      <c r="H652">
        <v>1.5870000000000001E-3</v>
      </c>
      <c r="I652" t="s">
        <v>25</v>
      </c>
      <c r="J652" t="s">
        <v>186</v>
      </c>
      <c r="K652" t="e">
        <f ca="1">-nan(ind)</f>
        <v>#NAME?</v>
      </c>
      <c r="L652" t="s">
        <v>25</v>
      </c>
      <c r="M652" t="s">
        <v>24</v>
      </c>
      <c r="N652">
        <v>31.010655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288</v>
      </c>
      <c r="Z652">
        <v>1000</v>
      </c>
      <c r="AA652" t="s">
        <v>189</v>
      </c>
      <c r="AB652">
        <v>1000000</v>
      </c>
      <c r="AC652" t="s">
        <v>190</v>
      </c>
      <c r="AD652">
        <v>10</v>
      </c>
      <c r="AE652" t="s">
        <v>191</v>
      </c>
      <c r="AF652">
        <v>500</v>
      </c>
      <c r="AG652" t="s">
        <v>192</v>
      </c>
      <c r="AH652">
        <v>20</v>
      </c>
      <c r="AI652" t="s">
        <v>193</v>
      </c>
      <c r="AJ652">
        <v>20</v>
      </c>
      <c r="AK652" t="s">
        <v>196</v>
      </c>
      <c r="AL652">
        <v>0</v>
      </c>
      <c r="AM652" t="s">
        <v>197</v>
      </c>
      <c r="AN652">
        <v>0</v>
      </c>
      <c r="AO652" t="s">
        <v>198</v>
      </c>
      <c r="AP652">
        <v>0.3</v>
      </c>
      <c r="AQ652" t="s">
        <v>199</v>
      </c>
      <c r="AR652">
        <v>0</v>
      </c>
      <c r="AS652" t="s">
        <v>200</v>
      </c>
      <c r="AT652">
        <v>0</v>
      </c>
      <c r="AU652" t="s">
        <v>201</v>
      </c>
      <c r="AV652">
        <v>0.2</v>
      </c>
      <c r="AW652" t="s">
        <v>202</v>
      </c>
      <c r="AX652">
        <v>1</v>
      </c>
    </row>
    <row r="653" spans="1:50">
      <c r="A653">
        <v>736</v>
      </c>
      <c r="B653" t="s">
        <v>182</v>
      </c>
      <c r="C653">
        <v>152</v>
      </c>
      <c r="D653" t="s">
        <v>183</v>
      </c>
      <c r="E653" t="s">
        <v>184</v>
      </c>
      <c r="F653">
        <v>5.63</v>
      </c>
      <c r="G653" t="s">
        <v>185</v>
      </c>
      <c r="H653">
        <v>2.111E-3</v>
      </c>
      <c r="I653" t="s">
        <v>25</v>
      </c>
      <c r="J653" t="s">
        <v>186</v>
      </c>
      <c r="K653" t="e">
        <f ca="1">-nan(ind)</f>
        <v>#NAME?</v>
      </c>
      <c r="L653" t="s">
        <v>25</v>
      </c>
      <c r="M653" t="s">
        <v>24</v>
      </c>
      <c r="N653">
        <v>57.593719999999998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288</v>
      </c>
      <c r="Z653">
        <v>1000</v>
      </c>
      <c r="AA653" t="s">
        <v>189</v>
      </c>
      <c r="AB653">
        <v>1000000</v>
      </c>
      <c r="AC653" t="s">
        <v>190</v>
      </c>
      <c r="AD653">
        <v>10</v>
      </c>
      <c r="AE653" t="s">
        <v>191</v>
      </c>
      <c r="AF653">
        <v>500</v>
      </c>
      <c r="AG653" t="s">
        <v>192</v>
      </c>
      <c r="AH653">
        <v>20</v>
      </c>
      <c r="AI653" t="s">
        <v>193</v>
      </c>
      <c r="AJ653">
        <v>20</v>
      </c>
      <c r="AK653" t="s">
        <v>196</v>
      </c>
      <c r="AL653">
        <v>0</v>
      </c>
      <c r="AM653" t="s">
        <v>197</v>
      </c>
      <c r="AN653">
        <v>0</v>
      </c>
      <c r="AO653" t="s">
        <v>198</v>
      </c>
      <c r="AP653">
        <v>0.3</v>
      </c>
      <c r="AQ653" t="s">
        <v>199</v>
      </c>
      <c r="AR653">
        <v>0</v>
      </c>
      <c r="AS653" t="s">
        <v>200</v>
      </c>
      <c r="AT653">
        <v>0</v>
      </c>
      <c r="AU653" t="s">
        <v>201</v>
      </c>
      <c r="AV653">
        <v>0.2</v>
      </c>
      <c r="AW653" t="s">
        <v>202</v>
      </c>
      <c r="AX653">
        <v>1</v>
      </c>
    </row>
    <row r="654" spans="1:50">
      <c r="A654">
        <v>736</v>
      </c>
      <c r="B654" t="s">
        <v>182</v>
      </c>
      <c r="C654">
        <v>152</v>
      </c>
      <c r="D654" t="s">
        <v>183</v>
      </c>
      <c r="E654" t="s">
        <v>184</v>
      </c>
      <c r="F654">
        <v>5.63</v>
      </c>
      <c r="G654" t="s">
        <v>185</v>
      </c>
      <c r="H654">
        <v>5.9100000000000005E-4</v>
      </c>
      <c r="I654" t="s">
        <v>25</v>
      </c>
      <c r="J654" t="s">
        <v>186</v>
      </c>
      <c r="K654" t="e">
        <f ca="1">-nan(ind)</f>
        <v>#NAME?</v>
      </c>
      <c r="L654" t="s">
        <v>25</v>
      </c>
      <c r="M654" t="s">
        <v>24</v>
      </c>
      <c r="N654">
        <v>15.676513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288</v>
      </c>
      <c r="Z654">
        <v>1000</v>
      </c>
      <c r="AA654" t="s">
        <v>189</v>
      </c>
      <c r="AB654">
        <v>1000000</v>
      </c>
      <c r="AC654" t="s">
        <v>190</v>
      </c>
      <c r="AD654">
        <v>10</v>
      </c>
      <c r="AE654" t="s">
        <v>191</v>
      </c>
      <c r="AF654">
        <v>500</v>
      </c>
      <c r="AG654" t="s">
        <v>192</v>
      </c>
      <c r="AH654">
        <v>20</v>
      </c>
      <c r="AI654" t="s">
        <v>193</v>
      </c>
      <c r="AJ654">
        <v>20</v>
      </c>
      <c r="AK654" t="s">
        <v>196</v>
      </c>
      <c r="AL654">
        <v>0</v>
      </c>
      <c r="AM654" t="s">
        <v>197</v>
      </c>
      <c r="AN654">
        <v>0</v>
      </c>
      <c r="AO654" t="s">
        <v>198</v>
      </c>
      <c r="AP654">
        <v>0.3</v>
      </c>
      <c r="AQ654" t="s">
        <v>199</v>
      </c>
      <c r="AR654">
        <v>0</v>
      </c>
      <c r="AS654" t="s">
        <v>200</v>
      </c>
      <c r="AT654">
        <v>0</v>
      </c>
      <c r="AU654" t="s">
        <v>201</v>
      </c>
      <c r="AV654">
        <v>0.2</v>
      </c>
      <c r="AW654" t="s">
        <v>202</v>
      </c>
      <c r="AX654">
        <v>1</v>
      </c>
    </row>
    <row r="655" spans="1:50">
      <c r="A655">
        <v>736</v>
      </c>
      <c r="B655" t="s">
        <v>182</v>
      </c>
      <c r="C655">
        <v>152</v>
      </c>
      <c r="D655" t="s">
        <v>183</v>
      </c>
      <c r="E655" t="s">
        <v>184</v>
      </c>
      <c r="F655">
        <v>1008.75</v>
      </c>
      <c r="G655" t="s">
        <v>185</v>
      </c>
      <c r="H655">
        <v>5.53E-4</v>
      </c>
      <c r="I655" t="s">
        <v>25</v>
      </c>
      <c r="J655" t="s">
        <v>186</v>
      </c>
      <c r="K655" t="e">
        <f ca="1">-nan(ind)</f>
        <v>#NAME?</v>
      </c>
      <c r="L655" t="s">
        <v>25</v>
      </c>
      <c r="M655" t="s">
        <v>24</v>
      </c>
      <c r="N655">
        <v>10.750416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288</v>
      </c>
      <c r="Z655">
        <v>1000</v>
      </c>
      <c r="AA655" t="s">
        <v>189</v>
      </c>
      <c r="AB655">
        <v>1000000</v>
      </c>
      <c r="AC655" t="s">
        <v>190</v>
      </c>
      <c r="AD655">
        <v>10</v>
      </c>
      <c r="AE655" t="s">
        <v>191</v>
      </c>
      <c r="AF655">
        <v>500</v>
      </c>
      <c r="AG655" t="s">
        <v>192</v>
      </c>
      <c r="AH655">
        <v>20</v>
      </c>
      <c r="AI655" t="s">
        <v>193</v>
      </c>
      <c r="AJ655">
        <v>20</v>
      </c>
      <c r="AK655" t="s">
        <v>196</v>
      </c>
      <c r="AL655">
        <v>0</v>
      </c>
      <c r="AM655" t="s">
        <v>197</v>
      </c>
      <c r="AN655">
        <v>0</v>
      </c>
      <c r="AO655" t="s">
        <v>198</v>
      </c>
      <c r="AP655">
        <v>0.5</v>
      </c>
      <c r="AQ655" t="s">
        <v>199</v>
      </c>
      <c r="AR655">
        <v>0</v>
      </c>
      <c r="AS655" t="s">
        <v>200</v>
      </c>
      <c r="AT655">
        <v>0</v>
      </c>
      <c r="AU655" t="s">
        <v>201</v>
      </c>
      <c r="AV655">
        <v>0.2</v>
      </c>
      <c r="AW655" t="s">
        <v>202</v>
      </c>
      <c r="AX655">
        <v>1</v>
      </c>
    </row>
    <row r="656" spans="1:50">
      <c r="A656">
        <v>735</v>
      </c>
      <c r="B656" t="s">
        <v>182</v>
      </c>
      <c r="C656">
        <v>152</v>
      </c>
      <c r="D656" t="s">
        <v>183</v>
      </c>
      <c r="E656" t="s">
        <v>184</v>
      </c>
      <c r="F656">
        <v>1110.6600000000001</v>
      </c>
      <c r="G656" t="s">
        <v>185</v>
      </c>
      <c r="H656">
        <v>1.134E-3</v>
      </c>
      <c r="I656" t="s">
        <v>25</v>
      </c>
      <c r="J656" t="s">
        <v>186</v>
      </c>
      <c r="K656" t="e">
        <f ca="1">-nan(ind)</f>
        <v>#NAME?</v>
      </c>
      <c r="L656" t="s">
        <v>25</v>
      </c>
      <c r="M656" t="s">
        <v>24</v>
      </c>
      <c r="N656">
        <v>288.40800300000001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288</v>
      </c>
      <c r="Z656">
        <v>1000</v>
      </c>
      <c r="AA656" t="s">
        <v>189</v>
      </c>
      <c r="AB656">
        <v>1000000</v>
      </c>
      <c r="AC656" t="s">
        <v>190</v>
      </c>
      <c r="AD656">
        <v>10</v>
      </c>
      <c r="AE656" t="s">
        <v>191</v>
      </c>
      <c r="AF656">
        <v>100</v>
      </c>
      <c r="AG656" t="s">
        <v>192</v>
      </c>
      <c r="AH656">
        <v>20</v>
      </c>
      <c r="AI656" t="s">
        <v>193</v>
      </c>
      <c r="AJ656">
        <v>20</v>
      </c>
      <c r="AK656" t="s">
        <v>196</v>
      </c>
      <c r="AL656">
        <v>0</v>
      </c>
      <c r="AM656" t="s">
        <v>197</v>
      </c>
      <c r="AN656">
        <v>0</v>
      </c>
      <c r="AO656" t="s">
        <v>198</v>
      </c>
      <c r="AP656">
        <v>0.5</v>
      </c>
      <c r="AQ656" t="s">
        <v>199</v>
      </c>
      <c r="AR656">
        <v>0</v>
      </c>
      <c r="AS656" t="s">
        <v>200</v>
      </c>
      <c r="AT656">
        <v>0</v>
      </c>
      <c r="AU656" t="s">
        <v>201</v>
      </c>
      <c r="AV656">
        <v>0.2</v>
      </c>
      <c r="AW656" t="s">
        <v>202</v>
      </c>
      <c r="AX656">
        <v>1</v>
      </c>
    </row>
    <row r="657" spans="1:50">
      <c r="A657">
        <v>735</v>
      </c>
      <c r="B657" t="s">
        <v>182</v>
      </c>
      <c r="C657">
        <v>152</v>
      </c>
      <c r="D657" t="s">
        <v>183</v>
      </c>
      <c r="E657" t="s">
        <v>184</v>
      </c>
      <c r="F657">
        <v>1110.6600000000001</v>
      </c>
      <c r="G657" t="s">
        <v>185</v>
      </c>
      <c r="H657">
        <v>1.1460000000000001E-3</v>
      </c>
      <c r="I657" t="s">
        <v>25</v>
      </c>
      <c r="J657" t="s">
        <v>186</v>
      </c>
      <c r="K657" t="e">
        <f ca="1">-nan(ind)</f>
        <v>#NAME?</v>
      </c>
      <c r="L657" t="s">
        <v>25</v>
      </c>
      <c r="M657" t="s">
        <v>24</v>
      </c>
      <c r="N657">
        <v>294.145622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288</v>
      </c>
      <c r="Z657">
        <v>1000</v>
      </c>
      <c r="AA657" t="s">
        <v>189</v>
      </c>
      <c r="AB657">
        <v>1000000</v>
      </c>
      <c r="AC657" t="s">
        <v>190</v>
      </c>
      <c r="AD657">
        <v>10</v>
      </c>
      <c r="AE657" t="s">
        <v>191</v>
      </c>
      <c r="AF657">
        <v>100</v>
      </c>
      <c r="AG657" t="s">
        <v>192</v>
      </c>
      <c r="AH657">
        <v>20</v>
      </c>
      <c r="AI657" t="s">
        <v>193</v>
      </c>
      <c r="AJ657">
        <v>20</v>
      </c>
      <c r="AK657" t="s">
        <v>196</v>
      </c>
      <c r="AL657">
        <v>0</v>
      </c>
      <c r="AM657" t="s">
        <v>197</v>
      </c>
      <c r="AN657">
        <v>0</v>
      </c>
      <c r="AO657" t="s">
        <v>198</v>
      </c>
      <c r="AP657">
        <v>0.5</v>
      </c>
      <c r="AQ657" t="s">
        <v>199</v>
      </c>
      <c r="AR657">
        <v>0</v>
      </c>
      <c r="AS657" t="s">
        <v>200</v>
      </c>
      <c r="AT657">
        <v>0</v>
      </c>
      <c r="AU657" t="s">
        <v>201</v>
      </c>
      <c r="AV657">
        <v>0.2</v>
      </c>
      <c r="AW657" t="s">
        <v>202</v>
      </c>
      <c r="AX657">
        <v>1</v>
      </c>
    </row>
    <row r="658" spans="1:50">
      <c r="A658">
        <v>735</v>
      </c>
      <c r="B658" t="s">
        <v>182</v>
      </c>
      <c r="C658">
        <v>152</v>
      </c>
      <c r="D658" t="s">
        <v>183</v>
      </c>
      <c r="E658" t="s">
        <v>184</v>
      </c>
      <c r="F658">
        <v>1110.6600000000001</v>
      </c>
      <c r="G658" t="s">
        <v>185</v>
      </c>
      <c r="H658">
        <v>1.1050000000000001E-3</v>
      </c>
      <c r="I658" t="s">
        <v>25</v>
      </c>
      <c r="J658" t="s">
        <v>186</v>
      </c>
      <c r="K658" t="e">
        <f ca="1">-nan(ind)</f>
        <v>#NAME?</v>
      </c>
      <c r="L658" t="s">
        <v>25</v>
      </c>
      <c r="M658" t="s">
        <v>24</v>
      </c>
      <c r="N658">
        <v>244.874977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288</v>
      </c>
      <c r="Z658">
        <v>1000</v>
      </c>
      <c r="AA658" t="s">
        <v>189</v>
      </c>
      <c r="AB658">
        <v>1000000</v>
      </c>
      <c r="AC658" t="s">
        <v>190</v>
      </c>
      <c r="AD658">
        <v>10</v>
      </c>
      <c r="AE658" t="s">
        <v>191</v>
      </c>
      <c r="AF658">
        <v>100</v>
      </c>
      <c r="AG658" t="s">
        <v>192</v>
      </c>
      <c r="AH658">
        <v>20</v>
      </c>
      <c r="AI658" t="s">
        <v>193</v>
      </c>
      <c r="AJ658">
        <v>20</v>
      </c>
      <c r="AK658" t="s">
        <v>196</v>
      </c>
      <c r="AL658">
        <v>0</v>
      </c>
      <c r="AM658" t="s">
        <v>197</v>
      </c>
      <c r="AN658">
        <v>0</v>
      </c>
      <c r="AO658" t="s">
        <v>198</v>
      </c>
      <c r="AP658">
        <v>0.5</v>
      </c>
      <c r="AQ658" t="s">
        <v>199</v>
      </c>
      <c r="AR658">
        <v>0</v>
      </c>
      <c r="AS658" t="s">
        <v>200</v>
      </c>
      <c r="AT658">
        <v>0</v>
      </c>
      <c r="AU658" t="s">
        <v>201</v>
      </c>
      <c r="AV658">
        <v>0.2</v>
      </c>
      <c r="AW658" t="s">
        <v>202</v>
      </c>
      <c r="AX658">
        <v>1</v>
      </c>
    </row>
    <row r="659" spans="1:50">
      <c r="A659">
        <v>735</v>
      </c>
      <c r="B659" t="s">
        <v>182</v>
      </c>
      <c r="C659">
        <v>152</v>
      </c>
      <c r="D659" t="s">
        <v>183</v>
      </c>
      <c r="E659" t="s">
        <v>184</v>
      </c>
      <c r="F659">
        <v>1110.6600000000001</v>
      </c>
      <c r="G659" t="s">
        <v>185</v>
      </c>
      <c r="H659">
        <v>2.294E-3</v>
      </c>
      <c r="I659" t="s">
        <v>25</v>
      </c>
      <c r="J659" t="s">
        <v>186</v>
      </c>
      <c r="K659" t="e">
        <f ca="1">-nan(ind)</f>
        <v>#NAME?</v>
      </c>
      <c r="L659" t="s">
        <v>25</v>
      </c>
      <c r="M659" t="s">
        <v>24</v>
      </c>
      <c r="N659">
        <v>921.26041199999997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288</v>
      </c>
      <c r="Z659">
        <v>1000</v>
      </c>
      <c r="AA659" t="s">
        <v>189</v>
      </c>
      <c r="AB659">
        <v>1000000</v>
      </c>
      <c r="AC659" t="s">
        <v>190</v>
      </c>
      <c r="AD659">
        <v>10</v>
      </c>
      <c r="AE659" t="s">
        <v>191</v>
      </c>
      <c r="AF659">
        <v>100</v>
      </c>
      <c r="AG659" t="s">
        <v>192</v>
      </c>
      <c r="AH659">
        <v>20</v>
      </c>
      <c r="AI659" t="s">
        <v>193</v>
      </c>
      <c r="AJ659">
        <v>20</v>
      </c>
      <c r="AK659" t="s">
        <v>196</v>
      </c>
      <c r="AL659">
        <v>0</v>
      </c>
      <c r="AM659" t="s">
        <v>197</v>
      </c>
      <c r="AN659">
        <v>0</v>
      </c>
      <c r="AO659" t="s">
        <v>198</v>
      </c>
      <c r="AP659">
        <v>0.5</v>
      </c>
      <c r="AQ659" t="s">
        <v>199</v>
      </c>
      <c r="AR659">
        <v>0</v>
      </c>
      <c r="AS659" t="s">
        <v>200</v>
      </c>
      <c r="AT659">
        <v>0</v>
      </c>
      <c r="AU659" t="s">
        <v>201</v>
      </c>
      <c r="AV659">
        <v>0.2</v>
      </c>
      <c r="AW659" t="s">
        <v>202</v>
      </c>
      <c r="AX659">
        <v>1</v>
      </c>
    </row>
    <row r="660" spans="1:50">
      <c r="A660">
        <v>735</v>
      </c>
      <c r="B660" t="s">
        <v>182</v>
      </c>
      <c r="C660">
        <v>152</v>
      </c>
      <c r="D660" t="s">
        <v>183</v>
      </c>
      <c r="E660" t="s">
        <v>184</v>
      </c>
      <c r="F660">
        <v>1110.6600000000001</v>
      </c>
      <c r="G660" t="s">
        <v>185</v>
      </c>
      <c r="H660">
        <v>2.323E-3</v>
      </c>
      <c r="I660" t="s">
        <v>25</v>
      </c>
      <c r="J660" t="s">
        <v>186</v>
      </c>
      <c r="K660" t="e">
        <f ca="1">-nan(ind)</f>
        <v>#NAME?</v>
      </c>
      <c r="L660" t="s">
        <v>25</v>
      </c>
      <c r="M660" t="s">
        <v>24</v>
      </c>
      <c r="N660">
        <v>917.860096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288</v>
      </c>
      <c r="Z660">
        <v>1000</v>
      </c>
      <c r="AA660" t="s">
        <v>189</v>
      </c>
      <c r="AB660">
        <v>1000000</v>
      </c>
      <c r="AC660" t="s">
        <v>190</v>
      </c>
      <c r="AD660">
        <v>10</v>
      </c>
      <c r="AE660" t="s">
        <v>191</v>
      </c>
      <c r="AF660">
        <v>100</v>
      </c>
      <c r="AG660" t="s">
        <v>192</v>
      </c>
      <c r="AH660">
        <v>20</v>
      </c>
      <c r="AI660" t="s">
        <v>193</v>
      </c>
      <c r="AJ660">
        <v>20</v>
      </c>
      <c r="AK660" t="s">
        <v>196</v>
      </c>
      <c r="AL660">
        <v>0</v>
      </c>
      <c r="AM660" t="s">
        <v>197</v>
      </c>
      <c r="AN660">
        <v>0</v>
      </c>
      <c r="AO660" t="s">
        <v>198</v>
      </c>
      <c r="AP660">
        <v>0.5</v>
      </c>
      <c r="AQ660" t="s">
        <v>199</v>
      </c>
      <c r="AR660">
        <v>0</v>
      </c>
      <c r="AS660" t="s">
        <v>200</v>
      </c>
      <c r="AT660">
        <v>0</v>
      </c>
      <c r="AU660" t="s">
        <v>201</v>
      </c>
      <c r="AV660">
        <v>0.2</v>
      </c>
      <c r="AW660" t="s">
        <v>202</v>
      </c>
      <c r="AX660">
        <v>1</v>
      </c>
    </row>
    <row r="661" spans="1:50">
      <c r="A661">
        <v>734</v>
      </c>
      <c r="B661" t="s">
        <v>182</v>
      </c>
      <c r="C661">
        <v>152</v>
      </c>
      <c r="D661" t="s">
        <v>183</v>
      </c>
      <c r="E661" t="s">
        <v>184</v>
      </c>
      <c r="F661">
        <v>1110.6600000000001</v>
      </c>
      <c r="G661" t="s">
        <v>185</v>
      </c>
      <c r="H661">
        <v>2.2460000000000002E-3</v>
      </c>
      <c r="I661" t="s">
        <v>25</v>
      </c>
      <c r="J661" t="s">
        <v>186</v>
      </c>
      <c r="K661" t="e">
        <f ca="1">-nan(ind)</f>
        <v>#NAME?</v>
      </c>
      <c r="L661" t="s">
        <v>25</v>
      </c>
      <c r="M661" t="s">
        <v>24</v>
      </c>
      <c r="N661">
        <v>934.03147300000001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288</v>
      </c>
      <c r="Z661">
        <v>1000</v>
      </c>
      <c r="AA661" t="s">
        <v>189</v>
      </c>
      <c r="AB661">
        <v>1000000</v>
      </c>
      <c r="AC661" t="s">
        <v>190</v>
      </c>
      <c r="AD661">
        <v>10</v>
      </c>
      <c r="AE661" t="s">
        <v>191</v>
      </c>
      <c r="AF661">
        <v>100</v>
      </c>
      <c r="AG661" t="s">
        <v>192</v>
      </c>
      <c r="AH661">
        <v>20</v>
      </c>
      <c r="AI661" t="s">
        <v>193</v>
      </c>
      <c r="AJ661">
        <v>20</v>
      </c>
      <c r="AK661" t="s">
        <v>196</v>
      </c>
      <c r="AL661">
        <v>0</v>
      </c>
      <c r="AM661" t="s">
        <v>197</v>
      </c>
      <c r="AN661">
        <v>0</v>
      </c>
      <c r="AO661" t="s">
        <v>198</v>
      </c>
      <c r="AP661">
        <v>0.5</v>
      </c>
      <c r="AQ661" t="s">
        <v>199</v>
      </c>
      <c r="AR661">
        <v>0</v>
      </c>
      <c r="AS661" t="s">
        <v>200</v>
      </c>
      <c r="AT661">
        <v>0</v>
      </c>
      <c r="AU661" t="s">
        <v>201</v>
      </c>
      <c r="AV661">
        <v>0.2</v>
      </c>
      <c r="AW661" t="s">
        <v>202</v>
      </c>
      <c r="AX661">
        <v>1</v>
      </c>
    </row>
    <row r="662" spans="1:50">
      <c r="A662">
        <v>733</v>
      </c>
      <c r="B662" t="s">
        <v>182</v>
      </c>
      <c r="C662">
        <v>152</v>
      </c>
      <c r="D662" t="s">
        <v>183</v>
      </c>
      <c r="E662" t="s">
        <v>184</v>
      </c>
      <c r="F662">
        <v>0.56999999999999995</v>
      </c>
      <c r="G662" t="s">
        <v>185</v>
      </c>
      <c r="H662">
        <v>3.2690000000000002E-3</v>
      </c>
      <c r="I662" t="s">
        <v>25</v>
      </c>
      <c r="J662" t="s">
        <v>186</v>
      </c>
      <c r="K662" t="e">
        <f ca="1">-nan(ind)</f>
        <v>#NAME?</v>
      </c>
      <c r="L662" t="s">
        <v>25</v>
      </c>
      <c r="M662" t="s">
        <v>24</v>
      </c>
      <c r="N662">
        <v>1355.036922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288</v>
      </c>
      <c r="Z662">
        <v>1000</v>
      </c>
      <c r="AA662" t="s">
        <v>189</v>
      </c>
      <c r="AB662">
        <v>1000000</v>
      </c>
      <c r="AC662" t="s">
        <v>190</v>
      </c>
      <c r="AD662">
        <v>10</v>
      </c>
      <c r="AE662" t="s">
        <v>191</v>
      </c>
      <c r="AF662">
        <v>100</v>
      </c>
      <c r="AG662" t="s">
        <v>192</v>
      </c>
      <c r="AH662">
        <v>50</v>
      </c>
      <c r="AI662" t="s">
        <v>193</v>
      </c>
      <c r="AJ662">
        <v>100</v>
      </c>
      <c r="AK662" t="s">
        <v>196</v>
      </c>
      <c r="AL662">
        <v>0</v>
      </c>
      <c r="AM662" t="s">
        <v>197</v>
      </c>
      <c r="AN662">
        <v>0</v>
      </c>
      <c r="AO662" t="s">
        <v>198</v>
      </c>
      <c r="AP662">
        <v>0.5</v>
      </c>
      <c r="AQ662" t="s">
        <v>199</v>
      </c>
      <c r="AR662">
        <v>0</v>
      </c>
      <c r="AS662" t="s">
        <v>200</v>
      </c>
      <c r="AT662">
        <v>0</v>
      </c>
      <c r="AU662" t="s">
        <v>201</v>
      </c>
      <c r="AV662">
        <v>0.2</v>
      </c>
      <c r="AW662" t="s">
        <v>202</v>
      </c>
      <c r="AX662">
        <v>1</v>
      </c>
    </row>
    <row r="663" spans="1:50">
      <c r="A663">
        <v>732</v>
      </c>
      <c r="B663" t="s">
        <v>182</v>
      </c>
      <c r="C663">
        <v>152</v>
      </c>
      <c r="D663" t="s">
        <v>183</v>
      </c>
      <c r="E663" t="s">
        <v>184</v>
      </c>
      <c r="F663">
        <v>0.57199999999999995</v>
      </c>
      <c r="G663" t="s">
        <v>185</v>
      </c>
      <c r="H663">
        <v>3.6499999999999998E-4</v>
      </c>
      <c r="I663" t="s">
        <v>25</v>
      </c>
      <c r="J663" t="s">
        <v>186</v>
      </c>
      <c r="K663" t="e">
        <f t="shared" ref="K663:K690" si="19">-nan</f>
        <v>#NAME?</v>
      </c>
      <c r="L663" t="s">
        <v>25</v>
      </c>
      <c r="M663" t="s">
        <v>24</v>
      </c>
      <c r="N663">
        <v>10.843560999999999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288</v>
      </c>
      <c r="Z663">
        <v>1000</v>
      </c>
      <c r="AA663" t="s">
        <v>189</v>
      </c>
      <c r="AB663">
        <v>1000000</v>
      </c>
      <c r="AC663" t="s">
        <v>190</v>
      </c>
      <c r="AD663">
        <v>10</v>
      </c>
      <c r="AE663" t="s">
        <v>191</v>
      </c>
      <c r="AF663">
        <v>500</v>
      </c>
      <c r="AG663" t="s">
        <v>192</v>
      </c>
      <c r="AH663">
        <v>50</v>
      </c>
      <c r="AI663" t="s">
        <v>193</v>
      </c>
      <c r="AJ663">
        <v>100</v>
      </c>
      <c r="AK663" t="s">
        <v>196</v>
      </c>
      <c r="AL663">
        <v>0</v>
      </c>
      <c r="AM663" t="s">
        <v>197</v>
      </c>
      <c r="AN663">
        <v>0</v>
      </c>
      <c r="AO663" t="s">
        <v>198</v>
      </c>
      <c r="AP663">
        <v>0.5</v>
      </c>
      <c r="AQ663" t="s">
        <v>199</v>
      </c>
      <c r="AR663">
        <v>0</v>
      </c>
      <c r="AS663" t="s">
        <v>200</v>
      </c>
      <c r="AT663">
        <v>0</v>
      </c>
      <c r="AU663" t="s">
        <v>201</v>
      </c>
      <c r="AV663">
        <v>0.2</v>
      </c>
      <c r="AW663" t="s">
        <v>202</v>
      </c>
      <c r="AX663">
        <v>1</v>
      </c>
    </row>
    <row r="664" spans="1:50">
      <c r="A664">
        <v>732</v>
      </c>
      <c r="B664" t="s">
        <v>182</v>
      </c>
      <c r="C664">
        <v>152</v>
      </c>
      <c r="D664" t="s">
        <v>183</v>
      </c>
      <c r="E664" t="s">
        <v>184</v>
      </c>
      <c r="F664">
        <v>0.57199999999999995</v>
      </c>
      <c r="G664" t="s">
        <v>185</v>
      </c>
      <c r="H664">
        <v>3.2200000000000002E-4</v>
      </c>
      <c r="I664" t="s">
        <v>25</v>
      </c>
      <c r="J664" t="s">
        <v>186</v>
      </c>
      <c r="K664" t="e">
        <f t="shared" si="19"/>
        <v>#NAME?</v>
      </c>
      <c r="L664" t="s">
        <v>25</v>
      </c>
      <c r="M664" t="s">
        <v>24</v>
      </c>
      <c r="N664">
        <v>10.660489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288</v>
      </c>
      <c r="Z664">
        <v>1000</v>
      </c>
      <c r="AA664" t="s">
        <v>189</v>
      </c>
      <c r="AB664">
        <v>1000000</v>
      </c>
      <c r="AC664" t="s">
        <v>190</v>
      </c>
      <c r="AD664">
        <v>10</v>
      </c>
      <c r="AE664" t="s">
        <v>191</v>
      </c>
      <c r="AF664">
        <v>500</v>
      </c>
      <c r="AG664" t="s">
        <v>192</v>
      </c>
      <c r="AH664">
        <v>50</v>
      </c>
      <c r="AI664" t="s">
        <v>193</v>
      </c>
      <c r="AJ664">
        <v>100</v>
      </c>
      <c r="AK664" t="s">
        <v>196</v>
      </c>
      <c r="AL664">
        <v>0</v>
      </c>
      <c r="AM664" t="s">
        <v>197</v>
      </c>
      <c r="AN664">
        <v>0</v>
      </c>
      <c r="AO664" t="s">
        <v>198</v>
      </c>
      <c r="AP664">
        <v>0.5</v>
      </c>
      <c r="AQ664" t="s">
        <v>199</v>
      </c>
      <c r="AR664">
        <v>0</v>
      </c>
      <c r="AS664" t="s">
        <v>200</v>
      </c>
      <c r="AT664">
        <v>0</v>
      </c>
      <c r="AU664" t="s">
        <v>201</v>
      </c>
      <c r="AV664">
        <v>0.2</v>
      </c>
      <c r="AW664" t="s">
        <v>202</v>
      </c>
      <c r="AX664">
        <v>1</v>
      </c>
    </row>
    <row r="665" spans="1:50">
      <c r="A665">
        <v>731</v>
      </c>
      <c r="B665" t="s">
        <v>182</v>
      </c>
      <c r="C665">
        <v>152</v>
      </c>
      <c r="D665" t="s">
        <v>183</v>
      </c>
      <c r="E665" t="s">
        <v>184</v>
      </c>
      <c r="F665">
        <v>935.97</v>
      </c>
      <c r="G665" t="s">
        <v>185</v>
      </c>
      <c r="H665">
        <v>3.0499999999999999E-4</v>
      </c>
      <c r="I665" t="s">
        <v>25</v>
      </c>
      <c r="J665" t="s">
        <v>186</v>
      </c>
      <c r="K665" t="e">
        <f t="shared" si="19"/>
        <v>#NAME?</v>
      </c>
      <c r="L665" t="s">
        <v>25</v>
      </c>
      <c r="M665" t="s">
        <v>24</v>
      </c>
      <c r="N665">
        <v>6.5034830000000001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288</v>
      </c>
      <c r="Z665">
        <v>1000</v>
      </c>
      <c r="AA665" t="s">
        <v>189</v>
      </c>
      <c r="AB665">
        <v>1000000</v>
      </c>
      <c r="AC665" t="s">
        <v>190</v>
      </c>
      <c r="AD665">
        <v>10</v>
      </c>
      <c r="AE665" t="s">
        <v>191</v>
      </c>
      <c r="AF665">
        <v>500</v>
      </c>
      <c r="AG665" t="s">
        <v>192</v>
      </c>
      <c r="AH665">
        <v>50</v>
      </c>
      <c r="AI665" t="s">
        <v>193</v>
      </c>
      <c r="AJ665">
        <v>50</v>
      </c>
      <c r="AK665" t="s">
        <v>196</v>
      </c>
      <c r="AL665">
        <v>0</v>
      </c>
      <c r="AM665" t="s">
        <v>197</v>
      </c>
      <c r="AN665">
        <v>0</v>
      </c>
      <c r="AO665" t="s">
        <v>198</v>
      </c>
      <c r="AP665">
        <v>0.5</v>
      </c>
      <c r="AQ665" t="s">
        <v>199</v>
      </c>
      <c r="AR665">
        <v>0</v>
      </c>
      <c r="AS665" t="s">
        <v>200</v>
      </c>
      <c r="AT665">
        <v>0</v>
      </c>
      <c r="AU665" t="s">
        <v>201</v>
      </c>
      <c r="AV665">
        <v>0.2</v>
      </c>
      <c r="AW665" t="s">
        <v>202</v>
      </c>
      <c r="AX665">
        <v>1</v>
      </c>
    </row>
    <row r="666" spans="1:50">
      <c r="A666">
        <v>730</v>
      </c>
      <c r="B666" t="s">
        <v>182</v>
      </c>
      <c r="C666">
        <v>152</v>
      </c>
      <c r="D666" t="s">
        <v>183</v>
      </c>
      <c r="E666" t="s">
        <v>184</v>
      </c>
      <c r="F666">
        <v>935.97</v>
      </c>
      <c r="G666" t="s">
        <v>185</v>
      </c>
      <c r="H666">
        <v>2.72E-4</v>
      </c>
      <c r="I666" t="s">
        <v>25</v>
      </c>
      <c r="J666" t="s">
        <v>186</v>
      </c>
      <c r="K666" t="e">
        <f t="shared" si="19"/>
        <v>#NAME?</v>
      </c>
      <c r="L666" t="s">
        <v>25</v>
      </c>
      <c r="M666" t="s">
        <v>24</v>
      </c>
      <c r="N666">
        <v>5.8036339999999997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288</v>
      </c>
      <c r="Z666">
        <v>1000</v>
      </c>
      <c r="AA666" t="s">
        <v>189</v>
      </c>
      <c r="AB666">
        <v>1000000</v>
      </c>
      <c r="AC666" t="s">
        <v>190</v>
      </c>
      <c r="AD666">
        <v>10</v>
      </c>
      <c r="AE666" t="s">
        <v>191</v>
      </c>
      <c r="AF666">
        <v>500</v>
      </c>
      <c r="AG666" t="s">
        <v>192</v>
      </c>
      <c r="AH666">
        <v>50</v>
      </c>
      <c r="AI666" t="s">
        <v>193</v>
      </c>
      <c r="AJ666">
        <v>50</v>
      </c>
      <c r="AK666" t="s">
        <v>196</v>
      </c>
      <c r="AL666">
        <v>0</v>
      </c>
      <c r="AM666" t="s">
        <v>197</v>
      </c>
      <c r="AN666">
        <v>0</v>
      </c>
      <c r="AO666" t="s">
        <v>198</v>
      </c>
      <c r="AP666">
        <v>0.5</v>
      </c>
      <c r="AQ666" t="s">
        <v>199</v>
      </c>
      <c r="AR666">
        <v>0</v>
      </c>
      <c r="AS666" t="s">
        <v>200</v>
      </c>
      <c r="AT666">
        <v>0</v>
      </c>
      <c r="AU666" t="s">
        <v>201</v>
      </c>
      <c r="AV666">
        <v>0.2</v>
      </c>
      <c r="AW666" t="s">
        <v>202</v>
      </c>
      <c r="AX666">
        <v>1</v>
      </c>
    </row>
    <row r="667" spans="1:50">
      <c r="A667">
        <v>730</v>
      </c>
      <c r="B667" t="s">
        <v>182</v>
      </c>
      <c r="C667">
        <v>152</v>
      </c>
      <c r="D667" t="s">
        <v>183</v>
      </c>
      <c r="E667" t="s">
        <v>184</v>
      </c>
      <c r="F667">
        <v>6.02</v>
      </c>
      <c r="G667" t="s">
        <v>185</v>
      </c>
      <c r="H667">
        <v>2.5799999999999998E-4</v>
      </c>
      <c r="I667" t="s">
        <v>25</v>
      </c>
      <c r="J667" t="s">
        <v>186</v>
      </c>
      <c r="K667" t="e">
        <f t="shared" si="19"/>
        <v>#NAME?</v>
      </c>
      <c r="L667" t="s">
        <v>25</v>
      </c>
      <c r="M667" t="s">
        <v>24</v>
      </c>
      <c r="N667">
        <v>6.8477100000000002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288</v>
      </c>
      <c r="Z667">
        <v>1000</v>
      </c>
      <c r="AA667" t="s">
        <v>189</v>
      </c>
      <c r="AB667">
        <v>1000000</v>
      </c>
      <c r="AC667" t="s">
        <v>190</v>
      </c>
      <c r="AD667">
        <v>10</v>
      </c>
      <c r="AE667" t="s">
        <v>191</v>
      </c>
      <c r="AF667">
        <v>500</v>
      </c>
      <c r="AG667" t="s">
        <v>192</v>
      </c>
      <c r="AH667">
        <v>20</v>
      </c>
      <c r="AI667" t="s">
        <v>193</v>
      </c>
      <c r="AJ667">
        <v>20</v>
      </c>
      <c r="AK667" t="s">
        <v>196</v>
      </c>
      <c r="AL667">
        <v>0</v>
      </c>
      <c r="AM667" t="s">
        <v>197</v>
      </c>
      <c r="AN667">
        <v>0</v>
      </c>
      <c r="AO667" t="s">
        <v>198</v>
      </c>
      <c r="AP667">
        <v>0.3</v>
      </c>
      <c r="AQ667" t="s">
        <v>199</v>
      </c>
      <c r="AR667">
        <v>0</v>
      </c>
      <c r="AS667" t="s">
        <v>200</v>
      </c>
      <c r="AT667">
        <v>0</v>
      </c>
      <c r="AU667" t="s">
        <v>201</v>
      </c>
      <c r="AV667">
        <v>0.2</v>
      </c>
      <c r="AW667" t="s">
        <v>202</v>
      </c>
      <c r="AX667">
        <v>1</v>
      </c>
    </row>
    <row r="668" spans="1:50">
      <c r="A668">
        <v>730</v>
      </c>
      <c r="B668" t="s">
        <v>182</v>
      </c>
      <c r="C668">
        <v>152</v>
      </c>
      <c r="D668" t="s">
        <v>183</v>
      </c>
      <c r="E668" t="s">
        <v>184</v>
      </c>
      <c r="F668">
        <v>6.02</v>
      </c>
      <c r="G668" t="s">
        <v>185</v>
      </c>
      <c r="H668">
        <v>2.6699999999999998E-4</v>
      </c>
      <c r="I668" t="s">
        <v>25</v>
      </c>
      <c r="J668" t="s">
        <v>186</v>
      </c>
      <c r="K668" t="e">
        <f t="shared" si="19"/>
        <v>#NAME?</v>
      </c>
      <c r="L668" t="s">
        <v>25</v>
      </c>
      <c r="M668" t="s">
        <v>24</v>
      </c>
      <c r="N668">
        <v>6.797949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288</v>
      </c>
      <c r="Z668">
        <v>1000</v>
      </c>
      <c r="AA668" t="s">
        <v>189</v>
      </c>
      <c r="AB668">
        <v>1000000</v>
      </c>
      <c r="AC668" t="s">
        <v>190</v>
      </c>
      <c r="AD668">
        <v>10</v>
      </c>
      <c r="AE668" t="s">
        <v>191</v>
      </c>
      <c r="AF668">
        <v>500</v>
      </c>
      <c r="AG668" t="s">
        <v>192</v>
      </c>
      <c r="AH668">
        <v>20</v>
      </c>
      <c r="AI668" t="s">
        <v>193</v>
      </c>
      <c r="AJ668">
        <v>20</v>
      </c>
      <c r="AK668" t="s">
        <v>196</v>
      </c>
      <c r="AL668">
        <v>0</v>
      </c>
      <c r="AM668" t="s">
        <v>197</v>
      </c>
      <c r="AN668">
        <v>0</v>
      </c>
      <c r="AO668" t="s">
        <v>198</v>
      </c>
      <c r="AP668">
        <v>0.3</v>
      </c>
      <c r="AQ668" t="s">
        <v>199</v>
      </c>
      <c r="AR668">
        <v>0</v>
      </c>
      <c r="AS668" t="s">
        <v>200</v>
      </c>
      <c r="AT668">
        <v>0</v>
      </c>
      <c r="AU668" t="s">
        <v>201</v>
      </c>
      <c r="AV668">
        <v>0.2</v>
      </c>
      <c r="AW668" t="s">
        <v>202</v>
      </c>
      <c r="AX668">
        <v>1</v>
      </c>
    </row>
    <row r="669" spans="1:50">
      <c r="A669">
        <v>730</v>
      </c>
      <c r="B669" t="s">
        <v>182</v>
      </c>
      <c r="C669">
        <v>152</v>
      </c>
      <c r="D669" t="s">
        <v>183</v>
      </c>
      <c r="E669" t="s">
        <v>184</v>
      </c>
      <c r="F669">
        <v>6.02</v>
      </c>
      <c r="G669" t="s">
        <v>185</v>
      </c>
      <c r="H669">
        <v>2.63E-4</v>
      </c>
      <c r="I669" t="s">
        <v>25</v>
      </c>
      <c r="J669" t="s">
        <v>186</v>
      </c>
      <c r="K669" t="e">
        <f t="shared" si="19"/>
        <v>#NAME?</v>
      </c>
      <c r="L669" t="s">
        <v>25</v>
      </c>
      <c r="M669" t="s">
        <v>24</v>
      </c>
      <c r="N669">
        <v>6.9138260000000002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288</v>
      </c>
      <c r="Z669">
        <v>1000</v>
      </c>
      <c r="AA669" t="s">
        <v>189</v>
      </c>
      <c r="AB669">
        <v>1000000</v>
      </c>
      <c r="AC669" t="s">
        <v>190</v>
      </c>
      <c r="AD669">
        <v>10</v>
      </c>
      <c r="AE669" t="s">
        <v>191</v>
      </c>
      <c r="AF669">
        <v>500</v>
      </c>
      <c r="AG669" t="s">
        <v>192</v>
      </c>
      <c r="AH669">
        <v>20</v>
      </c>
      <c r="AI669" t="s">
        <v>193</v>
      </c>
      <c r="AJ669">
        <v>20</v>
      </c>
      <c r="AK669" t="s">
        <v>196</v>
      </c>
      <c r="AL669">
        <v>0</v>
      </c>
      <c r="AM669" t="s">
        <v>197</v>
      </c>
      <c r="AN669">
        <v>0</v>
      </c>
      <c r="AO669" t="s">
        <v>198</v>
      </c>
      <c r="AP669">
        <v>0.3</v>
      </c>
      <c r="AQ669" t="s">
        <v>199</v>
      </c>
      <c r="AR669">
        <v>0</v>
      </c>
      <c r="AS669" t="s">
        <v>200</v>
      </c>
      <c r="AT669">
        <v>0</v>
      </c>
      <c r="AU669" t="s">
        <v>201</v>
      </c>
      <c r="AV669">
        <v>0.2</v>
      </c>
      <c r="AW669" t="s">
        <v>202</v>
      </c>
      <c r="AX669">
        <v>1</v>
      </c>
    </row>
    <row r="670" spans="1:50">
      <c r="A670">
        <v>730</v>
      </c>
      <c r="B670" t="s">
        <v>182</v>
      </c>
      <c r="C670">
        <v>152</v>
      </c>
      <c r="D670" t="s">
        <v>183</v>
      </c>
      <c r="E670" t="s">
        <v>184</v>
      </c>
      <c r="F670">
        <v>6.02</v>
      </c>
      <c r="G670" t="s">
        <v>185</v>
      </c>
      <c r="H670">
        <v>2.61E-4</v>
      </c>
      <c r="I670" t="s">
        <v>25</v>
      </c>
      <c r="J670" t="s">
        <v>186</v>
      </c>
      <c r="K670" t="e">
        <f t="shared" si="19"/>
        <v>#NAME?</v>
      </c>
      <c r="L670" t="s">
        <v>25</v>
      </c>
      <c r="M670" t="s">
        <v>24</v>
      </c>
      <c r="N670">
        <v>6.9189800000000004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288</v>
      </c>
      <c r="Z670">
        <v>1000</v>
      </c>
      <c r="AA670" t="s">
        <v>189</v>
      </c>
      <c r="AB670">
        <v>1000000</v>
      </c>
      <c r="AC670" t="s">
        <v>190</v>
      </c>
      <c r="AD670">
        <v>10</v>
      </c>
      <c r="AE670" t="s">
        <v>191</v>
      </c>
      <c r="AF670">
        <v>500</v>
      </c>
      <c r="AG670" t="s">
        <v>192</v>
      </c>
      <c r="AH670">
        <v>20</v>
      </c>
      <c r="AI670" t="s">
        <v>193</v>
      </c>
      <c r="AJ670">
        <v>20</v>
      </c>
      <c r="AK670" t="s">
        <v>196</v>
      </c>
      <c r="AL670">
        <v>0</v>
      </c>
      <c r="AM670" t="s">
        <v>197</v>
      </c>
      <c r="AN670">
        <v>0</v>
      </c>
      <c r="AO670" t="s">
        <v>198</v>
      </c>
      <c r="AP670">
        <v>0.3</v>
      </c>
      <c r="AQ670" t="s">
        <v>199</v>
      </c>
      <c r="AR670">
        <v>0</v>
      </c>
      <c r="AS670" t="s">
        <v>200</v>
      </c>
      <c r="AT670">
        <v>0</v>
      </c>
      <c r="AU670" t="s">
        <v>201</v>
      </c>
      <c r="AV670">
        <v>0.2</v>
      </c>
      <c r="AW670" t="s">
        <v>202</v>
      </c>
      <c r="AX670">
        <v>1</v>
      </c>
    </row>
    <row r="671" spans="1:50">
      <c r="A671">
        <v>730</v>
      </c>
      <c r="B671" t="s">
        <v>182</v>
      </c>
      <c r="C671">
        <v>152</v>
      </c>
      <c r="D671" t="s">
        <v>183</v>
      </c>
      <c r="E671" t="s">
        <v>184</v>
      </c>
      <c r="F671">
        <v>6.02</v>
      </c>
      <c r="G671" t="s">
        <v>185</v>
      </c>
      <c r="H671">
        <v>2.6899999999999998E-4</v>
      </c>
      <c r="I671" t="s">
        <v>25</v>
      </c>
      <c r="J671" t="s">
        <v>186</v>
      </c>
      <c r="K671" t="e">
        <f t="shared" si="19"/>
        <v>#NAME?</v>
      </c>
      <c r="L671" t="s">
        <v>25</v>
      </c>
      <c r="M671" t="s">
        <v>24</v>
      </c>
      <c r="N671">
        <v>6.8271179999999996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288</v>
      </c>
      <c r="Z671">
        <v>1000</v>
      </c>
      <c r="AA671" t="s">
        <v>189</v>
      </c>
      <c r="AB671">
        <v>1000000</v>
      </c>
      <c r="AC671" t="s">
        <v>190</v>
      </c>
      <c r="AD671">
        <v>10</v>
      </c>
      <c r="AE671" t="s">
        <v>191</v>
      </c>
      <c r="AF671">
        <v>500</v>
      </c>
      <c r="AG671" t="s">
        <v>192</v>
      </c>
      <c r="AH671">
        <v>20</v>
      </c>
      <c r="AI671" t="s">
        <v>193</v>
      </c>
      <c r="AJ671">
        <v>20</v>
      </c>
      <c r="AK671" t="s">
        <v>196</v>
      </c>
      <c r="AL671">
        <v>0</v>
      </c>
      <c r="AM671" t="s">
        <v>197</v>
      </c>
      <c r="AN671">
        <v>0</v>
      </c>
      <c r="AO671" t="s">
        <v>198</v>
      </c>
      <c r="AP671">
        <v>0.3</v>
      </c>
      <c r="AQ671" t="s">
        <v>199</v>
      </c>
      <c r="AR671">
        <v>0</v>
      </c>
      <c r="AS671" t="s">
        <v>200</v>
      </c>
      <c r="AT671">
        <v>0</v>
      </c>
      <c r="AU671" t="s">
        <v>201</v>
      </c>
      <c r="AV671">
        <v>0.2</v>
      </c>
      <c r="AW671" t="s">
        <v>202</v>
      </c>
      <c r="AX671">
        <v>1</v>
      </c>
    </row>
    <row r="672" spans="1:50">
      <c r="A672">
        <v>729</v>
      </c>
      <c r="B672" t="s">
        <v>182</v>
      </c>
      <c r="C672">
        <v>152</v>
      </c>
      <c r="D672" t="s">
        <v>183</v>
      </c>
      <c r="E672" t="s">
        <v>184</v>
      </c>
      <c r="F672">
        <v>6.02</v>
      </c>
      <c r="G672" t="s">
        <v>185</v>
      </c>
      <c r="H672">
        <v>2.6899999999999998E-4</v>
      </c>
      <c r="I672" t="s">
        <v>25</v>
      </c>
      <c r="J672" t="s">
        <v>186</v>
      </c>
      <c r="K672" t="e">
        <f t="shared" si="19"/>
        <v>#NAME?</v>
      </c>
      <c r="L672" t="s">
        <v>25</v>
      </c>
      <c r="M672" t="s">
        <v>24</v>
      </c>
      <c r="N672">
        <v>7.2999859999999996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288</v>
      </c>
      <c r="Z672">
        <v>1000</v>
      </c>
      <c r="AA672" t="s">
        <v>189</v>
      </c>
      <c r="AB672">
        <v>1000000</v>
      </c>
      <c r="AC672" t="s">
        <v>190</v>
      </c>
      <c r="AD672">
        <v>10</v>
      </c>
      <c r="AE672" t="s">
        <v>191</v>
      </c>
      <c r="AF672">
        <v>500</v>
      </c>
      <c r="AG672" t="s">
        <v>192</v>
      </c>
      <c r="AH672">
        <v>20</v>
      </c>
      <c r="AI672" t="s">
        <v>193</v>
      </c>
      <c r="AJ672">
        <v>20</v>
      </c>
      <c r="AK672" t="s">
        <v>196</v>
      </c>
      <c r="AL672">
        <v>0</v>
      </c>
      <c r="AM672" t="s">
        <v>197</v>
      </c>
      <c r="AN672">
        <v>0</v>
      </c>
      <c r="AO672" t="s">
        <v>198</v>
      </c>
      <c r="AP672">
        <v>0.3</v>
      </c>
      <c r="AQ672" t="s">
        <v>199</v>
      </c>
      <c r="AR672">
        <v>0</v>
      </c>
      <c r="AS672" t="s">
        <v>200</v>
      </c>
      <c r="AT672">
        <v>0</v>
      </c>
      <c r="AU672" t="s">
        <v>201</v>
      </c>
      <c r="AV672">
        <v>0.2</v>
      </c>
      <c r="AW672" t="s">
        <v>202</v>
      </c>
      <c r="AX672">
        <v>1</v>
      </c>
    </row>
    <row r="673" spans="1:50">
      <c r="A673">
        <v>729</v>
      </c>
      <c r="B673" t="s">
        <v>182</v>
      </c>
      <c r="C673">
        <v>152</v>
      </c>
      <c r="D673" t="s">
        <v>183</v>
      </c>
      <c r="E673" t="s">
        <v>184</v>
      </c>
      <c r="F673">
        <v>6.02</v>
      </c>
      <c r="G673" t="s">
        <v>185</v>
      </c>
      <c r="H673">
        <v>2.5900000000000001E-4</v>
      </c>
      <c r="I673" t="s">
        <v>25</v>
      </c>
      <c r="J673" t="s">
        <v>186</v>
      </c>
      <c r="K673" t="e">
        <f t="shared" si="19"/>
        <v>#NAME?</v>
      </c>
      <c r="L673" t="s">
        <v>25</v>
      </c>
      <c r="M673" t="s">
        <v>24</v>
      </c>
      <c r="N673">
        <v>6.8693070000000001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288</v>
      </c>
      <c r="Z673">
        <v>1000</v>
      </c>
      <c r="AA673" t="s">
        <v>189</v>
      </c>
      <c r="AB673">
        <v>1000000</v>
      </c>
      <c r="AC673" t="s">
        <v>190</v>
      </c>
      <c r="AD673">
        <v>10</v>
      </c>
      <c r="AE673" t="s">
        <v>191</v>
      </c>
      <c r="AF673">
        <v>500</v>
      </c>
      <c r="AG673" t="s">
        <v>192</v>
      </c>
      <c r="AH673">
        <v>20</v>
      </c>
      <c r="AI673" t="s">
        <v>193</v>
      </c>
      <c r="AJ673">
        <v>20</v>
      </c>
      <c r="AK673" t="s">
        <v>196</v>
      </c>
      <c r="AL673">
        <v>0</v>
      </c>
      <c r="AM673" t="s">
        <v>197</v>
      </c>
      <c r="AN673">
        <v>0</v>
      </c>
      <c r="AO673" t="s">
        <v>198</v>
      </c>
      <c r="AP673">
        <v>0.3</v>
      </c>
      <c r="AQ673" t="s">
        <v>199</v>
      </c>
      <c r="AR673">
        <v>0</v>
      </c>
      <c r="AS673" t="s">
        <v>200</v>
      </c>
      <c r="AT673">
        <v>0</v>
      </c>
      <c r="AU673" t="s">
        <v>201</v>
      </c>
      <c r="AV673">
        <v>0.2</v>
      </c>
      <c r="AW673" t="s">
        <v>202</v>
      </c>
      <c r="AX673">
        <v>1</v>
      </c>
    </row>
    <row r="674" spans="1:50">
      <c r="A674">
        <v>728</v>
      </c>
      <c r="B674" t="s">
        <v>182</v>
      </c>
      <c r="C674">
        <v>152</v>
      </c>
      <c r="D674" t="s">
        <v>183</v>
      </c>
      <c r="E674" t="s">
        <v>184</v>
      </c>
      <c r="F674">
        <v>5.8220000000000001</v>
      </c>
      <c r="G674" t="s">
        <v>185</v>
      </c>
      <c r="H674">
        <v>3.1399999999999999E-4</v>
      </c>
      <c r="I674" t="s">
        <v>25</v>
      </c>
      <c r="J674" t="s">
        <v>186</v>
      </c>
      <c r="K674" t="e">
        <f t="shared" si="19"/>
        <v>#NAME?</v>
      </c>
      <c r="L674" t="s">
        <v>25</v>
      </c>
      <c r="M674" t="s">
        <v>24</v>
      </c>
      <c r="N674">
        <v>8.8657939999999993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288</v>
      </c>
      <c r="Z674">
        <v>1000</v>
      </c>
      <c r="AA674" t="s">
        <v>189</v>
      </c>
      <c r="AB674">
        <v>1000000</v>
      </c>
      <c r="AC674" t="s">
        <v>190</v>
      </c>
      <c r="AD674">
        <v>10</v>
      </c>
      <c r="AE674" t="s">
        <v>191</v>
      </c>
      <c r="AF674">
        <v>1000</v>
      </c>
      <c r="AG674" t="s">
        <v>192</v>
      </c>
      <c r="AH674">
        <v>50</v>
      </c>
      <c r="AI674" t="s">
        <v>193</v>
      </c>
      <c r="AJ674">
        <v>50</v>
      </c>
      <c r="AK674" t="s">
        <v>196</v>
      </c>
      <c r="AL674">
        <v>0</v>
      </c>
      <c r="AM674" t="s">
        <v>197</v>
      </c>
      <c r="AN674">
        <v>0</v>
      </c>
      <c r="AO674" t="s">
        <v>198</v>
      </c>
      <c r="AP674">
        <v>0.3</v>
      </c>
      <c r="AQ674" t="s">
        <v>199</v>
      </c>
      <c r="AR674">
        <v>0</v>
      </c>
      <c r="AS674" t="s">
        <v>200</v>
      </c>
      <c r="AT674">
        <v>0</v>
      </c>
      <c r="AU674" t="s">
        <v>201</v>
      </c>
      <c r="AV674">
        <v>0.2</v>
      </c>
      <c r="AW674" t="s">
        <v>202</v>
      </c>
      <c r="AX674">
        <v>1</v>
      </c>
    </row>
    <row r="675" spans="1:50">
      <c r="A675">
        <v>728</v>
      </c>
      <c r="B675" t="s">
        <v>182</v>
      </c>
      <c r="C675">
        <v>152</v>
      </c>
      <c r="D675" t="s">
        <v>183</v>
      </c>
      <c r="E675" t="s">
        <v>184</v>
      </c>
      <c r="F675">
        <v>5.8220000000000001</v>
      </c>
      <c r="G675" t="s">
        <v>185</v>
      </c>
      <c r="H675">
        <v>3.1599999999999998E-4</v>
      </c>
      <c r="I675" t="s">
        <v>25</v>
      </c>
      <c r="J675" t="s">
        <v>186</v>
      </c>
      <c r="K675" t="e">
        <f t="shared" si="19"/>
        <v>#NAME?</v>
      </c>
      <c r="L675" t="s">
        <v>25</v>
      </c>
      <c r="M675" t="s">
        <v>24</v>
      </c>
      <c r="N675">
        <v>9.4082109999999997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288</v>
      </c>
      <c r="Z675">
        <v>1000</v>
      </c>
      <c r="AA675" t="s">
        <v>189</v>
      </c>
      <c r="AB675">
        <v>1000000</v>
      </c>
      <c r="AC675" t="s">
        <v>190</v>
      </c>
      <c r="AD675">
        <v>10</v>
      </c>
      <c r="AE675" t="s">
        <v>191</v>
      </c>
      <c r="AF675">
        <v>1000</v>
      </c>
      <c r="AG675" t="s">
        <v>192</v>
      </c>
      <c r="AH675">
        <v>50</v>
      </c>
      <c r="AI675" t="s">
        <v>193</v>
      </c>
      <c r="AJ675">
        <v>50</v>
      </c>
      <c r="AK675" t="s">
        <v>196</v>
      </c>
      <c r="AL675">
        <v>0</v>
      </c>
      <c r="AM675" t="s">
        <v>197</v>
      </c>
      <c r="AN675">
        <v>0</v>
      </c>
      <c r="AO675" t="s">
        <v>198</v>
      </c>
      <c r="AP675">
        <v>0.3</v>
      </c>
      <c r="AQ675" t="s">
        <v>199</v>
      </c>
      <c r="AR675">
        <v>0</v>
      </c>
      <c r="AS675" t="s">
        <v>200</v>
      </c>
      <c r="AT675">
        <v>0</v>
      </c>
      <c r="AU675" t="s">
        <v>201</v>
      </c>
      <c r="AV675">
        <v>0.2</v>
      </c>
      <c r="AW675" t="s">
        <v>202</v>
      </c>
      <c r="AX675">
        <v>1</v>
      </c>
    </row>
    <row r="676" spans="1:50">
      <c r="A676">
        <v>727</v>
      </c>
      <c r="B676" t="s">
        <v>182</v>
      </c>
      <c r="C676">
        <v>152</v>
      </c>
      <c r="D676" t="s">
        <v>183</v>
      </c>
      <c r="E676" t="s">
        <v>184</v>
      </c>
      <c r="F676">
        <v>948.42</v>
      </c>
      <c r="G676" t="s">
        <v>185</v>
      </c>
      <c r="H676">
        <v>2.7799999999999998E-4</v>
      </c>
      <c r="I676" t="s">
        <v>25</v>
      </c>
      <c r="J676" t="s">
        <v>186</v>
      </c>
      <c r="K676" t="e">
        <f t="shared" si="19"/>
        <v>#NAME?</v>
      </c>
      <c r="L676" t="s">
        <v>25</v>
      </c>
      <c r="M676" t="s">
        <v>24</v>
      </c>
      <c r="N676">
        <v>6.1883169999999996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288</v>
      </c>
      <c r="Z676">
        <v>1000</v>
      </c>
      <c r="AA676" t="s">
        <v>189</v>
      </c>
      <c r="AB676">
        <v>1000000</v>
      </c>
      <c r="AC676" t="s">
        <v>190</v>
      </c>
      <c r="AD676">
        <v>10</v>
      </c>
      <c r="AE676" t="s">
        <v>191</v>
      </c>
      <c r="AF676">
        <v>1000</v>
      </c>
      <c r="AG676" t="s">
        <v>192</v>
      </c>
      <c r="AH676">
        <v>50</v>
      </c>
      <c r="AI676" t="s">
        <v>193</v>
      </c>
      <c r="AJ676">
        <v>50</v>
      </c>
      <c r="AK676" t="s">
        <v>196</v>
      </c>
      <c r="AL676">
        <v>0</v>
      </c>
      <c r="AM676" t="s">
        <v>197</v>
      </c>
      <c r="AN676">
        <v>0</v>
      </c>
      <c r="AO676" t="s">
        <v>198</v>
      </c>
      <c r="AP676">
        <v>0.5</v>
      </c>
      <c r="AQ676" t="s">
        <v>199</v>
      </c>
      <c r="AR676">
        <v>0</v>
      </c>
      <c r="AS676" t="s">
        <v>200</v>
      </c>
      <c r="AT676">
        <v>0</v>
      </c>
      <c r="AU676" t="s">
        <v>201</v>
      </c>
      <c r="AV676">
        <v>0.2</v>
      </c>
      <c r="AW676" t="s">
        <v>202</v>
      </c>
      <c r="AX676">
        <v>1</v>
      </c>
    </row>
    <row r="677" spans="1:50">
      <c r="A677">
        <v>727</v>
      </c>
      <c r="B677" t="s">
        <v>182</v>
      </c>
      <c r="C677">
        <v>152</v>
      </c>
      <c r="D677" t="s">
        <v>183</v>
      </c>
      <c r="E677" t="s">
        <v>184</v>
      </c>
      <c r="F677">
        <v>0.55000000000000004</v>
      </c>
      <c r="G677" t="s">
        <v>185</v>
      </c>
      <c r="H677">
        <v>3.2499999999999999E-4</v>
      </c>
      <c r="I677" t="s">
        <v>25</v>
      </c>
      <c r="J677" t="s">
        <v>186</v>
      </c>
      <c r="K677" t="e">
        <f t="shared" si="19"/>
        <v>#NAME?</v>
      </c>
      <c r="L677" t="s">
        <v>25</v>
      </c>
      <c r="M677" t="s">
        <v>24</v>
      </c>
      <c r="N677">
        <v>10.838756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288</v>
      </c>
      <c r="Z677">
        <v>1000</v>
      </c>
      <c r="AA677" t="s">
        <v>189</v>
      </c>
      <c r="AB677">
        <v>1000000</v>
      </c>
      <c r="AC677" t="s">
        <v>190</v>
      </c>
      <c r="AD677">
        <v>10</v>
      </c>
      <c r="AE677" t="s">
        <v>191</v>
      </c>
      <c r="AF677">
        <v>1000</v>
      </c>
      <c r="AG677" t="s">
        <v>192</v>
      </c>
      <c r="AH677">
        <v>50</v>
      </c>
      <c r="AI677" t="s">
        <v>193</v>
      </c>
      <c r="AJ677">
        <v>100</v>
      </c>
      <c r="AK677" t="s">
        <v>196</v>
      </c>
      <c r="AL677">
        <v>0</v>
      </c>
      <c r="AM677" t="s">
        <v>197</v>
      </c>
      <c r="AN677">
        <v>0</v>
      </c>
      <c r="AO677" t="s">
        <v>198</v>
      </c>
      <c r="AP677">
        <v>0.5</v>
      </c>
      <c r="AQ677" t="s">
        <v>199</v>
      </c>
      <c r="AR677">
        <v>0</v>
      </c>
      <c r="AS677" t="s">
        <v>200</v>
      </c>
      <c r="AT677">
        <v>0</v>
      </c>
      <c r="AU677" t="s">
        <v>201</v>
      </c>
      <c r="AV677">
        <v>0.2</v>
      </c>
      <c r="AW677" t="s">
        <v>202</v>
      </c>
      <c r="AX677">
        <v>1</v>
      </c>
    </row>
    <row r="678" spans="1:50">
      <c r="A678">
        <v>726</v>
      </c>
      <c r="B678" t="s">
        <v>182</v>
      </c>
      <c r="C678">
        <v>152</v>
      </c>
      <c r="D678" t="s">
        <v>183</v>
      </c>
      <c r="E678" t="s">
        <v>184</v>
      </c>
      <c r="F678">
        <v>979.27599999999995</v>
      </c>
      <c r="G678" t="s">
        <v>185</v>
      </c>
      <c r="H678">
        <v>2.3800000000000001E-4</v>
      </c>
      <c r="I678" t="s">
        <v>25</v>
      </c>
      <c r="J678" t="s">
        <v>186</v>
      </c>
      <c r="K678" t="e">
        <f t="shared" si="19"/>
        <v>#NAME?</v>
      </c>
      <c r="L678" t="s">
        <v>25</v>
      </c>
      <c r="M678" t="s">
        <v>24</v>
      </c>
      <c r="N678">
        <v>4.6631299999999998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288</v>
      </c>
      <c r="Z678">
        <v>1000</v>
      </c>
      <c r="AA678" t="s">
        <v>189</v>
      </c>
      <c r="AB678">
        <v>1000000</v>
      </c>
      <c r="AC678" t="s">
        <v>190</v>
      </c>
      <c r="AD678">
        <v>10</v>
      </c>
      <c r="AE678" t="s">
        <v>191</v>
      </c>
      <c r="AF678">
        <v>500</v>
      </c>
      <c r="AG678" t="s">
        <v>192</v>
      </c>
      <c r="AH678">
        <v>20</v>
      </c>
      <c r="AI678" t="s">
        <v>193</v>
      </c>
      <c r="AJ678">
        <v>20</v>
      </c>
      <c r="AK678" t="s">
        <v>196</v>
      </c>
      <c r="AL678">
        <v>0</v>
      </c>
      <c r="AM678" t="s">
        <v>197</v>
      </c>
      <c r="AN678">
        <v>0</v>
      </c>
      <c r="AO678" t="s">
        <v>198</v>
      </c>
      <c r="AP678">
        <v>0.5</v>
      </c>
      <c r="AQ678" t="s">
        <v>199</v>
      </c>
      <c r="AR678">
        <v>0</v>
      </c>
      <c r="AS678" t="s">
        <v>200</v>
      </c>
      <c r="AT678">
        <v>0</v>
      </c>
      <c r="AU678" t="s">
        <v>201</v>
      </c>
      <c r="AV678">
        <v>0.2</v>
      </c>
      <c r="AW678" t="s">
        <v>202</v>
      </c>
      <c r="AX678">
        <v>1</v>
      </c>
    </row>
    <row r="679" spans="1:50">
      <c r="A679">
        <v>726</v>
      </c>
      <c r="B679" t="s">
        <v>182</v>
      </c>
      <c r="C679">
        <v>152</v>
      </c>
      <c r="D679" t="s">
        <v>183</v>
      </c>
      <c r="E679" t="s">
        <v>184</v>
      </c>
      <c r="F679">
        <v>979.27599999999995</v>
      </c>
      <c r="G679" t="s">
        <v>185</v>
      </c>
      <c r="H679">
        <v>2.4000000000000001E-4</v>
      </c>
      <c r="I679" t="s">
        <v>25</v>
      </c>
      <c r="J679" t="s">
        <v>186</v>
      </c>
      <c r="K679" t="e">
        <f t="shared" si="19"/>
        <v>#NAME?</v>
      </c>
      <c r="L679" t="s">
        <v>25</v>
      </c>
      <c r="M679" t="s">
        <v>24</v>
      </c>
      <c r="N679">
        <v>4.6631910000000003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288</v>
      </c>
      <c r="Z679">
        <v>1000</v>
      </c>
      <c r="AA679" t="s">
        <v>189</v>
      </c>
      <c r="AB679">
        <v>1000000</v>
      </c>
      <c r="AC679" t="s">
        <v>190</v>
      </c>
      <c r="AD679">
        <v>10</v>
      </c>
      <c r="AE679" t="s">
        <v>191</v>
      </c>
      <c r="AF679">
        <v>500</v>
      </c>
      <c r="AG679" t="s">
        <v>192</v>
      </c>
      <c r="AH679">
        <v>20</v>
      </c>
      <c r="AI679" t="s">
        <v>193</v>
      </c>
      <c r="AJ679">
        <v>20</v>
      </c>
      <c r="AK679" t="s">
        <v>196</v>
      </c>
      <c r="AL679">
        <v>0</v>
      </c>
      <c r="AM679" t="s">
        <v>197</v>
      </c>
      <c r="AN679">
        <v>0</v>
      </c>
      <c r="AO679" t="s">
        <v>198</v>
      </c>
      <c r="AP679">
        <v>0.5</v>
      </c>
      <c r="AQ679" t="s">
        <v>199</v>
      </c>
      <c r="AR679">
        <v>0</v>
      </c>
      <c r="AS679" t="s">
        <v>200</v>
      </c>
      <c r="AT679">
        <v>0</v>
      </c>
      <c r="AU679" t="s">
        <v>201</v>
      </c>
      <c r="AV679">
        <v>0.2</v>
      </c>
      <c r="AW679" t="s">
        <v>202</v>
      </c>
      <c r="AX679">
        <v>1</v>
      </c>
    </row>
    <row r="680" spans="1:50">
      <c r="A680">
        <v>725</v>
      </c>
      <c r="B680" t="s">
        <v>182</v>
      </c>
      <c r="C680">
        <v>152</v>
      </c>
      <c r="D680" t="s">
        <v>183</v>
      </c>
      <c r="E680" t="s">
        <v>184</v>
      </c>
      <c r="F680">
        <v>1023.27</v>
      </c>
      <c r="G680" t="s">
        <v>185</v>
      </c>
      <c r="H680">
        <v>2.3900000000000001E-4</v>
      </c>
      <c r="I680" t="s">
        <v>25</v>
      </c>
      <c r="J680" t="s">
        <v>186</v>
      </c>
      <c r="K680" t="e">
        <f t="shared" si="19"/>
        <v>#NAME?</v>
      </c>
      <c r="L680" t="s">
        <v>25</v>
      </c>
      <c r="M680" t="s">
        <v>24</v>
      </c>
      <c r="N680">
        <v>4.693854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288</v>
      </c>
      <c r="Z680">
        <v>1000</v>
      </c>
      <c r="AA680" t="s">
        <v>189</v>
      </c>
      <c r="AB680">
        <v>1000000</v>
      </c>
      <c r="AC680" t="s">
        <v>190</v>
      </c>
      <c r="AD680">
        <v>10</v>
      </c>
      <c r="AE680" t="s">
        <v>191</v>
      </c>
      <c r="AF680">
        <v>2000</v>
      </c>
      <c r="AG680" t="s">
        <v>192</v>
      </c>
      <c r="AH680">
        <v>20</v>
      </c>
      <c r="AI680" t="s">
        <v>193</v>
      </c>
      <c r="AJ680">
        <v>20</v>
      </c>
      <c r="AK680" t="s">
        <v>196</v>
      </c>
      <c r="AL680">
        <v>0</v>
      </c>
      <c r="AM680" t="s">
        <v>197</v>
      </c>
      <c r="AN680">
        <v>0</v>
      </c>
      <c r="AO680" t="s">
        <v>198</v>
      </c>
      <c r="AP680">
        <v>0.5</v>
      </c>
      <c r="AQ680" t="s">
        <v>199</v>
      </c>
      <c r="AR680">
        <v>0</v>
      </c>
      <c r="AS680" t="s">
        <v>200</v>
      </c>
      <c r="AT680">
        <v>0</v>
      </c>
      <c r="AU680" t="s">
        <v>201</v>
      </c>
      <c r="AV680">
        <v>0.2</v>
      </c>
      <c r="AW680" t="s">
        <v>202</v>
      </c>
      <c r="AX680">
        <v>1</v>
      </c>
    </row>
    <row r="681" spans="1:50">
      <c r="A681">
        <v>724</v>
      </c>
      <c r="B681" t="s">
        <v>182</v>
      </c>
      <c r="C681">
        <v>152</v>
      </c>
      <c r="D681" t="s">
        <v>183</v>
      </c>
      <c r="E681" t="s">
        <v>184</v>
      </c>
      <c r="F681">
        <v>6032.8980000000001</v>
      </c>
      <c r="G681" t="s">
        <v>185</v>
      </c>
      <c r="H681">
        <v>2.5099999999999998E-4</v>
      </c>
      <c r="I681" t="s">
        <v>25</v>
      </c>
      <c r="J681" t="s">
        <v>186</v>
      </c>
      <c r="K681" t="e">
        <f t="shared" si="19"/>
        <v>#NAME?</v>
      </c>
      <c r="L681" t="s">
        <v>25</v>
      </c>
      <c r="M681" t="s">
        <v>24</v>
      </c>
      <c r="N681">
        <v>3.7668910000000002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288</v>
      </c>
      <c r="Z681">
        <v>1000</v>
      </c>
      <c r="AA681" t="s">
        <v>189</v>
      </c>
      <c r="AB681">
        <v>1000000</v>
      </c>
      <c r="AC681" t="s">
        <v>190</v>
      </c>
      <c r="AD681">
        <v>10</v>
      </c>
      <c r="AE681" t="s">
        <v>191</v>
      </c>
      <c r="AF681">
        <v>500</v>
      </c>
      <c r="AG681" t="s">
        <v>192</v>
      </c>
      <c r="AH681">
        <v>20</v>
      </c>
      <c r="AI681" t="s">
        <v>193</v>
      </c>
      <c r="AJ681">
        <v>20</v>
      </c>
      <c r="AK681" t="s">
        <v>196</v>
      </c>
      <c r="AL681">
        <v>0</v>
      </c>
      <c r="AM681" t="s">
        <v>197</v>
      </c>
      <c r="AN681">
        <v>0</v>
      </c>
      <c r="AO681" t="s">
        <v>198</v>
      </c>
      <c r="AP681">
        <v>0.6</v>
      </c>
      <c r="AQ681" t="s">
        <v>199</v>
      </c>
      <c r="AR681">
        <v>0</v>
      </c>
      <c r="AS681" t="s">
        <v>200</v>
      </c>
      <c r="AT681">
        <v>0</v>
      </c>
      <c r="AU681" t="s">
        <v>201</v>
      </c>
      <c r="AV681">
        <v>0.2</v>
      </c>
      <c r="AW681" t="s">
        <v>202</v>
      </c>
      <c r="AX681">
        <v>1</v>
      </c>
    </row>
    <row r="682" spans="1:50">
      <c r="A682">
        <v>724</v>
      </c>
      <c r="B682" t="s">
        <v>182</v>
      </c>
      <c r="C682">
        <v>152</v>
      </c>
      <c r="D682" t="s">
        <v>183</v>
      </c>
      <c r="E682" t="s">
        <v>184</v>
      </c>
      <c r="F682">
        <v>6032.8980000000001</v>
      </c>
      <c r="G682" t="s">
        <v>185</v>
      </c>
      <c r="H682">
        <v>2.4899999999999998E-4</v>
      </c>
      <c r="I682" t="s">
        <v>25</v>
      </c>
      <c r="J682" t="s">
        <v>186</v>
      </c>
      <c r="K682" t="e">
        <f t="shared" si="19"/>
        <v>#NAME?</v>
      </c>
      <c r="L682" t="s">
        <v>25</v>
      </c>
      <c r="M682" t="s">
        <v>24</v>
      </c>
      <c r="N682">
        <v>3.7772960000000002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288</v>
      </c>
      <c r="Z682">
        <v>1000</v>
      </c>
      <c r="AA682" t="s">
        <v>189</v>
      </c>
      <c r="AB682">
        <v>1000000</v>
      </c>
      <c r="AC682" t="s">
        <v>190</v>
      </c>
      <c r="AD682">
        <v>10</v>
      </c>
      <c r="AE682" t="s">
        <v>191</v>
      </c>
      <c r="AF682">
        <v>500</v>
      </c>
      <c r="AG682" t="s">
        <v>192</v>
      </c>
      <c r="AH682">
        <v>20</v>
      </c>
      <c r="AI682" t="s">
        <v>193</v>
      </c>
      <c r="AJ682">
        <v>20</v>
      </c>
      <c r="AK682" t="s">
        <v>196</v>
      </c>
      <c r="AL682">
        <v>0</v>
      </c>
      <c r="AM682" t="s">
        <v>197</v>
      </c>
      <c r="AN682">
        <v>0</v>
      </c>
      <c r="AO682" t="s">
        <v>198</v>
      </c>
      <c r="AP682">
        <v>0.6</v>
      </c>
      <c r="AQ682" t="s">
        <v>199</v>
      </c>
      <c r="AR682">
        <v>0</v>
      </c>
      <c r="AS682" t="s">
        <v>200</v>
      </c>
      <c r="AT682">
        <v>0</v>
      </c>
      <c r="AU682" t="s">
        <v>201</v>
      </c>
      <c r="AV682">
        <v>0.2</v>
      </c>
      <c r="AW682" t="s">
        <v>202</v>
      </c>
      <c r="AX682">
        <v>1</v>
      </c>
    </row>
    <row r="683" spans="1:50">
      <c r="A683">
        <v>723</v>
      </c>
      <c r="B683" t="s">
        <v>182</v>
      </c>
      <c r="C683">
        <v>152</v>
      </c>
      <c r="D683" t="s">
        <v>183</v>
      </c>
      <c r="E683" t="s">
        <v>184</v>
      </c>
      <c r="F683">
        <v>104.562</v>
      </c>
      <c r="G683" t="s">
        <v>185</v>
      </c>
      <c r="H683">
        <v>2.5799999999999998E-4</v>
      </c>
      <c r="I683" t="s">
        <v>25</v>
      </c>
      <c r="J683" t="s">
        <v>186</v>
      </c>
      <c r="K683" t="e">
        <f t="shared" si="19"/>
        <v>#NAME?</v>
      </c>
      <c r="L683" t="s">
        <v>25</v>
      </c>
      <c r="M683" t="s">
        <v>24</v>
      </c>
      <c r="N683">
        <v>5.7234129999999999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288</v>
      </c>
      <c r="Z683">
        <v>1000</v>
      </c>
      <c r="AA683" t="s">
        <v>189</v>
      </c>
      <c r="AB683">
        <v>1000000</v>
      </c>
      <c r="AC683" t="s">
        <v>190</v>
      </c>
      <c r="AD683">
        <v>10</v>
      </c>
      <c r="AE683" t="s">
        <v>191</v>
      </c>
      <c r="AF683">
        <v>500</v>
      </c>
      <c r="AG683" t="s">
        <v>192</v>
      </c>
      <c r="AH683">
        <v>20</v>
      </c>
      <c r="AI683" t="s">
        <v>193</v>
      </c>
      <c r="AJ683">
        <v>20</v>
      </c>
      <c r="AK683" t="s">
        <v>196</v>
      </c>
      <c r="AL683">
        <v>0</v>
      </c>
      <c r="AM683" t="s">
        <v>197</v>
      </c>
      <c r="AN683">
        <v>0</v>
      </c>
      <c r="AO683" t="s">
        <v>198</v>
      </c>
      <c r="AP683">
        <v>0.4</v>
      </c>
      <c r="AQ683" t="s">
        <v>199</v>
      </c>
      <c r="AR683">
        <v>0</v>
      </c>
      <c r="AS683" t="s">
        <v>200</v>
      </c>
      <c r="AT683">
        <v>0</v>
      </c>
      <c r="AU683" t="s">
        <v>201</v>
      </c>
      <c r="AV683">
        <v>0.2</v>
      </c>
      <c r="AW683" t="s">
        <v>202</v>
      </c>
      <c r="AX683">
        <v>1</v>
      </c>
    </row>
    <row r="684" spans="1:50">
      <c r="A684">
        <v>722</v>
      </c>
      <c r="B684" t="s">
        <v>182</v>
      </c>
      <c r="C684">
        <v>152</v>
      </c>
      <c r="D684" t="s">
        <v>183</v>
      </c>
      <c r="E684" t="s">
        <v>184</v>
      </c>
      <c r="F684">
        <v>346774.95</v>
      </c>
      <c r="G684" t="s">
        <v>185</v>
      </c>
      <c r="H684">
        <v>2.0599999999999999E-4</v>
      </c>
      <c r="I684" t="s">
        <v>25</v>
      </c>
      <c r="J684" t="s">
        <v>186</v>
      </c>
      <c r="K684" t="e">
        <f t="shared" si="19"/>
        <v>#NAME?</v>
      </c>
      <c r="L684" t="s">
        <v>25</v>
      </c>
      <c r="M684" t="s">
        <v>24</v>
      </c>
      <c r="N684">
        <v>2.4593509999999998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288</v>
      </c>
      <c r="Z684">
        <v>1000</v>
      </c>
      <c r="AA684" t="s">
        <v>189</v>
      </c>
      <c r="AB684">
        <v>1000000</v>
      </c>
      <c r="AC684" t="s">
        <v>190</v>
      </c>
      <c r="AD684">
        <v>10</v>
      </c>
      <c r="AE684" t="s">
        <v>191</v>
      </c>
      <c r="AF684">
        <v>500</v>
      </c>
      <c r="AG684" t="s">
        <v>192</v>
      </c>
      <c r="AH684">
        <v>20</v>
      </c>
      <c r="AI684" t="s">
        <v>193</v>
      </c>
      <c r="AJ684">
        <v>20</v>
      </c>
      <c r="AK684" t="s">
        <v>196</v>
      </c>
      <c r="AL684">
        <v>0</v>
      </c>
      <c r="AM684" t="s">
        <v>197</v>
      </c>
      <c r="AN684">
        <v>0</v>
      </c>
      <c r="AO684" t="s">
        <v>198</v>
      </c>
      <c r="AP684">
        <v>0.9</v>
      </c>
      <c r="AQ684" t="s">
        <v>199</v>
      </c>
      <c r="AR684">
        <v>0</v>
      </c>
      <c r="AS684" t="s">
        <v>200</v>
      </c>
      <c r="AT684">
        <v>0</v>
      </c>
      <c r="AU684" t="s">
        <v>201</v>
      </c>
      <c r="AV684">
        <v>0.2</v>
      </c>
      <c r="AW684" t="s">
        <v>202</v>
      </c>
      <c r="AX684">
        <v>1</v>
      </c>
    </row>
    <row r="685" spans="1:50">
      <c r="A685">
        <v>721</v>
      </c>
      <c r="B685" t="s">
        <v>182</v>
      </c>
      <c r="C685">
        <v>152</v>
      </c>
      <c r="D685" t="s">
        <v>183</v>
      </c>
      <c r="E685" t="s">
        <v>184</v>
      </c>
      <c r="F685">
        <v>28443.067999999999</v>
      </c>
      <c r="G685" t="s">
        <v>185</v>
      </c>
      <c r="H685">
        <v>2.2699999999999999E-4</v>
      </c>
      <c r="I685" t="s">
        <v>25</v>
      </c>
      <c r="J685" t="s">
        <v>186</v>
      </c>
      <c r="K685" t="e">
        <f t="shared" si="19"/>
        <v>#NAME?</v>
      </c>
      <c r="L685" t="s">
        <v>25</v>
      </c>
      <c r="M685" t="s">
        <v>24</v>
      </c>
      <c r="N685">
        <v>2.872989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288</v>
      </c>
      <c r="Z685">
        <v>1000</v>
      </c>
      <c r="AA685" t="s">
        <v>189</v>
      </c>
      <c r="AB685">
        <v>1000000</v>
      </c>
      <c r="AC685" t="s">
        <v>190</v>
      </c>
      <c r="AD685">
        <v>10</v>
      </c>
      <c r="AE685" t="s">
        <v>191</v>
      </c>
      <c r="AF685">
        <v>500</v>
      </c>
      <c r="AG685" t="s">
        <v>192</v>
      </c>
      <c r="AH685">
        <v>20</v>
      </c>
      <c r="AI685" t="s">
        <v>193</v>
      </c>
      <c r="AJ685">
        <v>20</v>
      </c>
      <c r="AK685" t="s">
        <v>196</v>
      </c>
      <c r="AL685">
        <v>0</v>
      </c>
      <c r="AM685" t="s">
        <v>197</v>
      </c>
      <c r="AN685">
        <v>0</v>
      </c>
      <c r="AO685" t="s">
        <v>198</v>
      </c>
      <c r="AP685">
        <v>0.7</v>
      </c>
      <c r="AQ685" t="s">
        <v>199</v>
      </c>
      <c r="AR685">
        <v>0</v>
      </c>
      <c r="AS685" t="s">
        <v>200</v>
      </c>
      <c r="AT685">
        <v>0</v>
      </c>
      <c r="AU685" t="s">
        <v>201</v>
      </c>
      <c r="AV685">
        <v>0.2</v>
      </c>
      <c r="AW685" t="s">
        <v>202</v>
      </c>
      <c r="AX685">
        <v>1</v>
      </c>
    </row>
    <row r="686" spans="1:50">
      <c r="A686">
        <v>720</v>
      </c>
      <c r="B686" t="s">
        <v>182</v>
      </c>
      <c r="C686">
        <v>152</v>
      </c>
      <c r="D686" t="s">
        <v>183</v>
      </c>
      <c r="E686" t="s">
        <v>184</v>
      </c>
      <c r="F686">
        <v>979.27599999999995</v>
      </c>
      <c r="G686" t="s">
        <v>185</v>
      </c>
      <c r="H686">
        <v>2.42E-4</v>
      </c>
      <c r="I686" t="s">
        <v>25</v>
      </c>
      <c r="J686" t="s">
        <v>186</v>
      </c>
      <c r="K686" t="e">
        <f t="shared" si="19"/>
        <v>#NAME?</v>
      </c>
      <c r="L686" t="s">
        <v>25</v>
      </c>
      <c r="M686" t="s">
        <v>24</v>
      </c>
      <c r="N686">
        <v>4.6698190000000004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288</v>
      </c>
      <c r="Z686">
        <v>1000</v>
      </c>
      <c r="AA686" t="s">
        <v>189</v>
      </c>
      <c r="AB686">
        <v>1000000</v>
      </c>
      <c r="AC686" t="s">
        <v>190</v>
      </c>
      <c r="AD686">
        <v>10</v>
      </c>
      <c r="AE686" t="s">
        <v>191</v>
      </c>
      <c r="AF686">
        <v>500</v>
      </c>
      <c r="AG686" t="s">
        <v>192</v>
      </c>
      <c r="AH686">
        <v>20</v>
      </c>
      <c r="AI686" t="s">
        <v>193</v>
      </c>
      <c r="AJ686">
        <v>20</v>
      </c>
      <c r="AK686" t="s">
        <v>196</v>
      </c>
      <c r="AL686">
        <v>0</v>
      </c>
      <c r="AM686" t="s">
        <v>197</v>
      </c>
      <c r="AN686">
        <v>0</v>
      </c>
      <c r="AO686" t="s">
        <v>198</v>
      </c>
      <c r="AP686">
        <v>0.5</v>
      </c>
      <c r="AQ686" t="s">
        <v>199</v>
      </c>
      <c r="AR686">
        <v>0</v>
      </c>
      <c r="AS686" t="s">
        <v>200</v>
      </c>
      <c r="AT686">
        <v>0</v>
      </c>
      <c r="AU686" t="s">
        <v>201</v>
      </c>
      <c r="AV686">
        <v>0.2</v>
      </c>
      <c r="AW686" t="s">
        <v>202</v>
      </c>
      <c r="AX686">
        <v>1</v>
      </c>
    </row>
    <row r="687" spans="1:50">
      <c r="A687">
        <v>720</v>
      </c>
      <c r="B687" t="s">
        <v>182</v>
      </c>
      <c r="C687">
        <v>152</v>
      </c>
      <c r="D687" t="s">
        <v>183</v>
      </c>
      <c r="E687" t="s">
        <v>184</v>
      </c>
      <c r="F687">
        <v>979.27599999999995</v>
      </c>
      <c r="G687" t="s">
        <v>185</v>
      </c>
      <c r="H687">
        <v>2.41E-4</v>
      </c>
      <c r="I687" t="s">
        <v>25</v>
      </c>
      <c r="J687" t="s">
        <v>186</v>
      </c>
      <c r="K687" t="e">
        <f t="shared" si="19"/>
        <v>#NAME?</v>
      </c>
      <c r="L687" t="s">
        <v>25</v>
      </c>
      <c r="M687" t="s">
        <v>24</v>
      </c>
      <c r="N687">
        <v>4.6710760000000002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288</v>
      </c>
      <c r="Z687">
        <v>1000</v>
      </c>
      <c r="AA687" t="s">
        <v>189</v>
      </c>
      <c r="AB687">
        <v>1000000</v>
      </c>
      <c r="AC687" t="s">
        <v>190</v>
      </c>
      <c r="AD687">
        <v>10</v>
      </c>
      <c r="AE687" t="s">
        <v>191</v>
      </c>
      <c r="AF687">
        <v>500</v>
      </c>
      <c r="AG687" t="s">
        <v>192</v>
      </c>
      <c r="AH687">
        <v>20</v>
      </c>
      <c r="AI687" t="s">
        <v>193</v>
      </c>
      <c r="AJ687">
        <v>20</v>
      </c>
      <c r="AK687" t="s">
        <v>196</v>
      </c>
      <c r="AL687">
        <v>0</v>
      </c>
      <c r="AM687" t="s">
        <v>197</v>
      </c>
      <c r="AN687">
        <v>0</v>
      </c>
      <c r="AO687" t="s">
        <v>198</v>
      </c>
      <c r="AP687">
        <v>0.5</v>
      </c>
      <c r="AQ687" t="s">
        <v>199</v>
      </c>
      <c r="AR687">
        <v>0</v>
      </c>
      <c r="AS687" t="s">
        <v>200</v>
      </c>
      <c r="AT687">
        <v>0</v>
      </c>
      <c r="AU687" t="s">
        <v>201</v>
      </c>
      <c r="AV687">
        <v>0.2</v>
      </c>
      <c r="AW687" t="s">
        <v>202</v>
      </c>
      <c r="AX687">
        <v>1</v>
      </c>
    </row>
    <row r="688" spans="1:50">
      <c r="A688">
        <v>720</v>
      </c>
      <c r="B688" t="s">
        <v>182</v>
      </c>
      <c r="C688">
        <v>152</v>
      </c>
      <c r="D688" t="s">
        <v>183</v>
      </c>
      <c r="E688" t="s">
        <v>184</v>
      </c>
      <c r="F688">
        <v>979.27599999999995</v>
      </c>
      <c r="G688" t="s">
        <v>185</v>
      </c>
      <c r="H688">
        <v>2.3800000000000001E-4</v>
      </c>
      <c r="I688" t="s">
        <v>25</v>
      </c>
      <c r="J688" t="s">
        <v>186</v>
      </c>
      <c r="K688" t="e">
        <f t="shared" si="19"/>
        <v>#NAME?</v>
      </c>
      <c r="L688" t="s">
        <v>25</v>
      </c>
      <c r="M688" t="s">
        <v>24</v>
      </c>
      <c r="N688">
        <v>4.6451330000000004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288</v>
      </c>
      <c r="Z688">
        <v>1000</v>
      </c>
      <c r="AA688" t="s">
        <v>189</v>
      </c>
      <c r="AB688">
        <v>1000000</v>
      </c>
      <c r="AC688" t="s">
        <v>190</v>
      </c>
      <c r="AD688">
        <v>10</v>
      </c>
      <c r="AE688" t="s">
        <v>191</v>
      </c>
      <c r="AF688">
        <v>500</v>
      </c>
      <c r="AG688" t="s">
        <v>192</v>
      </c>
      <c r="AH688">
        <v>20</v>
      </c>
      <c r="AI688" t="s">
        <v>193</v>
      </c>
      <c r="AJ688">
        <v>20</v>
      </c>
      <c r="AK688" t="s">
        <v>196</v>
      </c>
      <c r="AL688">
        <v>0</v>
      </c>
      <c r="AM688" t="s">
        <v>197</v>
      </c>
      <c r="AN688">
        <v>0</v>
      </c>
      <c r="AO688" t="s">
        <v>198</v>
      </c>
      <c r="AP688">
        <v>0.5</v>
      </c>
      <c r="AQ688" t="s">
        <v>199</v>
      </c>
      <c r="AR688">
        <v>0</v>
      </c>
      <c r="AS688" t="s">
        <v>200</v>
      </c>
      <c r="AT688">
        <v>0</v>
      </c>
      <c r="AU688" t="s">
        <v>201</v>
      </c>
      <c r="AV688">
        <v>0.2</v>
      </c>
      <c r="AW688" t="s">
        <v>202</v>
      </c>
      <c r="AX688">
        <v>1</v>
      </c>
    </row>
    <row r="689" spans="1:50">
      <c r="A689">
        <v>719</v>
      </c>
      <c r="B689" t="s">
        <v>182</v>
      </c>
      <c r="C689">
        <v>152</v>
      </c>
      <c r="D689" t="s">
        <v>183</v>
      </c>
      <c r="E689" t="s">
        <v>184</v>
      </c>
      <c r="F689">
        <v>6.02</v>
      </c>
      <c r="G689" t="s">
        <v>185</v>
      </c>
      <c r="H689">
        <v>2.5700000000000001E-4</v>
      </c>
      <c r="I689" t="s">
        <v>25</v>
      </c>
      <c r="J689" t="s">
        <v>186</v>
      </c>
      <c r="K689" t="e">
        <f t="shared" si="19"/>
        <v>#NAME?</v>
      </c>
      <c r="L689" t="s">
        <v>25</v>
      </c>
      <c r="M689" t="s">
        <v>24</v>
      </c>
      <c r="N689">
        <v>6.7771650000000001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288</v>
      </c>
      <c r="Z689">
        <v>1000</v>
      </c>
      <c r="AA689" t="s">
        <v>189</v>
      </c>
      <c r="AB689">
        <v>1000000</v>
      </c>
      <c r="AC689" t="s">
        <v>190</v>
      </c>
      <c r="AD689">
        <v>10</v>
      </c>
      <c r="AE689" t="s">
        <v>191</v>
      </c>
      <c r="AF689">
        <v>500</v>
      </c>
      <c r="AG689" t="s">
        <v>192</v>
      </c>
      <c r="AH689">
        <v>20</v>
      </c>
      <c r="AI689" t="s">
        <v>193</v>
      </c>
      <c r="AJ689">
        <v>20</v>
      </c>
      <c r="AK689" t="s">
        <v>196</v>
      </c>
      <c r="AL689">
        <v>0</v>
      </c>
      <c r="AM689" t="s">
        <v>197</v>
      </c>
      <c r="AN689">
        <v>0</v>
      </c>
      <c r="AO689" t="s">
        <v>198</v>
      </c>
      <c r="AP689">
        <v>0.3</v>
      </c>
      <c r="AQ689" t="s">
        <v>199</v>
      </c>
      <c r="AR689">
        <v>0</v>
      </c>
      <c r="AS689" t="s">
        <v>200</v>
      </c>
      <c r="AT689">
        <v>0</v>
      </c>
      <c r="AU689" t="s">
        <v>201</v>
      </c>
      <c r="AV689">
        <v>0.2</v>
      </c>
      <c r="AW689" t="s">
        <v>202</v>
      </c>
      <c r="AX689">
        <v>1</v>
      </c>
    </row>
    <row r="690" spans="1:50">
      <c r="A690">
        <v>718</v>
      </c>
      <c r="B690" t="s">
        <v>182</v>
      </c>
      <c r="C690">
        <v>76</v>
      </c>
      <c r="D690" t="s">
        <v>183</v>
      </c>
      <c r="E690" t="s">
        <v>184</v>
      </c>
      <c r="F690">
        <v>6544.4160000000002</v>
      </c>
      <c r="G690" t="s">
        <v>185</v>
      </c>
      <c r="H690">
        <v>4.9100000000000001E-4</v>
      </c>
      <c r="I690" t="s">
        <v>25</v>
      </c>
      <c r="J690" t="s">
        <v>186</v>
      </c>
      <c r="K690" t="e">
        <f t="shared" si="19"/>
        <v>#NAME?</v>
      </c>
      <c r="L690" t="s">
        <v>25</v>
      </c>
      <c r="M690" t="s">
        <v>24</v>
      </c>
      <c r="N690">
        <v>18.002791999999999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288</v>
      </c>
      <c r="Z690">
        <v>1000</v>
      </c>
      <c r="AA690" t="s">
        <v>189</v>
      </c>
      <c r="AB690">
        <v>1000000</v>
      </c>
      <c r="AC690" t="s">
        <v>190</v>
      </c>
      <c r="AD690">
        <v>5</v>
      </c>
      <c r="AE690" t="s">
        <v>191</v>
      </c>
      <c r="AF690">
        <v>500</v>
      </c>
      <c r="AG690" t="s">
        <v>192</v>
      </c>
      <c r="AH690">
        <v>50</v>
      </c>
      <c r="AI690" t="s">
        <v>193</v>
      </c>
      <c r="AJ690">
        <v>1000</v>
      </c>
      <c r="AK690" t="s">
        <v>196</v>
      </c>
      <c r="AL690">
        <v>0</v>
      </c>
      <c r="AM690" t="s">
        <v>197</v>
      </c>
      <c r="AN690">
        <v>0</v>
      </c>
      <c r="AO690" t="s">
        <v>198</v>
      </c>
      <c r="AP690">
        <v>0.5</v>
      </c>
      <c r="AQ690" t="s">
        <v>199</v>
      </c>
      <c r="AR690">
        <v>0</v>
      </c>
      <c r="AS690" t="s">
        <v>200</v>
      </c>
      <c r="AT690">
        <v>0.5</v>
      </c>
      <c r="AU690" t="s">
        <v>201</v>
      </c>
      <c r="AV690">
        <v>0.2</v>
      </c>
      <c r="AW690" t="s">
        <v>202</v>
      </c>
      <c r="AX690">
        <v>1</v>
      </c>
    </row>
    <row r="691" spans="1:50">
      <c r="A691">
        <v>717</v>
      </c>
      <c r="B691" t="s">
        <v>182</v>
      </c>
      <c r="C691">
        <v>76</v>
      </c>
      <c r="D691" t="s">
        <v>183</v>
      </c>
      <c r="E691" t="s">
        <v>184</v>
      </c>
      <c r="F691">
        <v>8157.5140000000001</v>
      </c>
      <c r="G691" t="s">
        <v>185</v>
      </c>
      <c r="H691">
        <v>1.5479999999999999E-3</v>
      </c>
      <c r="I691" t="s">
        <v>25</v>
      </c>
      <c r="J691" t="s">
        <v>186</v>
      </c>
      <c r="K691" t="e">
        <f ca="1">-nan(ind)</f>
        <v>#NAME?</v>
      </c>
      <c r="L691" t="s">
        <v>25</v>
      </c>
      <c r="M691" t="s">
        <v>24</v>
      </c>
      <c r="N691">
        <v>65.140653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288</v>
      </c>
      <c r="Z691">
        <v>1000</v>
      </c>
      <c r="AA691" t="s">
        <v>189</v>
      </c>
      <c r="AB691">
        <v>1000000</v>
      </c>
      <c r="AC691" t="s">
        <v>190</v>
      </c>
      <c r="AD691">
        <v>5</v>
      </c>
      <c r="AE691" t="s">
        <v>191</v>
      </c>
      <c r="AF691">
        <v>500</v>
      </c>
      <c r="AG691" t="s">
        <v>192</v>
      </c>
      <c r="AH691">
        <v>50</v>
      </c>
      <c r="AI691" t="s">
        <v>193</v>
      </c>
      <c r="AJ691">
        <v>1000</v>
      </c>
      <c r="AK691" t="s">
        <v>196</v>
      </c>
      <c r="AL691">
        <v>0</v>
      </c>
      <c r="AM691" t="s">
        <v>197</v>
      </c>
      <c r="AN691">
        <v>0</v>
      </c>
      <c r="AO691" t="s">
        <v>198</v>
      </c>
      <c r="AP691">
        <v>0.5</v>
      </c>
      <c r="AQ691" t="s">
        <v>199</v>
      </c>
      <c r="AR691">
        <v>0</v>
      </c>
      <c r="AS691" t="s">
        <v>200</v>
      </c>
      <c r="AT691">
        <v>0.5</v>
      </c>
      <c r="AU691" t="s">
        <v>201</v>
      </c>
      <c r="AV691">
        <v>0.2</v>
      </c>
      <c r="AW691" t="s">
        <v>202</v>
      </c>
      <c r="AX691">
        <v>1</v>
      </c>
    </row>
    <row r="692" spans="1:50">
      <c r="A692">
        <v>716</v>
      </c>
      <c r="B692" t="s">
        <v>182</v>
      </c>
      <c r="C692">
        <v>152</v>
      </c>
      <c r="D692" t="s">
        <v>183</v>
      </c>
      <c r="E692" t="s">
        <v>184</v>
      </c>
      <c r="F692">
        <v>332041.99599999998</v>
      </c>
      <c r="G692" t="s">
        <v>185</v>
      </c>
      <c r="H692">
        <v>5.6300000000000002E-4</v>
      </c>
      <c r="I692" t="s">
        <v>25</v>
      </c>
      <c r="J692" t="s">
        <v>186</v>
      </c>
      <c r="K692" t="e">
        <f ca="1">-nan(ind)</f>
        <v>#NAME?</v>
      </c>
      <c r="L692" t="s">
        <v>25</v>
      </c>
      <c r="M692" t="s">
        <v>24</v>
      </c>
      <c r="N692">
        <v>5.4556060000000004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288</v>
      </c>
      <c r="Z692">
        <v>1000</v>
      </c>
      <c r="AA692" t="s">
        <v>189</v>
      </c>
      <c r="AB692">
        <v>1000000</v>
      </c>
      <c r="AC692" t="s">
        <v>190</v>
      </c>
      <c r="AD692">
        <v>10</v>
      </c>
      <c r="AE692" t="s">
        <v>191</v>
      </c>
      <c r="AF692">
        <v>500</v>
      </c>
      <c r="AG692" t="s">
        <v>192</v>
      </c>
      <c r="AH692">
        <v>20</v>
      </c>
      <c r="AI692" t="s">
        <v>193</v>
      </c>
      <c r="AJ692">
        <v>20</v>
      </c>
      <c r="AK692" t="s">
        <v>196</v>
      </c>
      <c r="AL692">
        <v>0</v>
      </c>
      <c r="AM692" t="s">
        <v>197</v>
      </c>
      <c r="AN692">
        <v>0</v>
      </c>
      <c r="AO692" t="s">
        <v>198</v>
      </c>
      <c r="AP692">
        <v>0.9</v>
      </c>
      <c r="AQ692" t="s">
        <v>199</v>
      </c>
      <c r="AR692">
        <v>0</v>
      </c>
      <c r="AS692" t="s">
        <v>200</v>
      </c>
      <c r="AT692">
        <v>0</v>
      </c>
      <c r="AU692" t="s">
        <v>201</v>
      </c>
      <c r="AV692">
        <v>0.2</v>
      </c>
      <c r="AW692" t="s">
        <v>202</v>
      </c>
      <c r="AX692">
        <v>1</v>
      </c>
    </row>
    <row r="693" spans="1:50">
      <c r="A693">
        <v>715</v>
      </c>
      <c r="B693" t="s">
        <v>182</v>
      </c>
      <c r="C693">
        <v>152</v>
      </c>
      <c r="D693" t="s">
        <v>183</v>
      </c>
      <c r="E693" t="s">
        <v>184</v>
      </c>
      <c r="F693">
        <v>5.63</v>
      </c>
      <c r="G693" t="s">
        <v>185</v>
      </c>
      <c r="H693">
        <v>7.5799999999999999E-4</v>
      </c>
      <c r="I693" t="s">
        <v>25</v>
      </c>
      <c r="J693" t="s">
        <v>186</v>
      </c>
      <c r="K693" t="e">
        <f ca="1">-nan(ind)</f>
        <v>#NAME?</v>
      </c>
      <c r="L693" t="s">
        <v>25</v>
      </c>
      <c r="M693" t="s">
        <v>24</v>
      </c>
      <c r="N693">
        <v>18.590993000000001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288</v>
      </c>
      <c r="Z693">
        <v>1000</v>
      </c>
      <c r="AA693" t="s">
        <v>189</v>
      </c>
      <c r="AB693">
        <v>1000000</v>
      </c>
      <c r="AC693" t="s">
        <v>190</v>
      </c>
      <c r="AD693">
        <v>10</v>
      </c>
      <c r="AE693" t="s">
        <v>191</v>
      </c>
      <c r="AF693">
        <v>500</v>
      </c>
      <c r="AG693" t="s">
        <v>192</v>
      </c>
      <c r="AH693">
        <v>20</v>
      </c>
      <c r="AI693" t="s">
        <v>193</v>
      </c>
      <c r="AJ693">
        <v>20</v>
      </c>
      <c r="AK693" t="s">
        <v>196</v>
      </c>
      <c r="AL693">
        <v>0</v>
      </c>
      <c r="AM693" t="s">
        <v>197</v>
      </c>
      <c r="AN693">
        <v>0</v>
      </c>
      <c r="AO693" t="s">
        <v>198</v>
      </c>
      <c r="AP693">
        <v>0.3</v>
      </c>
      <c r="AQ693" t="s">
        <v>199</v>
      </c>
      <c r="AR693">
        <v>0</v>
      </c>
      <c r="AS693" t="s">
        <v>200</v>
      </c>
      <c r="AT693">
        <v>0</v>
      </c>
      <c r="AU693" t="s">
        <v>201</v>
      </c>
      <c r="AV693">
        <v>0.2</v>
      </c>
      <c r="AW693" t="s">
        <v>202</v>
      </c>
      <c r="AX693">
        <v>1</v>
      </c>
    </row>
    <row r="694" spans="1:50">
      <c r="A694">
        <v>714</v>
      </c>
      <c r="B694" t="s">
        <v>182</v>
      </c>
      <c r="C694">
        <v>152</v>
      </c>
      <c r="D694" t="s">
        <v>183</v>
      </c>
      <c r="E694" t="s">
        <v>184</v>
      </c>
      <c r="F694">
        <v>1008.75</v>
      </c>
      <c r="G694" t="s">
        <v>185</v>
      </c>
      <c r="H694">
        <v>6.69E-4</v>
      </c>
      <c r="I694" t="s">
        <v>25</v>
      </c>
      <c r="J694" t="s">
        <v>186</v>
      </c>
      <c r="K694" t="e">
        <f ca="1">-nan(ind)</f>
        <v>#NAME?</v>
      </c>
      <c r="L694" t="s">
        <v>25</v>
      </c>
      <c r="M694" t="s">
        <v>24</v>
      </c>
      <c r="N694">
        <v>13.245032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288</v>
      </c>
      <c r="Z694">
        <v>1000</v>
      </c>
      <c r="AA694" t="s">
        <v>189</v>
      </c>
      <c r="AB694">
        <v>1000000</v>
      </c>
      <c r="AC694" t="s">
        <v>190</v>
      </c>
      <c r="AD694">
        <v>10</v>
      </c>
      <c r="AE694" t="s">
        <v>191</v>
      </c>
      <c r="AF694">
        <v>500</v>
      </c>
      <c r="AG694" t="s">
        <v>192</v>
      </c>
      <c r="AH694">
        <v>20</v>
      </c>
      <c r="AI694" t="s">
        <v>193</v>
      </c>
      <c r="AJ694">
        <v>20</v>
      </c>
      <c r="AK694" t="s">
        <v>196</v>
      </c>
      <c r="AL694">
        <v>0</v>
      </c>
      <c r="AM694" t="s">
        <v>197</v>
      </c>
      <c r="AN694">
        <v>0</v>
      </c>
      <c r="AO694" t="s">
        <v>198</v>
      </c>
      <c r="AP694">
        <v>0.5</v>
      </c>
      <c r="AQ694" t="s">
        <v>199</v>
      </c>
      <c r="AR694">
        <v>0</v>
      </c>
      <c r="AS694" t="s">
        <v>200</v>
      </c>
      <c r="AT694">
        <v>0</v>
      </c>
      <c r="AU694" t="s">
        <v>201</v>
      </c>
      <c r="AV694">
        <v>0.2</v>
      </c>
      <c r="AW694" t="s">
        <v>202</v>
      </c>
      <c r="AX694">
        <v>1</v>
      </c>
    </row>
    <row r="695" spans="1:50">
      <c r="A695">
        <v>713</v>
      </c>
      <c r="B695" t="s">
        <v>182</v>
      </c>
      <c r="C695">
        <v>152</v>
      </c>
      <c r="D695" t="s">
        <v>183</v>
      </c>
      <c r="E695" t="s">
        <v>184</v>
      </c>
      <c r="F695">
        <v>27628.912</v>
      </c>
      <c r="G695" t="s">
        <v>185</v>
      </c>
      <c r="H695">
        <v>6.7500000000000004E-4</v>
      </c>
      <c r="I695" t="s">
        <v>25</v>
      </c>
      <c r="J695" t="s">
        <v>186</v>
      </c>
      <c r="K695" t="e">
        <f ca="1">-nan(ind)</f>
        <v>#NAME?</v>
      </c>
      <c r="L695" t="s">
        <v>25</v>
      </c>
      <c r="M695" t="s">
        <v>24</v>
      </c>
      <c r="N695">
        <v>8.3630499999999994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288</v>
      </c>
      <c r="Z695">
        <v>1000</v>
      </c>
      <c r="AA695" t="s">
        <v>189</v>
      </c>
      <c r="AB695">
        <v>1000000</v>
      </c>
      <c r="AC695" t="s">
        <v>190</v>
      </c>
      <c r="AD695">
        <v>10</v>
      </c>
      <c r="AE695" t="s">
        <v>191</v>
      </c>
      <c r="AF695">
        <v>500</v>
      </c>
      <c r="AG695" t="s">
        <v>192</v>
      </c>
      <c r="AH695">
        <v>20</v>
      </c>
      <c r="AI695" t="s">
        <v>193</v>
      </c>
      <c r="AJ695">
        <v>20</v>
      </c>
      <c r="AK695" t="s">
        <v>196</v>
      </c>
      <c r="AL695">
        <v>0</v>
      </c>
      <c r="AM695" t="s">
        <v>197</v>
      </c>
      <c r="AN695">
        <v>0</v>
      </c>
      <c r="AO695" t="s">
        <v>198</v>
      </c>
      <c r="AP695">
        <v>0.7</v>
      </c>
      <c r="AQ695" t="s">
        <v>199</v>
      </c>
      <c r="AR695">
        <v>0</v>
      </c>
      <c r="AS695" t="s">
        <v>200</v>
      </c>
      <c r="AT695">
        <v>0</v>
      </c>
      <c r="AU695" t="s">
        <v>201</v>
      </c>
      <c r="AV695">
        <v>0.2</v>
      </c>
      <c r="AW695" t="s">
        <v>202</v>
      </c>
      <c r="AX695">
        <v>1</v>
      </c>
    </row>
    <row r="696" spans="1:50">
      <c r="A696">
        <v>712</v>
      </c>
      <c r="B696" t="s">
        <v>182</v>
      </c>
      <c r="C696">
        <v>152</v>
      </c>
      <c r="D696" t="s">
        <v>183</v>
      </c>
      <c r="E696" t="s">
        <v>184</v>
      </c>
      <c r="F696">
        <v>1008.75</v>
      </c>
      <c r="G696" t="s">
        <v>185</v>
      </c>
      <c r="H696">
        <v>6.4999999999999997E-4</v>
      </c>
      <c r="I696" t="s">
        <v>25</v>
      </c>
      <c r="J696" t="s">
        <v>186</v>
      </c>
      <c r="K696" t="e">
        <f ca="1">-nan(ind)</f>
        <v>#NAME?</v>
      </c>
      <c r="L696" t="s">
        <v>25</v>
      </c>
      <c r="M696" t="s">
        <v>24</v>
      </c>
      <c r="N696">
        <v>13.3918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288</v>
      </c>
      <c r="Z696">
        <v>1000</v>
      </c>
      <c r="AA696" t="s">
        <v>189</v>
      </c>
      <c r="AB696">
        <v>1000000</v>
      </c>
      <c r="AC696" t="s">
        <v>190</v>
      </c>
      <c r="AD696">
        <v>10</v>
      </c>
      <c r="AE696" t="s">
        <v>191</v>
      </c>
      <c r="AF696">
        <v>500</v>
      </c>
      <c r="AG696" t="s">
        <v>192</v>
      </c>
      <c r="AH696">
        <v>20</v>
      </c>
      <c r="AI696" t="s">
        <v>193</v>
      </c>
      <c r="AJ696">
        <v>20</v>
      </c>
      <c r="AK696" t="s">
        <v>196</v>
      </c>
      <c r="AL696">
        <v>0</v>
      </c>
      <c r="AM696" t="s">
        <v>197</v>
      </c>
      <c r="AN696">
        <v>0</v>
      </c>
      <c r="AO696" t="s">
        <v>198</v>
      </c>
      <c r="AP696">
        <v>0.5</v>
      </c>
      <c r="AQ696" t="s">
        <v>199</v>
      </c>
      <c r="AR696">
        <v>0</v>
      </c>
      <c r="AS696" t="s">
        <v>200</v>
      </c>
      <c r="AT696">
        <v>0</v>
      </c>
      <c r="AU696" t="s">
        <v>201</v>
      </c>
      <c r="AV696">
        <v>0.2</v>
      </c>
      <c r="AW696" t="s">
        <v>202</v>
      </c>
      <c r="AX696">
        <v>1</v>
      </c>
    </row>
    <row r="697" spans="1:50">
      <c r="A697">
        <v>711</v>
      </c>
      <c r="B697" t="s">
        <v>182</v>
      </c>
      <c r="C697">
        <v>152</v>
      </c>
      <c r="D697" t="s">
        <v>183</v>
      </c>
      <c r="E697" t="s">
        <v>184</v>
      </c>
      <c r="F697">
        <v>979.27599999999995</v>
      </c>
      <c r="G697" t="s">
        <v>185</v>
      </c>
      <c r="H697">
        <v>2.31E-4</v>
      </c>
      <c r="I697" t="s">
        <v>25</v>
      </c>
      <c r="J697" t="s">
        <v>186</v>
      </c>
      <c r="K697" t="e">
        <f t="shared" ref="K697:K709" si="20">-nan</f>
        <v>#NAME?</v>
      </c>
      <c r="L697" t="s">
        <v>25</v>
      </c>
      <c r="M697" t="s">
        <v>24</v>
      </c>
      <c r="N697">
        <v>4.4982660000000001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288</v>
      </c>
      <c r="Z697">
        <v>1000</v>
      </c>
      <c r="AA697" t="s">
        <v>189</v>
      </c>
      <c r="AB697">
        <v>1000000</v>
      </c>
      <c r="AC697" t="s">
        <v>190</v>
      </c>
      <c r="AD697">
        <v>10</v>
      </c>
      <c r="AE697" t="s">
        <v>191</v>
      </c>
      <c r="AF697">
        <v>500</v>
      </c>
      <c r="AG697" t="s">
        <v>192</v>
      </c>
      <c r="AH697">
        <v>20</v>
      </c>
      <c r="AI697" t="s">
        <v>193</v>
      </c>
      <c r="AJ697">
        <v>20</v>
      </c>
      <c r="AK697" t="s">
        <v>196</v>
      </c>
      <c r="AL697">
        <v>0</v>
      </c>
      <c r="AM697" t="s">
        <v>197</v>
      </c>
      <c r="AN697">
        <v>0</v>
      </c>
      <c r="AO697" t="s">
        <v>198</v>
      </c>
      <c r="AP697">
        <v>0.5</v>
      </c>
      <c r="AQ697" t="s">
        <v>199</v>
      </c>
      <c r="AR697">
        <v>0</v>
      </c>
      <c r="AS697" t="s">
        <v>200</v>
      </c>
      <c r="AT697">
        <v>0</v>
      </c>
      <c r="AU697" t="s">
        <v>201</v>
      </c>
      <c r="AV697">
        <v>0.2</v>
      </c>
      <c r="AW697" t="s">
        <v>202</v>
      </c>
      <c r="AX697">
        <v>1</v>
      </c>
    </row>
    <row r="698" spans="1:50">
      <c r="A698">
        <v>710</v>
      </c>
      <c r="B698" t="s">
        <v>182</v>
      </c>
      <c r="C698">
        <v>152</v>
      </c>
      <c r="D698" t="s">
        <v>183</v>
      </c>
      <c r="E698" t="s">
        <v>184</v>
      </c>
      <c r="F698">
        <v>979.27599999999995</v>
      </c>
      <c r="G698" t="s">
        <v>185</v>
      </c>
      <c r="H698">
        <v>2.42E-4</v>
      </c>
      <c r="I698" t="s">
        <v>25</v>
      </c>
      <c r="J698" t="s">
        <v>186</v>
      </c>
      <c r="K698" t="e">
        <f t="shared" si="20"/>
        <v>#NAME?</v>
      </c>
      <c r="L698" t="s">
        <v>25</v>
      </c>
      <c r="M698" t="s">
        <v>24</v>
      </c>
      <c r="N698">
        <v>4.7191330000000002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288</v>
      </c>
      <c r="Z698">
        <v>1000</v>
      </c>
      <c r="AA698" t="s">
        <v>189</v>
      </c>
      <c r="AB698">
        <v>1000000</v>
      </c>
      <c r="AC698" t="s">
        <v>190</v>
      </c>
      <c r="AD698">
        <v>10</v>
      </c>
      <c r="AE698" t="s">
        <v>191</v>
      </c>
      <c r="AF698">
        <v>500</v>
      </c>
      <c r="AG698" t="s">
        <v>192</v>
      </c>
      <c r="AH698">
        <v>20</v>
      </c>
      <c r="AI698" t="s">
        <v>193</v>
      </c>
      <c r="AJ698">
        <v>20</v>
      </c>
      <c r="AK698" t="s">
        <v>196</v>
      </c>
      <c r="AL698">
        <v>0</v>
      </c>
      <c r="AM698" t="s">
        <v>197</v>
      </c>
      <c r="AN698">
        <v>0</v>
      </c>
      <c r="AO698" t="s">
        <v>198</v>
      </c>
      <c r="AP698">
        <v>0.5</v>
      </c>
      <c r="AQ698" t="s">
        <v>199</v>
      </c>
      <c r="AR698">
        <v>0</v>
      </c>
      <c r="AS698" t="s">
        <v>200</v>
      </c>
      <c r="AT698">
        <v>0</v>
      </c>
      <c r="AU698" t="s">
        <v>201</v>
      </c>
      <c r="AV698">
        <v>0.2</v>
      </c>
      <c r="AW698" t="s">
        <v>202</v>
      </c>
      <c r="AX698">
        <v>1</v>
      </c>
    </row>
    <row r="699" spans="1:50">
      <c r="A699">
        <v>710</v>
      </c>
      <c r="B699" t="s">
        <v>182</v>
      </c>
      <c r="C699">
        <v>152</v>
      </c>
      <c r="D699" t="s">
        <v>183</v>
      </c>
      <c r="E699" t="s">
        <v>184</v>
      </c>
      <c r="F699">
        <v>6.02</v>
      </c>
      <c r="G699" t="s">
        <v>185</v>
      </c>
      <c r="H699">
        <v>2.63E-4</v>
      </c>
      <c r="I699" t="s">
        <v>25</v>
      </c>
      <c r="J699" t="s">
        <v>186</v>
      </c>
      <c r="K699" t="e">
        <f t="shared" si="20"/>
        <v>#NAME?</v>
      </c>
      <c r="L699" t="s">
        <v>25</v>
      </c>
      <c r="M699" t="s">
        <v>24</v>
      </c>
      <c r="N699">
        <v>6.8144080000000002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288</v>
      </c>
      <c r="Z699">
        <v>1000</v>
      </c>
      <c r="AA699" t="s">
        <v>189</v>
      </c>
      <c r="AB699">
        <v>1000000</v>
      </c>
      <c r="AC699" t="s">
        <v>190</v>
      </c>
      <c r="AD699">
        <v>10</v>
      </c>
      <c r="AE699" t="s">
        <v>191</v>
      </c>
      <c r="AF699">
        <v>500</v>
      </c>
      <c r="AG699" t="s">
        <v>192</v>
      </c>
      <c r="AH699">
        <v>20</v>
      </c>
      <c r="AI699" t="s">
        <v>193</v>
      </c>
      <c r="AJ699">
        <v>20</v>
      </c>
      <c r="AK699" t="s">
        <v>196</v>
      </c>
      <c r="AL699">
        <v>0</v>
      </c>
      <c r="AM699" t="s">
        <v>197</v>
      </c>
      <c r="AN699">
        <v>0</v>
      </c>
      <c r="AO699" t="s">
        <v>198</v>
      </c>
      <c r="AP699">
        <v>0.3</v>
      </c>
      <c r="AQ699" t="s">
        <v>199</v>
      </c>
      <c r="AR699">
        <v>0</v>
      </c>
      <c r="AS699" t="s">
        <v>200</v>
      </c>
      <c r="AT699">
        <v>0</v>
      </c>
      <c r="AU699" t="s">
        <v>201</v>
      </c>
      <c r="AV699">
        <v>0.2</v>
      </c>
      <c r="AW699" t="s">
        <v>202</v>
      </c>
      <c r="AX699">
        <v>1</v>
      </c>
    </row>
    <row r="700" spans="1:50">
      <c r="A700">
        <v>709</v>
      </c>
      <c r="B700" t="s">
        <v>182</v>
      </c>
      <c r="C700">
        <v>152</v>
      </c>
      <c r="D700" t="s">
        <v>183</v>
      </c>
      <c r="E700" t="s">
        <v>184</v>
      </c>
      <c r="F700">
        <v>6.02</v>
      </c>
      <c r="G700" t="s">
        <v>185</v>
      </c>
      <c r="H700">
        <v>2.5599999999999999E-4</v>
      </c>
      <c r="I700" t="s">
        <v>25</v>
      </c>
      <c r="J700" t="s">
        <v>186</v>
      </c>
      <c r="K700" t="e">
        <f t="shared" si="20"/>
        <v>#NAME?</v>
      </c>
      <c r="L700" t="s">
        <v>25</v>
      </c>
      <c r="M700" t="s">
        <v>24</v>
      </c>
      <c r="N700">
        <v>7.0285039999999999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288</v>
      </c>
      <c r="Z700">
        <v>1000</v>
      </c>
      <c r="AA700" t="s">
        <v>189</v>
      </c>
      <c r="AB700">
        <v>1000000</v>
      </c>
      <c r="AC700" t="s">
        <v>190</v>
      </c>
      <c r="AD700">
        <v>10</v>
      </c>
      <c r="AE700" t="s">
        <v>191</v>
      </c>
      <c r="AF700">
        <v>500</v>
      </c>
      <c r="AG700" t="s">
        <v>192</v>
      </c>
      <c r="AH700">
        <v>20</v>
      </c>
      <c r="AI700" t="s">
        <v>193</v>
      </c>
      <c r="AJ700">
        <v>20</v>
      </c>
      <c r="AK700" t="s">
        <v>196</v>
      </c>
      <c r="AL700">
        <v>0</v>
      </c>
      <c r="AM700" t="s">
        <v>197</v>
      </c>
      <c r="AN700">
        <v>0</v>
      </c>
      <c r="AO700" t="s">
        <v>198</v>
      </c>
      <c r="AP700">
        <v>0.3</v>
      </c>
      <c r="AQ700" t="s">
        <v>199</v>
      </c>
      <c r="AR700">
        <v>0</v>
      </c>
      <c r="AS700" t="s">
        <v>200</v>
      </c>
      <c r="AT700">
        <v>0</v>
      </c>
      <c r="AU700" t="s">
        <v>201</v>
      </c>
      <c r="AV700">
        <v>0.2</v>
      </c>
      <c r="AW700" t="s">
        <v>202</v>
      </c>
      <c r="AX700">
        <v>1</v>
      </c>
    </row>
    <row r="701" spans="1:50">
      <c r="A701">
        <v>709</v>
      </c>
      <c r="B701" t="s">
        <v>182</v>
      </c>
      <c r="C701">
        <v>152</v>
      </c>
      <c r="D701" t="s">
        <v>183</v>
      </c>
      <c r="E701" t="s">
        <v>184</v>
      </c>
      <c r="F701">
        <v>979.27599999999995</v>
      </c>
      <c r="G701" t="s">
        <v>185</v>
      </c>
      <c r="H701">
        <v>2.5500000000000002E-4</v>
      </c>
      <c r="I701" t="s">
        <v>25</v>
      </c>
      <c r="J701" t="s">
        <v>186</v>
      </c>
      <c r="K701" t="e">
        <f t="shared" si="20"/>
        <v>#NAME?</v>
      </c>
      <c r="L701" t="s">
        <v>25</v>
      </c>
      <c r="M701" t="s">
        <v>24</v>
      </c>
      <c r="N701">
        <v>4.8602309999999997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288</v>
      </c>
      <c r="Z701">
        <v>1000</v>
      </c>
      <c r="AA701" t="s">
        <v>189</v>
      </c>
      <c r="AB701">
        <v>1000000</v>
      </c>
      <c r="AC701" t="s">
        <v>190</v>
      </c>
      <c r="AD701">
        <v>10</v>
      </c>
      <c r="AE701" t="s">
        <v>191</v>
      </c>
      <c r="AF701">
        <v>500</v>
      </c>
      <c r="AG701" t="s">
        <v>192</v>
      </c>
      <c r="AH701">
        <v>20</v>
      </c>
      <c r="AI701" t="s">
        <v>193</v>
      </c>
      <c r="AJ701">
        <v>20</v>
      </c>
      <c r="AK701" t="s">
        <v>196</v>
      </c>
      <c r="AL701">
        <v>0</v>
      </c>
      <c r="AM701" t="s">
        <v>197</v>
      </c>
      <c r="AN701">
        <v>0</v>
      </c>
      <c r="AO701" t="s">
        <v>198</v>
      </c>
      <c r="AP701">
        <v>0.5</v>
      </c>
      <c r="AQ701" t="s">
        <v>199</v>
      </c>
      <c r="AR701">
        <v>0</v>
      </c>
      <c r="AS701" t="s">
        <v>200</v>
      </c>
      <c r="AT701">
        <v>0</v>
      </c>
      <c r="AU701" t="s">
        <v>201</v>
      </c>
      <c r="AV701">
        <v>0.2</v>
      </c>
      <c r="AW701" t="s">
        <v>202</v>
      </c>
      <c r="AX701">
        <v>1</v>
      </c>
    </row>
    <row r="702" spans="1:50">
      <c r="A702">
        <v>708</v>
      </c>
      <c r="B702" t="s">
        <v>182</v>
      </c>
      <c r="C702">
        <v>152</v>
      </c>
      <c r="D702" t="s">
        <v>183</v>
      </c>
      <c r="E702" t="s">
        <v>184</v>
      </c>
      <c r="F702">
        <v>28443.067999999999</v>
      </c>
      <c r="G702" t="s">
        <v>185</v>
      </c>
      <c r="H702">
        <v>2.2699999999999999E-4</v>
      </c>
      <c r="I702" t="s">
        <v>25</v>
      </c>
      <c r="J702" t="s">
        <v>186</v>
      </c>
      <c r="K702" t="e">
        <f t="shared" si="20"/>
        <v>#NAME?</v>
      </c>
      <c r="L702" t="s">
        <v>25</v>
      </c>
      <c r="M702" t="s">
        <v>24</v>
      </c>
      <c r="N702">
        <v>3.011072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288</v>
      </c>
      <c r="Z702">
        <v>1000</v>
      </c>
      <c r="AA702" t="s">
        <v>189</v>
      </c>
      <c r="AB702">
        <v>1000000</v>
      </c>
      <c r="AC702" t="s">
        <v>190</v>
      </c>
      <c r="AD702">
        <v>10</v>
      </c>
      <c r="AE702" t="s">
        <v>191</v>
      </c>
      <c r="AF702">
        <v>500</v>
      </c>
      <c r="AG702" t="s">
        <v>192</v>
      </c>
      <c r="AH702">
        <v>20</v>
      </c>
      <c r="AI702" t="s">
        <v>193</v>
      </c>
      <c r="AJ702">
        <v>20</v>
      </c>
      <c r="AK702" t="s">
        <v>196</v>
      </c>
      <c r="AL702">
        <v>0</v>
      </c>
      <c r="AM702" t="s">
        <v>197</v>
      </c>
      <c r="AN702">
        <v>0</v>
      </c>
      <c r="AO702" t="s">
        <v>198</v>
      </c>
      <c r="AP702">
        <v>0.7</v>
      </c>
      <c r="AQ702" t="s">
        <v>199</v>
      </c>
      <c r="AR702">
        <v>0</v>
      </c>
      <c r="AS702" t="s">
        <v>200</v>
      </c>
      <c r="AT702">
        <v>0</v>
      </c>
      <c r="AU702" t="s">
        <v>201</v>
      </c>
      <c r="AV702">
        <v>0.2</v>
      </c>
      <c r="AW702" t="s">
        <v>202</v>
      </c>
      <c r="AX702">
        <v>1</v>
      </c>
    </row>
    <row r="703" spans="1:50">
      <c r="A703">
        <v>707</v>
      </c>
      <c r="B703" t="s">
        <v>182</v>
      </c>
      <c r="C703">
        <v>152</v>
      </c>
      <c r="D703" t="s">
        <v>183</v>
      </c>
      <c r="E703" t="s">
        <v>184</v>
      </c>
      <c r="F703">
        <v>6.02</v>
      </c>
      <c r="G703" t="s">
        <v>185</v>
      </c>
      <c r="H703">
        <v>2.5900000000000001E-4</v>
      </c>
      <c r="I703" t="s">
        <v>25</v>
      </c>
      <c r="J703" t="s">
        <v>186</v>
      </c>
      <c r="K703" t="e">
        <f t="shared" si="20"/>
        <v>#NAME?</v>
      </c>
      <c r="L703" t="s">
        <v>25</v>
      </c>
      <c r="M703" t="s">
        <v>24</v>
      </c>
      <c r="N703">
        <v>7.0075390000000004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288</v>
      </c>
      <c r="Z703">
        <v>1000</v>
      </c>
      <c r="AA703" t="s">
        <v>189</v>
      </c>
      <c r="AB703">
        <v>1000000</v>
      </c>
      <c r="AC703" t="s">
        <v>190</v>
      </c>
      <c r="AD703">
        <v>10</v>
      </c>
      <c r="AE703" t="s">
        <v>191</v>
      </c>
      <c r="AF703">
        <v>500</v>
      </c>
      <c r="AG703" t="s">
        <v>192</v>
      </c>
      <c r="AH703">
        <v>20</v>
      </c>
      <c r="AI703" t="s">
        <v>193</v>
      </c>
      <c r="AJ703">
        <v>20</v>
      </c>
      <c r="AK703" t="s">
        <v>196</v>
      </c>
      <c r="AL703">
        <v>0</v>
      </c>
      <c r="AM703" t="s">
        <v>197</v>
      </c>
      <c r="AN703">
        <v>0</v>
      </c>
      <c r="AO703" t="s">
        <v>198</v>
      </c>
      <c r="AP703">
        <v>0.3</v>
      </c>
      <c r="AQ703" t="s">
        <v>199</v>
      </c>
      <c r="AR703">
        <v>0</v>
      </c>
      <c r="AS703" t="s">
        <v>200</v>
      </c>
      <c r="AT703">
        <v>0</v>
      </c>
      <c r="AU703" t="s">
        <v>201</v>
      </c>
      <c r="AV703">
        <v>0.2</v>
      </c>
      <c r="AW703" t="s">
        <v>202</v>
      </c>
      <c r="AX703">
        <v>1</v>
      </c>
    </row>
    <row r="704" spans="1:50">
      <c r="A704">
        <v>706</v>
      </c>
      <c r="B704" t="s">
        <v>182</v>
      </c>
      <c r="C704">
        <v>76</v>
      </c>
      <c r="D704" t="s">
        <v>183</v>
      </c>
      <c r="E704" t="s">
        <v>184</v>
      </c>
      <c r="F704">
        <v>6544.4160000000002</v>
      </c>
      <c r="G704" t="s">
        <v>185</v>
      </c>
      <c r="H704">
        <v>5.1999999999999995E-4</v>
      </c>
      <c r="I704" t="s">
        <v>25</v>
      </c>
      <c r="J704" t="s">
        <v>186</v>
      </c>
      <c r="K704" t="e">
        <f t="shared" si="20"/>
        <v>#NAME?</v>
      </c>
      <c r="L704" t="s">
        <v>25</v>
      </c>
      <c r="M704" t="s">
        <v>24</v>
      </c>
      <c r="N704">
        <v>17.461642000000001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288</v>
      </c>
      <c r="Z704">
        <v>1000</v>
      </c>
      <c r="AA704" t="s">
        <v>189</v>
      </c>
      <c r="AB704">
        <v>1000000</v>
      </c>
      <c r="AC704" t="s">
        <v>190</v>
      </c>
      <c r="AD704">
        <v>5</v>
      </c>
      <c r="AE704" t="s">
        <v>191</v>
      </c>
      <c r="AF704">
        <v>500</v>
      </c>
      <c r="AG704" t="s">
        <v>192</v>
      </c>
      <c r="AH704">
        <v>50</v>
      </c>
      <c r="AI704" t="s">
        <v>193</v>
      </c>
      <c r="AJ704">
        <v>1000</v>
      </c>
      <c r="AK704" t="s">
        <v>196</v>
      </c>
      <c r="AL704">
        <v>0</v>
      </c>
      <c r="AM704" t="s">
        <v>197</v>
      </c>
      <c r="AN704">
        <v>0</v>
      </c>
      <c r="AO704" t="s">
        <v>198</v>
      </c>
      <c r="AP704">
        <v>0.5</v>
      </c>
      <c r="AQ704" t="s">
        <v>199</v>
      </c>
      <c r="AR704">
        <v>0</v>
      </c>
      <c r="AS704" t="s">
        <v>200</v>
      </c>
      <c r="AT704">
        <v>0.5</v>
      </c>
      <c r="AU704" t="s">
        <v>201</v>
      </c>
      <c r="AV704">
        <v>0.2</v>
      </c>
      <c r="AW704" t="s">
        <v>202</v>
      </c>
      <c r="AX704">
        <v>1</v>
      </c>
    </row>
    <row r="705" spans="1:50">
      <c r="A705">
        <v>706</v>
      </c>
      <c r="B705" t="s">
        <v>182</v>
      </c>
      <c r="C705">
        <v>76</v>
      </c>
      <c r="D705" t="s">
        <v>183</v>
      </c>
      <c r="E705" t="s">
        <v>184</v>
      </c>
      <c r="F705">
        <v>6544.4160000000002</v>
      </c>
      <c r="G705" t="s">
        <v>185</v>
      </c>
      <c r="H705">
        <v>4.9299999999999995E-4</v>
      </c>
      <c r="I705" t="s">
        <v>25</v>
      </c>
      <c r="J705" t="s">
        <v>186</v>
      </c>
      <c r="K705" t="e">
        <f t="shared" si="20"/>
        <v>#NAME?</v>
      </c>
      <c r="L705" t="s">
        <v>25</v>
      </c>
      <c r="M705" t="s">
        <v>24</v>
      </c>
      <c r="N705">
        <v>17.174641000000001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288</v>
      </c>
      <c r="Z705">
        <v>1000</v>
      </c>
      <c r="AA705" t="s">
        <v>189</v>
      </c>
      <c r="AB705">
        <v>1000000</v>
      </c>
      <c r="AC705" t="s">
        <v>190</v>
      </c>
      <c r="AD705">
        <v>5</v>
      </c>
      <c r="AE705" t="s">
        <v>191</v>
      </c>
      <c r="AF705">
        <v>500</v>
      </c>
      <c r="AG705" t="s">
        <v>192</v>
      </c>
      <c r="AH705">
        <v>50</v>
      </c>
      <c r="AI705" t="s">
        <v>193</v>
      </c>
      <c r="AJ705">
        <v>1000</v>
      </c>
      <c r="AK705" t="s">
        <v>196</v>
      </c>
      <c r="AL705">
        <v>0</v>
      </c>
      <c r="AM705" t="s">
        <v>197</v>
      </c>
      <c r="AN705">
        <v>0</v>
      </c>
      <c r="AO705" t="s">
        <v>198</v>
      </c>
      <c r="AP705">
        <v>0.5</v>
      </c>
      <c r="AQ705" t="s">
        <v>199</v>
      </c>
      <c r="AR705">
        <v>0</v>
      </c>
      <c r="AS705" t="s">
        <v>200</v>
      </c>
      <c r="AT705">
        <v>0.5</v>
      </c>
      <c r="AU705" t="s">
        <v>201</v>
      </c>
      <c r="AV705">
        <v>0.2</v>
      </c>
      <c r="AW705" t="s">
        <v>202</v>
      </c>
      <c r="AX705">
        <v>1</v>
      </c>
    </row>
    <row r="706" spans="1:50">
      <c r="A706">
        <v>706</v>
      </c>
      <c r="B706" t="s">
        <v>182</v>
      </c>
      <c r="C706">
        <v>76</v>
      </c>
      <c r="D706" t="s">
        <v>183</v>
      </c>
      <c r="E706" t="s">
        <v>184</v>
      </c>
      <c r="F706">
        <v>6544.4160000000002</v>
      </c>
      <c r="G706" t="s">
        <v>185</v>
      </c>
      <c r="H706">
        <v>5.1699999999999999E-4</v>
      </c>
      <c r="I706" t="s">
        <v>25</v>
      </c>
      <c r="J706" t="s">
        <v>186</v>
      </c>
      <c r="K706" t="e">
        <f t="shared" si="20"/>
        <v>#NAME?</v>
      </c>
      <c r="L706" t="s">
        <v>25</v>
      </c>
      <c r="M706" t="s">
        <v>24</v>
      </c>
      <c r="N706">
        <v>17.136282000000001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288</v>
      </c>
      <c r="Z706">
        <v>1000</v>
      </c>
      <c r="AA706" t="s">
        <v>189</v>
      </c>
      <c r="AB706">
        <v>1000000</v>
      </c>
      <c r="AC706" t="s">
        <v>190</v>
      </c>
      <c r="AD706">
        <v>5</v>
      </c>
      <c r="AE706" t="s">
        <v>191</v>
      </c>
      <c r="AF706">
        <v>500</v>
      </c>
      <c r="AG706" t="s">
        <v>192</v>
      </c>
      <c r="AH706">
        <v>50</v>
      </c>
      <c r="AI706" t="s">
        <v>193</v>
      </c>
      <c r="AJ706">
        <v>1000</v>
      </c>
      <c r="AK706" t="s">
        <v>196</v>
      </c>
      <c r="AL706">
        <v>0</v>
      </c>
      <c r="AM706" t="s">
        <v>197</v>
      </c>
      <c r="AN706">
        <v>0</v>
      </c>
      <c r="AO706" t="s">
        <v>198</v>
      </c>
      <c r="AP706">
        <v>0.5</v>
      </c>
      <c r="AQ706" t="s">
        <v>199</v>
      </c>
      <c r="AR706">
        <v>0</v>
      </c>
      <c r="AS706" t="s">
        <v>200</v>
      </c>
      <c r="AT706">
        <v>0.5</v>
      </c>
      <c r="AU706" t="s">
        <v>201</v>
      </c>
      <c r="AV706">
        <v>0.2</v>
      </c>
      <c r="AW706" t="s">
        <v>202</v>
      </c>
      <c r="AX706">
        <v>1</v>
      </c>
    </row>
    <row r="707" spans="1:50">
      <c r="A707">
        <v>706</v>
      </c>
      <c r="B707" t="s">
        <v>182</v>
      </c>
      <c r="C707">
        <v>76</v>
      </c>
      <c r="D707" t="s">
        <v>183</v>
      </c>
      <c r="E707" t="s">
        <v>184</v>
      </c>
      <c r="F707">
        <v>6544.4160000000002</v>
      </c>
      <c r="G707" t="s">
        <v>185</v>
      </c>
      <c r="H707">
        <v>4.9799999999999996E-4</v>
      </c>
      <c r="I707" t="s">
        <v>25</v>
      </c>
      <c r="J707" t="s">
        <v>186</v>
      </c>
      <c r="K707" t="e">
        <f t="shared" si="20"/>
        <v>#NAME?</v>
      </c>
      <c r="L707" t="s">
        <v>25</v>
      </c>
      <c r="M707" t="s">
        <v>24</v>
      </c>
      <c r="N707">
        <v>17.020047000000002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288</v>
      </c>
      <c r="Z707">
        <v>1000</v>
      </c>
      <c r="AA707" t="s">
        <v>189</v>
      </c>
      <c r="AB707">
        <v>1000000</v>
      </c>
      <c r="AC707" t="s">
        <v>190</v>
      </c>
      <c r="AD707">
        <v>5</v>
      </c>
      <c r="AE707" t="s">
        <v>191</v>
      </c>
      <c r="AF707">
        <v>500</v>
      </c>
      <c r="AG707" t="s">
        <v>192</v>
      </c>
      <c r="AH707">
        <v>50</v>
      </c>
      <c r="AI707" t="s">
        <v>193</v>
      </c>
      <c r="AJ707">
        <v>1000</v>
      </c>
      <c r="AK707" t="s">
        <v>196</v>
      </c>
      <c r="AL707">
        <v>0</v>
      </c>
      <c r="AM707" t="s">
        <v>197</v>
      </c>
      <c r="AN707">
        <v>0</v>
      </c>
      <c r="AO707" t="s">
        <v>198</v>
      </c>
      <c r="AP707">
        <v>0.5</v>
      </c>
      <c r="AQ707" t="s">
        <v>199</v>
      </c>
      <c r="AR707">
        <v>0</v>
      </c>
      <c r="AS707" t="s">
        <v>200</v>
      </c>
      <c r="AT707">
        <v>0.5</v>
      </c>
      <c r="AU707" t="s">
        <v>201</v>
      </c>
      <c r="AV707">
        <v>0.2</v>
      </c>
      <c r="AW707" t="s">
        <v>202</v>
      </c>
      <c r="AX707">
        <v>1</v>
      </c>
    </row>
    <row r="708" spans="1:50">
      <c r="A708">
        <v>705</v>
      </c>
      <c r="B708" t="s">
        <v>182</v>
      </c>
      <c r="C708">
        <v>76</v>
      </c>
      <c r="D708" t="s">
        <v>183</v>
      </c>
      <c r="E708" t="s">
        <v>184</v>
      </c>
      <c r="F708">
        <v>6544.4160000000002</v>
      </c>
      <c r="G708" t="s">
        <v>185</v>
      </c>
      <c r="H708">
        <v>5.04E-4</v>
      </c>
      <c r="I708" t="s">
        <v>25</v>
      </c>
      <c r="J708" t="s">
        <v>186</v>
      </c>
      <c r="K708" t="e">
        <f t="shared" si="20"/>
        <v>#NAME?</v>
      </c>
      <c r="L708" t="s">
        <v>25</v>
      </c>
      <c r="M708" t="s">
        <v>24</v>
      </c>
      <c r="N708">
        <v>17.812788999999999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288</v>
      </c>
      <c r="Z708">
        <v>1000</v>
      </c>
      <c r="AA708" t="s">
        <v>189</v>
      </c>
      <c r="AB708">
        <v>1000000</v>
      </c>
      <c r="AC708" t="s">
        <v>190</v>
      </c>
      <c r="AD708">
        <v>5</v>
      </c>
      <c r="AE708" t="s">
        <v>191</v>
      </c>
      <c r="AF708">
        <v>500</v>
      </c>
      <c r="AG708" t="s">
        <v>192</v>
      </c>
      <c r="AH708">
        <v>50</v>
      </c>
      <c r="AI708" t="s">
        <v>193</v>
      </c>
      <c r="AJ708">
        <v>1000</v>
      </c>
      <c r="AK708" t="s">
        <v>196</v>
      </c>
      <c r="AL708">
        <v>0</v>
      </c>
      <c r="AM708" t="s">
        <v>197</v>
      </c>
      <c r="AN708">
        <v>0</v>
      </c>
      <c r="AO708" t="s">
        <v>198</v>
      </c>
      <c r="AP708">
        <v>0.5</v>
      </c>
      <c r="AQ708" t="s">
        <v>199</v>
      </c>
      <c r="AR708">
        <v>0</v>
      </c>
      <c r="AS708" t="s">
        <v>200</v>
      </c>
      <c r="AT708">
        <v>0.5</v>
      </c>
      <c r="AU708" t="s">
        <v>201</v>
      </c>
      <c r="AV708">
        <v>0.2</v>
      </c>
      <c r="AW708" t="s">
        <v>202</v>
      </c>
      <c r="AX708">
        <v>1</v>
      </c>
    </row>
    <row r="709" spans="1:50">
      <c r="A709">
        <v>704</v>
      </c>
      <c r="B709" t="s">
        <v>182</v>
      </c>
      <c r="C709">
        <v>76</v>
      </c>
      <c r="D709" t="s">
        <v>183</v>
      </c>
      <c r="E709" t="s">
        <v>184</v>
      </c>
      <c r="F709">
        <v>6544.4160000000002</v>
      </c>
      <c r="G709" t="s">
        <v>185</v>
      </c>
      <c r="H709">
        <v>5.1900000000000004E-4</v>
      </c>
      <c r="I709" t="s">
        <v>25</v>
      </c>
      <c r="J709" t="s">
        <v>186</v>
      </c>
      <c r="K709" t="e">
        <f t="shared" si="20"/>
        <v>#NAME?</v>
      </c>
      <c r="L709" t="s">
        <v>25</v>
      </c>
      <c r="M709" t="s">
        <v>24</v>
      </c>
      <c r="N709">
        <v>16.852353000000001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288</v>
      </c>
      <c r="Z709">
        <v>1000</v>
      </c>
      <c r="AA709" t="s">
        <v>189</v>
      </c>
      <c r="AB709">
        <v>1000000</v>
      </c>
      <c r="AC709" t="s">
        <v>190</v>
      </c>
      <c r="AD709">
        <v>5</v>
      </c>
      <c r="AE709" t="s">
        <v>191</v>
      </c>
      <c r="AF709">
        <v>500</v>
      </c>
      <c r="AG709" t="s">
        <v>192</v>
      </c>
      <c r="AH709">
        <v>50</v>
      </c>
      <c r="AI709" t="s">
        <v>193</v>
      </c>
      <c r="AJ709">
        <v>1000</v>
      </c>
      <c r="AK709" t="s">
        <v>196</v>
      </c>
      <c r="AL709">
        <v>0</v>
      </c>
      <c r="AM709" t="s">
        <v>197</v>
      </c>
      <c r="AN709">
        <v>0</v>
      </c>
      <c r="AO709" t="s">
        <v>198</v>
      </c>
      <c r="AP709">
        <v>0.5</v>
      </c>
      <c r="AQ709" t="s">
        <v>199</v>
      </c>
      <c r="AR709">
        <v>0</v>
      </c>
      <c r="AS709" t="s">
        <v>200</v>
      </c>
      <c r="AT709">
        <v>0.5</v>
      </c>
      <c r="AU709" t="s">
        <v>201</v>
      </c>
      <c r="AV709">
        <v>0.2</v>
      </c>
      <c r="AW709" t="s">
        <v>202</v>
      </c>
      <c r="AX709">
        <v>1</v>
      </c>
    </row>
    <row r="710" spans="1:50">
      <c r="A710">
        <v>703</v>
      </c>
      <c r="B710" t="s">
        <v>182</v>
      </c>
      <c r="C710">
        <v>76</v>
      </c>
      <c r="D710" t="s">
        <v>183</v>
      </c>
      <c r="E710" t="s">
        <v>184</v>
      </c>
      <c r="F710">
        <v>8157.5140000000001</v>
      </c>
      <c r="G710" t="s">
        <v>185</v>
      </c>
      <c r="H710">
        <v>1.621E-3</v>
      </c>
      <c r="I710" t="s">
        <v>25</v>
      </c>
      <c r="J710" t="s">
        <v>186</v>
      </c>
      <c r="K710" t="e">
        <f ca="1">-nan(ind)</f>
        <v>#NAME?</v>
      </c>
      <c r="L710" t="s">
        <v>25</v>
      </c>
      <c r="M710" t="s">
        <v>24</v>
      </c>
      <c r="N710">
        <v>65.118392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288</v>
      </c>
      <c r="Z710">
        <v>1000</v>
      </c>
      <c r="AA710" t="s">
        <v>189</v>
      </c>
      <c r="AB710">
        <v>1000000</v>
      </c>
      <c r="AC710" t="s">
        <v>190</v>
      </c>
      <c r="AD710">
        <v>5</v>
      </c>
      <c r="AE710" t="s">
        <v>191</v>
      </c>
      <c r="AF710">
        <v>500</v>
      </c>
      <c r="AG710" t="s">
        <v>192</v>
      </c>
      <c r="AH710">
        <v>50</v>
      </c>
      <c r="AI710" t="s">
        <v>193</v>
      </c>
      <c r="AJ710">
        <v>1000</v>
      </c>
      <c r="AK710" t="s">
        <v>196</v>
      </c>
      <c r="AL710">
        <v>0</v>
      </c>
      <c r="AM710" t="s">
        <v>197</v>
      </c>
      <c r="AN710">
        <v>0</v>
      </c>
      <c r="AO710" t="s">
        <v>198</v>
      </c>
      <c r="AP710">
        <v>0.5</v>
      </c>
      <c r="AQ710" t="s">
        <v>199</v>
      </c>
      <c r="AR710">
        <v>0</v>
      </c>
      <c r="AS710" t="s">
        <v>200</v>
      </c>
      <c r="AT710">
        <v>0.5</v>
      </c>
      <c r="AU710" t="s">
        <v>201</v>
      </c>
      <c r="AV710">
        <v>0.2</v>
      </c>
      <c r="AW710" t="s">
        <v>202</v>
      </c>
      <c r="AX710">
        <v>1</v>
      </c>
    </row>
    <row r="711" spans="1:50">
      <c r="A711">
        <v>702</v>
      </c>
      <c r="B711" t="s">
        <v>182</v>
      </c>
      <c r="C711">
        <v>76</v>
      </c>
      <c r="D711" t="s">
        <v>183</v>
      </c>
      <c r="E711" t="s">
        <v>184</v>
      </c>
      <c r="F711">
        <v>8157.5140000000001</v>
      </c>
      <c r="G711" t="s">
        <v>185</v>
      </c>
      <c r="H711">
        <v>1.9059999999999999E-3</v>
      </c>
      <c r="I711" t="s">
        <v>25</v>
      </c>
      <c r="J711" t="s">
        <v>186</v>
      </c>
      <c r="K711" t="e">
        <f ca="1">-nan(ind)</f>
        <v>#NAME?</v>
      </c>
      <c r="L711" t="s">
        <v>25</v>
      </c>
      <c r="M711" t="s">
        <v>24</v>
      </c>
      <c r="N711">
        <v>67.772919999999999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288</v>
      </c>
      <c r="Z711">
        <v>1000</v>
      </c>
      <c r="AA711" t="s">
        <v>189</v>
      </c>
      <c r="AB711">
        <v>1000000</v>
      </c>
      <c r="AC711" t="s">
        <v>190</v>
      </c>
      <c r="AD711">
        <v>5</v>
      </c>
      <c r="AE711" t="s">
        <v>191</v>
      </c>
      <c r="AF711">
        <v>500</v>
      </c>
      <c r="AG711" t="s">
        <v>192</v>
      </c>
      <c r="AH711">
        <v>50</v>
      </c>
      <c r="AI711" t="s">
        <v>193</v>
      </c>
      <c r="AJ711">
        <v>1000</v>
      </c>
      <c r="AK711" t="s">
        <v>196</v>
      </c>
      <c r="AL711">
        <v>0</v>
      </c>
      <c r="AM711" t="s">
        <v>197</v>
      </c>
      <c r="AN711">
        <v>0</v>
      </c>
      <c r="AO711" t="s">
        <v>198</v>
      </c>
      <c r="AP711">
        <v>0.5</v>
      </c>
      <c r="AQ711" t="s">
        <v>199</v>
      </c>
      <c r="AR711">
        <v>0</v>
      </c>
      <c r="AS711" t="s">
        <v>200</v>
      </c>
      <c r="AT711">
        <v>0.5</v>
      </c>
      <c r="AU711" t="s">
        <v>201</v>
      </c>
      <c r="AV711">
        <v>0.2</v>
      </c>
      <c r="AW711" t="s">
        <v>202</v>
      </c>
      <c r="AX711">
        <v>1</v>
      </c>
    </row>
    <row r="712" spans="1:50">
      <c r="A712">
        <v>701</v>
      </c>
      <c r="B712" t="s">
        <v>182</v>
      </c>
      <c r="C712">
        <v>76</v>
      </c>
      <c r="D712" t="s">
        <v>183</v>
      </c>
      <c r="E712" t="s">
        <v>184</v>
      </c>
      <c r="F712">
        <v>0.01</v>
      </c>
      <c r="G712" t="s">
        <v>185</v>
      </c>
      <c r="H712">
        <v>2.8300000000000001E-3</v>
      </c>
      <c r="I712" t="s">
        <v>25</v>
      </c>
      <c r="J712" t="s">
        <v>186</v>
      </c>
      <c r="K712" t="e">
        <f ca="1">-nan(ind)</f>
        <v>#NAME?</v>
      </c>
      <c r="L712" t="s">
        <v>25</v>
      </c>
      <c r="M712" t="s">
        <v>24</v>
      </c>
      <c r="N712">
        <v>72.788743999999994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288</v>
      </c>
      <c r="Z712">
        <v>1000</v>
      </c>
      <c r="AA712" t="s">
        <v>189</v>
      </c>
      <c r="AB712">
        <v>1000000</v>
      </c>
      <c r="AC712" t="s">
        <v>190</v>
      </c>
      <c r="AD712">
        <v>5</v>
      </c>
      <c r="AE712" t="s">
        <v>191</v>
      </c>
      <c r="AF712">
        <v>500</v>
      </c>
      <c r="AG712" t="s">
        <v>192</v>
      </c>
      <c r="AH712">
        <v>50</v>
      </c>
      <c r="AI712" t="s">
        <v>193</v>
      </c>
      <c r="AJ712">
        <v>1000</v>
      </c>
      <c r="AK712" t="s">
        <v>196</v>
      </c>
      <c r="AL712">
        <v>0</v>
      </c>
      <c r="AM712" t="s">
        <v>197</v>
      </c>
      <c r="AN712">
        <v>0</v>
      </c>
      <c r="AO712" t="s">
        <v>198</v>
      </c>
      <c r="AP712">
        <v>0.5</v>
      </c>
      <c r="AQ712" t="s">
        <v>199</v>
      </c>
      <c r="AR712">
        <v>0</v>
      </c>
      <c r="AS712" t="s">
        <v>200</v>
      </c>
      <c r="AT712">
        <v>0</v>
      </c>
      <c r="AU712" t="s">
        <v>201</v>
      </c>
      <c r="AV712">
        <v>0.2</v>
      </c>
      <c r="AW712" t="s">
        <v>202</v>
      </c>
      <c r="AX712">
        <v>1</v>
      </c>
    </row>
    <row r="713" spans="1:50">
      <c r="A713">
        <v>701</v>
      </c>
      <c r="B713" t="s">
        <v>182</v>
      </c>
      <c r="C713">
        <v>152</v>
      </c>
      <c r="D713" t="s">
        <v>183</v>
      </c>
      <c r="E713" t="s">
        <v>184</v>
      </c>
      <c r="F713">
        <v>27628.912</v>
      </c>
      <c r="G713" t="s">
        <v>185</v>
      </c>
      <c r="H713">
        <v>6.7000000000000002E-4</v>
      </c>
      <c r="I713" t="s">
        <v>25</v>
      </c>
      <c r="J713" t="s">
        <v>186</v>
      </c>
      <c r="K713" t="e">
        <f ca="1">-nan(ind)</f>
        <v>#NAME?</v>
      </c>
      <c r="L713" t="s">
        <v>25</v>
      </c>
      <c r="M713" t="s">
        <v>24</v>
      </c>
      <c r="N713">
        <v>9.0740370000000006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288</v>
      </c>
      <c r="Z713">
        <v>1000</v>
      </c>
      <c r="AA713" t="s">
        <v>189</v>
      </c>
      <c r="AB713">
        <v>1000000</v>
      </c>
      <c r="AC713" t="s">
        <v>190</v>
      </c>
      <c r="AD713">
        <v>10</v>
      </c>
      <c r="AE713" t="s">
        <v>191</v>
      </c>
      <c r="AF713">
        <v>500</v>
      </c>
      <c r="AG713" t="s">
        <v>192</v>
      </c>
      <c r="AH713">
        <v>20</v>
      </c>
      <c r="AI713" t="s">
        <v>193</v>
      </c>
      <c r="AJ713">
        <v>20</v>
      </c>
      <c r="AK713" t="s">
        <v>196</v>
      </c>
      <c r="AL713">
        <v>0</v>
      </c>
      <c r="AM713" t="s">
        <v>197</v>
      </c>
      <c r="AN713">
        <v>0</v>
      </c>
      <c r="AO713" t="s">
        <v>198</v>
      </c>
      <c r="AP713">
        <v>0.7</v>
      </c>
      <c r="AQ713" t="s">
        <v>199</v>
      </c>
      <c r="AR713">
        <v>0</v>
      </c>
      <c r="AS713" t="s">
        <v>200</v>
      </c>
      <c r="AT713">
        <v>0</v>
      </c>
      <c r="AU713" t="s">
        <v>201</v>
      </c>
      <c r="AV713">
        <v>0.2</v>
      </c>
      <c r="AW713" t="s">
        <v>202</v>
      </c>
      <c r="AX713">
        <v>1</v>
      </c>
    </row>
    <row r="714" spans="1:50">
      <c r="A714">
        <v>700</v>
      </c>
      <c r="B714" t="s">
        <v>182</v>
      </c>
      <c r="C714">
        <v>152</v>
      </c>
      <c r="D714" t="s">
        <v>183</v>
      </c>
      <c r="E714" t="s">
        <v>184</v>
      </c>
      <c r="F714">
        <v>5.9560000000000004</v>
      </c>
      <c r="G714" t="s">
        <v>185</v>
      </c>
      <c r="H714">
        <v>7.6400000000000003E-4</v>
      </c>
      <c r="I714" t="s">
        <v>25</v>
      </c>
      <c r="J714" t="s">
        <v>186</v>
      </c>
      <c r="K714" t="e">
        <f ca="1">-nan(ind)</f>
        <v>#NAME?</v>
      </c>
      <c r="L714" t="s">
        <v>25</v>
      </c>
      <c r="M714" t="s">
        <v>24</v>
      </c>
      <c r="N714">
        <v>19.749103000000002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288</v>
      </c>
      <c r="Z714">
        <v>1000</v>
      </c>
      <c r="AA714" t="s">
        <v>189</v>
      </c>
      <c r="AB714">
        <v>1000000</v>
      </c>
      <c r="AC714" t="s">
        <v>190</v>
      </c>
      <c r="AD714">
        <v>10</v>
      </c>
      <c r="AE714" t="s">
        <v>191</v>
      </c>
      <c r="AF714">
        <v>1000</v>
      </c>
      <c r="AG714" t="s">
        <v>192</v>
      </c>
      <c r="AH714">
        <v>20</v>
      </c>
      <c r="AI714" t="s">
        <v>193</v>
      </c>
      <c r="AJ714">
        <v>20</v>
      </c>
      <c r="AK714" t="s">
        <v>196</v>
      </c>
      <c r="AL714">
        <v>0</v>
      </c>
      <c r="AM714" t="s">
        <v>197</v>
      </c>
      <c r="AN714">
        <v>0</v>
      </c>
      <c r="AO714" t="s">
        <v>198</v>
      </c>
      <c r="AP714">
        <v>0.3</v>
      </c>
      <c r="AQ714" t="s">
        <v>199</v>
      </c>
      <c r="AR714">
        <v>0</v>
      </c>
      <c r="AS714" t="s">
        <v>200</v>
      </c>
      <c r="AT714">
        <v>0</v>
      </c>
      <c r="AU714" t="s">
        <v>201</v>
      </c>
      <c r="AV714">
        <v>0.2</v>
      </c>
      <c r="AW714" t="s">
        <v>202</v>
      </c>
      <c r="AX714">
        <v>1</v>
      </c>
    </row>
    <row r="715" spans="1:50">
      <c r="A715">
        <v>699</v>
      </c>
      <c r="B715" t="s">
        <v>182</v>
      </c>
      <c r="C715">
        <v>152</v>
      </c>
      <c r="D715" t="s">
        <v>183</v>
      </c>
      <c r="E715" t="s">
        <v>184</v>
      </c>
      <c r="F715">
        <v>5.63</v>
      </c>
      <c r="G715" t="s">
        <v>185</v>
      </c>
      <c r="H715">
        <v>1.0430000000000001E-3</v>
      </c>
      <c r="I715" t="s">
        <v>25</v>
      </c>
      <c r="J715" t="s">
        <v>186</v>
      </c>
      <c r="K715" t="e">
        <f ca="1">-nan(ind)</f>
        <v>#NAME?</v>
      </c>
      <c r="L715" t="s">
        <v>25</v>
      </c>
      <c r="M715" t="s">
        <v>24</v>
      </c>
      <c r="N715">
        <v>19.103596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288</v>
      </c>
      <c r="Z715">
        <v>1000</v>
      </c>
      <c r="AA715" t="s">
        <v>189</v>
      </c>
      <c r="AB715">
        <v>1000000</v>
      </c>
      <c r="AC715" t="s">
        <v>190</v>
      </c>
      <c r="AD715">
        <v>10</v>
      </c>
      <c r="AE715" t="s">
        <v>191</v>
      </c>
      <c r="AF715">
        <v>500</v>
      </c>
      <c r="AG715" t="s">
        <v>192</v>
      </c>
      <c r="AH715">
        <v>20</v>
      </c>
      <c r="AI715" t="s">
        <v>193</v>
      </c>
      <c r="AJ715">
        <v>20</v>
      </c>
      <c r="AK715" t="s">
        <v>196</v>
      </c>
      <c r="AL715">
        <v>0</v>
      </c>
      <c r="AM715" t="s">
        <v>197</v>
      </c>
      <c r="AN715">
        <v>0</v>
      </c>
      <c r="AO715" t="s">
        <v>198</v>
      </c>
      <c r="AP715">
        <v>0.3</v>
      </c>
      <c r="AQ715" t="s">
        <v>199</v>
      </c>
      <c r="AR715">
        <v>0</v>
      </c>
      <c r="AS715" t="s">
        <v>200</v>
      </c>
      <c r="AT715">
        <v>0</v>
      </c>
      <c r="AU715" t="s">
        <v>201</v>
      </c>
      <c r="AV715">
        <v>0.2</v>
      </c>
      <c r="AW715" t="s">
        <v>202</v>
      </c>
      <c r="AX715">
        <v>1</v>
      </c>
    </row>
    <row r="716" spans="1:50">
      <c r="A716">
        <v>698</v>
      </c>
      <c r="B716" t="s">
        <v>182</v>
      </c>
      <c r="C716">
        <v>152</v>
      </c>
      <c r="D716" t="s">
        <v>183</v>
      </c>
      <c r="E716" t="s">
        <v>184</v>
      </c>
      <c r="F716">
        <v>1008.75</v>
      </c>
      <c r="G716" t="s">
        <v>185</v>
      </c>
      <c r="H716">
        <v>6.4899999999999995E-4</v>
      </c>
      <c r="I716" t="s">
        <v>25</v>
      </c>
      <c r="J716" t="s">
        <v>186</v>
      </c>
      <c r="K716" t="e">
        <f ca="1">-nan(ind)</f>
        <v>#NAME?</v>
      </c>
      <c r="L716" t="s">
        <v>25</v>
      </c>
      <c r="M716" t="s">
        <v>24</v>
      </c>
      <c r="N716">
        <v>13.337362000000001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288</v>
      </c>
      <c r="Z716">
        <v>1000</v>
      </c>
      <c r="AA716" t="s">
        <v>189</v>
      </c>
      <c r="AB716">
        <v>1000000</v>
      </c>
      <c r="AC716" t="s">
        <v>190</v>
      </c>
      <c r="AD716">
        <v>10</v>
      </c>
      <c r="AE716" t="s">
        <v>191</v>
      </c>
      <c r="AF716">
        <v>500</v>
      </c>
      <c r="AG716" t="s">
        <v>192</v>
      </c>
      <c r="AH716">
        <v>20</v>
      </c>
      <c r="AI716" t="s">
        <v>193</v>
      </c>
      <c r="AJ716">
        <v>20</v>
      </c>
      <c r="AK716" t="s">
        <v>196</v>
      </c>
      <c r="AL716">
        <v>0</v>
      </c>
      <c r="AM716" t="s">
        <v>197</v>
      </c>
      <c r="AN716">
        <v>0</v>
      </c>
      <c r="AO716" t="s">
        <v>198</v>
      </c>
      <c r="AP716">
        <v>0.5</v>
      </c>
      <c r="AQ716" t="s">
        <v>199</v>
      </c>
      <c r="AR716">
        <v>0</v>
      </c>
      <c r="AS716" t="s">
        <v>200</v>
      </c>
      <c r="AT716">
        <v>0</v>
      </c>
      <c r="AU716" t="s">
        <v>201</v>
      </c>
      <c r="AV716">
        <v>0.2</v>
      </c>
      <c r="AW716" t="s">
        <v>202</v>
      </c>
      <c r="AX716">
        <v>1</v>
      </c>
    </row>
    <row r="717" spans="1:50">
      <c r="A717">
        <v>698</v>
      </c>
      <c r="B717" t="s">
        <v>182</v>
      </c>
      <c r="C717">
        <v>152</v>
      </c>
      <c r="D717" t="s">
        <v>183</v>
      </c>
      <c r="E717" t="s">
        <v>184</v>
      </c>
      <c r="F717">
        <v>5.63</v>
      </c>
      <c r="G717" t="s">
        <v>185</v>
      </c>
      <c r="H717">
        <v>7.2400000000000003E-4</v>
      </c>
      <c r="I717" t="s">
        <v>25</v>
      </c>
      <c r="J717" t="s">
        <v>186</v>
      </c>
      <c r="K717" t="e">
        <f ca="1">-nan(ind)</f>
        <v>#NAME?</v>
      </c>
      <c r="L717" t="s">
        <v>25</v>
      </c>
      <c r="M717" t="s">
        <v>24</v>
      </c>
      <c r="N717">
        <v>18.365067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288</v>
      </c>
      <c r="Z717">
        <v>1000</v>
      </c>
      <c r="AA717" t="s">
        <v>189</v>
      </c>
      <c r="AB717">
        <v>1000000</v>
      </c>
      <c r="AC717" t="s">
        <v>190</v>
      </c>
      <c r="AD717">
        <v>10</v>
      </c>
      <c r="AE717" t="s">
        <v>191</v>
      </c>
      <c r="AF717">
        <v>500</v>
      </c>
      <c r="AG717" t="s">
        <v>192</v>
      </c>
      <c r="AH717">
        <v>20</v>
      </c>
      <c r="AI717" t="s">
        <v>193</v>
      </c>
      <c r="AJ717">
        <v>20</v>
      </c>
      <c r="AK717" t="s">
        <v>196</v>
      </c>
      <c r="AL717">
        <v>0</v>
      </c>
      <c r="AM717" t="s">
        <v>197</v>
      </c>
      <c r="AN717">
        <v>0</v>
      </c>
      <c r="AO717" t="s">
        <v>198</v>
      </c>
      <c r="AP717">
        <v>0.3</v>
      </c>
      <c r="AQ717" t="s">
        <v>199</v>
      </c>
      <c r="AR717">
        <v>0</v>
      </c>
      <c r="AS717" t="s">
        <v>200</v>
      </c>
      <c r="AT717">
        <v>0</v>
      </c>
      <c r="AU717" t="s">
        <v>201</v>
      </c>
      <c r="AV717">
        <v>0.2</v>
      </c>
      <c r="AW717" t="s">
        <v>202</v>
      </c>
      <c r="AX717">
        <v>1</v>
      </c>
    </row>
    <row r="718" spans="1:50">
      <c r="A718">
        <v>697</v>
      </c>
      <c r="B718" t="s">
        <v>182</v>
      </c>
      <c r="C718">
        <v>152</v>
      </c>
      <c r="D718" t="s">
        <v>183</v>
      </c>
      <c r="E718" t="s">
        <v>184</v>
      </c>
      <c r="F718">
        <v>5.63</v>
      </c>
      <c r="G718" t="s">
        <v>185</v>
      </c>
      <c r="H718">
        <v>7.2800000000000002E-4</v>
      </c>
      <c r="I718" t="s">
        <v>25</v>
      </c>
      <c r="J718" t="s">
        <v>186</v>
      </c>
      <c r="K718" t="e">
        <f ca="1">-nan(ind)</f>
        <v>#NAME?</v>
      </c>
      <c r="L718" t="s">
        <v>25</v>
      </c>
      <c r="M718" t="s">
        <v>24</v>
      </c>
      <c r="N718">
        <v>18.404723000000001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288</v>
      </c>
      <c r="Z718">
        <v>1000</v>
      </c>
      <c r="AA718" t="s">
        <v>189</v>
      </c>
      <c r="AB718">
        <v>1000000</v>
      </c>
      <c r="AC718" t="s">
        <v>190</v>
      </c>
      <c r="AD718">
        <v>10</v>
      </c>
      <c r="AE718" t="s">
        <v>191</v>
      </c>
      <c r="AF718">
        <v>500</v>
      </c>
      <c r="AG718" t="s">
        <v>192</v>
      </c>
      <c r="AH718">
        <v>20</v>
      </c>
      <c r="AI718" t="s">
        <v>193</v>
      </c>
      <c r="AJ718">
        <v>20</v>
      </c>
      <c r="AK718" t="s">
        <v>196</v>
      </c>
      <c r="AL718">
        <v>0</v>
      </c>
      <c r="AM718" t="s">
        <v>197</v>
      </c>
      <c r="AN718">
        <v>0</v>
      </c>
      <c r="AO718" t="s">
        <v>198</v>
      </c>
      <c r="AP718">
        <v>0.3</v>
      </c>
      <c r="AQ718" t="s">
        <v>199</v>
      </c>
      <c r="AR718">
        <v>0</v>
      </c>
      <c r="AS718" t="s">
        <v>200</v>
      </c>
      <c r="AT718">
        <v>0</v>
      </c>
      <c r="AU718" t="s">
        <v>201</v>
      </c>
      <c r="AV718">
        <v>0.2</v>
      </c>
      <c r="AW718" t="s">
        <v>202</v>
      </c>
      <c r="AX718">
        <v>1</v>
      </c>
    </row>
    <row r="719" spans="1:50">
      <c r="A719">
        <v>695</v>
      </c>
      <c r="B719" t="s">
        <v>182</v>
      </c>
      <c r="C719">
        <v>152</v>
      </c>
      <c r="D719" t="s">
        <v>183</v>
      </c>
      <c r="E719" t="s">
        <v>184</v>
      </c>
      <c r="F719">
        <v>5.63</v>
      </c>
      <c r="G719" t="s">
        <v>185</v>
      </c>
      <c r="H719">
        <v>9.6500000000000004E-4</v>
      </c>
      <c r="I719" t="s">
        <v>25</v>
      </c>
      <c r="J719" t="s">
        <v>186</v>
      </c>
      <c r="K719" t="e">
        <f ca="1">-nan(ind)</f>
        <v>#NAME?</v>
      </c>
      <c r="L719" t="s">
        <v>25</v>
      </c>
      <c r="M719" t="s">
        <v>24</v>
      </c>
      <c r="N719">
        <v>19.148596999999999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288</v>
      </c>
      <c r="Z719">
        <v>1000</v>
      </c>
      <c r="AA719" t="s">
        <v>189</v>
      </c>
      <c r="AB719">
        <v>1000000</v>
      </c>
      <c r="AC719" t="s">
        <v>190</v>
      </c>
      <c r="AD719">
        <v>10</v>
      </c>
      <c r="AE719" t="s">
        <v>191</v>
      </c>
      <c r="AF719">
        <v>500</v>
      </c>
      <c r="AG719" t="s">
        <v>192</v>
      </c>
      <c r="AH719">
        <v>20</v>
      </c>
      <c r="AI719" t="s">
        <v>193</v>
      </c>
      <c r="AJ719">
        <v>20</v>
      </c>
      <c r="AK719" t="s">
        <v>196</v>
      </c>
      <c r="AL719">
        <v>0</v>
      </c>
      <c r="AM719" t="s">
        <v>197</v>
      </c>
      <c r="AN719">
        <v>0</v>
      </c>
      <c r="AO719" t="s">
        <v>198</v>
      </c>
      <c r="AP719">
        <v>0.3</v>
      </c>
      <c r="AQ719" t="s">
        <v>199</v>
      </c>
      <c r="AR719">
        <v>0</v>
      </c>
      <c r="AS719" t="s">
        <v>200</v>
      </c>
      <c r="AT719">
        <v>0</v>
      </c>
      <c r="AU719" t="s">
        <v>201</v>
      </c>
      <c r="AV719">
        <v>0.2</v>
      </c>
      <c r="AW719" t="s">
        <v>202</v>
      </c>
      <c r="AX719">
        <v>1</v>
      </c>
    </row>
    <row r="720" spans="1:50">
      <c r="A720">
        <v>694</v>
      </c>
      <c r="B720" t="s">
        <v>182</v>
      </c>
      <c r="C720">
        <v>152</v>
      </c>
      <c r="D720" t="s">
        <v>183</v>
      </c>
      <c r="E720" t="s">
        <v>184</v>
      </c>
      <c r="F720">
        <v>5.63</v>
      </c>
      <c r="G720" t="s">
        <v>185</v>
      </c>
      <c r="H720">
        <v>1.4729999999999999E-3</v>
      </c>
      <c r="I720" t="s">
        <v>25</v>
      </c>
      <c r="J720" t="s">
        <v>186</v>
      </c>
      <c r="K720" t="e">
        <f ca="1">-nan(ind)</f>
        <v>#NAME?</v>
      </c>
      <c r="L720" t="s">
        <v>25</v>
      </c>
      <c r="M720" t="s">
        <v>24</v>
      </c>
      <c r="N720">
        <v>32.676797999999998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288</v>
      </c>
      <c r="Z720">
        <v>1000</v>
      </c>
      <c r="AA720" t="s">
        <v>189</v>
      </c>
      <c r="AB720">
        <v>1000000</v>
      </c>
      <c r="AC720" t="s">
        <v>190</v>
      </c>
      <c r="AD720">
        <v>10</v>
      </c>
      <c r="AE720" t="s">
        <v>191</v>
      </c>
      <c r="AF720">
        <v>500</v>
      </c>
      <c r="AG720" t="s">
        <v>192</v>
      </c>
      <c r="AH720">
        <v>20</v>
      </c>
      <c r="AI720" t="s">
        <v>193</v>
      </c>
      <c r="AJ720">
        <v>20</v>
      </c>
      <c r="AK720" t="s">
        <v>196</v>
      </c>
      <c r="AL720">
        <v>0</v>
      </c>
      <c r="AM720" t="s">
        <v>197</v>
      </c>
      <c r="AN720">
        <v>0</v>
      </c>
      <c r="AO720" t="s">
        <v>198</v>
      </c>
      <c r="AP720">
        <v>0.3</v>
      </c>
      <c r="AQ720" t="s">
        <v>199</v>
      </c>
      <c r="AR720">
        <v>0</v>
      </c>
      <c r="AS720" t="s">
        <v>200</v>
      </c>
      <c r="AT720">
        <v>0</v>
      </c>
      <c r="AU720" t="s">
        <v>201</v>
      </c>
      <c r="AV720">
        <v>0.2</v>
      </c>
      <c r="AW720" t="s">
        <v>202</v>
      </c>
      <c r="AX720">
        <v>1</v>
      </c>
    </row>
    <row r="721" spans="1:50">
      <c r="A721">
        <v>694</v>
      </c>
      <c r="B721" t="s">
        <v>182</v>
      </c>
      <c r="C721">
        <v>152</v>
      </c>
      <c r="D721" t="s">
        <v>183</v>
      </c>
      <c r="E721" t="s">
        <v>184</v>
      </c>
      <c r="F721">
        <v>5.63</v>
      </c>
      <c r="G721" t="s">
        <v>185</v>
      </c>
      <c r="H721">
        <v>1.526E-3</v>
      </c>
      <c r="I721" t="s">
        <v>25</v>
      </c>
      <c r="J721" t="s">
        <v>186</v>
      </c>
      <c r="K721" t="e">
        <f ca="1">-nan(ind)</f>
        <v>#NAME?</v>
      </c>
      <c r="L721" t="s">
        <v>25</v>
      </c>
      <c r="M721" t="s">
        <v>24</v>
      </c>
      <c r="N721">
        <v>47.203985000000003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288</v>
      </c>
      <c r="Z721">
        <v>1000</v>
      </c>
      <c r="AA721" t="s">
        <v>189</v>
      </c>
      <c r="AB721">
        <v>1000000</v>
      </c>
      <c r="AC721" t="s">
        <v>190</v>
      </c>
      <c r="AD721">
        <v>10</v>
      </c>
      <c r="AE721" t="s">
        <v>191</v>
      </c>
      <c r="AF721">
        <v>500</v>
      </c>
      <c r="AG721" t="s">
        <v>192</v>
      </c>
      <c r="AH721">
        <v>20</v>
      </c>
      <c r="AI721" t="s">
        <v>193</v>
      </c>
      <c r="AJ721">
        <v>20</v>
      </c>
      <c r="AK721" t="s">
        <v>196</v>
      </c>
      <c r="AL721">
        <v>0</v>
      </c>
      <c r="AM721" t="s">
        <v>197</v>
      </c>
      <c r="AN721">
        <v>0</v>
      </c>
      <c r="AO721" t="s">
        <v>198</v>
      </c>
      <c r="AP721">
        <v>0.3</v>
      </c>
      <c r="AQ721" t="s">
        <v>199</v>
      </c>
      <c r="AR721">
        <v>0</v>
      </c>
      <c r="AS721" t="s">
        <v>200</v>
      </c>
      <c r="AT721">
        <v>0</v>
      </c>
      <c r="AU721" t="s">
        <v>201</v>
      </c>
      <c r="AV721">
        <v>0.2</v>
      </c>
      <c r="AW721" t="s">
        <v>202</v>
      </c>
      <c r="AX721">
        <v>1</v>
      </c>
    </row>
    <row r="722" spans="1:50">
      <c r="A722">
        <v>694</v>
      </c>
      <c r="B722" t="s">
        <v>182</v>
      </c>
      <c r="C722">
        <v>152</v>
      </c>
      <c r="D722" t="s">
        <v>183</v>
      </c>
      <c r="E722" t="s">
        <v>184</v>
      </c>
      <c r="F722">
        <v>5</v>
      </c>
      <c r="G722" t="s">
        <v>185</v>
      </c>
      <c r="H722">
        <v>1.366E-3</v>
      </c>
      <c r="I722" t="s">
        <v>25</v>
      </c>
      <c r="J722" t="s">
        <v>186</v>
      </c>
      <c r="K722" t="e">
        <f ca="1">-nan(ind)</f>
        <v>#NAME?</v>
      </c>
      <c r="L722" t="s">
        <v>25</v>
      </c>
      <c r="M722" t="s">
        <v>24</v>
      </c>
      <c r="N722">
        <v>30.0501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288</v>
      </c>
      <c r="Z722">
        <v>1000</v>
      </c>
      <c r="AA722" t="s">
        <v>189</v>
      </c>
      <c r="AB722">
        <v>1000000</v>
      </c>
      <c r="AC722" t="s">
        <v>190</v>
      </c>
      <c r="AD722">
        <v>10</v>
      </c>
      <c r="AE722" t="s">
        <v>191</v>
      </c>
      <c r="AF722">
        <v>1</v>
      </c>
      <c r="AG722" t="s">
        <v>192</v>
      </c>
      <c r="AH722">
        <v>20</v>
      </c>
      <c r="AI722" t="s">
        <v>193</v>
      </c>
      <c r="AJ722">
        <v>20</v>
      </c>
      <c r="AK722" t="s">
        <v>196</v>
      </c>
      <c r="AL722">
        <v>0</v>
      </c>
      <c r="AM722" t="s">
        <v>197</v>
      </c>
      <c r="AN722">
        <v>0</v>
      </c>
      <c r="AO722" t="s">
        <v>198</v>
      </c>
      <c r="AP722">
        <v>0.3</v>
      </c>
      <c r="AQ722" t="s">
        <v>199</v>
      </c>
      <c r="AR722">
        <v>0</v>
      </c>
      <c r="AS722" t="s">
        <v>200</v>
      </c>
      <c r="AT722">
        <v>0</v>
      </c>
      <c r="AU722" t="s">
        <v>201</v>
      </c>
      <c r="AV722">
        <v>0.2</v>
      </c>
      <c r="AW722" t="s">
        <v>202</v>
      </c>
      <c r="AX722">
        <v>1</v>
      </c>
    </row>
    <row r="723" spans="1:50">
      <c r="A723">
        <v>694</v>
      </c>
      <c r="B723" t="s">
        <v>182</v>
      </c>
      <c r="C723">
        <v>152</v>
      </c>
      <c r="D723" t="s">
        <v>183</v>
      </c>
      <c r="E723" t="s">
        <v>184</v>
      </c>
      <c r="F723">
        <v>5</v>
      </c>
      <c r="G723" t="s">
        <v>185</v>
      </c>
      <c r="H723">
        <v>1.459E-3</v>
      </c>
      <c r="I723" t="s">
        <v>25</v>
      </c>
      <c r="J723" t="s">
        <v>186</v>
      </c>
      <c r="K723" t="e">
        <f ca="1">-nan(ind)</f>
        <v>#NAME?</v>
      </c>
      <c r="L723" t="s">
        <v>25</v>
      </c>
      <c r="M723" t="s">
        <v>24</v>
      </c>
      <c r="N723">
        <v>34.309800000000003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288</v>
      </c>
      <c r="Z723">
        <v>1000</v>
      </c>
      <c r="AA723" t="s">
        <v>189</v>
      </c>
      <c r="AB723">
        <v>1000000</v>
      </c>
      <c r="AC723" t="s">
        <v>190</v>
      </c>
      <c r="AD723">
        <v>10</v>
      </c>
      <c r="AE723" t="s">
        <v>191</v>
      </c>
      <c r="AF723">
        <v>1</v>
      </c>
      <c r="AG723" t="s">
        <v>192</v>
      </c>
      <c r="AH723">
        <v>20</v>
      </c>
      <c r="AI723" t="s">
        <v>193</v>
      </c>
      <c r="AJ723">
        <v>20</v>
      </c>
      <c r="AK723" t="s">
        <v>196</v>
      </c>
      <c r="AL723">
        <v>0</v>
      </c>
      <c r="AM723" t="s">
        <v>197</v>
      </c>
      <c r="AN723">
        <v>0</v>
      </c>
      <c r="AO723" t="s">
        <v>198</v>
      </c>
      <c r="AP723">
        <v>0.3</v>
      </c>
      <c r="AQ723" t="s">
        <v>199</v>
      </c>
      <c r="AR723">
        <v>0</v>
      </c>
      <c r="AS723" t="s">
        <v>200</v>
      </c>
      <c r="AT723">
        <v>0</v>
      </c>
      <c r="AU723" t="s">
        <v>201</v>
      </c>
      <c r="AV723">
        <v>0.2</v>
      </c>
      <c r="AW723" t="s">
        <v>202</v>
      </c>
      <c r="AX723">
        <v>1</v>
      </c>
    </row>
    <row r="724" spans="1:50">
      <c r="A724">
        <v>694</v>
      </c>
      <c r="B724" t="s">
        <v>182</v>
      </c>
      <c r="C724">
        <v>152</v>
      </c>
      <c r="D724" t="s">
        <v>183</v>
      </c>
      <c r="E724" t="s">
        <v>184</v>
      </c>
      <c r="F724">
        <v>5</v>
      </c>
      <c r="G724" t="s">
        <v>185</v>
      </c>
      <c r="H724">
        <v>1.3519999999999999E-3</v>
      </c>
      <c r="I724" t="s">
        <v>25</v>
      </c>
      <c r="J724" t="s">
        <v>186</v>
      </c>
      <c r="K724" t="e">
        <f ca="1">-nan(ind)</f>
        <v>#NAME?</v>
      </c>
      <c r="L724" t="s">
        <v>25</v>
      </c>
      <c r="M724" t="s">
        <v>24</v>
      </c>
      <c r="N724">
        <v>27.467600000000001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288</v>
      </c>
      <c r="Z724">
        <v>1000</v>
      </c>
      <c r="AA724" t="s">
        <v>189</v>
      </c>
      <c r="AB724">
        <v>1000000</v>
      </c>
      <c r="AC724" t="s">
        <v>190</v>
      </c>
      <c r="AD724">
        <v>10</v>
      </c>
      <c r="AE724" t="s">
        <v>191</v>
      </c>
      <c r="AF724">
        <v>1</v>
      </c>
      <c r="AG724" t="s">
        <v>192</v>
      </c>
      <c r="AH724">
        <v>20</v>
      </c>
      <c r="AI724" t="s">
        <v>193</v>
      </c>
      <c r="AJ724">
        <v>20</v>
      </c>
      <c r="AK724" t="s">
        <v>196</v>
      </c>
      <c r="AL724">
        <v>0</v>
      </c>
      <c r="AM724" t="s">
        <v>197</v>
      </c>
      <c r="AN724">
        <v>0</v>
      </c>
      <c r="AO724" t="s">
        <v>198</v>
      </c>
      <c r="AP724">
        <v>0.3</v>
      </c>
      <c r="AQ724" t="s">
        <v>199</v>
      </c>
      <c r="AR724">
        <v>0</v>
      </c>
      <c r="AS724" t="s">
        <v>200</v>
      </c>
      <c r="AT724">
        <v>0</v>
      </c>
      <c r="AU724" t="s">
        <v>201</v>
      </c>
      <c r="AV724">
        <v>0.2</v>
      </c>
      <c r="AW724" t="s">
        <v>202</v>
      </c>
      <c r="AX724">
        <v>1</v>
      </c>
    </row>
    <row r="725" spans="1:50">
      <c r="A725">
        <v>694</v>
      </c>
      <c r="B725" t="s">
        <v>182</v>
      </c>
      <c r="C725">
        <v>152</v>
      </c>
      <c r="D725" t="s">
        <v>183</v>
      </c>
      <c r="E725" t="s">
        <v>184</v>
      </c>
      <c r="F725">
        <v>5</v>
      </c>
      <c r="G725" t="s">
        <v>185</v>
      </c>
      <c r="H725">
        <v>1.5809999999999999E-3</v>
      </c>
      <c r="I725" t="s">
        <v>25</v>
      </c>
      <c r="J725" t="s">
        <v>186</v>
      </c>
      <c r="K725" t="e">
        <f ca="1">-nan(ind)</f>
        <v>#NAME?</v>
      </c>
      <c r="L725" t="s">
        <v>25</v>
      </c>
      <c r="M725" t="s">
        <v>24</v>
      </c>
      <c r="N725">
        <v>33.311799999999998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288</v>
      </c>
      <c r="Z725">
        <v>1000</v>
      </c>
      <c r="AA725" t="s">
        <v>189</v>
      </c>
      <c r="AB725">
        <v>1000000</v>
      </c>
      <c r="AC725" t="s">
        <v>190</v>
      </c>
      <c r="AD725">
        <v>10</v>
      </c>
      <c r="AE725" t="s">
        <v>191</v>
      </c>
      <c r="AF725">
        <v>1</v>
      </c>
      <c r="AG725" t="s">
        <v>192</v>
      </c>
      <c r="AH725">
        <v>20</v>
      </c>
      <c r="AI725" t="s">
        <v>193</v>
      </c>
      <c r="AJ725">
        <v>20</v>
      </c>
      <c r="AK725" t="s">
        <v>196</v>
      </c>
      <c r="AL725">
        <v>0</v>
      </c>
      <c r="AM725" t="s">
        <v>197</v>
      </c>
      <c r="AN725">
        <v>0</v>
      </c>
      <c r="AO725" t="s">
        <v>198</v>
      </c>
      <c r="AP725">
        <v>0.3</v>
      </c>
      <c r="AQ725" t="s">
        <v>199</v>
      </c>
      <c r="AR725">
        <v>0</v>
      </c>
      <c r="AS725" t="s">
        <v>200</v>
      </c>
      <c r="AT725">
        <v>0</v>
      </c>
      <c r="AU725" t="s">
        <v>201</v>
      </c>
      <c r="AV725">
        <v>0.2</v>
      </c>
      <c r="AW725" t="s">
        <v>202</v>
      </c>
      <c r="AX725">
        <v>1</v>
      </c>
    </row>
    <row r="726" spans="1:50">
      <c r="A726">
        <v>694</v>
      </c>
      <c r="B726" t="s">
        <v>182</v>
      </c>
      <c r="C726">
        <v>152</v>
      </c>
      <c r="D726" t="s">
        <v>183</v>
      </c>
      <c r="E726" t="s">
        <v>184</v>
      </c>
      <c r="F726">
        <v>5</v>
      </c>
      <c r="G726" t="s">
        <v>185</v>
      </c>
      <c r="H726">
        <v>1.952E-3</v>
      </c>
      <c r="I726" t="s">
        <v>25</v>
      </c>
      <c r="J726" t="s">
        <v>186</v>
      </c>
      <c r="K726" t="e">
        <f ca="1">-nan(ind)</f>
        <v>#NAME?</v>
      </c>
      <c r="L726" t="s">
        <v>25</v>
      </c>
      <c r="M726" t="s">
        <v>24</v>
      </c>
      <c r="N726">
        <v>46.130600000000001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288</v>
      </c>
      <c r="Z726">
        <v>1000</v>
      </c>
      <c r="AA726" t="s">
        <v>189</v>
      </c>
      <c r="AB726">
        <v>1000000</v>
      </c>
      <c r="AC726" t="s">
        <v>190</v>
      </c>
      <c r="AD726">
        <v>10</v>
      </c>
      <c r="AE726" t="s">
        <v>191</v>
      </c>
      <c r="AF726">
        <v>1</v>
      </c>
      <c r="AG726" t="s">
        <v>192</v>
      </c>
      <c r="AH726">
        <v>20</v>
      </c>
      <c r="AI726" t="s">
        <v>193</v>
      </c>
      <c r="AJ726">
        <v>20</v>
      </c>
      <c r="AK726" t="s">
        <v>196</v>
      </c>
      <c r="AL726">
        <v>0</v>
      </c>
      <c r="AM726" t="s">
        <v>197</v>
      </c>
      <c r="AN726">
        <v>0</v>
      </c>
      <c r="AO726" t="s">
        <v>198</v>
      </c>
      <c r="AP726">
        <v>0.3</v>
      </c>
      <c r="AQ726" t="s">
        <v>199</v>
      </c>
      <c r="AR726">
        <v>0</v>
      </c>
      <c r="AS726" t="s">
        <v>200</v>
      </c>
      <c r="AT726">
        <v>0</v>
      </c>
      <c r="AU726" t="s">
        <v>201</v>
      </c>
      <c r="AV726">
        <v>0.2</v>
      </c>
      <c r="AW726" t="s">
        <v>202</v>
      </c>
      <c r="AX726">
        <v>1</v>
      </c>
    </row>
    <row r="727" spans="1:50">
      <c r="A727">
        <v>694</v>
      </c>
      <c r="B727" t="s">
        <v>182</v>
      </c>
      <c r="C727">
        <v>152</v>
      </c>
      <c r="D727" t="s">
        <v>183</v>
      </c>
      <c r="E727" t="s">
        <v>184</v>
      </c>
      <c r="F727">
        <v>5</v>
      </c>
      <c r="G727" t="s">
        <v>185</v>
      </c>
      <c r="H727">
        <v>1.804E-3</v>
      </c>
      <c r="I727" t="s">
        <v>25</v>
      </c>
      <c r="J727" t="s">
        <v>186</v>
      </c>
      <c r="K727" t="e">
        <f ca="1">-nan(ind)</f>
        <v>#NAME?</v>
      </c>
      <c r="L727" t="s">
        <v>25</v>
      </c>
      <c r="M727" t="s">
        <v>24</v>
      </c>
      <c r="N727">
        <v>33.971600000000002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288</v>
      </c>
      <c r="Z727">
        <v>1000</v>
      </c>
      <c r="AA727" t="s">
        <v>189</v>
      </c>
      <c r="AB727">
        <v>1000000</v>
      </c>
      <c r="AC727" t="s">
        <v>190</v>
      </c>
      <c r="AD727">
        <v>10</v>
      </c>
      <c r="AE727" t="s">
        <v>191</v>
      </c>
      <c r="AF727">
        <v>1</v>
      </c>
      <c r="AG727" t="s">
        <v>192</v>
      </c>
      <c r="AH727">
        <v>20</v>
      </c>
      <c r="AI727" t="s">
        <v>193</v>
      </c>
      <c r="AJ727">
        <v>20</v>
      </c>
      <c r="AK727" t="s">
        <v>196</v>
      </c>
      <c r="AL727">
        <v>0</v>
      </c>
      <c r="AM727" t="s">
        <v>197</v>
      </c>
      <c r="AN727">
        <v>0</v>
      </c>
      <c r="AO727" t="s">
        <v>198</v>
      </c>
      <c r="AP727">
        <v>0.3</v>
      </c>
      <c r="AQ727" t="s">
        <v>199</v>
      </c>
      <c r="AR727">
        <v>0</v>
      </c>
      <c r="AS727" t="s">
        <v>200</v>
      </c>
      <c r="AT727">
        <v>0</v>
      </c>
      <c r="AU727" t="s">
        <v>201</v>
      </c>
      <c r="AV727">
        <v>0.2</v>
      </c>
      <c r="AW727" t="s">
        <v>202</v>
      </c>
      <c r="AX727">
        <v>1</v>
      </c>
    </row>
    <row r="728" spans="1:50">
      <c r="A728">
        <v>694</v>
      </c>
      <c r="B728" t="s">
        <v>182</v>
      </c>
      <c r="C728">
        <v>152</v>
      </c>
      <c r="D728" t="s">
        <v>183</v>
      </c>
      <c r="E728" t="s">
        <v>184</v>
      </c>
      <c r="F728">
        <v>5</v>
      </c>
      <c r="G728" t="s">
        <v>185</v>
      </c>
      <c r="H728">
        <v>1.7049999999999999E-3</v>
      </c>
      <c r="I728" t="s">
        <v>25</v>
      </c>
      <c r="J728" t="s">
        <v>186</v>
      </c>
      <c r="K728" t="e">
        <f ca="1">-nan(ind)</f>
        <v>#NAME?</v>
      </c>
      <c r="L728" t="s">
        <v>25</v>
      </c>
      <c r="M728" t="s">
        <v>24</v>
      </c>
      <c r="N728">
        <v>34.574599999999997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288</v>
      </c>
      <c r="Z728">
        <v>1000</v>
      </c>
      <c r="AA728" t="s">
        <v>189</v>
      </c>
      <c r="AB728">
        <v>1000000</v>
      </c>
      <c r="AC728" t="s">
        <v>190</v>
      </c>
      <c r="AD728">
        <v>10</v>
      </c>
      <c r="AE728" t="s">
        <v>191</v>
      </c>
      <c r="AF728">
        <v>1</v>
      </c>
      <c r="AG728" t="s">
        <v>192</v>
      </c>
      <c r="AH728">
        <v>20</v>
      </c>
      <c r="AI728" t="s">
        <v>193</v>
      </c>
      <c r="AJ728">
        <v>20</v>
      </c>
      <c r="AK728" t="s">
        <v>196</v>
      </c>
      <c r="AL728">
        <v>0</v>
      </c>
      <c r="AM728" t="s">
        <v>197</v>
      </c>
      <c r="AN728">
        <v>0</v>
      </c>
      <c r="AO728" t="s">
        <v>198</v>
      </c>
      <c r="AP728">
        <v>0.3</v>
      </c>
      <c r="AQ728" t="s">
        <v>199</v>
      </c>
      <c r="AR728">
        <v>0</v>
      </c>
      <c r="AS728" t="s">
        <v>200</v>
      </c>
      <c r="AT728">
        <v>0</v>
      </c>
      <c r="AU728" t="s">
        <v>201</v>
      </c>
      <c r="AV728">
        <v>0.2</v>
      </c>
      <c r="AW728" t="s">
        <v>202</v>
      </c>
      <c r="AX728">
        <v>1</v>
      </c>
    </row>
    <row r="729" spans="1:50">
      <c r="A729">
        <v>694</v>
      </c>
      <c r="B729" t="s">
        <v>182</v>
      </c>
      <c r="C729">
        <v>152</v>
      </c>
      <c r="D729" t="s">
        <v>183</v>
      </c>
      <c r="E729" t="s">
        <v>184</v>
      </c>
      <c r="F729">
        <v>5</v>
      </c>
      <c r="G729" t="s">
        <v>185</v>
      </c>
      <c r="H729">
        <v>1.508E-3</v>
      </c>
      <c r="I729" t="s">
        <v>25</v>
      </c>
      <c r="J729" t="s">
        <v>186</v>
      </c>
      <c r="K729" t="e">
        <f ca="1">-nan(ind)</f>
        <v>#NAME?</v>
      </c>
      <c r="L729" t="s">
        <v>25</v>
      </c>
      <c r="M729" t="s">
        <v>24</v>
      </c>
      <c r="N729">
        <v>33.507199999999997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288</v>
      </c>
      <c r="Z729">
        <v>1000</v>
      </c>
      <c r="AA729" t="s">
        <v>189</v>
      </c>
      <c r="AB729">
        <v>1000000</v>
      </c>
      <c r="AC729" t="s">
        <v>190</v>
      </c>
      <c r="AD729">
        <v>10</v>
      </c>
      <c r="AE729" t="s">
        <v>191</v>
      </c>
      <c r="AF729">
        <v>1</v>
      </c>
      <c r="AG729" t="s">
        <v>192</v>
      </c>
      <c r="AH729">
        <v>20</v>
      </c>
      <c r="AI729" t="s">
        <v>193</v>
      </c>
      <c r="AJ729">
        <v>20</v>
      </c>
      <c r="AK729" t="s">
        <v>196</v>
      </c>
      <c r="AL729">
        <v>0</v>
      </c>
      <c r="AM729" t="s">
        <v>197</v>
      </c>
      <c r="AN729">
        <v>0</v>
      </c>
      <c r="AO729" t="s">
        <v>198</v>
      </c>
      <c r="AP729">
        <v>0.3</v>
      </c>
      <c r="AQ729" t="s">
        <v>199</v>
      </c>
      <c r="AR729">
        <v>0</v>
      </c>
      <c r="AS729" t="s">
        <v>200</v>
      </c>
      <c r="AT729">
        <v>0</v>
      </c>
      <c r="AU729" t="s">
        <v>201</v>
      </c>
      <c r="AV729">
        <v>0.2</v>
      </c>
      <c r="AW729" t="s">
        <v>202</v>
      </c>
      <c r="AX729">
        <v>1</v>
      </c>
    </row>
    <row r="730" spans="1:50">
      <c r="A730">
        <v>694</v>
      </c>
      <c r="B730" t="s">
        <v>182</v>
      </c>
      <c r="C730">
        <v>152</v>
      </c>
      <c r="D730" t="s">
        <v>183</v>
      </c>
      <c r="E730" t="s">
        <v>184</v>
      </c>
      <c r="F730">
        <v>5</v>
      </c>
      <c r="G730" t="s">
        <v>185</v>
      </c>
      <c r="H730">
        <v>2.4369999999999999E-3</v>
      </c>
      <c r="I730" t="s">
        <v>25</v>
      </c>
      <c r="J730" t="s">
        <v>186</v>
      </c>
      <c r="K730" t="e">
        <f ca="1">-nan(ind)</f>
        <v>#NAME?</v>
      </c>
      <c r="L730" t="s">
        <v>25</v>
      </c>
      <c r="M730" t="s">
        <v>24</v>
      </c>
      <c r="N730">
        <v>41.763199999999998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288</v>
      </c>
      <c r="Z730">
        <v>1000</v>
      </c>
      <c r="AA730" t="s">
        <v>189</v>
      </c>
      <c r="AB730">
        <v>1000000</v>
      </c>
      <c r="AC730" t="s">
        <v>190</v>
      </c>
      <c r="AD730">
        <v>10</v>
      </c>
      <c r="AE730" t="s">
        <v>191</v>
      </c>
      <c r="AF730">
        <v>1</v>
      </c>
      <c r="AG730" t="s">
        <v>192</v>
      </c>
      <c r="AH730">
        <v>20</v>
      </c>
      <c r="AI730" t="s">
        <v>193</v>
      </c>
      <c r="AJ730">
        <v>20</v>
      </c>
      <c r="AK730" t="s">
        <v>196</v>
      </c>
      <c r="AL730">
        <v>0</v>
      </c>
      <c r="AM730" t="s">
        <v>197</v>
      </c>
      <c r="AN730">
        <v>0</v>
      </c>
      <c r="AO730" t="s">
        <v>198</v>
      </c>
      <c r="AP730">
        <v>0.3</v>
      </c>
      <c r="AQ730" t="s">
        <v>199</v>
      </c>
      <c r="AR730">
        <v>0</v>
      </c>
      <c r="AS730" t="s">
        <v>200</v>
      </c>
      <c r="AT730">
        <v>0</v>
      </c>
      <c r="AU730" t="s">
        <v>201</v>
      </c>
      <c r="AV730">
        <v>0.2</v>
      </c>
      <c r="AW730" t="s">
        <v>202</v>
      </c>
      <c r="AX730">
        <v>1</v>
      </c>
    </row>
    <row r="731" spans="1:50">
      <c r="A731">
        <v>694</v>
      </c>
      <c r="B731" t="s">
        <v>182</v>
      </c>
      <c r="C731">
        <v>152</v>
      </c>
      <c r="D731" t="s">
        <v>183</v>
      </c>
      <c r="E731" t="s">
        <v>184</v>
      </c>
      <c r="F731">
        <v>5</v>
      </c>
      <c r="G731" t="s">
        <v>185</v>
      </c>
      <c r="H731">
        <v>2.036E-3</v>
      </c>
      <c r="I731" t="s">
        <v>25</v>
      </c>
      <c r="J731" t="s">
        <v>186</v>
      </c>
      <c r="K731" t="e">
        <f ca="1">-nan(ind)</f>
        <v>#NAME?</v>
      </c>
      <c r="L731" t="s">
        <v>25</v>
      </c>
      <c r="M731" t="s">
        <v>24</v>
      </c>
      <c r="N731">
        <v>46.256799999999998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288</v>
      </c>
      <c r="Z731">
        <v>1000</v>
      </c>
      <c r="AA731" t="s">
        <v>189</v>
      </c>
      <c r="AB731">
        <v>1000000</v>
      </c>
      <c r="AC731" t="s">
        <v>190</v>
      </c>
      <c r="AD731">
        <v>10</v>
      </c>
      <c r="AE731" t="s">
        <v>191</v>
      </c>
      <c r="AF731">
        <v>1</v>
      </c>
      <c r="AG731" t="s">
        <v>192</v>
      </c>
      <c r="AH731">
        <v>20</v>
      </c>
      <c r="AI731" t="s">
        <v>193</v>
      </c>
      <c r="AJ731">
        <v>20</v>
      </c>
      <c r="AK731" t="s">
        <v>196</v>
      </c>
      <c r="AL731">
        <v>0</v>
      </c>
      <c r="AM731" t="s">
        <v>197</v>
      </c>
      <c r="AN731">
        <v>0</v>
      </c>
      <c r="AO731" t="s">
        <v>198</v>
      </c>
      <c r="AP731">
        <v>0.3</v>
      </c>
      <c r="AQ731" t="s">
        <v>199</v>
      </c>
      <c r="AR731">
        <v>0</v>
      </c>
      <c r="AS731" t="s">
        <v>200</v>
      </c>
      <c r="AT731">
        <v>0</v>
      </c>
      <c r="AU731" t="s">
        <v>201</v>
      </c>
      <c r="AV731">
        <v>0.2</v>
      </c>
      <c r="AW731" t="s">
        <v>202</v>
      </c>
      <c r="AX731">
        <v>1</v>
      </c>
    </row>
    <row r="732" spans="1:50">
      <c r="A732">
        <v>694</v>
      </c>
      <c r="B732" t="s">
        <v>182</v>
      </c>
      <c r="C732">
        <v>152</v>
      </c>
      <c r="D732" t="s">
        <v>183</v>
      </c>
      <c r="E732" t="s">
        <v>184</v>
      </c>
      <c r="F732">
        <v>5</v>
      </c>
      <c r="G732" t="s">
        <v>185</v>
      </c>
      <c r="H732">
        <v>2.104E-3</v>
      </c>
      <c r="I732" t="s">
        <v>25</v>
      </c>
      <c r="J732" t="s">
        <v>186</v>
      </c>
      <c r="K732" t="e">
        <f ca="1">-nan(ind)</f>
        <v>#NAME?</v>
      </c>
      <c r="L732" t="s">
        <v>25</v>
      </c>
      <c r="M732" t="s">
        <v>24</v>
      </c>
      <c r="N732">
        <v>44.212600000000002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288</v>
      </c>
      <c r="Z732">
        <v>1000</v>
      </c>
      <c r="AA732" t="s">
        <v>189</v>
      </c>
      <c r="AB732">
        <v>1000000</v>
      </c>
      <c r="AC732" t="s">
        <v>190</v>
      </c>
      <c r="AD732">
        <v>10</v>
      </c>
      <c r="AE732" t="s">
        <v>191</v>
      </c>
      <c r="AF732">
        <v>1</v>
      </c>
      <c r="AG732" t="s">
        <v>192</v>
      </c>
      <c r="AH732">
        <v>20</v>
      </c>
      <c r="AI732" t="s">
        <v>193</v>
      </c>
      <c r="AJ732">
        <v>20</v>
      </c>
      <c r="AK732" t="s">
        <v>196</v>
      </c>
      <c r="AL732">
        <v>0</v>
      </c>
      <c r="AM732" t="s">
        <v>197</v>
      </c>
      <c r="AN732">
        <v>0</v>
      </c>
      <c r="AO732" t="s">
        <v>198</v>
      </c>
      <c r="AP732">
        <v>0.3</v>
      </c>
      <c r="AQ732" t="s">
        <v>199</v>
      </c>
      <c r="AR732">
        <v>0</v>
      </c>
      <c r="AS732" t="s">
        <v>200</v>
      </c>
      <c r="AT732">
        <v>0</v>
      </c>
      <c r="AU732" t="s">
        <v>201</v>
      </c>
      <c r="AV732">
        <v>0.2</v>
      </c>
      <c r="AW732" t="s">
        <v>202</v>
      </c>
      <c r="AX732">
        <v>1</v>
      </c>
    </row>
    <row r="733" spans="1:50">
      <c r="A733">
        <v>694</v>
      </c>
      <c r="B733" t="s">
        <v>182</v>
      </c>
      <c r="C733">
        <v>152</v>
      </c>
      <c r="D733" t="s">
        <v>183</v>
      </c>
      <c r="E733" t="s">
        <v>184</v>
      </c>
      <c r="F733">
        <v>5</v>
      </c>
      <c r="G733" t="s">
        <v>185</v>
      </c>
      <c r="H733">
        <v>2.081E-3</v>
      </c>
      <c r="I733" t="s">
        <v>25</v>
      </c>
      <c r="J733" t="s">
        <v>186</v>
      </c>
      <c r="K733" t="e">
        <f ca="1">-nan(ind)</f>
        <v>#NAME?</v>
      </c>
      <c r="L733" t="s">
        <v>25</v>
      </c>
      <c r="M733" t="s">
        <v>24</v>
      </c>
      <c r="N733">
        <v>42.479599999999998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288</v>
      </c>
      <c r="Z733">
        <v>1000</v>
      </c>
      <c r="AA733" t="s">
        <v>189</v>
      </c>
      <c r="AB733">
        <v>1000000</v>
      </c>
      <c r="AC733" t="s">
        <v>190</v>
      </c>
      <c r="AD733">
        <v>10</v>
      </c>
      <c r="AE733" t="s">
        <v>191</v>
      </c>
      <c r="AF733">
        <v>1</v>
      </c>
      <c r="AG733" t="s">
        <v>192</v>
      </c>
      <c r="AH733">
        <v>20</v>
      </c>
      <c r="AI733" t="s">
        <v>193</v>
      </c>
      <c r="AJ733">
        <v>20</v>
      </c>
      <c r="AK733" t="s">
        <v>196</v>
      </c>
      <c r="AL733">
        <v>0</v>
      </c>
      <c r="AM733" t="s">
        <v>197</v>
      </c>
      <c r="AN733">
        <v>0</v>
      </c>
      <c r="AO733" t="s">
        <v>198</v>
      </c>
      <c r="AP733">
        <v>0.3</v>
      </c>
      <c r="AQ733" t="s">
        <v>199</v>
      </c>
      <c r="AR733">
        <v>0</v>
      </c>
      <c r="AS733" t="s">
        <v>200</v>
      </c>
      <c r="AT733">
        <v>0</v>
      </c>
      <c r="AU733" t="s">
        <v>201</v>
      </c>
      <c r="AV733">
        <v>0.2</v>
      </c>
      <c r="AW733" t="s">
        <v>202</v>
      </c>
      <c r="AX733">
        <v>1</v>
      </c>
    </row>
    <row r="734" spans="1:50">
      <c r="A734">
        <v>694</v>
      </c>
      <c r="B734" t="s">
        <v>182</v>
      </c>
      <c r="C734">
        <v>152</v>
      </c>
      <c r="D734" t="s">
        <v>183</v>
      </c>
      <c r="E734" t="s">
        <v>184</v>
      </c>
      <c r="F734">
        <v>5.63</v>
      </c>
      <c r="G734" t="s">
        <v>185</v>
      </c>
      <c r="H734">
        <v>1.578E-3</v>
      </c>
      <c r="I734" t="s">
        <v>25</v>
      </c>
      <c r="J734" t="s">
        <v>186</v>
      </c>
      <c r="K734" t="e">
        <f ca="1">-nan(ind)</f>
        <v>#NAME?</v>
      </c>
      <c r="L734" t="s">
        <v>25</v>
      </c>
      <c r="M734" t="s">
        <v>24</v>
      </c>
      <c r="N734">
        <v>34.872484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288</v>
      </c>
      <c r="Z734">
        <v>1000</v>
      </c>
      <c r="AA734" t="s">
        <v>189</v>
      </c>
      <c r="AB734">
        <v>1000000</v>
      </c>
      <c r="AC734" t="s">
        <v>190</v>
      </c>
      <c r="AD734">
        <v>10</v>
      </c>
      <c r="AE734" t="s">
        <v>191</v>
      </c>
      <c r="AF734">
        <v>500</v>
      </c>
      <c r="AG734" t="s">
        <v>192</v>
      </c>
      <c r="AH734">
        <v>20</v>
      </c>
      <c r="AI734" t="s">
        <v>193</v>
      </c>
      <c r="AJ734">
        <v>20</v>
      </c>
      <c r="AK734" t="s">
        <v>196</v>
      </c>
      <c r="AL734">
        <v>0</v>
      </c>
      <c r="AM734" t="s">
        <v>197</v>
      </c>
      <c r="AN734">
        <v>0</v>
      </c>
      <c r="AO734" t="s">
        <v>198</v>
      </c>
      <c r="AP734">
        <v>0.3</v>
      </c>
      <c r="AQ734" t="s">
        <v>199</v>
      </c>
      <c r="AR734">
        <v>0</v>
      </c>
      <c r="AS734" t="s">
        <v>200</v>
      </c>
      <c r="AT734">
        <v>0</v>
      </c>
      <c r="AU734" t="s">
        <v>201</v>
      </c>
      <c r="AV734">
        <v>0.2</v>
      </c>
      <c r="AW734" t="s">
        <v>202</v>
      </c>
      <c r="AX734">
        <v>1</v>
      </c>
    </row>
    <row r="735" spans="1:50">
      <c r="A735">
        <v>693</v>
      </c>
      <c r="B735" t="s">
        <v>182</v>
      </c>
      <c r="C735">
        <v>152</v>
      </c>
      <c r="D735" t="s">
        <v>183</v>
      </c>
      <c r="E735" t="s">
        <v>184</v>
      </c>
      <c r="F735">
        <v>6.02</v>
      </c>
      <c r="G735" t="s">
        <v>185</v>
      </c>
      <c r="H735">
        <v>2.6600000000000001E-4</v>
      </c>
      <c r="I735" t="s">
        <v>25</v>
      </c>
      <c r="J735" t="s">
        <v>186</v>
      </c>
      <c r="K735" t="e">
        <f t="shared" ref="K735:K744" si="21">-nan</f>
        <v>#NAME?</v>
      </c>
      <c r="L735" t="s">
        <v>25</v>
      </c>
      <c r="M735" t="s">
        <v>24</v>
      </c>
      <c r="N735">
        <v>6.9275229999999999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288</v>
      </c>
      <c r="Z735">
        <v>1000</v>
      </c>
      <c r="AA735" t="s">
        <v>189</v>
      </c>
      <c r="AB735">
        <v>1000000</v>
      </c>
      <c r="AC735" t="s">
        <v>190</v>
      </c>
      <c r="AD735">
        <v>10</v>
      </c>
      <c r="AE735" t="s">
        <v>191</v>
      </c>
      <c r="AF735">
        <v>500</v>
      </c>
      <c r="AG735" t="s">
        <v>192</v>
      </c>
      <c r="AH735">
        <v>20</v>
      </c>
      <c r="AI735" t="s">
        <v>193</v>
      </c>
      <c r="AJ735">
        <v>20</v>
      </c>
      <c r="AK735" t="s">
        <v>196</v>
      </c>
      <c r="AL735">
        <v>0</v>
      </c>
      <c r="AM735" t="s">
        <v>197</v>
      </c>
      <c r="AN735">
        <v>0</v>
      </c>
      <c r="AO735" t="s">
        <v>198</v>
      </c>
      <c r="AP735">
        <v>0.3</v>
      </c>
      <c r="AQ735" t="s">
        <v>199</v>
      </c>
      <c r="AR735">
        <v>0</v>
      </c>
      <c r="AS735" t="s">
        <v>200</v>
      </c>
      <c r="AT735">
        <v>0</v>
      </c>
      <c r="AU735" t="s">
        <v>201</v>
      </c>
      <c r="AV735">
        <v>0.2</v>
      </c>
      <c r="AW735" t="s">
        <v>202</v>
      </c>
      <c r="AX735">
        <v>1</v>
      </c>
    </row>
    <row r="736" spans="1:50">
      <c r="A736">
        <v>693</v>
      </c>
      <c r="B736" t="s">
        <v>182</v>
      </c>
      <c r="C736">
        <v>152</v>
      </c>
      <c r="D736" t="s">
        <v>183</v>
      </c>
      <c r="E736" t="s">
        <v>184</v>
      </c>
      <c r="F736">
        <v>6.02</v>
      </c>
      <c r="G736" t="s">
        <v>185</v>
      </c>
      <c r="H736">
        <v>2.7599999999999999E-4</v>
      </c>
      <c r="I736" t="s">
        <v>25</v>
      </c>
      <c r="J736" t="s">
        <v>186</v>
      </c>
      <c r="K736" t="e">
        <f t="shared" si="21"/>
        <v>#NAME?</v>
      </c>
      <c r="L736" t="s">
        <v>25</v>
      </c>
      <c r="M736" t="s">
        <v>24</v>
      </c>
      <c r="N736">
        <v>7.1696540000000004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288</v>
      </c>
      <c r="Z736">
        <v>1000</v>
      </c>
      <c r="AA736" t="s">
        <v>189</v>
      </c>
      <c r="AB736">
        <v>1000000</v>
      </c>
      <c r="AC736" t="s">
        <v>190</v>
      </c>
      <c r="AD736">
        <v>10</v>
      </c>
      <c r="AE736" t="s">
        <v>191</v>
      </c>
      <c r="AF736">
        <v>500</v>
      </c>
      <c r="AG736" t="s">
        <v>192</v>
      </c>
      <c r="AH736">
        <v>20</v>
      </c>
      <c r="AI736" t="s">
        <v>193</v>
      </c>
      <c r="AJ736">
        <v>20</v>
      </c>
      <c r="AK736" t="s">
        <v>196</v>
      </c>
      <c r="AL736">
        <v>0</v>
      </c>
      <c r="AM736" t="s">
        <v>197</v>
      </c>
      <c r="AN736">
        <v>0</v>
      </c>
      <c r="AO736" t="s">
        <v>198</v>
      </c>
      <c r="AP736">
        <v>0.3</v>
      </c>
      <c r="AQ736" t="s">
        <v>199</v>
      </c>
      <c r="AR736">
        <v>0</v>
      </c>
      <c r="AS736" t="s">
        <v>200</v>
      </c>
      <c r="AT736">
        <v>0</v>
      </c>
      <c r="AU736" t="s">
        <v>201</v>
      </c>
      <c r="AV736">
        <v>0.2</v>
      </c>
      <c r="AW736" t="s">
        <v>202</v>
      </c>
      <c r="AX736">
        <v>1</v>
      </c>
    </row>
    <row r="737" spans="1:50">
      <c r="A737">
        <v>692</v>
      </c>
      <c r="B737" t="s">
        <v>182</v>
      </c>
      <c r="C737">
        <v>152</v>
      </c>
      <c r="D737" t="s">
        <v>183</v>
      </c>
      <c r="E737" t="s">
        <v>184</v>
      </c>
      <c r="F737">
        <v>6.02</v>
      </c>
      <c r="G737" t="s">
        <v>185</v>
      </c>
      <c r="H737">
        <v>2.6400000000000002E-4</v>
      </c>
      <c r="I737" t="s">
        <v>25</v>
      </c>
      <c r="J737" t="s">
        <v>186</v>
      </c>
      <c r="K737" t="e">
        <f t="shared" si="21"/>
        <v>#NAME?</v>
      </c>
      <c r="L737" t="s">
        <v>25</v>
      </c>
      <c r="M737" t="s">
        <v>24</v>
      </c>
      <c r="N737">
        <v>6.9919229999999999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288</v>
      </c>
      <c r="Z737">
        <v>1000</v>
      </c>
      <c r="AA737" t="s">
        <v>189</v>
      </c>
      <c r="AB737">
        <v>1000000</v>
      </c>
      <c r="AC737" t="s">
        <v>190</v>
      </c>
      <c r="AD737">
        <v>10</v>
      </c>
      <c r="AE737" t="s">
        <v>191</v>
      </c>
      <c r="AF737">
        <v>500</v>
      </c>
      <c r="AG737" t="s">
        <v>192</v>
      </c>
      <c r="AH737">
        <v>20</v>
      </c>
      <c r="AI737" t="s">
        <v>193</v>
      </c>
      <c r="AJ737">
        <v>20</v>
      </c>
      <c r="AK737" t="s">
        <v>196</v>
      </c>
      <c r="AL737">
        <v>0</v>
      </c>
      <c r="AM737" t="s">
        <v>197</v>
      </c>
      <c r="AN737">
        <v>0</v>
      </c>
      <c r="AO737" t="s">
        <v>198</v>
      </c>
      <c r="AP737">
        <v>0.3</v>
      </c>
      <c r="AQ737" t="s">
        <v>199</v>
      </c>
      <c r="AR737">
        <v>0</v>
      </c>
      <c r="AS737" t="s">
        <v>200</v>
      </c>
      <c r="AT737">
        <v>0</v>
      </c>
      <c r="AU737" t="s">
        <v>201</v>
      </c>
      <c r="AV737">
        <v>0.2</v>
      </c>
      <c r="AW737" t="s">
        <v>202</v>
      </c>
      <c r="AX737">
        <v>1</v>
      </c>
    </row>
    <row r="738" spans="1:50">
      <c r="A738">
        <v>692</v>
      </c>
      <c r="B738" t="s">
        <v>182</v>
      </c>
      <c r="C738">
        <v>152</v>
      </c>
      <c r="D738" t="s">
        <v>183</v>
      </c>
      <c r="E738" t="s">
        <v>184</v>
      </c>
      <c r="F738">
        <v>6.02</v>
      </c>
      <c r="G738" t="s">
        <v>185</v>
      </c>
      <c r="H738">
        <v>2.7300000000000002E-4</v>
      </c>
      <c r="I738" t="s">
        <v>25</v>
      </c>
      <c r="J738" t="s">
        <v>186</v>
      </c>
      <c r="K738" t="e">
        <f t="shared" si="21"/>
        <v>#NAME?</v>
      </c>
      <c r="L738" t="s">
        <v>25</v>
      </c>
      <c r="M738" t="s">
        <v>24</v>
      </c>
      <c r="N738">
        <v>6.8914140000000002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288</v>
      </c>
      <c r="Z738">
        <v>1000</v>
      </c>
      <c r="AA738" t="s">
        <v>189</v>
      </c>
      <c r="AB738">
        <v>1000000</v>
      </c>
      <c r="AC738" t="s">
        <v>190</v>
      </c>
      <c r="AD738">
        <v>10</v>
      </c>
      <c r="AE738" t="s">
        <v>191</v>
      </c>
      <c r="AF738">
        <v>500</v>
      </c>
      <c r="AG738" t="s">
        <v>192</v>
      </c>
      <c r="AH738">
        <v>20</v>
      </c>
      <c r="AI738" t="s">
        <v>193</v>
      </c>
      <c r="AJ738">
        <v>20</v>
      </c>
      <c r="AK738" t="s">
        <v>196</v>
      </c>
      <c r="AL738">
        <v>0</v>
      </c>
      <c r="AM738" t="s">
        <v>197</v>
      </c>
      <c r="AN738">
        <v>0</v>
      </c>
      <c r="AO738" t="s">
        <v>198</v>
      </c>
      <c r="AP738">
        <v>0.3</v>
      </c>
      <c r="AQ738" t="s">
        <v>199</v>
      </c>
      <c r="AR738">
        <v>0</v>
      </c>
      <c r="AS738" t="s">
        <v>200</v>
      </c>
      <c r="AT738">
        <v>0</v>
      </c>
      <c r="AU738" t="s">
        <v>201</v>
      </c>
      <c r="AV738">
        <v>0.2</v>
      </c>
      <c r="AW738" t="s">
        <v>202</v>
      </c>
      <c r="AX738">
        <v>1</v>
      </c>
    </row>
    <row r="739" spans="1:50">
      <c r="A739">
        <v>691</v>
      </c>
      <c r="B739" t="s">
        <v>182</v>
      </c>
      <c r="C739">
        <v>457</v>
      </c>
      <c r="D739" t="s">
        <v>183</v>
      </c>
      <c r="E739" t="s">
        <v>184</v>
      </c>
      <c r="F739">
        <v>3.4020000000000001</v>
      </c>
      <c r="G739" t="s">
        <v>185</v>
      </c>
      <c r="H739">
        <v>7.4600000000000003E-4</v>
      </c>
      <c r="I739" t="s">
        <v>25</v>
      </c>
      <c r="J739" t="s">
        <v>186</v>
      </c>
      <c r="K739" t="e">
        <f t="shared" si="21"/>
        <v>#NAME?</v>
      </c>
      <c r="L739" t="s">
        <v>25</v>
      </c>
      <c r="M739" t="s">
        <v>24</v>
      </c>
      <c r="N739">
        <v>11.122401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288</v>
      </c>
      <c r="Z739">
        <v>1000</v>
      </c>
      <c r="AA739" t="s">
        <v>189</v>
      </c>
      <c r="AB739">
        <v>1000000</v>
      </c>
      <c r="AC739" t="s">
        <v>190</v>
      </c>
      <c r="AD739">
        <v>30</v>
      </c>
      <c r="AE739" t="s">
        <v>191</v>
      </c>
      <c r="AF739">
        <v>500</v>
      </c>
      <c r="AG739" t="s">
        <v>192</v>
      </c>
      <c r="AH739">
        <v>30</v>
      </c>
      <c r="AI739" t="s">
        <v>193</v>
      </c>
      <c r="AJ739">
        <v>30</v>
      </c>
      <c r="AK739" t="s">
        <v>196</v>
      </c>
      <c r="AL739">
        <v>0</v>
      </c>
      <c r="AM739" t="s">
        <v>197</v>
      </c>
      <c r="AN739">
        <v>0</v>
      </c>
      <c r="AO739" t="s">
        <v>198</v>
      </c>
      <c r="AP739">
        <v>0.7</v>
      </c>
      <c r="AQ739" t="s">
        <v>199</v>
      </c>
      <c r="AR739">
        <v>0</v>
      </c>
      <c r="AS739" t="s">
        <v>200</v>
      </c>
      <c r="AT739">
        <v>0.5</v>
      </c>
      <c r="AU739" t="s">
        <v>201</v>
      </c>
      <c r="AV739">
        <v>0.2</v>
      </c>
      <c r="AW739" t="s">
        <v>202</v>
      </c>
      <c r="AX739">
        <v>1</v>
      </c>
    </row>
    <row r="740" spans="1:50">
      <c r="A740">
        <v>691</v>
      </c>
      <c r="B740" t="s">
        <v>182</v>
      </c>
      <c r="C740">
        <v>457</v>
      </c>
      <c r="D740" t="s">
        <v>183</v>
      </c>
      <c r="E740" t="s">
        <v>184</v>
      </c>
      <c r="F740">
        <v>0</v>
      </c>
      <c r="G740" t="s">
        <v>185</v>
      </c>
      <c r="H740">
        <v>7.7899999999999996E-4</v>
      </c>
      <c r="I740" t="s">
        <v>25</v>
      </c>
      <c r="J740" t="s">
        <v>186</v>
      </c>
      <c r="K740" t="e">
        <f t="shared" si="21"/>
        <v>#NAME?</v>
      </c>
      <c r="L740" t="s">
        <v>25</v>
      </c>
      <c r="M740" t="s">
        <v>24</v>
      </c>
      <c r="N740">
        <v>13.022489999999999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288</v>
      </c>
      <c r="Z740">
        <v>1000</v>
      </c>
      <c r="AA740" t="s">
        <v>189</v>
      </c>
      <c r="AB740">
        <v>1000000</v>
      </c>
      <c r="AC740" t="s">
        <v>190</v>
      </c>
      <c r="AD740">
        <v>30</v>
      </c>
      <c r="AE740" t="s">
        <v>191</v>
      </c>
      <c r="AF740">
        <v>500</v>
      </c>
      <c r="AG740" t="s">
        <v>192</v>
      </c>
      <c r="AH740">
        <v>30</v>
      </c>
      <c r="AI740" t="s">
        <v>193</v>
      </c>
      <c r="AJ740">
        <v>30</v>
      </c>
      <c r="AK740" t="s">
        <v>196</v>
      </c>
      <c r="AL740">
        <v>0</v>
      </c>
      <c r="AM740" t="s">
        <v>197</v>
      </c>
      <c r="AN740">
        <v>0</v>
      </c>
      <c r="AO740" t="s">
        <v>198</v>
      </c>
      <c r="AP740">
        <v>0.7</v>
      </c>
      <c r="AQ740" t="s">
        <v>199</v>
      </c>
      <c r="AR740">
        <v>0</v>
      </c>
      <c r="AS740" t="s">
        <v>200</v>
      </c>
      <c r="AT740">
        <v>0</v>
      </c>
      <c r="AU740" t="s">
        <v>201</v>
      </c>
      <c r="AV740">
        <v>0.2</v>
      </c>
      <c r="AW740" t="s">
        <v>202</v>
      </c>
      <c r="AX740">
        <v>1</v>
      </c>
    </row>
    <row r="741" spans="1:50">
      <c r="A741">
        <v>691</v>
      </c>
      <c r="B741" t="s">
        <v>182</v>
      </c>
      <c r="C741">
        <v>152</v>
      </c>
      <c r="D741" t="s">
        <v>183</v>
      </c>
      <c r="E741" t="s">
        <v>184</v>
      </c>
      <c r="F741">
        <v>592.14</v>
      </c>
      <c r="G741" t="s">
        <v>185</v>
      </c>
      <c r="H741">
        <v>2.7700000000000001E-4</v>
      </c>
      <c r="I741" t="s">
        <v>25</v>
      </c>
      <c r="J741" t="s">
        <v>186</v>
      </c>
      <c r="K741" t="e">
        <f t="shared" si="21"/>
        <v>#NAME?</v>
      </c>
      <c r="L741" t="s">
        <v>25</v>
      </c>
      <c r="M741" t="s">
        <v>24</v>
      </c>
      <c r="N741">
        <v>5.4437030000000002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288</v>
      </c>
      <c r="Z741">
        <v>1000</v>
      </c>
      <c r="AA741" t="s">
        <v>189</v>
      </c>
      <c r="AB741">
        <v>1000000</v>
      </c>
      <c r="AC741" t="s">
        <v>190</v>
      </c>
      <c r="AD741">
        <v>10</v>
      </c>
      <c r="AE741" t="s">
        <v>191</v>
      </c>
      <c r="AF741">
        <v>500</v>
      </c>
      <c r="AG741" t="s">
        <v>192</v>
      </c>
      <c r="AH741">
        <v>30</v>
      </c>
      <c r="AI741" t="s">
        <v>193</v>
      </c>
      <c r="AJ741">
        <v>30</v>
      </c>
      <c r="AK741" t="s">
        <v>196</v>
      </c>
      <c r="AL741">
        <v>0</v>
      </c>
      <c r="AM741" t="s">
        <v>197</v>
      </c>
      <c r="AN741">
        <v>0</v>
      </c>
      <c r="AO741" t="s">
        <v>198</v>
      </c>
      <c r="AP741">
        <v>0.7</v>
      </c>
      <c r="AQ741" t="s">
        <v>199</v>
      </c>
      <c r="AR741">
        <v>0</v>
      </c>
      <c r="AS741" t="s">
        <v>200</v>
      </c>
      <c r="AT741">
        <v>0</v>
      </c>
      <c r="AU741" t="s">
        <v>201</v>
      </c>
      <c r="AV741">
        <v>0.2</v>
      </c>
      <c r="AW741" t="s">
        <v>202</v>
      </c>
      <c r="AX741">
        <v>1</v>
      </c>
    </row>
    <row r="742" spans="1:50">
      <c r="A742">
        <v>691</v>
      </c>
      <c r="B742" t="s">
        <v>182</v>
      </c>
      <c r="C742">
        <v>152</v>
      </c>
      <c r="D742" t="s">
        <v>183</v>
      </c>
      <c r="E742" t="s">
        <v>184</v>
      </c>
      <c r="F742">
        <v>13760.53</v>
      </c>
      <c r="G742" t="s">
        <v>185</v>
      </c>
      <c r="H742">
        <v>2.5599999999999999E-4</v>
      </c>
      <c r="I742" t="s">
        <v>25</v>
      </c>
      <c r="J742" t="s">
        <v>186</v>
      </c>
      <c r="K742" t="e">
        <f t="shared" si="21"/>
        <v>#NAME?</v>
      </c>
      <c r="L742" t="s">
        <v>25</v>
      </c>
      <c r="M742" t="s">
        <v>24</v>
      </c>
      <c r="N742">
        <v>4.9363400000000004</v>
      </c>
      <c r="O742" t="s">
        <v>25</v>
      </c>
      <c r="P742" t="s">
        <v>26</v>
      </c>
      <c r="Q742">
        <v>0</v>
      </c>
      <c r="R742" t="s">
        <v>25</v>
      </c>
      <c r="S742" t="s">
        <v>27</v>
      </c>
      <c r="T742">
        <v>0</v>
      </c>
      <c r="U742" t="s">
        <v>25</v>
      </c>
      <c r="V742" t="s">
        <v>28</v>
      </c>
      <c r="W742">
        <v>0</v>
      </c>
      <c r="X742" t="s">
        <v>25</v>
      </c>
      <c r="Y742" t="s">
        <v>288</v>
      </c>
      <c r="Z742">
        <v>1000</v>
      </c>
      <c r="AA742" t="s">
        <v>189</v>
      </c>
      <c r="AB742">
        <v>1000000</v>
      </c>
      <c r="AC742" t="s">
        <v>190</v>
      </c>
      <c r="AD742">
        <v>10</v>
      </c>
      <c r="AE742" t="s">
        <v>191</v>
      </c>
      <c r="AF742">
        <v>500</v>
      </c>
      <c r="AG742" t="s">
        <v>192</v>
      </c>
      <c r="AH742">
        <v>30</v>
      </c>
      <c r="AI742" t="s">
        <v>193</v>
      </c>
      <c r="AJ742">
        <v>30</v>
      </c>
      <c r="AK742" t="s">
        <v>196</v>
      </c>
      <c r="AL742">
        <v>0</v>
      </c>
      <c r="AM742" t="s">
        <v>197</v>
      </c>
      <c r="AN742">
        <v>0</v>
      </c>
      <c r="AO742" t="s">
        <v>198</v>
      </c>
      <c r="AP742">
        <v>0.7</v>
      </c>
      <c r="AQ742" t="s">
        <v>199</v>
      </c>
      <c r="AR742">
        <v>0</v>
      </c>
      <c r="AS742" t="s">
        <v>200</v>
      </c>
      <c r="AT742">
        <v>0.5</v>
      </c>
      <c r="AU742" t="s">
        <v>201</v>
      </c>
      <c r="AV742">
        <v>0.2</v>
      </c>
      <c r="AW742" t="s">
        <v>202</v>
      </c>
      <c r="AX742">
        <v>1</v>
      </c>
    </row>
    <row r="743" spans="1:50">
      <c r="A743">
        <v>691</v>
      </c>
      <c r="B743" t="s">
        <v>182</v>
      </c>
      <c r="C743">
        <v>152</v>
      </c>
      <c r="D743" t="s">
        <v>183</v>
      </c>
      <c r="E743" t="s">
        <v>184</v>
      </c>
      <c r="F743">
        <v>2.8260000000000001</v>
      </c>
      <c r="G743" t="s">
        <v>185</v>
      </c>
      <c r="H743">
        <v>2.7500000000000002E-4</v>
      </c>
      <c r="I743" t="s">
        <v>25</v>
      </c>
      <c r="J743" t="s">
        <v>186</v>
      </c>
      <c r="K743" t="e">
        <f t="shared" si="21"/>
        <v>#NAME?</v>
      </c>
      <c r="L743" t="s">
        <v>25</v>
      </c>
      <c r="M743" t="s">
        <v>24</v>
      </c>
      <c r="N743">
        <v>8.2425599999999992</v>
      </c>
      <c r="O743" t="s">
        <v>25</v>
      </c>
      <c r="P743" t="s">
        <v>26</v>
      </c>
      <c r="Q743">
        <v>0</v>
      </c>
      <c r="R743" t="s">
        <v>25</v>
      </c>
      <c r="S743" t="s">
        <v>27</v>
      </c>
      <c r="T743">
        <v>0</v>
      </c>
      <c r="U743" t="s">
        <v>25</v>
      </c>
      <c r="V743" t="s">
        <v>28</v>
      </c>
      <c r="W743">
        <v>0</v>
      </c>
      <c r="X743" t="s">
        <v>25</v>
      </c>
      <c r="Y743" t="s">
        <v>288</v>
      </c>
      <c r="Z743">
        <v>1000</v>
      </c>
      <c r="AA743" t="s">
        <v>189</v>
      </c>
      <c r="AB743">
        <v>1000000</v>
      </c>
      <c r="AC743" t="s">
        <v>190</v>
      </c>
      <c r="AD743">
        <v>10</v>
      </c>
      <c r="AE743" t="s">
        <v>191</v>
      </c>
      <c r="AF743">
        <v>500</v>
      </c>
      <c r="AG743" t="s">
        <v>192</v>
      </c>
      <c r="AH743">
        <v>20</v>
      </c>
      <c r="AI743" t="s">
        <v>193</v>
      </c>
      <c r="AJ743">
        <v>20</v>
      </c>
      <c r="AK743" t="s">
        <v>196</v>
      </c>
      <c r="AL743">
        <v>0</v>
      </c>
      <c r="AM743" t="s">
        <v>197</v>
      </c>
      <c r="AN743">
        <v>0</v>
      </c>
      <c r="AO743" t="s">
        <v>198</v>
      </c>
      <c r="AP743">
        <v>0.3</v>
      </c>
      <c r="AQ743" t="s">
        <v>199</v>
      </c>
      <c r="AR743">
        <v>0</v>
      </c>
      <c r="AS743" t="s">
        <v>200</v>
      </c>
      <c r="AT743">
        <v>0.5</v>
      </c>
      <c r="AU743" t="s">
        <v>201</v>
      </c>
      <c r="AV743">
        <v>0.2</v>
      </c>
      <c r="AW743" t="s">
        <v>202</v>
      </c>
      <c r="AX743">
        <v>1</v>
      </c>
    </row>
    <row r="744" spans="1:50">
      <c r="A744">
        <v>691</v>
      </c>
      <c r="B744" t="s">
        <v>182</v>
      </c>
      <c r="C744">
        <v>152</v>
      </c>
      <c r="D744" t="s">
        <v>183</v>
      </c>
      <c r="E744" t="s">
        <v>184</v>
      </c>
      <c r="F744">
        <v>9.1999999999999998E-2</v>
      </c>
      <c r="G744" t="s">
        <v>185</v>
      </c>
      <c r="H744">
        <v>2.7700000000000001E-4</v>
      </c>
      <c r="I744" t="s">
        <v>25</v>
      </c>
      <c r="J744" t="s">
        <v>186</v>
      </c>
      <c r="K744" t="e">
        <f t="shared" si="21"/>
        <v>#NAME?</v>
      </c>
      <c r="L744" t="s">
        <v>25</v>
      </c>
      <c r="M744" t="s">
        <v>24</v>
      </c>
      <c r="N744">
        <v>8.6360810000000008</v>
      </c>
      <c r="O744" t="s">
        <v>25</v>
      </c>
      <c r="P744" t="s">
        <v>26</v>
      </c>
      <c r="Q744">
        <v>0</v>
      </c>
      <c r="R744" t="s">
        <v>25</v>
      </c>
      <c r="S744" t="s">
        <v>27</v>
      </c>
      <c r="T744">
        <v>0</v>
      </c>
      <c r="U744" t="s">
        <v>25</v>
      </c>
      <c r="V744" t="s">
        <v>28</v>
      </c>
      <c r="W744">
        <v>0</v>
      </c>
      <c r="X744" t="s">
        <v>25</v>
      </c>
      <c r="Y744" t="s">
        <v>288</v>
      </c>
      <c r="Z744">
        <v>1000</v>
      </c>
      <c r="AA744" t="s">
        <v>189</v>
      </c>
      <c r="AB744">
        <v>1000000</v>
      </c>
      <c r="AC744" t="s">
        <v>190</v>
      </c>
      <c r="AD744">
        <v>10</v>
      </c>
      <c r="AE744" t="s">
        <v>191</v>
      </c>
      <c r="AF744">
        <v>500</v>
      </c>
      <c r="AG744" t="s">
        <v>192</v>
      </c>
      <c r="AH744">
        <v>20</v>
      </c>
      <c r="AI744" t="s">
        <v>193</v>
      </c>
      <c r="AJ744">
        <v>20</v>
      </c>
      <c r="AK744" t="s">
        <v>196</v>
      </c>
      <c r="AL744">
        <v>0</v>
      </c>
      <c r="AM744" t="s">
        <v>197</v>
      </c>
      <c r="AN744">
        <v>0</v>
      </c>
      <c r="AO744" t="s">
        <v>198</v>
      </c>
      <c r="AP744">
        <v>0.3</v>
      </c>
      <c r="AQ744" t="s">
        <v>199</v>
      </c>
      <c r="AR744">
        <v>0</v>
      </c>
      <c r="AS744" t="s">
        <v>200</v>
      </c>
      <c r="AT744">
        <v>0</v>
      </c>
      <c r="AU744" t="s">
        <v>201</v>
      </c>
      <c r="AV744">
        <v>0.2</v>
      </c>
      <c r="AW744" t="s">
        <v>202</v>
      </c>
      <c r="AX744">
        <v>1</v>
      </c>
    </row>
    <row r="745" spans="1:50">
      <c r="A745">
        <v>690</v>
      </c>
      <c r="B745" t="s">
        <v>182</v>
      </c>
      <c r="C745">
        <v>152</v>
      </c>
      <c r="D745" t="s">
        <v>183</v>
      </c>
      <c r="E745" t="s">
        <v>184</v>
      </c>
      <c r="F745">
        <v>6.02</v>
      </c>
      <c r="G745" t="s">
        <v>185</v>
      </c>
      <c r="H745">
        <v>2.7099999999999997E-4</v>
      </c>
      <c r="I745" t="s">
        <v>25</v>
      </c>
      <c r="J745" t="s">
        <v>186</v>
      </c>
      <c r="K745">
        <v>1.1844E-2</v>
      </c>
      <c r="L745" t="s">
        <v>25</v>
      </c>
      <c r="M745" t="s">
        <v>24</v>
      </c>
      <c r="N745">
        <v>7.5615779999999999</v>
      </c>
      <c r="O745" t="s">
        <v>25</v>
      </c>
      <c r="P745" t="s">
        <v>26</v>
      </c>
      <c r="Q745">
        <v>0</v>
      </c>
      <c r="R745" t="s">
        <v>25</v>
      </c>
      <c r="S745" t="s">
        <v>27</v>
      </c>
      <c r="T745">
        <v>0</v>
      </c>
      <c r="U745" t="s">
        <v>25</v>
      </c>
      <c r="V745" t="s">
        <v>28</v>
      </c>
      <c r="W745">
        <v>0</v>
      </c>
      <c r="X745" t="s">
        <v>25</v>
      </c>
      <c r="Y745" t="s">
        <v>288</v>
      </c>
      <c r="Z745">
        <v>1000</v>
      </c>
      <c r="AA745" t="s">
        <v>189</v>
      </c>
      <c r="AB745">
        <v>1000000</v>
      </c>
      <c r="AC745" t="s">
        <v>190</v>
      </c>
      <c r="AD745">
        <v>10</v>
      </c>
      <c r="AE745" t="s">
        <v>191</v>
      </c>
      <c r="AF745">
        <v>500</v>
      </c>
      <c r="AG745" t="s">
        <v>192</v>
      </c>
      <c r="AH745">
        <v>20</v>
      </c>
      <c r="AI745" t="s">
        <v>193</v>
      </c>
      <c r="AJ745">
        <v>20</v>
      </c>
      <c r="AK745" t="s">
        <v>196</v>
      </c>
      <c r="AL745">
        <v>0</v>
      </c>
      <c r="AM745" t="s">
        <v>197</v>
      </c>
      <c r="AN745">
        <v>0</v>
      </c>
      <c r="AO745" t="s">
        <v>198</v>
      </c>
      <c r="AP745">
        <v>0.3</v>
      </c>
      <c r="AQ745" t="s">
        <v>199</v>
      </c>
      <c r="AR745">
        <v>0</v>
      </c>
      <c r="AS745" t="s">
        <v>200</v>
      </c>
      <c r="AT745">
        <v>0</v>
      </c>
      <c r="AU745" t="s">
        <v>201</v>
      </c>
      <c r="AV745">
        <v>0.2</v>
      </c>
      <c r="AW745" t="s">
        <v>202</v>
      </c>
      <c r="AX745">
        <v>1</v>
      </c>
    </row>
    <row r="746" spans="1:50">
      <c r="A746">
        <v>689</v>
      </c>
      <c r="B746" t="s">
        <v>182</v>
      </c>
      <c r="C746">
        <v>152</v>
      </c>
      <c r="D746" t="s">
        <v>183</v>
      </c>
      <c r="E746" t="s">
        <v>184</v>
      </c>
      <c r="F746">
        <v>6.02</v>
      </c>
      <c r="G746" t="s">
        <v>185</v>
      </c>
      <c r="H746">
        <v>2.72E-4</v>
      </c>
      <c r="I746" t="s">
        <v>25</v>
      </c>
      <c r="J746" t="s">
        <v>186</v>
      </c>
      <c r="K746">
        <v>1.2357E-2</v>
      </c>
      <c r="L746" t="s">
        <v>25</v>
      </c>
      <c r="M746" t="s">
        <v>24</v>
      </c>
      <c r="N746">
        <v>7.5697799999999997</v>
      </c>
      <c r="O746" t="s">
        <v>25</v>
      </c>
      <c r="P746" t="s">
        <v>26</v>
      </c>
      <c r="Q746">
        <v>0</v>
      </c>
      <c r="R746" t="s">
        <v>25</v>
      </c>
      <c r="S746" t="s">
        <v>27</v>
      </c>
      <c r="T746">
        <v>0</v>
      </c>
      <c r="U746" t="s">
        <v>25</v>
      </c>
      <c r="V746" t="s">
        <v>28</v>
      </c>
      <c r="W746">
        <v>0</v>
      </c>
      <c r="X746" t="s">
        <v>25</v>
      </c>
      <c r="Y746" t="s">
        <v>288</v>
      </c>
      <c r="Z746">
        <v>1000</v>
      </c>
      <c r="AA746" t="s">
        <v>189</v>
      </c>
      <c r="AB746">
        <v>1000000</v>
      </c>
      <c r="AC746" t="s">
        <v>190</v>
      </c>
      <c r="AD746">
        <v>10</v>
      </c>
      <c r="AE746" t="s">
        <v>191</v>
      </c>
      <c r="AF746">
        <v>500</v>
      </c>
      <c r="AG746" t="s">
        <v>192</v>
      </c>
      <c r="AH746">
        <v>20</v>
      </c>
      <c r="AI746" t="s">
        <v>193</v>
      </c>
      <c r="AJ746">
        <v>20</v>
      </c>
      <c r="AK746" t="s">
        <v>196</v>
      </c>
      <c r="AL746">
        <v>0</v>
      </c>
      <c r="AM746" t="s">
        <v>197</v>
      </c>
      <c r="AN746">
        <v>0</v>
      </c>
      <c r="AO746" t="s">
        <v>198</v>
      </c>
      <c r="AP746">
        <v>0.3</v>
      </c>
      <c r="AQ746" t="s">
        <v>199</v>
      </c>
      <c r="AR746">
        <v>0</v>
      </c>
      <c r="AS746" t="s">
        <v>200</v>
      </c>
      <c r="AT746">
        <v>0</v>
      </c>
      <c r="AU746" t="s">
        <v>201</v>
      </c>
      <c r="AV746">
        <v>0.2</v>
      </c>
      <c r="AW746" t="s">
        <v>202</v>
      </c>
      <c r="AX746">
        <v>1</v>
      </c>
    </row>
    <row r="747" spans="1:50">
      <c r="A747">
        <v>688</v>
      </c>
      <c r="B747" t="s">
        <v>182</v>
      </c>
      <c r="C747">
        <v>152</v>
      </c>
      <c r="D747" t="s">
        <v>183</v>
      </c>
      <c r="E747" t="s">
        <v>184</v>
      </c>
      <c r="F747">
        <v>6.02</v>
      </c>
      <c r="G747" t="s">
        <v>185</v>
      </c>
      <c r="H747">
        <v>2.72E-4</v>
      </c>
      <c r="I747" t="s">
        <v>25</v>
      </c>
      <c r="J747" t="s">
        <v>186</v>
      </c>
      <c r="K747">
        <v>1.1847E-2</v>
      </c>
      <c r="L747" t="s">
        <v>25</v>
      </c>
      <c r="M747" t="s">
        <v>24</v>
      </c>
      <c r="N747">
        <v>7.5445589999999996</v>
      </c>
      <c r="O747" t="s">
        <v>25</v>
      </c>
      <c r="P747" t="s">
        <v>26</v>
      </c>
      <c r="Q747">
        <v>0</v>
      </c>
      <c r="R747" t="s">
        <v>25</v>
      </c>
      <c r="S747" t="s">
        <v>27</v>
      </c>
      <c r="T747">
        <v>0</v>
      </c>
      <c r="U747" t="s">
        <v>25</v>
      </c>
      <c r="V747" t="s">
        <v>28</v>
      </c>
      <c r="W747">
        <v>0</v>
      </c>
      <c r="X747" t="s">
        <v>25</v>
      </c>
      <c r="Y747" t="s">
        <v>288</v>
      </c>
      <c r="Z747">
        <v>1000</v>
      </c>
      <c r="AA747" t="s">
        <v>189</v>
      </c>
      <c r="AB747">
        <v>1000000</v>
      </c>
      <c r="AC747" t="s">
        <v>190</v>
      </c>
      <c r="AD747">
        <v>10</v>
      </c>
      <c r="AE747" t="s">
        <v>191</v>
      </c>
      <c r="AF747">
        <v>500</v>
      </c>
      <c r="AG747" t="s">
        <v>192</v>
      </c>
      <c r="AH747">
        <v>20</v>
      </c>
      <c r="AI747" t="s">
        <v>193</v>
      </c>
      <c r="AJ747">
        <v>20</v>
      </c>
      <c r="AK747" t="s">
        <v>196</v>
      </c>
      <c r="AL747">
        <v>0</v>
      </c>
      <c r="AM747" t="s">
        <v>197</v>
      </c>
      <c r="AN747">
        <v>0</v>
      </c>
      <c r="AO747" t="s">
        <v>198</v>
      </c>
      <c r="AP747">
        <v>0.3</v>
      </c>
      <c r="AQ747" t="s">
        <v>199</v>
      </c>
      <c r="AR747">
        <v>0</v>
      </c>
      <c r="AS747" t="s">
        <v>200</v>
      </c>
      <c r="AT747">
        <v>0</v>
      </c>
      <c r="AU747" t="s">
        <v>201</v>
      </c>
      <c r="AV747">
        <v>0.2</v>
      </c>
      <c r="AW747" t="s">
        <v>202</v>
      </c>
      <c r="AX747">
        <v>1</v>
      </c>
    </row>
    <row r="748" spans="1:50">
      <c r="A748">
        <v>687</v>
      </c>
      <c r="B748" t="s">
        <v>182</v>
      </c>
      <c r="C748">
        <v>152</v>
      </c>
      <c r="D748" t="s">
        <v>183</v>
      </c>
      <c r="E748" t="s">
        <v>184</v>
      </c>
      <c r="F748">
        <v>6.02</v>
      </c>
      <c r="G748" t="s">
        <v>185</v>
      </c>
      <c r="H748">
        <v>2.7099999999999997E-4</v>
      </c>
      <c r="I748" t="s">
        <v>25</v>
      </c>
      <c r="J748" t="s">
        <v>186</v>
      </c>
      <c r="K748">
        <v>1.1927999999999999E-2</v>
      </c>
      <c r="L748" t="s">
        <v>25</v>
      </c>
      <c r="M748" t="s">
        <v>24</v>
      </c>
      <c r="N748">
        <v>7.5726139999999997</v>
      </c>
      <c r="O748" t="s">
        <v>25</v>
      </c>
      <c r="P748" t="s">
        <v>26</v>
      </c>
      <c r="Q748">
        <v>0</v>
      </c>
      <c r="R748" t="s">
        <v>25</v>
      </c>
      <c r="S748" t="s">
        <v>27</v>
      </c>
      <c r="T748">
        <v>0</v>
      </c>
      <c r="U748" t="s">
        <v>25</v>
      </c>
      <c r="V748" t="s">
        <v>28</v>
      </c>
      <c r="W748">
        <v>0</v>
      </c>
      <c r="X748" t="s">
        <v>25</v>
      </c>
      <c r="Y748" t="s">
        <v>288</v>
      </c>
      <c r="Z748">
        <v>1000</v>
      </c>
      <c r="AA748" t="s">
        <v>189</v>
      </c>
      <c r="AB748">
        <v>1000000</v>
      </c>
      <c r="AC748" t="s">
        <v>190</v>
      </c>
      <c r="AD748">
        <v>10</v>
      </c>
      <c r="AE748" t="s">
        <v>191</v>
      </c>
      <c r="AF748">
        <v>500</v>
      </c>
      <c r="AG748" t="s">
        <v>192</v>
      </c>
      <c r="AH748">
        <v>20</v>
      </c>
      <c r="AI748" t="s">
        <v>193</v>
      </c>
      <c r="AJ748">
        <v>20</v>
      </c>
      <c r="AK748" t="s">
        <v>196</v>
      </c>
      <c r="AL748">
        <v>0</v>
      </c>
      <c r="AM748" t="s">
        <v>197</v>
      </c>
      <c r="AN748">
        <v>0</v>
      </c>
      <c r="AO748" t="s">
        <v>198</v>
      </c>
      <c r="AP748">
        <v>0.3</v>
      </c>
      <c r="AQ748" t="s">
        <v>199</v>
      </c>
      <c r="AR748">
        <v>0</v>
      </c>
      <c r="AS748" t="s">
        <v>200</v>
      </c>
      <c r="AT748">
        <v>0</v>
      </c>
      <c r="AU748" t="s">
        <v>201</v>
      </c>
      <c r="AV748">
        <v>0.2</v>
      </c>
      <c r="AW748" t="s">
        <v>202</v>
      </c>
      <c r="AX748">
        <v>1</v>
      </c>
    </row>
    <row r="749" spans="1:50">
      <c r="A749">
        <v>686</v>
      </c>
      <c r="B749" t="s">
        <v>182</v>
      </c>
      <c r="C749">
        <v>152</v>
      </c>
      <c r="D749" t="s">
        <v>183</v>
      </c>
      <c r="E749" t="s">
        <v>184</v>
      </c>
      <c r="F749">
        <v>6.02</v>
      </c>
      <c r="G749" t="s">
        <v>185</v>
      </c>
      <c r="H749">
        <v>2.7099999999999997E-4</v>
      </c>
      <c r="I749" t="s">
        <v>25</v>
      </c>
      <c r="J749" t="s">
        <v>186</v>
      </c>
      <c r="K749">
        <v>1.1779E-2</v>
      </c>
      <c r="L749" t="s">
        <v>25</v>
      </c>
      <c r="M749" t="s">
        <v>24</v>
      </c>
      <c r="N749">
        <v>7.5240819999999999</v>
      </c>
      <c r="O749" t="s">
        <v>25</v>
      </c>
      <c r="P749" t="s">
        <v>26</v>
      </c>
      <c r="Q749">
        <v>0</v>
      </c>
      <c r="R749" t="s">
        <v>25</v>
      </c>
      <c r="S749" t="s">
        <v>27</v>
      </c>
      <c r="T749">
        <v>0</v>
      </c>
      <c r="U749" t="s">
        <v>25</v>
      </c>
      <c r="V749" t="s">
        <v>28</v>
      </c>
      <c r="W749">
        <v>0</v>
      </c>
      <c r="X749" t="s">
        <v>25</v>
      </c>
      <c r="Y749" t="s">
        <v>288</v>
      </c>
      <c r="Z749">
        <v>1000</v>
      </c>
      <c r="AA749" t="s">
        <v>189</v>
      </c>
      <c r="AB749">
        <v>1000000</v>
      </c>
      <c r="AC749" t="s">
        <v>190</v>
      </c>
      <c r="AD749">
        <v>10</v>
      </c>
      <c r="AE749" t="s">
        <v>191</v>
      </c>
      <c r="AF749">
        <v>500</v>
      </c>
      <c r="AG749" t="s">
        <v>192</v>
      </c>
      <c r="AH749">
        <v>20</v>
      </c>
      <c r="AI749" t="s">
        <v>193</v>
      </c>
      <c r="AJ749">
        <v>20</v>
      </c>
      <c r="AK749" t="s">
        <v>196</v>
      </c>
      <c r="AL749">
        <v>0</v>
      </c>
      <c r="AM749" t="s">
        <v>197</v>
      </c>
      <c r="AN749">
        <v>0</v>
      </c>
      <c r="AO749" t="s">
        <v>198</v>
      </c>
      <c r="AP749">
        <v>0.3</v>
      </c>
      <c r="AQ749" t="s">
        <v>199</v>
      </c>
      <c r="AR749">
        <v>0</v>
      </c>
      <c r="AS749" t="s">
        <v>200</v>
      </c>
      <c r="AT749">
        <v>0</v>
      </c>
      <c r="AU749" t="s">
        <v>201</v>
      </c>
      <c r="AV749">
        <v>0.2</v>
      </c>
      <c r="AW749" t="s">
        <v>202</v>
      </c>
      <c r="AX749">
        <v>1</v>
      </c>
    </row>
    <row r="750" spans="1:50">
      <c r="A750">
        <v>685</v>
      </c>
      <c r="B750" t="s">
        <v>182</v>
      </c>
      <c r="C750">
        <v>152</v>
      </c>
      <c r="D750" t="s">
        <v>183</v>
      </c>
      <c r="E750" t="s">
        <v>184</v>
      </c>
      <c r="F750">
        <v>6.02</v>
      </c>
      <c r="G750" t="s">
        <v>185</v>
      </c>
      <c r="H750">
        <v>2.7500000000000002E-4</v>
      </c>
      <c r="I750" t="s">
        <v>25</v>
      </c>
      <c r="J750" t="s">
        <v>186</v>
      </c>
      <c r="K750">
        <v>1.2871E-2</v>
      </c>
      <c r="L750" t="s">
        <v>25</v>
      </c>
      <c r="M750" t="s">
        <v>24</v>
      </c>
      <c r="N750">
        <v>7.6070380000000002</v>
      </c>
      <c r="O750" t="s">
        <v>25</v>
      </c>
      <c r="P750" t="s">
        <v>26</v>
      </c>
      <c r="Q750">
        <v>0</v>
      </c>
      <c r="R750" t="s">
        <v>25</v>
      </c>
      <c r="S750" t="s">
        <v>27</v>
      </c>
      <c r="T750">
        <v>0</v>
      </c>
      <c r="U750" t="s">
        <v>25</v>
      </c>
      <c r="V750" t="s">
        <v>28</v>
      </c>
      <c r="W750">
        <v>0</v>
      </c>
      <c r="X750" t="s">
        <v>25</v>
      </c>
      <c r="Y750" t="s">
        <v>288</v>
      </c>
      <c r="Z750">
        <v>1000</v>
      </c>
      <c r="AA750" t="s">
        <v>189</v>
      </c>
      <c r="AB750">
        <v>1000000</v>
      </c>
      <c r="AC750" t="s">
        <v>190</v>
      </c>
      <c r="AD750">
        <v>10</v>
      </c>
      <c r="AE750" t="s">
        <v>191</v>
      </c>
      <c r="AF750">
        <v>500</v>
      </c>
      <c r="AG750" t="s">
        <v>192</v>
      </c>
      <c r="AH750">
        <v>20</v>
      </c>
      <c r="AI750" t="s">
        <v>193</v>
      </c>
      <c r="AJ750">
        <v>20</v>
      </c>
      <c r="AK750" t="s">
        <v>196</v>
      </c>
      <c r="AL750">
        <v>0</v>
      </c>
      <c r="AM750" t="s">
        <v>197</v>
      </c>
      <c r="AN750">
        <v>0</v>
      </c>
      <c r="AO750" t="s">
        <v>198</v>
      </c>
      <c r="AP750">
        <v>0.3</v>
      </c>
      <c r="AQ750" t="s">
        <v>199</v>
      </c>
      <c r="AR750">
        <v>0</v>
      </c>
      <c r="AS750" t="s">
        <v>200</v>
      </c>
      <c r="AT750">
        <v>0</v>
      </c>
      <c r="AU750" t="s">
        <v>201</v>
      </c>
      <c r="AV750">
        <v>0.2</v>
      </c>
      <c r="AW750" t="s">
        <v>202</v>
      </c>
      <c r="AX750">
        <v>1</v>
      </c>
    </row>
    <row r="751" spans="1:50">
      <c r="A751">
        <v>684</v>
      </c>
      <c r="B751" t="s">
        <v>182</v>
      </c>
      <c r="C751">
        <v>152</v>
      </c>
      <c r="D751" t="s">
        <v>183</v>
      </c>
      <c r="E751" t="s">
        <v>184</v>
      </c>
      <c r="F751">
        <v>6.02</v>
      </c>
      <c r="G751" t="s">
        <v>185</v>
      </c>
      <c r="H751">
        <v>2.72E-4</v>
      </c>
      <c r="I751" t="s">
        <v>25</v>
      </c>
      <c r="J751" t="s">
        <v>186</v>
      </c>
      <c r="K751">
        <v>1.2178E-2</v>
      </c>
      <c r="L751" t="s">
        <v>25</v>
      </c>
      <c r="M751" t="s">
        <v>24</v>
      </c>
      <c r="N751">
        <v>7.5757250000000003</v>
      </c>
      <c r="O751" t="s">
        <v>25</v>
      </c>
      <c r="P751" t="s">
        <v>26</v>
      </c>
      <c r="Q751">
        <v>0</v>
      </c>
      <c r="R751" t="s">
        <v>25</v>
      </c>
      <c r="S751" t="s">
        <v>27</v>
      </c>
      <c r="T751">
        <v>0</v>
      </c>
      <c r="U751" t="s">
        <v>25</v>
      </c>
      <c r="V751" t="s">
        <v>28</v>
      </c>
      <c r="W751">
        <v>0</v>
      </c>
      <c r="X751" t="s">
        <v>25</v>
      </c>
      <c r="Y751" t="s">
        <v>288</v>
      </c>
      <c r="Z751">
        <v>1000</v>
      </c>
      <c r="AA751" t="s">
        <v>189</v>
      </c>
      <c r="AB751">
        <v>1000000</v>
      </c>
      <c r="AC751" t="s">
        <v>190</v>
      </c>
      <c r="AD751">
        <v>10</v>
      </c>
      <c r="AE751" t="s">
        <v>191</v>
      </c>
      <c r="AF751">
        <v>500</v>
      </c>
      <c r="AG751" t="s">
        <v>192</v>
      </c>
      <c r="AH751">
        <v>20</v>
      </c>
      <c r="AI751" t="s">
        <v>193</v>
      </c>
      <c r="AJ751">
        <v>20</v>
      </c>
      <c r="AK751" t="s">
        <v>196</v>
      </c>
      <c r="AL751">
        <v>0</v>
      </c>
      <c r="AM751" t="s">
        <v>197</v>
      </c>
      <c r="AN751">
        <v>0</v>
      </c>
      <c r="AO751" t="s">
        <v>198</v>
      </c>
      <c r="AP751">
        <v>0.3</v>
      </c>
      <c r="AQ751" t="s">
        <v>199</v>
      </c>
      <c r="AR751">
        <v>0</v>
      </c>
      <c r="AS751" t="s">
        <v>200</v>
      </c>
      <c r="AT751">
        <v>0</v>
      </c>
      <c r="AU751" t="s">
        <v>201</v>
      </c>
      <c r="AV751">
        <v>0.2</v>
      </c>
      <c r="AW751" t="s">
        <v>202</v>
      </c>
      <c r="AX751">
        <v>1</v>
      </c>
    </row>
    <row r="752" spans="1:50">
      <c r="A752">
        <v>683</v>
      </c>
      <c r="B752" t="s">
        <v>182</v>
      </c>
      <c r="C752">
        <v>152</v>
      </c>
      <c r="D752" t="s">
        <v>183</v>
      </c>
      <c r="E752" t="s">
        <v>184</v>
      </c>
      <c r="F752">
        <v>6.02</v>
      </c>
      <c r="G752" t="s">
        <v>185</v>
      </c>
      <c r="H752">
        <v>2.72E-4</v>
      </c>
      <c r="I752" t="s">
        <v>25</v>
      </c>
      <c r="J752" t="s">
        <v>186</v>
      </c>
      <c r="K752">
        <v>1.2130999999999999E-2</v>
      </c>
      <c r="L752" t="s">
        <v>25</v>
      </c>
      <c r="M752" t="s">
        <v>24</v>
      </c>
      <c r="N752">
        <v>7.5649220000000001</v>
      </c>
      <c r="O752" t="s">
        <v>25</v>
      </c>
      <c r="P752" t="s">
        <v>26</v>
      </c>
      <c r="Q752">
        <v>0</v>
      </c>
      <c r="R752" t="s">
        <v>25</v>
      </c>
      <c r="S752" t="s">
        <v>27</v>
      </c>
      <c r="T752">
        <v>0</v>
      </c>
      <c r="U752" t="s">
        <v>25</v>
      </c>
      <c r="V752" t="s">
        <v>28</v>
      </c>
      <c r="W752">
        <v>0</v>
      </c>
      <c r="X752" t="s">
        <v>25</v>
      </c>
      <c r="Y752" t="s">
        <v>288</v>
      </c>
      <c r="Z752">
        <v>1000</v>
      </c>
      <c r="AA752" t="s">
        <v>189</v>
      </c>
      <c r="AB752">
        <v>1000000</v>
      </c>
      <c r="AC752" t="s">
        <v>190</v>
      </c>
      <c r="AD752">
        <v>10</v>
      </c>
      <c r="AE752" t="s">
        <v>191</v>
      </c>
      <c r="AF752">
        <v>500</v>
      </c>
      <c r="AG752" t="s">
        <v>192</v>
      </c>
      <c r="AH752">
        <v>20</v>
      </c>
      <c r="AI752" t="s">
        <v>193</v>
      </c>
      <c r="AJ752">
        <v>20</v>
      </c>
      <c r="AK752" t="s">
        <v>196</v>
      </c>
      <c r="AL752">
        <v>0</v>
      </c>
      <c r="AM752" t="s">
        <v>197</v>
      </c>
      <c r="AN752">
        <v>0</v>
      </c>
      <c r="AO752" t="s">
        <v>198</v>
      </c>
      <c r="AP752">
        <v>0.3</v>
      </c>
      <c r="AQ752" t="s">
        <v>199</v>
      </c>
      <c r="AR752">
        <v>0</v>
      </c>
      <c r="AS752" t="s">
        <v>200</v>
      </c>
      <c r="AT752">
        <v>0</v>
      </c>
      <c r="AU752" t="s">
        <v>201</v>
      </c>
      <c r="AV752">
        <v>0.2</v>
      </c>
      <c r="AW752" t="s">
        <v>202</v>
      </c>
      <c r="AX752">
        <v>1</v>
      </c>
    </row>
    <row r="753" spans="1:50">
      <c r="A753">
        <v>682</v>
      </c>
      <c r="B753" t="s">
        <v>182</v>
      </c>
      <c r="C753">
        <v>152</v>
      </c>
      <c r="D753" t="s">
        <v>183</v>
      </c>
      <c r="E753" t="s">
        <v>184</v>
      </c>
      <c r="F753">
        <v>6.02</v>
      </c>
      <c r="G753" t="s">
        <v>185</v>
      </c>
      <c r="H753">
        <v>2.7099999999999997E-4</v>
      </c>
      <c r="I753" t="s">
        <v>25</v>
      </c>
      <c r="J753" t="s">
        <v>186</v>
      </c>
      <c r="K753">
        <v>1.1936E-2</v>
      </c>
      <c r="L753" t="s">
        <v>25</v>
      </c>
      <c r="M753" t="s">
        <v>24</v>
      </c>
      <c r="N753">
        <v>7.6237839999999997</v>
      </c>
      <c r="O753" t="s">
        <v>25</v>
      </c>
      <c r="P753" t="s">
        <v>26</v>
      </c>
      <c r="Q753">
        <v>0</v>
      </c>
      <c r="R753" t="s">
        <v>25</v>
      </c>
      <c r="S753" t="s">
        <v>27</v>
      </c>
      <c r="T753">
        <v>0</v>
      </c>
      <c r="U753" t="s">
        <v>25</v>
      </c>
      <c r="V753" t="s">
        <v>28</v>
      </c>
      <c r="W753">
        <v>0</v>
      </c>
      <c r="X753" t="s">
        <v>25</v>
      </c>
      <c r="Y753" t="s">
        <v>288</v>
      </c>
      <c r="Z753">
        <v>1000</v>
      </c>
      <c r="AA753" t="s">
        <v>189</v>
      </c>
      <c r="AB753">
        <v>1000000</v>
      </c>
      <c r="AC753" t="s">
        <v>190</v>
      </c>
      <c r="AD753">
        <v>10</v>
      </c>
      <c r="AE753" t="s">
        <v>191</v>
      </c>
      <c r="AF753">
        <v>500</v>
      </c>
      <c r="AG753" t="s">
        <v>192</v>
      </c>
      <c r="AH753">
        <v>20</v>
      </c>
      <c r="AI753" t="s">
        <v>193</v>
      </c>
      <c r="AJ753">
        <v>20</v>
      </c>
      <c r="AK753" t="s">
        <v>196</v>
      </c>
      <c r="AL753">
        <v>0</v>
      </c>
      <c r="AM753" t="s">
        <v>197</v>
      </c>
      <c r="AN753">
        <v>0</v>
      </c>
      <c r="AO753" t="s">
        <v>198</v>
      </c>
      <c r="AP753">
        <v>0.3</v>
      </c>
      <c r="AQ753" t="s">
        <v>199</v>
      </c>
      <c r="AR753">
        <v>0</v>
      </c>
      <c r="AS753" t="s">
        <v>200</v>
      </c>
      <c r="AT753">
        <v>0</v>
      </c>
      <c r="AU753" t="s">
        <v>201</v>
      </c>
      <c r="AV753">
        <v>0.2</v>
      </c>
      <c r="AW753" t="s">
        <v>202</v>
      </c>
      <c r="AX753">
        <v>1</v>
      </c>
    </row>
    <row r="754" spans="1:50">
      <c r="A754">
        <v>681</v>
      </c>
      <c r="B754" t="s">
        <v>182</v>
      </c>
      <c r="C754">
        <v>152</v>
      </c>
      <c r="D754" t="s">
        <v>183</v>
      </c>
      <c r="E754" t="s">
        <v>184</v>
      </c>
      <c r="F754">
        <v>6.02</v>
      </c>
      <c r="G754" t="s">
        <v>185</v>
      </c>
      <c r="H754">
        <v>2.72E-4</v>
      </c>
      <c r="I754" t="s">
        <v>25</v>
      </c>
      <c r="J754" t="s">
        <v>186</v>
      </c>
      <c r="K754">
        <v>1.2007E-2</v>
      </c>
      <c r="L754" t="s">
        <v>25</v>
      </c>
      <c r="M754" t="s">
        <v>24</v>
      </c>
      <c r="N754">
        <v>7.5776380000000003</v>
      </c>
      <c r="O754" t="s">
        <v>25</v>
      </c>
      <c r="P754" t="s">
        <v>26</v>
      </c>
      <c r="Q754">
        <v>0</v>
      </c>
      <c r="R754" t="s">
        <v>25</v>
      </c>
      <c r="S754" t="s">
        <v>27</v>
      </c>
      <c r="T754">
        <v>0</v>
      </c>
      <c r="U754" t="s">
        <v>25</v>
      </c>
      <c r="V754" t="s">
        <v>28</v>
      </c>
      <c r="W754">
        <v>0</v>
      </c>
      <c r="X754" t="s">
        <v>25</v>
      </c>
      <c r="Y754" t="s">
        <v>288</v>
      </c>
      <c r="Z754">
        <v>1000</v>
      </c>
      <c r="AA754" t="s">
        <v>189</v>
      </c>
      <c r="AB754">
        <v>1000000</v>
      </c>
      <c r="AC754" t="s">
        <v>190</v>
      </c>
      <c r="AD754">
        <v>10</v>
      </c>
      <c r="AE754" t="s">
        <v>191</v>
      </c>
      <c r="AF754">
        <v>500</v>
      </c>
      <c r="AG754" t="s">
        <v>192</v>
      </c>
      <c r="AH754">
        <v>20</v>
      </c>
      <c r="AI754" t="s">
        <v>193</v>
      </c>
      <c r="AJ754">
        <v>20</v>
      </c>
      <c r="AK754" t="s">
        <v>196</v>
      </c>
      <c r="AL754">
        <v>0</v>
      </c>
      <c r="AM754" t="s">
        <v>197</v>
      </c>
      <c r="AN754">
        <v>0</v>
      </c>
      <c r="AO754" t="s">
        <v>198</v>
      </c>
      <c r="AP754">
        <v>0.3</v>
      </c>
      <c r="AQ754" t="s">
        <v>199</v>
      </c>
      <c r="AR754">
        <v>0</v>
      </c>
      <c r="AS754" t="s">
        <v>200</v>
      </c>
      <c r="AT754">
        <v>0</v>
      </c>
      <c r="AU754" t="s">
        <v>201</v>
      </c>
      <c r="AV754">
        <v>0.2</v>
      </c>
      <c r="AW754" t="s">
        <v>202</v>
      </c>
      <c r="AX754">
        <v>1</v>
      </c>
    </row>
    <row r="755" spans="1:50">
      <c r="A755">
        <v>680</v>
      </c>
      <c r="B755" t="s">
        <v>182</v>
      </c>
      <c r="C755">
        <v>152</v>
      </c>
      <c r="D755" t="s">
        <v>183</v>
      </c>
      <c r="E755" t="s">
        <v>184</v>
      </c>
      <c r="F755">
        <v>6.02</v>
      </c>
      <c r="G755" t="s">
        <v>185</v>
      </c>
      <c r="H755">
        <v>2.8699999999999998E-4</v>
      </c>
      <c r="I755" t="s">
        <v>25</v>
      </c>
      <c r="J755" t="s">
        <v>186</v>
      </c>
      <c r="K755">
        <v>1.2198000000000001E-2</v>
      </c>
      <c r="L755" t="s">
        <v>25</v>
      </c>
      <c r="M755" t="s">
        <v>24</v>
      </c>
      <c r="N755">
        <v>7.6972420000000001</v>
      </c>
      <c r="O755" t="s">
        <v>25</v>
      </c>
      <c r="P755" t="s">
        <v>26</v>
      </c>
      <c r="Q755">
        <v>0</v>
      </c>
      <c r="R755" t="s">
        <v>25</v>
      </c>
      <c r="S755" t="s">
        <v>27</v>
      </c>
      <c r="T755">
        <v>0</v>
      </c>
      <c r="U755" t="s">
        <v>25</v>
      </c>
      <c r="V755" t="s">
        <v>28</v>
      </c>
      <c r="W755">
        <v>0</v>
      </c>
      <c r="X755" t="s">
        <v>25</v>
      </c>
      <c r="Y755" t="s">
        <v>288</v>
      </c>
      <c r="Z755">
        <v>1000</v>
      </c>
      <c r="AA755" t="s">
        <v>189</v>
      </c>
      <c r="AB755">
        <v>1000000</v>
      </c>
      <c r="AC755" t="s">
        <v>190</v>
      </c>
      <c r="AD755">
        <v>10</v>
      </c>
      <c r="AE755" t="s">
        <v>191</v>
      </c>
      <c r="AF755">
        <v>500</v>
      </c>
      <c r="AG755" t="s">
        <v>192</v>
      </c>
      <c r="AH755">
        <v>20</v>
      </c>
      <c r="AI755" t="s">
        <v>193</v>
      </c>
      <c r="AJ755">
        <v>20</v>
      </c>
      <c r="AK755" t="s">
        <v>196</v>
      </c>
      <c r="AL755">
        <v>0</v>
      </c>
      <c r="AM755" t="s">
        <v>197</v>
      </c>
      <c r="AN755">
        <v>0</v>
      </c>
      <c r="AO755" t="s">
        <v>198</v>
      </c>
      <c r="AP755">
        <v>0.3</v>
      </c>
      <c r="AQ755" t="s">
        <v>199</v>
      </c>
      <c r="AR755">
        <v>0</v>
      </c>
      <c r="AS755" t="s">
        <v>200</v>
      </c>
      <c r="AT755">
        <v>0</v>
      </c>
      <c r="AU755" t="s">
        <v>201</v>
      </c>
      <c r="AV755">
        <v>0.2</v>
      </c>
      <c r="AW755" t="s">
        <v>202</v>
      </c>
      <c r="AX755">
        <v>1</v>
      </c>
    </row>
    <row r="756" spans="1:50">
      <c r="A756">
        <v>680</v>
      </c>
      <c r="B756" t="s">
        <v>182</v>
      </c>
      <c r="C756">
        <v>152</v>
      </c>
      <c r="D756" t="s">
        <v>183</v>
      </c>
      <c r="E756" t="s">
        <v>184</v>
      </c>
      <c r="F756">
        <v>6.1280000000000001</v>
      </c>
      <c r="G756" t="s">
        <v>185</v>
      </c>
      <c r="H756">
        <v>2.99E-4</v>
      </c>
      <c r="I756" t="s">
        <v>25</v>
      </c>
      <c r="J756" t="s">
        <v>186</v>
      </c>
      <c r="K756">
        <v>1.4142999999999999E-2</v>
      </c>
      <c r="L756" t="s">
        <v>25</v>
      </c>
      <c r="M756" t="s">
        <v>24</v>
      </c>
      <c r="N756">
        <v>7.6244430000000003</v>
      </c>
      <c r="O756" t="s">
        <v>25</v>
      </c>
      <c r="P756" t="s">
        <v>26</v>
      </c>
      <c r="Q756">
        <v>0</v>
      </c>
      <c r="R756" t="s">
        <v>25</v>
      </c>
      <c r="S756" t="s">
        <v>27</v>
      </c>
      <c r="T756">
        <v>0</v>
      </c>
      <c r="U756" t="s">
        <v>25</v>
      </c>
      <c r="V756" t="s">
        <v>28</v>
      </c>
      <c r="W756">
        <v>0</v>
      </c>
      <c r="X756" t="s">
        <v>25</v>
      </c>
      <c r="Y756" t="s">
        <v>288</v>
      </c>
      <c r="Z756">
        <v>1000</v>
      </c>
      <c r="AA756" t="s">
        <v>189</v>
      </c>
      <c r="AB756">
        <v>1000000</v>
      </c>
      <c r="AC756" t="s">
        <v>190</v>
      </c>
      <c r="AD756">
        <v>10</v>
      </c>
      <c r="AE756" t="s">
        <v>191</v>
      </c>
      <c r="AF756">
        <v>500</v>
      </c>
      <c r="AG756" t="s">
        <v>192</v>
      </c>
      <c r="AH756">
        <v>20</v>
      </c>
      <c r="AI756" t="s">
        <v>193</v>
      </c>
      <c r="AJ756">
        <v>20</v>
      </c>
      <c r="AK756" t="s">
        <v>196</v>
      </c>
      <c r="AL756">
        <v>0</v>
      </c>
      <c r="AM756" t="s">
        <v>197</v>
      </c>
      <c r="AN756">
        <v>0</v>
      </c>
      <c r="AO756" t="s">
        <v>198</v>
      </c>
      <c r="AP756">
        <v>0.3</v>
      </c>
      <c r="AQ756" t="s">
        <v>199</v>
      </c>
      <c r="AR756">
        <v>0</v>
      </c>
      <c r="AS756" t="s">
        <v>200</v>
      </c>
      <c r="AT756">
        <v>0.5</v>
      </c>
      <c r="AU756" t="s">
        <v>201</v>
      </c>
      <c r="AV756">
        <v>0.2</v>
      </c>
      <c r="AW756" t="s">
        <v>202</v>
      </c>
      <c r="AX756">
        <v>1</v>
      </c>
    </row>
    <row r="757" spans="1:50">
      <c r="A757">
        <v>680</v>
      </c>
      <c r="B757" t="s">
        <v>182</v>
      </c>
      <c r="C757">
        <v>152</v>
      </c>
      <c r="D757" t="s">
        <v>183</v>
      </c>
      <c r="E757" t="s">
        <v>184</v>
      </c>
      <c r="F757">
        <v>2.8260000000000001</v>
      </c>
      <c r="G757" t="s">
        <v>185</v>
      </c>
      <c r="H757">
        <v>2.9100000000000003E-4</v>
      </c>
      <c r="I757" t="s">
        <v>25</v>
      </c>
      <c r="J757" t="s">
        <v>186</v>
      </c>
      <c r="K757">
        <v>1.3972E-2</v>
      </c>
      <c r="L757" t="s">
        <v>25</v>
      </c>
      <c r="M757" t="s">
        <v>24</v>
      </c>
      <c r="N757">
        <v>8.3077480000000001</v>
      </c>
      <c r="O757" t="s">
        <v>25</v>
      </c>
      <c r="P757" t="s">
        <v>26</v>
      </c>
      <c r="Q757">
        <v>0</v>
      </c>
      <c r="R757" t="s">
        <v>25</v>
      </c>
      <c r="S757" t="s">
        <v>27</v>
      </c>
      <c r="T757">
        <v>0</v>
      </c>
      <c r="U757" t="s">
        <v>25</v>
      </c>
      <c r="V757" t="s">
        <v>28</v>
      </c>
      <c r="W757">
        <v>0</v>
      </c>
      <c r="X757" t="s">
        <v>25</v>
      </c>
      <c r="Y757" t="s">
        <v>288</v>
      </c>
      <c r="Z757">
        <v>1000</v>
      </c>
      <c r="AA757" t="s">
        <v>189</v>
      </c>
      <c r="AB757">
        <v>1000000</v>
      </c>
      <c r="AC757" t="s">
        <v>190</v>
      </c>
      <c r="AD757">
        <v>10</v>
      </c>
      <c r="AE757" t="s">
        <v>191</v>
      </c>
      <c r="AF757">
        <v>500</v>
      </c>
      <c r="AG757" t="s">
        <v>192</v>
      </c>
      <c r="AH757">
        <v>20</v>
      </c>
      <c r="AI757" t="s">
        <v>193</v>
      </c>
      <c r="AJ757">
        <v>20</v>
      </c>
      <c r="AK757" t="s">
        <v>196</v>
      </c>
      <c r="AL757">
        <v>0</v>
      </c>
      <c r="AM757" t="s">
        <v>197</v>
      </c>
      <c r="AN757">
        <v>0</v>
      </c>
      <c r="AO757" t="s">
        <v>198</v>
      </c>
      <c r="AP757">
        <v>0.3</v>
      </c>
      <c r="AQ757" t="s">
        <v>199</v>
      </c>
      <c r="AR757">
        <v>0</v>
      </c>
      <c r="AS757" t="s">
        <v>200</v>
      </c>
      <c r="AT757">
        <v>0.5</v>
      </c>
      <c r="AU757" t="s">
        <v>201</v>
      </c>
      <c r="AV757">
        <v>0.2</v>
      </c>
      <c r="AW757" t="s">
        <v>202</v>
      </c>
      <c r="AX757">
        <v>1</v>
      </c>
    </row>
    <row r="758" spans="1:50">
      <c r="A758">
        <v>680</v>
      </c>
      <c r="B758" t="s">
        <v>182</v>
      </c>
      <c r="C758">
        <v>152</v>
      </c>
      <c r="D758" t="s">
        <v>183</v>
      </c>
      <c r="E758" t="s">
        <v>184</v>
      </c>
      <c r="F758">
        <v>9.1999999999999998E-2</v>
      </c>
      <c r="G758" t="s">
        <v>185</v>
      </c>
      <c r="H758">
        <v>2.9599999999999998E-4</v>
      </c>
      <c r="I758" t="s">
        <v>25</v>
      </c>
      <c r="J758" t="s">
        <v>186</v>
      </c>
      <c r="K758">
        <v>1.225E-2</v>
      </c>
      <c r="L758" t="s">
        <v>25</v>
      </c>
      <c r="M758" t="s">
        <v>24</v>
      </c>
      <c r="N758">
        <v>8.6096269999999997</v>
      </c>
      <c r="O758" t="s">
        <v>25</v>
      </c>
      <c r="P758" t="s">
        <v>26</v>
      </c>
      <c r="Q758">
        <v>0</v>
      </c>
      <c r="R758" t="s">
        <v>25</v>
      </c>
      <c r="S758" t="s">
        <v>27</v>
      </c>
      <c r="T758">
        <v>0</v>
      </c>
      <c r="U758" t="s">
        <v>25</v>
      </c>
      <c r="V758" t="s">
        <v>28</v>
      </c>
      <c r="W758">
        <v>0</v>
      </c>
      <c r="X758" t="s">
        <v>25</v>
      </c>
      <c r="Y758" t="s">
        <v>288</v>
      </c>
      <c r="Z758">
        <v>1000</v>
      </c>
      <c r="AA758" t="s">
        <v>189</v>
      </c>
      <c r="AB758">
        <v>1000000</v>
      </c>
      <c r="AC758" t="s">
        <v>190</v>
      </c>
      <c r="AD758">
        <v>10</v>
      </c>
      <c r="AE758" t="s">
        <v>191</v>
      </c>
      <c r="AF758">
        <v>500</v>
      </c>
      <c r="AG758" t="s">
        <v>192</v>
      </c>
      <c r="AH758">
        <v>20</v>
      </c>
      <c r="AI758" t="s">
        <v>193</v>
      </c>
      <c r="AJ758">
        <v>20</v>
      </c>
      <c r="AK758" t="s">
        <v>196</v>
      </c>
      <c r="AL758">
        <v>0</v>
      </c>
      <c r="AM758" t="s">
        <v>197</v>
      </c>
      <c r="AN758">
        <v>0</v>
      </c>
      <c r="AO758" t="s">
        <v>198</v>
      </c>
      <c r="AP758">
        <v>0.3</v>
      </c>
      <c r="AQ758" t="s">
        <v>199</v>
      </c>
      <c r="AR758">
        <v>0</v>
      </c>
      <c r="AS758" t="s">
        <v>200</v>
      </c>
      <c r="AT758">
        <v>0</v>
      </c>
      <c r="AU758" t="s">
        <v>201</v>
      </c>
      <c r="AV758">
        <v>0.2</v>
      </c>
      <c r="AW758" t="s">
        <v>202</v>
      </c>
      <c r="AX758">
        <v>1</v>
      </c>
    </row>
    <row r="759" spans="1:50">
      <c r="A759">
        <v>680</v>
      </c>
      <c r="B759" t="s">
        <v>182</v>
      </c>
      <c r="C759">
        <v>457</v>
      </c>
      <c r="D759" t="s">
        <v>183</v>
      </c>
      <c r="E759" t="s">
        <v>184</v>
      </c>
      <c r="F759">
        <v>3.4020000000000001</v>
      </c>
      <c r="G759" t="s">
        <v>185</v>
      </c>
      <c r="H759">
        <v>7.5000000000000002E-4</v>
      </c>
      <c r="I759" t="s">
        <v>25</v>
      </c>
      <c r="J759" t="s">
        <v>186</v>
      </c>
      <c r="K759">
        <v>0.118269</v>
      </c>
      <c r="L759" t="s">
        <v>25</v>
      </c>
      <c r="M759" t="s">
        <v>24</v>
      </c>
      <c r="N759">
        <v>11.201051</v>
      </c>
      <c r="O759" t="s">
        <v>25</v>
      </c>
      <c r="P759" t="s">
        <v>26</v>
      </c>
      <c r="Q759">
        <v>0</v>
      </c>
      <c r="R759" t="s">
        <v>25</v>
      </c>
      <c r="S759" t="s">
        <v>27</v>
      </c>
      <c r="T759">
        <v>0</v>
      </c>
      <c r="U759" t="s">
        <v>25</v>
      </c>
      <c r="V759" t="s">
        <v>28</v>
      </c>
      <c r="W759">
        <v>0</v>
      </c>
      <c r="X759" t="s">
        <v>25</v>
      </c>
      <c r="Y759" t="s">
        <v>288</v>
      </c>
      <c r="Z759">
        <v>1000</v>
      </c>
      <c r="AA759" t="s">
        <v>189</v>
      </c>
      <c r="AB759">
        <v>1000000</v>
      </c>
      <c r="AC759" t="s">
        <v>190</v>
      </c>
      <c r="AD759">
        <v>30</v>
      </c>
      <c r="AE759" t="s">
        <v>191</v>
      </c>
      <c r="AF759">
        <v>500</v>
      </c>
      <c r="AG759" t="s">
        <v>192</v>
      </c>
      <c r="AH759">
        <v>30</v>
      </c>
      <c r="AI759" t="s">
        <v>193</v>
      </c>
      <c r="AJ759">
        <v>30</v>
      </c>
      <c r="AK759" t="s">
        <v>196</v>
      </c>
      <c r="AL759">
        <v>0</v>
      </c>
      <c r="AM759" t="s">
        <v>197</v>
      </c>
      <c r="AN759">
        <v>0</v>
      </c>
      <c r="AO759" t="s">
        <v>198</v>
      </c>
      <c r="AP759">
        <v>0.7</v>
      </c>
      <c r="AQ759" t="s">
        <v>199</v>
      </c>
      <c r="AR759">
        <v>0</v>
      </c>
      <c r="AS759" t="s">
        <v>200</v>
      </c>
      <c r="AT759">
        <v>0.5</v>
      </c>
      <c r="AU759" t="s">
        <v>201</v>
      </c>
      <c r="AV759">
        <v>0.2</v>
      </c>
      <c r="AW759" t="s">
        <v>202</v>
      </c>
      <c r="AX759">
        <v>1</v>
      </c>
    </row>
    <row r="760" spans="1:50">
      <c r="A760">
        <v>680</v>
      </c>
      <c r="B760" t="s">
        <v>182</v>
      </c>
      <c r="C760">
        <v>457</v>
      </c>
      <c r="D760" t="s">
        <v>183</v>
      </c>
      <c r="E760" t="s">
        <v>184</v>
      </c>
      <c r="F760">
        <v>0</v>
      </c>
      <c r="G760" t="s">
        <v>185</v>
      </c>
      <c r="H760">
        <v>7.5199999999999996E-4</v>
      </c>
      <c r="I760" t="s">
        <v>25</v>
      </c>
      <c r="J760" t="s">
        <v>186</v>
      </c>
      <c r="K760">
        <v>0.11984499999999999</v>
      </c>
      <c r="L760" t="s">
        <v>25</v>
      </c>
      <c r="M760" t="s">
        <v>24</v>
      </c>
      <c r="N760">
        <v>13.057772999999999</v>
      </c>
      <c r="O760" t="s">
        <v>25</v>
      </c>
      <c r="P760" t="s">
        <v>26</v>
      </c>
      <c r="Q760">
        <v>0</v>
      </c>
      <c r="R760" t="s">
        <v>25</v>
      </c>
      <c r="S760" t="s">
        <v>27</v>
      </c>
      <c r="T760">
        <v>0</v>
      </c>
      <c r="U760" t="s">
        <v>25</v>
      </c>
      <c r="V760" t="s">
        <v>28</v>
      </c>
      <c r="W760">
        <v>0</v>
      </c>
      <c r="X760" t="s">
        <v>25</v>
      </c>
      <c r="Y760" t="s">
        <v>288</v>
      </c>
      <c r="Z760">
        <v>1000</v>
      </c>
      <c r="AA760" t="s">
        <v>189</v>
      </c>
      <c r="AB760">
        <v>1000000</v>
      </c>
      <c r="AC760" t="s">
        <v>190</v>
      </c>
      <c r="AD760">
        <v>30</v>
      </c>
      <c r="AE760" t="s">
        <v>191</v>
      </c>
      <c r="AF760">
        <v>500</v>
      </c>
      <c r="AG760" t="s">
        <v>192</v>
      </c>
      <c r="AH760">
        <v>30</v>
      </c>
      <c r="AI760" t="s">
        <v>193</v>
      </c>
      <c r="AJ760">
        <v>30</v>
      </c>
      <c r="AK760" t="s">
        <v>196</v>
      </c>
      <c r="AL760">
        <v>0</v>
      </c>
      <c r="AM760" t="s">
        <v>197</v>
      </c>
      <c r="AN760">
        <v>0</v>
      </c>
      <c r="AO760" t="s">
        <v>198</v>
      </c>
      <c r="AP760">
        <v>0.7</v>
      </c>
      <c r="AQ760" t="s">
        <v>199</v>
      </c>
      <c r="AR760">
        <v>0</v>
      </c>
      <c r="AS760" t="s">
        <v>200</v>
      </c>
      <c r="AT760">
        <v>0</v>
      </c>
      <c r="AU760" t="s">
        <v>201</v>
      </c>
      <c r="AV760">
        <v>0.2</v>
      </c>
      <c r="AW760" t="s">
        <v>202</v>
      </c>
      <c r="AX760">
        <v>1</v>
      </c>
    </row>
    <row r="761" spans="1:50">
      <c r="A761">
        <v>680</v>
      </c>
      <c r="B761" t="s">
        <v>182</v>
      </c>
      <c r="C761">
        <v>152</v>
      </c>
      <c r="D761" t="s">
        <v>183</v>
      </c>
      <c r="E761" t="s">
        <v>184</v>
      </c>
      <c r="F761">
        <v>592.14</v>
      </c>
      <c r="G761" t="s">
        <v>185</v>
      </c>
      <c r="H761">
        <v>2.8499999999999999E-4</v>
      </c>
      <c r="I761" t="s">
        <v>25</v>
      </c>
      <c r="J761" t="s">
        <v>186</v>
      </c>
      <c r="K761">
        <v>1.5994999999999999E-2</v>
      </c>
      <c r="L761" t="s">
        <v>25</v>
      </c>
      <c r="M761" t="s">
        <v>24</v>
      </c>
      <c r="N761">
        <v>5.5666310000000001</v>
      </c>
      <c r="O761" t="s">
        <v>25</v>
      </c>
      <c r="P761" t="s">
        <v>26</v>
      </c>
      <c r="Q761">
        <v>0</v>
      </c>
      <c r="R761" t="s">
        <v>25</v>
      </c>
      <c r="S761" t="s">
        <v>27</v>
      </c>
      <c r="T761">
        <v>0</v>
      </c>
      <c r="U761" t="s">
        <v>25</v>
      </c>
      <c r="V761" t="s">
        <v>28</v>
      </c>
      <c r="W761">
        <v>0</v>
      </c>
      <c r="X761" t="s">
        <v>25</v>
      </c>
      <c r="Y761" t="s">
        <v>288</v>
      </c>
      <c r="Z761">
        <v>1000</v>
      </c>
      <c r="AA761" t="s">
        <v>189</v>
      </c>
      <c r="AB761">
        <v>1000000</v>
      </c>
      <c r="AC761" t="s">
        <v>190</v>
      </c>
      <c r="AD761">
        <v>10</v>
      </c>
      <c r="AE761" t="s">
        <v>191</v>
      </c>
      <c r="AF761">
        <v>500</v>
      </c>
      <c r="AG761" t="s">
        <v>192</v>
      </c>
      <c r="AH761">
        <v>30</v>
      </c>
      <c r="AI761" t="s">
        <v>193</v>
      </c>
      <c r="AJ761">
        <v>30</v>
      </c>
      <c r="AK761" t="s">
        <v>196</v>
      </c>
      <c r="AL761">
        <v>0</v>
      </c>
      <c r="AM761" t="s">
        <v>197</v>
      </c>
      <c r="AN761">
        <v>0</v>
      </c>
      <c r="AO761" t="s">
        <v>198</v>
      </c>
      <c r="AP761">
        <v>0.7</v>
      </c>
      <c r="AQ761" t="s">
        <v>199</v>
      </c>
      <c r="AR761">
        <v>0</v>
      </c>
      <c r="AS761" t="s">
        <v>200</v>
      </c>
      <c r="AT761">
        <v>0</v>
      </c>
      <c r="AU761" t="s">
        <v>201</v>
      </c>
      <c r="AV761">
        <v>0.2</v>
      </c>
      <c r="AW761" t="s">
        <v>202</v>
      </c>
      <c r="AX761">
        <v>1</v>
      </c>
    </row>
    <row r="762" spans="1:50">
      <c r="A762">
        <v>679</v>
      </c>
      <c r="B762" t="s">
        <v>182</v>
      </c>
      <c r="C762">
        <v>76</v>
      </c>
      <c r="D762" t="s">
        <v>183</v>
      </c>
      <c r="E762" t="s">
        <v>184</v>
      </c>
      <c r="F762">
        <v>84082.38</v>
      </c>
      <c r="G762" t="s">
        <v>185</v>
      </c>
      <c r="H762">
        <v>1.45E-4</v>
      </c>
      <c r="I762" t="s">
        <v>25</v>
      </c>
      <c r="J762" t="s">
        <v>186</v>
      </c>
      <c r="K762">
        <v>7.0819999999999998E-3</v>
      </c>
      <c r="L762" t="s">
        <v>25</v>
      </c>
      <c r="M762" t="s">
        <v>24</v>
      </c>
      <c r="N762">
        <v>3.2743760000000002</v>
      </c>
      <c r="O762" t="s">
        <v>25</v>
      </c>
      <c r="P762" t="s">
        <v>26</v>
      </c>
      <c r="Q762">
        <v>0</v>
      </c>
      <c r="R762" t="s">
        <v>25</v>
      </c>
      <c r="S762" t="s">
        <v>27</v>
      </c>
      <c r="T762">
        <v>0</v>
      </c>
      <c r="U762" t="s">
        <v>25</v>
      </c>
      <c r="V762" t="s">
        <v>28</v>
      </c>
      <c r="W762">
        <v>0</v>
      </c>
      <c r="X762" t="s">
        <v>25</v>
      </c>
      <c r="Y762" t="s">
        <v>288</v>
      </c>
      <c r="Z762">
        <v>1000</v>
      </c>
      <c r="AA762" t="s">
        <v>189</v>
      </c>
      <c r="AB762">
        <v>1000000</v>
      </c>
      <c r="AC762" t="s">
        <v>190</v>
      </c>
      <c r="AD762">
        <v>5</v>
      </c>
      <c r="AE762" t="s">
        <v>191</v>
      </c>
      <c r="AF762">
        <v>500</v>
      </c>
      <c r="AG762" t="s">
        <v>192</v>
      </c>
      <c r="AH762">
        <v>30</v>
      </c>
      <c r="AI762" t="s">
        <v>193</v>
      </c>
      <c r="AJ762">
        <v>30</v>
      </c>
      <c r="AK762" t="s">
        <v>196</v>
      </c>
      <c r="AL762">
        <v>0</v>
      </c>
      <c r="AM762" t="s">
        <v>197</v>
      </c>
      <c r="AN762">
        <v>0</v>
      </c>
      <c r="AO762" t="s">
        <v>198</v>
      </c>
      <c r="AP762">
        <v>0.7</v>
      </c>
      <c r="AQ762" t="s">
        <v>199</v>
      </c>
      <c r="AR762">
        <v>0</v>
      </c>
      <c r="AS762" t="s">
        <v>200</v>
      </c>
      <c r="AT762">
        <v>0.5</v>
      </c>
      <c r="AU762" t="s">
        <v>201</v>
      </c>
      <c r="AV762">
        <v>0.2</v>
      </c>
      <c r="AW762" t="s">
        <v>202</v>
      </c>
      <c r="AX762">
        <v>1</v>
      </c>
    </row>
    <row r="763" spans="1:50">
      <c r="A763">
        <v>678</v>
      </c>
      <c r="B763" t="s">
        <v>182</v>
      </c>
      <c r="C763">
        <v>152</v>
      </c>
      <c r="D763" t="s">
        <v>183</v>
      </c>
      <c r="E763" t="s">
        <v>184</v>
      </c>
      <c r="F763">
        <v>13760.53</v>
      </c>
      <c r="G763" t="s">
        <v>185</v>
      </c>
      <c r="H763">
        <v>2.5999999999999998E-4</v>
      </c>
      <c r="I763" t="s">
        <v>25</v>
      </c>
      <c r="J763" t="s">
        <v>186</v>
      </c>
      <c r="K763">
        <v>2.1232999999999998E-2</v>
      </c>
      <c r="L763" t="s">
        <v>25</v>
      </c>
      <c r="M763" t="s">
        <v>24</v>
      </c>
      <c r="N763">
        <v>4.9300110000000004</v>
      </c>
      <c r="O763" t="s">
        <v>25</v>
      </c>
      <c r="P763" t="s">
        <v>26</v>
      </c>
      <c r="Q763">
        <v>0</v>
      </c>
      <c r="R763" t="s">
        <v>25</v>
      </c>
      <c r="S763" t="s">
        <v>27</v>
      </c>
      <c r="T763">
        <v>0</v>
      </c>
      <c r="U763" t="s">
        <v>25</v>
      </c>
      <c r="V763" t="s">
        <v>28</v>
      </c>
      <c r="W763">
        <v>0</v>
      </c>
      <c r="X763" t="s">
        <v>25</v>
      </c>
      <c r="Y763" t="s">
        <v>288</v>
      </c>
      <c r="Z763">
        <v>1000</v>
      </c>
      <c r="AA763" t="s">
        <v>189</v>
      </c>
      <c r="AB763">
        <v>1000000</v>
      </c>
      <c r="AC763" t="s">
        <v>190</v>
      </c>
      <c r="AD763">
        <v>10</v>
      </c>
      <c r="AE763" t="s">
        <v>191</v>
      </c>
      <c r="AF763">
        <v>500</v>
      </c>
      <c r="AG763" t="s">
        <v>192</v>
      </c>
      <c r="AH763">
        <v>30</v>
      </c>
      <c r="AI763" t="s">
        <v>193</v>
      </c>
      <c r="AJ763">
        <v>30</v>
      </c>
      <c r="AK763" t="s">
        <v>196</v>
      </c>
      <c r="AL763">
        <v>0</v>
      </c>
      <c r="AM763" t="s">
        <v>197</v>
      </c>
      <c r="AN763">
        <v>0</v>
      </c>
      <c r="AO763" t="s">
        <v>198</v>
      </c>
      <c r="AP763">
        <v>0.7</v>
      </c>
      <c r="AQ763" t="s">
        <v>199</v>
      </c>
      <c r="AR763">
        <v>0</v>
      </c>
      <c r="AS763" t="s">
        <v>200</v>
      </c>
      <c r="AT763">
        <v>0.5</v>
      </c>
      <c r="AU763" t="s">
        <v>201</v>
      </c>
      <c r="AV763">
        <v>0.2</v>
      </c>
      <c r="AW763" t="s">
        <v>202</v>
      </c>
      <c r="AX763">
        <v>1</v>
      </c>
    </row>
    <row r="764" spans="1:50">
      <c r="A764">
        <v>677</v>
      </c>
      <c r="B764" t="s">
        <v>182</v>
      </c>
      <c r="C764">
        <v>228</v>
      </c>
      <c r="D764" t="s">
        <v>183</v>
      </c>
      <c r="E764" t="s">
        <v>184</v>
      </c>
      <c r="F764">
        <v>2808.614</v>
      </c>
      <c r="G764" t="s">
        <v>185</v>
      </c>
      <c r="H764">
        <v>3.6699999999999998E-4</v>
      </c>
      <c r="I764" t="s">
        <v>25</v>
      </c>
      <c r="J764" t="s">
        <v>186</v>
      </c>
      <c r="K764">
        <v>3.8501000000000001E-2</v>
      </c>
      <c r="L764" t="s">
        <v>25</v>
      </c>
      <c r="M764" t="s">
        <v>24</v>
      </c>
      <c r="N764">
        <v>6.6729500000000002</v>
      </c>
      <c r="O764" t="s">
        <v>25</v>
      </c>
      <c r="P764" t="s">
        <v>26</v>
      </c>
      <c r="Q764">
        <v>0</v>
      </c>
      <c r="R764" t="s">
        <v>25</v>
      </c>
      <c r="S764" t="s">
        <v>27</v>
      </c>
      <c r="T764">
        <v>0</v>
      </c>
      <c r="U764" t="s">
        <v>25</v>
      </c>
      <c r="V764" t="s">
        <v>28</v>
      </c>
      <c r="W764">
        <v>0</v>
      </c>
      <c r="X764" t="s">
        <v>25</v>
      </c>
      <c r="Y764" t="s">
        <v>288</v>
      </c>
      <c r="Z764">
        <v>1000</v>
      </c>
      <c r="AA764" t="s">
        <v>189</v>
      </c>
      <c r="AB764">
        <v>1000000</v>
      </c>
      <c r="AC764" t="s">
        <v>190</v>
      </c>
      <c r="AD764">
        <v>15</v>
      </c>
      <c r="AE764" t="s">
        <v>191</v>
      </c>
      <c r="AF764">
        <v>500</v>
      </c>
      <c r="AG764" t="s">
        <v>192</v>
      </c>
      <c r="AH764">
        <v>30</v>
      </c>
      <c r="AI764" t="s">
        <v>193</v>
      </c>
      <c r="AJ764">
        <v>30</v>
      </c>
      <c r="AK764" t="s">
        <v>196</v>
      </c>
      <c r="AL764">
        <v>0</v>
      </c>
      <c r="AM764" t="s">
        <v>197</v>
      </c>
      <c r="AN764">
        <v>0</v>
      </c>
      <c r="AO764" t="s">
        <v>198</v>
      </c>
      <c r="AP764">
        <v>0.7</v>
      </c>
      <c r="AQ764" t="s">
        <v>199</v>
      </c>
      <c r="AR764">
        <v>0</v>
      </c>
      <c r="AS764" t="s">
        <v>200</v>
      </c>
      <c r="AT764">
        <v>0.5</v>
      </c>
      <c r="AU764" t="s">
        <v>201</v>
      </c>
      <c r="AV764">
        <v>0.2</v>
      </c>
      <c r="AW764" t="s">
        <v>202</v>
      </c>
      <c r="AX764">
        <v>1</v>
      </c>
    </row>
    <row r="765" spans="1:50">
      <c r="A765">
        <v>676</v>
      </c>
      <c r="B765" t="s">
        <v>182</v>
      </c>
      <c r="C765">
        <v>305</v>
      </c>
      <c r="D765" t="s">
        <v>183</v>
      </c>
      <c r="E765" t="s">
        <v>184</v>
      </c>
      <c r="F765">
        <v>380.49200000000002</v>
      </c>
      <c r="G765" t="s">
        <v>185</v>
      </c>
      <c r="H765">
        <v>5.13E-4</v>
      </c>
      <c r="I765" t="s">
        <v>25</v>
      </c>
      <c r="J765" t="s">
        <v>186</v>
      </c>
      <c r="K765">
        <v>5.9884E-2</v>
      </c>
      <c r="L765" t="s">
        <v>25</v>
      </c>
      <c r="M765" t="s">
        <v>24</v>
      </c>
      <c r="N765">
        <v>8.0490600000000008</v>
      </c>
      <c r="O765" t="s">
        <v>25</v>
      </c>
      <c r="P765" t="s">
        <v>26</v>
      </c>
      <c r="Q765">
        <v>0</v>
      </c>
      <c r="R765" t="s">
        <v>25</v>
      </c>
      <c r="S765" t="s">
        <v>27</v>
      </c>
      <c r="T765">
        <v>0</v>
      </c>
      <c r="U765" t="s">
        <v>25</v>
      </c>
      <c r="V765" t="s">
        <v>28</v>
      </c>
      <c r="W765">
        <v>0</v>
      </c>
      <c r="X765" t="s">
        <v>25</v>
      </c>
      <c r="Y765" t="s">
        <v>288</v>
      </c>
      <c r="Z765">
        <v>1000</v>
      </c>
      <c r="AA765" t="s">
        <v>189</v>
      </c>
      <c r="AB765">
        <v>1000000</v>
      </c>
      <c r="AC765" t="s">
        <v>190</v>
      </c>
      <c r="AD765">
        <v>20</v>
      </c>
      <c r="AE765" t="s">
        <v>191</v>
      </c>
      <c r="AF765">
        <v>500</v>
      </c>
      <c r="AG765" t="s">
        <v>192</v>
      </c>
      <c r="AH765">
        <v>30</v>
      </c>
      <c r="AI765" t="s">
        <v>193</v>
      </c>
      <c r="AJ765">
        <v>30</v>
      </c>
      <c r="AK765" t="s">
        <v>196</v>
      </c>
      <c r="AL765">
        <v>0</v>
      </c>
      <c r="AM765" t="s">
        <v>197</v>
      </c>
      <c r="AN765">
        <v>0</v>
      </c>
      <c r="AO765" t="s">
        <v>198</v>
      </c>
      <c r="AP765">
        <v>0.7</v>
      </c>
      <c r="AQ765" t="s">
        <v>199</v>
      </c>
      <c r="AR765">
        <v>0</v>
      </c>
      <c r="AS765" t="s">
        <v>200</v>
      </c>
      <c r="AT765">
        <v>0.5</v>
      </c>
      <c r="AU765" t="s">
        <v>201</v>
      </c>
      <c r="AV765">
        <v>0.2</v>
      </c>
      <c r="AW765" t="s">
        <v>202</v>
      </c>
      <c r="AX765">
        <v>1</v>
      </c>
    </row>
    <row r="766" spans="1:50">
      <c r="A766">
        <v>675</v>
      </c>
      <c r="B766" t="s">
        <v>182</v>
      </c>
      <c r="C766">
        <v>381</v>
      </c>
      <c r="D766" t="s">
        <v>183</v>
      </c>
      <c r="E766" t="s">
        <v>184</v>
      </c>
      <c r="F766">
        <v>119.864</v>
      </c>
      <c r="G766" t="s">
        <v>185</v>
      </c>
      <c r="H766">
        <v>6.4400000000000004E-4</v>
      </c>
      <c r="I766" t="s">
        <v>25</v>
      </c>
      <c r="J766" t="s">
        <v>186</v>
      </c>
      <c r="K766">
        <v>8.4520999999999999E-2</v>
      </c>
      <c r="L766" t="s">
        <v>25</v>
      </c>
      <c r="M766" t="s">
        <v>24</v>
      </c>
      <c r="N766">
        <v>9.5124589999999998</v>
      </c>
      <c r="O766" t="s">
        <v>25</v>
      </c>
      <c r="P766" t="s">
        <v>26</v>
      </c>
      <c r="Q766">
        <v>0</v>
      </c>
      <c r="R766" t="s">
        <v>25</v>
      </c>
      <c r="S766" t="s">
        <v>27</v>
      </c>
      <c r="T766">
        <v>0</v>
      </c>
      <c r="U766" t="s">
        <v>25</v>
      </c>
      <c r="V766" t="s">
        <v>28</v>
      </c>
      <c r="W766">
        <v>0</v>
      </c>
      <c r="X766" t="s">
        <v>25</v>
      </c>
      <c r="Y766" t="s">
        <v>288</v>
      </c>
      <c r="Z766">
        <v>1000</v>
      </c>
      <c r="AA766" t="s">
        <v>189</v>
      </c>
      <c r="AB766">
        <v>1000000</v>
      </c>
      <c r="AC766" t="s">
        <v>190</v>
      </c>
      <c r="AD766">
        <v>25</v>
      </c>
      <c r="AE766" t="s">
        <v>191</v>
      </c>
      <c r="AF766">
        <v>500</v>
      </c>
      <c r="AG766" t="s">
        <v>192</v>
      </c>
      <c r="AH766">
        <v>30</v>
      </c>
      <c r="AI766" t="s">
        <v>193</v>
      </c>
      <c r="AJ766">
        <v>30</v>
      </c>
      <c r="AK766" t="s">
        <v>196</v>
      </c>
      <c r="AL766">
        <v>0</v>
      </c>
      <c r="AM766" t="s">
        <v>197</v>
      </c>
      <c r="AN766">
        <v>0</v>
      </c>
      <c r="AO766" t="s">
        <v>198</v>
      </c>
      <c r="AP766">
        <v>0.7</v>
      </c>
      <c r="AQ766" t="s">
        <v>199</v>
      </c>
      <c r="AR766">
        <v>0</v>
      </c>
      <c r="AS766" t="s">
        <v>200</v>
      </c>
      <c r="AT766">
        <v>0.5</v>
      </c>
      <c r="AU766" t="s">
        <v>201</v>
      </c>
      <c r="AV766">
        <v>0.2</v>
      </c>
      <c r="AW766" t="s">
        <v>202</v>
      </c>
      <c r="AX766">
        <v>1</v>
      </c>
    </row>
    <row r="767" spans="1:50">
      <c r="A767">
        <v>674</v>
      </c>
      <c r="B767" t="s">
        <v>182</v>
      </c>
      <c r="C767">
        <v>457</v>
      </c>
      <c r="D767" t="s">
        <v>183</v>
      </c>
      <c r="E767" t="s">
        <v>184</v>
      </c>
      <c r="F767">
        <v>3.4020000000000001</v>
      </c>
      <c r="G767" t="s">
        <v>185</v>
      </c>
      <c r="H767">
        <v>7.5299999999999998E-4</v>
      </c>
      <c r="I767" t="s">
        <v>25</v>
      </c>
      <c r="J767" t="s">
        <v>186</v>
      </c>
      <c r="K767">
        <v>0.11547399999999999</v>
      </c>
      <c r="L767" t="s">
        <v>25</v>
      </c>
      <c r="M767" t="s">
        <v>24</v>
      </c>
      <c r="N767">
        <v>11.161104</v>
      </c>
      <c r="O767" t="s">
        <v>25</v>
      </c>
      <c r="P767" t="s">
        <v>26</v>
      </c>
      <c r="Q767">
        <v>0</v>
      </c>
      <c r="R767" t="s">
        <v>25</v>
      </c>
      <c r="S767" t="s">
        <v>27</v>
      </c>
      <c r="T767">
        <v>0</v>
      </c>
      <c r="U767" t="s">
        <v>25</v>
      </c>
      <c r="V767" t="s">
        <v>28</v>
      </c>
      <c r="W767">
        <v>0</v>
      </c>
      <c r="X767" t="s">
        <v>25</v>
      </c>
      <c r="Y767" t="s">
        <v>288</v>
      </c>
      <c r="Z767">
        <v>1000</v>
      </c>
      <c r="AA767" t="s">
        <v>189</v>
      </c>
      <c r="AB767">
        <v>1000000</v>
      </c>
      <c r="AC767" t="s">
        <v>190</v>
      </c>
      <c r="AD767">
        <v>30</v>
      </c>
      <c r="AE767" t="s">
        <v>191</v>
      </c>
      <c r="AF767">
        <v>500</v>
      </c>
      <c r="AG767" t="s">
        <v>192</v>
      </c>
      <c r="AH767">
        <v>30</v>
      </c>
      <c r="AI767" t="s">
        <v>193</v>
      </c>
      <c r="AJ767">
        <v>30</v>
      </c>
      <c r="AK767" t="s">
        <v>196</v>
      </c>
      <c r="AL767">
        <v>0</v>
      </c>
      <c r="AM767" t="s">
        <v>197</v>
      </c>
      <c r="AN767">
        <v>0</v>
      </c>
      <c r="AO767" t="s">
        <v>198</v>
      </c>
      <c r="AP767">
        <v>0.7</v>
      </c>
      <c r="AQ767" t="s">
        <v>199</v>
      </c>
      <c r="AR767">
        <v>0</v>
      </c>
      <c r="AS767" t="s">
        <v>200</v>
      </c>
      <c r="AT767">
        <v>0.5</v>
      </c>
      <c r="AU767" t="s">
        <v>201</v>
      </c>
      <c r="AV767">
        <v>0.2</v>
      </c>
      <c r="AW767" t="s">
        <v>202</v>
      </c>
      <c r="AX767">
        <v>1</v>
      </c>
    </row>
    <row r="768" spans="1:50">
      <c r="A768">
        <v>673</v>
      </c>
      <c r="B768" t="s">
        <v>182</v>
      </c>
      <c r="C768">
        <v>152</v>
      </c>
      <c r="D768" t="s">
        <v>183</v>
      </c>
      <c r="E768" t="s">
        <v>184</v>
      </c>
      <c r="F768">
        <v>13760.53</v>
      </c>
      <c r="G768" t="s">
        <v>185</v>
      </c>
      <c r="H768">
        <v>2.61E-4</v>
      </c>
      <c r="I768" t="s">
        <v>25</v>
      </c>
      <c r="J768" t="s">
        <v>186</v>
      </c>
      <c r="K768">
        <v>1.9540999999999999E-2</v>
      </c>
      <c r="L768" t="s">
        <v>25</v>
      </c>
      <c r="M768" t="s">
        <v>24</v>
      </c>
      <c r="N768">
        <v>4.717695</v>
      </c>
      <c r="O768" t="s">
        <v>25</v>
      </c>
      <c r="P768" t="s">
        <v>26</v>
      </c>
      <c r="Q768">
        <v>0</v>
      </c>
      <c r="R768" t="s">
        <v>25</v>
      </c>
      <c r="S768" t="s">
        <v>27</v>
      </c>
      <c r="T768">
        <v>0</v>
      </c>
      <c r="U768" t="s">
        <v>25</v>
      </c>
      <c r="V768" t="s">
        <v>28</v>
      </c>
      <c r="W768">
        <v>0</v>
      </c>
      <c r="X768" t="s">
        <v>25</v>
      </c>
      <c r="Y768" t="s">
        <v>288</v>
      </c>
      <c r="Z768">
        <v>1000</v>
      </c>
      <c r="AA768" t="s">
        <v>189</v>
      </c>
      <c r="AB768">
        <v>1000000</v>
      </c>
      <c r="AC768" t="s">
        <v>190</v>
      </c>
      <c r="AD768">
        <v>10</v>
      </c>
      <c r="AE768" t="s">
        <v>191</v>
      </c>
      <c r="AF768">
        <v>500</v>
      </c>
      <c r="AG768" t="s">
        <v>192</v>
      </c>
      <c r="AH768">
        <v>30</v>
      </c>
      <c r="AI768" t="s">
        <v>193</v>
      </c>
      <c r="AJ768">
        <v>30</v>
      </c>
      <c r="AK768" t="s">
        <v>196</v>
      </c>
      <c r="AL768">
        <v>0</v>
      </c>
      <c r="AM768" t="s">
        <v>197</v>
      </c>
      <c r="AN768">
        <v>0</v>
      </c>
      <c r="AO768" t="s">
        <v>198</v>
      </c>
      <c r="AP768">
        <v>0.7</v>
      </c>
      <c r="AQ768" t="s">
        <v>199</v>
      </c>
      <c r="AR768">
        <v>25</v>
      </c>
      <c r="AS768" t="s">
        <v>200</v>
      </c>
      <c r="AT768">
        <v>0.5</v>
      </c>
      <c r="AU768" t="s">
        <v>201</v>
      </c>
      <c r="AV768">
        <v>0.2</v>
      </c>
      <c r="AW768" t="s">
        <v>202</v>
      </c>
      <c r="AX768">
        <v>1</v>
      </c>
    </row>
    <row r="769" spans="1:50">
      <c r="A769">
        <v>672</v>
      </c>
      <c r="B769" t="s">
        <v>182</v>
      </c>
      <c r="C769">
        <v>152</v>
      </c>
      <c r="D769" t="s">
        <v>183</v>
      </c>
      <c r="E769" t="s">
        <v>184</v>
      </c>
      <c r="F769">
        <v>13760.53</v>
      </c>
      <c r="G769" t="s">
        <v>185</v>
      </c>
      <c r="H769">
        <v>2.5900000000000001E-4</v>
      </c>
      <c r="I769" t="s">
        <v>25</v>
      </c>
      <c r="J769" t="s">
        <v>186</v>
      </c>
      <c r="K769">
        <v>1.9761000000000001E-2</v>
      </c>
      <c r="L769" t="s">
        <v>25</v>
      </c>
      <c r="M769" t="s">
        <v>24</v>
      </c>
      <c r="N769">
        <v>4.7319389999999997</v>
      </c>
      <c r="O769" t="s">
        <v>25</v>
      </c>
      <c r="P769" t="s">
        <v>26</v>
      </c>
      <c r="Q769">
        <v>0</v>
      </c>
      <c r="R769" t="s">
        <v>25</v>
      </c>
      <c r="S769" t="s">
        <v>27</v>
      </c>
      <c r="T769">
        <v>0</v>
      </c>
      <c r="U769" t="s">
        <v>25</v>
      </c>
      <c r="V769" t="s">
        <v>28</v>
      </c>
      <c r="W769">
        <v>0</v>
      </c>
      <c r="X769" t="s">
        <v>25</v>
      </c>
      <c r="Y769" t="s">
        <v>288</v>
      </c>
      <c r="Z769">
        <v>1000</v>
      </c>
      <c r="AA769" t="s">
        <v>189</v>
      </c>
      <c r="AB769">
        <v>1000000</v>
      </c>
      <c r="AC769" t="s">
        <v>190</v>
      </c>
      <c r="AD769">
        <v>10</v>
      </c>
      <c r="AE769" t="s">
        <v>191</v>
      </c>
      <c r="AF769">
        <v>500</v>
      </c>
      <c r="AG769" t="s">
        <v>192</v>
      </c>
      <c r="AH769">
        <v>30</v>
      </c>
      <c r="AI769" t="s">
        <v>193</v>
      </c>
      <c r="AJ769">
        <v>30</v>
      </c>
      <c r="AK769" t="s">
        <v>196</v>
      </c>
      <c r="AL769">
        <v>0</v>
      </c>
      <c r="AM769" t="s">
        <v>197</v>
      </c>
      <c r="AN769">
        <v>0</v>
      </c>
      <c r="AO769" t="s">
        <v>198</v>
      </c>
      <c r="AP769">
        <v>0.7</v>
      </c>
      <c r="AQ769" t="s">
        <v>199</v>
      </c>
      <c r="AR769">
        <v>30</v>
      </c>
      <c r="AS769" t="s">
        <v>200</v>
      </c>
      <c r="AT769">
        <v>0.5</v>
      </c>
      <c r="AU769" t="s">
        <v>201</v>
      </c>
      <c r="AV769">
        <v>0.2</v>
      </c>
      <c r="AW769" t="s">
        <v>202</v>
      </c>
      <c r="AX769">
        <v>1</v>
      </c>
    </row>
    <row r="770" spans="1:50">
      <c r="A770">
        <v>671</v>
      </c>
      <c r="B770" t="s">
        <v>182</v>
      </c>
      <c r="C770">
        <v>76</v>
      </c>
      <c r="D770" t="s">
        <v>183</v>
      </c>
      <c r="E770" t="s">
        <v>184</v>
      </c>
      <c r="F770">
        <v>108.634</v>
      </c>
      <c r="G770" t="s">
        <v>185</v>
      </c>
      <c r="H770">
        <v>1.6200000000000001E-4</v>
      </c>
      <c r="I770" t="s">
        <v>25</v>
      </c>
      <c r="J770" t="s">
        <v>186</v>
      </c>
      <c r="K770" t="e">
        <f t="shared" ref="K770:K801" si="22">-nan</f>
        <v>#NAME?</v>
      </c>
      <c r="L770" t="s">
        <v>25</v>
      </c>
      <c r="M770" t="s">
        <v>24</v>
      </c>
      <c r="N770">
        <v>4.5403880000000001</v>
      </c>
      <c r="O770" t="s">
        <v>25</v>
      </c>
      <c r="P770" t="s">
        <v>26</v>
      </c>
      <c r="Q770">
        <v>0</v>
      </c>
      <c r="R770" t="s">
        <v>25</v>
      </c>
      <c r="S770" t="s">
        <v>27</v>
      </c>
      <c r="T770">
        <v>0</v>
      </c>
      <c r="U770" t="s">
        <v>25</v>
      </c>
      <c r="V770" t="s">
        <v>28</v>
      </c>
      <c r="W770">
        <v>0</v>
      </c>
      <c r="X770" t="s">
        <v>25</v>
      </c>
      <c r="Y770" t="s">
        <v>288</v>
      </c>
      <c r="Z770">
        <v>1000</v>
      </c>
      <c r="AA770" t="s">
        <v>189</v>
      </c>
      <c r="AB770">
        <v>1000000</v>
      </c>
      <c r="AC770" t="s">
        <v>190</v>
      </c>
      <c r="AD770">
        <v>5</v>
      </c>
      <c r="AE770" t="s">
        <v>191</v>
      </c>
      <c r="AF770">
        <v>500</v>
      </c>
      <c r="AG770" t="s">
        <v>192</v>
      </c>
      <c r="AH770">
        <v>20</v>
      </c>
      <c r="AI770" t="s">
        <v>193</v>
      </c>
      <c r="AJ770">
        <v>50</v>
      </c>
      <c r="AK770" t="s">
        <v>196</v>
      </c>
      <c r="AL770">
        <v>1</v>
      </c>
      <c r="AM770" t="s">
        <v>197</v>
      </c>
      <c r="AN770">
        <v>0</v>
      </c>
      <c r="AO770" t="s">
        <v>198</v>
      </c>
      <c r="AP770">
        <v>0.3</v>
      </c>
      <c r="AQ770" t="s">
        <v>199</v>
      </c>
      <c r="AR770">
        <v>5</v>
      </c>
      <c r="AS770" t="s">
        <v>200</v>
      </c>
      <c r="AT770">
        <v>0</v>
      </c>
      <c r="AU770" t="s">
        <v>201</v>
      </c>
      <c r="AV770">
        <v>0.2</v>
      </c>
      <c r="AW770" t="s">
        <v>202</v>
      </c>
      <c r="AX770">
        <v>1</v>
      </c>
    </row>
    <row r="771" spans="1:50">
      <c r="A771">
        <v>670</v>
      </c>
      <c r="B771" t="s">
        <v>182</v>
      </c>
      <c r="C771">
        <v>76</v>
      </c>
      <c r="D771" t="s">
        <v>183</v>
      </c>
      <c r="E771" t="s">
        <v>184</v>
      </c>
      <c r="F771">
        <v>115.23399999999999</v>
      </c>
      <c r="G771" t="s">
        <v>185</v>
      </c>
      <c r="H771">
        <v>1.6000000000000001E-4</v>
      </c>
      <c r="I771" t="s">
        <v>25</v>
      </c>
      <c r="J771" t="s">
        <v>186</v>
      </c>
      <c r="K771" t="e">
        <f t="shared" si="22"/>
        <v>#NAME?</v>
      </c>
      <c r="L771" t="s">
        <v>25</v>
      </c>
      <c r="M771" t="s">
        <v>24</v>
      </c>
      <c r="N771">
        <v>4.7156279999999997</v>
      </c>
      <c r="O771" t="s">
        <v>25</v>
      </c>
      <c r="P771" t="s">
        <v>26</v>
      </c>
      <c r="Q771">
        <v>0</v>
      </c>
      <c r="R771" t="s">
        <v>25</v>
      </c>
      <c r="S771" t="s">
        <v>27</v>
      </c>
      <c r="T771">
        <v>0</v>
      </c>
      <c r="U771" t="s">
        <v>25</v>
      </c>
      <c r="V771" t="s">
        <v>28</v>
      </c>
      <c r="W771">
        <v>0</v>
      </c>
      <c r="X771" t="s">
        <v>25</v>
      </c>
      <c r="Y771" t="s">
        <v>288</v>
      </c>
      <c r="Z771">
        <v>1000</v>
      </c>
      <c r="AA771" t="s">
        <v>189</v>
      </c>
      <c r="AB771">
        <v>1000000</v>
      </c>
      <c r="AC771" t="s">
        <v>190</v>
      </c>
      <c r="AD771">
        <v>5</v>
      </c>
      <c r="AE771" t="s">
        <v>191</v>
      </c>
      <c r="AF771">
        <v>500</v>
      </c>
      <c r="AG771" t="s">
        <v>192</v>
      </c>
      <c r="AH771">
        <v>20</v>
      </c>
      <c r="AI771" t="s">
        <v>193</v>
      </c>
      <c r="AJ771">
        <v>50</v>
      </c>
      <c r="AK771" t="s">
        <v>196</v>
      </c>
      <c r="AL771">
        <v>1</v>
      </c>
      <c r="AM771" t="s">
        <v>197</v>
      </c>
      <c r="AN771">
        <v>0</v>
      </c>
      <c r="AO771" t="s">
        <v>198</v>
      </c>
      <c r="AP771">
        <v>0.3</v>
      </c>
      <c r="AQ771" t="s">
        <v>199</v>
      </c>
      <c r="AR771">
        <v>4</v>
      </c>
      <c r="AS771" t="s">
        <v>200</v>
      </c>
      <c r="AT771">
        <v>0</v>
      </c>
      <c r="AU771" t="s">
        <v>201</v>
      </c>
      <c r="AV771">
        <v>0.2</v>
      </c>
      <c r="AW771" t="s">
        <v>202</v>
      </c>
      <c r="AX771">
        <v>1</v>
      </c>
    </row>
    <row r="772" spans="1:50">
      <c r="A772">
        <v>669</v>
      </c>
      <c r="B772" t="s">
        <v>182</v>
      </c>
      <c r="C772">
        <v>76</v>
      </c>
      <c r="D772" t="s">
        <v>183</v>
      </c>
      <c r="E772" t="s">
        <v>184</v>
      </c>
      <c r="F772">
        <v>113.764</v>
      </c>
      <c r="G772" t="s">
        <v>185</v>
      </c>
      <c r="H772">
        <v>1.6899999999999999E-4</v>
      </c>
      <c r="I772" t="s">
        <v>25</v>
      </c>
      <c r="J772" t="s">
        <v>186</v>
      </c>
      <c r="K772" t="e">
        <f t="shared" si="22"/>
        <v>#NAME?</v>
      </c>
      <c r="L772" t="s">
        <v>25</v>
      </c>
      <c r="M772" t="s">
        <v>24</v>
      </c>
      <c r="N772">
        <v>5.2554910000000001</v>
      </c>
      <c r="O772" t="s">
        <v>25</v>
      </c>
      <c r="P772" t="s">
        <v>26</v>
      </c>
      <c r="Q772">
        <v>0</v>
      </c>
      <c r="R772" t="s">
        <v>25</v>
      </c>
      <c r="S772" t="s">
        <v>27</v>
      </c>
      <c r="T772">
        <v>0</v>
      </c>
      <c r="U772" t="s">
        <v>25</v>
      </c>
      <c r="V772" t="s">
        <v>28</v>
      </c>
      <c r="W772">
        <v>0</v>
      </c>
      <c r="X772" t="s">
        <v>25</v>
      </c>
      <c r="Y772" t="s">
        <v>288</v>
      </c>
      <c r="Z772">
        <v>1000</v>
      </c>
      <c r="AA772" t="s">
        <v>189</v>
      </c>
      <c r="AB772">
        <v>1000000</v>
      </c>
      <c r="AC772" t="s">
        <v>190</v>
      </c>
      <c r="AD772">
        <v>5</v>
      </c>
      <c r="AE772" t="s">
        <v>191</v>
      </c>
      <c r="AF772">
        <v>500</v>
      </c>
      <c r="AG772" t="s">
        <v>192</v>
      </c>
      <c r="AH772">
        <v>20</v>
      </c>
      <c r="AI772" t="s">
        <v>193</v>
      </c>
      <c r="AJ772">
        <v>50</v>
      </c>
      <c r="AK772" t="s">
        <v>196</v>
      </c>
      <c r="AL772">
        <v>1</v>
      </c>
      <c r="AM772" t="s">
        <v>197</v>
      </c>
      <c r="AN772">
        <v>0</v>
      </c>
      <c r="AO772" t="s">
        <v>198</v>
      </c>
      <c r="AP772">
        <v>0.3</v>
      </c>
      <c r="AQ772" t="s">
        <v>199</v>
      </c>
      <c r="AR772">
        <v>3</v>
      </c>
      <c r="AS772" t="s">
        <v>200</v>
      </c>
      <c r="AT772">
        <v>0</v>
      </c>
      <c r="AU772" t="s">
        <v>201</v>
      </c>
      <c r="AV772">
        <v>0.2</v>
      </c>
      <c r="AW772" t="s">
        <v>202</v>
      </c>
      <c r="AX772">
        <v>1</v>
      </c>
    </row>
    <row r="773" spans="1:50">
      <c r="A773">
        <v>668</v>
      </c>
      <c r="B773" t="s">
        <v>182</v>
      </c>
      <c r="C773">
        <v>76</v>
      </c>
      <c r="D773" t="s">
        <v>183</v>
      </c>
      <c r="E773" t="s">
        <v>184</v>
      </c>
      <c r="F773">
        <v>100.414</v>
      </c>
      <c r="G773" t="s">
        <v>185</v>
      </c>
      <c r="H773">
        <v>1.75E-4</v>
      </c>
      <c r="I773" t="s">
        <v>25</v>
      </c>
      <c r="J773" t="s">
        <v>186</v>
      </c>
      <c r="K773" t="e">
        <f t="shared" si="22"/>
        <v>#NAME?</v>
      </c>
      <c r="L773" t="s">
        <v>25</v>
      </c>
      <c r="M773" t="s">
        <v>24</v>
      </c>
      <c r="N773">
        <v>5.7450780000000004</v>
      </c>
      <c r="O773" t="s">
        <v>25</v>
      </c>
      <c r="P773" t="s">
        <v>26</v>
      </c>
      <c r="Q773">
        <v>0</v>
      </c>
      <c r="R773" t="s">
        <v>25</v>
      </c>
      <c r="S773" t="s">
        <v>27</v>
      </c>
      <c r="T773">
        <v>0</v>
      </c>
      <c r="U773" t="s">
        <v>25</v>
      </c>
      <c r="V773" t="s">
        <v>28</v>
      </c>
      <c r="W773">
        <v>0</v>
      </c>
      <c r="X773" t="s">
        <v>25</v>
      </c>
      <c r="Y773" t="s">
        <v>288</v>
      </c>
      <c r="Z773">
        <v>1000</v>
      </c>
      <c r="AA773" t="s">
        <v>189</v>
      </c>
      <c r="AB773">
        <v>1000000</v>
      </c>
      <c r="AC773" t="s">
        <v>190</v>
      </c>
      <c r="AD773">
        <v>5</v>
      </c>
      <c r="AE773" t="s">
        <v>191</v>
      </c>
      <c r="AF773">
        <v>500</v>
      </c>
      <c r="AG773" t="s">
        <v>192</v>
      </c>
      <c r="AH773">
        <v>20</v>
      </c>
      <c r="AI773" t="s">
        <v>193</v>
      </c>
      <c r="AJ773">
        <v>50</v>
      </c>
      <c r="AK773" t="s">
        <v>196</v>
      </c>
      <c r="AL773">
        <v>1</v>
      </c>
      <c r="AM773" t="s">
        <v>197</v>
      </c>
      <c r="AN773">
        <v>0</v>
      </c>
      <c r="AO773" t="s">
        <v>198</v>
      </c>
      <c r="AP773">
        <v>0.3</v>
      </c>
      <c r="AQ773" t="s">
        <v>199</v>
      </c>
      <c r="AR773">
        <v>2</v>
      </c>
      <c r="AS773" t="s">
        <v>200</v>
      </c>
      <c r="AT773">
        <v>0</v>
      </c>
      <c r="AU773" t="s">
        <v>201</v>
      </c>
      <c r="AV773">
        <v>0.2</v>
      </c>
      <c r="AW773" t="s">
        <v>202</v>
      </c>
      <c r="AX773">
        <v>1</v>
      </c>
    </row>
    <row r="774" spans="1:50">
      <c r="A774">
        <v>667</v>
      </c>
      <c r="B774" t="s">
        <v>182</v>
      </c>
      <c r="C774">
        <v>76</v>
      </c>
      <c r="D774" t="s">
        <v>183</v>
      </c>
      <c r="E774" t="s">
        <v>184</v>
      </c>
      <c r="F774">
        <v>29.228000000000002</v>
      </c>
      <c r="G774" t="s">
        <v>185</v>
      </c>
      <c r="H774">
        <v>1.9900000000000001E-4</v>
      </c>
      <c r="I774" t="s">
        <v>25</v>
      </c>
      <c r="J774" t="s">
        <v>186</v>
      </c>
      <c r="K774" t="e">
        <f t="shared" si="22"/>
        <v>#NAME?</v>
      </c>
      <c r="L774" t="s">
        <v>25</v>
      </c>
      <c r="M774" t="s">
        <v>24</v>
      </c>
      <c r="N774">
        <v>7.7528160000000002</v>
      </c>
      <c r="O774" t="s">
        <v>25</v>
      </c>
      <c r="P774" t="s">
        <v>26</v>
      </c>
      <c r="Q774">
        <v>0</v>
      </c>
      <c r="R774" t="s">
        <v>25</v>
      </c>
      <c r="S774" t="s">
        <v>27</v>
      </c>
      <c r="T774">
        <v>0</v>
      </c>
      <c r="U774" t="s">
        <v>25</v>
      </c>
      <c r="V774" t="s">
        <v>28</v>
      </c>
      <c r="W774">
        <v>0</v>
      </c>
      <c r="X774" t="s">
        <v>25</v>
      </c>
      <c r="Y774" t="s">
        <v>288</v>
      </c>
      <c r="Z774">
        <v>1000</v>
      </c>
      <c r="AA774" t="s">
        <v>189</v>
      </c>
      <c r="AB774">
        <v>1000000</v>
      </c>
      <c r="AC774" t="s">
        <v>190</v>
      </c>
      <c r="AD774">
        <v>5</v>
      </c>
      <c r="AE774" t="s">
        <v>191</v>
      </c>
      <c r="AF774">
        <v>500</v>
      </c>
      <c r="AG774" t="s">
        <v>192</v>
      </c>
      <c r="AH774">
        <v>20</v>
      </c>
      <c r="AI774" t="s">
        <v>193</v>
      </c>
      <c r="AJ774">
        <v>50</v>
      </c>
      <c r="AK774" t="s">
        <v>196</v>
      </c>
      <c r="AL774">
        <v>1</v>
      </c>
      <c r="AM774" t="s">
        <v>197</v>
      </c>
      <c r="AN774">
        <v>0</v>
      </c>
      <c r="AO774" t="s">
        <v>198</v>
      </c>
      <c r="AP774">
        <v>0.3</v>
      </c>
      <c r="AQ774" t="s">
        <v>199</v>
      </c>
      <c r="AR774">
        <v>1</v>
      </c>
      <c r="AS774" t="s">
        <v>200</v>
      </c>
      <c r="AT774">
        <v>0</v>
      </c>
      <c r="AU774" t="s">
        <v>201</v>
      </c>
      <c r="AV774">
        <v>0.2</v>
      </c>
      <c r="AW774" t="s">
        <v>202</v>
      </c>
      <c r="AX774">
        <v>1</v>
      </c>
    </row>
    <row r="775" spans="1:50">
      <c r="A775">
        <v>666</v>
      </c>
      <c r="B775" t="s">
        <v>182</v>
      </c>
      <c r="C775">
        <v>76</v>
      </c>
      <c r="D775" t="s">
        <v>183</v>
      </c>
      <c r="E775" t="s">
        <v>184</v>
      </c>
      <c r="F775">
        <v>2.8180000000000001</v>
      </c>
      <c r="G775" t="s">
        <v>185</v>
      </c>
      <c r="H775">
        <v>2.22E-4</v>
      </c>
      <c r="I775" t="s">
        <v>25</v>
      </c>
      <c r="J775" t="s">
        <v>186</v>
      </c>
      <c r="K775" t="e">
        <f t="shared" si="22"/>
        <v>#NAME?</v>
      </c>
      <c r="L775" t="s">
        <v>25</v>
      </c>
      <c r="M775" t="s">
        <v>24</v>
      </c>
      <c r="N775">
        <v>9.2927780000000002</v>
      </c>
      <c r="O775" t="s">
        <v>25</v>
      </c>
      <c r="P775" t="s">
        <v>26</v>
      </c>
      <c r="Q775">
        <v>0</v>
      </c>
      <c r="R775" t="s">
        <v>25</v>
      </c>
      <c r="S775" t="s">
        <v>27</v>
      </c>
      <c r="T775">
        <v>0</v>
      </c>
      <c r="U775" t="s">
        <v>25</v>
      </c>
      <c r="V775" t="s">
        <v>28</v>
      </c>
      <c r="W775">
        <v>0</v>
      </c>
      <c r="X775" t="s">
        <v>25</v>
      </c>
      <c r="Y775" t="s">
        <v>288</v>
      </c>
      <c r="Z775">
        <v>1000</v>
      </c>
      <c r="AA775" t="s">
        <v>189</v>
      </c>
      <c r="AB775">
        <v>1000000</v>
      </c>
      <c r="AC775" t="s">
        <v>190</v>
      </c>
      <c r="AD775">
        <v>5</v>
      </c>
      <c r="AE775" t="s">
        <v>191</v>
      </c>
      <c r="AF775">
        <v>500</v>
      </c>
      <c r="AG775" t="s">
        <v>192</v>
      </c>
      <c r="AH775">
        <v>20</v>
      </c>
      <c r="AI775" t="s">
        <v>193</v>
      </c>
      <c r="AJ775">
        <v>50</v>
      </c>
      <c r="AK775" t="s">
        <v>196</v>
      </c>
      <c r="AL775">
        <v>1</v>
      </c>
      <c r="AM775" t="s">
        <v>197</v>
      </c>
      <c r="AN775">
        <v>0</v>
      </c>
      <c r="AO775" t="s">
        <v>198</v>
      </c>
      <c r="AP775">
        <v>0.3</v>
      </c>
      <c r="AQ775" t="s">
        <v>199</v>
      </c>
      <c r="AR775">
        <v>0</v>
      </c>
      <c r="AS775" t="s">
        <v>200</v>
      </c>
      <c r="AT775">
        <v>0</v>
      </c>
      <c r="AU775" t="s">
        <v>201</v>
      </c>
      <c r="AV775">
        <v>0.2</v>
      </c>
      <c r="AW775" t="s">
        <v>202</v>
      </c>
      <c r="AX775">
        <v>1</v>
      </c>
    </row>
    <row r="776" spans="1:50">
      <c r="A776">
        <v>665</v>
      </c>
      <c r="B776" t="s">
        <v>182</v>
      </c>
      <c r="C776">
        <v>76</v>
      </c>
      <c r="D776" t="s">
        <v>183</v>
      </c>
      <c r="E776" t="s">
        <v>184</v>
      </c>
      <c r="F776">
        <v>19.265999999999998</v>
      </c>
      <c r="G776" t="s">
        <v>185</v>
      </c>
      <c r="H776">
        <v>1.9100000000000001E-4</v>
      </c>
      <c r="I776" t="s">
        <v>25</v>
      </c>
      <c r="J776" t="s">
        <v>186</v>
      </c>
      <c r="K776" t="e">
        <f t="shared" si="22"/>
        <v>#NAME?</v>
      </c>
      <c r="L776" t="s">
        <v>25</v>
      </c>
      <c r="M776" t="s">
        <v>24</v>
      </c>
      <c r="N776">
        <v>7.1237009999999996</v>
      </c>
      <c r="O776" t="s">
        <v>25</v>
      </c>
      <c r="P776" t="s">
        <v>26</v>
      </c>
      <c r="Q776">
        <v>0</v>
      </c>
      <c r="R776" t="s">
        <v>25</v>
      </c>
      <c r="S776" t="s">
        <v>27</v>
      </c>
      <c r="T776">
        <v>0</v>
      </c>
      <c r="U776" t="s">
        <v>25</v>
      </c>
      <c r="V776" t="s">
        <v>28</v>
      </c>
      <c r="W776">
        <v>0</v>
      </c>
      <c r="X776" t="s">
        <v>25</v>
      </c>
      <c r="Y776" t="s">
        <v>288</v>
      </c>
      <c r="Z776">
        <v>1000</v>
      </c>
      <c r="AA776" t="s">
        <v>189</v>
      </c>
      <c r="AB776">
        <v>1000000</v>
      </c>
      <c r="AC776" t="s">
        <v>190</v>
      </c>
      <c r="AD776">
        <v>5</v>
      </c>
      <c r="AE776" t="s">
        <v>191</v>
      </c>
      <c r="AF776">
        <v>500</v>
      </c>
      <c r="AG776" t="s">
        <v>192</v>
      </c>
      <c r="AH776">
        <v>20</v>
      </c>
      <c r="AI776" t="s">
        <v>193</v>
      </c>
      <c r="AJ776">
        <v>50</v>
      </c>
      <c r="AK776" t="s">
        <v>196</v>
      </c>
      <c r="AL776">
        <v>1</v>
      </c>
      <c r="AM776" t="s">
        <v>197</v>
      </c>
      <c r="AN776">
        <v>0</v>
      </c>
      <c r="AO776" t="s">
        <v>198</v>
      </c>
      <c r="AP776">
        <v>0.5</v>
      </c>
      <c r="AQ776" t="s">
        <v>199</v>
      </c>
      <c r="AR776">
        <v>0</v>
      </c>
      <c r="AS776" t="s">
        <v>200</v>
      </c>
      <c r="AT776">
        <v>0</v>
      </c>
      <c r="AU776" t="s">
        <v>201</v>
      </c>
      <c r="AV776">
        <v>0.2</v>
      </c>
      <c r="AW776" t="s">
        <v>202</v>
      </c>
      <c r="AX776">
        <v>1</v>
      </c>
    </row>
    <row r="777" spans="1:50">
      <c r="A777">
        <v>665</v>
      </c>
      <c r="B777" t="s">
        <v>182</v>
      </c>
      <c r="C777">
        <v>76</v>
      </c>
      <c r="D777" t="s">
        <v>183</v>
      </c>
      <c r="E777" t="s">
        <v>184</v>
      </c>
      <c r="F777">
        <v>223.13399999999999</v>
      </c>
      <c r="G777" t="s">
        <v>185</v>
      </c>
      <c r="H777">
        <v>1.95E-4</v>
      </c>
      <c r="I777" t="s">
        <v>25</v>
      </c>
      <c r="J777" t="s">
        <v>186</v>
      </c>
      <c r="K777" t="e">
        <f t="shared" si="22"/>
        <v>#NAME?</v>
      </c>
      <c r="L777" t="s">
        <v>25</v>
      </c>
      <c r="M777" t="s">
        <v>24</v>
      </c>
      <c r="N777">
        <v>6.5992610000000003</v>
      </c>
      <c r="O777" t="s">
        <v>25</v>
      </c>
      <c r="P777" t="s">
        <v>26</v>
      </c>
      <c r="Q777">
        <v>0</v>
      </c>
      <c r="R777" t="s">
        <v>25</v>
      </c>
      <c r="S777" t="s">
        <v>27</v>
      </c>
      <c r="T777">
        <v>0</v>
      </c>
      <c r="U777" t="s">
        <v>25</v>
      </c>
      <c r="V777" t="s">
        <v>28</v>
      </c>
      <c r="W777">
        <v>0</v>
      </c>
      <c r="X777" t="s">
        <v>25</v>
      </c>
      <c r="Y777" t="s">
        <v>288</v>
      </c>
      <c r="Z777">
        <v>1000</v>
      </c>
      <c r="AA777" t="s">
        <v>189</v>
      </c>
      <c r="AB777">
        <v>1000000</v>
      </c>
      <c r="AC777" t="s">
        <v>190</v>
      </c>
      <c r="AD777">
        <v>5</v>
      </c>
      <c r="AE777" t="s">
        <v>191</v>
      </c>
      <c r="AF777">
        <v>500</v>
      </c>
      <c r="AG777" t="s">
        <v>192</v>
      </c>
      <c r="AH777">
        <v>20</v>
      </c>
      <c r="AI777" t="s">
        <v>193</v>
      </c>
      <c r="AJ777">
        <v>50</v>
      </c>
      <c r="AK777" t="s">
        <v>196</v>
      </c>
      <c r="AL777">
        <v>1</v>
      </c>
      <c r="AM777" t="s">
        <v>197</v>
      </c>
      <c r="AN777">
        <v>0</v>
      </c>
      <c r="AO777" t="s">
        <v>198</v>
      </c>
      <c r="AP777">
        <v>0.5</v>
      </c>
      <c r="AQ777" t="s">
        <v>199</v>
      </c>
      <c r="AR777">
        <v>0</v>
      </c>
      <c r="AS777" t="s">
        <v>200</v>
      </c>
      <c r="AT777">
        <v>0</v>
      </c>
      <c r="AU777" t="s">
        <v>201</v>
      </c>
      <c r="AV777">
        <v>0.2</v>
      </c>
      <c r="AW777" t="s">
        <v>202</v>
      </c>
      <c r="AX777">
        <v>1</v>
      </c>
    </row>
    <row r="778" spans="1:50">
      <c r="A778">
        <v>665</v>
      </c>
      <c r="B778" t="s">
        <v>182</v>
      </c>
      <c r="C778">
        <v>152</v>
      </c>
      <c r="D778" t="s">
        <v>183</v>
      </c>
      <c r="E778" t="s">
        <v>184</v>
      </c>
      <c r="F778">
        <v>3.4000000000000002E-2</v>
      </c>
      <c r="G778" t="s">
        <v>185</v>
      </c>
      <c r="H778">
        <v>2.9399999999999999E-4</v>
      </c>
      <c r="I778" t="s">
        <v>25</v>
      </c>
      <c r="J778" t="s">
        <v>186</v>
      </c>
      <c r="K778" t="e">
        <f t="shared" si="22"/>
        <v>#NAME?</v>
      </c>
      <c r="L778" t="s">
        <v>25</v>
      </c>
      <c r="M778" t="s">
        <v>24</v>
      </c>
      <c r="N778">
        <v>10.182808</v>
      </c>
      <c r="O778" t="s">
        <v>25</v>
      </c>
      <c r="P778" t="s">
        <v>26</v>
      </c>
      <c r="Q778">
        <v>0</v>
      </c>
      <c r="R778" t="s">
        <v>25</v>
      </c>
      <c r="S778" t="s">
        <v>27</v>
      </c>
      <c r="T778">
        <v>0</v>
      </c>
      <c r="U778" t="s">
        <v>25</v>
      </c>
      <c r="V778" t="s">
        <v>28</v>
      </c>
      <c r="W778">
        <v>0</v>
      </c>
      <c r="X778" t="s">
        <v>25</v>
      </c>
      <c r="Y778" t="s">
        <v>288</v>
      </c>
      <c r="Z778">
        <v>1000</v>
      </c>
      <c r="AA778" t="s">
        <v>189</v>
      </c>
      <c r="AB778">
        <v>1000000</v>
      </c>
      <c r="AC778" t="s">
        <v>190</v>
      </c>
      <c r="AD778">
        <v>10</v>
      </c>
      <c r="AE778" t="s">
        <v>191</v>
      </c>
      <c r="AF778">
        <v>500</v>
      </c>
      <c r="AG778" t="s">
        <v>192</v>
      </c>
      <c r="AH778">
        <v>20</v>
      </c>
      <c r="AI778" t="s">
        <v>193</v>
      </c>
      <c r="AJ778">
        <v>50</v>
      </c>
      <c r="AK778" t="s">
        <v>196</v>
      </c>
      <c r="AL778">
        <v>1</v>
      </c>
      <c r="AM778" t="s">
        <v>197</v>
      </c>
      <c r="AN778">
        <v>0</v>
      </c>
      <c r="AO778" t="s">
        <v>198</v>
      </c>
      <c r="AP778">
        <v>0.5</v>
      </c>
      <c r="AQ778" t="s">
        <v>199</v>
      </c>
      <c r="AR778">
        <v>0</v>
      </c>
      <c r="AS778" t="s">
        <v>200</v>
      </c>
      <c r="AT778">
        <v>0</v>
      </c>
      <c r="AU778" t="s">
        <v>201</v>
      </c>
      <c r="AV778">
        <v>0.2</v>
      </c>
      <c r="AW778" t="s">
        <v>202</v>
      </c>
      <c r="AX778">
        <v>1</v>
      </c>
    </row>
    <row r="779" spans="1:50">
      <c r="A779">
        <v>665</v>
      </c>
      <c r="B779" t="s">
        <v>182</v>
      </c>
      <c r="C779">
        <v>152</v>
      </c>
      <c r="D779" t="s">
        <v>183</v>
      </c>
      <c r="E779" t="s">
        <v>184</v>
      </c>
      <c r="F779">
        <v>0.28199999999999997</v>
      </c>
      <c r="G779" t="s">
        <v>185</v>
      </c>
      <c r="H779">
        <v>2.72E-4</v>
      </c>
      <c r="I779" t="s">
        <v>25</v>
      </c>
      <c r="J779" t="s">
        <v>186</v>
      </c>
      <c r="K779" t="e">
        <f t="shared" si="22"/>
        <v>#NAME?</v>
      </c>
      <c r="L779" t="s">
        <v>25</v>
      </c>
      <c r="M779" t="s">
        <v>24</v>
      </c>
      <c r="N779">
        <v>9.142811</v>
      </c>
      <c r="O779" t="s">
        <v>25</v>
      </c>
      <c r="P779" t="s">
        <v>26</v>
      </c>
      <c r="Q779">
        <v>0</v>
      </c>
      <c r="R779" t="s">
        <v>25</v>
      </c>
      <c r="S779" t="s">
        <v>27</v>
      </c>
      <c r="T779">
        <v>0</v>
      </c>
      <c r="U779" t="s">
        <v>25</v>
      </c>
      <c r="V779" t="s">
        <v>28</v>
      </c>
      <c r="W779">
        <v>0</v>
      </c>
      <c r="X779" t="s">
        <v>25</v>
      </c>
      <c r="Y779" t="s">
        <v>288</v>
      </c>
      <c r="Z779">
        <v>1000</v>
      </c>
      <c r="AA779" t="s">
        <v>189</v>
      </c>
      <c r="AB779">
        <v>1000000</v>
      </c>
      <c r="AC779" t="s">
        <v>190</v>
      </c>
      <c r="AD779">
        <v>10</v>
      </c>
      <c r="AE779" t="s">
        <v>191</v>
      </c>
      <c r="AF779">
        <v>500</v>
      </c>
      <c r="AG779" t="s">
        <v>192</v>
      </c>
      <c r="AH779">
        <v>20</v>
      </c>
      <c r="AI779" t="s">
        <v>193</v>
      </c>
      <c r="AJ779">
        <v>50</v>
      </c>
      <c r="AK779" t="s">
        <v>196</v>
      </c>
      <c r="AL779">
        <v>1</v>
      </c>
      <c r="AM779" t="s">
        <v>197</v>
      </c>
      <c r="AN779">
        <v>0</v>
      </c>
      <c r="AO779" t="s">
        <v>198</v>
      </c>
      <c r="AP779">
        <v>0.5</v>
      </c>
      <c r="AQ779" t="s">
        <v>199</v>
      </c>
      <c r="AR779">
        <v>2</v>
      </c>
      <c r="AS779" t="s">
        <v>200</v>
      </c>
      <c r="AT779">
        <v>0</v>
      </c>
      <c r="AU779" t="s">
        <v>201</v>
      </c>
      <c r="AV779">
        <v>0.2</v>
      </c>
      <c r="AW779" t="s">
        <v>202</v>
      </c>
      <c r="AX779">
        <v>1</v>
      </c>
    </row>
    <row r="780" spans="1:50">
      <c r="A780">
        <v>664</v>
      </c>
      <c r="B780" t="s">
        <v>182</v>
      </c>
      <c r="C780">
        <v>152</v>
      </c>
      <c r="D780" t="s">
        <v>183</v>
      </c>
      <c r="E780" t="s">
        <v>184</v>
      </c>
      <c r="F780">
        <v>1.2E-2</v>
      </c>
      <c r="G780" t="s">
        <v>185</v>
      </c>
      <c r="H780">
        <v>2.8800000000000001E-4</v>
      </c>
      <c r="I780" t="s">
        <v>25</v>
      </c>
      <c r="J780" t="s">
        <v>186</v>
      </c>
      <c r="K780" t="e">
        <f t="shared" si="22"/>
        <v>#NAME?</v>
      </c>
      <c r="L780" t="s">
        <v>25</v>
      </c>
      <c r="M780" t="s">
        <v>24</v>
      </c>
      <c r="N780">
        <v>11.189295</v>
      </c>
      <c r="O780" t="s">
        <v>25</v>
      </c>
      <c r="P780" t="s">
        <v>26</v>
      </c>
      <c r="Q780">
        <v>0</v>
      </c>
      <c r="R780" t="s">
        <v>25</v>
      </c>
      <c r="S780" t="s">
        <v>27</v>
      </c>
      <c r="T780">
        <v>0</v>
      </c>
      <c r="U780" t="s">
        <v>25</v>
      </c>
      <c r="V780" t="s">
        <v>28</v>
      </c>
      <c r="W780">
        <v>0</v>
      </c>
      <c r="X780" t="s">
        <v>25</v>
      </c>
      <c r="Y780" t="s">
        <v>288</v>
      </c>
      <c r="Z780">
        <v>1000</v>
      </c>
      <c r="AA780" t="s">
        <v>189</v>
      </c>
      <c r="AB780">
        <v>1000000</v>
      </c>
      <c r="AC780" t="s">
        <v>190</v>
      </c>
      <c r="AD780">
        <v>10</v>
      </c>
      <c r="AE780" t="s">
        <v>191</v>
      </c>
      <c r="AF780">
        <v>500</v>
      </c>
      <c r="AG780" t="s">
        <v>192</v>
      </c>
      <c r="AH780">
        <v>20</v>
      </c>
      <c r="AI780" t="s">
        <v>193</v>
      </c>
      <c r="AJ780">
        <v>50</v>
      </c>
      <c r="AK780" t="s">
        <v>196</v>
      </c>
      <c r="AL780">
        <v>1</v>
      </c>
      <c r="AM780" t="s">
        <v>197</v>
      </c>
      <c r="AN780">
        <v>0</v>
      </c>
      <c r="AO780" t="s">
        <v>198</v>
      </c>
      <c r="AP780">
        <v>0.5</v>
      </c>
      <c r="AQ780" t="s">
        <v>199</v>
      </c>
      <c r="AR780">
        <v>1</v>
      </c>
      <c r="AS780" t="s">
        <v>200</v>
      </c>
      <c r="AT780">
        <v>0</v>
      </c>
      <c r="AU780" t="s">
        <v>201</v>
      </c>
      <c r="AV780">
        <v>0.2</v>
      </c>
      <c r="AW780" t="s">
        <v>202</v>
      </c>
      <c r="AX780">
        <v>1</v>
      </c>
    </row>
    <row r="781" spans="1:50">
      <c r="A781">
        <v>663</v>
      </c>
      <c r="B781" t="s">
        <v>182</v>
      </c>
      <c r="C781">
        <v>152</v>
      </c>
      <c r="D781" t="s">
        <v>183</v>
      </c>
      <c r="E781" t="s">
        <v>184</v>
      </c>
      <c r="F781">
        <v>0</v>
      </c>
      <c r="G781" t="s">
        <v>185</v>
      </c>
      <c r="H781">
        <v>2.92E-4</v>
      </c>
      <c r="I781" t="s">
        <v>25</v>
      </c>
      <c r="J781" t="s">
        <v>186</v>
      </c>
      <c r="K781" t="e">
        <f t="shared" si="22"/>
        <v>#NAME?</v>
      </c>
      <c r="L781" t="s">
        <v>25</v>
      </c>
      <c r="M781" t="s">
        <v>24</v>
      </c>
      <c r="N781">
        <v>11.221348000000001</v>
      </c>
      <c r="O781" t="s">
        <v>25</v>
      </c>
      <c r="P781" t="s">
        <v>26</v>
      </c>
      <c r="Q781">
        <v>0</v>
      </c>
      <c r="R781" t="s">
        <v>25</v>
      </c>
      <c r="S781" t="s">
        <v>27</v>
      </c>
      <c r="T781">
        <v>0</v>
      </c>
      <c r="U781" t="s">
        <v>25</v>
      </c>
      <c r="V781" t="s">
        <v>28</v>
      </c>
      <c r="W781">
        <v>0</v>
      </c>
      <c r="X781" t="s">
        <v>25</v>
      </c>
      <c r="Y781" t="s">
        <v>288</v>
      </c>
      <c r="Z781">
        <v>1000</v>
      </c>
      <c r="AA781" t="s">
        <v>189</v>
      </c>
      <c r="AB781">
        <v>1000000</v>
      </c>
      <c r="AC781" t="s">
        <v>190</v>
      </c>
      <c r="AD781">
        <v>10</v>
      </c>
      <c r="AE781" t="s">
        <v>191</v>
      </c>
      <c r="AF781">
        <v>500</v>
      </c>
      <c r="AG781" t="s">
        <v>192</v>
      </c>
      <c r="AH781">
        <v>20</v>
      </c>
      <c r="AI781" t="s">
        <v>193</v>
      </c>
      <c r="AJ781">
        <v>50</v>
      </c>
      <c r="AK781" t="s">
        <v>196</v>
      </c>
      <c r="AL781">
        <v>1</v>
      </c>
      <c r="AM781" t="s">
        <v>197</v>
      </c>
      <c r="AN781">
        <v>0</v>
      </c>
      <c r="AO781" t="s">
        <v>198</v>
      </c>
      <c r="AP781">
        <v>0.5</v>
      </c>
      <c r="AQ781" t="s">
        <v>199</v>
      </c>
      <c r="AR781">
        <v>0</v>
      </c>
      <c r="AS781" t="s">
        <v>200</v>
      </c>
      <c r="AT781">
        <v>0</v>
      </c>
      <c r="AU781" t="s">
        <v>201</v>
      </c>
      <c r="AV781">
        <v>0.2</v>
      </c>
      <c r="AW781" t="s">
        <v>202</v>
      </c>
      <c r="AX781">
        <v>1</v>
      </c>
    </row>
    <row r="782" spans="1:50">
      <c r="A782">
        <v>662</v>
      </c>
      <c r="B782" t="s">
        <v>182</v>
      </c>
      <c r="C782">
        <v>152</v>
      </c>
      <c r="D782" t="s">
        <v>183</v>
      </c>
      <c r="E782" t="s">
        <v>184</v>
      </c>
      <c r="F782">
        <v>268.964</v>
      </c>
      <c r="G782" t="s">
        <v>185</v>
      </c>
      <c r="H782">
        <v>2.6899999999999998E-4</v>
      </c>
      <c r="I782" t="s">
        <v>25</v>
      </c>
      <c r="J782" t="s">
        <v>186</v>
      </c>
      <c r="K782" t="e">
        <f t="shared" si="22"/>
        <v>#NAME?</v>
      </c>
      <c r="L782" t="s">
        <v>25</v>
      </c>
      <c r="M782" t="s">
        <v>24</v>
      </c>
      <c r="N782">
        <v>7.5255260000000002</v>
      </c>
      <c r="O782" t="s">
        <v>25</v>
      </c>
      <c r="P782" t="s">
        <v>26</v>
      </c>
      <c r="Q782">
        <v>0</v>
      </c>
      <c r="R782" t="s">
        <v>25</v>
      </c>
      <c r="S782" t="s">
        <v>27</v>
      </c>
      <c r="T782">
        <v>0</v>
      </c>
      <c r="U782" t="s">
        <v>25</v>
      </c>
      <c r="V782" t="s">
        <v>28</v>
      </c>
      <c r="W782">
        <v>0</v>
      </c>
      <c r="X782" t="s">
        <v>25</v>
      </c>
      <c r="Y782" t="s">
        <v>288</v>
      </c>
      <c r="Z782">
        <v>1000</v>
      </c>
      <c r="AA782" t="s">
        <v>189</v>
      </c>
      <c r="AB782">
        <v>1000000</v>
      </c>
      <c r="AC782" t="s">
        <v>190</v>
      </c>
      <c r="AD782">
        <v>10</v>
      </c>
      <c r="AE782" t="s">
        <v>191</v>
      </c>
      <c r="AF782">
        <v>500</v>
      </c>
      <c r="AG782" t="s">
        <v>192</v>
      </c>
      <c r="AH782">
        <v>20</v>
      </c>
      <c r="AI782" t="s">
        <v>193</v>
      </c>
      <c r="AJ782">
        <v>30</v>
      </c>
      <c r="AK782" t="s">
        <v>196</v>
      </c>
      <c r="AL782">
        <v>0</v>
      </c>
      <c r="AM782" t="s">
        <v>197</v>
      </c>
      <c r="AN782">
        <v>0</v>
      </c>
      <c r="AO782" t="s">
        <v>198</v>
      </c>
      <c r="AP782">
        <v>0.5</v>
      </c>
      <c r="AQ782" t="s">
        <v>199</v>
      </c>
      <c r="AR782">
        <v>0</v>
      </c>
      <c r="AS782" t="s">
        <v>200</v>
      </c>
      <c r="AT782">
        <v>0.5</v>
      </c>
      <c r="AU782" t="s">
        <v>201</v>
      </c>
      <c r="AV782">
        <v>0.2</v>
      </c>
      <c r="AW782" t="s">
        <v>202</v>
      </c>
      <c r="AX782">
        <v>1</v>
      </c>
    </row>
    <row r="783" spans="1:50">
      <c r="A783">
        <v>661</v>
      </c>
      <c r="B783" t="s">
        <v>182</v>
      </c>
      <c r="C783">
        <v>152</v>
      </c>
      <c r="D783" t="s">
        <v>183</v>
      </c>
      <c r="E783" t="s">
        <v>184</v>
      </c>
      <c r="F783">
        <v>266.25799999999998</v>
      </c>
      <c r="G783" t="s">
        <v>185</v>
      </c>
      <c r="H783">
        <v>3.1500000000000001E-4</v>
      </c>
      <c r="I783" t="s">
        <v>25</v>
      </c>
      <c r="J783" t="s">
        <v>186</v>
      </c>
      <c r="K783" t="e">
        <f t="shared" si="22"/>
        <v>#NAME?</v>
      </c>
      <c r="L783" t="s">
        <v>25</v>
      </c>
      <c r="M783" t="s">
        <v>24</v>
      </c>
      <c r="N783">
        <v>13.342468</v>
      </c>
      <c r="O783" t="s">
        <v>25</v>
      </c>
      <c r="P783" t="s">
        <v>26</v>
      </c>
      <c r="Q783">
        <v>0</v>
      </c>
      <c r="R783" t="s">
        <v>25</v>
      </c>
      <c r="S783" t="s">
        <v>27</v>
      </c>
      <c r="T783">
        <v>0</v>
      </c>
      <c r="U783" t="s">
        <v>25</v>
      </c>
      <c r="V783" t="s">
        <v>28</v>
      </c>
      <c r="W783">
        <v>0</v>
      </c>
      <c r="X783" t="s">
        <v>25</v>
      </c>
      <c r="Y783" t="s">
        <v>288</v>
      </c>
      <c r="Z783">
        <v>1000</v>
      </c>
      <c r="AA783" t="s">
        <v>189</v>
      </c>
      <c r="AB783">
        <v>1000000</v>
      </c>
      <c r="AC783" t="s">
        <v>190</v>
      </c>
      <c r="AD783">
        <v>10</v>
      </c>
      <c r="AE783" t="s">
        <v>191</v>
      </c>
      <c r="AF783">
        <v>500</v>
      </c>
      <c r="AG783" t="s">
        <v>192</v>
      </c>
      <c r="AH783">
        <v>20</v>
      </c>
      <c r="AI783" t="s">
        <v>193</v>
      </c>
      <c r="AJ783">
        <v>100</v>
      </c>
      <c r="AK783" t="s">
        <v>196</v>
      </c>
      <c r="AL783">
        <v>0</v>
      </c>
      <c r="AM783" t="s">
        <v>197</v>
      </c>
      <c r="AN783">
        <v>0</v>
      </c>
      <c r="AO783" t="s">
        <v>198</v>
      </c>
      <c r="AP783">
        <v>0.5</v>
      </c>
      <c r="AQ783" t="s">
        <v>199</v>
      </c>
      <c r="AR783">
        <v>0</v>
      </c>
      <c r="AS783" t="s">
        <v>200</v>
      </c>
      <c r="AT783">
        <v>0.5</v>
      </c>
      <c r="AU783" t="s">
        <v>201</v>
      </c>
      <c r="AV783">
        <v>0.2</v>
      </c>
      <c r="AW783" t="s">
        <v>202</v>
      </c>
      <c r="AX783">
        <v>1</v>
      </c>
    </row>
    <row r="784" spans="1:50">
      <c r="A784">
        <v>660</v>
      </c>
      <c r="B784" t="s">
        <v>182</v>
      </c>
      <c r="C784">
        <v>152</v>
      </c>
      <c r="D784" t="s">
        <v>183</v>
      </c>
      <c r="E784" t="s">
        <v>184</v>
      </c>
      <c r="F784">
        <v>186.62200000000001</v>
      </c>
      <c r="G784" t="s">
        <v>185</v>
      </c>
      <c r="H784">
        <v>4.66E-4</v>
      </c>
      <c r="I784" t="s">
        <v>25</v>
      </c>
      <c r="J784" t="s">
        <v>186</v>
      </c>
      <c r="K784" t="e">
        <f t="shared" si="22"/>
        <v>#NAME?</v>
      </c>
      <c r="L784" t="s">
        <v>25</v>
      </c>
      <c r="M784" t="s">
        <v>24</v>
      </c>
      <c r="N784">
        <v>22.322126000000001</v>
      </c>
      <c r="O784" t="s">
        <v>25</v>
      </c>
      <c r="P784" t="s">
        <v>26</v>
      </c>
      <c r="Q784">
        <v>0</v>
      </c>
      <c r="R784" t="s">
        <v>25</v>
      </c>
      <c r="S784" t="s">
        <v>27</v>
      </c>
      <c r="T784">
        <v>0</v>
      </c>
      <c r="U784" t="s">
        <v>25</v>
      </c>
      <c r="V784" t="s">
        <v>28</v>
      </c>
      <c r="W784">
        <v>0</v>
      </c>
      <c r="X784" t="s">
        <v>25</v>
      </c>
      <c r="Y784" t="s">
        <v>288</v>
      </c>
      <c r="Z784">
        <v>1000</v>
      </c>
      <c r="AA784" t="s">
        <v>189</v>
      </c>
      <c r="AB784">
        <v>1000000</v>
      </c>
      <c r="AC784" t="s">
        <v>190</v>
      </c>
      <c r="AD784">
        <v>10</v>
      </c>
      <c r="AE784" t="s">
        <v>191</v>
      </c>
      <c r="AF784">
        <v>500</v>
      </c>
      <c r="AG784" t="s">
        <v>192</v>
      </c>
      <c r="AH784">
        <v>20</v>
      </c>
      <c r="AI784" t="s">
        <v>193</v>
      </c>
      <c r="AJ784">
        <v>300</v>
      </c>
      <c r="AK784" t="s">
        <v>196</v>
      </c>
      <c r="AL784">
        <v>0</v>
      </c>
      <c r="AM784" t="s">
        <v>197</v>
      </c>
      <c r="AN784">
        <v>0</v>
      </c>
      <c r="AO784" t="s">
        <v>198</v>
      </c>
      <c r="AP784">
        <v>0.5</v>
      </c>
      <c r="AQ784" t="s">
        <v>199</v>
      </c>
      <c r="AR784">
        <v>0</v>
      </c>
      <c r="AS784" t="s">
        <v>200</v>
      </c>
      <c r="AT784">
        <v>0.5</v>
      </c>
      <c r="AU784" t="s">
        <v>201</v>
      </c>
      <c r="AV784">
        <v>0.2</v>
      </c>
      <c r="AW784" t="s">
        <v>202</v>
      </c>
      <c r="AX784">
        <v>1</v>
      </c>
    </row>
    <row r="785" spans="1:50">
      <c r="A785">
        <v>659</v>
      </c>
      <c r="B785" t="s">
        <v>182</v>
      </c>
      <c r="C785">
        <v>152</v>
      </c>
      <c r="D785" t="s">
        <v>183</v>
      </c>
      <c r="E785" t="s">
        <v>184</v>
      </c>
      <c r="F785">
        <v>182.03800000000001</v>
      </c>
      <c r="G785" t="s">
        <v>185</v>
      </c>
      <c r="H785">
        <v>6.1399999999999996E-4</v>
      </c>
      <c r="I785" t="s">
        <v>25</v>
      </c>
      <c r="J785" t="s">
        <v>186</v>
      </c>
      <c r="K785" t="e">
        <f t="shared" si="22"/>
        <v>#NAME?</v>
      </c>
      <c r="L785" t="s">
        <v>25</v>
      </c>
      <c r="M785" t="s">
        <v>24</v>
      </c>
      <c r="N785">
        <v>28.495605999999999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288</v>
      </c>
      <c r="Z785">
        <v>1000</v>
      </c>
      <c r="AA785" t="s">
        <v>189</v>
      </c>
      <c r="AB785">
        <v>1000000</v>
      </c>
      <c r="AC785" t="s">
        <v>190</v>
      </c>
      <c r="AD785">
        <v>10</v>
      </c>
      <c r="AE785" t="s">
        <v>191</v>
      </c>
      <c r="AF785">
        <v>500</v>
      </c>
      <c r="AG785" t="s">
        <v>192</v>
      </c>
      <c r="AH785">
        <v>20</v>
      </c>
      <c r="AI785" t="s">
        <v>193</v>
      </c>
      <c r="AJ785">
        <v>500</v>
      </c>
      <c r="AK785" t="s">
        <v>196</v>
      </c>
      <c r="AL785">
        <v>0</v>
      </c>
      <c r="AM785" t="s">
        <v>197</v>
      </c>
      <c r="AN785">
        <v>0</v>
      </c>
      <c r="AO785" t="s">
        <v>198</v>
      </c>
      <c r="AP785">
        <v>0.5</v>
      </c>
      <c r="AQ785" t="s">
        <v>199</v>
      </c>
      <c r="AR785">
        <v>0</v>
      </c>
      <c r="AS785" t="s">
        <v>200</v>
      </c>
      <c r="AT785">
        <v>0.5</v>
      </c>
      <c r="AU785" t="s">
        <v>201</v>
      </c>
      <c r="AV785">
        <v>0.2</v>
      </c>
      <c r="AW785" t="s">
        <v>202</v>
      </c>
      <c r="AX785">
        <v>1</v>
      </c>
    </row>
    <row r="786" spans="1:50">
      <c r="A786">
        <v>658</v>
      </c>
      <c r="B786" t="s">
        <v>182</v>
      </c>
      <c r="C786">
        <v>152</v>
      </c>
      <c r="D786" t="s">
        <v>183</v>
      </c>
      <c r="E786" t="s">
        <v>184</v>
      </c>
      <c r="F786">
        <v>134.47399999999999</v>
      </c>
      <c r="G786" t="s">
        <v>185</v>
      </c>
      <c r="H786">
        <v>7.3200000000000001E-4</v>
      </c>
      <c r="I786" t="s">
        <v>25</v>
      </c>
      <c r="J786" t="s">
        <v>186</v>
      </c>
      <c r="K786" t="e">
        <f t="shared" si="22"/>
        <v>#NAME?</v>
      </c>
      <c r="L786" t="s">
        <v>25</v>
      </c>
      <c r="M786" t="s">
        <v>24</v>
      </c>
      <c r="N786">
        <v>32.916958000000001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288</v>
      </c>
      <c r="Z786">
        <v>1000</v>
      </c>
      <c r="AA786" t="s">
        <v>189</v>
      </c>
      <c r="AB786">
        <v>1000000</v>
      </c>
      <c r="AC786" t="s">
        <v>190</v>
      </c>
      <c r="AD786">
        <v>10</v>
      </c>
      <c r="AE786" t="s">
        <v>191</v>
      </c>
      <c r="AF786">
        <v>500</v>
      </c>
      <c r="AG786" t="s">
        <v>192</v>
      </c>
      <c r="AH786">
        <v>20</v>
      </c>
      <c r="AI786" t="s">
        <v>193</v>
      </c>
      <c r="AJ786">
        <v>700</v>
      </c>
      <c r="AK786" t="s">
        <v>196</v>
      </c>
      <c r="AL786">
        <v>0</v>
      </c>
      <c r="AM786" t="s">
        <v>197</v>
      </c>
      <c r="AN786">
        <v>0</v>
      </c>
      <c r="AO786" t="s">
        <v>198</v>
      </c>
      <c r="AP786">
        <v>0.5</v>
      </c>
      <c r="AQ786" t="s">
        <v>199</v>
      </c>
      <c r="AR786">
        <v>0</v>
      </c>
      <c r="AS786" t="s">
        <v>200</v>
      </c>
      <c r="AT786">
        <v>0.5</v>
      </c>
      <c r="AU786" t="s">
        <v>201</v>
      </c>
      <c r="AV786">
        <v>0.2</v>
      </c>
      <c r="AW786" t="s">
        <v>202</v>
      </c>
      <c r="AX786">
        <v>1</v>
      </c>
    </row>
    <row r="787" spans="1:50">
      <c r="A787">
        <v>657</v>
      </c>
      <c r="B787" t="s">
        <v>182</v>
      </c>
      <c r="C787">
        <v>152</v>
      </c>
      <c r="D787" t="s">
        <v>183</v>
      </c>
      <c r="E787" t="s">
        <v>184</v>
      </c>
      <c r="F787">
        <v>217.88800000000001</v>
      </c>
      <c r="G787" t="s">
        <v>185</v>
      </c>
      <c r="H787">
        <v>8.6399999999999997E-4</v>
      </c>
      <c r="I787" t="s">
        <v>25</v>
      </c>
      <c r="J787" t="s">
        <v>186</v>
      </c>
      <c r="K787" t="e">
        <f t="shared" si="22"/>
        <v>#NAME?</v>
      </c>
      <c r="L787" t="s">
        <v>25</v>
      </c>
      <c r="M787" t="s">
        <v>24</v>
      </c>
      <c r="N787">
        <v>35.535868999999998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288</v>
      </c>
      <c r="Z787">
        <v>1000</v>
      </c>
      <c r="AA787" t="s">
        <v>189</v>
      </c>
      <c r="AB787">
        <v>1000000</v>
      </c>
      <c r="AC787" t="s">
        <v>190</v>
      </c>
      <c r="AD787">
        <v>10</v>
      </c>
      <c r="AE787" t="s">
        <v>191</v>
      </c>
      <c r="AF787">
        <v>500</v>
      </c>
      <c r="AG787" t="s">
        <v>192</v>
      </c>
      <c r="AH787">
        <v>20</v>
      </c>
      <c r="AI787" t="s">
        <v>193</v>
      </c>
      <c r="AJ787">
        <v>900</v>
      </c>
      <c r="AK787" t="s">
        <v>196</v>
      </c>
      <c r="AL787">
        <v>0</v>
      </c>
      <c r="AM787" t="s">
        <v>197</v>
      </c>
      <c r="AN787">
        <v>0</v>
      </c>
      <c r="AO787" t="s">
        <v>198</v>
      </c>
      <c r="AP787">
        <v>0.5</v>
      </c>
      <c r="AQ787" t="s">
        <v>199</v>
      </c>
      <c r="AR787">
        <v>0</v>
      </c>
      <c r="AS787" t="s">
        <v>200</v>
      </c>
      <c r="AT787">
        <v>0.5</v>
      </c>
      <c r="AU787" t="s">
        <v>201</v>
      </c>
      <c r="AV787">
        <v>0.2</v>
      </c>
      <c r="AW787" t="s">
        <v>202</v>
      </c>
      <c r="AX787">
        <v>1</v>
      </c>
    </row>
    <row r="788" spans="1:50">
      <c r="A788">
        <v>655</v>
      </c>
      <c r="B788" t="s">
        <v>182</v>
      </c>
      <c r="C788">
        <v>152</v>
      </c>
      <c r="D788" t="s">
        <v>183</v>
      </c>
      <c r="E788" t="s">
        <v>184</v>
      </c>
      <c r="F788">
        <v>217.88800000000001</v>
      </c>
      <c r="G788" t="s">
        <v>185</v>
      </c>
      <c r="H788">
        <v>8.6300000000000005E-4</v>
      </c>
      <c r="I788" t="s">
        <v>25</v>
      </c>
      <c r="J788" t="s">
        <v>186</v>
      </c>
      <c r="K788" t="e">
        <f t="shared" si="22"/>
        <v>#NAME?</v>
      </c>
      <c r="L788" t="s">
        <v>25</v>
      </c>
      <c r="M788" t="s">
        <v>24</v>
      </c>
      <c r="N788">
        <v>35.388387999999999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288</v>
      </c>
      <c r="Z788">
        <v>1000</v>
      </c>
      <c r="AA788" t="s">
        <v>189</v>
      </c>
      <c r="AB788">
        <v>1000000</v>
      </c>
      <c r="AC788" t="s">
        <v>190</v>
      </c>
      <c r="AD788">
        <v>10</v>
      </c>
      <c r="AE788" t="s">
        <v>191</v>
      </c>
      <c r="AF788">
        <v>500</v>
      </c>
      <c r="AG788" t="s">
        <v>192</v>
      </c>
      <c r="AH788">
        <v>20</v>
      </c>
      <c r="AI788" t="s">
        <v>193</v>
      </c>
      <c r="AJ788">
        <v>900</v>
      </c>
      <c r="AK788" t="s">
        <v>196</v>
      </c>
      <c r="AL788">
        <v>0</v>
      </c>
      <c r="AM788" t="s">
        <v>197</v>
      </c>
      <c r="AN788">
        <v>0</v>
      </c>
      <c r="AO788" t="s">
        <v>198</v>
      </c>
      <c r="AP788">
        <v>0.5</v>
      </c>
      <c r="AQ788" t="s">
        <v>199</v>
      </c>
      <c r="AR788">
        <v>0</v>
      </c>
      <c r="AS788" t="s">
        <v>200</v>
      </c>
      <c r="AT788">
        <v>0.5</v>
      </c>
      <c r="AU788" t="s">
        <v>201</v>
      </c>
      <c r="AV788">
        <v>0.2</v>
      </c>
      <c r="AW788" t="s">
        <v>202</v>
      </c>
      <c r="AX788">
        <v>1</v>
      </c>
    </row>
    <row r="789" spans="1:50">
      <c r="A789">
        <v>655</v>
      </c>
      <c r="B789" t="s">
        <v>182</v>
      </c>
      <c r="C789">
        <v>152</v>
      </c>
      <c r="D789" t="s">
        <v>183</v>
      </c>
      <c r="E789" t="s">
        <v>184</v>
      </c>
      <c r="F789">
        <v>144.53</v>
      </c>
      <c r="G789" t="s">
        <v>185</v>
      </c>
      <c r="H789">
        <v>8.5099999999999998E-4</v>
      </c>
      <c r="I789" t="s">
        <v>25</v>
      </c>
      <c r="J789" t="s">
        <v>186</v>
      </c>
      <c r="K789" t="e">
        <f t="shared" si="22"/>
        <v>#NAME?</v>
      </c>
      <c r="L789" t="s">
        <v>25</v>
      </c>
      <c r="M789" t="s">
        <v>24</v>
      </c>
      <c r="N789">
        <v>34.951712000000001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288</v>
      </c>
      <c r="Z789">
        <v>1000</v>
      </c>
      <c r="AA789" t="s">
        <v>189</v>
      </c>
      <c r="AB789">
        <v>1000000</v>
      </c>
      <c r="AC789" t="s">
        <v>190</v>
      </c>
      <c r="AD789">
        <v>10</v>
      </c>
      <c r="AE789" t="s">
        <v>191</v>
      </c>
      <c r="AF789">
        <v>500</v>
      </c>
      <c r="AG789" t="s">
        <v>192</v>
      </c>
      <c r="AH789">
        <v>20</v>
      </c>
      <c r="AI789" t="s">
        <v>193</v>
      </c>
      <c r="AJ789">
        <v>900</v>
      </c>
      <c r="AK789" t="s">
        <v>196</v>
      </c>
      <c r="AL789">
        <v>0</v>
      </c>
      <c r="AM789" t="s">
        <v>197</v>
      </c>
      <c r="AN789">
        <v>0</v>
      </c>
      <c r="AO789" t="s">
        <v>198</v>
      </c>
      <c r="AP789">
        <v>0.5</v>
      </c>
      <c r="AQ789" t="s">
        <v>199</v>
      </c>
      <c r="AR789">
        <v>0</v>
      </c>
      <c r="AS789" t="s">
        <v>200</v>
      </c>
      <c r="AT789">
        <v>0.5</v>
      </c>
      <c r="AU789" t="s">
        <v>201</v>
      </c>
      <c r="AV789">
        <v>0.2</v>
      </c>
      <c r="AW789" t="s">
        <v>202</v>
      </c>
      <c r="AX789">
        <v>1</v>
      </c>
    </row>
    <row r="790" spans="1:50">
      <c r="A790">
        <v>655</v>
      </c>
      <c r="B790" t="s">
        <v>182</v>
      </c>
      <c r="C790">
        <v>152</v>
      </c>
      <c r="D790" t="s">
        <v>183</v>
      </c>
      <c r="E790" t="s">
        <v>184</v>
      </c>
      <c r="F790">
        <v>217.88800000000001</v>
      </c>
      <c r="G790" t="s">
        <v>185</v>
      </c>
      <c r="H790">
        <v>8.6300000000000005E-4</v>
      </c>
      <c r="I790" t="s">
        <v>25</v>
      </c>
      <c r="J790" t="s">
        <v>186</v>
      </c>
      <c r="K790" t="e">
        <f t="shared" si="22"/>
        <v>#NAME?</v>
      </c>
      <c r="L790" t="s">
        <v>25</v>
      </c>
      <c r="M790" t="s">
        <v>24</v>
      </c>
      <c r="N790">
        <v>35.576210000000003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288</v>
      </c>
      <c r="Z790">
        <v>1000</v>
      </c>
      <c r="AA790" t="s">
        <v>189</v>
      </c>
      <c r="AB790">
        <v>1000000</v>
      </c>
      <c r="AC790" t="s">
        <v>190</v>
      </c>
      <c r="AD790">
        <v>10</v>
      </c>
      <c r="AE790" t="s">
        <v>191</v>
      </c>
      <c r="AF790">
        <v>500</v>
      </c>
      <c r="AG790" t="s">
        <v>192</v>
      </c>
      <c r="AH790">
        <v>20</v>
      </c>
      <c r="AI790" t="s">
        <v>193</v>
      </c>
      <c r="AJ790">
        <v>900</v>
      </c>
      <c r="AK790" t="s">
        <v>196</v>
      </c>
      <c r="AL790">
        <v>0</v>
      </c>
      <c r="AM790" t="s">
        <v>197</v>
      </c>
      <c r="AN790">
        <v>0</v>
      </c>
      <c r="AO790" t="s">
        <v>198</v>
      </c>
      <c r="AP790">
        <v>0.5</v>
      </c>
      <c r="AQ790" t="s">
        <v>199</v>
      </c>
      <c r="AR790">
        <v>0</v>
      </c>
      <c r="AS790" t="s">
        <v>200</v>
      </c>
      <c r="AT790">
        <v>0.5</v>
      </c>
      <c r="AU790" t="s">
        <v>201</v>
      </c>
      <c r="AV790">
        <v>0.2</v>
      </c>
      <c r="AW790" t="s">
        <v>202</v>
      </c>
      <c r="AX790">
        <v>1</v>
      </c>
    </row>
    <row r="791" spans="1:50">
      <c r="A791">
        <v>654</v>
      </c>
      <c r="B791" t="s">
        <v>182</v>
      </c>
      <c r="C791">
        <v>76</v>
      </c>
      <c r="D791" t="s">
        <v>183</v>
      </c>
      <c r="E791" t="s">
        <v>184</v>
      </c>
      <c r="F791">
        <v>6.3959999999999999</v>
      </c>
      <c r="G791" t="s">
        <v>185</v>
      </c>
      <c r="H791">
        <v>1.9799999999999999E-4</v>
      </c>
      <c r="I791" t="s">
        <v>25</v>
      </c>
      <c r="J791" t="s">
        <v>186</v>
      </c>
      <c r="K791" t="e">
        <f t="shared" si="22"/>
        <v>#NAME?</v>
      </c>
      <c r="L791" t="s">
        <v>25</v>
      </c>
      <c r="M791" t="s">
        <v>24</v>
      </c>
      <c r="N791">
        <v>6.4785089999999999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288</v>
      </c>
      <c r="Z791">
        <v>1000</v>
      </c>
      <c r="AA791" t="s">
        <v>189</v>
      </c>
      <c r="AB791">
        <v>1000000</v>
      </c>
      <c r="AC791" t="s">
        <v>190</v>
      </c>
      <c r="AD791">
        <v>5</v>
      </c>
      <c r="AE791" t="s">
        <v>191</v>
      </c>
      <c r="AF791">
        <v>500</v>
      </c>
      <c r="AG791" t="s">
        <v>192</v>
      </c>
      <c r="AH791">
        <v>20</v>
      </c>
      <c r="AI791" t="s">
        <v>193</v>
      </c>
      <c r="AJ791">
        <v>20</v>
      </c>
      <c r="AK791" t="s">
        <v>196</v>
      </c>
      <c r="AL791">
        <v>0</v>
      </c>
      <c r="AM791" t="s">
        <v>197</v>
      </c>
      <c r="AN791">
        <v>0</v>
      </c>
      <c r="AO791" t="s">
        <v>198</v>
      </c>
      <c r="AP791">
        <v>0.1</v>
      </c>
      <c r="AQ791" t="s">
        <v>199</v>
      </c>
      <c r="AR791">
        <v>0</v>
      </c>
      <c r="AS791" t="s">
        <v>200</v>
      </c>
      <c r="AT791">
        <v>0</v>
      </c>
      <c r="AU791" t="s">
        <v>201</v>
      </c>
      <c r="AV791">
        <v>0.2</v>
      </c>
      <c r="AW791" t="s">
        <v>202</v>
      </c>
      <c r="AX791">
        <v>1</v>
      </c>
    </row>
    <row r="792" spans="1:50">
      <c r="A792">
        <v>653</v>
      </c>
      <c r="B792" t="s">
        <v>182</v>
      </c>
      <c r="C792">
        <v>76</v>
      </c>
      <c r="D792" t="s">
        <v>183</v>
      </c>
      <c r="E792" t="s">
        <v>184</v>
      </c>
      <c r="F792">
        <v>79.402000000000001</v>
      </c>
      <c r="G792" t="s">
        <v>185</v>
      </c>
      <c r="H792">
        <v>1.9599999999999999E-4</v>
      </c>
      <c r="I792" t="s">
        <v>25</v>
      </c>
      <c r="J792" t="s">
        <v>186</v>
      </c>
      <c r="K792" t="e">
        <f t="shared" si="22"/>
        <v>#NAME?</v>
      </c>
      <c r="L792" t="s">
        <v>25</v>
      </c>
      <c r="M792" t="s">
        <v>24</v>
      </c>
      <c r="N792">
        <v>5.8559150000000004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288</v>
      </c>
      <c r="Z792">
        <v>1000</v>
      </c>
      <c r="AA792" t="s">
        <v>189</v>
      </c>
      <c r="AB792">
        <v>1000000</v>
      </c>
      <c r="AC792" t="s">
        <v>190</v>
      </c>
      <c r="AD792">
        <v>5</v>
      </c>
      <c r="AE792" t="s">
        <v>191</v>
      </c>
      <c r="AF792">
        <v>500</v>
      </c>
      <c r="AG792" t="s">
        <v>192</v>
      </c>
      <c r="AH792">
        <v>20</v>
      </c>
      <c r="AI792" t="s">
        <v>193</v>
      </c>
      <c r="AJ792">
        <v>20</v>
      </c>
      <c r="AK792" t="s">
        <v>196</v>
      </c>
      <c r="AL792">
        <v>0</v>
      </c>
      <c r="AM792" t="s">
        <v>197</v>
      </c>
      <c r="AN792">
        <v>0</v>
      </c>
      <c r="AO792" t="s">
        <v>198</v>
      </c>
      <c r="AP792">
        <v>0.2</v>
      </c>
      <c r="AQ792" t="s">
        <v>199</v>
      </c>
      <c r="AR792">
        <v>0</v>
      </c>
      <c r="AS792" t="s">
        <v>200</v>
      </c>
      <c r="AT792">
        <v>0</v>
      </c>
      <c r="AU792" t="s">
        <v>201</v>
      </c>
      <c r="AV792">
        <v>0.2</v>
      </c>
      <c r="AW792" t="s">
        <v>202</v>
      </c>
      <c r="AX792">
        <v>1</v>
      </c>
    </row>
    <row r="793" spans="1:50">
      <c r="A793">
        <v>652</v>
      </c>
      <c r="B793" t="s">
        <v>182</v>
      </c>
      <c r="C793">
        <v>76</v>
      </c>
      <c r="D793" t="s">
        <v>183</v>
      </c>
      <c r="E793" t="s">
        <v>184</v>
      </c>
      <c r="F793">
        <v>384.63200000000001</v>
      </c>
      <c r="G793" t="s">
        <v>185</v>
      </c>
      <c r="H793">
        <v>1.83E-4</v>
      </c>
      <c r="I793" t="s">
        <v>25</v>
      </c>
      <c r="J793" t="s">
        <v>186</v>
      </c>
      <c r="K793" t="e">
        <f t="shared" si="22"/>
        <v>#NAME?</v>
      </c>
      <c r="L793" t="s">
        <v>25</v>
      </c>
      <c r="M793" t="s">
        <v>24</v>
      </c>
      <c r="N793">
        <v>5.1478029999999997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288</v>
      </c>
      <c r="Z793">
        <v>1000</v>
      </c>
      <c r="AA793" t="s">
        <v>189</v>
      </c>
      <c r="AB793">
        <v>1000000</v>
      </c>
      <c r="AC793" t="s">
        <v>190</v>
      </c>
      <c r="AD793">
        <v>5</v>
      </c>
      <c r="AE793" t="s">
        <v>191</v>
      </c>
      <c r="AF793">
        <v>500</v>
      </c>
      <c r="AG793" t="s">
        <v>192</v>
      </c>
      <c r="AH793">
        <v>20</v>
      </c>
      <c r="AI793" t="s">
        <v>193</v>
      </c>
      <c r="AJ793">
        <v>20</v>
      </c>
      <c r="AK793" t="s">
        <v>196</v>
      </c>
      <c r="AL793">
        <v>0</v>
      </c>
      <c r="AM793" t="s">
        <v>197</v>
      </c>
      <c r="AN793">
        <v>0</v>
      </c>
      <c r="AO793" t="s">
        <v>198</v>
      </c>
      <c r="AP793">
        <v>0.3</v>
      </c>
      <c r="AQ793" t="s">
        <v>199</v>
      </c>
      <c r="AR793">
        <v>0</v>
      </c>
      <c r="AS793" t="s">
        <v>200</v>
      </c>
      <c r="AT793">
        <v>0</v>
      </c>
      <c r="AU793" t="s">
        <v>201</v>
      </c>
      <c r="AV793">
        <v>0.2</v>
      </c>
      <c r="AW793" t="s">
        <v>202</v>
      </c>
      <c r="AX793">
        <v>1</v>
      </c>
    </row>
    <row r="794" spans="1:50">
      <c r="A794">
        <v>651</v>
      </c>
      <c r="B794" t="s">
        <v>182</v>
      </c>
      <c r="C794">
        <v>76</v>
      </c>
      <c r="D794" t="s">
        <v>183</v>
      </c>
      <c r="E794" t="s">
        <v>184</v>
      </c>
      <c r="F794">
        <v>1047.96</v>
      </c>
      <c r="G794" t="s">
        <v>185</v>
      </c>
      <c r="H794">
        <v>1.7100000000000001E-4</v>
      </c>
      <c r="I794" t="s">
        <v>25</v>
      </c>
      <c r="J794" t="s">
        <v>186</v>
      </c>
      <c r="K794" t="e">
        <f t="shared" si="22"/>
        <v>#NAME?</v>
      </c>
      <c r="L794" t="s">
        <v>25</v>
      </c>
      <c r="M794" t="s">
        <v>24</v>
      </c>
      <c r="N794">
        <v>4.5768839999999997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288</v>
      </c>
      <c r="Z794">
        <v>1000</v>
      </c>
      <c r="AA794" t="s">
        <v>189</v>
      </c>
      <c r="AB794">
        <v>1000000</v>
      </c>
      <c r="AC794" t="s">
        <v>190</v>
      </c>
      <c r="AD794">
        <v>5</v>
      </c>
      <c r="AE794" t="s">
        <v>191</v>
      </c>
      <c r="AF794">
        <v>500</v>
      </c>
      <c r="AG794" t="s">
        <v>192</v>
      </c>
      <c r="AH794">
        <v>20</v>
      </c>
      <c r="AI794" t="s">
        <v>193</v>
      </c>
      <c r="AJ794">
        <v>20</v>
      </c>
      <c r="AK794" t="s">
        <v>196</v>
      </c>
      <c r="AL794">
        <v>0</v>
      </c>
      <c r="AM794" t="s">
        <v>197</v>
      </c>
      <c r="AN794">
        <v>0</v>
      </c>
      <c r="AO794" t="s">
        <v>198</v>
      </c>
      <c r="AP794">
        <v>0.4</v>
      </c>
      <c r="AQ794" t="s">
        <v>199</v>
      </c>
      <c r="AR794">
        <v>0</v>
      </c>
      <c r="AS794" t="s">
        <v>200</v>
      </c>
      <c r="AT794">
        <v>0</v>
      </c>
      <c r="AU794" t="s">
        <v>201</v>
      </c>
      <c r="AV794">
        <v>0.2</v>
      </c>
      <c r="AW794" t="s">
        <v>202</v>
      </c>
      <c r="AX794">
        <v>1</v>
      </c>
    </row>
    <row r="795" spans="1:50">
      <c r="A795">
        <v>650</v>
      </c>
      <c r="B795" t="s">
        <v>182</v>
      </c>
      <c r="C795">
        <v>76</v>
      </c>
      <c r="D795" t="s">
        <v>183</v>
      </c>
      <c r="E795" t="s">
        <v>184</v>
      </c>
      <c r="F795">
        <v>2634.9679999999998</v>
      </c>
      <c r="G795" t="s">
        <v>185</v>
      </c>
      <c r="H795">
        <v>1.7100000000000001E-4</v>
      </c>
      <c r="I795" t="s">
        <v>25</v>
      </c>
      <c r="J795" t="s">
        <v>186</v>
      </c>
      <c r="K795" t="e">
        <f t="shared" si="22"/>
        <v>#NAME?</v>
      </c>
      <c r="L795" t="s">
        <v>25</v>
      </c>
      <c r="M795" t="s">
        <v>24</v>
      </c>
      <c r="N795">
        <v>4.0089600000000001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288</v>
      </c>
      <c r="Z795">
        <v>1000</v>
      </c>
      <c r="AA795" t="s">
        <v>189</v>
      </c>
      <c r="AB795">
        <v>1000000</v>
      </c>
      <c r="AC795" t="s">
        <v>190</v>
      </c>
      <c r="AD795">
        <v>5</v>
      </c>
      <c r="AE795" t="s">
        <v>191</v>
      </c>
      <c r="AF795">
        <v>500</v>
      </c>
      <c r="AG795" t="s">
        <v>192</v>
      </c>
      <c r="AH795">
        <v>20</v>
      </c>
      <c r="AI795" t="s">
        <v>193</v>
      </c>
      <c r="AJ795">
        <v>20</v>
      </c>
      <c r="AK795" t="s">
        <v>196</v>
      </c>
      <c r="AL795">
        <v>0</v>
      </c>
      <c r="AM795" t="s">
        <v>197</v>
      </c>
      <c r="AN795">
        <v>0</v>
      </c>
      <c r="AO795" t="s">
        <v>198</v>
      </c>
      <c r="AP795">
        <v>0.5</v>
      </c>
      <c r="AQ795" t="s">
        <v>199</v>
      </c>
      <c r="AR795">
        <v>0</v>
      </c>
      <c r="AS795" t="s">
        <v>200</v>
      </c>
      <c r="AT795">
        <v>0</v>
      </c>
      <c r="AU795" t="s">
        <v>201</v>
      </c>
      <c r="AV795">
        <v>0.2</v>
      </c>
      <c r="AW795" t="s">
        <v>202</v>
      </c>
      <c r="AX795">
        <v>1</v>
      </c>
    </row>
    <row r="796" spans="1:50">
      <c r="A796">
        <v>649</v>
      </c>
      <c r="B796" t="s">
        <v>182</v>
      </c>
      <c r="C796">
        <v>76</v>
      </c>
      <c r="D796" t="s">
        <v>183</v>
      </c>
      <c r="E796" t="s">
        <v>184</v>
      </c>
      <c r="F796">
        <v>7842.4440000000004</v>
      </c>
      <c r="G796" t="s">
        <v>185</v>
      </c>
      <c r="H796">
        <v>1.76E-4</v>
      </c>
      <c r="I796" t="s">
        <v>25</v>
      </c>
      <c r="J796" t="s">
        <v>186</v>
      </c>
      <c r="K796" t="e">
        <f t="shared" si="22"/>
        <v>#NAME?</v>
      </c>
      <c r="L796" t="s">
        <v>25</v>
      </c>
      <c r="M796" t="s">
        <v>24</v>
      </c>
      <c r="N796">
        <v>3.4914130000000001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288</v>
      </c>
      <c r="Z796">
        <v>1000</v>
      </c>
      <c r="AA796" t="s">
        <v>189</v>
      </c>
      <c r="AB796">
        <v>1000000</v>
      </c>
      <c r="AC796" t="s">
        <v>190</v>
      </c>
      <c r="AD796">
        <v>5</v>
      </c>
      <c r="AE796" t="s">
        <v>191</v>
      </c>
      <c r="AF796">
        <v>500</v>
      </c>
      <c r="AG796" t="s">
        <v>192</v>
      </c>
      <c r="AH796">
        <v>20</v>
      </c>
      <c r="AI796" t="s">
        <v>193</v>
      </c>
      <c r="AJ796">
        <v>20</v>
      </c>
      <c r="AK796" t="s">
        <v>196</v>
      </c>
      <c r="AL796">
        <v>0</v>
      </c>
      <c r="AM796" t="s">
        <v>197</v>
      </c>
      <c r="AN796">
        <v>0</v>
      </c>
      <c r="AO796" t="s">
        <v>198</v>
      </c>
      <c r="AP796">
        <v>0.6</v>
      </c>
      <c r="AQ796" t="s">
        <v>199</v>
      </c>
      <c r="AR796">
        <v>0</v>
      </c>
      <c r="AS796" t="s">
        <v>200</v>
      </c>
      <c r="AT796">
        <v>0</v>
      </c>
      <c r="AU796" t="s">
        <v>201</v>
      </c>
      <c r="AV796">
        <v>0.2</v>
      </c>
      <c r="AW796" t="s">
        <v>202</v>
      </c>
      <c r="AX796">
        <v>1</v>
      </c>
    </row>
    <row r="797" spans="1:50">
      <c r="A797">
        <v>648</v>
      </c>
      <c r="B797" t="s">
        <v>182</v>
      </c>
      <c r="C797">
        <v>76</v>
      </c>
      <c r="D797" t="s">
        <v>183</v>
      </c>
      <c r="E797" t="s">
        <v>184</v>
      </c>
      <c r="F797">
        <v>25900.444</v>
      </c>
      <c r="G797" t="s">
        <v>185</v>
      </c>
      <c r="H797">
        <v>1.5899999999999999E-4</v>
      </c>
      <c r="I797" t="s">
        <v>25</v>
      </c>
      <c r="J797" t="s">
        <v>186</v>
      </c>
      <c r="K797" t="e">
        <f t="shared" si="22"/>
        <v>#NAME?</v>
      </c>
      <c r="L797" t="s">
        <v>25</v>
      </c>
      <c r="M797" t="s">
        <v>24</v>
      </c>
      <c r="N797">
        <v>2.888849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288</v>
      </c>
      <c r="Z797">
        <v>1000</v>
      </c>
      <c r="AA797" t="s">
        <v>189</v>
      </c>
      <c r="AB797">
        <v>1000000</v>
      </c>
      <c r="AC797" t="s">
        <v>190</v>
      </c>
      <c r="AD797">
        <v>5</v>
      </c>
      <c r="AE797" t="s">
        <v>191</v>
      </c>
      <c r="AF797">
        <v>500</v>
      </c>
      <c r="AG797" t="s">
        <v>192</v>
      </c>
      <c r="AH797">
        <v>20</v>
      </c>
      <c r="AI797" t="s">
        <v>193</v>
      </c>
      <c r="AJ797">
        <v>20</v>
      </c>
      <c r="AK797" t="s">
        <v>196</v>
      </c>
      <c r="AL797">
        <v>0</v>
      </c>
      <c r="AM797" t="s">
        <v>197</v>
      </c>
      <c r="AN797">
        <v>0</v>
      </c>
      <c r="AO797" t="s">
        <v>198</v>
      </c>
      <c r="AP797">
        <v>0.7</v>
      </c>
      <c r="AQ797" t="s">
        <v>199</v>
      </c>
      <c r="AR797">
        <v>0</v>
      </c>
      <c r="AS797" t="s">
        <v>200</v>
      </c>
      <c r="AT797">
        <v>0</v>
      </c>
      <c r="AU797" t="s">
        <v>201</v>
      </c>
      <c r="AV797">
        <v>0.2</v>
      </c>
      <c r="AW797" t="s">
        <v>202</v>
      </c>
      <c r="AX797">
        <v>1</v>
      </c>
    </row>
    <row r="798" spans="1:50">
      <c r="A798">
        <v>647</v>
      </c>
      <c r="B798" t="s">
        <v>182</v>
      </c>
      <c r="C798">
        <v>76</v>
      </c>
      <c r="D798" t="s">
        <v>183</v>
      </c>
      <c r="E798" t="s">
        <v>184</v>
      </c>
      <c r="F798">
        <v>78475.820000000007</v>
      </c>
      <c r="G798" t="s">
        <v>185</v>
      </c>
      <c r="H798">
        <v>1.56E-4</v>
      </c>
      <c r="I798" t="s">
        <v>25</v>
      </c>
      <c r="J798" t="s">
        <v>186</v>
      </c>
      <c r="K798" t="e">
        <f t="shared" si="22"/>
        <v>#NAME?</v>
      </c>
      <c r="L798" t="s">
        <v>25</v>
      </c>
      <c r="M798" t="s">
        <v>24</v>
      </c>
      <c r="N798">
        <v>2.5487060000000001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288</v>
      </c>
      <c r="Z798">
        <v>1000</v>
      </c>
      <c r="AA798" t="s">
        <v>189</v>
      </c>
      <c r="AB798">
        <v>1000000</v>
      </c>
      <c r="AC798" t="s">
        <v>190</v>
      </c>
      <c r="AD798">
        <v>5</v>
      </c>
      <c r="AE798" t="s">
        <v>191</v>
      </c>
      <c r="AF798">
        <v>500</v>
      </c>
      <c r="AG798" t="s">
        <v>192</v>
      </c>
      <c r="AH798">
        <v>20</v>
      </c>
      <c r="AI798" t="s">
        <v>193</v>
      </c>
      <c r="AJ798">
        <v>20</v>
      </c>
      <c r="AK798" t="s">
        <v>196</v>
      </c>
      <c r="AL798">
        <v>0</v>
      </c>
      <c r="AM798" t="s">
        <v>197</v>
      </c>
      <c r="AN798">
        <v>0</v>
      </c>
      <c r="AO798" t="s">
        <v>198</v>
      </c>
      <c r="AP798">
        <v>0.8</v>
      </c>
      <c r="AQ798" t="s">
        <v>199</v>
      </c>
      <c r="AR798">
        <v>0</v>
      </c>
      <c r="AS798" t="s">
        <v>200</v>
      </c>
      <c r="AT798">
        <v>0</v>
      </c>
      <c r="AU798" t="s">
        <v>201</v>
      </c>
      <c r="AV798">
        <v>0.2</v>
      </c>
      <c r="AW798" t="s">
        <v>202</v>
      </c>
      <c r="AX798">
        <v>1</v>
      </c>
    </row>
    <row r="799" spans="1:50">
      <c r="A799">
        <v>646</v>
      </c>
      <c r="B799" t="s">
        <v>182</v>
      </c>
      <c r="C799">
        <v>76</v>
      </c>
      <c r="D799" t="s">
        <v>183</v>
      </c>
      <c r="E799" t="s">
        <v>184</v>
      </c>
      <c r="F799">
        <v>332942.20199999999</v>
      </c>
      <c r="G799" t="s">
        <v>185</v>
      </c>
      <c r="H799">
        <v>1.3300000000000001E-4</v>
      </c>
      <c r="I799" t="s">
        <v>25</v>
      </c>
      <c r="J799" t="s">
        <v>186</v>
      </c>
      <c r="K799" t="e">
        <f t="shared" si="22"/>
        <v>#NAME?</v>
      </c>
      <c r="L799" t="s">
        <v>25</v>
      </c>
      <c r="M799" t="s">
        <v>24</v>
      </c>
      <c r="N799">
        <v>2.631894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288</v>
      </c>
      <c r="Z799">
        <v>1000</v>
      </c>
      <c r="AA799" t="s">
        <v>189</v>
      </c>
      <c r="AB799">
        <v>1000000</v>
      </c>
      <c r="AC799" t="s">
        <v>190</v>
      </c>
      <c r="AD799">
        <v>5</v>
      </c>
      <c r="AE799" t="s">
        <v>191</v>
      </c>
      <c r="AF799">
        <v>500</v>
      </c>
      <c r="AG799" t="s">
        <v>192</v>
      </c>
      <c r="AH799">
        <v>20</v>
      </c>
      <c r="AI799" t="s">
        <v>193</v>
      </c>
      <c r="AJ799">
        <v>20</v>
      </c>
      <c r="AK799" t="s">
        <v>196</v>
      </c>
      <c r="AL799">
        <v>0</v>
      </c>
      <c r="AM799" t="s">
        <v>197</v>
      </c>
      <c r="AN799">
        <v>0</v>
      </c>
      <c r="AO799" t="s">
        <v>198</v>
      </c>
      <c r="AP799">
        <v>0.9</v>
      </c>
      <c r="AQ799" t="s">
        <v>199</v>
      </c>
      <c r="AR799">
        <v>0</v>
      </c>
      <c r="AS799" t="s">
        <v>200</v>
      </c>
      <c r="AT799">
        <v>0</v>
      </c>
      <c r="AU799" t="s">
        <v>201</v>
      </c>
      <c r="AV799">
        <v>0.2</v>
      </c>
      <c r="AW799" t="s">
        <v>202</v>
      </c>
      <c r="AX799">
        <v>1</v>
      </c>
    </row>
    <row r="800" spans="1:50">
      <c r="A800">
        <v>645</v>
      </c>
      <c r="B800" t="s">
        <v>182</v>
      </c>
      <c r="C800">
        <v>76</v>
      </c>
      <c r="D800" t="s">
        <v>183</v>
      </c>
      <c r="E800" t="s">
        <v>184</v>
      </c>
      <c r="F800">
        <v>7842.39</v>
      </c>
      <c r="G800" t="s">
        <v>185</v>
      </c>
      <c r="H800">
        <v>1.75E-4</v>
      </c>
      <c r="I800" t="s">
        <v>25</v>
      </c>
      <c r="J800" t="s">
        <v>186</v>
      </c>
      <c r="K800" t="e">
        <f t="shared" si="22"/>
        <v>#NAME?</v>
      </c>
      <c r="L800" t="s">
        <v>25</v>
      </c>
      <c r="M800" t="s">
        <v>24</v>
      </c>
      <c r="N800">
        <v>3.461233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288</v>
      </c>
      <c r="Z800">
        <v>1000</v>
      </c>
      <c r="AA800" t="s">
        <v>189</v>
      </c>
      <c r="AB800">
        <v>1000000</v>
      </c>
      <c r="AC800" t="s">
        <v>190</v>
      </c>
      <c r="AD800">
        <v>5</v>
      </c>
      <c r="AE800" t="s">
        <v>191</v>
      </c>
      <c r="AF800">
        <v>500</v>
      </c>
      <c r="AG800" t="s">
        <v>192</v>
      </c>
      <c r="AH800">
        <v>20</v>
      </c>
      <c r="AI800" t="s">
        <v>193</v>
      </c>
      <c r="AJ800">
        <v>20</v>
      </c>
      <c r="AK800" t="s">
        <v>196</v>
      </c>
      <c r="AL800">
        <v>0</v>
      </c>
      <c r="AM800" t="s">
        <v>197</v>
      </c>
      <c r="AN800">
        <v>0</v>
      </c>
      <c r="AO800" t="s">
        <v>198</v>
      </c>
      <c r="AP800">
        <v>0.6</v>
      </c>
      <c r="AQ800" t="s">
        <v>199</v>
      </c>
      <c r="AR800">
        <v>0</v>
      </c>
      <c r="AS800" t="s">
        <v>200</v>
      </c>
      <c r="AT800">
        <v>0</v>
      </c>
      <c r="AU800" t="s">
        <v>201</v>
      </c>
      <c r="AV800">
        <v>0.2</v>
      </c>
      <c r="AW800" t="s">
        <v>202</v>
      </c>
      <c r="AX800">
        <v>1</v>
      </c>
    </row>
    <row r="801" spans="1:50">
      <c r="A801">
        <v>644</v>
      </c>
      <c r="B801" t="s">
        <v>182</v>
      </c>
      <c r="C801">
        <v>76</v>
      </c>
      <c r="D801" t="s">
        <v>183</v>
      </c>
      <c r="E801" t="s">
        <v>184</v>
      </c>
      <c r="F801">
        <v>25900.27</v>
      </c>
      <c r="G801" t="s">
        <v>185</v>
      </c>
      <c r="H801">
        <v>1.5799999999999999E-4</v>
      </c>
      <c r="I801" t="s">
        <v>25</v>
      </c>
      <c r="J801" t="s">
        <v>186</v>
      </c>
      <c r="K801" t="e">
        <f t="shared" si="22"/>
        <v>#NAME?</v>
      </c>
      <c r="L801" t="s">
        <v>25</v>
      </c>
      <c r="M801" t="s">
        <v>24</v>
      </c>
      <c r="N801">
        <v>2.8821870000000001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288</v>
      </c>
      <c r="Z801">
        <v>1000</v>
      </c>
      <c r="AA801" t="s">
        <v>189</v>
      </c>
      <c r="AB801">
        <v>1000000</v>
      </c>
      <c r="AC801" t="s">
        <v>190</v>
      </c>
      <c r="AD801">
        <v>5</v>
      </c>
      <c r="AE801" t="s">
        <v>191</v>
      </c>
      <c r="AF801">
        <v>500</v>
      </c>
      <c r="AG801" t="s">
        <v>192</v>
      </c>
      <c r="AH801">
        <v>20</v>
      </c>
      <c r="AI801" t="s">
        <v>193</v>
      </c>
      <c r="AJ801">
        <v>20</v>
      </c>
      <c r="AK801" t="s">
        <v>196</v>
      </c>
      <c r="AL801">
        <v>0</v>
      </c>
      <c r="AM801" t="s">
        <v>197</v>
      </c>
      <c r="AN801">
        <v>0</v>
      </c>
      <c r="AO801" t="s">
        <v>198</v>
      </c>
      <c r="AP801">
        <v>0.7</v>
      </c>
      <c r="AQ801" t="s">
        <v>199</v>
      </c>
      <c r="AR801">
        <v>0</v>
      </c>
      <c r="AS801" t="s">
        <v>200</v>
      </c>
      <c r="AT801">
        <v>0</v>
      </c>
      <c r="AU801" t="s">
        <v>201</v>
      </c>
      <c r="AV801">
        <v>0.2</v>
      </c>
      <c r="AW801" t="s">
        <v>202</v>
      </c>
      <c r="AX801">
        <v>1</v>
      </c>
    </row>
    <row r="802" spans="1:50">
      <c r="A802">
        <v>643</v>
      </c>
      <c r="B802" t="s">
        <v>182</v>
      </c>
      <c r="C802">
        <v>76</v>
      </c>
      <c r="D802" t="s">
        <v>183</v>
      </c>
      <c r="E802" t="s">
        <v>184</v>
      </c>
      <c r="F802">
        <v>6.3959999999999999</v>
      </c>
      <c r="G802" t="s">
        <v>185</v>
      </c>
      <c r="H802">
        <v>1.9599999999999999E-4</v>
      </c>
      <c r="I802" t="s">
        <v>25</v>
      </c>
      <c r="J802" t="s">
        <v>186</v>
      </c>
      <c r="K802" t="e">
        <f t="shared" ref="K802:K833" si="23">-nan</f>
        <v>#NAME?</v>
      </c>
      <c r="L802" t="s">
        <v>25</v>
      </c>
      <c r="M802" t="s">
        <v>24</v>
      </c>
      <c r="N802">
        <v>6.4947059999999999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288</v>
      </c>
      <c r="Z802">
        <v>1000</v>
      </c>
      <c r="AA802" t="s">
        <v>189</v>
      </c>
      <c r="AB802">
        <v>1000000</v>
      </c>
      <c r="AC802" t="s">
        <v>190</v>
      </c>
      <c r="AD802">
        <v>5</v>
      </c>
      <c r="AE802" t="s">
        <v>191</v>
      </c>
      <c r="AF802">
        <v>500</v>
      </c>
      <c r="AG802" t="s">
        <v>192</v>
      </c>
      <c r="AH802">
        <v>20</v>
      </c>
      <c r="AI802" t="s">
        <v>193</v>
      </c>
      <c r="AJ802">
        <v>20</v>
      </c>
      <c r="AK802" t="s">
        <v>196</v>
      </c>
      <c r="AL802">
        <v>0</v>
      </c>
      <c r="AM802" t="s">
        <v>197</v>
      </c>
      <c r="AN802">
        <v>0</v>
      </c>
      <c r="AO802" t="s">
        <v>198</v>
      </c>
      <c r="AP802">
        <v>0.1</v>
      </c>
      <c r="AQ802" t="s">
        <v>199</v>
      </c>
      <c r="AR802">
        <v>0</v>
      </c>
      <c r="AS802" t="s">
        <v>200</v>
      </c>
      <c r="AT802">
        <v>0</v>
      </c>
      <c r="AU802" t="s">
        <v>201</v>
      </c>
      <c r="AV802">
        <v>0.2</v>
      </c>
      <c r="AW802" t="s">
        <v>202</v>
      </c>
      <c r="AX802">
        <v>1</v>
      </c>
    </row>
    <row r="803" spans="1:50">
      <c r="A803">
        <v>642</v>
      </c>
      <c r="B803" t="s">
        <v>182</v>
      </c>
      <c r="C803">
        <v>152</v>
      </c>
      <c r="D803" t="s">
        <v>183</v>
      </c>
      <c r="E803" t="s">
        <v>184</v>
      </c>
      <c r="F803">
        <v>13283.05</v>
      </c>
      <c r="G803" t="s">
        <v>185</v>
      </c>
      <c r="H803">
        <v>2.3900000000000001E-4</v>
      </c>
      <c r="I803" t="s">
        <v>25</v>
      </c>
      <c r="J803" t="s">
        <v>186</v>
      </c>
      <c r="K803" t="e">
        <f t="shared" si="23"/>
        <v>#NAME?</v>
      </c>
      <c r="L803" t="s">
        <v>25</v>
      </c>
      <c r="M803" t="s">
        <v>24</v>
      </c>
      <c r="N803">
        <v>4.5499320000000001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288</v>
      </c>
      <c r="Z803">
        <v>1000</v>
      </c>
      <c r="AA803" t="s">
        <v>189</v>
      </c>
      <c r="AB803">
        <v>1000000</v>
      </c>
      <c r="AC803" t="s">
        <v>190</v>
      </c>
      <c r="AD803">
        <v>10</v>
      </c>
      <c r="AE803" t="s">
        <v>191</v>
      </c>
      <c r="AF803">
        <v>500</v>
      </c>
      <c r="AG803" t="s">
        <v>192</v>
      </c>
      <c r="AH803">
        <v>20</v>
      </c>
      <c r="AI803" t="s">
        <v>193</v>
      </c>
      <c r="AJ803">
        <v>20</v>
      </c>
      <c r="AK803" t="s">
        <v>196</v>
      </c>
      <c r="AL803">
        <v>0</v>
      </c>
      <c r="AM803" t="s">
        <v>197</v>
      </c>
      <c r="AN803">
        <v>0</v>
      </c>
      <c r="AO803" t="s">
        <v>198</v>
      </c>
      <c r="AP803">
        <v>0.7</v>
      </c>
      <c r="AQ803" t="s">
        <v>199</v>
      </c>
      <c r="AR803">
        <v>0</v>
      </c>
      <c r="AS803" t="s">
        <v>200</v>
      </c>
      <c r="AT803">
        <v>0.5</v>
      </c>
      <c r="AU803" t="s">
        <v>201</v>
      </c>
      <c r="AV803">
        <v>0.2</v>
      </c>
      <c r="AW803" t="s">
        <v>202</v>
      </c>
      <c r="AX803">
        <v>1</v>
      </c>
    </row>
    <row r="804" spans="1:50">
      <c r="A804">
        <v>641</v>
      </c>
      <c r="B804" t="s">
        <v>182</v>
      </c>
      <c r="C804">
        <v>152</v>
      </c>
      <c r="D804" t="s">
        <v>183</v>
      </c>
      <c r="E804" t="s">
        <v>184</v>
      </c>
      <c r="F804">
        <v>54263.773999999998</v>
      </c>
      <c r="G804" t="s">
        <v>185</v>
      </c>
      <c r="H804">
        <v>2.1900000000000001E-4</v>
      </c>
      <c r="I804" t="s">
        <v>25</v>
      </c>
      <c r="J804" t="s">
        <v>186</v>
      </c>
      <c r="K804" t="e">
        <f t="shared" si="23"/>
        <v>#NAME?</v>
      </c>
      <c r="L804" t="s">
        <v>25</v>
      </c>
      <c r="M804" t="s">
        <v>24</v>
      </c>
      <c r="N804">
        <v>3.6640570000000001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288</v>
      </c>
      <c r="Z804">
        <v>1000</v>
      </c>
      <c r="AA804" t="s">
        <v>189</v>
      </c>
      <c r="AB804">
        <v>1000000</v>
      </c>
      <c r="AC804" t="s">
        <v>190</v>
      </c>
      <c r="AD804">
        <v>10</v>
      </c>
      <c r="AE804" t="s">
        <v>191</v>
      </c>
      <c r="AF804">
        <v>500</v>
      </c>
      <c r="AG804" t="s">
        <v>192</v>
      </c>
      <c r="AH804">
        <v>20</v>
      </c>
      <c r="AI804" t="s">
        <v>193</v>
      </c>
      <c r="AJ804">
        <v>20</v>
      </c>
      <c r="AK804" t="s">
        <v>196</v>
      </c>
      <c r="AL804">
        <v>0</v>
      </c>
      <c r="AM804" t="s">
        <v>197</v>
      </c>
      <c r="AN804">
        <v>0</v>
      </c>
      <c r="AO804" t="s">
        <v>198</v>
      </c>
      <c r="AP804">
        <v>0.8</v>
      </c>
      <c r="AQ804" t="s">
        <v>199</v>
      </c>
      <c r="AR804">
        <v>0</v>
      </c>
      <c r="AS804" t="s">
        <v>200</v>
      </c>
      <c r="AT804">
        <v>0.5</v>
      </c>
      <c r="AU804" t="s">
        <v>201</v>
      </c>
      <c r="AV804">
        <v>0.2</v>
      </c>
      <c r="AW804" t="s">
        <v>202</v>
      </c>
      <c r="AX804">
        <v>1</v>
      </c>
    </row>
    <row r="805" spans="1:50">
      <c r="A805">
        <v>640</v>
      </c>
      <c r="B805" t="s">
        <v>182</v>
      </c>
      <c r="C805">
        <v>152</v>
      </c>
      <c r="D805" t="s">
        <v>183</v>
      </c>
      <c r="E805" t="s">
        <v>184</v>
      </c>
      <c r="F805">
        <v>187107.77</v>
      </c>
      <c r="G805" t="s">
        <v>185</v>
      </c>
      <c r="H805">
        <v>1.8900000000000001E-4</v>
      </c>
      <c r="I805" t="s">
        <v>25</v>
      </c>
      <c r="J805" t="s">
        <v>186</v>
      </c>
      <c r="K805" t="e">
        <f t="shared" si="23"/>
        <v>#NAME?</v>
      </c>
      <c r="L805" t="s">
        <v>25</v>
      </c>
      <c r="M805" t="s">
        <v>24</v>
      </c>
      <c r="N805">
        <v>2.845723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288</v>
      </c>
      <c r="Z805">
        <v>1000</v>
      </c>
      <c r="AA805" t="s">
        <v>189</v>
      </c>
      <c r="AB805">
        <v>1000000</v>
      </c>
      <c r="AC805" t="s">
        <v>190</v>
      </c>
      <c r="AD805">
        <v>10</v>
      </c>
      <c r="AE805" t="s">
        <v>191</v>
      </c>
      <c r="AF805">
        <v>500</v>
      </c>
      <c r="AG805" t="s">
        <v>192</v>
      </c>
      <c r="AH805">
        <v>20</v>
      </c>
      <c r="AI805" t="s">
        <v>193</v>
      </c>
      <c r="AJ805">
        <v>20</v>
      </c>
      <c r="AK805" t="s">
        <v>196</v>
      </c>
      <c r="AL805">
        <v>0</v>
      </c>
      <c r="AM805" t="s">
        <v>197</v>
      </c>
      <c r="AN805">
        <v>0</v>
      </c>
      <c r="AO805" t="s">
        <v>198</v>
      </c>
      <c r="AP805">
        <v>0.9</v>
      </c>
      <c r="AQ805" t="s">
        <v>199</v>
      </c>
      <c r="AR805">
        <v>0</v>
      </c>
      <c r="AS805" t="s">
        <v>200</v>
      </c>
      <c r="AT805">
        <v>0.5</v>
      </c>
      <c r="AU805" t="s">
        <v>201</v>
      </c>
      <c r="AV805">
        <v>0.2</v>
      </c>
      <c r="AW805" t="s">
        <v>202</v>
      </c>
      <c r="AX805">
        <v>1</v>
      </c>
    </row>
    <row r="806" spans="1:50">
      <c r="A806">
        <v>639</v>
      </c>
      <c r="B806" t="s">
        <v>182</v>
      </c>
      <c r="C806">
        <v>152</v>
      </c>
      <c r="D806" t="s">
        <v>183</v>
      </c>
      <c r="E806" t="s">
        <v>184</v>
      </c>
      <c r="F806">
        <v>187107.77</v>
      </c>
      <c r="G806" t="s">
        <v>185</v>
      </c>
      <c r="H806">
        <v>2.0599999999999999E-4</v>
      </c>
      <c r="I806" t="s">
        <v>25</v>
      </c>
      <c r="J806" t="s">
        <v>186</v>
      </c>
      <c r="K806" t="e">
        <f t="shared" si="23"/>
        <v>#NAME?</v>
      </c>
      <c r="L806" t="s">
        <v>25</v>
      </c>
      <c r="M806" t="s">
        <v>24</v>
      </c>
      <c r="N806">
        <v>2.8446069999999999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288</v>
      </c>
      <c r="Z806">
        <v>1000</v>
      </c>
      <c r="AA806" t="s">
        <v>189</v>
      </c>
      <c r="AB806">
        <v>1000000</v>
      </c>
      <c r="AC806" t="s">
        <v>190</v>
      </c>
      <c r="AD806">
        <v>10</v>
      </c>
      <c r="AE806" t="s">
        <v>191</v>
      </c>
      <c r="AF806">
        <v>500</v>
      </c>
      <c r="AG806" t="s">
        <v>192</v>
      </c>
      <c r="AH806">
        <v>20</v>
      </c>
      <c r="AI806" t="s">
        <v>193</v>
      </c>
      <c r="AJ806">
        <v>20</v>
      </c>
      <c r="AK806" t="s">
        <v>196</v>
      </c>
      <c r="AL806">
        <v>0</v>
      </c>
      <c r="AM806" t="s">
        <v>197</v>
      </c>
      <c r="AN806">
        <v>0</v>
      </c>
      <c r="AO806" t="s">
        <v>198</v>
      </c>
      <c r="AP806">
        <v>0.9</v>
      </c>
      <c r="AQ806" t="s">
        <v>199</v>
      </c>
      <c r="AR806">
        <v>0</v>
      </c>
      <c r="AS806" t="s">
        <v>200</v>
      </c>
      <c r="AT806">
        <v>0.5</v>
      </c>
      <c r="AU806" t="s">
        <v>201</v>
      </c>
      <c r="AV806">
        <v>0.2</v>
      </c>
      <c r="AW806" t="s">
        <v>202</v>
      </c>
      <c r="AX806">
        <v>1</v>
      </c>
    </row>
    <row r="807" spans="1:50">
      <c r="A807">
        <v>639</v>
      </c>
      <c r="B807" t="s">
        <v>182</v>
      </c>
      <c r="C807">
        <v>152</v>
      </c>
      <c r="D807" t="s">
        <v>183</v>
      </c>
      <c r="E807" t="s">
        <v>184</v>
      </c>
      <c r="F807">
        <v>0.08</v>
      </c>
      <c r="G807" t="s">
        <v>185</v>
      </c>
      <c r="H807">
        <v>2.6899999999999998E-4</v>
      </c>
      <c r="I807" t="s">
        <v>25</v>
      </c>
      <c r="J807" t="s">
        <v>186</v>
      </c>
      <c r="K807" t="e">
        <f t="shared" si="23"/>
        <v>#NAME?</v>
      </c>
      <c r="L807" t="s">
        <v>25</v>
      </c>
      <c r="M807" t="s">
        <v>24</v>
      </c>
      <c r="N807">
        <v>9.0794300000000003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288</v>
      </c>
      <c r="Z807">
        <v>1000</v>
      </c>
      <c r="AA807" t="s">
        <v>189</v>
      </c>
      <c r="AB807">
        <v>1000000</v>
      </c>
      <c r="AC807" t="s">
        <v>190</v>
      </c>
      <c r="AD807">
        <v>10</v>
      </c>
      <c r="AE807" t="s">
        <v>191</v>
      </c>
      <c r="AF807">
        <v>500</v>
      </c>
      <c r="AG807" t="s">
        <v>192</v>
      </c>
      <c r="AH807">
        <v>20</v>
      </c>
      <c r="AI807" t="s">
        <v>193</v>
      </c>
      <c r="AJ807">
        <v>20</v>
      </c>
      <c r="AK807" t="s">
        <v>196</v>
      </c>
      <c r="AL807">
        <v>0</v>
      </c>
      <c r="AM807" t="s">
        <v>197</v>
      </c>
      <c r="AN807">
        <v>0</v>
      </c>
      <c r="AO807" t="s">
        <v>198</v>
      </c>
      <c r="AP807">
        <v>0.2</v>
      </c>
      <c r="AQ807" t="s">
        <v>199</v>
      </c>
      <c r="AR807">
        <v>0</v>
      </c>
      <c r="AS807" t="s">
        <v>200</v>
      </c>
      <c r="AT807">
        <v>0.5</v>
      </c>
      <c r="AU807" t="s">
        <v>201</v>
      </c>
      <c r="AV807">
        <v>0.2</v>
      </c>
      <c r="AW807" t="s">
        <v>202</v>
      </c>
      <c r="AX807">
        <v>1</v>
      </c>
    </row>
    <row r="808" spans="1:50">
      <c r="A808">
        <v>639</v>
      </c>
      <c r="B808" t="s">
        <v>182</v>
      </c>
      <c r="C808">
        <v>152</v>
      </c>
      <c r="D808" t="s">
        <v>183</v>
      </c>
      <c r="E808" t="s">
        <v>184</v>
      </c>
      <c r="F808">
        <v>0</v>
      </c>
      <c r="G808" t="s">
        <v>185</v>
      </c>
      <c r="H808">
        <v>2.8400000000000002E-4</v>
      </c>
      <c r="I808" t="s">
        <v>25</v>
      </c>
      <c r="J808" t="s">
        <v>186</v>
      </c>
      <c r="K808" t="e">
        <f t="shared" si="23"/>
        <v>#NAME?</v>
      </c>
      <c r="L808" t="s">
        <v>25</v>
      </c>
      <c r="M808" t="s">
        <v>24</v>
      </c>
      <c r="N808">
        <v>10.279961999999999</v>
      </c>
      <c r="O808" t="s">
        <v>25</v>
      </c>
      <c r="P808" t="s">
        <v>26</v>
      </c>
      <c r="Q808">
        <v>0</v>
      </c>
      <c r="R808" t="s">
        <v>25</v>
      </c>
      <c r="S808" t="s">
        <v>27</v>
      </c>
      <c r="T808">
        <v>0</v>
      </c>
      <c r="U808" t="s">
        <v>25</v>
      </c>
      <c r="V808" t="s">
        <v>28</v>
      </c>
      <c r="W808">
        <v>0</v>
      </c>
      <c r="X808" t="s">
        <v>25</v>
      </c>
      <c r="Y808" t="s">
        <v>288</v>
      </c>
      <c r="Z808">
        <v>1000</v>
      </c>
      <c r="AA808" t="s">
        <v>189</v>
      </c>
      <c r="AB808">
        <v>1000000</v>
      </c>
      <c r="AC808" t="s">
        <v>190</v>
      </c>
      <c r="AD808">
        <v>10</v>
      </c>
      <c r="AE808" t="s">
        <v>191</v>
      </c>
      <c r="AF808">
        <v>500</v>
      </c>
      <c r="AG808" t="s">
        <v>192</v>
      </c>
      <c r="AH808">
        <v>20</v>
      </c>
      <c r="AI808" t="s">
        <v>193</v>
      </c>
      <c r="AJ808">
        <v>20</v>
      </c>
      <c r="AK808" t="s">
        <v>196</v>
      </c>
      <c r="AL808">
        <v>0</v>
      </c>
      <c r="AM808" t="s">
        <v>197</v>
      </c>
      <c r="AN808">
        <v>0</v>
      </c>
      <c r="AO808" t="s">
        <v>198</v>
      </c>
      <c r="AP808">
        <v>0.1</v>
      </c>
      <c r="AQ808" t="s">
        <v>199</v>
      </c>
      <c r="AR808">
        <v>0</v>
      </c>
      <c r="AS808" t="s">
        <v>200</v>
      </c>
      <c r="AT808">
        <v>0.5</v>
      </c>
      <c r="AU808" t="s">
        <v>201</v>
      </c>
      <c r="AV808">
        <v>0.2</v>
      </c>
      <c r="AW808" t="s">
        <v>202</v>
      </c>
      <c r="AX808">
        <v>1</v>
      </c>
    </row>
    <row r="809" spans="1:50">
      <c r="A809">
        <v>638</v>
      </c>
      <c r="B809" t="s">
        <v>182</v>
      </c>
      <c r="C809">
        <v>76</v>
      </c>
      <c r="D809" t="s">
        <v>183</v>
      </c>
      <c r="E809" t="s">
        <v>184</v>
      </c>
      <c r="F809">
        <v>9.67</v>
      </c>
      <c r="G809" t="s">
        <v>185</v>
      </c>
      <c r="H809">
        <v>1.9599999999999999E-4</v>
      </c>
      <c r="I809" t="s">
        <v>25</v>
      </c>
      <c r="J809" t="s">
        <v>186</v>
      </c>
      <c r="K809" t="e">
        <f t="shared" si="23"/>
        <v>#NAME?</v>
      </c>
      <c r="L809" t="s">
        <v>25</v>
      </c>
      <c r="M809" t="s">
        <v>24</v>
      </c>
      <c r="N809">
        <v>6.5595939999999997</v>
      </c>
      <c r="O809" t="s">
        <v>25</v>
      </c>
      <c r="P809" t="s">
        <v>26</v>
      </c>
      <c r="Q809">
        <v>0</v>
      </c>
      <c r="R809" t="s">
        <v>25</v>
      </c>
      <c r="S809" t="s">
        <v>27</v>
      </c>
      <c r="T809">
        <v>0</v>
      </c>
      <c r="U809" t="s">
        <v>25</v>
      </c>
      <c r="V809" t="s">
        <v>28</v>
      </c>
      <c r="W809">
        <v>0</v>
      </c>
      <c r="X809" t="s">
        <v>25</v>
      </c>
      <c r="Y809" t="s">
        <v>288</v>
      </c>
      <c r="Z809">
        <v>1000</v>
      </c>
      <c r="AA809" t="s">
        <v>189</v>
      </c>
      <c r="AB809">
        <v>1000000</v>
      </c>
      <c r="AC809" t="s">
        <v>190</v>
      </c>
      <c r="AD809">
        <v>5</v>
      </c>
      <c r="AE809" t="s">
        <v>191</v>
      </c>
      <c r="AF809">
        <v>500</v>
      </c>
      <c r="AG809" t="s">
        <v>192</v>
      </c>
      <c r="AH809">
        <v>20</v>
      </c>
      <c r="AI809" t="s">
        <v>193</v>
      </c>
      <c r="AJ809">
        <v>20</v>
      </c>
      <c r="AK809" t="s">
        <v>196</v>
      </c>
      <c r="AL809">
        <v>0</v>
      </c>
      <c r="AM809" t="s">
        <v>197</v>
      </c>
      <c r="AN809">
        <v>0</v>
      </c>
      <c r="AO809" t="s">
        <v>198</v>
      </c>
      <c r="AP809">
        <v>0.1</v>
      </c>
      <c r="AQ809" t="s">
        <v>199</v>
      </c>
      <c r="AR809">
        <v>0</v>
      </c>
      <c r="AS809" t="s">
        <v>200</v>
      </c>
      <c r="AT809">
        <v>0</v>
      </c>
      <c r="AU809" t="s">
        <v>201</v>
      </c>
      <c r="AV809">
        <v>0.2</v>
      </c>
      <c r="AW809" t="s">
        <v>202</v>
      </c>
      <c r="AX809">
        <v>1</v>
      </c>
    </row>
    <row r="810" spans="1:50">
      <c r="A810">
        <v>637</v>
      </c>
      <c r="B810" t="s">
        <v>182</v>
      </c>
      <c r="C810">
        <v>76</v>
      </c>
      <c r="D810" t="s">
        <v>183</v>
      </c>
      <c r="E810" t="s">
        <v>184</v>
      </c>
      <c r="F810">
        <v>317.11</v>
      </c>
      <c r="G810" t="s">
        <v>185</v>
      </c>
      <c r="H810">
        <v>1.92E-4</v>
      </c>
      <c r="I810" t="s">
        <v>25</v>
      </c>
      <c r="J810" t="s">
        <v>186</v>
      </c>
      <c r="K810" t="e">
        <f t="shared" si="23"/>
        <v>#NAME?</v>
      </c>
      <c r="L810" t="s">
        <v>25</v>
      </c>
      <c r="M810" t="s">
        <v>24</v>
      </c>
      <c r="N810">
        <v>5.6818540000000004</v>
      </c>
      <c r="O810" t="s">
        <v>25</v>
      </c>
      <c r="P810" t="s">
        <v>26</v>
      </c>
      <c r="Q810">
        <v>0</v>
      </c>
      <c r="R810" t="s">
        <v>25</v>
      </c>
      <c r="S810" t="s">
        <v>27</v>
      </c>
      <c r="T810">
        <v>0</v>
      </c>
      <c r="U810" t="s">
        <v>25</v>
      </c>
      <c r="V810" t="s">
        <v>28</v>
      </c>
      <c r="W810">
        <v>0</v>
      </c>
      <c r="X810" t="s">
        <v>25</v>
      </c>
      <c r="Y810" t="s">
        <v>288</v>
      </c>
      <c r="Z810">
        <v>1000</v>
      </c>
      <c r="AA810" t="s">
        <v>189</v>
      </c>
      <c r="AB810">
        <v>1000000</v>
      </c>
      <c r="AC810" t="s">
        <v>190</v>
      </c>
      <c r="AD810">
        <v>5</v>
      </c>
      <c r="AE810" t="s">
        <v>191</v>
      </c>
      <c r="AF810">
        <v>500</v>
      </c>
      <c r="AG810" t="s">
        <v>192</v>
      </c>
      <c r="AH810">
        <v>20</v>
      </c>
      <c r="AI810" t="s">
        <v>193</v>
      </c>
      <c r="AJ810">
        <v>20</v>
      </c>
      <c r="AK810" t="s">
        <v>196</v>
      </c>
      <c r="AL810">
        <v>0</v>
      </c>
      <c r="AM810" t="s">
        <v>197</v>
      </c>
      <c r="AN810">
        <v>0</v>
      </c>
      <c r="AO810" t="s">
        <v>198</v>
      </c>
      <c r="AP810">
        <v>0.2</v>
      </c>
      <c r="AQ810" t="s">
        <v>199</v>
      </c>
      <c r="AR810">
        <v>0</v>
      </c>
      <c r="AS810" t="s">
        <v>200</v>
      </c>
      <c r="AT810">
        <v>0</v>
      </c>
      <c r="AU810" t="s">
        <v>201</v>
      </c>
      <c r="AV810">
        <v>0.2</v>
      </c>
      <c r="AW810" t="s">
        <v>202</v>
      </c>
      <c r="AX810">
        <v>1</v>
      </c>
    </row>
    <row r="811" spans="1:50">
      <c r="A811">
        <v>636</v>
      </c>
      <c r="B811" t="s">
        <v>182</v>
      </c>
      <c r="C811">
        <v>76</v>
      </c>
      <c r="D811" t="s">
        <v>183</v>
      </c>
      <c r="E811" t="s">
        <v>184</v>
      </c>
      <c r="F811">
        <v>2351.17</v>
      </c>
      <c r="G811" t="s">
        <v>185</v>
      </c>
      <c r="H811">
        <v>1.8100000000000001E-4</v>
      </c>
      <c r="I811" t="s">
        <v>25</v>
      </c>
      <c r="J811" t="s">
        <v>186</v>
      </c>
      <c r="K811" t="e">
        <f t="shared" si="23"/>
        <v>#NAME?</v>
      </c>
      <c r="L811" t="s">
        <v>25</v>
      </c>
      <c r="M811" t="s">
        <v>24</v>
      </c>
      <c r="N811">
        <v>4.7812510000000001</v>
      </c>
      <c r="O811" t="s">
        <v>25</v>
      </c>
      <c r="P811" t="s">
        <v>26</v>
      </c>
      <c r="Q811">
        <v>0</v>
      </c>
      <c r="R811" t="s">
        <v>25</v>
      </c>
      <c r="S811" t="s">
        <v>27</v>
      </c>
      <c r="T811">
        <v>0</v>
      </c>
      <c r="U811" t="s">
        <v>25</v>
      </c>
      <c r="V811" t="s">
        <v>28</v>
      </c>
      <c r="W811">
        <v>0</v>
      </c>
      <c r="X811" t="s">
        <v>25</v>
      </c>
      <c r="Y811" t="s">
        <v>288</v>
      </c>
      <c r="Z811">
        <v>1000</v>
      </c>
      <c r="AA811" t="s">
        <v>189</v>
      </c>
      <c r="AB811">
        <v>1000000</v>
      </c>
      <c r="AC811" t="s">
        <v>190</v>
      </c>
      <c r="AD811">
        <v>5</v>
      </c>
      <c r="AE811" t="s">
        <v>191</v>
      </c>
      <c r="AF811">
        <v>500</v>
      </c>
      <c r="AG811" t="s">
        <v>192</v>
      </c>
      <c r="AH811">
        <v>20</v>
      </c>
      <c r="AI811" t="s">
        <v>193</v>
      </c>
      <c r="AJ811">
        <v>20</v>
      </c>
      <c r="AK811" t="s">
        <v>196</v>
      </c>
      <c r="AL811">
        <v>0</v>
      </c>
      <c r="AM811" t="s">
        <v>197</v>
      </c>
      <c r="AN811">
        <v>0</v>
      </c>
      <c r="AO811" t="s">
        <v>198</v>
      </c>
      <c r="AP811">
        <v>0.3</v>
      </c>
      <c r="AQ811" t="s">
        <v>199</v>
      </c>
      <c r="AR811">
        <v>0</v>
      </c>
      <c r="AS811" t="s">
        <v>200</v>
      </c>
      <c r="AT811">
        <v>0</v>
      </c>
      <c r="AU811" t="s">
        <v>201</v>
      </c>
      <c r="AV811">
        <v>0.2</v>
      </c>
      <c r="AW811" t="s">
        <v>202</v>
      </c>
      <c r="AX811">
        <v>1</v>
      </c>
    </row>
    <row r="812" spans="1:50">
      <c r="A812">
        <v>635</v>
      </c>
      <c r="B812" t="s">
        <v>182</v>
      </c>
      <c r="C812">
        <v>76</v>
      </c>
      <c r="D812" t="s">
        <v>183</v>
      </c>
      <c r="E812" t="s">
        <v>184</v>
      </c>
      <c r="F812">
        <v>9795.1200000000008</v>
      </c>
      <c r="G812" t="s">
        <v>185</v>
      </c>
      <c r="H812">
        <v>1.7200000000000001E-4</v>
      </c>
      <c r="I812" t="s">
        <v>25</v>
      </c>
      <c r="J812" t="s">
        <v>186</v>
      </c>
      <c r="K812" t="e">
        <f t="shared" si="23"/>
        <v>#NAME?</v>
      </c>
      <c r="L812" t="s">
        <v>25</v>
      </c>
      <c r="M812" t="s">
        <v>24</v>
      </c>
      <c r="N812">
        <v>4.0484780000000002</v>
      </c>
      <c r="O812" t="s">
        <v>25</v>
      </c>
      <c r="P812" t="s">
        <v>26</v>
      </c>
      <c r="Q812">
        <v>0</v>
      </c>
      <c r="R812" t="s">
        <v>25</v>
      </c>
      <c r="S812" t="s">
        <v>27</v>
      </c>
      <c r="T812">
        <v>0</v>
      </c>
      <c r="U812" t="s">
        <v>25</v>
      </c>
      <c r="V812" t="s">
        <v>28</v>
      </c>
      <c r="W812">
        <v>0</v>
      </c>
      <c r="X812" t="s">
        <v>25</v>
      </c>
      <c r="Y812" t="s">
        <v>288</v>
      </c>
      <c r="Z812">
        <v>1000</v>
      </c>
      <c r="AA812" t="s">
        <v>189</v>
      </c>
      <c r="AB812">
        <v>1000000</v>
      </c>
      <c r="AC812" t="s">
        <v>190</v>
      </c>
      <c r="AD812">
        <v>5</v>
      </c>
      <c r="AE812" t="s">
        <v>191</v>
      </c>
      <c r="AF812">
        <v>500</v>
      </c>
      <c r="AG812" t="s">
        <v>192</v>
      </c>
      <c r="AH812">
        <v>20</v>
      </c>
      <c r="AI812" t="s">
        <v>193</v>
      </c>
      <c r="AJ812">
        <v>20</v>
      </c>
      <c r="AK812" t="s">
        <v>196</v>
      </c>
      <c r="AL812">
        <v>0</v>
      </c>
      <c r="AM812" t="s">
        <v>197</v>
      </c>
      <c r="AN812">
        <v>0</v>
      </c>
      <c r="AO812" t="s">
        <v>198</v>
      </c>
      <c r="AP812">
        <v>0.4</v>
      </c>
      <c r="AQ812" t="s">
        <v>199</v>
      </c>
      <c r="AR812">
        <v>0</v>
      </c>
      <c r="AS812" t="s">
        <v>200</v>
      </c>
      <c r="AT812">
        <v>0</v>
      </c>
      <c r="AU812" t="s">
        <v>201</v>
      </c>
      <c r="AV812">
        <v>0.2</v>
      </c>
      <c r="AW812" t="s">
        <v>202</v>
      </c>
      <c r="AX812">
        <v>1</v>
      </c>
    </row>
    <row r="813" spans="1:50">
      <c r="A813">
        <v>634</v>
      </c>
      <c r="B813" t="s">
        <v>182</v>
      </c>
      <c r="C813">
        <v>76</v>
      </c>
      <c r="D813" t="s">
        <v>183</v>
      </c>
      <c r="E813" t="s">
        <v>184</v>
      </c>
      <c r="F813">
        <v>29859.07</v>
      </c>
      <c r="G813" t="s">
        <v>185</v>
      </c>
      <c r="H813">
        <v>1.73E-4</v>
      </c>
      <c r="I813" t="s">
        <v>25</v>
      </c>
      <c r="J813" t="s">
        <v>186</v>
      </c>
      <c r="K813" t="e">
        <f t="shared" si="23"/>
        <v>#NAME?</v>
      </c>
      <c r="L813" t="s">
        <v>25</v>
      </c>
      <c r="M813" t="s">
        <v>24</v>
      </c>
      <c r="N813">
        <v>3.4075570000000002</v>
      </c>
      <c r="O813" t="s">
        <v>25</v>
      </c>
      <c r="P813" t="s">
        <v>26</v>
      </c>
      <c r="Q813">
        <v>0</v>
      </c>
      <c r="R813" t="s">
        <v>25</v>
      </c>
      <c r="S813" t="s">
        <v>27</v>
      </c>
      <c r="T813">
        <v>0</v>
      </c>
      <c r="U813" t="s">
        <v>25</v>
      </c>
      <c r="V813" t="s">
        <v>28</v>
      </c>
      <c r="W813">
        <v>0</v>
      </c>
      <c r="X813" t="s">
        <v>25</v>
      </c>
      <c r="Y813" t="s">
        <v>288</v>
      </c>
      <c r="Z813">
        <v>1000</v>
      </c>
      <c r="AA813" t="s">
        <v>189</v>
      </c>
      <c r="AB813">
        <v>1000000</v>
      </c>
      <c r="AC813" t="s">
        <v>190</v>
      </c>
      <c r="AD813">
        <v>5</v>
      </c>
      <c r="AE813" t="s">
        <v>191</v>
      </c>
      <c r="AF813">
        <v>500</v>
      </c>
      <c r="AG813" t="s">
        <v>192</v>
      </c>
      <c r="AH813">
        <v>20</v>
      </c>
      <c r="AI813" t="s">
        <v>193</v>
      </c>
      <c r="AJ813">
        <v>20</v>
      </c>
      <c r="AK813" t="s">
        <v>196</v>
      </c>
      <c r="AL813">
        <v>0</v>
      </c>
      <c r="AM813" t="s">
        <v>197</v>
      </c>
      <c r="AN813">
        <v>0</v>
      </c>
      <c r="AO813" t="s">
        <v>198</v>
      </c>
      <c r="AP813">
        <v>0.5</v>
      </c>
      <c r="AQ813" t="s">
        <v>199</v>
      </c>
      <c r="AR813">
        <v>0</v>
      </c>
      <c r="AS813" t="s">
        <v>200</v>
      </c>
      <c r="AT813">
        <v>0</v>
      </c>
      <c r="AU813" t="s">
        <v>201</v>
      </c>
      <c r="AV813">
        <v>0.2</v>
      </c>
      <c r="AW813" t="s">
        <v>202</v>
      </c>
      <c r="AX813">
        <v>1</v>
      </c>
    </row>
    <row r="814" spans="1:50">
      <c r="A814">
        <v>633</v>
      </c>
      <c r="B814" t="s">
        <v>182</v>
      </c>
      <c r="C814">
        <v>76</v>
      </c>
      <c r="D814" t="s">
        <v>183</v>
      </c>
      <c r="E814" t="s">
        <v>184</v>
      </c>
      <c r="F814">
        <v>74393.911999999997</v>
      </c>
      <c r="G814" t="s">
        <v>185</v>
      </c>
      <c r="H814">
        <v>1.8599999999999999E-4</v>
      </c>
      <c r="I814" t="s">
        <v>25</v>
      </c>
      <c r="J814" t="s">
        <v>186</v>
      </c>
      <c r="K814" t="e">
        <f t="shared" si="23"/>
        <v>#NAME?</v>
      </c>
      <c r="L814" t="s">
        <v>25</v>
      </c>
      <c r="M814" t="s">
        <v>24</v>
      </c>
      <c r="N814">
        <v>2.9886680000000001</v>
      </c>
      <c r="O814" t="s">
        <v>25</v>
      </c>
      <c r="P814" t="s">
        <v>26</v>
      </c>
      <c r="Q814">
        <v>0</v>
      </c>
      <c r="R814" t="s">
        <v>25</v>
      </c>
      <c r="S814" t="s">
        <v>27</v>
      </c>
      <c r="T814">
        <v>0</v>
      </c>
      <c r="U814" t="s">
        <v>25</v>
      </c>
      <c r="V814" t="s">
        <v>28</v>
      </c>
      <c r="W814">
        <v>0</v>
      </c>
      <c r="X814" t="s">
        <v>25</v>
      </c>
      <c r="Y814" t="s">
        <v>288</v>
      </c>
      <c r="Z814">
        <v>1000</v>
      </c>
      <c r="AA814" t="s">
        <v>189</v>
      </c>
      <c r="AB814">
        <v>1000000</v>
      </c>
      <c r="AC814" t="s">
        <v>190</v>
      </c>
      <c r="AD814">
        <v>5</v>
      </c>
      <c r="AE814" t="s">
        <v>191</v>
      </c>
      <c r="AF814">
        <v>500</v>
      </c>
      <c r="AG814" t="s">
        <v>192</v>
      </c>
      <c r="AH814">
        <v>20</v>
      </c>
      <c r="AI814" t="s">
        <v>193</v>
      </c>
      <c r="AJ814">
        <v>20</v>
      </c>
      <c r="AK814" t="s">
        <v>196</v>
      </c>
      <c r="AL814">
        <v>0</v>
      </c>
      <c r="AM814" t="s">
        <v>197</v>
      </c>
      <c r="AN814">
        <v>0</v>
      </c>
      <c r="AO814" t="s">
        <v>198</v>
      </c>
      <c r="AP814">
        <v>0.6</v>
      </c>
      <c r="AQ814" t="s">
        <v>199</v>
      </c>
      <c r="AR814">
        <v>0</v>
      </c>
      <c r="AS814" t="s">
        <v>200</v>
      </c>
      <c r="AT814">
        <v>0</v>
      </c>
      <c r="AU814" t="s">
        <v>201</v>
      </c>
      <c r="AV814">
        <v>0.2</v>
      </c>
      <c r="AW814" t="s">
        <v>202</v>
      </c>
      <c r="AX814">
        <v>1</v>
      </c>
    </row>
    <row r="815" spans="1:50">
      <c r="A815">
        <v>632</v>
      </c>
      <c r="B815" t="s">
        <v>182</v>
      </c>
      <c r="C815">
        <v>76</v>
      </c>
      <c r="D815" t="s">
        <v>183</v>
      </c>
      <c r="E815" t="s">
        <v>184</v>
      </c>
      <c r="F815">
        <v>162530.226</v>
      </c>
      <c r="G815" t="s">
        <v>185</v>
      </c>
      <c r="H815">
        <v>1.56E-4</v>
      </c>
      <c r="I815" t="s">
        <v>25</v>
      </c>
      <c r="J815" t="s">
        <v>186</v>
      </c>
      <c r="K815" t="e">
        <f t="shared" si="23"/>
        <v>#NAME?</v>
      </c>
      <c r="L815" t="s">
        <v>25</v>
      </c>
      <c r="M815" t="s">
        <v>24</v>
      </c>
      <c r="N815">
        <v>2.769577</v>
      </c>
      <c r="O815" t="s">
        <v>25</v>
      </c>
      <c r="P815" t="s">
        <v>26</v>
      </c>
      <c r="Q815">
        <v>0</v>
      </c>
      <c r="R815" t="s">
        <v>25</v>
      </c>
      <c r="S815" t="s">
        <v>27</v>
      </c>
      <c r="T815">
        <v>0</v>
      </c>
      <c r="U815" t="s">
        <v>25</v>
      </c>
      <c r="V815" t="s">
        <v>28</v>
      </c>
      <c r="W815">
        <v>0</v>
      </c>
      <c r="X815" t="s">
        <v>25</v>
      </c>
      <c r="Y815" t="s">
        <v>288</v>
      </c>
      <c r="Z815">
        <v>1000</v>
      </c>
      <c r="AA815" t="s">
        <v>189</v>
      </c>
      <c r="AB815">
        <v>1000000</v>
      </c>
      <c r="AC815" t="s">
        <v>190</v>
      </c>
      <c r="AD815">
        <v>5</v>
      </c>
      <c r="AE815" t="s">
        <v>191</v>
      </c>
      <c r="AF815">
        <v>500</v>
      </c>
      <c r="AG815" t="s">
        <v>192</v>
      </c>
      <c r="AH815">
        <v>20</v>
      </c>
      <c r="AI815" t="s">
        <v>193</v>
      </c>
      <c r="AJ815">
        <v>20</v>
      </c>
      <c r="AK815" t="s">
        <v>196</v>
      </c>
      <c r="AL815">
        <v>0</v>
      </c>
      <c r="AM815" t="s">
        <v>197</v>
      </c>
      <c r="AN815">
        <v>0</v>
      </c>
      <c r="AO815" t="s">
        <v>198</v>
      </c>
      <c r="AP815">
        <v>0.7</v>
      </c>
      <c r="AQ815" t="s">
        <v>199</v>
      </c>
      <c r="AR815">
        <v>0</v>
      </c>
      <c r="AS815" t="s">
        <v>200</v>
      </c>
      <c r="AT815">
        <v>0</v>
      </c>
      <c r="AU815" t="s">
        <v>201</v>
      </c>
      <c r="AV815">
        <v>0.2</v>
      </c>
      <c r="AW815" t="s">
        <v>202</v>
      </c>
      <c r="AX815">
        <v>1</v>
      </c>
    </row>
    <row r="816" spans="1:50">
      <c r="A816">
        <v>631</v>
      </c>
      <c r="B816" t="s">
        <v>182</v>
      </c>
      <c r="C816">
        <v>152</v>
      </c>
      <c r="D816" t="s">
        <v>183</v>
      </c>
      <c r="E816" t="s">
        <v>184</v>
      </c>
      <c r="F816">
        <v>1.264</v>
      </c>
      <c r="G816" t="s">
        <v>185</v>
      </c>
      <c r="H816">
        <v>3.1599999999999998E-4</v>
      </c>
      <c r="I816" t="s">
        <v>25</v>
      </c>
      <c r="J816" t="s">
        <v>186</v>
      </c>
      <c r="K816" t="e">
        <f t="shared" si="23"/>
        <v>#NAME?</v>
      </c>
      <c r="L816" t="s">
        <v>25</v>
      </c>
      <c r="M816" t="s">
        <v>24</v>
      </c>
      <c r="N816">
        <v>14.373395</v>
      </c>
      <c r="O816" t="s">
        <v>25</v>
      </c>
      <c r="P816" t="s">
        <v>26</v>
      </c>
      <c r="Q816">
        <v>0</v>
      </c>
      <c r="R816" t="s">
        <v>25</v>
      </c>
      <c r="S816" t="s">
        <v>27</v>
      </c>
      <c r="T816">
        <v>0</v>
      </c>
      <c r="U816" t="s">
        <v>25</v>
      </c>
      <c r="V816" t="s">
        <v>28</v>
      </c>
      <c r="W816">
        <v>0</v>
      </c>
      <c r="X816" t="s">
        <v>25</v>
      </c>
      <c r="Y816" t="s">
        <v>288</v>
      </c>
      <c r="Z816">
        <v>1000</v>
      </c>
      <c r="AA816" t="s">
        <v>189</v>
      </c>
      <c r="AB816">
        <v>1000000</v>
      </c>
      <c r="AC816" t="s">
        <v>190</v>
      </c>
      <c r="AD816">
        <v>10</v>
      </c>
      <c r="AE816" t="s">
        <v>191</v>
      </c>
      <c r="AF816">
        <v>500</v>
      </c>
      <c r="AG816" t="s">
        <v>192</v>
      </c>
      <c r="AH816">
        <v>30</v>
      </c>
      <c r="AI816" t="s">
        <v>193</v>
      </c>
      <c r="AJ816">
        <v>80</v>
      </c>
      <c r="AK816" t="s">
        <v>196</v>
      </c>
      <c r="AL816">
        <v>0</v>
      </c>
      <c r="AM816" t="s">
        <v>197</v>
      </c>
      <c r="AN816">
        <v>0</v>
      </c>
      <c r="AO816" t="s">
        <v>198</v>
      </c>
      <c r="AP816">
        <v>0.3</v>
      </c>
      <c r="AQ816" t="s">
        <v>199</v>
      </c>
      <c r="AR816">
        <v>0</v>
      </c>
      <c r="AS816" t="s">
        <v>200</v>
      </c>
      <c r="AT816">
        <v>0.5</v>
      </c>
      <c r="AU816" t="s">
        <v>201</v>
      </c>
      <c r="AV816">
        <v>0.2</v>
      </c>
      <c r="AW816" t="s">
        <v>202</v>
      </c>
      <c r="AX816">
        <v>1</v>
      </c>
    </row>
    <row r="817" spans="1:50">
      <c r="A817">
        <v>630</v>
      </c>
      <c r="B817" t="s">
        <v>182</v>
      </c>
      <c r="C817">
        <v>152</v>
      </c>
      <c r="D817" t="s">
        <v>183</v>
      </c>
      <c r="E817" t="s">
        <v>184</v>
      </c>
      <c r="F817">
        <v>0.88</v>
      </c>
      <c r="G817" t="s">
        <v>185</v>
      </c>
      <c r="H817">
        <v>3.2200000000000002E-4</v>
      </c>
      <c r="I817" t="s">
        <v>25</v>
      </c>
      <c r="J817" t="s">
        <v>186</v>
      </c>
      <c r="K817" t="e">
        <f t="shared" si="23"/>
        <v>#NAME?</v>
      </c>
      <c r="L817" t="s">
        <v>25</v>
      </c>
      <c r="M817" t="s">
        <v>24</v>
      </c>
      <c r="N817">
        <v>14.010372</v>
      </c>
      <c r="O817" t="s">
        <v>25</v>
      </c>
      <c r="P817" t="s">
        <v>26</v>
      </c>
      <c r="Q817">
        <v>0</v>
      </c>
      <c r="R817" t="s">
        <v>25</v>
      </c>
      <c r="S817" t="s">
        <v>27</v>
      </c>
      <c r="T817">
        <v>0</v>
      </c>
      <c r="U817" t="s">
        <v>25</v>
      </c>
      <c r="V817" t="s">
        <v>28</v>
      </c>
      <c r="W817">
        <v>0</v>
      </c>
      <c r="X817" t="s">
        <v>25</v>
      </c>
      <c r="Y817" t="s">
        <v>288</v>
      </c>
      <c r="Z817">
        <v>1000</v>
      </c>
      <c r="AA817" t="s">
        <v>189</v>
      </c>
      <c r="AB817">
        <v>1000000</v>
      </c>
      <c r="AC817" t="s">
        <v>190</v>
      </c>
      <c r="AD817">
        <v>10</v>
      </c>
      <c r="AE817" t="s">
        <v>191</v>
      </c>
      <c r="AF817">
        <v>500</v>
      </c>
      <c r="AG817" t="s">
        <v>192</v>
      </c>
      <c r="AH817">
        <v>40</v>
      </c>
      <c r="AI817" t="s">
        <v>193</v>
      </c>
      <c r="AJ817">
        <v>80</v>
      </c>
      <c r="AK817" t="s">
        <v>196</v>
      </c>
      <c r="AL817">
        <v>0</v>
      </c>
      <c r="AM817" t="s">
        <v>197</v>
      </c>
      <c r="AN817">
        <v>0</v>
      </c>
      <c r="AO817" t="s">
        <v>198</v>
      </c>
      <c r="AP817">
        <v>0.3</v>
      </c>
      <c r="AQ817" t="s">
        <v>199</v>
      </c>
      <c r="AR817">
        <v>0</v>
      </c>
      <c r="AS817" t="s">
        <v>200</v>
      </c>
      <c r="AT817">
        <v>0.5</v>
      </c>
      <c r="AU817" t="s">
        <v>201</v>
      </c>
      <c r="AV817">
        <v>0.2</v>
      </c>
      <c r="AW817" t="s">
        <v>202</v>
      </c>
      <c r="AX817">
        <v>1</v>
      </c>
    </row>
    <row r="818" spans="1:50">
      <c r="A818">
        <v>629</v>
      </c>
      <c r="B818" t="s">
        <v>182</v>
      </c>
      <c r="C818">
        <v>152</v>
      </c>
      <c r="D818" t="s">
        <v>183</v>
      </c>
      <c r="E818" t="s">
        <v>184</v>
      </c>
      <c r="F818">
        <v>1.6519999999999999</v>
      </c>
      <c r="G818" t="s">
        <v>185</v>
      </c>
      <c r="H818">
        <v>3.1799999999999998E-4</v>
      </c>
      <c r="I818" t="s">
        <v>25</v>
      </c>
      <c r="J818" t="s">
        <v>186</v>
      </c>
      <c r="K818" t="e">
        <f t="shared" si="23"/>
        <v>#NAME?</v>
      </c>
      <c r="L818" t="s">
        <v>25</v>
      </c>
      <c r="M818" t="s">
        <v>24</v>
      </c>
      <c r="N818">
        <v>13.600084000000001</v>
      </c>
      <c r="O818" t="s">
        <v>25</v>
      </c>
      <c r="P818" t="s">
        <v>26</v>
      </c>
      <c r="Q818">
        <v>0</v>
      </c>
      <c r="R818" t="s">
        <v>25</v>
      </c>
      <c r="S818" t="s">
        <v>27</v>
      </c>
      <c r="T818">
        <v>0</v>
      </c>
      <c r="U818" t="s">
        <v>25</v>
      </c>
      <c r="V818" t="s">
        <v>28</v>
      </c>
      <c r="W818">
        <v>0</v>
      </c>
      <c r="X818" t="s">
        <v>25</v>
      </c>
      <c r="Y818" t="s">
        <v>288</v>
      </c>
      <c r="Z818">
        <v>1000</v>
      </c>
      <c r="AA818" t="s">
        <v>189</v>
      </c>
      <c r="AB818">
        <v>1000000</v>
      </c>
      <c r="AC818" t="s">
        <v>190</v>
      </c>
      <c r="AD818">
        <v>10</v>
      </c>
      <c r="AE818" t="s">
        <v>191</v>
      </c>
      <c r="AF818">
        <v>500</v>
      </c>
      <c r="AG818" t="s">
        <v>192</v>
      </c>
      <c r="AH818">
        <v>50</v>
      </c>
      <c r="AI818" t="s">
        <v>193</v>
      </c>
      <c r="AJ818">
        <v>80</v>
      </c>
      <c r="AK818" t="s">
        <v>196</v>
      </c>
      <c r="AL818">
        <v>0</v>
      </c>
      <c r="AM818" t="s">
        <v>197</v>
      </c>
      <c r="AN818">
        <v>0</v>
      </c>
      <c r="AO818" t="s">
        <v>198</v>
      </c>
      <c r="AP818">
        <v>0.3</v>
      </c>
      <c r="AQ818" t="s">
        <v>199</v>
      </c>
      <c r="AR818">
        <v>0</v>
      </c>
      <c r="AS818" t="s">
        <v>200</v>
      </c>
      <c r="AT818">
        <v>0.5</v>
      </c>
      <c r="AU818" t="s">
        <v>201</v>
      </c>
      <c r="AV818">
        <v>0.2</v>
      </c>
      <c r="AW818" t="s">
        <v>202</v>
      </c>
      <c r="AX818">
        <v>1</v>
      </c>
    </row>
    <row r="819" spans="1:50">
      <c r="A819">
        <v>628</v>
      </c>
      <c r="B819" t="s">
        <v>182</v>
      </c>
      <c r="C819">
        <v>152</v>
      </c>
      <c r="D819" t="s">
        <v>183</v>
      </c>
      <c r="E819" t="s">
        <v>184</v>
      </c>
      <c r="F819">
        <v>1.9119999999999999</v>
      </c>
      <c r="G819" t="s">
        <v>185</v>
      </c>
      <c r="H819">
        <v>3.19E-4</v>
      </c>
      <c r="I819" t="s">
        <v>25</v>
      </c>
      <c r="J819" t="s">
        <v>186</v>
      </c>
      <c r="K819" t="e">
        <f t="shared" si="23"/>
        <v>#NAME?</v>
      </c>
      <c r="L819" t="s">
        <v>25</v>
      </c>
      <c r="M819" t="s">
        <v>24</v>
      </c>
      <c r="N819">
        <v>13.139275</v>
      </c>
      <c r="O819" t="s">
        <v>25</v>
      </c>
      <c r="P819" t="s">
        <v>26</v>
      </c>
      <c r="Q819">
        <v>0</v>
      </c>
      <c r="R819" t="s">
        <v>25</v>
      </c>
      <c r="S819" t="s">
        <v>27</v>
      </c>
      <c r="T819">
        <v>0</v>
      </c>
      <c r="U819" t="s">
        <v>25</v>
      </c>
      <c r="V819" t="s">
        <v>28</v>
      </c>
      <c r="W819">
        <v>0</v>
      </c>
      <c r="X819" t="s">
        <v>25</v>
      </c>
      <c r="Y819" t="s">
        <v>288</v>
      </c>
      <c r="Z819">
        <v>1000</v>
      </c>
      <c r="AA819" t="s">
        <v>189</v>
      </c>
      <c r="AB819">
        <v>1000000</v>
      </c>
      <c r="AC819" t="s">
        <v>190</v>
      </c>
      <c r="AD819">
        <v>10</v>
      </c>
      <c r="AE819" t="s">
        <v>191</v>
      </c>
      <c r="AF819">
        <v>500</v>
      </c>
      <c r="AG819" t="s">
        <v>192</v>
      </c>
      <c r="AH819">
        <v>60</v>
      </c>
      <c r="AI819" t="s">
        <v>193</v>
      </c>
      <c r="AJ819">
        <v>80</v>
      </c>
      <c r="AK819" t="s">
        <v>196</v>
      </c>
      <c r="AL819">
        <v>0</v>
      </c>
      <c r="AM819" t="s">
        <v>197</v>
      </c>
      <c r="AN819">
        <v>0</v>
      </c>
      <c r="AO819" t="s">
        <v>198</v>
      </c>
      <c r="AP819">
        <v>0.3</v>
      </c>
      <c r="AQ819" t="s">
        <v>199</v>
      </c>
      <c r="AR819">
        <v>0</v>
      </c>
      <c r="AS819" t="s">
        <v>200</v>
      </c>
      <c r="AT819">
        <v>0.5</v>
      </c>
      <c r="AU819" t="s">
        <v>201</v>
      </c>
      <c r="AV819">
        <v>0.2</v>
      </c>
      <c r="AW819" t="s">
        <v>202</v>
      </c>
      <c r="AX819">
        <v>1</v>
      </c>
    </row>
    <row r="820" spans="1:50">
      <c r="A820">
        <v>627</v>
      </c>
      <c r="B820" t="s">
        <v>182</v>
      </c>
      <c r="C820">
        <v>152</v>
      </c>
      <c r="D820" t="s">
        <v>183</v>
      </c>
      <c r="E820" t="s">
        <v>184</v>
      </c>
      <c r="F820">
        <v>2.7160000000000002</v>
      </c>
      <c r="G820" t="s">
        <v>185</v>
      </c>
      <c r="H820">
        <v>3.2499999999999999E-4</v>
      </c>
      <c r="I820" t="s">
        <v>25</v>
      </c>
      <c r="J820" t="s">
        <v>186</v>
      </c>
      <c r="K820" t="e">
        <f t="shared" si="23"/>
        <v>#NAME?</v>
      </c>
      <c r="L820" t="s">
        <v>25</v>
      </c>
      <c r="M820" t="s">
        <v>24</v>
      </c>
      <c r="N820">
        <v>12.795341000000001</v>
      </c>
      <c r="O820" t="s">
        <v>25</v>
      </c>
      <c r="P820" t="s">
        <v>26</v>
      </c>
      <c r="Q820">
        <v>0</v>
      </c>
      <c r="R820" t="s">
        <v>25</v>
      </c>
      <c r="S820" t="s">
        <v>27</v>
      </c>
      <c r="T820">
        <v>0</v>
      </c>
      <c r="U820" t="s">
        <v>25</v>
      </c>
      <c r="V820" t="s">
        <v>28</v>
      </c>
      <c r="W820">
        <v>0</v>
      </c>
      <c r="X820" t="s">
        <v>25</v>
      </c>
      <c r="Y820" t="s">
        <v>288</v>
      </c>
      <c r="Z820">
        <v>1000</v>
      </c>
      <c r="AA820" t="s">
        <v>189</v>
      </c>
      <c r="AB820">
        <v>1000000</v>
      </c>
      <c r="AC820" t="s">
        <v>190</v>
      </c>
      <c r="AD820">
        <v>10</v>
      </c>
      <c r="AE820" t="s">
        <v>191</v>
      </c>
      <c r="AF820">
        <v>500</v>
      </c>
      <c r="AG820" t="s">
        <v>192</v>
      </c>
      <c r="AH820">
        <v>70</v>
      </c>
      <c r="AI820" t="s">
        <v>193</v>
      </c>
      <c r="AJ820">
        <v>80</v>
      </c>
      <c r="AK820" t="s">
        <v>196</v>
      </c>
      <c r="AL820">
        <v>0</v>
      </c>
      <c r="AM820" t="s">
        <v>197</v>
      </c>
      <c r="AN820">
        <v>0</v>
      </c>
      <c r="AO820" t="s">
        <v>198</v>
      </c>
      <c r="AP820">
        <v>0.3</v>
      </c>
      <c r="AQ820" t="s">
        <v>199</v>
      </c>
      <c r="AR820">
        <v>0</v>
      </c>
      <c r="AS820" t="s">
        <v>200</v>
      </c>
      <c r="AT820">
        <v>0.5</v>
      </c>
      <c r="AU820" t="s">
        <v>201</v>
      </c>
      <c r="AV820">
        <v>0.2</v>
      </c>
      <c r="AW820" t="s">
        <v>202</v>
      </c>
      <c r="AX820">
        <v>1</v>
      </c>
    </row>
    <row r="821" spans="1:50">
      <c r="A821">
        <v>626</v>
      </c>
      <c r="B821" t="s">
        <v>182</v>
      </c>
      <c r="C821">
        <v>152</v>
      </c>
      <c r="D821" t="s">
        <v>183</v>
      </c>
      <c r="E821" t="s">
        <v>184</v>
      </c>
      <c r="F821">
        <v>5.5359999999999996</v>
      </c>
      <c r="G821" t="s">
        <v>185</v>
      </c>
      <c r="H821">
        <v>3.2499999999999999E-4</v>
      </c>
      <c r="I821" t="s">
        <v>25</v>
      </c>
      <c r="J821" t="s">
        <v>186</v>
      </c>
      <c r="K821" t="e">
        <f t="shared" si="23"/>
        <v>#NAME?</v>
      </c>
      <c r="L821" t="s">
        <v>25</v>
      </c>
      <c r="M821" t="s">
        <v>24</v>
      </c>
      <c r="N821">
        <v>12.364449</v>
      </c>
      <c r="O821" t="s">
        <v>25</v>
      </c>
      <c r="P821" t="s">
        <v>26</v>
      </c>
      <c r="Q821">
        <v>0</v>
      </c>
      <c r="R821" t="s">
        <v>25</v>
      </c>
      <c r="S821" t="s">
        <v>27</v>
      </c>
      <c r="T821">
        <v>0</v>
      </c>
      <c r="U821" t="s">
        <v>25</v>
      </c>
      <c r="V821" t="s">
        <v>28</v>
      </c>
      <c r="W821">
        <v>0</v>
      </c>
      <c r="X821" t="s">
        <v>25</v>
      </c>
      <c r="Y821" t="s">
        <v>288</v>
      </c>
      <c r="Z821">
        <v>1000</v>
      </c>
      <c r="AA821" t="s">
        <v>189</v>
      </c>
      <c r="AB821">
        <v>1000000</v>
      </c>
      <c r="AC821" t="s">
        <v>190</v>
      </c>
      <c r="AD821">
        <v>10</v>
      </c>
      <c r="AE821" t="s">
        <v>191</v>
      </c>
      <c r="AF821">
        <v>500</v>
      </c>
      <c r="AG821" t="s">
        <v>192</v>
      </c>
      <c r="AH821">
        <v>80</v>
      </c>
      <c r="AI821" t="s">
        <v>193</v>
      </c>
      <c r="AJ821">
        <v>80</v>
      </c>
      <c r="AK821" t="s">
        <v>196</v>
      </c>
      <c r="AL821">
        <v>0</v>
      </c>
      <c r="AM821" t="s">
        <v>197</v>
      </c>
      <c r="AN821">
        <v>0</v>
      </c>
      <c r="AO821" t="s">
        <v>198</v>
      </c>
      <c r="AP821">
        <v>0.3</v>
      </c>
      <c r="AQ821" t="s">
        <v>199</v>
      </c>
      <c r="AR821">
        <v>0</v>
      </c>
      <c r="AS821" t="s">
        <v>200</v>
      </c>
      <c r="AT821">
        <v>0.5</v>
      </c>
      <c r="AU821" t="s">
        <v>201</v>
      </c>
      <c r="AV821">
        <v>0.2</v>
      </c>
      <c r="AW821" t="s">
        <v>202</v>
      </c>
      <c r="AX821">
        <v>1</v>
      </c>
    </row>
    <row r="822" spans="1:50">
      <c r="A822">
        <v>625</v>
      </c>
      <c r="B822" t="s">
        <v>182</v>
      </c>
      <c r="C822">
        <v>76</v>
      </c>
      <c r="D822" t="s">
        <v>183</v>
      </c>
      <c r="E822" t="s">
        <v>184</v>
      </c>
      <c r="F822">
        <v>84082.38</v>
      </c>
      <c r="G822" t="s">
        <v>185</v>
      </c>
      <c r="H822">
        <v>1.4799999999999999E-4</v>
      </c>
      <c r="I822" t="s">
        <v>25</v>
      </c>
      <c r="J822" t="s">
        <v>186</v>
      </c>
      <c r="K822" t="e">
        <f t="shared" si="23"/>
        <v>#NAME?</v>
      </c>
      <c r="L822" t="s">
        <v>25</v>
      </c>
      <c r="M822" t="s">
        <v>24</v>
      </c>
      <c r="N822">
        <v>3.262534</v>
      </c>
      <c r="O822" t="s">
        <v>25</v>
      </c>
      <c r="P822" t="s">
        <v>26</v>
      </c>
      <c r="Q822">
        <v>0</v>
      </c>
      <c r="R822" t="s">
        <v>25</v>
      </c>
      <c r="S822" t="s">
        <v>27</v>
      </c>
      <c r="T822">
        <v>0</v>
      </c>
      <c r="U822" t="s">
        <v>25</v>
      </c>
      <c r="V822" t="s">
        <v>28</v>
      </c>
      <c r="W822">
        <v>0</v>
      </c>
      <c r="X822" t="s">
        <v>25</v>
      </c>
      <c r="Y822" t="s">
        <v>288</v>
      </c>
      <c r="Z822">
        <v>1000</v>
      </c>
      <c r="AA822" t="s">
        <v>189</v>
      </c>
      <c r="AB822">
        <v>1000000</v>
      </c>
      <c r="AC822" t="s">
        <v>190</v>
      </c>
      <c r="AD822">
        <v>5</v>
      </c>
      <c r="AE822" t="s">
        <v>191</v>
      </c>
      <c r="AF822">
        <v>500</v>
      </c>
      <c r="AG822" t="s">
        <v>192</v>
      </c>
      <c r="AH822">
        <v>30</v>
      </c>
      <c r="AI822" t="s">
        <v>193</v>
      </c>
      <c r="AJ822">
        <v>30</v>
      </c>
      <c r="AK822" t="s">
        <v>196</v>
      </c>
      <c r="AL822">
        <v>0</v>
      </c>
      <c r="AM822" t="s">
        <v>197</v>
      </c>
      <c r="AN822">
        <v>0</v>
      </c>
      <c r="AO822" t="s">
        <v>198</v>
      </c>
      <c r="AP822">
        <v>0.7</v>
      </c>
      <c r="AQ822" t="s">
        <v>199</v>
      </c>
      <c r="AR822">
        <v>0</v>
      </c>
      <c r="AS822" t="s">
        <v>200</v>
      </c>
      <c r="AT822">
        <v>0.5</v>
      </c>
      <c r="AU822" t="s">
        <v>201</v>
      </c>
      <c r="AV822">
        <v>0.2</v>
      </c>
      <c r="AW822" t="s">
        <v>202</v>
      </c>
      <c r="AX822">
        <v>1</v>
      </c>
    </row>
    <row r="823" spans="1:50">
      <c r="A823">
        <v>624</v>
      </c>
      <c r="B823" t="s">
        <v>182</v>
      </c>
      <c r="C823">
        <v>152</v>
      </c>
      <c r="D823" t="s">
        <v>183</v>
      </c>
      <c r="E823" t="s">
        <v>184</v>
      </c>
      <c r="F823">
        <v>13760.53</v>
      </c>
      <c r="G823" t="s">
        <v>185</v>
      </c>
      <c r="H823">
        <v>2.6699999999999998E-4</v>
      </c>
      <c r="I823" t="s">
        <v>25</v>
      </c>
      <c r="J823" t="s">
        <v>186</v>
      </c>
      <c r="K823" t="e">
        <f t="shared" si="23"/>
        <v>#NAME?</v>
      </c>
      <c r="L823" t="s">
        <v>25</v>
      </c>
      <c r="M823" t="s">
        <v>24</v>
      </c>
      <c r="N823">
        <v>4.9009280000000004</v>
      </c>
      <c r="O823" t="s">
        <v>25</v>
      </c>
      <c r="P823" t="s">
        <v>26</v>
      </c>
      <c r="Q823">
        <v>0</v>
      </c>
      <c r="R823" t="s">
        <v>25</v>
      </c>
      <c r="S823" t="s">
        <v>27</v>
      </c>
      <c r="T823">
        <v>0</v>
      </c>
      <c r="U823" t="s">
        <v>25</v>
      </c>
      <c r="V823" t="s">
        <v>28</v>
      </c>
      <c r="W823">
        <v>0</v>
      </c>
      <c r="X823" t="s">
        <v>25</v>
      </c>
      <c r="Y823" t="s">
        <v>288</v>
      </c>
      <c r="Z823">
        <v>1000</v>
      </c>
      <c r="AA823" t="s">
        <v>189</v>
      </c>
      <c r="AB823">
        <v>1000000</v>
      </c>
      <c r="AC823" t="s">
        <v>190</v>
      </c>
      <c r="AD823">
        <v>10</v>
      </c>
      <c r="AE823" t="s">
        <v>191</v>
      </c>
      <c r="AF823">
        <v>500</v>
      </c>
      <c r="AG823" t="s">
        <v>192</v>
      </c>
      <c r="AH823">
        <v>30</v>
      </c>
      <c r="AI823" t="s">
        <v>193</v>
      </c>
      <c r="AJ823">
        <v>30</v>
      </c>
      <c r="AK823" t="s">
        <v>196</v>
      </c>
      <c r="AL823">
        <v>0</v>
      </c>
      <c r="AM823" t="s">
        <v>197</v>
      </c>
      <c r="AN823">
        <v>0</v>
      </c>
      <c r="AO823" t="s">
        <v>198</v>
      </c>
      <c r="AP823">
        <v>0.7</v>
      </c>
      <c r="AQ823" t="s">
        <v>199</v>
      </c>
      <c r="AR823">
        <v>0</v>
      </c>
      <c r="AS823" t="s">
        <v>200</v>
      </c>
      <c r="AT823">
        <v>0.5</v>
      </c>
      <c r="AU823" t="s">
        <v>201</v>
      </c>
      <c r="AV823">
        <v>0.2</v>
      </c>
      <c r="AW823" t="s">
        <v>202</v>
      </c>
      <c r="AX823">
        <v>1</v>
      </c>
    </row>
    <row r="824" spans="1:50">
      <c r="A824">
        <v>623</v>
      </c>
      <c r="B824" t="s">
        <v>182</v>
      </c>
      <c r="C824">
        <v>228</v>
      </c>
      <c r="D824" t="s">
        <v>183</v>
      </c>
      <c r="E824" t="s">
        <v>184</v>
      </c>
      <c r="F824">
        <v>2808.614</v>
      </c>
      <c r="G824" t="s">
        <v>185</v>
      </c>
      <c r="H824">
        <v>3.6900000000000002E-4</v>
      </c>
      <c r="I824" t="s">
        <v>25</v>
      </c>
      <c r="J824" t="s">
        <v>186</v>
      </c>
      <c r="K824" t="e">
        <f t="shared" si="23"/>
        <v>#NAME?</v>
      </c>
      <c r="L824" t="s">
        <v>25</v>
      </c>
      <c r="M824" t="s">
        <v>24</v>
      </c>
      <c r="N824">
        <v>6.6089079999999996</v>
      </c>
      <c r="O824" t="s">
        <v>25</v>
      </c>
      <c r="P824" t="s">
        <v>26</v>
      </c>
      <c r="Q824">
        <v>0</v>
      </c>
      <c r="R824" t="s">
        <v>25</v>
      </c>
      <c r="S824" t="s">
        <v>27</v>
      </c>
      <c r="T824">
        <v>0</v>
      </c>
      <c r="U824" t="s">
        <v>25</v>
      </c>
      <c r="V824" t="s">
        <v>28</v>
      </c>
      <c r="W824">
        <v>0</v>
      </c>
      <c r="X824" t="s">
        <v>25</v>
      </c>
      <c r="Y824" t="s">
        <v>288</v>
      </c>
      <c r="Z824">
        <v>1000</v>
      </c>
      <c r="AA824" t="s">
        <v>189</v>
      </c>
      <c r="AB824">
        <v>1000000</v>
      </c>
      <c r="AC824" t="s">
        <v>190</v>
      </c>
      <c r="AD824">
        <v>15</v>
      </c>
      <c r="AE824" t="s">
        <v>191</v>
      </c>
      <c r="AF824">
        <v>500</v>
      </c>
      <c r="AG824" t="s">
        <v>192</v>
      </c>
      <c r="AH824">
        <v>30</v>
      </c>
      <c r="AI824" t="s">
        <v>193</v>
      </c>
      <c r="AJ824">
        <v>30</v>
      </c>
      <c r="AK824" t="s">
        <v>196</v>
      </c>
      <c r="AL824">
        <v>0</v>
      </c>
      <c r="AM824" t="s">
        <v>197</v>
      </c>
      <c r="AN824">
        <v>0</v>
      </c>
      <c r="AO824" t="s">
        <v>198</v>
      </c>
      <c r="AP824">
        <v>0.7</v>
      </c>
      <c r="AQ824" t="s">
        <v>199</v>
      </c>
      <c r="AR824">
        <v>0</v>
      </c>
      <c r="AS824" t="s">
        <v>200</v>
      </c>
      <c r="AT824">
        <v>0.5</v>
      </c>
      <c r="AU824" t="s">
        <v>201</v>
      </c>
      <c r="AV824">
        <v>0.2</v>
      </c>
      <c r="AW824" t="s">
        <v>202</v>
      </c>
      <c r="AX824">
        <v>1</v>
      </c>
    </row>
    <row r="825" spans="1:50">
      <c r="A825">
        <v>622</v>
      </c>
      <c r="B825" t="s">
        <v>182</v>
      </c>
      <c r="C825">
        <v>305</v>
      </c>
      <c r="D825" t="s">
        <v>183</v>
      </c>
      <c r="E825" t="s">
        <v>184</v>
      </c>
      <c r="F825">
        <v>380.49200000000002</v>
      </c>
      <c r="G825" t="s">
        <v>185</v>
      </c>
      <c r="H825">
        <v>4.9299999999999995E-4</v>
      </c>
      <c r="I825" t="s">
        <v>25</v>
      </c>
      <c r="J825" t="s">
        <v>186</v>
      </c>
      <c r="K825" t="e">
        <f t="shared" si="23"/>
        <v>#NAME?</v>
      </c>
      <c r="L825" t="s">
        <v>25</v>
      </c>
      <c r="M825" t="s">
        <v>24</v>
      </c>
      <c r="N825">
        <v>7.9669460000000001</v>
      </c>
      <c r="O825" t="s">
        <v>25</v>
      </c>
      <c r="P825" t="s">
        <v>26</v>
      </c>
      <c r="Q825">
        <v>0</v>
      </c>
      <c r="R825" t="s">
        <v>25</v>
      </c>
      <c r="S825" t="s">
        <v>27</v>
      </c>
      <c r="T825">
        <v>0</v>
      </c>
      <c r="U825" t="s">
        <v>25</v>
      </c>
      <c r="V825" t="s">
        <v>28</v>
      </c>
      <c r="W825">
        <v>0</v>
      </c>
      <c r="X825" t="s">
        <v>25</v>
      </c>
      <c r="Y825" t="s">
        <v>288</v>
      </c>
      <c r="Z825">
        <v>1000</v>
      </c>
      <c r="AA825" t="s">
        <v>189</v>
      </c>
      <c r="AB825">
        <v>1000000</v>
      </c>
      <c r="AC825" t="s">
        <v>190</v>
      </c>
      <c r="AD825">
        <v>20</v>
      </c>
      <c r="AE825" t="s">
        <v>191</v>
      </c>
      <c r="AF825">
        <v>500</v>
      </c>
      <c r="AG825" t="s">
        <v>192</v>
      </c>
      <c r="AH825">
        <v>30</v>
      </c>
      <c r="AI825" t="s">
        <v>193</v>
      </c>
      <c r="AJ825">
        <v>30</v>
      </c>
      <c r="AK825" t="s">
        <v>196</v>
      </c>
      <c r="AL825">
        <v>0</v>
      </c>
      <c r="AM825" t="s">
        <v>197</v>
      </c>
      <c r="AN825">
        <v>0</v>
      </c>
      <c r="AO825" t="s">
        <v>198</v>
      </c>
      <c r="AP825">
        <v>0.7</v>
      </c>
      <c r="AQ825" t="s">
        <v>199</v>
      </c>
      <c r="AR825">
        <v>0</v>
      </c>
      <c r="AS825" t="s">
        <v>200</v>
      </c>
      <c r="AT825">
        <v>0.5</v>
      </c>
      <c r="AU825" t="s">
        <v>201</v>
      </c>
      <c r="AV825">
        <v>0.2</v>
      </c>
      <c r="AW825" t="s">
        <v>202</v>
      </c>
      <c r="AX825">
        <v>1</v>
      </c>
    </row>
    <row r="826" spans="1:50">
      <c r="A826">
        <v>621</v>
      </c>
      <c r="B826" t="s">
        <v>182</v>
      </c>
      <c r="C826">
        <v>381</v>
      </c>
      <c r="D826" t="s">
        <v>183</v>
      </c>
      <c r="E826" t="s">
        <v>184</v>
      </c>
      <c r="F826">
        <v>119.864</v>
      </c>
      <c r="G826" t="s">
        <v>185</v>
      </c>
      <c r="H826">
        <v>6.4300000000000002E-4</v>
      </c>
      <c r="I826" t="s">
        <v>25</v>
      </c>
      <c r="J826" t="s">
        <v>186</v>
      </c>
      <c r="K826" t="e">
        <f t="shared" si="23"/>
        <v>#NAME?</v>
      </c>
      <c r="L826" t="s">
        <v>25</v>
      </c>
      <c r="M826" t="s">
        <v>24</v>
      </c>
      <c r="N826">
        <v>9.4697519999999997</v>
      </c>
      <c r="O826" t="s">
        <v>25</v>
      </c>
      <c r="P826" t="s">
        <v>26</v>
      </c>
      <c r="Q826">
        <v>0</v>
      </c>
      <c r="R826" t="s">
        <v>25</v>
      </c>
      <c r="S826" t="s">
        <v>27</v>
      </c>
      <c r="T826">
        <v>0</v>
      </c>
      <c r="U826" t="s">
        <v>25</v>
      </c>
      <c r="V826" t="s">
        <v>28</v>
      </c>
      <c r="W826">
        <v>0</v>
      </c>
      <c r="X826" t="s">
        <v>25</v>
      </c>
      <c r="Y826" t="s">
        <v>288</v>
      </c>
      <c r="Z826">
        <v>1000</v>
      </c>
      <c r="AA826" t="s">
        <v>189</v>
      </c>
      <c r="AB826">
        <v>1000000</v>
      </c>
      <c r="AC826" t="s">
        <v>190</v>
      </c>
      <c r="AD826">
        <v>25</v>
      </c>
      <c r="AE826" t="s">
        <v>191</v>
      </c>
      <c r="AF826">
        <v>500</v>
      </c>
      <c r="AG826" t="s">
        <v>192</v>
      </c>
      <c r="AH826">
        <v>30</v>
      </c>
      <c r="AI826" t="s">
        <v>193</v>
      </c>
      <c r="AJ826">
        <v>30</v>
      </c>
      <c r="AK826" t="s">
        <v>196</v>
      </c>
      <c r="AL826">
        <v>0</v>
      </c>
      <c r="AM826" t="s">
        <v>197</v>
      </c>
      <c r="AN826">
        <v>0</v>
      </c>
      <c r="AO826" t="s">
        <v>198</v>
      </c>
      <c r="AP826">
        <v>0.7</v>
      </c>
      <c r="AQ826" t="s">
        <v>199</v>
      </c>
      <c r="AR826">
        <v>0</v>
      </c>
      <c r="AS826" t="s">
        <v>200</v>
      </c>
      <c r="AT826">
        <v>0.5</v>
      </c>
      <c r="AU826" t="s">
        <v>201</v>
      </c>
      <c r="AV826">
        <v>0.2</v>
      </c>
      <c r="AW826" t="s">
        <v>202</v>
      </c>
      <c r="AX826">
        <v>1</v>
      </c>
    </row>
    <row r="827" spans="1:50">
      <c r="A827">
        <v>620</v>
      </c>
      <c r="B827" t="s">
        <v>182</v>
      </c>
      <c r="C827">
        <v>457</v>
      </c>
      <c r="D827" t="s">
        <v>183</v>
      </c>
      <c r="E827" t="s">
        <v>184</v>
      </c>
      <c r="F827">
        <v>3.4020000000000001</v>
      </c>
      <c r="G827" t="s">
        <v>185</v>
      </c>
      <c r="H827">
        <v>7.5900000000000002E-4</v>
      </c>
      <c r="I827" t="s">
        <v>25</v>
      </c>
      <c r="J827" t="s">
        <v>186</v>
      </c>
      <c r="K827" t="e">
        <f t="shared" si="23"/>
        <v>#NAME?</v>
      </c>
      <c r="L827" t="s">
        <v>25</v>
      </c>
      <c r="M827" t="s">
        <v>24</v>
      </c>
      <c r="N827">
        <v>11.089413</v>
      </c>
      <c r="O827" t="s">
        <v>25</v>
      </c>
      <c r="P827" t="s">
        <v>26</v>
      </c>
      <c r="Q827">
        <v>0</v>
      </c>
      <c r="R827" t="s">
        <v>25</v>
      </c>
      <c r="S827" t="s">
        <v>27</v>
      </c>
      <c r="T827">
        <v>0</v>
      </c>
      <c r="U827" t="s">
        <v>25</v>
      </c>
      <c r="V827" t="s">
        <v>28</v>
      </c>
      <c r="W827">
        <v>0</v>
      </c>
      <c r="X827" t="s">
        <v>25</v>
      </c>
      <c r="Y827" t="s">
        <v>288</v>
      </c>
      <c r="Z827">
        <v>1000</v>
      </c>
      <c r="AA827" t="s">
        <v>189</v>
      </c>
      <c r="AB827">
        <v>1000000</v>
      </c>
      <c r="AC827" t="s">
        <v>190</v>
      </c>
      <c r="AD827">
        <v>30</v>
      </c>
      <c r="AE827" t="s">
        <v>191</v>
      </c>
      <c r="AF827">
        <v>500</v>
      </c>
      <c r="AG827" t="s">
        <v>192</v>
      </c>
      <c r="AH827">
        <v>30</v>
      </c>
      <c r="AI827" t="s">
        <v>193</v>
      </c>
      <c r="AJ827">
        <v>30</v>
      </c>
      <c r="AK827" t="s">
        <v>196</v>
      </c>
      <c r="AL827">
        <v>0</v>
      </c>
      <c r="AM827" t="s">
        <v>197</v>
      </c>
      <c r="AN827">
        <v>0</v>
      </c>
      <c r="AO827" t="s">
        <v>198</v>
      </c>
      <c r="AP827">
        <v>0.7</v>
      </c>
      <c r="AQ827" t="s">
        <v>199</v>
      </c>
      <c r="AR827">
        <v>0</v>
      </c>
      <c r="AS827" t="s">
        <v>200</v>
      </c>
      <c r="AT827">
        <v>0.5</v>
      </c>
      <c r="AU827" t="s">
        <v>201</v>
      </c>
      <c r="AV827">
        <v>0.2</v>
      </c>
      <c r="AW827" t="s">
        <v>202</v>
      </c>
      <c r="AX827">
        <v>1</v>
      </c>
    </row>
    <row r="828" spans="1:50">
      <c r="A828">
        <v>619</v>
      </c>
      <c r="B828" t="s">
        <v>182</v>
      </c>
      <c r="C828">
        <v>457</v>
      </c>
      <c r="D828" t="s">
        <v>183</v>
      </c>
      <c r="E828" t="s">
        <v>184</v>
      </c>
      <c r="F828">
        <v>3.4020000000000001</v>
      </c>
      <c r="G828" t="s">
        <v>185</v>
      </c>
      <c r="H828">
        <v>7.4700000000000005E-4</v>
      </c>
      <c r="I828" t="s">
        <v>25</v>
      </c>
      <c r="J828" t="s">
        <v>186</v>
      </c>
      <c r="K828" t="e">
        <f t="shared" si="23"/>
        <v>#NAME?</v>
      </c>
      <c r="L828" t="s">
        <v>25</v>
      </c>
      <c r="M828" t="s">
        <v>24</v>
      </c>
      <c r="N828">
        <v>11.073634</v>
      </c>
      <c r="O828" t="s">
        <v>25</v>
      </c>
      <c r="P828" t="s">
        <v>26</v>
      </c>
      <c r="Q828">
        <v>0</v>
      </c>
      <c r="R828" t="s">
        <v>25</v>
      </c>
      <c r="S828" t="s">
        <v>27</v>
      </c>
      <c r="T828">
        <v>0</v>
      </c>
      <c r="U828" t="s">
        <v>25</v>
      </c>
      <c r="V828" t="s">
        <v>28</v>
      </c>
      <c r="W828">
        <v>0</v>
      </c>
      <c r="X828" t="s">
        <v>25</v>
      </c>
      <c r="Y828" t="s">
        <v>288</v>
      </c>
      <c r="Z828">
        <v>1000</v>
      </c>
      <c r="AA828" t="s">
        <v>189</v>
      </c>
      <c r="AB828">
        <v>1000000</v>
      </c>
      <c r="AC828" t="s">
        <v>190</v>
      </c>
      <c r="AD828">
        <v>30</v>
      </c>
      <c r="AE828" t="s">
        <v>191</v>
      </c>
      <c r="AF828">
        <v>500</v>
      </c>
      <c r="AG828" t="s">
        <v>192</v>
      </c>
      <c r="AH828">
        <v>30</v>
      </c>
      <c r="AI828" t="s">
        <v>193</v>
      </c>
      <c r="AJ828">
        <v>30</v>
      </c>
      <c r="AK828" t="s">
        <v>196</v>
      </c>
      <c r="AL828">
        <v>0</v>
      </c>
      <c r="AM828" t="s">
        <v>197</v>
      </c>
      <c r="AN828">
        <v>0</v>
      </c>
      <c r="AO828" t="s">
        <v>198</v>
      </c>
      <c r="AP828">
        <v>0.7</v>
      </c>
      <c r="AQ828" t="s">
        <v>199</v>
      </c>
      <c r="AR828">
        <v>0</v>
      </c>
      <c r="AS828" t="s">
        <v>200</v>
      </c>
      <c r="AT828">
        <v>0.5</v>
      </c>
      <c r="AU828" t="s">
        <v>201</v>
      </c>
      <c r="AV828">
        <v>0.2</v>
      </c>
      <c r="AW828" t="s">
        <v>202</v>
      </c>
      <c r="AX828">
        <v>1</v>
      </c>
    </row>
    <row r="829" spans="1:50">
      <c r="A829">
        <v>619</v>
      </c>
      <c r="B829" t="s">
        <v>182</v>
      </c>
      <c r="C829">
        <v>76</v>
      </c>
      <c r="D829" t="s">
        <v>183</v>
      </c>
      <c r="E829" t="s">
        <v>184</v>
      </c>
      <c r="F829">
        <v>84082.38</v>
      </c>
      <c r="G829" t="s">
        <v>185</v>
      </c>
      <c r="H829">
        <v>1.4999999999999999E-4</v>
      </c>
      <c r="I829" t="s">
        <v>25</v>
      </c>
      <c r="J829" t="s">
        <v>186</v>
      </c>
      <c r="K829" t="e">
        <f t="shared" si="23"/>
        <v>#NAME?</v>
      </c>
      <c r="L829" t="s">
        <v>25</v>
      </c>
      <c r="M829" t="s">
        <v>24</v>
      </c>
      <c r="N829">
        <v>3.2351299999999998</v>
      </c>
      <c r="O829" t="s">
        <v>25</v>
      </c>
      <c r="P829" t="s">
        <v>26</v>
      </c>
      <c r="Q829">
        <v>0</v>
      </c>
      <c r="R829" t="s">
        <v>25</v>
      </c>
      <c r="S829" t="s">
        <v>27</v>
      </c>
      <c r="T829">
        <v>0</v>
      </c>
      <c r="U829" t="s">
        <v>25</v>
      </c>
      <c r="V829" t="s">
        <v>28</v>
      </c>
      <c r="W829">
        <v>0</v>
      </c>
      <c r="X829" t="s">
        <v>25</v>
      </c>
      <c r="Y829" t="s">
        <v>288</v>
      </c>
      <c r="Z829">
        <v>1000</v>
      </c>
      <c r="AA829" t="s">
        <v>189</v>
      </c>
      <c r="AB829">
        <v>1000000</v>
      </c>
      <c r="AC829" t="s">
        <v>190</v>
      </c>
      <c r="AD829">
        <v>5</v>
      </c>
      <c r="AE829" t="s">
        <v>191</v>
      </c>
      <c r="AF829">
        <v>500</v>
      </c>
      <c r="AG829" t="s">
        <v>192</v>
      </c>
      <c r="AH829">
        <v>30</v>
      </c>
      <c r="AI829" t="s">
        <v>193</v>
      </c>
      <c r="AJ829">
        <v>30</v>
      </c>
      <c r="AK829" t="s">
        <v>196</v>
      </c>
      <c r="AL829">
        <v>0</v>
      </c>
      <c r="AM829" t="s">
        <v>197</v>
      </c>
      <c r="AN829">
        <v>0</v>
      </c>
      <c r="AO829" t="s">
        <v>198</v>
      </c>
      <c r="AP829">
        <v>0.7</v>
      </c>
      <c r="AQ829" t="s">
        <v>199</v>
      </c>
      <c r="AR829">
        <v>0</v>
      </c>
      <c r="AS829" t="s">
        <v>200</v>
      </c>
      <c r="AT829">
        <v>0.5</v>
      </c>
      <c r="AU829" t="s">
        <v>201</v>
      </c>
      <c r="AV829">
        <v>0.2</v>
      </c>
      <c r="AW829" t="s">
        <v>202</v>
      </c>
      <c r="AX829">
        <v>1</v>
      </c>
    </row>
    <row r="830" spans="1:50">
      <c r="A830">
        <v>619</v>
      </c>
      <c r="B830" t="s">
        <v>182</v>
      </c>
      <c r="C830">
        <v>457</v>
      </c>
      <c r="D830" t="s">
        <v>183</v>
      </c>
      <c r="E830" t="s">
        <v>184</v>
      </c>
      <c r="F830">
        <v>0</v>
      </c>
      <c r="G830" t="s">
        <v>185</v>
      </c>
      <c r="H830">
        <v>7.4700000000000005E-4</v>
      </c>
      <c r="I830" t="s">
        <v>25</v>
      </c>
      <c r="J830" t="s">
        <v>186</v>
      </c>
      <c r="K830" t="e">
        <f t="shared" si="23"/>
        <v>#NAME?</v>
      </c>
      <c r="L830" t="s">
        <v>25</v>
      </c>
      <c r="M830" t="s">
        <v>24</v>
      </c>
      <c r="N830">
        <v>12.844726</v>
      </c>
      <c r="O830" t="s">
        <v>25</v>
      </c>
      <c r="P830" t="s">
        <v>26</v>
      </c>
      <c r="Q830">
        <v>0</v>
      </c>
      <c r="R830" t="s">
        <v>25</v>
      </c>
      <c r="S830" t="s">
        <v>27</v>
      </c>
      <c r="T830">
        <v>0</v>
      </c>
      <c r="U830" t="s">
        <v>25</v>
      </c>
      <c r="V830" t="s">
        <v>28</v>
      </c>
      <c r="W830">
        <v>0</v>
      </c>
      <c r="X830" t="s">
        <v>25</v>
      </c>
      <c r="Y830" t="s">
        <v>288</v>
      </c>
      <c r="Z830">
        <v>1000</v>
      </c>
      <c r="AA830" t="s">
        <v>189</v>
      </c>
      <c r="AB830">
        <v>1000000</v>
      </c>
      <c r="AC830" t="s">
        <v>190</v>
      </c>
      <c r="AD830">
        <v>30</v>
      </c>
      <c r="AE830" t="s">
        <v>191</v>
      </c>
      <c r="AF830">
        <v>500</v>
      </c>
      <c r="AG830" t="s">
        <v>192</v>
      </c>
      <c r="AH830">
        <v>30</v>
      </c>
      <c r="AI830" t="s">
        <v>193</v>
      </c>
      <c r="AJ830">
        <v>30</v>
      </c>
      <c r="AK830" t="s">
        <v>196</v>
      </c>
      <c r="AL830">
        <v>0</v>
      </c>
      <c r="AM830" t="s">
        <v>197</v>
      </c>
      <c r="AN830">
        <v>0</v>
      </c>
      <c r="AO830" t="s">
        <v>198</v>
      </c>
      <c r="AP830">
        <v>0.7</v>
      </c>
      <c r="AQ830" t="s">
        <v>199</v>
      </c>
      <c r="AR830">
        <v>0</v>
      </c>
      <c r="AS830" t="s">
        <v>200</v>
      </c>
      <c r="AT830">
        <v>0</v>
      </c>
      <c r="AU830" t="s">
        <v>201</v>
      </c>
      <c r="AV830">
        <v>0.2</v>
      </c>
      <c r="AW830" t="s">
        <v>202</v>
      </c>
      <c r="AX830">
        <v>1</v>
      </c>
    </row>
    <row r="831" spans="1:50">
      <c r="A831">
        <v>618</v>
      </c>
      <c r="B831" t="s">
        <v>182</v>
      </c>
      <c r="C831">
        <v>45</v>
      </c>
      <c r="D831" t="s">
        <v>183</v>
      </c>
      <c r="E831" t="s">
        <v>184</v>
      </c>
      <c r="F831">
        <v>1.1539999999999999</v>
      </c>
      <c r="G831" t="s">
        <v>185</v>
      </c>
      <c r="H831">
        <v>2.8400000000000002E-4</v>
      </c>
      <c r="I831" t="s">
        <v>25</v>
      </c>
      <c r="J831" t="s">
        <v>186</v>
      </c>
      <c r="K831" t="e">
        <f t="shared" si="23"/>
        <v>#NAME?</v>
      </c>
      <c r="L831" t="s">
        <v>25</v>
      </c>
      <c r="M831" t="s">
        <v>24</v>
      </c>
      <c r="N831">
        <v>2.7133449999999999</v>
      </c>
      <c r="O831" t="s">
        <v>25</v>
      </c>
      <c r="P831" t="s">
        <v>26</v>
      </c>
      <c r="Q831">
        <v>0</v>
      </c>
      <c r="R831" t="s">
        <v>25</v>
      </c>
      <c r="S831" t="s">
        <v>27</v>
      </c>
      <c r="T831">
        <v>0</v>
      </c>
      <c r="U831" t="s">
        <v>25</v>
      </c>
      <c r="V831" t="s">
        <v>28</v>
      </c>
      <c r="W831">
        <v>0</v>
      </c>
      <c r="X831" t="s">
        <v>25</v>
      </c>
      <c r="Y831" t="s">
        <v>288</v>
      </c>
      <c r="Z831">
        <v>1000</v>
      </c>
      <c r="AA831" t="s">
        <v>189</v>
      </c>
      <c r="AB831">
        <v>300000</v>
      </c>
      <c r="AC831" t="s">
        <v>190</v>
      </c>
      <c r="AD831">
        <v>10</v>
      </c>
      <c r="AE831" t="s">
        <v>191</v>
      </c>
      <c r="AF831">
        <v>500</v>
      </c>
      <c r="AG831" t="s">
        <v>192</v>
      </c>
      <c r="AH831">
        <v>20</v>
      </c>
      <c r="AI831" t="s">
        <v>193</v>
      </c>
      <c r="AJ831">
        <v>20</v>
      </c>
      <c r="AK831" t="s">
        <v>196</v>
      </c>
      <c r="AL831">
        <v>0</v>
      </c>
      <c r="AM831" t="s">
        <v>197</v>
      </c>
      <c r="AN831">
        <v>0</v>
      </c>
      <c r="AO831" t="s">
        <v>198</v>
      </c>
      <c r="AP831">
        <v>0.3</v>
      </c>
      <c r="AQ831" t="s">
        <v>199</v>
      </c>
      <c r="AR831">
        <v>0</v>
      </c>
      <c r="AS831" t="s">
        <v>200</v>
      </c>
      <c r="AT831">
        <v>0.5</v>
      </c>
      <c r="AU831" t="s">
        <v>201</v>
      </c>
      <c r="AV831">
        <v>0.2</v>
      </c>
      <c r="AW831" t="s">
        <v>202</v>
      </c>
      <c r="AX831">
        <v>1</v>
      </c>
    </row>
    <row r="832" spans="1:50">
      <c r="A832">
        <v>617</v>
      </c>
      <c r="B832" t="s">
        <v>182</v>
      </c>
      <c r="C832">
        <v>152</v>
      </c>
      <c r="D832" t="s">
        <v>183</v>
      </c>
      <c r="E832" t="s">
        <v>184</v>
      </c>
      <c r="F832">
        <v>2.8260000000000001</v>
      </c>
      <c r="G832" t="s">
        <v>185</v>
      </c>
      <c r="H832">
        <v>2.8299999999999999E-4</v>
      </c>
      <c r="I832" t="s">
        <v>25</v>
      </c>
      <c r="J832" t="s">
        <v>186</v>
      </c>
      <c r="K832" t="e">
        <f t="shared" si="23"/>
        <v>#NAME?</v>
      </c>
      <c r="L832" t="s">
        <v>25</v>
      </c>
      <c r="M832" t="s">
        <v>24</v>
      </c>
      <c r="N832">
        <v>8.2323489999999993</v>
      </c>
      <c r="O832" t="s">
        <v>25</v>
      </c>
      <c r="P832" t="s">
        <v>26</v>
      </c>
      <c r="Q832">
        <v>0</v>
      </c>
      <c r="R832" t="s">
        <v>25</v>
      </c>
      <c r="S832" t="s">
        <v>27</v>
      </c>
      <c r="T832">
        <v>0</v>
      </c>
      <c r="U832" t="s">
        <v>25</v>
      </c>
      <c r="V832" t="s">
        <v>28</v>
      </c>
      <c r="W832">
        <v>0</v>
      </c>
      <c r="X832" t="s">
        <v>25</v>
      </c>
      <c r="Y832" t="s">
        <v>288</v>
      </c>
      <c r="Z832">
        <v>1000</v>
      </c>
      <c r="AA832" t="s">
        <v>189</v>
      </c>
      <c r="AB832">
        <v>1000000</v>
      </c>
      <c r="AC832" t="s">
        <v>190</v>
      </c>
      <c r="AD832">
        <v>10</v>
      </c>
      <c r="AE832" t="s">
        <v>191</v>
      </c>
      <c r="AF832">
        <v>500</v>
      </c>
      <c r="AG832" t="s">
        <v>192</v>
      </c>
      <c r="AH832">
        <v>20</v>
      </c>
      <c r="AI832" t="s">
        <v>193</v>
      </c>
      <c r="AJ832">
        <v>20</v>
      </c>
      <c r="AK832" t="s">
        <v>196</v>
      </c>
      <c r="AL832">
        <v>0</v>
      </c>
      <c r="AM832" t="s">
        <v>197</v>
      </c>
      <c r="AN832">
        <v>0</v>
      </c>
      <c r="AO832" t="s">
        <v>198</v>
      </c>
      <c r="AP832">
        <v>0.3</v>
      </c>
      <c r="AQ832" t="s">
        <v>199</v>
      </c>
      <c r="AR832">
        <v>0</v>
      </c>
      <c r="AS832" t="s">
        <v>200</v>
      </c>
      <c r="AT832">
        <v>0.5</v>
      </c>
      <c r="AU832" t="s">
        <v>201</v>
      </c>
      <c r="AV832">
        <v>0.2</v>
      </c>
      <c r="AW832" t="s">
        <v>202</v>
      </c>
      <c r="AX832">
        <v>1</v>
      </c>
    </row>
    <row r="833" spans="1:50">
      <c r="A833">
        <v>616</v>
      </c>
      <c r="B833" t="s">
        <v>182</v>
      </c>
      <c r="C833">
        <v>457</v>
      </c>
      <c r="D833" t="s">
        <v>183</v>
      </c>
      <c r="E833" t="s">
        <v>184</v>
      </c>
      <c r="F833">
        <v>7.82</v>
      </c>
      <c r="G833" t="s">
        <v>185</v>
      </c>
      <c r="H833">
        <v>2.7E-4</v>
      </c>
      <c r="I833" t="s">
        <v>25</v>
      </c>
      <c r="J833" t="s">
        <v>186</v>
      </c>
      <c r="K833" t="e">
        <f t="shared" si="23"/>
        <v>#NAME?</v>
      </c>
      <c r="L833" t="s">
        <v>25</v>
      </c>
      <c r="M833" t="s">
        <v>24</v>
      </c>
      <c r="N833">
        <v>21.414992999999999</v>
      </c>
      <c r="O833" t="s">
        <v>25</v>
      </c>
      <c r="P833" t="s">
        <v>26</v>
      </c>
      <c r="Q833">
        <v>0</v>
      </c>
      <c r="R833" t="s">
        <v>25</v>
      </c>
      <c r="S833" t="s">
        <v>27</v>
      </c>
      <c r="T833">
        <v>0</v>
      </c>
      <c r="U833" t="s">
        <v>25</v>
      </c>
      <c r="V833" t="s">
        <v>28</v>
      </c>
      <c r="W833">
        <v>0</v>
      </c>
      <c r="X833" t="s">
        <v>25</v>
      </c>
      <c r="Y833" t="s">
        <v>288</v>
      </c>
      <c r="Z833">
        <v>1000</v>
      </c>
      <c r="AA833" t="s">
        <v>189</v>
      </c>
      <c r="AB833">
        <v>3000000</v>
      </c>
      <c r="AC833" t="s">
        <v>190</v>
      </c>
      <c r="AD833">
        <v>10</v>
      </c>
      <c r="AE833" t="s">
        <v>191</v>
      </c>
      <c r="AF833">
        <v>500</v>
      </c>
      <c r="AG833" t="s">
        <v>192</v>
      </c>
      <c r="AH833">
        <v>20</v>
      </c>
      <c r="AI833" t="s">
        <v>193</v>
      </c>
      <c r="AJ833">
        <v>20</v>
      </c>
      <c r="AK833" t="s">
        <v>196</v>
      </c>
      <c r="AL833">
        <v>0</v>
      </c>
      <c r="AM833" t="s">
        <v>197</v>
      </c>
      <c r="AN833">
        <v>0</v>
      </c>
      <c r="AO833" t="s">
        <v>198</v>
      </c>
      <c r="AP833">
        <v>0.3</v>
      </c>
      <c r="AQ833" t="s">
        <v>199</v>
      </c>
      <c r="AR833">
        <v>0</v>
      </c>
      <c r="AS833" t="s">
        <v>200</v>
      </c>
      <c r="AT833">
        <v>0.5</v>
      </c>
      <c r="AU833" t="s">
        <v>201</v>
      </c>
      <c r="AV833">
        <v>0.2</v>
      </c>
      <c r="AW833" t="s">
        <v>202</v>
      </c>
      <c r="AX833">
        <v>1</v>
      </c>
    </row>
    <row r="834" spans="1:50">
      <c r="A834">
        <v>615</v>
      </c>
      <c r="B834" t="s">
        <v>182</v>
      </c>
      <c r="C834">
        <v>762</v>
      </c>
      <c r="D834" t="s">
        <v>183</v>
      </c>
      <c r="E834" t="s">
        <v>184</v>
      </c>
      <c r="F834">
        <v>12.612</v>
      </c>
      <c r="G834" t="s">
        <v>185</v>
      </c>
      <c r="H834">
        <v>2.7599999999999999E-4</v>
      </c>
      <c r="I834" t="s">
        <v>25</v>
      </c>
      <c r="J834" t="s">
        <v>186</v>
      </c>
      <c r="K834" t="e">
        <f t="shared" ref="K834:K844" si="24">-nan</f>
        <v>#NAME?</v>
      </c>
      <c r="L834" t="s">
        <v>25</v>
      </c>
      <c r="M834" t="s">
        <v>24</v>
      </c>
      <c r="N834">
        <v>37.706974000000002</v>
      </c>
      <c r="O834" t="s">
        <v>25</v>
      </c>
      <c r="P834" t="s">
        <v>26</v>
      </c>
      <c r="Q834">
        <v>0</v>
      </c>
      <c r="R834" t="s">
        <v>25</v>
      </c>
      <c r="S834" t="s">
        <v>27</v>
      </c>
      <c r="T834">
        <v>0</v>
      </c>
      <c r="U834" t="s">
        <v>25</v>
      </c>
      <c r="V834" t="s">
        <v>28</v>
      </c>
      <c r="W834">
        <v>0</v>
      </c>
      <c r="X834" t="s">
        <v>25</v>
      </c>
      <c r="Y834" t="s">
        <v>288</v>
      </c>
      <c r="Z834">
        <v>1000</v>
      </c>
      <c r="AA834" t="s">
        <v>189</v>
      </c>
      <c r="AB834">
        <v>5000000</v>
      </c>
      <c r="AC834" t="s">
        <v>190</v>
      </c>
      <c r="AD834">
        <v>10</v>
      </c>
      <c r="AE834" t="s">
        <v>191</v>
      </c>
      <c r="AF834">
        <v>500</v>
      </c>
      <c r="AG834" t="s">
        <v>192</v>
      </c>
      <c r="AH834">
        <v>20</v>
      </c>
      <c r="AI834" t="s">
        <v>193</v>
      </c>
      <c r="AJ834">
        <v>20</v>
      </c>
      <c r="AK834" t="s">
        <v>196</v>
      </c>
      <c r="AL834">
        <v>0</v>
      </c>
      <c r="AM834" t="s">
        <v>197</v>
      </c>
      <c r="AN834">
        <v>0</v>
      </c>
      <c r="AO834" t="s">
        <v>198</v>
      </c>
      <c r="AP834">
        <v>0.3</v>
      </c>
      <c r="AQ834" t="s">
        <v>199</v>
      </c>
      <c r="AR834">
        <v>0</v>
      </c>
      <c r="AS834" t="s">
        <v>200</v>
      </c>
      <c r="AT834">
        <v>0.5</v>
      </c>
      <c r="AU834" t="s">
        <v>201</v>
      </c>
      <c r="AV834">
        <v>0.2</v>
      </c>
      <c r="AW834" t="s">
        <v>202</v>
      </c>
      <c r="AX834">
        <v>1</v>
      </c>
    </row>
    <row r="835" spans="1:50">
      <c r="A835">
        <v>614</v>
      </c>
      <c r="B835" t="s">
        <v>182</v>
      </c>
      <c r="C835">
        <v>1068</v>
      </c>
      <c r="D835" t="s">
        <v>183</v>
      </c>
      <c r="E835" t="s">
        <v>184</v>
      </c>
      <c r="F835">
        <v>20.352</v>
      </c>
      <c r="G835" t="s">
        <v>185</v>
      </c>
      <c r="H835">
        <v>2.6699999999999998E-4</v>
      </c>
      <c r="I835" t="s">
        <v>25</v>
      </c>
      <c r="J835" t="s">
        <v>186</v>
      </c>
      <c r="K835" t="e">
        <f t="shared" si="24"/>
        <v>#NAME?</v>
      </c>
      <c r="L835" t="s">
        <v>25</v>
      </c>
      <c r="M835" t="s">
        <v>24</v>
      </c>
      <c r="N835">
        <v>55.908721</v>
      </c>
      <c r="O835" t="s">
        <v>25</v>
      </c>
      <c r="P835" t="s">
        <v>26</v>
      </c>
      <c r="Q835">
        <v>0</v>
      </c>
      <c r="R835" t="s">
        <v>25</v>
      </c>
      <c r="S835" t="s">
        <v>27</v>
      </c>
      <c r="T835">
        <v>0</v>
      </c>
      <c r="U835" t="s">
        <v>25</v>
      </c>
      <c r="V835" t="s">
        <v>28</v>
      </c>
      <c r="W835">
        <v>0</v>
      </c>
      <c r="X835" t="s">
        <v>25</v>
      </c>
      <c r="Y835" t="s">
        <v>288</v>
      </c>
      <c r="Z835">
        <v>1000</v>
      </c>
      <c r="AA835" t="s">
        <v>189</v>
      </c>
      <c r="AB835">
        <v>7000000</v>
      </c>
      <c r="AC835" t="s">
        <v>190</v>
      </c>
      <c r="AD835">
        <v>10</v>
      </c>
      <c r="AE835" t="s">
        <v>191</v>
      </c>
      <c r="AF835">
        <v>500</v>
      </c>
      <c r="AG835" t="s">
        <v>192</v>
      </c>
      <c r="AH835">
        <v>20</v>
      </c>
      <c r="AI835" t="s">
        <v>193</v>
      </c>
      <c r="AJ835">
        <v>20</v>
      </c>
      <c r="AK835" t="s">
        <v>196</v>
      </c>
      <c r="AL835">
        <v>0</v>
      </c>
      <c r="AM835" t="s">
        <v>197</v>
      </c>
      <c r="AN835">
        <v>0</v>
      </c>
      <c r="AO835" t="s">
        <v>198</v>
      </c>
      <c r="AP835">
        <v>0.3</v>
      </c>
      <c r="AQ835" t="s">
        <v>199</v>
      </c>
      <c r="AR835">
        <v>0</v>
      </c>
      <c r="AS835" t="s">
        <v>200</v>
      </c>
      <c r="AT835">
        <v>0.5</v>
      </c>
      <c r="AU835" t="s">
        <v>201</v>
      </c>
      <c r="AV835">
        <v>0.2</v>
      </c>
      <c r="AW835" t="s">
        <v>202</v>
      </c>
      <c r="AX835">
        <v>1</v>
      </c>
    </row>
    <row r="836" spans="1:50">
      <c r="A836">
        <v>613</v>
      </c>
      <c r="B836" t="s">
        <v>182</v>
      </c>
      <c r="C836">
        <v>1373</v>
      </c>
      <c r="D836" t="s">
        <v>183</v>
      </c>
      <c r="E836" t="s">
        <v>184</v>
      </c>
      <c r="F836">
        <v>24.7</v>
      </c>
      <c r="G836" t="s">
        <v>185</v>
      </c>
      <c r="H836">
        <v>2.72E-4</v>
      </c>
      <c r="I836" t="s">
        <v>25</v>
      </c>
      <c r="J836" t="s">
        <v>186</v>
      </c>
      <c r="K836" t="e">
        <f t="shared" si="24"/>
        <v>#NAME?</v>
      </c>
      <c r="L836" t="s">
        <v>25</v>
      </c>
      <c r="M836" t="s">
        <v>24</v>
      </c>
      <c r="N836">
        <v>69.915062000000006</v>
      </c>
      <c r="O836" t="s">
        <v>25</v>
      </c>
      <c r="P836" t="s">
        <v>26</v>
      </c>
      <c r="Q836">
        <v>0</v>
      </c>
      <c r="R836" t="s">
        <v>25</v>
      </c>
      <c r="S836" t="s">
        <v>27</v>
      </c>
      <c r="T836">
        <v>0</v>
      </c>
      <c r="U836" t="s">
        <v>25</v>
      </c>
      <c r="V836" t="s">
        <v>28</v>
      </c>
      <c r="W836">
        <v>0</v>
      </c>
      <c r="X836" t="s">
        <v>25</v>
      </c>
      <c r="Y836" t="s">
        <v>288</v>
      </c>
      <c r="Z836">
        <v>1000</v>
      </c>
      <c r="AA836" t="s">
        <v>189</v>
      </c>
      <c r="AB836">
        <v>9000000</v>
      </c>
      <c r="AC836" t="s">
        <v>190</v>
      </c>
      <c r="AD836">
        <v>10</v>
      </c>
      <c r="AE836" t="s">
        <v>191</v>
      </c>
      <c r="AF836">
        <v>500</v>
      </c>
      <c r="AG836" t="s">
        <v>192</v>
      </c>
      <c r="AH836">
        <v>20</v>
      </c>
      <c r="AI836" t="s">
        <v>193</v>
      </c>
      <c r="AJ836">
        <v>20</v>
      </c>
      <c r="AK836" t="s">
        <v>196</v>
      </c>
      <c r="AL836">
        <v>0</v>
      </c>
      <c r="AM836" t="s">
        <v>197</v>
      </c>
      <c r="AN836">
        <v>0</v>
      </c>
      <c r="AO836" t="s">
        <v>198</v>
      </c>
      <c r="AP836">
        <v>0.3</v>
      </c>
      <c r="AQ836" t="s">
        <v>199</v>
      </c>
      <c r="AR836">
        <v>0</v>
      </c>
      <c r="AS836" t="s">
        <v>200</v>
      </c>
      <c r="AT836">
        <v>0.5</v>
      </c>
      <c r="AU836" t="s">
        <v>201</v>
      </c>
      <c r="AV836">
        <v>0.2</v>
      </c>
      <c r="AW836" t="s">
        <v>202</v>
      </c>
      <c r="AX836">
        <v>1</v>
      </c>
    </row>
    <row r="837" spans="1:50">
      <c r="A837">
        <v>612</v>
      </c>
      <c r="B837" t="s">
        <v>182</v>
      </c>
      <c r="C837">
        <v>152</v>
      </c>
      <c r="D837" t="s">
        <v>183</v>
      </c>
      <c r="E837" t="s">
        <v>184</v>
      </c>
      <c r="F837">
        <v>2.8260000000000001</v>
      </c>
      <c r="G837" t="s">
        <v>185</v>
      </c>
      <c r="H837">
        <v>2.8299999999999999E-4</v>
      </c>
      <c r="I837" t="s">
        <v>25</v>
      </c>
      <c r="J837" t="s">
        <v>186</v>
      </c>
      <c r="K837" t="e">
        <f t="shared" si="24"/>
        <v>#NAME?</v>
      </c>
      <c r="L837" t="s">
        <v>25</v>
      </c>
      <c r="M837" t="s">
        <v>24</v>
      </c>
      <c r="N837">
        <v>7.9780810000000004</v>
      </c>
      <c r="O837" t="s">
        <v>25</v>
      </c>
      <c r="P837" t="s">
        <v>26</v>
      </c>
      <c r="Q837">
        <v>0</v>
      </c>
      <c r="R837" t="s">
        <v>25</v>
      </c>
      <c r="S837" t="s">
        <v>27</v>
      </c>
      <c r="T837">
        <v>0</v>
      </c>
      <c r="U837" t="s">
        <v>25</v>
      </c>
      <c r="V837" t="s">
        <v>28</v>
      </c>
      <c r="W837">
        <v>0</v>
      </c>
      <c r="X837" t="s">
        <v>25</v>
      </c>
      <c r="Y837" t="s">
        <v>288</v>
      </c>
      <c r="Z837">
        <v>1000</v>
      </c>
      <c r="AA837" t="s">
        <v>189</v>
      </c>
      <c r="AB837">
        <v>1000000</v>
      </c>
      <c r="AC837" t="s">
        <v>190</v>
      </c>
      <c r="AD837">
        <v>10</v>
      </c>
      <c r="AE837" t="s">
        <v>191</v>
      </c>
      <c r="AF837">
        <v>500</v>
      </c>
      <c r="AG837" t="s">
        <v>192</v>
      </c>
      <c r="AH837">
        <v>20</v>
      </c>
      <c r="AI837" t="s">
        <v>193</v>
      </c>
      <c r="AJ837">
        <v>20</v>
      </c>
      <c r="AK837" t="s">
        <v>196</v>
      </c>
      <c r="AL837">
        <v>0</v>
      </c>
      <c r="AM837" t="s">
        <v>197</v>
      </c>
      <c r="AN837">
        <v>0</v>
      </c>
      <c r="AO837" t="s">
        <v>198</v>
      </c>
      <c r="AP837">
        <v>0.3</v>
      </c>
      <c r="AQ837" t="s">
        <v>199</v>
      </c>
      <c r="AR837">
        <v>0</v>
      </c>
      <c r="AS837" t="s">
        <v>200</v>
      </c>
      <c r="AT837">
        <v>0.5</v>
      </c>
      <c r="AU837" t="s">
        <v>201</v>
      </c>
      <c r="AV837">
        <v>0.2</v>
      </c>
      <c r="AW837" t="s">
        <v>202</v>
      </c>
      <c r="AX837">
        <v>1</v>
      </c>
    </row>
    <row r="838" spans="1:50">
      <c r="A838">
        <v>611</v>
      </c>
      <c r="B838" t="s">
        <v>182</v>
      </c>
      <c r="C838">
        <v>762</v>
      </c>
      <c r="D838" t="s">
        <v>183</v>
      </c>
      <c r="E838" t="s">
        <v>184</v>
      </c>
      <c r="F838">
        <v>0.3</v>
      </c>
      <c r="G838" t="s">
        <v>185</v>
      </c>
      <c r="H838">
        <v>2.8499999999999999E-4</v>
      </c>
      <c r="I838" t="s">
        <v>25</v>
      </c>
      <c r="J838" t="s">
        <v>186</v>
      </c>
      <c r="K838" t="e">
        <f t="shared" si="24"/>
        <v>#NAME?</v>
      </c>
      <c r="L838" t="s">
        <v>25</v>
      </c>
      <c r="M838" t="s">
        <v>24</v>
      </c>
      <c r="N838">
        <v>42.175570999999998</v>
      </c>
      <c r="O838" t="s">
        <v>25</v>
      </c>
      <c r="P838" t="s">
        <v>26</v>
      </c>
      <c r="Q838">
        <v>0</v>
      </c>
      <c r="R838" t="s">
        <v>25</v>
      </c>
      <c r="S838" t="s">
        <v>27</v>
      </c>
      <c r="T838">
        <v>0</v>
      </c>
      <c r="U838" t="s">
        <v>25</v>
      </c>
      <c r="V838" t="s">
        <v>28</v>
      </c>
      <c r="W838">
        <v>0</v>
      </c>
      <c r="X838" t="s">
        <v>25</v>
      </c>
      <c r="Y838" t="s">
        <v>288</v>
      </c>
      <c r="Z838">
        <v>1000</v>
      </c>
      <c r="AA838" t="s">
        <v>189</v>
      </c>
      <c r="AB838">
        <v>5000000</v>
      </c>
      <c r="AC838" t="s">
        <v>190</v>
      </c>
      <c r="AD838">
        <v>10</v>
      </c>
      <c r="AE838" t="s">
        <v>191</v>
      </c>
      <c r="AF838">
        <v>500</v>
      </c>
      <c r="AG838" t="s">
        <v>192</v>
      </c>
      <c r="AH838">
        <v>20</v>
      </c>
      <c r="AI838" t="s">
        <v>193</v>
      </c>
      <c r="AJ838">
        <v>20</v>
      </c>
      <c r="AK838" t="s">
        <v>196</v>
      </c>
      <c r="AL838">
        <v>0</v>
      </c>
      <c r="AM838" t="s">
        <v>197</v>
      </c>
      <c r="AN838">
        <v>0</v>
      </c>
      <c r="AO838" t="s">
        <v>198</v>
      </c>
      <c r="AP838">
        <v>0.3</v>
      </c>
      <c r="AQ838" t="s">
        <v>199</v>
      </c>
      <c r="AR838">
        <v>0</v>
      </c>
      <c r="AS838" t="s">
        <v>200</v>
      </c>
      <c r="AT838">
        <v>0</v>
      </c>
      <c r="AU838" t="s">
        <v>201</v>
      </c>
      <c r="AV838">
        <v>0.2</v>
      </c>
      <c r="AW838" t="s">
        <v>202</v>
      </c>
      <c r="AX838">
        <v>1</v>
      </c>
    </row>
    <row r="839" spans="1:50">
      <c r="A839">
        <v>611</v>
      </c>
      <c r="B839" t="s">
        <v>182</v>
      </c>
      <c r="C839">
        <v>762</v>
      </c>
      <c r="D839" t="s">
        <v>183</v>
      </c>
      <c r="E839" t="s">
        <v>184</v>
      </c>
      <c r="F839">
        <v>30.565999999999999</v>
      </c>
      <c r="G839" t="s">
        <v>185</v>
      </c>
      <c r="H839">
        <v>2.6800000000000001E-4</v>
      </c>
      <c r="I839" t="s">
        <v>25</v>
      </c>
      <c r="J839" t="s">
        <v>186</v>
      </c>
      <c r="K839" t="e">
        <f t="shared" si="24"/>
        <v>#NAME?</v>
      </c>
      <c r="L839" t="s">
        <v>25</v>
      </c>
      <c r="M839" t="s">
        <v>24</v>
      </c>
      <c r="N839">
        <v>37.251348</v>
      </c>
      <c r="O839" t="s">
        <v>25</v>
      </c>
      <c r="P839" t="s">
        <v>26</v>
      </c>
      <c r="Q839">
        <v>0</v>
      </c>
      <c r="R839" t="s">
        <v>25</v>
      </c>
      <c r="S839" t="s">
        <v>27</v>
      </c>
      <c r="T839">
        <v>0</v>
      </c>
      <c r="U839" t="s">
        <v>25</v>
      </c>
      <c r="V839" t="s">
        <v>28</v>
      </c>
      <c r="W839">
        <v>0</v>
      </c>
      <c r="X839" t="s">
        <v>25</v>
      </c>
      <c r="Y839" t="s">
        <v>288</v>
      </c>
      <c r="Z839">
        <v>1000</v>
      </c>
      <c r="AA839" t="s">
        <v>189</v>
      </c>
      <c r="AB839">
        <v>5000000</v>
      </c>
      <c r="AC839" t="s">
        <v>190</v>
      </c>
      <c r="AD839">
        <v>10</v>
      </c>
      <c r="AE839" t="s">
        <v>191</v>
      </c>
      <c r="AF839">
        <v>500</v>
      </c>
      <c r="AG839" t="s">
        <v>192</v>
      </c>
      <c r="AH839">
        <v>20</v>
      </c>
      <c r="AI839" t="s">
        <v>193</v>
      </c>
      <c r="AJ839">
        <v>20</v>
      </c>
      <c r="AK839" t="s">
        <v>196</v>
      </c>
      <c r="AL839">
        <v>0</v>
      </c>
      <c r="AM839" t="s">
        <v>197</v>
      </c>
      <c r="AN839">
        <v>0</v>
      </c>
      <c r="AO839" t="s">
        <v>198</v>
      </c>
      <c r="AP839">
        <v>0.3</v>
      </c>
      <c r="AQ839" t="s">
        <v>199</v>
      </c>
      <c r="AR839">
        <v>0</v>
      </c>
      <c r="AS839" t="s">
        <v>200</v>
      </c>
      <c r="AT839">
        <v>0</v>
      </c>
      <c r="AU839" t="s">
        <v>201</v>
      </c>
      <c r="AV839">
        <v>0.2</v>
      </c>
      <c r="AW839" t="s">
        <v>202</v>
      </c>
      <c r="AX839">
        <v>1</v>
      </c>
    </row>
    <row r="840" spans="1:50">
      <c r="A840">
        <v>610</v>
      </c>
      <c r="B840" t="s">
        <v>182</v>
      </c>
      <c r="C840">
        <v>305</v>
      </c>
      <c r="D840" t="s">
        <v>183</v>
      </c>
      <c r="E840" t="s">
        <v>184</v>
      </c>
      <c r="F840">
        <v>0</v>
      </c>
      <c r="G840" t="s">
        <v>185</v>
      </c>
      <c r="H840">
        <v>5.5000000000000003E-4</v>
      </c>
      <c r="I840" t="s">
        <v>25</v>
      </c>
      <c r="J840" t="s">
        <v>186</v>
      </c>
      <c r="K840" t="e">
        <f t="shared" si="24"/>
        <v>#NAME?</v>
      </c>
      <c r="L840" t="s">
        <v>25</v>
      </c>
      <c r="M840" t="s">
        <v>24</v>
      </c>
      <c r="N840">
        <v>12.791803</v>
      </c>
      <c r="O840" t="s">
        <v>25</v>
      </c>
      <c r="P840" t="s">
        <v>26</v>
      </c>
      <c r="Q840">
        <v>0</v>
      </c>
      <c r="R840" t="s">
        <v>25</v>
      </c>
      <c r="S840" t="s">
        <v>27</v>
      </c>
      <c r="T840">
        <v>0</v>
      </c>
      <c r="U840" t="s">
        <v>25</v>
      </c>
      <c r="V840" t="s">
        <v>28</v>
      </c>
      <c r="W840">
        <v>0</v>
      </c>
      <c r="X840" t="s">
        <v>25</v>
      </c>
      <c r="Y840" t="s">
        <v>288</v>
      </c>
      <c r="Z840">
        <v>1000</v>
      </c>
      <c r="AA840" t="s">
        <v>189</v>
      </c>
      <c r="AB840">
        <v>1000000</v>
      </c>
      <c r="AC840" t="s">
        <v>190</v>
      </c>
      <c r="AD840">
        <v>20</v>
      </c>
      <c r="AE840" t="s">
        <v>191</v>
      </c>
      <c r="AF840">
        <v>500</v>
      </c>
      <c r="AG840" t="s">
        <v>192</v>
      </c>
      <c r="AH840">
        <v>20</v>
      </c>
      <c r="AI840" t="s">
        <v>193</v>
      </c>
      <c r="AJ840">
        <v>20</v>
      </c>
      <c r="AK840" t="s">
        <v>196</v>
      </c>
      <c r="AL840">
        <v>0</v>
      </c>
      <c r="AM840" t="s">
        <v>197</v>
      </c>
      <c r="AN840">
        <v>0</v>
      </c>
      <c r="AO840" t="s">
        <v>198</v>
      </c>
      <c r="AP840">
        <v>0.3</v>
      </c>
      <c r="AQ840" t="s">
        <v>199</v>
      </c>
      <c r="AR840">
        <v>0</v>
      </c>
      <c r="AS840" t="s">
        <v>200</v>
      </c>
      <c r="AT840">
        <v>0</v>
      </c>
      <c r="AU840" t="s">
        <v>201</v>
      </c>
      <c r="AV840">
        <v>0.2</v>
      </c>
      <c r="AW840" t="s">
        <v>202</v>
      </c>
      <c r="AX840">
        <v>1</v>
      </c>
    </row>
    <row r="841" spans="1:50">
      <c r="A841">
        <v>609</v>
      </c>
      <c r="B841" t="s">
        <v>182</v>
      </c>
      <c r="C841">
        <v>305</v>
      </c>
      <c r="D841" t="s">
        <v>183</v>
      </c>
      <c r="E841" t="s">
        <v>184</v>
      </c>
      <c r="F841">
        <v>0</v>
      </c>
      <c r="G841" t="s">
        <v>185</v>
      </c>
      <c r="H841">
        <v>5.44E-4</v>
      </c>
      <c r="I841" t="s">
        <v>25</v>
      </c>
      <c r="J841" t="s">
        <v>186</v>
      </c>
      <c r="K841" t="e">
        <f t="shared" si="24"/>
        <v>#NAME?</v>
      </c>
      <c r="L841" t="s">
        <v>25</v>
      </c>
      <c r="M841" t="s">
        <v>24</v>
      </c>
      <c r="N841">
        <v>12.620879</v>
      </c>
      <c r="O841" t="s">
        <v>25</v>
      </c>
      <c r="P841" t="s">
        <v>26</v>
      </c>
      <c r="Q841">
        <v>0</v>
      </c>
      <c r="R841" t="s">
        <v>25</v>
      </c>
      <c r="S841" t="s">
        <v>27</v>
      </c>
      <c r="T841">
        <v>0</v>
      </c>
      <c r="U841" t="s">
        <v>25</v>
      </c>
      <c r="V841" t="s">
        <v>28</v>
      </c>
      <c r="W841">
        <v>0</v>
      </c>
      <c r="X841" t="s">
        <v>25</v>
      </c>
      <c r="Y841" t="s">
        <v>288</v>
      </c>
      <c r="Z841">
        <v>1000</v>
      </c>
      <c r="AA841" t="s">
        <v>189</v>
      </c>
      <c r="AB841">
        <v>1000000</v>
      </c>
      <c r="AC841" t="s">
        <v>190</v>
      </c>
      <c r="AD841">
        <v>20</v>
      </c>
      <c r="AE841" t="s">
        <v>191</v>
      </c>
      <c r="AF841">
        <v>500</v>
      </c>
      <c r="AG841" t="s">
        <v>192</v>
      </c>
      <c r="AH841">
        <v>20</v>
      </c>
      <c r="AI841" t="s">
        <v>193</v>
      </c>
      <c r="AJ841">
        <v>20</v>
      </c>
      <c r="AK841" t="s">
        <v>196</v>
      </c>
      <c r="AL841">
        <v>0</v>
      </c>
      <c r="AM841" t="s">
        <v>197</v>
      </c>
      <c r="AN841">
        <v>0</v>
      </c>
      <c r="AO841" t="s">
        <v>198</v>
      </c>
      <c r="AP841">
        <v>0.3</v>
      </c>
      <c r="AQ841" t="s">
        <v>199</v>
      </c>
      <c r="AR841">
        <v>0</v>
      </c>
      <c r="AS841" t="s">
        <v>200</v>
      </c>
      <c r="AT841">
        <v>0</v>
      </c>
      <c r="AU841" t="s">
        <v>201</v>
      </c>
      <c r="AV841">
        <v>0.2</v>
      </c>
      <c r="AW841" t="s">
        <v>202</v>
      </c>
      <c r="AX841">
        <v>1</v>
      </c>
    </row>
    <row r="842" spans="1:50">
      <c r="A842">
        <v>608</v>
      </c>
      <c r="B842" t="s">
        <v>182</v>
      </c>
      <c r="C842">
        <v>305</v>
      </c>
      <c r="D842" t="s">
        <v>183</v>
      </c>
      <c r="E842" t="s">
        <v>184</v>
      </c>
      <c r="F842">
        <v>0</v>
      </c>
      <c r="G842" t="s">
        <v>185</v>
      </c>
      <c r="H842">
        <v>5.4299999999999997E-4</v>
      </c>
      <c r="I842" t="s">
        <v>25</v>
      </c>
      <c r="J842" t="s">
        <v>186</v>
      </c>
      <c r="K842" t="e">
        <f t="shared" si="24"/>
        <v>#NAME?</v>
      </c>
      <c r="L842" t="s">
        <v>25</v>
      </c>
      <c r="M842" t="s">
        <v>24</v>
      </c>
      <c r="N842">
        <v>12.589839</v>
      </c>
      <c r="O842" t="s">
        <v>25</v>
      </c>
      <c r="P842" t="s">
        <v>26</v>
      </c>
      <c r="Q842">
        <v>0</v>
      </c>
      <c r="R842" t="s">
        <v>25</v>
      </c>
      <c r="S842" t="s">
        <v>27</v>
      </c>
      <c r="T842">
        <v>0</v>
      </c>
      <c r="U842" t="s">
        <v>25</v>
      </c>
      <c r="V842" t="s">
        <v>28</v>
      </c>
      <c r="W842">
        <v>0</v>
      </c>
      <c r="X842" t="s">
        <v>25</v>
      </c>
      <c r="Y842" t="s">
        <v>288</v>
      </c>
      <c r="Z842">
        <v>1000</v>
      </c>
      <c r="AA842" t="s">
        <v>189</v>
      </c>
      <c r="AB842">
        <v>1000000</v>
      </c>
      <c r="AC842" t="s">
        <v>190</v>
      </c>
      <c r="AD842">
        <v>20</v>
      </c>
      <c r="AE842" t="s">
        <v>191</v>
      </c>
      <c r="AF842">
        <v>500</v>
      </c>
      <c r="AG842" t="s">
        <v>192</v>
      </c>
      <c r="AH842">
        <v>20</v>
      </c>
      <c r="AI842" t="s">
        <v>193</v>
      </c>
      <c r="AJ842">
        <v>20</v>
      </c>
      <c r="AK842" t="s">
        <v>196</v>
      </c>
      <c r="AL842">
        <v>0</v>
      </c>
      <c r="AM842" t="s">
        <v>197</v>
      </c>
      <c r="AN842">
        <v>0</v>
      </c>
      <c r="AO842" t="s">
        <v>198</v>
      </c>
      <c r="AP842">
        <v>0.3</v>
      </c>
      <c r="AQ842" t="s">
        <v>199</v>
      </c>
      <c r="AR842">
        <v>0</v>
      </c>
      <c r="AS842" t="s">
        <v>200</v>
      </c>
      <c r="AT842">
        <v>0</v>
      </c>
      <c r="AU842" t="s">
        <v>201</v>
      </c>
      <c r="AV842">
        <v>0.2</v>
      </c>
      <c r="AW842" t="s">
        <v>202</v>
      </c>
      <c r="AX842">
        <v>1</v>
      </c>
    </row>
    <row r="843" spans="1:50">
      <c r="A843">
        <v>607</v>
      </c>
      <c r="B843" t="s">
        <v>182</v>
      </c>
      <c r="C843">
        <v>152</v>
      </c>
      <c r="D843" t="s">
        <v>183</v>
      </c>
      <c r="E843" t="s">
        <v>184</v>
      </c>
      <c r="F843">
        <v>9.1999999999999998E-2</v>
      </c>
      <c r="G843" t="s">
        <v>185</v>
      </c>
      <c r="H843">
        <v>2.7799999999999998E-4</v>
      </c>
      <c r="I843" t="s">
        <v>25</v>
      </c>
      <c r="J843" t="s">
        <v>186</v>
      </c>
      <c r="K843" t="e">
        <f t="shared" si="24"/>
        <v>#NAME?</v>
      </c>
      <c r="L843" t="s">
        <v>25</v>
      </c>
      <c r="M843" t="s">
        <v>24</v>
      </c>
      <c r="N843">
        <v>8.339461</v>
      </c>
      <c r="O843" t="s">
        <v>25</v>
      </c>
      <c r="P843" t="s">
        <v>26</v>
      </c>
      <c r="Q843">
        <v>0</v>
      </c>
      <c r="R843" t="s">
        <v>25</v>
      </c>
      <c r="S843" t="s">
        <v>27</v>
      </c>
      <c r="T843">
        <v>0</v>
      </c>
      <c r="U843" t="s">
        <v>25</v>
      </c>
      <c r="V843" t="s">
        <v>28</v>
      </c>
      <c r="W843">
        <v>0</v>
      </c>
      <c r="X843" t="s">
        <v>25</v>
      </c>
      <c r="Y843" t="s">
        <v>288</v>
      </c>
      <c r="Z843">
        <v>1000</v>
      </c>
      <c r="AA843" t="s">
        <v>189</v>
      </c>
      <c r="AB843">
        <v>1000000</v>
      </c>
      <c r="AC843" t="s">
        <v>190</v>
      </c>
      <c r="AD843">
        <v>10</v>
      </c>
      <c r="AE843" t="s">
        <v>191</v>
      </c>
      <c r="AF843">
        <v>500</v>
      </c>
      <c r="AG843" t="s">
        <v>192</v>
      </c>
      <c r="AH843">
        <v>20</v>
      </c>
      <c r="AI843" t="s">
        <v>193</v>
      </c>
      <c r="AJ843">
        <v>20</v>
      </c>
      <c r="AK843" t="s">
        <v>196</v>
      </c>
      <c r="AL843">
        <v>0</v>
      </c>
      <c r="AM843" t="s">
        <v>197</v>
      </c>
      <c r="AN843">
        <v>0</v>
      </c>
      <c r="AO843" t="s">
        <v>198</v>
      </c>
      <c r="AP843">
        <v>0.3</v>
      </c>
      <c r="AQ843" t="s">
        <v>199</v>
      </c>
      <c r="AR843">
        <v>0</v>
      </c>
      <c r="AS843" t="s">
        <v>200</v>
      </c>
      <c r="AT843">
        <v>0</v>
      </c>
      <c r="AU843" t="s">
        <v>201</v>
      </c>
      <c r="AV843">
        <v>0.2</v>
      </c>
      <c r="AW843" t="s">
        <v>202</v>
      </c>
      <c r="AX843">
        <v>1</v>
      </c>
    </row>
    <row r="844" spans="1:50">
      <c r="A844">
        <v>607</v>
      </c>
      <c r="B844" t="s">
        <v>182</v>
      </c>
      <c r="C844">
        <v>152</v>
      </c>
      <c r="D844" t="s">
        <v>183</v>
      </c>
      <c r="E844" t="s">
        <v>184</v>
      </c>
      <c r="F844">
        <v>0</v>
      </c>
      <c r="G844" t="s">
        <v>185</v>
      </c>
      <c r="H844">
        <v>2.7599999999999999E-4</v>
      </c>
      <c r="I844" t="s">
        <v>25</v>
      </c>
      <c r="J844" t="s">
        <v>186</v>
      </c>
      <c r="K844" t="e">
        <f t="shared" si="24"/>
        <v>#NAME?</v>
      </c>
      <c r="L844" t="s">
        <v>25</v>
      </c>
      <c r="M844" t="s">
        <v>24</v>
      </c>
      <c r="N844">
        <v>9.7458580000000001</v>
      </c>
      <c r="O844" t="s">
        <v>25</v>
      </c>
      <c r="P844" t="s">
        <v>26</v>
      </c>
      <c r="Q844">
        <v>0</v>
      </c>
      <c r="R844" t="s">
        <v>25</v>
      </c>
      <c r="S844" t="s">
        <v>27</v>
      </c>
      <c r="T844">
        <v>0</v>
      </c>
      <c r="U844" t="s">
        <v>25</v>
      </c>
      <c r="V844" t="s">
        <v>28</v>
      </c>
      <c r="W844">
        <v>0</v>
      </c>
      <c r="X844" t="s">
        <v>25</v>
      </c>
      <c r="Y844" t="s">
        <v>288</v>
      </c>
      <c r="Z844">
        <v>1000</v>
      </c>
      <c r="AA844" t="s">
        <v>189</v>
      </c>
      <c r="AB844">
        <v>1000000</v>
      </c>
      <c r="AC844" t="s">
        <v>190</v>
      </c>
      <c r="AD844">
        <v>10</v>
      </c>
      <c r="AE844" t="s">
        <v>191</v>
      </c>
      <c r="AF844">
        <v>10</v>
      </c>
      <c r="AG844" t="s">
        <v>192</v>
      </c>
      <c r="AH844">
        <v>20</v>
      </c>
      <c r="AI844" t="s">
        <v>193</v>
      </c>
      <c r="AJ844">
        <v>20</v>
      </c>
      <c r="AK844" t="s">
        <v>196</v>
      </c>
      <c r="AL844">
        <v>0</v>
      </c>
      <c r="AM844" t="s">
        <v>197</v>
      </c>
      <c r="AN844">
        <v>0</v>
      </c>
      <c r="AO844" t="s">
        <v>198</v>
      </c>
      <c r="AP844">
        <v>0.3</v>
      </c>
      <c r="AQ844" t="s">
        <v>199</v>
      </c>
      <c r="AR844">
        <v>0</v>
      </c>
      <c r="AS844" t="s">
        <v>200</v>
      </c>
      <c r="AT844">
        <v>0</v>
      </c>
      <c r="AU844" t="s">
        <v>201</v>
      </c>
      <c r="AV844">
        <v>0.2</v>
      </c>
      <c r="AW844" t="s">
        <v>202</v>
      </c>
      <c r="AX844">
        <v>1</v>
      </c>
    </row>
    <row r="845" spans="1:50">
      <c r="A845">
        <v>606</v>
      </c>
      <c r="B845" t="s">
        <v>182</v>
      </c>
      <c r="C845">
        <v>152</v>
      </c>
      <c r="D845" t="s">
        <v>183</v>
      </c>
      <c r="E845" t="s">
        <v>184</v>
      </c>
      <c r="F845">
        <v>0</v>
      </c>
      <c r="G845" t="s">
        <v>185</v>
      </c>
      <c r="H845">
        <v>2.1770000000000001E-3</v>
      </c>
      <c r="I845" t="s">
        <v>25</v>
      </c>
      <c r="J845" t="s">
        <v>186</v>
      </c>
      <c r="K845" t="e">
        <f ca="1">-nan(ind)</f>
        <v>#NAME?</v>
      </c>
      <c r="L845" t="s">
        <v>25</v>
      </c>
      <c r="M845" t="s">
        <v>24</v>
      </c>
      <c r="N845">
        <v>1499.1059600000001</v>
      </c>
      <c r="O845" t="s">
        <v>25</v>
      </c>
      <c r="P845" t="s">
        <v>26</v>
      </c>
      <c r="Q845">
        <v>0</v>
      </c>
      <c r="R845" t="s">
        <v>25</v>
      </c>
      <c r="S845" t="s">
        <v>27</v>
      </c>
      <c r="T845">
        <v>0</v>
      </c>
      <c r="U845" t="s">
        <v>25</v>
      </c>
      <c r="V845" t="s">
        <v>28</v>
      </c>
      <c r="W845">
        <v>0</v>
      </c>
      <c r="X845" t="s">
        <v>25</v>
      </c>
      <c r="Y845" t="s">
        <v>288</v>
      </c>
      <c r="Z845">
        <v>1000</v>
      </c>
      <c r="AA845" t="s">
        <v>189</v>
      </c>
      <c r="AB845">
        <v>1000000</v>
      </c>
      <c r="AC845" t="s">
        <v>190</v>
      </c>
      <c r="AD845">
        <v>10</v>
      </c>
      <c r="AE845" t="s">
        <v>191</v>
      </c>
      <c r="AF845">
        <v>10</v>
      </c>
      <c r="AG845" t="s">
        <v>192</v>
      </c>
      <c r="AH845">
        <v>20</v>
      </c>
      <c r="AI845" t="s">
        <v>193</v>
      </c>
      <c r="AJ845">
        <v>20</v>
      </c>
      <c r="AK845" t="s">
        <v>196</v>
      </c>
      <c r="AL845">
        <v>0</v>
      </c>
      <c r="AM845" t="s">
        <v>197</v>
      </c>
      <c r="AN845">
        <v>0</v>
      </c>
      <c r="AO845" t="s">
        <v>198</v>
      </c>
      <c r="AP845">
        <v>0.3</v>
      </c>
      <c r="AQ845" t="s">
        <v>199</v>
      </c>
      <c r="AR845">
        <v>0</v>
      </c>
      <c r="AS845" t="s">
        <v>200</v>
      </c>
      <c r="AT845">
        <v>0</v>
      </c>
      <c r="AU845" t="s">
        <v>201</v>
      </c>
      <c r="AV845">
        <v>0.2</v>
      </c>
      <c r="AW845" t="s">
        <v>202</v>
      </c>
      <c r="AX845">
        <v>1</v>
      </c>
    </row>
    <row r="846" spans="1:50">
      <c r="A846">
        <v>606</v>
      </c>
      <c r="B846" t="s">
        <v>182</v>
      </c>
      <c r="C846">
        <v>1</v>
      </c>
      <c r="D846" t="s">
        <v>183</v>
      </c>
      <c r="E846" t="s">
        <v>184</v>
      </c>
      <c r="F846">
        <v>0</v>
      </c>
      <c r="G846" t="s">
        <v>185</v>
      </c>
      <c r="H846">
        <v>7.0990000000000003E-3</v>
      </c>
      <c r="I846" t="s">
        <v>25</v>
      </c>
      <c r="J846" t="s">
        <v>186</v>
      </c>
      <c r="K846" t="e">
        <f ca="1">-nan(ind)</f>
        <v>#NAME?</v>
      </c>
      <c r="L846" t="s">
        <v>25</v>
      </c>
      <c r="M846" t="s">
        <v>24</v>
      </c>
      <c r="N846">
        <v>34.033349000000001</v>
      </c>
      <c r="O846" t="s">
        <v>25</v>
      </c>
      <c r="P846" t="s">
        <v>26</v>
      </c>
      <c r="Q846">
        <v>0</v>
      </c>
      <c r="R846" t="s">
        <v>25</v>
      </c>
      <c r="S846" t="s">
        <v>27</v>
      </c>
      <c r="T846">
        <v>0</v>
      </c>
      <c r="U846" t="s">
        <v>25</v>
      </c>
      <c r="V846" t="s">
        <v>28</v>
      </c>
      <c r="W846">
        <v>0</v>
      </c>
      <c r="X846" t="s">
        <v>25</v>
      </c>
      <c r="Y846" t="s">
        <v>288</v>
      </c>
      <c r="Z846">
        <v>1000</v>
      </c>
      <c r="AA846" t="s">
        <v>189</v>
      </c>
      <c r="AB846">
        <v>10000</v>
      </c>
      <c r="AC846" t="s">
        <v>190</v>
      </c>
      <c r="AD846">
        <v>10</v>
      </c>
      <c r="AE846" t="s">
        <v>191</v>
      </c>
      <c r="AF846">
        <v>500</v>
      </c>
      <c r="AG846" t="s">
        <v>192</v>
      </c>
      <c r="AH846">
        <v>20</v>
      </c>
      <c r="AI846" t="s">
        <v>193</v>
      </c>
      <c r="AJ846">
        <v>20</v>
      </c>
      <c r="AK846" t="s">
        <v>196</v>
      </c>
      <c r="AL846">
        <v>0</v>
      </c>
      <c r="AM846" t="s">
        <v>197</v>
      </c>
      <c r="AN846">
        <v>0</v>
      </c>
      <c r="AO846" t="s">
        <v>198</v>
      </c>
      <c r="AP846">
        <v>0.3</v>
      </c>
      <c r="AQ846" t="s">
        <v>199</v>
      </c>
      <c r="AR846">
        <v>0</v>
      </c>
      <c r="AS846" t="s">
        <v>200</v>
      </c>
      <c r="AT846">
        <v>0</v>
      </c>
      <c r="AU846" t="s">
        <v>201</v>
      </c>
      <c r="AV846">
        <v>0.2</v>
      </c>
      <c r="AW846" t="s">
        <v>202</v>
      </c>
      <c r="AX846">
        <v>1</v>
      </c>
    </row>
    <row r="847" spans="1:50">
      <c r="A847">
        <v>605</v>
      </c>
      <c r="B847" t="s">
        <v>182</v>
      </c>
      <c r="C847">
        <v>1068</v>
      </c>
      <c r="D847" t="s">
        <v>183</v>
      </c>
      <c r="E847" t="s">
        <v>184</v>
      </c>
      <c r="F847">
        <v>36.764000000000003</v>
      </c>
      <c r="G847" t="s">
        <v>185</v>
      </c>
      <c r="H847">
        <v>2.6899999999999998E-4</v>
      </c>
      <c r="I847" t="s">
        <v>25</v>
      </c>
      <c r="J847" t="s">
        <v>186</v>
      </c>
      <c r="K847" t="e">
        <f t="shared" ref="K847:K893" si="25">-nan</f>
        <v>#NAME?</v>
      </c>
      <c r="L847" t="s">
        <v>25</v>
      </c>
      <c r="M847" t="s">
        <v>24</v>
      </c>
      <c r="N847">
        <v>49.409872</v>
      </c>
      <c r="O847" t="s">
        <v>25</v>
      </c>
      <c r="P847" t="s">
        <v>26</v>
      </c>
      <c r="Q847">
        <v>0.25703799999999999</v>
      </c>
      <c r="R847" t="s">
        <v>25</v>
      </c>
      <c r="S847" t="s">
        <v>27</v>
      </c>
      <c r="T847">
        <v>46.255848999999998</v>
      </c>
      <c r="U847" t="s">
        <v>25</v>
      </c>
      <c r="V847" t="s">
        <v>28</v>
      </c>
      <c r="W847">
        <v>2.8848410000000002</v>
      </c>
      <c r="X847" t="s">
        <v>25</v>
      </c>
      <c r="Y847" t="s">
        <v>288</v>
      </c>
      <c r="Z847">
        <v>1000</v>
      </c>
      <c r="AA847" t="s">
        <v>189</v>
      </c>
      <c r="AB847">
        <v>7000000</v>
      </c>
      <c r="AC847" t="s">
        <v>190</v>
      </c>
      <c r="AD847">
        <v>10</v>
      </c>
      <c r="AE847" t="s">
        <v>191</v>
      </c>
      <c r="AF847">
        <v>500</v>
      </c>
      <c r="AG847" t="s">
        <v>192</v>
      </c>
      <c r="AH847">
        <v>20</v>
      </c>
      <c r="AI847" t="s">
        <v>193</v>
      </c>
      <c r="AJ847">
        <v>20</v>
      </c>
      <c r="AK847" t="s">
        <v>196</v>
      </c>
      <c r="AL847">
        <v>0</v>
      </c>
      <c r="AM847" t="s">
        <v>197</v>
      </c>
      <c r="AN847">
        <v>0</v>
      </c>
      <c r="AO847" t="s">
        <v>198</v>
      </c>
      <c r="AP847">
        <v>0.3</v>
      </c>
      <c r="AQ847" t="s">
        <v>199</v>
      </c>
      <c r="AR847">
        <v>0</v>
      </c>
      <c r="AS847" t="s">
        <v>200</v>
      </c>
      <c r="AT847">
        <v>0</v>
      </c>
      <c r="AU847" t="s">
        <v>201</v>
      </c>
      <c r="AV847">
        <v>0.2</v>
      </c>
      <c r="AW847" t="s">
        <v>202</v>
      </c>
      <c r="AX847">
        <v>1</v>
      </c>
    </row>
    <row r="848" spans="1:50">
      <c r="A848">
        <v>604</v>
      </c>
      <c r="B848" t="s">
        <v>182</v>
      </c>
      <c r="C848">
        <v>1373</v>
      </c>
      <c r="D848" t="s">
        <v>183</v>
      </c>
      <c r="E848" t="s">
        <v>184</v>
      </c>
      <c r="F848">
        <v>51.137999999999998</v>
      </c>
      <c r="G848" t="s">
        <v>185</v>
      </c>
      <c r="H848">
        <v>2.5999999999999998E-4</v>
      </c>
      <c r="I848" t="s">
        <v>25</v>
      </c>
      <c r="J848" t="s">
        <v>186</v>
      </c>
      <c r="K848" t="e">
        <f t="shared" si="25"/>
        <v>#NAME?</v>
      </c>
      <c r="L848" t="s">
        <v>25</v>
      </c>
      <c r="M848" t="s">
        <v>24</v>
      </c>
      <c r="N848">
        <v>65.332423000000006</v>
      </c>
      <c r="O848" t="s">
        <v>25</v>
      </c>
      <c r="P848" t="s">
        <v>26</v>
      </c>
      <c r="Q848">
        <v>0.34707100000000002</v>
      </c>
      <c r="R848" t="s">
        <v>25</v>
      </c>
      <c r="S848" t="s">
        <v>27</v>
      </c>
      <c r="T848">
        <v>59.347772999999997</v>
      </c>
      <c r="U848" t="s">
        <v>25</v>
      </c>
      <c r="V848" t="s">
        <v>28</v>
      </c>
      <c r="W848">
        <v>5.552924</v>
      </c>
      <c r="X848" t="s">
        <v>25</v>
      </c>
      <c r="Y848" t="s">
        <v>288</v>
      </c>
      <c r="Z848">
        <v>1000</v>
      </c>
      <c r="AA848" t="s">
        <v>189</v>
      </c>
      <c r="AB848">
        <v>9000000</v>
      </c>
      <c r="AC848" t="s">
        <v>190</v>
      </c>
      <c r="AD848">
        <v>10</v>
      </c>
      <c r="AE848" t="s">
        <v>191</v>
      </c>
      <c r="AF848">
        <v>500</v>
      </c>
      <c r="AG848" t="s">
        <v>192</v>
      </c>
      <c r="AH848">
        <v>20</v>
      </c>
      <c r="AI848" t="s">
        <v>193</v>
      </c>
      <c r="AJ848">
        <v>20</v>
      </c>
      <c r="AK848" t="s">
        <v>196</v>
      </c>
      <c r="AL848">
        <v>0</v>
      </c>
      <c r="AM848" t="s">
        <v>197</v>
      </c>
      <c r="AN848">
        <v>0</v>
      </c>
      <c r="AO848" t="s">
        <v>198</v>
      </c>
      <c r="AP848">
        <v>0.3</v>
      </c>
      <c r="AQ848" t="s">
        <v>199</v>
      </c>
      <c r="AR848">
        <v>0</v>
      </c>
      <c r="AS848" t="s">
        <v>200</v>
      </c>
      <c r="AT848">
        <v>0</v>
      </c>
      <c r="AU848" t="s">
        <v>201</v>
      </c>
      <c r="AV848">
        <v>0.2</v>
      </c>
      <c r="AW848" t="s">
        <v>202</v>
      </c>
      <c r="AX848">
        <v>1</v>
      </c>
    </row>
    <row r="849" spans="1:50">
      <c r="A849">
        <v>603</v>
      </c>
      <c r="B849" t="s">
        <v>182</v>
      </c>
      <c r="C849">
        <v>45</v>
      </c>
      <c r="D849" t="s">
        <v>183</v>
      </c>
      <c r="E849" t="s">
        <v>184</v>
      </c>
      <c r="F849">
        <v>1.958</v>
      </c>
      <c r="G849" t="s">
        <v>185</v>
      </c>
      <c r="H849">
        <v>2.5599999999999999E-4</v>
      </c>
      <c r="I849" t="s">
        <v>25</v>
      </c>
      <c r="J849" t="s">
        <v>186</v>
      </c>
      <c r="K849" t="e">
        <f t="shared" si="25"/>
        <v>#NAME?</v>
      </c>
      <c r="L849" t="s">
        <v>25</v>
      </c>
      <c r="M849" t="s">
        <v>24</v>
      </c>
      <c r="N849">
        <v>2.4982799999999998</v>
      </c>
      <c r="O849" t="s">
        <v>25</v>
      </c>
      <c r="P849" t="s">
        <v>26</v>
      </c>
      <c r="Q849">
        <v>1.6605000000000002E-2</v>
      </c>
      <c r="R849" t="s">
        <v>25</v>
      </c>
      <c r="S849" t="s">
        <v>27</v>
      </c>
      <c r="T849">
        <v>2.3571080000000002</v>
      </c>
      <c r="U849" t="s">
        <v>25</v>
      </c>
      <c r="V849" t="s">
        <v>28</v>
      </c>
      <c r="W849">
        <v>0.12309199999999999</v>
      </c>
      <c r="X849" t="s">
        <v>25</v>
      </c>
      <c r="Y849" t="s">
        <v>288</v>
      </c>
      <c r="Z849">
        <v>1000</v>
      </c>
      <c r="AA849" t="s">
        <v>189</v>
      </c>
      <c r="AB849">
        <v>300000</v>
      </c>
      <c r="AC849" t="s">
        <v>190</v>
      </c>
      <c r="AD849">
        <v>10</v>
      </c>
      <c r="AE849" t="s">
        <v>191</v>
      </c>
      <c r="AF849">
        <v>500</v>
      </c>
      <c r="AG849" t="s">
        <v>192</v>
      </c>
      <c r="AH849">
        <v>20</v>
      </c>
      <c r="AI849" t="s">
        <v>193</v>
      </c>
      <c r="AJ849">
        <v>20</v>
      </c>
      <c r="AK849" t="s">
        <v>196</v>
      </c>
      <c r="AL849">
        <v>0</v>
      </c>
      <c r="AM849" t="s">
        <v>197</v>
      </c>
      <c r="AN849">
        <v>0</v>
      </c>
      <c r="AO849" t="s">
        <v>198</v>
      </c>
      <c r="AP849">
        <v>0.3</v>
      </c>
      <c r="AQ849" t="s">
        <v>199</v>
      </c>
      <c r="AR849">
        <v>0</v>
      </c>
      <c r="AS849" t="s">
        <v>200</v>
      </c>
      <c r="AT849">
        <v>0</v>
      </c>
      <c r="AU849" t="s">
        <v>201</v>
      </c>
      <c r="AV849">
        <v>0.2</v>
      </c>
      <c r="AW849" t="s">
        <v>202</v>
      </c>
      <c r="AX849">
        <v>1</v>
      </c>
    </row>
    <row r="850" spans="1:50">
      <c r="A850">
        <v>602</v>
      </c>
      <c r="B850" t="s">
        <v>182</v>
      </c>
      <c r="C850">
        <v>152</v>
      </c>
      <c r="D850" t="s">
        <v>183</v>
      </c>
      <c r="E850" t="s">
        <v>184</v>
      </c>
      <c r="F850">
        <v>1.1240000000000001</v>
      </c>
      <c r="G850" t="s">
        <v>185</v>
      </c>
      <c r="H850">
        <v>2.7099999999999997E-4</v>
      </c>
      <c r="I850" t="s">
        <v>25</v>
      </c>
      <c r="J850" t="s">
        <v>186</v>
      </c>
      <c r="K850" t="e">
        <f t="shared" si="25"/>
        <v>#NAME?</v>
      </c>
      <c r="L850" t="s">
        <v>25</v>
      </c>
      <c r="M850" t="s">
        <v>24</v>
      </c>
      <c r="N850">
        <v>8.3635040000000007</v>
      </c>
      <c r="O850" t="s">
        <v>25</v>
      </c>
      <c r="P850" t="s">
        <v>26</v>
      </c>
      <c r="Q850">
        <v>2.7771000000000001E-2</v>
      </c>
      <c r="R850" t="s">
        <v>25</v>
      </c>
      <c r="S850" t="s">
        <v>27</v>
      </c>
      <c r="T850">
        <v>7.6998610000000003</v>
      </c>
      <c r="U850" t="s">
        <v>25</v>
      </c>
      <c r="V850" t="s">
        <v>28</v>
      </c>
      <c r="W850">
        <v>0.63397599999999998</v>
      </c>
      <c r="X850" t="s">
        <v>25</v>
      </c>
      <c r="Y850" t="s">
        <v>288</v>
      </c>
      <c r="Z850">
        <v>1000</v>
      </c>
      <c r="AA850" t="s">
        <v>189</v>
      </c>
      <c r="AB850">
        <v>1000000</v>
      </c>
      <c r="AC850" t="s">
        <v>190</v>
      </c>
      <c r="AD850">
        <v>10</v>
      </c>
      <c r="AE850" t="s">
        <v>191</v>
      </c>
      <c r="AF850">
        <v>500</v>
      </c>
      <c r="AG850" t="s">
        <v>192</v>
      </c>
      <c r="AH850">
        <v>10</v>
      </c>
      <c r="AI850" t="s">
        <v>193</v>
      </c>
      <c r="AJ850">
        <v>20</v>
      </c>
      <c r="AK850" t="s">
        <v>196</v>
      </c>
      <c r="AL850">
        <v>0</v>
      </c>
      <c r="AM850" t="s">
        <v>197</v>
      </c>
      <c r="AN850">
        <v>0</v>
      </c>
      <c r="AO850" t="s">
        <v>198</v>
      </c>
      <c r="AP850">
        <v>0.3</v>
      </c>
      <c r="AQ850" t="s">
        <v>199</v>
      </c>
      <c r="AR850">
        <v>0</v>
      </c>
      <c r="AS850" t="s">
        <v>200</v>
      </c>
      <c r="AT850">
        <v>0.5</v>
      </c>
      <c r="AU850" t="s">
        <v>201</v>
      </c>
      <c r="AV850">
        <v>0.2</v>
      </c>
      <c r="AW850" t="s">
        <v>202</v>
      </c>
      <c r="AX850">
        <v>1</v>
      </c>
    </row>
    <row r="851" spans="1:50">
      <c r="A851">
        <v>601</v>
      </c>
      <c r="B851" t="s">
        <v>182</v>
      </c>
      <c r="C851">
        <v>152</v>
      </c>
      <c r="D851" t="s">
        <v>183</v>
      </c>
      <c r="E851" t="s">
        <v>184</v>
      </c>
      <c r="F851">
        <v>1.1240000000000001</v>
      </c>
      <c r="G851" t="s">
        <v>185</v>
      </c>
      <c r="H851">
        <v>2.7300000000000002E-4</v>
      </c>
      <c r="I851" t="s">
        <v>25</v>
      </c>
      <c r="J851" t="s">
        <v>186</v>
      </c>
      <c r="K851" t="e">
        <f t="shared" si="25"/>
        <v>#NAME?</v>
      </c>
      <c r="L851" t="s">
        <v>25</v>
      </c>
      <c r="M851" t="s">
        <v>24</v>
      </c>
      <c r="N851">
        <v>8.3609259999999992</v>
      </c>
      <c r="O851" t="s">
        <v>25</v>
      </c>
      <c r="P851" t="s">
        <v>26</v>
      </c>
      <c r="Q851">
        <v>2.7696999999999999E-2</v>
      </c>
      <c r="R851" t="s">
        <v>25</v>
      </c>
      <c r="S851" t="s">
        <v>27</v>
      </c>
      <c r="T851">
        <v>7.6977520000000004</v>
      </c>
      <c r="U851" t="s">
        <v>25</v>
      </c>
      <c r="V851" t="s">
        <v>28</v>
      </c>
      <c r="W851">
        <v>0.63356800000000002</v>
      </c>
      <c r="X851" t="s">
        <v>25</v>
      </c>
      <c r="Y851" t="s">
        <v>288</v>
      </c>
      <c r="Z851">
        <v>1000</v>
      </c>
      <c r="AA851" t="s">
        <v>189</v>
      </c>
      <c r="AB851">
        <v>1000000</v>
      </c>
      <c r="AC851" t="s">
        <v>190</v>
      </c>
      <c r="AD851">
        <v>10</v>
      </c>
      <c r="AE851" t="s">
        <v>191</v>
      </c>
      <c r="AF851">
        <v>500</v>
      </c>
      <c r="AG851" t="s">
        <v>192</v>
      </c>
      <c r="AH851">
        <v>10</v>
      </c>
      <c r="AI851" t="s">
        <v>193</v>
      </c>
      <c r="AJ851">
        <v>20</v>
      </c>
      <c r="AK851" t="s">
        <v>196</v>
      </c>
      <c r="AL851">
        <v>0</v>
      </c>
      <c r="AM851" t="s">
        <v>197</v>
      </c>
      <c r="AN851">
        <v>0</v>
      </c>
      <c r="AO851" t="s">
        <v>198</v>
      </c>
      <c r="AP851">
        <v>0.3</v>
      </c>
      <c r="AQ851" t="s">
        <v>199</v>
      </c>
      <c r="AR851">
        <v>0</v>
      </c>
      <c r="AS851" t="s">
        <v>200</v>
      </c>
      <c r="AT851">
        <v>0.5</v>
      </c>
      <c r="AU851" t="s">
        <v>201</v>
      </c>
      <c r="AV851">
        <v>0.2</v>
      </c>
      <c r="AW851" t="s">
        <v>202</v>
      </c>
      <c r="AX851">
        <v>1</v>
      </c>
    </row>
    <row r="852" spans="1:50">
      <c r="A852">
        <v>600</v>
      </c>
      <c r="B852" t="s">
        <v>182</v>
      </c>
      <c r="C852">
        <v>152</v>
      </c>
      <c r="D852" t="s">
        <v>183</v>
      </c>
      <c r="E852" t="s">
        <v>184</v>
      </c>
      <c r="F852">
        <v>1.1240000000000001</v>
      </c>
      <c r="G852" t="s">
        <v>185</v>
      </c>
      <c r="H852">
        <v>2.6899999999999998E-4</v>
      </c>
      <c r="I852" t="s">
        <v>25</v>
      </c>
      <c r="J852" t="s">
        <v>186</v>
      </c>
      <c r="K852" t="e">
        <f t="shared" si="25"/>
        <v>#NAME?</v>
      </c>
      <c r="L852" t="s">
        <v>25</v>
      </c>
      <c r="M852" t="s">
        <v>24</v>
      </c>
      <c r="N852">
        <v>8.3459509999999995</v>
      </c>
      <c r="O852" t="s">
        <v>25</v>
      </c>
      <c r="P852" t="s">
        <v>26</v>
      </c>
      <c r="Q852">
        <v>2.7793000000000002E-2</v>
      </c>
      <c r="R852" t="s">
        <v>25</v>
      </c>
      <c r="S852" t="s">
        <v>27</v>
      </c>
      <c r="T852">
        <v>7.6830629999999998</v>
      </c>
      <c r="U852" t="s">
        <v>25</v>
      </c>
      <c r="V852" t="s">
        <v>28</v>
      </c>
      <c r="W852">
        <v>0.63320100000000001</v>
      </c>
      <c r="X852" t="s">
        <v>25</v>
      </c>
      <c r="Y852" t="s">
        <v>288</v>
      </c>
      <c r="Z852">
        <v>1000</v>
      </c>
      <c r="AA852" t="s">
        <v>189</v>
      </c>
      <c r="AB852">
        <v>1000000</v>
      </c>
      <c r="AC852" t="s">
        <v>190</v>
      </c>
      <c r="AD852">
        <v>10</v>
      </c>
      <c r="AE852" t="s">
        <v>191</v>
      </c>
      <c r="AF852">
        <v>500</v>
      </c>
      <c r="AG852" t="s">
        <v>192</v>
      </c>
      <c r="AH852">
        <v>10</v>
      </c>
      <c r="AI852" t="s">
        <v>193</v>
      </c>
      <c r="AJ852">
        <v>20</v>
      </c>
      <c r="AK852" t="s">
        <v>196</v>
      </c>
      <c r="AL852">
        <v>0</v>
      </c>
      <c r="AM852" t="s">
        <v>197</v>
      </c>
      <c r="AN852">
        <v>0</v>
      </c>
      <c r="AO852" t="s">
        <v>198</v>
      </c>
      <c r="AP852">
        <v>0.3</v>
      </c>
      <c r="AQ852" t="s">
        <v>199</v>
      </c>
      <c r="AR852">
        <v>0</v>
      </c>
      <c r="AS852" t="s">
        <v>200</v>
      </c>
      <c r="AT852">
        <v>0.5</v>
      </c>
      <c r="AU852" t="s">
        <v>201</v>
      </c>
      <c r="AV852">
        <v>0.2</v>
      </c>
      <c r="AW852" t="s">
        <v>202</v>
      </c>
      <c r="AX852">
        <v>1</v>
      </c>
    </row>
    <row r="853" spans="1:50">
      <c r="A853">
        <v>599</v>
      </c>
      <c r="B853" t="s">
        <v>182</v>
      </c>
      <c r="C853">
        <v>152</v>
      </c>
      <c r="D853" t="s">
        <v>183</v>
      </c>
      <c r="E853" t="s">
        <v>184</v>
      </c>
      <c r="F853">
        <v>1.1240000000000001</v>
      </c>
      <c r="G853" t="s">
        <v>185</v>
      </c>
      <c r="H853">
        <v>2.7099999999999997E-4</v>
      </c>
      <c r="I853" t="s">
        <v>25</v>
      </c>
      <c r="J853" t="s">
        <v>186</v>
      </c>
      <c r="K853" t="e">
        <f t="shared" si="25"/>
        <v>#NAME?</v>
      </c>
      <c r="L853" t="s">
        <v>25</v>
      </c>
      <c r="M853" t="s">
        <v>24</v>
      </c>
      <c r="N853">
        <v>8.4109890000000007</v>
      </c>
      <c r="O853" t="s">
        <v>25</v>
      </c>
      <c r="P853" t="s">
        <v>26</v>
      </c>
      <c r="Q853">
        <v>2.7744999999999999E-2</v>
      </c>
      <c r="R853" t="s">
        <v>25</v>
      </c>
      <c r="S853" t="s">
        <v>27</v>
      </c>
      <c r="T853">
        <v>7.7464769999999996</v>
      </c>
      <c r="U853" t="s">
        <v>25</v>
      </c>
      <c r="V853" t="s">
        <v>28</v>
      </c>
      <c r="W853">
        <v>0.63487300000000002</v>
      </c>
      <c r="X853" t="s">
        <v>25</v>
      </c>
      <c r="Y853" t="s">
        <v>288</v>
      </c>
      <c r="Z853">
        <v>1000</v>
      </c>
      <c r="AA853" t="s">
        <v>189</v>
      </c>
      <c r="AB853">
        <v>1000000</v>
      </c>
      <c r="AC853" t="s">
        <v>190</v>
      </c>
      <c r="AD853">
        <v>10</v>
      </c>
      <c r="AE853" t="s">
        <v>191</v>
      </c>
      <c r="AF853">
        <v>500</v>
      </c>
      <c r="AG853" t="s">
        <v>192</v>
      </c>
      <c r="AH853">
        <v>10</v>
      </c>
      <c r="AI853" t="s">
        <v>193</v>
      </c>
      <c r="AJ853">
        <v>20</v>
      </c>
      <c r="AK853" t="s">
        <v>196</v>
      </c>
      <c r="AL853">
        <v>0</v>
      </c>
      <c r="AM853" t="s">
        <v>197</v>
      </c>
      <c r="AN853">
        <v>0</v>
      </c>
      <c r="AO853" t="s">
        <v>198</v>
      </c>
      <c r="AP853">
        <v>0.3</v>
      </c>
      <c r="AQ853" t="s">
        <v>199</v>
      </c>
      <c r="AR853">
        <v>0</v>
      </c>
      <c r="AS853" t="s">
        <v>200</v>
      </c>
      <c r="AT853">
        <v>0.5</v>
      </c>
      <c r="AU853" t="s">
        <v>201</v>
      </c>
      <c r="AV853">
        <v>0.2</v>
      </c>
      <c r="AW853" t="s">
        <v>202</v>
      </c>
      <c r="AX853">
        <v>1</v>
      </c>
    </row>
    <row r="854" spans="1:50">
      <c r="A854">
        <v>598</v>
      </c>
      <c r="B854" t="s">
        <v>182</v>
      </c>
      <c r="C854">
        <v>152</v>
      </c>
      <c r="D854" t="s">
        <v>183</v>
      </c>
      <c r="E854" t="s">
        <v>184</v>
      </c>
      <c r="F854">
        <v>1.1240000000000001</v>
      </c>
      <c r="G854" t="s">
        <v>185</v>
      </c>
      <c r="H854">
        <v>2.6800000000000001E-4</v>
      </c>
      <c r="I854" t="s">
        <v>25</v>
      </c>
      <c r="J854" t="s">
        <v>186</v>
      </c>
      <c r="K854" t="e">
        <f t="shared" si="25"/>
        <v>#NAME?</v>
      </c>
      <c r="L854" t="s">
        <v>25</v>
      </c>
      <c r="M854" t="s">
        <v>24</v>
      </c>
      <c r="N854">
        <v>8.8083200000000001</v>
      </c>
      <c r="O854" t="s">
        <v>25</v>
      </c>
      <c r="P854" t="s">
        <v>26</v>
      </c>
      <c r="Q854">
        <v>2.8323000000000001E-2</v>
      </c>
      <c r="R854" t="s">
        <v>25</v>
      </c>
      <c r="S854" t="s">
        <v>27</v>
      </c>
      <c r="T854">
        <v>8.1283329999999996</v>
      </c>
      <c r="U854" t="s">
        <v>25</v>
      </c>
      <c r="V854" t="s">
        <v>28</v>
      </c>
      <c r="W854">
        <v>0.64952699999999997</v>
      </c>
      <c r="X854" t="s">
        <v>25</v>
      </c>
      <c r="Y854" t="s">
        <v>288</v>
      </c>
      <c r="Z854">
        <v>1000</v>
      </c>
      <c r="AA854" t="s">
        <v>189</v>
      </c>
      <c r="AB854">
        <v>1000000</v>
      </c>
      <c r="AC854" t="s">
        <v>190</v>
      </c>
      <c r="AD854">
        <v>10</v>
      </c>
      <c r="AE854" t="s">
        <v>191</v>
      </c>
      <c r="AF854">
        <v>500</v>
      </c>
      <c r="AG854" t="s">
        <v>192</v>
      </c>
      <c r="AH854">
        <v>10</v>
      </c>
      <c r="AI854" t="s">
        <v>193</v>
      </c>
      <c r="AJ854">
        <v>20</v>
      </c>
      <c r="AK854" t="s">
        <v>196</v>
      </c>
      <c r="AL854">
        <v>0</v>
      </c>
      <c r="AM854" t="s">
        <v>197</v>
      </c>
      <c r="AN854">
        <v>0</v>
      </c>
      <c r="AO854" t="s">
        <v>198</v>
      </c>
      <c r="AP854">
        <v>0.3</v>
      </c>
      <c r="AQ854" t="s">
        <v>199</v>
      </c>
      <c r="AR854">
        <v>0</v>
      </c>
      <c r="AS854" t="s">
        <v>200</v>
      </c>
      <c r="AT854">
        <v>0.5</v>
      </c>
      <c r="AU854" t="s">
        <v>201</v>
      </c>
      <c r="AV854">
        <v>0.2</v>
      </c>
      <c r="AW854" t="s">
        <v>202</v>
      </c>
      <c r="AX854">
        <v>1</v>
      </c>
    </row>
    <row r="855" spans="1:50">
      <c r="A855">
        <v>597</v>
      </c>
      <c r="B855" t="s">
        <v>182</v>
      </c>
      <c r="C855">
        <v>152</v>
      </c>
      <c r="D855" t="s">
        <v>183</v>
      </c>
      <c r="E855" t="s">
        <v>184</v>
      </c>
      <c r="F855">
        <v>1.1240000000000001</v>
      </c>
      <c r="G855" t="s">
        <v>185</v>
      </c>
      <c r="H855">
        <v>2.7E-4</v>
      </c>
      <c r="I855" t="s">
        <v>25</v>
      </c>
      <c r="J855" t="s">
        <v>186</v>
      </c>
      <c r="K855" t="e">
        <f t="shared" si="25"/>
        <v>#NAME?</v>
      </c>
      <c r="L855" t="s">
        <v>25</v>
      </c>
      <c r="M855" t="s">
        <v>24</v>
      </c>
      <c r="N855">
        <v>8.3421570000000003</v>
      </c>
      <c r="O855" t="s">
        <v>25</v>
      </c>
      <c r="P855" t="s">
        <v>26</v>
      </c>
      <c r="Q855">
        <v>2.7767E-2</v>
      </c>
      <c r="R855" t="s">
        <v>25</v>
      </c>
      <c r="S855" t="s">
        <v>27</v>
      </c>
      <c r="T855">
        <v>7.67788</v>
      </c>
      <c r="U855" t="s">
        <v>25</v>
      </c>
      <c r="V855" t="s">
        <v>28</v>
      </c>
      <c r="W855">
        <v>0.63456500000000005</v>
      </c>
      <c r="X855" t="s">
        <v>25</v>
      </c>
      <c r="Y855" t="s">
        <v>288</v>
      </c>
      <c r="Z855">
        <v>1000</v>
      </c>
      <c r="AA855" t="s">
        <v>189</v>
      </c>
      <c r="AB855">
        <v>1000000</v>
      </c>
      <c r="AC855" t="s">
        <v>190</v>
      </c>
      <c r="AD855">
        <v>10</v>
      </c>
      <c r="AE855" t="s">
        <v>191</v>
      </c>
      <c r="AF855">
        <v>500</v>
      </c>
      <c r="AG855" t="s">
        <v>192</v>
      </c>
      <c r="AH855">
        <v>10</v>
      </c>
      <c r="AI855" t="s">
        <v>193</v>
      </c>
      <c r="AJ855">
        <v>20</v>
      </c>
      <c r="AK855" t="s">
        <v>196</v>
      </c>
      <c r="AL855">
        <v>0</v>
      </c>
      <c r="AM855" t="s">
        <v>197</v>
      </c>
      <c r="AN855">
        <v>0</v>
      </c>
      <c r="AO855" t="s">
        <v>198</v>
      </c>
      <c r="AP855">
        <v>0.3</v>
      </c>
      <c r="AQ855" t="s">
        <v>199</v>
      </c>
      <c r="AR855">
        <v>0</v>
      </c>
      <c r="AS855" t="s">
        <v>200</v>
      </c>
      <c r="AT855">
        <v>0.5</v>
      </c>
      <c r="AU855" t="s">
        <v>201</v>
      </c>
      <c r="AV855">
        <v>0.2</v>
      </c>
      <c r="AW855" t="s">
        <v>202</v>
      </c>
      <c r="AX855">
        <v>1</v>
      </c>
    </row>
    <row r="856" spans="1:50">
      <c r="A856">
        <v>596</v>
      </c>
      <c r="B856" t="s">
        <v>182</v>
      </c>
      <c r="C856">
        <v>152</v>
      </c>
      <c r="D856" t="s">
        <v>183</v>
      </c>
      <c r="E856" t="s">
        <v>184</v>
      </c>
      <c r="F856">
        <v>1.1240000000000001</v>
      </c>
      <c r="G856" t="s">
        <v>185</v>
      </c>
      <c r="H856">
        <v>2.7E-4</v>
      </c>
      <c r="I856" t="s">
        <v>25</v>
      </c>
      <c r="J856" t="s">
        <v>186</v>
      </c>
      <c r="K856" t="e">
        <f t="shared" si="25"/>
        <v>#NAME?</v>
      </c>
      <c r="L856" t="s">
        <v>25</v>
      </c>
      <c r="M856" t="s">
        <v>24</v>
      </c>
      <c r="N856">
        <v>8.3461090000000002</v>
      </c>
      <c r="O856" t="s">
        <v>25</v>
      </c>
      <c r="P856" t="s">
        <v>26</v>
      </c>
      <c r="Q856">
        <v>2.7845999999999999E-2</v>
      </c>
      <c r="R856" t="s">
        <v>25</v>
      </c>
      <c r="S856" t="s">
        <v>27</v>
      </c>
      <c r="T856">
        <v>7.6820339999999998</v>
      </c>
      <c r="U856" t="s">
        <v>25</v>
      </c>
      <c r="V856" t="s">
        <v>28</v>
      </c>
      <c r="W856">
        <v>0.63426899999999997</v>
      </c>
      <c r="X856" t="s">
        <v>25</v>
      </c>
      <c r="Y856" t="s">
        <v>288</v>
      </c>
      <c r="Z856">
        <v>1000</v>
      </c>
      <c r="AA856" t="s">
        <v>189</v>
      </c>
      <c r="AB856">
        <v>1000000</v>
      </c>
      <c r="AC856" t="s">
        <v>190</v>
      </c>
      <c r="AD856">
        <v>10</v>
      </c>
      <c r="AE856" t="s">
        <v>191</v>
      </c>
      <c r="AF856">
        <v>500</v>
      </c>
      <c r="AG856" t="s">
        <v>192</v>
      </c>
      <c r="AH856">
        <v>10</v>
      </c>
      <c r="AI856" t="s">
        <v>193</v>
      </c>
      <c r="AJ856">
        <v>20</v>
      </c>
      <c r="AK856" t="s">
        <v>196</v>
      </c>
      <c r="AL856">
        <v>0</v>
      </c>
      <c r="AM856" t="s">
        <v>197</v>
      </c>
      <c r="AN856">
        <v>0</v>
      </c>
      <c r="AO856" t="s">
        <v>198</v>
      </c>
      <c r="AP856">
        <v>0.3</v>
      </c>
      <c r="AQ856" t="s">
        <v>199</v>
      </c>
      <c r="AR856">
        <v>0</v>
      </c>
      <c r="AS856" t="s">
        <v>200</v>
      </c>
      <c r="AT856">
        <v>0.5</v>
      </c>
      <c r="AU856" t="s">
        <v>201</v>
      </c>
      <c r="AV856">
        <v>0.2</v>
      </c>
      <c r="AW856" t="s">
        <v>202</v>
      </c>
      <c r="AX856">
        <v>1</v>
      </c>
    </row>
    <row r="857" spans="1:50">
      <c r="A857">
        <v>595</v>
      </c>
      <c r="B857" t="s">
        <v>182</v>
      </c>
      <c r="C857">
        <v>152</v>
      </c>
      <c r="D857" t="s">
        <v>183</v>
      </c>
      <c r="E857" t="s">
        <v>184</v>
      </c>
      <c r="F857">
        <v>1.1240000000000001</v>
      </c>
      <c r="G857" t="s">
        <v>185</v>
      </c>
      <c r="H857">
        <v>2.7099999999999997E-4</v>
      </c>
      <c r="I857" t="s">
        <v>25</v>
      </c>
      <c r="J857" t="s">
        <v>186</v>
      </c>
      <c r="K857" t="e">
        <f t="shared" si="25"/>
        <v>#NAME?</v>
      </c>
      <c r="L857" t="s">
        <v>25</v>
      </c>
      <c r="M857" t="s">
        <v>24</v>
      </c>
      <c r="N857">
        <v>8.4409100000000006</v>
      </c>
      <c r="O857" t="s">
        <v>25</v>
      </c>
      <c r="P857" t="s">
        <v>26</v>
      </c>
      <c r="Q857">
        <v>2.7938000000000001E-2</v>
      </c>
      <c r="R857" t="s">
        <v>25</v>
      </c>
      <c r="S857" t="s">
        <v>27</v>
      </c>
      <c r="T857">
        <v>7.7733220000000003</v>
      </c>
      <c r="U857" t="s">
        <v>25</v>
      </c>
      <c r="V857" t="s">
        <v>28</v>
      </c>
      <c r="W857">
        <v>0.63774399999999998</v>
      </c>
      <c r="X857" t="s">
        <v>25</v>
      </c>
      <c r="Y857" t="s">
        <v>288</v>
      </c>
      <c r="Z857">
        <v>1000</v>
      </c>
      <c r="AA857" t="s">
        <v>189</v>
      </c>
      <c r="AB857">
        <v>1000000</v>
      </c>
      <c r="AC857" t="s">
        <v>190</v>
      </c>
      <c r="AD857">
        <v>10</v>
      </c>
      <c r="AE857" t="s">
        <v>191</v>
      </c>
      <c r="AF857">
        <v>500</v>
      </c>
      <c r="AG857" t="s">
        <v>192</v>
      </c>
      <c r="AH857">
        <v>10</v>
      </c>
      <c r="AI857" t="s">
        <v>193</v>
      </c>
      <c r="AJ857">
        <v>20</v>
      </c>
      <c r="AK857" t="s">
        <v>196</v>
      </c>
      <c r="AL857">
        <v>0</v>
      </c>
      <c r="AM857" t="s">
        <v>197</v>
      </c>
      <c r="AN857">
        <v>0</v>
      </c>
      <c r="AO857" t="s">
        <v>198</v>
      </c>
      <c r="AP857">
        <v>0.3</v>
      </c>
      <c r="AQ857" t="s">
        <v>199</v>
      </c>
      <c r="AR857">
        <v>0</v>
      </c>
      <c r="AS857" t="s">
        <v>200</v>
      </c>
      <c r="AT857">
        <v>0.5</v>
      </c>
      <c r="AU857" t="s">
        <v>201</v>
      </c>
      <c r="AV857">
        <v>0.2</v>
      </c>
      <c r="AW857" t="s">
        <v>202</v>
      </c>
      <c r="AX857">
        <v>1</v>
      </c>
    </row>
    <row r="858" spans="1:50">
      <c r="A858">
        <v>594</v>
      </c>
      <c r="B858" t="s">
        <v>182</v>
      </c>
      <c r="C858">
        <v>152</v>
      </c>
      <c r="D858" t="s">
        <v>183</v>
      </c>
      <c r="E858" t="s">
        <v>184</v>
      </c>
      <c r="F858">
        <v>1.1240000000000001</v>
      </c>
      <c r="G858" t="s">
        <v>185</v>
      </c>
      <c r="H858">
        <v>2.6899999999999998E-4</v>
      </c>
      <c r="I858" t="s">
        <v>25</v>
      </c>
      <c r="J858" t="s">
        <v>186</v>
      </c>
      <c r="K858" t="e">
        <f t="shared" si="25"/>
        <v>#NAME?</v>
      </c>
      <c r="L858" t="s">
        <v>25</v>
      </c>
      <c r="M858" t="s">
        <v>24</v>
      </c>
      <c r="N858">
        <v>8.3245430000000002</v>
      </c>
      <c r="O858" t="s">
        <v>25</v>
      </c>
      <c r="P858" t="s">
        <v>26</v>
      </c>
      <c r="Q858">
        <v>2.7635E-2</v>
      </c>
      <c r="R858" t="s">
        <v>25</v>
      </c>
      <c r="S858" t="s">
        <v>27</v>
      </c>
      <c r="T858">
        <v>7.6621050000000004</v>
      </c>
      <c r="U858" t="s">
        <v>25</v>
      </c>
      <c r="V858" t="s">
        <v>28</v>
      </c>
      <c r="W858">
        <v>0.63290299999999999</v>
      </c>
      <c r="X858" t="s">
        <v>25</v>
      </c>
      <c r="Y858" t="s">
        <v>288</v>
      </c>
      <c r="Z858">
        <v>1000</v>
      </c>
      <c r="AA858" t="s">
        <v>189</v>
      </c>
      <c r="AB858">
        <v>1000000</v>
      </c>
      <c r="AC858" t="s">
        <v>190</v>
      </c>
      <c r="AD858">
        <v>10</v>
      </c>
      <c r="AE858" t="s">
        <v>191</v>
      </c>
      <c r="AF858">
        <v>500</v>
      </c>
      <c r="AG858" t="s">
        <v>192</v>
      </c>
      <c r="AH858">
        <v>10</v>
      </c>
      <c r="AI858" t="s">
        <v>193</v>
      </c>
      <c r="AJ858">
        <v>20</v>
      </c>
      <c r="AK858" t="s">
        <v>196</v>
      </c>
      <c r="AL858">
        <v>0</v>
      </c>
      <c r="AM858" t="s">
        <v>197</v>
      </c>
      <c r="AN858">
        <v>0</v>
      </c>
      <c r="AO858" t="s">
        <v>198</v>
      </c>
      <c r="AP858">
        <v>0.3</v>
      </c>
      <c r="AQ858" t="s">
        <v>199</v>
      </c>
      <c r="AR858">
        <v>0</v>
      </c>
      <c r="AS858" t="s">
        <v>200</v>
      </c>
      <c r="AT858">
        <v>0.5</v>
      </c>
      <c r="AU858" t="s">
        <v>201</v>
      </c>
      <c r="AV858">
        <v>0.2</v>
      </c>
      <c r="AW858" t="s">
        <v>202</v>
      </c>
      <c r="AX858">
        <v>1</v>
      </c>
    </row>
    <row r="859" spans="1:50">
      <c r="A859">
        <v>593</v>
      </c>
      <c r="B859" t="s">
        <v>182</v>
      </c>
      <c r="C859">
        <v>152</v>
      </c>
      <c r="D859" t="s">
        <v>183</v>
      </c>
      <c r="E859" t="s">
        <v>184</v>
      </c>
      <c r="F859">
        <v>1.1240000000000001</v>
      </c>
      <c r="G859" t="s">
        <v>185</v>
      </c>
      <c r="H859">
        <v>2.6800000000000001E-4</v>
      </c>
      <c r="I859" t="s">
        <v>25</v>
      </c>
      <c r="J859" t="s">
        <v>186</v>
      </c>
      <c r="K859" t="e">
        <f t="shared" si="25"/>
        <v>#NAME?</v>
      </c>
      <c r="L859" t="s">
        <v>25</v>
      </c>
      <c r="M859" t="s">
        <v>24</v>
      </c>
      <c r="N859">
        <v>8.3602910000000001</v>
      </c>
      <c r="O859" t="s">
        <v>25</v>
      </c>
      <c r="P859" t="s">
        <v>26</v>
      </c>
      <c r="Q859">
        <v>2.7639E-2</v>
      </c>
      <c r="R859" t="s">
        <v>25</v>
      </c>
      <c r="S859" t="s">
        <v>27</v>
      </c>
      <c r="T859">
        <v>7.6979259999999998</v>
      </c>
      <c r="U859" t="s">
        <v>25</v>
      </c>
      <c r="V859" t="s">
        <v>28</v>
      </c>
      <c r="W859">
        <v>0.63283800000000001</v>
      </c>
      <c r="X859" t="s">
        <v>25</v>
      </c>
      <c r="Y859" t="s">
        <v>288</v>
      </c>
      <c r="Z859">
        <v>1000</v>
      </c>
      <c r="AA859" t="s">
        <v>189</v>
      </c>
      <c r="AB859">
        <v>1000000</v>
      </c>
      <c r="AC859" t="s">
        <v>190</v>
      </c>
      <c r="AD859">
        <v>10</v>
      </c>
      <c r="AE859" t="s">
        <v>191</v>
      </c>
      <c r="AF859">
        <v>500</v>
      </c>
      <c r="AG859" t="s">
        <v>192</v>
      </c>
      <c r="AH859">
        <v>10</v>
      </c>
      <c r="AI859" t="s">
        <v>193</v>
      </c>
      <c r="AJ859">
        <v>20</v>
      </c>
      <c r="AK859" t="s">
        <v>196</v>
      </c>
      <c r="AL859">
        <v>0</v>
      </c>
      <c r="AM859" t="s">
        <v>197</v>
      </c>
      <c r="AN859">
        <v>0</v>
      </c>
      <c r="AO859" t="s">
        <v>198</v>
      </c>
      <c r="AP859">
        <v>0.3</v>
      </c>
      <c r="AQ859" t="s">
        <v>199</v>
      </c>
      <c r="AR859">
        <v>0</v>
      </c>
      <c r="AS859" t="s">
        <v>200</v>
      </c>
      <c r="AT859">
        <v>0.5</v>
      </c>
      <c r="AU859" t="s">
        <v>201</v>
      </c>
      <c r="AV859">
        <v>0.2</v>
      </c>
      <c r="AW859" t="s">
        <v>202</v>
      </c>
      <c r="AX859">
        <v>1</v>
      </c>
    </row>
    <row r="860" spans="1:50">
      <c r="A860">
        <v>592</v>
      </c>
      <c r="B860" t="s">
        <v>182</v>
      </c>
      <c r="C860">
        <v>152</v>
      </c>
      <c r="D860" t="s">
        <v>183</v>
      </c>
      <c r="E860" t="s">
        <v>184</v>
      </c>
      <c r="F860">
        <v>1.1240000000000001</v>
      </c>
      <c r="G860" t="s">
        <v>185</v>
      </c>
      <c r="H860">
        <v>2.6600000000000001E-4</v>
      </c>
      <c r="I860" t="s">
        <v>25</v>
      </c>
      <c r="J860" t="s">
        <v>186</v>
      </c>
      <c r="K860" t="e">
        <f t="shared" si="25"/>
        <v>#NAME?</v>
      </c>
      <c r="L860" t="s">
        <v>25</v>
      </c>
      <c r="M860" t="s">
        <v>24</v>
      </c>
      <c r="N860">
        <v>8.1984790000000007</v>
      </c>
      <c r="O860" t="s">
        <v>25</v>
      </c>
      <c r="P860" t="s">
        <v>26</v>
      </c>
      <c r="Q860">
        <v>2.7140999999999998E-2</v>
      </c>
      <c r="R860" t="s">
        <v>25</v>
      </c>
      <c r="S860" t="s">
        <v>27</v>
      </c>
      <c r="T860">
        <v>7.5536620000000001</v>
      </c>
      <c r="U860" t="s">
        <v>25</v>
      </c>
      <c r="V860" t="s">
        <v>28</v>
      </c>
      <c r="W860">
        <v>0.61578699999999997</v>
      </c>
      <c r="X860" t="s">
        <v>25</v>
      </c>
      <c r="Y860" t="s">
        <v>288</v>
      </c>
      <c r="Z860">
        <v>1000</v>
      </c>
      <c r="AA860" t="s">
        <v>189</v>
      </c>
      <c r="AB860">
        <v>1000000</v>
      </c>
      <c r="AC860" t="s">
        <v>190</v>
      </c>
      <c r="AD860">
        <v>10</v>
      </c>
      <c r="AE860" t="s">
        <v>191</v>
      </c>
      <c r="AF860">
        <v>500</v>
      </c>
      <c r="AG860" t="s">
        <v>192</v>
      </c>
      <c r="AH860">
        <v>10</v>
      </c>
      <c r="AI860" t="s">
        <v>193</v>
      </c>
      <c r="AJ860">
        <v>20</v>
      </c>
      <c r="AK860" t="s">
        <v>196</v>
      </c>
      <c r="AL860">
        <v>0</v>
      </c>
      <c r="AM860" t="s">
        <v>197</v>
      </c>
      <c r="AN860">
        <v>0</v>
      </c>
      <c r="AO860" t="s">
        <v>198</v>
      </c>
      <c r="AP860">
        <v>0.3</v>
      </c>
      <c r="AQ860" t="s">
        <v>199</v>
      </c>
      <c r="AR860">
        <v>0</v>
      </c>
      <c r="AS860" t="s">
        <v>200</v>
      </c>
      <c r="AT860">
        <v>0.5</v>
      </c>
      <c r="AU860" t="s">
        <v>201</v>
      </c>
      <c r="AV860">
        <v>0.2</v>
      </c>
      <c r="AW860" t="s">
        <v>202</v>
      </c>
      <c r="AX860">
        <v>1</v>
      </c>
    </row>
    <row r="861" spans="1:50">
      <c r="A861">
        <v>592</v>
      </c>
      <c r="B861" t="s">
        <v>182</v>
      </c>
      <c r="C861">
        <v>152</v>
      </c>
      <c r="D861" t="s">
        <v>183</v>
      </c>
      <c r="E861" t="s">
        <v>184</v>
      </c>
      <c r="F861">
        <v>1.1240000000000001</v>
      </c>
      <c r="G861" t="s">
        <v>185</v>
      </c>
      <c r="H861">
        <v>2.6499999999999999E-4</v>
      </c>
      <c r="I861" t="s">
        <v>25</v>
      </c>
      <c r="J861" t="s">
        <v>186</v>
      </c>
      <c r="K861" t="e">
        <f t="shared" si="25"/>
        <v>#NAME?</v>
      </c>
      <c r="L861" t="s">
        <v>25</v>
      </c>
      <c r="M861" t="s">
        <v>24</v>
      </c>
      <c r="N861">
        <v>8.3458229999999993</v>
      </c>
      <c r="O861" t="s">
        <v>25</v>
      </c>
      <c r="P861" t="s">
        <v>26</v>
      </c>
      <c r="Q861">
        <v>2.7744000000000001E-2</v>
      </c>
      <c r="R861" t="s">
        <v>25</v>
      </c>
      <c r="S861" t="s">
        <v>27</v>
      </c>
      <c r="T861">
        <v>7.6834610000000003</v>
      </c>
      <c r="U861" t="s">
        <v>25</v>
      </c>
      <c r="V861" t="s">
        <v>28</v>
      </c>
      <c r="W861">
        <v>0.63265499999999997</v>
      </c>
      <c r="X861" t="s">
        <v>25</v>
      </c>
      <c r="Y861" t="s">
        <v>288</v>
      </c>
      <c r="Z861">
        <v>1000</v>
      </c>
      <c r="AA861" t="s">
        <v>189</v>
      </c>
      <c r="AB861">
        <v>1000000</v>
      </c>
      <c r="AC861" t="s">
        <v>190</v>
      </c>
      <c r="AD861">
        <v>10</v>
      </c>
      <c r="AE861" t="s">
        <v>191</v>
      </c>
      <c r="AF861">
        <v>500</v>
      </c>
      <c r="AG861" t="s">
        <v>192</v>
      </c>
      <c r="AH861">
        <v>10</v>
      </c>
      <c r="AI861" t="s">
        <v>193</v>
      </c>
      <c r="AJ861">
        <v>20</v>
      </c>
      <c r="AK861" t="s">
        <v>196</v>
      </c>
      <c r="AL861">
        <v>0</v>
      </c>
      <c r="AM861" t="s">
        <v>197</v>
      </c>
      <c r="AN861">
        <v>0</v>
      </c>
      <c r="AO861" t="s">
        <v>198</v>
      </c>
      <c r="AP861">
        <v>0.3</v>
      </c>
      <c r="AQ861" t="s">
        <v>199</v>
      </c>
      <c r="AR861">
        <v>0</v>
      </c>
      <c r="AS861" t="s">
        <v>200</v>
      </c>
      <c r="AT861">
        <v>0.5</v>
      </c>
      <c r="AU861" t="s">
        <v>201</v>
      </c>
      <c r="AV861">
        <v>0.2</v>
      </c>
      <c r="AW861" t="s">
        <v>202</v>
      </c>
      <c r="AX861">
        <v>1</v>
      </c>
    </row>
    <row r="862" spans="1:50">
      <c r="A862">
        <v>592</v>
      </c>
      <c r="B862" t="s">
        <v>182</v>
      </c>
      <c r="C862">
        <v>152</v>
      </c>
      <c r="D862" t="s">
        <v>183</v>
      </c>
      <c r="E862" t="s">
        <v>184</v>
      </c>
      <c r="F862">
        <v>1.1240000000000001</v>
      </c>
      <c r="G862" t="s">
        <v>185</v>
      </c>
      <c r="H862">
        <v>2.5900000000000001E-4</v>
      </c>
      <c r="I862" t="s">
        <v>25</v>
      </c>
      <c r="J862" t="s">
        <v>186</v>
      </c>
      <c r="K862" t="e">
        <f t="shared" si="25"/>
        <v>#NAME?</v>
      </c>
      <c r="L862" t="s">
        <v>25</v>
      </c>
      <c r="M862" t="s">
        <v>24</v>
      </c>
      <c r="N862">
        <v>8.2202859999999998</v>
      </c>
      <c r="O862" t="s">
        <v>25</v>
      </c>
      <c r="P862" t="s">
        <v>26</v>
      </c>
      <c r="Q862">
        <v>2.7035E-2</v>
      </c>
      <c r="R862" t="s">
        <v>25</v>
      </c>
      <c r="S862" t="s">
        <v>27</v>
      </c>
      <c r="T862">
        <v>7.5768180000000003</v>
      </c>
      <c r="U862" t="s">
        <v>25</v>
      </c>
      <c r="V862" t="s">
        <v>28</v>
      </c>
      <c r="W862">
        <v>0.61453599999999997</v>
      </c>
      <c r="X862" t="s">
        <v>25</v>
      </c>
      <c r="Y862" t="s">
        <v>288</v>
      </c>
      <c r="Z862">
        <v>1000</v>
      </c>
      <c r="AA862" t="s">
        <v>189</v>
      </c>
      <c r="AB862">
        <v>1000000</v>
      </c>
      <c r="AC862" t="s">
        <v>190</v>
      </c>
      <c r="AD862">
        <v>10</v>
      </c>
      <c r="AE862" t="s">
        <v>191</v>
      </c>
      <c r="AF862">
        <v>500</v>
      </c>
      <c r="AG862" t="s">
        <v>192</v>
      </c>
      <c r="AH862">
        <v>10</v>
      </c>
      <c r="AI862" t="s">
        <v>193</v>
      </c>
      <c r="AJ862">
        <v>20</v>
      </c>
      <c r="AK862" t="s">
        <v>196</v>
      </c>
      <c r="AL862">
        <v>0</v>
      </c>
      <c r="AM862" t="s">
        <v>197</v>
      </c>
      <c r="AN862">
        <v>0</v>
      </c>
      <c r="AO862" t="s">
        <v>198</v>
      </c>
      <c r="AP862">
        <v>0.3</v>
      </c>
      <c r="AQ862" t="s">
        <v>199</v>
      </c>
      <c r="AR862">
        <v>0</v>
      </c>
      <c r="AS862" t="s">
        <v>200</v>
      </c>
      <c r="AT862">
        <v>0.5</v>
      </c>
      <c r="AU862" t="s">
        <v>201</v>
      </c>
      <c r="AV862">
        <v>0.2</v>
      </c>
      <c r="AW862" t="s">
        <v>202</v>
      </c>
      <c r="AX862">
        <v>1</v>
      </c>
    </row>
    <row r="863" spans="1:50">
      <c r="A863">
        <v>592</v>
      </c>
      <c r="B863" t="s">
        <v>182</v>
      </c>
      <c r="C863">
        <v>152</v>
      </c>
      <c r="D863" t="s">
        <v>183</v>
      </c>
      <c r="E863" t="s">
        <v>184</v>
      </c>
      <c r="F863">
        <v>1.1240000000000001</v>
      </c>
      <c r="G863" t="s">
        <v>185</v>
      </c>
      <c r="H863">
        <v>2.61E-4</v>
      </c>
      <c r="I863" t="s">
        <v>25</v>
      </c>
      <c r="J863" t="s">
        <v>186</v>
      </c>
      <c r="K863" t="e">
        <f t="shared" si="25"/>
        <v>#NAME?</v>
      </c>
      <c r="L863" t="s">
        <v>25</v>
      </c>
      <c r="M863" t="s">
        <v>24</v>
      </c>
      <c r="N863">
        <v>8.2114049999999992</v>
      </c>
      <c r="O863" t="s">
        <v>25</v>
      </c>
      <c r="P863" t="s">
        <v>26</v>
      </c>
      <c r="Q863">
        <v>2.7106000000000002E-2</v>
      </c>
      <c r="R863" t="s">
        <v>25</v>
      </c>
      <c r="S863" t="s">
        <v>27</v>
      </c>
      <c r="T863">
        <v>7.5605929999999999</v>
      </c>
      <c r="U863" t="s">
        <v>25</v>
      </c>
      <c r="V863" t="s">
        <v>28</v>
      </c>
      <c r="W863">
        <v>0.62184300000000003</v>
      </c>
      <c r="X863" t="s">
        <v>25</v>
      </c>
      <c r="Y863" t="s">
        <v>288</v>
      </c>
      <c r="Z863">
        <v>1000</v>
      </c>
      <c r="AA863" t="s">
        <v>189</v>
      </c>
      <c r="AB863">
        <v>1000000</v>
      </c>
      <c r="AC863" t="s">
        <v>190</v>
      </c>
      <c r="AD863">
        <v>10</v>
      </c>
      <c r="AE863" t="s">
        <v>191</v>
      </c>
      <c r="AF863">
        <v>500</v>
      </c>
      <c r="AG863" t="s">
        <v>192</v>
      </c>
      <c r="AH863">
        <v>10</v>
      </c>
      <c r="AI863" t="s">
        <v>193</v>
      </c>
      <c r="AJ863">
        <v>20</v>
      </c>
      <c r="AK863" t="s">
        <v>196</v>
      </c>
      <c r="AL863">
        <v>0</v>
      </c>
      <c r="AM863" t="s">
        <v>197</v>
      </c>
      <c r="AN863">
        <v>0</v>
      </c>
      <c r="AO863" t="s">
        <v>198</v>
      </c>
      <c r="AP863">
        <v>0.3</v>
      </c>
      <c r="AQ863" t="s">
        <v>199</v>
      </c>
      <c r="AR863">
        <v>0</v>
      </c>
      <c r="AS863" t="s">
        <v>200</v>
      </c>
      <c r="AT863">
        <v>0.5</v>
      </c>
      <c r="AU863" t="s">
        <v>201</v>
      </c>
      <c r="AV863">
        <v>0.2</v>
      </c>
      <c r="AW863" t="s">
        <v>202</v>
      </c>
      <c r="AX863">
        <v>1</v>
      </c>
    </row>
    <row r="864" spans="1:50">
      <c r="A864">
        <v>592</v>
      </c>
      <c r="B864" t="s">
        <v>182</v>
      </c>
      <c r="C864">
        <v>152</v>
      </c>
      <c r="D864" t="s">
        <v>183</v>
      </c>
      <c r="E864" t="s">
        <v>184</v>
      </c>
      <c r="F864">
        <v>1.1240000000000001</v>
      </c>
      <c r="G864" t="s">
        <v>185</v>
      </c>
      <c r="H864">
        <v>2.63E-4</v>
      </c>
      <c r="I864" t="s">
        <v>25</v>
      </c>
      <c r="J864" t="s">
        <v>186</v>
      </c>
      <c r="K864" t="e">
        <f t="shared" si="25"/>
        <v>#NAME?</v>
      </c>
      <c r="L864" t="s">
        <v>25</v>
      </c>
      <c r="M864" t="s">
        <v>24</v>
      </c>
      <c r="N864">
        <v>8.2386569999999999</v>
      </c>
      <c r="O864" t="s">
        <v>25</v>
      </c>
      <c r="P864" t="s">
        <v>26</v>
      </c>
      <c r="Q864">
        <v>2.7087E-2</v>
      </c>
      <c r="R864" t="s">
        <v>25</v>
      </c>
      <c r="S864" t="s">
        <v>27</v>
      </c>
      <c r="T864">
        <v>7.5954189999999997</v>
      </c>
      <c r="U864" t="s">
        <v>25</v>
      </c>
      <c r="V864" t="s">
        <v>28</v>
      </c>
      <c r="W864">
        <v>0.61422299999999996</v>
      </c>
      <c r="X864" t="s">
        <v>25</v>
      </c>
      <c r="Y864" t="s">
        <v>288</v>
      </c>
      <c r="Z864">
        <v>1000</v>
      </c>
      <c r="AA864" t="s">
        <v>189</v>
      </c>
      <c r="AB864">
        <v>1000000</v>
      </c>
      <c r="AC864" t="s">
        <v>190</v>
      </c>
      <c r="AD864">
        <v>10</v>
      </c>
      <c r="AE864" t="s">
        <v>191</v>
      </c>
      <c r="AF864">
        <v>500</v>
      </c>
      <c r="AG864" t="s">
        <v>192</v>
      </c>
      <c r="AH864">
        <v>10</v>
      </c>
      <c r="AI864" t="s">
        <v>193</v>
      </c>
      <c r="AJ864">
        <v>20</v>
      </c>
      <c r="AK864" t="s">
        <v>196</v>
      </c>
      <c r="AL864">
        <v>0</v>
      </c>
      <c r="AM864" t="s">
        <v>197</v>
      </c>
      <c r="AN864">
        <v>0</v>
      </c>
      <c r="AO864" t="s">
        <v>198</v>
      </c>
      <c r="AP864">
        <v>0.3</v>
      </c>
      <c r="AQ864" t="s">
        <v>199</v>
      </c>
      <c r="AR864">
        <v>0</v>
      </c>
      <c r="AS864" t="s">
        <v>200</v>
      </c>
      <c r="AT864">
        <v>0.5</v>
      </c>
      <c r="AU864" t="s">
        <v>201</v>
      </c>
      <c r="AV864">
        <v>0.2</v>
      </c>
      <c r="AW864" t="s">
        <v>202</v>
      </c>
      <c r="AX864">
        <v>1</v>
      </c>
    </row>
    <row r="865" spans="1:50">
      <c r="A865">
        <v>592</v>
      </c>
      <c r="B865" t="s">
        <v>182</v>
      </c>
      <c r="C865">
        <v>152</v>
      </c>
      <c r="D865" t="s">
        <v>183</v>
      </c>
      <c r="E865" t="s">
        <v>184</v>
      </c>
      <c r="F865">
        <v>1.1240000000000001</v>
      </c>
      <c r="G865" t="s">
        <v>185</v>
      </c>
      <c r="H865">
        <v>2.63E-4</v>
      </c>
      <c r="I865" t="s">
        <v>25</v>
      </c>
      <c r="J865" t="s">
        <v>186</v>
      </c>
      <c r="K865" t="e">
        <f t="shared" si="25"/>
        <v>#NAME?</v>
      </c>
      <c r="L865" t="s">
        <v>25</v>
      </c>
      <c r="M865" t="s">
        <v>24</v>
      </c>
      <c r="N865">
        <v>8.3072970000000002</v>
      </c>
      <c r="O865" t="s">
        <v>25</v>
      </c>
      <c r="P865" t="s">
        <v>26</v>
      </c>
      <c r="Q865">
        <v>2.7216000000000001E-2</v>
      </c>
      <c r="R865" t="s">
        <v>25</v>
      </c>
      <c r="S865" t="s">
        <v>27</v>
      </c>
      <c r="T865">
        <v>7.654954</v>
      </c>
      <c r="U865" t="s">
        <v>25</v>
      </c>
      <c r="V865" t="s">
        <v>28</v>
      </c>
      <c r="W865">
        <v>0.62317900000000004</v>
      </c>
      <c r="X865" t="s">
        <v>25</v>
      </c>
      <c r="Y865" t="s">
        <v>288</v>
      </c>
      <c r="Z865">
        <v>1000</v>
      </c>
      <c r="AA865" t="s">
        <v>189</v>
      </c>
      <c r="AB865">
        <v>1000000</v>
      </c>
      <c r="AC865" t="s">
        <v>190</v>
      </c>
      <c r="AD865">
        <v>10</v>
      </c>
      <c r="AE865" t="s">
        <v>191</v>
      </c>
      <c r="AF865">
        <v>500</v>
      </c>
      <c r="AG865" t="s">
        <v>192</v>
      </c>
      <c r="AH865">
        <v>10</v>
      </c>
      <c r="AI865" t="s">
        <v>193</v>
      </c>
      <c r="AJ865">
        <v>20</v>
      </c>
      <c r="AK865" t="s">
        <v>196</v>
      </c>
      <c r="AL865">
        <v>0</v>
      </c>
      <c r="AM865" t="s">
        <v>197</v>
      </c>
      <c r="AN865">
        <v>0</v>
      </c>
      <c r="AO865" t="s">
        <v>198</v>
      </c>
      <c r="AP865">
        <v>0.3</v>
      </c>
      <c r="AQ865" t="s">
        <v>199</v>
      </c>
      <c r="AR865">
        <v>0</v>
      </c>
      <c r="AS865" t="s">
        <v>200</v>
      </c>
      <c r="AT865">
        <v>0.5</v>
      </c>
      <c r="AU865" t="s">
        <v>201</v>
      </c>
      <c r="AV865">
        <v>0.2</v>
      </c>
      <c r="AW865" t="s">
        <v>202</v>
      </c>
      <c r="AX865">
        <v>1</v>
      </c>
    </row>
    <row r="866" spans="1:50">
      <c r="A866">
        <v>591</v>
      </c>
      <c r="B866" t="s">
        <v>182</v>
      </c>
      <c r="C866">
        <v>152</v>
      </c>
      <c r="D866" t="s">
        <v>183</v>
      </c>
      <c r="E866" t="s">
        <v>184</v>
      </c>
      <c r="F866">
        <v>0</v>
      </c>
      <c r="G866" t="s">
        <v>185</v>
      </c>
      <c r="H866">
        <v>2.6600000000000001E-4</v>
      </c>
      <c r="I866" t="s">
        <v>25</v>
      </c>
      <c r="J866" t="s">
        <v>186</v>
      </c>
      <c r="K866" t="e">
        <f t="shared" si="25"/>
        <v>#NAME?</v>
      </c>
      <c r="L866" t="s">
        <v>25</v>
      </c>
      <c r="M866" t="s">
        <v>24</v>
      </c>
      <c r="N866">
        <v>10.113296999999999</v>
      </c>
      <c r="O866" t="s">
        <v>25</v>
      </c>
      <c r="P866" t="s">
        <v>26</v>
      </c>
      <c r="Q866">
        <v>1.1734E-2</v>
      </c>
      <c r="R866" t="s">
        <v>25</v>
      </c>
      <c r="S866" t="s">
        <v>27</v>
      </c>
      <c r="T866">
        <v>9.4841029999999993</v>
      </c>
      <c r="U866" t="s">
        <v>25</v>
      </c>
      <c r="V866" t="s">
        <v>28</v>
      </c>
      <c r="W866">
        <v>0.615232</v>
      </c>
      <c r="X866" t="s">
        <v>25</v>
      </c>
      <c r="Y866" t="s">
        <v>288</v>
      </c>
      <c r="Z866">
        <v>1000</v>
      </c>
      <c r="AA866" t="s">
        <v>189</v>
      </c>
      <c r="AB866">
        <v>1000000</v>
      </c>
      <c r="AC866" t="s">
        <v>190</v>
      </c>
      <c r="AD866">
        <v>10</v>
      </c>
      <c r="AE866" t="s">
        <v>191</v>
      </c>
      <c r="AF866">
        <v>500</v>
      </c>
      <c r="AG866" t="s">
        <v>192</v>
      </c>
      <c r="AH866">
        <v>10</v>
      </c>
      <c r="AI866" t="s">
        <v>193</v>
      </c>
      <c r="AJ866">
        <v>20</v>
      </c>
      <c r="AK866" t="s">
        <v>196</v>
      </c>
      <c r="AL866">
        <v>0</v>
      </c>
      <c r="AM866" t="s">
        <v>197</v>
      </c>
      <c r="AN866">
        <v>0</v>
      </c>
      <c r="AO866" t="s">
        <v>198</v>
      </c>
      <c r="AP866">
        <v>0.3</v>
      </c>
      <c r="AQ866" t="s">
        <v>199</v>
      </c>
      <c r="AR866">
        <v>0</v>
      </c>
      <c r="AS866" t="s">
        <v>200</v>
      </c>
      <c r="AT866">
        <v>0.5</v>
      </c>
      <c r="AU866" t="s">
        <v>201</v>
      </c>
      <c r="AV866">
        <v>0.2</v>
      </c>
      <c r="AW866" t="s">
        <v>202</v>
      </c>
      <c r="AX866">
        <v>1</v>
      </c>
    </row>
    <row r="867" spans="1:50">
      <c r="A867">
        <v>590</v>
      </c>
      <c r="B867" t="s">
        <v>182</v>
      </c>
      <c r="C867">
        <v>152</v>
      </c>
      <c r="D867" t="s">
        <v>183</v>
      </c>
      <c r="E867" t="s">
        <v>184</v>
      </c>
      <c r="F867">
        <v>0</v>
      </c>
      <c r="G867" t="s">
        <v>185</v>
      </c>
      <c r="H867">
        <v>2.7E-4</v>
      </c>
      <c r="I867" t="s">
        <v>25</v>
      </c>
      <c r="J867" t="s">
        <v>186</v>
      </c>
      <c r="K867" t="e">
        <f t="shared" si="25"/>
        <v>#NAME?</v>
      </c>
      <c r="L867" t="s">
        <v>25</v>
      </c>
      <c r="M867" t="s">
        <v>24</v>
      </c>
      <c r="N867">
        <v>8.7555060000000005</v>
      </c>
      <c r="O867" t="s">
        <v>25</v>
      </c>
      <c r="P867" t="s">
        <v>26</v>
      </c>
      <c r="Q867">
        <v>2.273E-2</v>
      </c>
      <c r="R867" t="s">
        <v>25</v>
      </c>
      <c r="S867" t="s">
        <v>27</v>
      </c>
      <c r="T867">
        <v>8.3070170000000001</v>
      </c>
      <c r="U867" t="s">
        <v>25</v>
      </c>
      <c r="V867" t="s">
        <v>28</v>
      </c>
      <c r="W867">
        <v>0.423813</v>
      </c>
      <c r="X867" t="s">
        <v>25</v>
      </c>
      <c r="Y867" t="s">
        <v>288</v>
      </c>
      <c r="Z867">
        <v>1000</v>
      </c>
      <c r="AA867" t="s">
        <v>189</v>
      </c>
      <c r="AB867">
        <v>1000000</v>
      </c>
      <c r="AC867" t="s">
        <v>190</v>
      </c>
      <c r="AD867">
        <v>10</v>
      </c>
      <c r="AE867" t="s">
        <v>191</v>
      </c>
      <c r="AF867">
        <v>500</v>
      </c>
      <c r="AG867" t="s">
        <v>192</v>
      </c>
      <c r="AH867">
        <v>10</v>
      </c>
      <c r="AI867" t="s">
        <v>193</v>
      </c>
      <c r="AJ867">
        <v>20</v>
      </c>
      <c r="AK867" t="s">
        <v>196</v>
      </c>
      <c r="AL867">
        <v>0</v>
      </c>
      <c r="AM867" t="s">
        <v>197</v>
      </c>
      <c r="AN867">
        <v>0</v>
      </c>
      <c r="AO867" t="s">
        <v>198</v>
      </c>
      <c r="AP867">
        <v>0.3</v>
      </c>
      <c r="AQ867" t="s">
        <v>199</v>
      </c>
      <c r="AR867">
        <v>0</v>
      </c>
      <c r="AS867" t="s">
        <v>200</v>
      </c>
      <c r="AT867">
        <v>0</v>
      </c>
      <c r="AU867" t="s">
        <v>201</v>
      </c>
      <c r="AV867">
        <v>0.2</v>
      </c>
      <c r="AW867" t="s">
        <v>202</v>
      </c>
      <c r="AX867">
        <v>1</v>
      </c>
    </row>
    <row r="868" spans="1:50">
      <c r="A868">
        <v>589</v>
      </c>
      <c r="B868" t="s">
        <v>182</v>
      </c>
      <c r="C868">
        <v>152</v>
      </c>
      <c r="D868" t="s">
        <v>183</v>
      </c>
      <c r="E868" t="s">
        <v>184</v>
      </c>
      <c r="F868">
        <v>0</v>
      </c>
      <c r="G868" t="s">
        <v>185</v>
      </c>
      <c r="H868">
        <v>2.6800000000000001E-4</v>
      </c>
      <c r="I868" t="s">
        <v>25</v>
      </c>
      <c r="J868" t="s">
        <v>186</v>
      </c>
      <c r="K868" t="e">
        <f t="shared" si="25"/>
        <v>#NAME?</v>
      </c>
      <c r="L868" t="s">
        <v>25</v>
      </c>
      <c r="M868" t="s">
        <v>24</v>
      </c>
      <c r="N868">
        <v>8.7323299999999993</v>
      </c>
      <c r="O868" t="s">
        <v>25</v>
      </c>
      <c r="P868" t="s">
        <v>26</v>
      </c>
      <c r="Q868">
        <v>2.2610000000000002E-2</v>
      </c>
      <c r="R868" t="s">
        <v>25</v>
      </c>
      <c r="S868" t="s">
        <v>27</v>
      </c>
      <c r="T868">
        <v>8.2816510000000001</v>
      </c>
      <c r="U868" t="s">
        <v>25</v>
      </c>
      <c r="V868" t="s">
        <v>28</v>
      </c>
      <c r="W868">
        <v>0.42618699999999998</v>
      </c>
      <c r="X868" t="s">
        <v>25</v>
      </c>
      <c r="Y868" t="s">
        <v>288</v>
      </c>
      <c r="Z868">
        <v>1000</v>
      </c>
      <c r="AA868" t="s">
        <v>189</v>
      </c>
      <c r="AB868">
        <v>1000000</v>
      </c>
      <c r="AC868" t="s">
        <v>190</v>
      </c>
      <c r="AD868">
        <v>10</v>
      </c>
      <c r="AE868" t="s">
        <v>191</v>
      </c>
      <c r="AF868">
        <v>500</v>
      </c>
      <c r="AG868" t="s">
        <v>192</v>
      </c>
      <c r="AH868">
        <v>10</v>
      </c>
      <c r="AI868" t="s">
        <v>193</v>
      </c>
      <c r="AJ868">
        <v>20</v>
      </c>
      <c r="AK868" t="s">
        <v>196</v>
      </c>
      <c r="AL868">
        <v>0</v>
      </c>
      <c r="AM868" t="s">
        <v>197</v>
      </c>
      <c r="AN868">
        <v>0</v>
      </c>
      <c r="AO868" t="s">
        <v>198</v>
      </c>
      <c r="AP868">
        <v>0.3</v>
      </c>
      <c r="AQ868" t="s">
        <v>199</v>
      </c>
      <c r="AR868">
        <v>0</v>
      </c>
      <c r="AS868" t="s">
        <v>200</v>
      </c>
      <c r="AT868">
        <v>0</v>
      </c>
      <c r="AU868" t="s">
        <v>201</v>
      </c>
      <c r="AV868">
        <v>0.2</v>
      </c>
      <c r="AW868" t="s">
        <v>202</v>
      </c>
      <c r="AX868">
        <v>1</v>
      </c>
    </row>
    <row r="869" spans="1:50">
      <c r="A869">
        <v>588</v>
      </c>
      <c r="B869" t="s">
        <v>182</v>
      </c>
      <c r="C869">
        <v>152</v>
      </c>
      <c r="D869" t="s">
        <v>183</v>
      </c>
      <c r="E869" t="s">
        <v>184</v>
      </c>
      <c r="F869">
        <v>0</v>
      </c>
      <c r="G869" t="s">
        <v>185</v>
      </c>
      <c r="H869">
        <v>2.6800000000000001E-4</v>
      </c>
      <c r="I869" t="s">
        <v>25</v>
      </c>
      <c r="J869" t="s">
        <v>186</v>
      </c>
      <c r="K869" t="e">
        <f t="shared" si="25"/>
        <v>#NAME?</v>
      </c>
      <c r="L869" t="s">
        <v>25</v>
      </c>
      <c r="M869" t="s">
        <v>24</v>
      </c>
      <c r="N869">
        <v>8.7561549999999997</v>
      </c>
      <c r="O869" t="s">
        <v>25</v>
      </c>
      <c r="P869" t="s">
        <v>26</v>
      </c>
      <c r="Q869">
        <v>2.2619E-2</v>
      </c>
      <c r="R869" t="s">
        <v>25</v>
      </c>
      <c r="S869" t="s">
        <v>27</v>
      </c>
      <c r="T869">
        <v>8.3083580000000001</v>
      </c>
      <c r="U869" t="s">
        <v>25</v>
      </c>
      <c r="V869" t="s">
        <v>28</v>
      </c>
      <c r="W869">
        <v>0.42332999999999998</v>
      </c>
      <c r="X869" t="s">
        <v>25</v>
      </c>
      <c r="Y869" t="s">
        <v>288</v>
      </c>
      <c r="Z869">
        <v>1000</v>
      </c>
      <c r="AA869" t="s">
        <v>189</v>
      </c>
      <c r="AB869">
        <v>1000000</v>
      </c>
      <c r="AC869" t="s">
        <v>190</v>
      </c>
      <c r="AD869">
        <v>10</v>
      </c>
      <c r="AE869" t="s">
        <v>191</v>
      </c>
      <c r="AF869">
        <v>500</v>
      </c>
      <c r="AG869" t="s">
        <v>192</v>
      </c>
      <c r="AH869">
        <v>10</v>
      </c>
      <c r="AI869" t="s">
        <v>193</v>
      </c>
      <c r="AJ869">
        <v>20</v>
      </c>
      <c r="AK869" t="s">
        <v>196</v>
      </c>
      <c r="AL869">
        <v>0</v>
      </c>
      <c r="AM869" t="s">
        <v>197</v>
      </c>
      <c r="AN869">
        <v>0</v>
      </c>
      <c r="AO869" t="s">
        <v>198</v>
      </c>
      <c r="AP869">
        <v>0.3</v>
      </c>
      <c r="AQ869" t="s">
        <v>199</v>
      </c>
      <c r="AR869">
        <v>0</v>
      </c>
      <c r="AS869" t="s">
        <v>200</v>
      </c>
      <c r="AT869">
        <v>0</v>
      </c>
      <c r="AU869" t="s">
        <v>201</v>
      </c>
      <c r="AV869">
        <v>0.2</v>
      </c>
      <c r="AW869" t="s">
        <v>202</v>
      </c>
      <c r="AX869">
        <v>1</v>
      </c>
    </row>
    <row r="870" spans="1:50">
      <c r="A870">
        <v>587</v>
      </c>
      <c r="B870" t="s">
        <v>182</v>
      </c>
      <c r="C870">
        <v>152</v>
      </c>
      <c r="D870" t="s">
        <v>183</v>
      </c>
      <c r="E870" t="s">
        <v>184</v>
      </c>
      <c r="F870">
        <v>0</v>
      </c>
      <c r="G870" t="s">
        <v>185</v>
      </c>
      <c r="H870">
        <v>2.7099999999999997E-4</v>
      </c>
      <c r="I870" t="s">
        <v>25</v>
      </c>
      <c r="J870" t="s">
        <v>186</v>
      </c>
      <c r="K870" t="e">
        <f t="shared" si="25"/>
        <v>#NAME?</v>
      </c>
      <c r="L870" t="s">
        <v>25</v>
      </c>
      <c r="M870" t="s">
        <v>24</v>
      </c>
      <c r="N870">
        <v>8.7320580000000003</v>
      </c>
      <c r="O870" t="s">
        <v>25</v>
      </c>
      <c r="P870" t="s">
        <v>26</v>
      </c>
      <c r="Q870">
        <v>2.2626E-2</v>
      </c>
      <c r="R870" t="s">
        <v>25</v>
      </c>
      <c r="S870" t="s">
        <v>27</v>
      </c>
      <c r="T870">
        <v>8.2820769999999992</v>
      </c>
      <c r="U870" t="s">
        <v>25</v>
      </c>
      <c r="V870" t="s">
        <v>28</v>
      </c>
      <c r="W870">
        <v>0.42544700000000002</v>
      </c>
      <c r="X870" t="s">
        <v>25</v>
      </c>
      <c r="Y870" t="s">
        <v>288</v>
      </c>
      <c r="Z870">
        <v>1000</v>
      </c>
      <c r="AA870" t="s">
        <v>189</v>
      </c>
      <c r="AB870">
        <v>1000000</v>
      </c>
      <c r="AC870" t="s">
        <v>190</v>
      </c>
      <c r="AD870">
        <v>10</v>
      </c>
      <c r="AE870" t="s">
        <v>191</v>
      </c>
      <c r="AF870">
        <v>500</v>
      </c>
      <c r="AG870" t="s">
        <v>192</v>
      </c>
      <c r="AH870">
        <v>10</v>
      </c>
      <c r="AI870" t="s">
        <v>193</v>
      </c>
      <c r="AJ870">
        <v>20</v>
      </c>
      <c r="AK870" t="s">
        <v>196</v>
      </c>
      <c r="AL870">
        <v>0</v>
      </c>
      <c r="AM870" t="s">
        <v>197</v>
      </c>
      <c r="AN870">
        <v>0</v>
      </c>
      <c r="AO870" t="s">
        <v>198</v>
      </c>
      <c r="AP870">
        <v>0.3</v>
      </c>
      <c r="AQ870" t="s">
        <v>199</v>
      </c>
      <c r="AR870">
        <v>0</v>
      </c>
      <c r="AS870" t="s">
        <v>200</v>
      </c>
      <c r="AT870">
        <v>0</v>
      </c>
      <c r="AU870" t="s">
        <v>201</v>
      </c>
      <c r="AV870">
        <v>0.2</v>
      </c>
      <c r="AW870" t="s">
        <v>202</v>
      </c>
      <c r="AX870">
        <v>1</v>
      </c>
    </row>
    <row r="871" spans="1:50">
      <c r="A871">
        <v>586</v>
      </c>
      <c r="B871" t="s">
        <v>182</v>
      </c>
      <c r="C871">
        <v>152</v>
      </c>
      <c r="D871" t="s">
        <v>183</v>
      </c>
      <c r="E871" t="s">
        <v>184</v>
      </c>
      <c r="F871">
        <v>0</v>
      </c>
      <c r="G871" t="s">
        <v>185</v>
      </c>
      <c r="H871">
        <v>2.6899999999999998E-4</v>
      </c>
      <c r="I871" t="s">
        <v>25</v>
      </c>
      <c r="J871" t="s">
        <v>186</v>
      </c>
      <c r="K871" t="e">
        <f t="shared" si="25"/>
        <v>#NAME?</v>
      </c>
      <c r="L871" t="s">
        <v>25</v>
      </c>
      <c r="M871" t="s">
        <v>24</v>
      </c>
      <c r="N871">
        <v>8.7705599999999997</v>
      </c>
      <c r="O871" t="s">
        <v>25</v>
      </c>
      <c r="P871" t="s">
        <v>26</v>
      </c>
      <c r="Q871">
        <v>2.2633E-2</v>
      </c>
      <c r="R871" t="s">
        <v>25</v>
      </c>
      <c r="S871" t="s">
        <v>27</v>
      </c>
      <c r="T871">
        <v>8.3230229999999992</v>
      </c>
      <c r="U871" t="s">
        <v>25</v>
      </c>
      <c r="V871" t="s">
        <v>28</v>
      </c>
      <c r="W871">
        <v>0.42304799999999998</v>
      </c>
      <c r="X871" t="s">
        <v>25</v>
      </c>
      <c r="Y871" t="s">
        <v>288</v>
      </c>
      <c r="Z871">
        <v>1000</v>
      </c>
      <c r="AA871" t="s">
        <v>189</v>
      </c>
      <c r="AB871">
        <v>1000000</v>
      </c>
      <c r="AC871" t="s">
        <v>190</v>
      </c>
      <c r="AD871">
        <v>10</v>
      </c>
      <c r="AE871" t="s">
        <v>191</v>
      </c>
      <c r="AF871">
        <v>500</v>
      </c>
      <c r="AG871" t="s">
        <v>192</v>
      </c>
      <c r="AH871">
        <v>10</v>
      </c>
      <c r="AI871" t="s">
        <v>193</v>
      </c>
      <c r="AJ871">
        <v>20</v>
      </c>
      <c r="AK871" t="s">
        <v>196</v>
      </c>
      <c r="AL871">
        <v>0</v>
      </c>
      <c r="AM871" t="s">
        <v>197</v>
      </c>
      <c r="AN871">
        <v>0</v>
      </c>
      <c r="AO871" t="s">
        <v>198</v>
      </c>
      <c r="AP871">
        <v>0.3</v>
      </c>
      <c r="AQ871" t="s">
        <v>199</v>
      </c>
      <c r="AR871">
        <v>0</v>
      </c>
      <c r="AS871" t="s">
        <v>200</v>
      </c>
      <c r="AT871">
        <v>0</v>
      </c>
      <c r="AU871" t="s">
        <v>201</v>
      </c>
      <c r="AV871">
        <v>0.2</v>
      </c>
      <c r="AW871" t="s">
        <v>202</v>
      </c>
      <c r="AX871">
        <v>1</v>
      </c>
    </row>
    <row r="872" spans="1:50">
      <c r="A872">
        <v>585</v>
      </c>
      <c r="B872" t="s">
        <v>182</v>
      </c>
      <c r="C872">
        <v>152</v>
      </c>
      <c r="D872" t="s">
        <v>183</v>
      </c>
      <c r="E872" t="s">
        <v>184</v>
      </c>
      <c r="F872">
        <v>0</v>
      </c>
      <c r="G872" t="s">
        <v>185</v>
      </c>
      <c r="H872">
        <v>2.7099999999999997E-4</v>
      </c>
      <c r="I872" t="s">
        <v>25</v>
      </c>
      <c r="J872" t="s">
        <v>186</v>
      </c>
      <c r="K872" t="e">
        <f t="shared" si="25"/>
        <v>#NAME?</v>
      </c>
      <c r="L872" t="s">
        <v>25</v>
      </c>
      <c r="M872" t="s">
        <v>24</v>
      </c>
      <c r="N872">
        <v>8.7547580000000007</v>
      </c>
      <c r="O872" t="s">
        <v>25</v>
      </c>
      <c r="P872" t="s">
        <v>26</v>
      </c>
      <c r="Q872">
        <v>2.274E-2</v>
      </c>
      <c r="R872" t="s">
        <v>25</v>
      </c>
      <c r="S872" t="s">
        <v>27</v>
      </c>
      <c r="T872">
        <v>8.3066399999999998</v>
      </c>
      <c r="U872" t="s">
        <v>25</v>
      </c>
      <c r="V872" t="s">
        <v>28</v>
      </c>
      <c r="W872">
        <v>0.42343799999999998</v>
      </c>
      <c r="X872" t="s">
        <v>25</v>
      </c>
      <c r="Y872" t="s">
        <v>288</v>
      </c>
      <c r="Z872">
        <v>1000</v>
      </c>
      <c r="AA872" t="s">
        <v>189</v>
      </c>
      <c r="AB872">
        <v>1000000</v>
      </c>
      <c r="AC872" t="s">
        <v>190</v>
      </c>
      <c r="AD872">
        <v>10</v>
      </c>
      <c r="AE872" t="s">
        <v>191</v>
      </c>
      <c r="AF872">
        <v>500</v>
      </c>
      <c r="AG872" t="s">
        <v>192</v>
      </c>
      <c r="AH872">
        <v>10</v>
      </c>
      <c r="AI872" t="s">
        <v>193</v>
      </c>
      <c r="AJ872">
        <v>20</v>
      </c>
      <c r="AK872" t="s">
        <v>196</v>
      </c>
      <c r="AL872">
        <v>0</v>
      </c>
      <c r="AM872" t="s">
        <v>197</v>
      </c>
      <c r="AN872">
        <v>0</v>
      </c>
      <c r="AO872" t="s">
        <v>198</v>
      </c>
      <c r="AP872">
        <v>0.3</v>
      </c>
      <c r="AQ872" t="s">
        <v>199</v>
      </c>
      <c r="AR872">
        <v>0</v>
      </c>
      <c r="AS872" t="s">
        <v>200</v>
      </c>
      <c r="AT872">
        <v>0</v>
      </c>
      <c r="AU872" t="s">
        <v>201</v>
      </c>
      <c r="AV872">
        <v>0.2</v>
      </c>
      <c r="AW872" t="s">
        <v>202</v>
      </c>
      <c r="AX872">
        <v>1</v>
      </c>
    </row>
    <row r="873" spans="1:50">
      <c r="A873">
        <v>584</v>
      </c>
      <c r="B873" t="s">
        <v>182</v>
      </c>
      <c r="C873">
        <v>152</v>
      </c>
      <c r="D873" t="s">
        <v>183</v>
      </c>
      <c r="E873" t="s">
        <v>184</v>
      </c>
      <c r="F873">
        <v>0</v>
      </c>
      <c r="G873" t="s">
        <v>185</v>
      </c>
      <c r="H873">
        <v>2.6600000000000001E-4</v>
      </c>
      <c r="I873" t="s">
        <v>25</v>
      </c>
      <c r="J873" t="s">
        <v>186</v>
      </c>
      <c r="K873" t="e">
        <f t="shared" si="25"/>
        <v>#NAME?</v>
      </c>
      <c r="L873" t="s">
        <v>25</v>
      </c>
      <c r="M873" t="s">
        <v>24</v>
      </c>
      <c r="N873">
        <v>8.7238360000000004</v>
      </c>
      <c r="O873" t="s">
        <v>25</v>
      </c>
      <c r="P873" t="s">
        <v>26</v>
      </c>
      <c r="Q873">
        <v>2.2662999999999999E-2</v>
      </c>
      <c r="R873" t="s">
        <v>25</v>
      </c>
      <c r="S873" t="s">
        <v>27</v>
      </c>
      <c r="T873">
        <v>8.2759079999999994</v>
      </c>
      <c r="U873" t="s">
        <v>25</v>
      </c>
      <c r="V873" t="s">
        <v>28</v>
      </c>
      <c r="W873">
        <v>0.42341499999999999</v>
      </c>
      <c r="X873" t="s">
        <v>25</v>
      </c>
      <c r="Y873" t="s">
        <v>288</v>
      </c>
      <c r="Z873">
        <v>1000</v>
      </c>
      <c r="AA873" t="s">
        <v>189</v>
      </c>
      <c r="AB873">
        <v>1000000</v>
      </c>
      <c r="AC873" t="s">
        <v>190</v>
      </c>
      <c r="AD873">
        <v>10</v>
      </c>
      <c r="AE873" t="s">
        <v>191</v>
      </c>
      <c r="AF873">
        <v>500</v>
      </c>
      <c r="AG873" t="s">
        <v>192</v>
      </c>
      <c r="AH873">
        <v>10</v>
      </c>
      <c r="AI873" t="s">
        <v>193</v>
      </c>
      <c r="AJ873">
        <v>20</v>
      </c>
      <c r="AK873" t="s">
        <v>196</v>
      </c>
      <c r="AL873">
        <v>0</v>
      </c>
      <c r="AM873" t="s">
        <v>197</v>
      </c>
      <c r="AN873">
        <v>0</v>
      </c>
      <c r="AO873" t="s">
        <v>198</v>
      </c>
      <c r="AP873">
        <v>0.3</v>
      </c>
      <c r="AQ873" t="s">
        <v>199</v>
      </c>
      <c r="AR873">
        <v>0</v>
      </c>
      <c r="AS873" t="s">
        <v>200</v>
      </c>
      <c r="AT873">
        <v>0</v>
      </c>
      <c r="AU873" t="s">
        <v>201</v>
      </c>
      <c r="AV873">
        <v>0.2</v>
      </c>
      <c r="AW873" t="s">
        <v>202</v>
      </c>
      <c r="AX873">
        <v>1</v>
      </c>
    </row>
    <row r="874" spans="1:50">
      <c r="A874">
        <v>583</v>
      </c>
      <c r="B874" t="s">
        <v>182</v>
      </c>
      <c r="C874">
        <v>152</v>
      </c>
      <c r="D874" t="s">
        <v>183</v>
      </c>
      <c r="E874" t="s">
        <v>184</v>
      </c>
      <c r="F874">
        <v>0</v>
      </c>
      <c r="G874" t="s">
        <v>185</v>
      </c>
      <c r="H874">
        <v>2.6699999999999998E-4</v>
      </c>
      <c r="I874" t="s">
        <v>25</v>
      </c>
      <c r="J874" t="s">
        <v>186</v>
      </c>
      <c r="K874" t="e">
        <f t="shared" si="25"/>
        <v>#NAME?</v>
      </c>
      <c r="L874" t="s">
        <v>25</v>
      </c>
      <c r="M874" t="s">
        <v>24</v>
      </c>
      <c r="N874">
        <v>8.7200640000000007</v>
      </c>
      <c r="O874" t="s">
        <v>25</v>
      </c>
      <c r="P874" t="s">
        <v>26</v>
      </c>
      <c r="Q874">
        <v>2.2544999999999999E-2</v>
      </c>
      <c r="R874" t="s">
        <v>25</v>
      </c>
      <c r="S874" t="s">
        <v>27</v>
      </c>
      <c r="T874">
        <v>8.2717609999999997</v>
      </c>
      <c r="U874" t="s">
        <v>25</v>
      </c>
      <c r="V874" t="s">
        <v>28</v>
      </c>
      <c r="W874">
        <v>0.42394199999999999</v>
      </c>
      <c r="X874" t="s">
        <v>25</v>
      </c>
      <c r="Y874" t="s">
        <v>288</v>
      </c>
      <c r="Z874">
        <v>1000</v>
      </c>
      <c r="AA874" t="s">
        <v>189</v>
      </c>
      <c r="AB874">
        <v>1000000</v>
      </c>
      <c r="AC874" t="s">
        <v>190</v>
      </c>
      <c r="AD874">
        <v>10</v>
      </c>
      <c r="AE874" t="s">
        <v>191</v>
      </c>
      <c r="AF874">
        <v>500</v>
      </c>
      <c r="AG874" t="s">
        <v>192</v>
      </c>
      <c r="AH874">
        <v>10</v>
      </c>
      <c r="AI874" t="s">
        <v>193</v>
      </c>
      <c r="AJ874">
        <v>20</v>
      </c>
      <c r="AK874" t="s">
        <v>196</v>
      </c>
      <c r="AL874">
        <v>0</v>
      </c>
      <c r="AM874" t="s">
        <v>197</v>
      </c>
      <c r="AN874">
        <v>0</v>
      </c>
      <c r="AO874" t="s">
        <v>198</v>
      </c>
      <c r="AP874">
        <v>0.3</v>
      </c>
      <c r="AQ874" t="s">
        <v>199</v>
      </c>
      <c r="AR874">
        <v>0</v>
      </c>
      <c r="AS874" t="s">
        <v>200</v>
      </c>
      <c r="AT874">
        <v>0</v>
      </c>
      <c r="AU874" t="s">
        <v>201</v>
      </c>
      <c r="AV874">
        <v>0.2</v>
      </c>
      <c r="AW874" t="s">
        <v>202</v>
      </c>
      <c r="AX874">
        <v>1</v>
      </c>
    </row>
    <row r="875" spans="1:50">
      <c r="A875">
        <v>582</v>
      </c>
      <c r="B875" t="s">
        <v>182</v>
      </c>
      <c r="C875">
        <v>152</v>
      </c>
      <c r="D875" t="s">
        <v>183</v>
      </c>
      <c r="E875" t="s">
        <v>184</v>
      </c>
      <c r="F875">
        <v>0</v>
      </c>
      <c r="G875" t="s">
        <v>185</v>
      </c>
      <c r="H875">
        <v>2.6400000000000002E-4</v>
      </c>
      <c r="I875" t="s">
        <v>25</v>
      </c>
      <c r="J875" t="s">
        <v>186</v>
      </c>
      <c r="K875" t="e">
        <f t="shared" si="25"/>
        <v>#NAME?</v>
      </c>
      <c r="L875" t="s">
        <v>25</v>
      </c>
      <c r="M875" t="s">
        <v>24</v>
      </c>
      <c r="N875">
        <v>8.7339680000000008</v>
      </c>
      <c r="O875" t="s">
        <v>25</v>
      </c>
      <c r="P875" t="s">
        <v>26</v>
      </c>
      <c r="Q875">
        <v>2.2561999999999999E-2</v>
      </c>
      <c r="R875" t="s">
        <v>25</v>
      </c>
      <c r="S875" t="s">
        <v>27</v>
      </c>
      <c r="T875">
        <v>8.2873540000000006</v>
      </c>
      <c r="U875" t="s">
        <v>25</v>
      </c>
      <c r="V875" t="s">
        <v>28</v>
      </c>
      <c r="W875">
        <v>0.42222599999999999</v>
      </c>
      <c r="X875" t="s">
        <v>25</v>
      </c>
      <c r="Y875" t="s">
        <v>288</v>
      </c>
      <c r="Z875">
        <v>1000</v>
      </c>
      <c r="AA875" t="s">
        <v>189</v>
      </c>
      <c r="AB875">
        <v>1000000</v>
      </c>
      <c r="AC875" t="s">
        <v>190</v>
      </c>
      <c r="AD875">
        <v>10</v>
      </c>
      <c r="AE875" t="s">
        <v>191</v>
      </c>
      <c r="AF875">
        <v>500</v>
      </c>
      <c r="AG875" t="s">
        <v>192</v>
      </c>
      <c r="AH875">
        <v>10</v>
      </c>
      <c r="AI875" t="s">
        <v>193</v>
      </c>
      <c r="AJ875">
        <v>20</v>
      </c>
      <c r="AK875" t="s">
        <v>196</v>
      </c>
      <c r="AL875">
        <v>0</v>
      </c>
      <c r="AM875" t="s">
        <v>197</v>
      </c>
      <c r="AN875">
        <v>0</v>
      </c>
      <c r="AO875" t="s">
        <v>198</v>
      </c>
      <c r="AP875">
        <v>0.3</v>
      </c>
      <c r="AQ875" t="s">
        <v>199</v>
      </c>
      <c r="AR875">
        <v>0</v>
      </c>
      <c r="AS875" t="s">
        <v>200</v>
      </c>
      <c r="AT875">
        <v>0</v>
      </c>
      <c r="AU875" t="s">
        <v>201</v>
      </c>
      <c r="AV875">
        <v>0.2</v>
      </c>
      <c r="AW875" t="s">
        <v>202</v>
      </c>
      <c r="AX875">
        <v>1</v>
      </c>
    </row>
    <row r="876" spans="1:50">
      <c r="A876">
        <v>581</v>
      </c>
      <c r="B876" t="s">
        <v>182</v>
      </c>
      <c r="C876">
        <v>152</v>
      </c>
      <c r="D876" t="s">
        <v>183</v>
      </c>
      <c r="E876" t="s">
        <v>184</v>
      </c>
      <c r="F876">
        <v>0</v>
      </c>
      <c r="G876" t="s">
        <v>185</v>
      </c>
      <c r="H876">
        <v>2.6200000000000003E-4</v>
      </c>
      <c r="I876" t="s">
        <v>25</v>
      </c>
      <c r="J876" t="s">
        <v>186</v>
      </c>
      <c r="K876" t="e">
        <f t="shared" si="25"/>
        <v>#NAME?</v>
      </c>
      <c r="L876" t="s">
        <v>25</v>
      </c>
      <c r="M876" t="s">
        <v>24</v>
      </c>
      <c r="N876">
        <v>8.7031700000000001</v>
      </c>
      <c r="O876" t="s">
        <v>25</v>
      </c>
      <c r="P876" t="s">
        <v>26</v>
      </c>
      <c r="Q876">
        <v>2.2488999999999999E-2</v>
      </c>
      <c r="R876" t="s">
        <v>25</v>
      </c>
      <c r="S876" t="s">
        <v>27</v>
      </c>
      <c r="T876">
        <v>8.2567599999999999</v>
      </c>
      <c r="U876" t="s">
        <v>25</v>
      </c>
      <c r="V876" t="s">
        <v>28</v>
      </c>
      <c r="W876">
        <v>0.422041</v>
      </c>
      <c r="X876" t="s">
        <v>25</v>
      </c>
      <c r="Y876" t="s">
        <v>288</v>
      </c>
      <c r="Z876">
        <v>1000</v>
      </c>
      <c r="AA876" t="s">
        <v>189</v>
      </c>
      <c r="AB876">
        <v>1000000</v>
      </c>
      <c r="AC876" t="s">
        <v>190</v>
      </c>
      <c r="AD876">
        <v>10</v>
      </c>
      <c r="AE876" t="s">
        <v>191</v>
      </c>
      <c r="AF876">
        <v>500</v>
      </c>
      <c r="AG876" t="s">
        <v>192</v>
      </c>
      <c r="AH876">
        <v>10</v>
      </c>
      <c r="AI876" t="s">
        <v>193</v>
      </c>
      <c r="AJ876">
        <v>20</v>
      </c>
      <c r="AK876" t="s">
        <v>196</v>
      </c>
      <c r="AL876">
        <v>0</v>
      </c>
      <c r="AM876" t="s">
        <v>197</v>
      </c>
      <c r="AN876">
        <v>0</v>
      </c>
      <c r="AO876" t="s">
        <v>198</v>
      </c>
      <c r="AP876">
        <v>0.3</v>
      </c>
      <c r="AQ876" t="s">
        <v>199</v>
      </c>
      <c r="AR876">
        <v>0</v>
      </c>
      <c r="AS876" t="s">
        <v>200</v>
      </c>
      <c r="AT876">
        <v>0</v>
      </c>
      <c r="AU876" t="s">
        <v>201</v>
      </c>
      <c r="AV876">
        <v>0.2</v>
      </c>
      <c r="AW876" t="s">
        <v>202</v>
      </c>
      <c r="AX876">
        <v>1</v>
      </c>
    </row>
    <row r="877" spans="1:50">
      <c r="A877">
        <v>580</v>
      </c>
      <c r="B877" t="s">
        <v>182</v>
      </c>
      <c r="C877">
        <v>152</v>
      </c>
      <c r="D877" t="s">
        <v>183</v>
      </c>
      <c r="E877" t="s">
        <v>184</v>
      </c>
      <c r="F877">
        <v>6.02</v>
      </c>
      <c r="G877" t="s">
        <v>185</v>
      </c>
      <c r="H877">
        <v>2.6699999999999998E-4</v>
      </c>
      <c r="I877" t="s">
        <v>25</v>
      </c>
      <c r="J877" t="s">
        <v>186</v>
      </c>
      <c r="K877" t="e">
        <f t="shared" si="25"/>
        <v>#NAME?</v>
      </c>
      <c r="L877" t="s">
        <v>25</v>
      </c>
      <c r="M877" t="s">
        <v>24</v>
      </c>
      <c r="N877">
        <v>7.21706</v>
      </c>
      <c r="O877" t="s">
        <v>25</v>
      </c>
      <c r="P877" t="s">
        <v>26</v>
      </c>
      <c r="Q877">
        <v>4.4812999999999999E-2</v>
      </c>
      <c r="R877" t="s">
        <v>25</v>
      </c>
      <c r="S877" t="s">
        <v>27</v>
      </c>
      <c r="T877">
        <v>6.7483649999999997</v>
      </c>
      <c r="U877" t="s">
        <v>25</v>
      </c>
      <c r="V877" t="s">
        <v>28</v>
      </c>
      <c r="W877">
        <v>0.42164400000000002</v>
      </c>
      <c r="X877" t="s">
        <v>25</v>
      </c>
      <c r="Y877" t="s">
        <v>288</v>
      </c>
      <c r="Z877">
        <v>1000</v>
      </c>
      <c r="AA877" t="s">
        <v>189</v>
      </c>
      <c r="AB877">
        <v>1000000</v>
      </c>
      <c r="AC877" t="s">
        <v>190</v>
      </c>
      <c r="AD877">
        <v>10</v>
      </c>
      <c r="AE877" t="s">
        <v>191</v>
      </c>
      <c r="AF877">
        <v>500</v>
      </c>
      <c r="AG877" t="s">
        <v>192</v>
      </c>
      <c r="AH877">
        <v>20</v>
      </c>
      <c r="AI877" t="s">
        <v>193</v>
      </c>
      <c r="AJ877">
        <v>20</v>
      </c>
      <c r="AK877" t="s">
        <v>196</v>
      </c>
      <c r="AL877">
        <v>0</v>
      </c>
      <c r="AM877" t="s">
        <v>197</v>
      </c>
      <c r="AN877">
        <v>0</v>
      </c>
      <c r="AO877" t="s">
        <v>198</v>
      </c>
      <c r="AP877">
        <v>0.3</v>
      </c>
      <c r="AQ877" t="s">
        <v>199</v>
      </c>
      <c r="AR877">
        <v>0</v>
      </c>
      <c r="AS877" t="s">
        <v>200</v>
      </c>
      <c r="AT877">
        <v>0</v>
      </c>
      <c r="AU877" t="s">
        <v>201</v>
      </c>
      <c r="AV877">
        <v>0.2</v>
      </c>
      <c r="AW877" t="s">
        <v>202</v>
      </c>
      <c r="AX877">
        <v>1</v>
      </c>
    </row>
    <row r="878" spans="1:50">
      <c r="A878">
        <v>579</v>
      </c>
      <c r="B878" t="s">
        <v>182</v>
      </c>
      <c r="C878">
        <v>152</v>
      </c>
      <c r="D878" t="s">
        <v>183</v>
      </c>
      <c r="E878" t="s">
        <v>184</v>
      </c>
      <c r="F878">
        <v>6.02</v>
      </c>
      <c r="G878" t="s">
        <v>185</v>
      </c>
      <c r="H878">
        <v>2.6699999999999998E-4</v>
      </c>
      <c r="I878" t="s">
        <v>25</v>
      </c>
      <c r="J878" t="s">
        <v>186</v>
      </c>
      <c r="K878" t="e">
        <f t="shared" si="25"/>
        <v>#NAME?</v>
      </c>
      <c r="L878" t="s">
        <v>25</v>
      </c>
      <c r="M878" t="s">
        <v>24</v>
      </c>
      <c r="N878">
        <v>7.221908</v>
      </c>
      <c r="O878" t="s">
        <v>25</v>
      </c>
      <c r="P878" t="s">
        <v>26</v>
      </c>
      <c r="Q878">
        <v>4.5054999999999998E-2</v>
      </c>
      <c r="R878" t="s">
        <v>25</v>
      </c>
      <c r="S878" t="s">
        <v>27</v>
      </c>
      <c r="T878">
        <v>6.7527299999999997</v>
      </c>
      <c r="U878" t="s">
        <v>25</v>
      </c>
      <c r="V878" t="s">
        <v>28</v>
      </c>
      <c r="W878">
        <v>0.42186099999999999</v>
      </c>
      <c r="X878" t="s">
        <v>25</v>
      </c>
      <c r="Y878" t="s">
        <v>288</v>
      </c>
      <c r="Z878">
        <v>1000</v>
      </c>
      <c r="AA878" t="s">
        <v>189</v>
      </c>
      <c r="AB878">
        <v>1000000</v>
      </c>
      <c r="AC878" t="s">
        <v>190</v>
      </c>
      <c r="AD878">
        <v>10</v>
      </c>
      <c r="AE878" t="s">
        <v>191</v>
      </c>
      <c r="AF878">
        <v>500</v>
      </c>
      <c r="AG878" t="s">
        <v>192</v>
      </c>
      <c r="AH878">
        <v>20</v>
      </c>
      <c r="AI878" t="s">
        <v>193</v>
      </c>
      <c r="AJ878">
        <v>20</v>
      </c>
      <c r="AK878" t="s">
        <v>196</v>
      </c>
      <c r="AL878">
        <v>0</v>
      </c>
      <c r="AM878" t="s">
        <v>197</v>
      </c>
      <c r="AN878">
        <v>0</v>
      </c>
      <c r="AO878" t="s">
        <v>198</v>
      </c>
      <c r="AP878">
        <v>0.3</v>
      </c>
      <c r="AQ878" t="s">
        <v>199</v>
      </c>
      <c r="AR878">
        <v>0</v>
      </c>
      <c r="AS878" t="s">
        <v>200</v>
      </c>
      <c r="AT878">
        <v>0</v>
      </c>
      <c r="AU878" t="s">
        <v>201</v>
      </c>
      <c r="AV878">
        <v>0.2</v>
      </c>
      <c r="AW878" t="s">
        <v>202</v>
      </c>
      <c r="AX878">
        <v>1</v>
      </c>
    </row>
    <row r="879" spans="1:50">
      <c r="A879">
        <v>578</v>
      </c>
      <c r="B879" t="s">
        <v>182</v>
      </c>
      <c r="C879">
        <v>152</v>
      </c>
      <c r="D879" t="s">
        <v>183</v>
      </c>
      <c r="E879" t="s">
        <v>184</v>
      </c>
      <c r="F879">
        <v>6.02</v>
      </c>
      <c r="G879" t="s">
        <v>185</v>
      </c>
      <c r="H879">
        <v>2.6600000000000001E-4</v>
      </c>
      <c r="I879" t="s">
        <v>25</v>
      </c>
      <c r="J879" t="s">
        <v>186</v>
      </c>
      <c r="K879" t="e">
        <f t="shared" si="25"/>
        <v>#NAME?</v>
      </c>
      <c r="L879" t="s">
        <v>25</v>
      </c>
      <c r="M879" t="s">
        <v>24</v>
      </c>
      <c r="N879">
        <v>7.210242</v>
      </c>
      <c r="O879" t="s">
        <v>25</v>
      </c>
      <c r="P879" t="s">
        <v>26</v>
      </c>
      <c r="Q879">
        <v>4.4956000000000003E-2</v>
      </c>
      <c r="R879" t="s">
        <v>25</v>
      </c>
      <c r="S879" t="s">
        <v>27</v>
      </c>
      <c r="T879">
        <v>6.7408950000000001</v>
      </c>
      <c r="U879" t="s">
        <v>25</v>
      </c>
      <c r="V879" t="s">
        <v>28</v>
      </c>
      <c r="W879">
        <v>0.42204900000000001</v>
      </c>
      <c r="X879" t="s">
        <v>25</v>
      </c>
      <c r="Y879" t="s">
        <v>288</v>
      </c>
      <c r="Z879">
        <v>1000</v>
      </c>
      <c r="AA879" t="s">
        <v>189</v>
      </c>
      <c r="AB879">
        <v>1000000</v>
      </c>
      <c r="AC879" t="s">
        <v>190</v>
      </c>
      <c r="AD879">
        <v>10</v>
      </c>
      <c r="AE879" t="s">
        <v>191</v>
      </c>
      <c r="AF879">
        <v>500</v>
      </c>
      <c r="AG879" t="s">
        <v>192</v>
      </c>
      <c r="AH879">
        <v>20</v>
      </c>
      <c r="AI879" t="s">
        <v>193</v>
      </c>
      <c r="AJ879">
        <v>20</v>
      </c>
      <c r="AK879" t="s">
        <v>196</v>
      </c>
      <c r="AL879">
        <v>0</v>
      </c>
      <c r="AM879" t="s">
        <v>197</v>
      </c>
      <c r="AN879">
        <v>0</v>
      </c>
      <c r="AO879" t="s">
        <v>198</v>
      </c>
      <c r="AP879">
        <v>0.3</v>
      </c>
      <c r="AQ879" t="s">
        <v>199</v>
      </c>
      <c r="AR879">
        <v>0</v>
      </c>
      <c r="AS879" t="s">
        <v>200</v>
      </c>
      <c r="AT879">
        <v>0</v>
      </c>
      <c r="AU879" t="s">
        <v>201</v>
      </c>
      <c r="AV879">
        <v>0.2</v>
      </c>
      <c r="AW879" t="s">
        <v>202</v>
      </c>
      <c r="AX879">
        <v>1</v>
      </c>
    </row>
    <row r="880" spans="1:50">
      <c r="A880">
        <v>577</v>
      </c>
      <c r="B880" t="s">
        <v>182</v>
      </c>
      <c r="C880">
        <v>152</v>
      </c>
      <c r="D880" t="s">
        <v>183</v>
      </c>
      <c r="E880" t="s">
        <v>184</v>
      </c>
      <c r="F880">
        <v>6.02</v>
      </c>
      <c r="G880" t="s">
        <v>185</v>
      </c>
      <c r="H880">
        <v>2.6699999999999998E-4</v>
      </c>
      <c r="I880" t="s">
        <v>25</v>
      </c>
      <c r="J880" t="s">
        <v>186</v>
      </c>
      <c r="K880" t="e">
        <f t="shared" si="25"/>
        <v>#NAME?</v>
      </c>
      <c r="L880" t="s">
        <v>25</v>
      </c>
      <c r="M880" t="s">
        <v>24</v>
      </c>
      <c r="N880">
        <v>7.2328900000000003</v>
      </c>
      <c r="O880" t="s">
        <v>25</v>
      </c>
      <c r="P880" t="s">
        <v>26</v>
      </c>
      <c r="Q880">
        <v>4.4859000000000003E-2</v>
      </c>
      <c r="R880" t="s">
        <v>25</v>
      </c>
      <c r="S880" t="s">
        <v>27</v>
      </c>
      <c r="T880">
        <v>6.764119</v>
      </c>
      <c r="U880" t="s">
        <v>25</v>
      </c>
      <c r="V880" t="s">
        <v>28</v>
      </c>
      <c r="W880">
        <v>0.421684</v>
      </c>
      <c r="X880" t="s">
        <v>25</v>
      </c>
      <c r="Y880" t="s">
        <v>288</v>
      </c>
      <c r="Z880">
        <v>1000</v>
      </c>
      <c r="AA880" t="s">
        <v>189</v>
      </c>
      <c r="AB880">
        <v>1000000</v>
      </c>
      <c r="AC880" t="s">
        <v>190</v>
      </c>
      <c r="AD880">
        <v>10</v>
      </c>
      <c r="AE880" t="s">
        <v>191</v>
      </c>
      <c r="AF880">
        <v>500</v>
      </c>
      <c r="AG880" t="s">
        <v>192</v>
      </c>
      <c r="AH880">
        <v>20</v>
      </c>
      <c r="AI880" t="s">
        <v>193</v>
      </c>
      <c r="AJ880">
        <v>20</v>
      </c>
      <c r="AK880" t="s">
        <v>196</v>
      </c>
      <c r="AL880">
        <v>0</v>
      </c>
      <c r="AM880" t="s">
        <v>197</v>
      </c>
      <c r="AN880">
        <v>0</v>
      </c>
      <c r="AO880" t="s">
        <v>198</v>
      </c>
      <c r="AP880">
        <v>0.3</v>
      </c>
      <c r="AQ880" t="s">
        <v>199</v>
      </c>
      <c r="AR880">
        <v>0</v>
      </c>
      <c r="AS880" t="s">
        <v>200</v>
      </c>
      <c r="AT880">
        <v>0</v>
      </c>
      <c r="AU880" t="s">
        <v>201</v>
      </c>
      <c r="AV880">
        <v>0.2</v>
      </c>
      <c r="AW880" t="s">
        <v>202</v>
      </c>
      <c r="AX880">
        <v>1</v>
      </c>
    </row>
    <row r="881" spans="1:50">
      <c r="A881">
        <v>576</v>
      </c>
      <c r="B881" t="s">
        <v>182</v>
      </c>
      <c r="C881">
        <v>152</v>
      </c>
      <c r="D881" t="s">
        <v>183</v>
      </c>
      <c r="E881" t="s">
        <v>184</v>
      </c>
      <c r="F881">
        <v>6.02</v>
      </c>
      <c r="G881" t="s">
        <v>185</v>
      </c>
      <c r="H881">
        <v>2.6600000000000001E-4</v>
      </c>
      <c r="I881" t="s">
        <v>25</v>
      </c>
      <c r="J881" t="s">
        <v>186</v>
      </c>
      <c r="K881" t="e">
        <f t="shared" si="25"/>
        <v>#NAME?</v>
      </c>
      <c r="L881" t="s">
        <v>25</v>
      </c>
      <c r="M881" t="s">
        <v>24</v>
      </c>
      <c r="N881">
        <v>7.228345</v>
      </c>
      <c r="O881" t="s">
        <v>25</v>
      </c>
      <c r="P881" t="s">
        <v>26</v>
      </c>
      <c r="Q881">
        <v>4.4925E-2</v>
      </c>
      <c r="R881" t="s">
        <v>25</v>
      </c>
      <c r="S881" t="s">
        <v>27</v>
      </c>
      <c r="T881">
        <v>6.7594139999999996</v>
      </c>
      <c r="U881" t="s">
        <v>25</v>
      </c>
      <c r="V881" t="s">
        <v>28</v>
      </c>
      <c r="W881">
        <v>0.42177399999999998</v>
      </c>
      <c r="X881" t="s">
        <v>25</v>
      </c>
      <c r="Y881" t="s">
        <v>288</v>
      </c>
      <c r="Z881">
        <v>1000</v>
      </c>
      <c r="AA881" t="s">
        <v>189</v>
      </c>
      <c r="AB881">
        <v>1000000</v>
      </c>
      <c r="AC881" t="s">
        <v>190</v>
      </c>
      <c r="AD881">
        <v>10</v>
      </c>
      <c r="AE881" t="s">
        <v>191</v>
      </c>
      <c r="AF881">
        <v>500</v>
      </c>
      <c r="AG881" t="s">
        <v>192</v>
      </c>
      <c r="AH881">
        <v>20</v>
      </c>
      <c r="AI881" t="s">
        <v>193</v>
      </c>
      <c r="AJ881">
        <v>20</v>
      </c>
      <c r="AK881" t="s">
        <v>196</v>
      </c>
      <c r="AL881">
        <v>0</v>
      </c>
      <c r="AM881" t="s">
        <v>197</v>
      </c>
      <c r="AN881">
        <v>0</v>
      </c>
      <c r="AO881" t="s">
        <v>198</v>
      </c>
      <c r="AP881">
        <v>0.3</v>
      </c>
      <c r="AQ881" t="s">
        <v>199</v>
      </c>
      <c r="AR881">
        <v>0</v>
      </c>
      <c r="AS881" t="s">
        <v>200</v>
      </c>
      <c r="AT881">
        <v>0</v>
      </c>
      <c r="AU881" t="s">
        <v>201</v>
      </c>
      <c r="AV881">
        <v>0.2</v>
      </c>
      <c r="AW881" t="s">
        <v>202</v>
      </c>
      <c r="AX881">
        <v>1</v>
      </c>
    </row>
    <row r="882" spans="1:50">
      <c r="A882">
        <v>575</v>
      </c>
      <c r="B882" t="s">
        <v>182</v>
      </c>
      <c r="C882">
        <v>152</v>
      </c>
      <c r="D882" t="s">
        <v>183</v>
      </c>
      <c r="E882" t="s">
        <v>184</v>
      </c>
      <c r="F882">
        <v>6.02</v>
      </c>
      <c r="G882" t="s">
        <v>185</v>
      </c>
      <c r="H882">
        <v>2.7399999999999999E-4</v>
      </c>
      <c r="I882" t="s">
        <v>25</v>
      </c>
      <c r="J882" t="s">
        <v>186</v>
      </c>
      <c r="K882" t="e">
        <f t="shared" si="25"/>
        <v>#NAME?</v>
      </c>
      <c r="L882" t="s">
        <v>25</v>
      </c>
      <c r="M882" t="s">
        <v>24</v>
      </c>
      <c r="N882">
        <v>7.2214099999999997</v>
      </c>
      <c r="O882" t="s">
        <v>25</v>
      </c>
      <c r="P882" t="s">
        <v>26</v>
      </c>
      <c r="Q882">
        <v>4.4992999999999998E-2</v>
      </c>
      <c r="R882" t="s">
        <v>25</v>
      </c>
      <c r="S882" t="s">
        <v>27</v>
      </c>
      <c r="T882">
        <v>6.7520189999999998</v>
      </c>
      <c r="U882" t="s">
        <v>25</v>
      </c>
      <c r="V882" t="s">
        <v>28</v>
      </c>
      <c r="W882">
        <v>0.42217399999999999</v>
      </c>
      <c r="X882" t="s">
        <v>25</v>
      </c>
      <c r="Y882" t="s">
        <v>288</v>
      </c>
      <c r="Z882">
        <v>1000</v>
      </c>
      <c r="AA882" t="s">
        <v>189</v>
      </c>
      <c r="AB882">
        <v>1000000</v>
      </c>
      <c r="AC882" t="s">
        <v>190</v>
      </c>
      <c r="AD882">
        <v>10</v>
      </c>
      <c r="AE882" t="s">
        <v>191</v>
      </c>
      <c r="AF882">
        <v>500</v>
      </c>
      <c r="AG882" t="s">
        <v>192</v>
      </c>
      <c r="AH882">
        <v>20</v>
      </c>
      <c r="AI882" t="s">
        <v>193</v>
      </c>
      <c r="AJ882">
        <v>20</v>
      </c>
      <c r="AK882" t="s">
        <v>196</v>
      </c>
      <c r="AL882">
        <v>0</v>
      </c>
      <c r="AM882" t="s">
        <v>197</v>
      </c>
      <c r="AN882">
        <v>0</v>
      </c>
      <c r="AO882" t="s">
        <v>198</v>
      </c>
      <c r="AP882">
        <v>0.3</v>
      </c>
      <c r="AQ882" t="s">
        <v>199</v>
      </c>
      <c r="AR882">
        <v>0</v>
      </c>
      <c r="AS882" t="s">
        <v>200</v>
      </c>
      <c r="AT882">
        <v>0</v>
      </c>
      <c r="AU882" t="s">
        <v>201</v>
      </c>
      <c r="AV882">
        <v>0.2</v>
      </c>
      <c r="AW882" t="s">
        <v>202</v>
      </c>
      <c r="AX882">
        <v>1</v>
      </c>
    </row>
    <row r="883" spans="1:50">
      <c r="A883">
        <v>574</v>
      </c>
      <c r="B883" t="s">
        <v>182</v>
      </c>
      <c r="C883">
        <v>152</v>
      </c>
      <c r="D883" t="s">
        <v>183</v>
      </c>
      <c r="E883" t="s">
        <v>184</v>
      </c>
      <c r="F883">
        <v>6.02</v>
      </c>
      <c r="G883" t="s">
        <v>185</v>
      </c>
      <c r="H883">
        <v>2.6800000000000001E-4</v>
      </c>
      <c r="I883" t="s">
        <v>25</v>
      </c>
      <c r="J883" t="s">
        <v>186</v>
      </c>
      <c r="K883" t="e">
        <f t="shared" si="25"/>
        <v>#NAME?</v>
      </c>
      <c r="L883" t="s">
        <v>25</v>
      </c>
      <c r="M883" t="s">
        <v>24</v>
      </c>
      <c r="N883">
        <v>7.3242529999999997</v>
      </c>
      <c r="O883" t="s">
        <v>25</v>
      </c>
      <c r="P883" t="s">
        <v>26</v>
      </c>
      <c r="Q883">
        <v>4.5622999999999997E-2</v>
      </c>
      <c r="R883" t="s">
        <v>25</v>
      </c>
      <c r="S883" t="s">
        <v>27</v>
      </c>
      <c r="T883">
        <v>6.8519639999999997</v>
      </c>
      <c r="U883" t="s">
        <v>25</v>
      </c>
      <c r="V883" t="s">
        <v>28</v>
      </c>
      <c r="W883">
        <v>0.42426900000000001</v>
      </c>
      <c r="X883" t="s">
        <v>25</v>
      </c>
      <c r="Y883" t="s">
        <v>288</v>
      </c>
      <c r="Z883">
        <v>1000</v>
      </c>
      <c r="AA883" t="s">
        <v>189</v>
      </c>
      <c r="AB883">
        <v>1000000</v>
      </c>
      <c r="AC883" t="s">
        <v>190</v>
      </c>
      <c r="AD883">
        <v>10</v>
      </c>
      <c r="AE883" t="s">
        <v>191</v>
      </c>
      <c r="AF883">
        <v>500</v>
      </c>
      <c r="AG883" t="s">
        <v>192</v>
      </c>
      <c r="AH883">
        <v>20</v>
      </c>
      <c r="AI883" t="s">
        <v>193</v>
      </c>
      <c r="AJ883">
        <v>20</v>
      </c>
      <c r="AK883" t="s">
        <v>196</v>
      </c>
      <c r="AL883">
        <v>0</v>
      </c>
      <c r="AM883" t="s">
        <v>197</v>
      </c>
      <c r="AN883">
        <v>0</v>
      </c>
      <c r="AO883" t="s">
        <v>198</v>
      </c>
      <c r="AP883">
        <v>0.3</v>
      </c>
      <c r="AQ883" t="s">
        <v>199</v>
      </c>
      <c r="AR883">
        <v>0</v>
      </c>
      <c r="AS883" t="s">
        <v>200</v>
      </c>
      <c r="AT883">
        <v>0</v>
      </c>
      <c r="AU883" t="s">
        <v>201</v>
      </c>
      <c r="AV883">
        <v>0.2</v>
      </c>
      <c r="AW883" t="s">
        <v>202</v>
      </c>
      <c r="AX883">
        <v>1</v>
      </c>
    </row>
    <row r="884" spans="1:50">
      <c r="A884">
        <v>573</v>
      </c>
      <c r="B884" t="s">
        <v>182</v>
      </c>
      <c r="C884">
        <v>152</v>
      </c>
      <c r="D884" t="s">
        <v>183</v>
      </c>
      <c r="E884" t="s">
        <v>184</v>
      </c>
      <c r="F884">
        <v>6.02</v>
      </c>
      <c r="G884" t="s">
        <v>185</v>
      </c>
      <c r="H884">
        <v>2.6899999999999998E-4</v>
      </c>
      <c r="I884" t="s">
        <v>25</v>
      </c>
      <c r="J884" t="s">
        <v>186</v>
      </c>
      <c r="K884" t="e">
        <f t="shared" si="25"/>
        <v>#NAME?</v>
      </c>
      <c r="L884" t="s">
        <v>25</v>
      </c>
      <c r="M884" t="s">
        <v>24</v>
      </c>
      <c r="N884">
        <v>7.3826510000000001</v>
      </c>
      <c r="O884" t="s">
        <v>25</v>
      </c>
      <c r="P884" t="s">
        <v>26</v>
      </c>
      <c r="Q884">
        <v>4.5737E-2</v>
      </c>
      <c r="R884" t="s">
        <v>25</v>
      </c>
      <c r="S884" t="s">
        <v>27</v>
      </c>
      <c r="T884">
        <v>6.9061450000000004</v>
      </c>
      <c r="U884" t="s">
        <v>25</v>
      </c>
      <c r="V884" t="s">
        <v>28</v>
      </c>
      <c r="W884">
        <v>0.428288</v>
      </c>
      <c r="X884" t="s">
        <v>25</v>
      </c>
      <c r="Y884" t="s">
        <v>288</v>
      </c>
      <c r="Z884">
        <v>1000</v>
      </c>
      <c r="AA884" t="s">
        <v>189</v>
      </c>
      <c r="AB884">
        <v>1000000</v>
      </c>
      <c r="AC884" t="s">
        <v>190</v>
      </c>
      <c r="AD884">
        <v>10</v>
      </c>
      <c r="AE884" t="s">
        <v>191</v>
      </c>
      <c r="AF884">
        <v>500</v>
      </c>
      <c r="AG884" t="s">
        <v>192</v>
      </c>
      <c r="AH884">
        <v>20</v>
      </c>
      <c r="AI884" t="s">
        <v>193</v>
      </c>
      <c r="AJ884">
        <v>20</v>
      </c>
      <c r="AK884" t="s">
        <v>196</v>
      </c>
      <c r="AL884">
        <v>0</v>
      </c>
      <c r="AM884" t="s">
        <v>197</v>
      </c>
      <c r="AN884">
        <v>0</v>
      </c>
      <c r="AO884" t="s">
        <v>198</v>
      </c>
      <c r="AP884">
        <v>0.3</v>
      </c>
      <c r="AQ884" t="s">
        <v>199</v>
      </c>
      <c r="AR884">
        <v>0</v>
      </c>
      <c r="AS884" t="s">
        <v>200</v>
      </c>
      <c r="AT884">
        <v>0</v>
      </c>
      <c r="AU884" t="s">
        <v>201</v>
      </c>
      <c r="AV884">
        <v>0.2</v>
      </c>
      <c r="AW884" t="s">
        <v>202</v>
      </c>
      <c r="AX884">
        <v>1</v>
      </c>
    </row>
    <row r="885" spans="1:50">
      <c r="A885">
        <v>572</v>
      </c>
      <c r="B885" t="s">
        <v>182</v>
      </c>
      <c r="C885">
        <v>152</v>
      </c>
      <c r="D885" t="s">
        <v>183</v>
      </c>
      <c r="E885" t="s">
        <v>184</v>
      </c>
      <c r="F885">
        <v>6.02</v>
      </c>
      <c r="G885" t="s">
        <v>185</v>
      </c>
      <c r="H885">
        <v>2.6699999999999998E-4</v>
      </c>
      <c r="I885" t="s">
        <v>25</v>
      </c>
      <c r="J885" t="s">
        <v>186</v>
      </c>
      <c r="K885" t="e">
        <f t="shared" si="25"/>
        <v>#NAME?</v>
      </c>
      <c r="L885" t="s">
        <v>25</v>
      </c>
      <c r="M885" t="s">
        <v>24</v>
      </c>
      <c r="N885">
        <v>7.2645780000000002</v>
      </c>
      <c r="O885" t="s">
        <v>25</v>
      </c>
      <c r="P885" t="s">
        <v>26</v>
      </c>
      <c r="Q885">
        <v>4.5169000000000001E-2</v>
      </c>
      <c r="R885" t="s">
        <v>25</v>
      </c>
      <c r="S885" t="s">
        <v>27</v>
      </c>
      <c r="T885">
        <v>6.794111</v>
      </c>
      <c r="U885" t="s">
        <v>25</v>
      </c>
      <c r="V885" t="s">
        <v>28</v>
      </c>
      <c r="W885">
        <v>0.42304900000000001</v>
      </c>
      <c r="X885" t="s">
        <v>25</v>
      </c>
      <c r="Y885" t="s">
        <v>288</v>
      </c>
      <c r="Z885">
        <v>1000</v>
      </c>
      <c r="AA885" t="s">
        <v>189</v>
      </c>
      <c r="AB885">
        <v>1000000</v>
      </c>
      <c r="AC885" t="s">
        <v>190</v>
      </c>
      <c r="AD885">
        <v>10</v>
      </c>
      <c r="AE885" t="s">
        <v>191</v>
      </c>
      <c r="AF885">
        <v>500</v>
      </c>
      <c r="AG885" t="s">
        <v>192</v>
      </c>
      <c r="AH885">
        <v>20</v>
      </c>
      <c r="AI885" t="s">
        <v>193</v>
      </c>
      <c r="AJ885">
        <v>20</v>
      </c>
      <c r="AK885" t="s">
        <v>196</v>
      </c>
      <c r="AL885">
        <v>0</v>
      </c>
      <c r="AM885" t="s">
        <v>197</v>
      </c>
      <c r="AN885">
        <v>0</v>
      </c>
      <c r="AO885" t="s">
        <v>198</v>
      </c>
      <c r="AP885">
        <v>0.3</v>
      </c>
      <c r="AQ885" t="s">
        <v>199</v>
      </c>
      <c r="AR885">
        <v>0</v>
      </c>
      <c r="AS885" t="s">
        <v>200</v>
      </c>
      <c r="AT885">
        <v>0</v>
      </c>
      <c r="AU885" t="s">
        <v>201</v>
      </c>
      <c r="AV885">
        <v>0.2</v>
      </c>
      <c r="AW885" t="s">
        <v>202</v>
      </c>
      <c r="AX885">
        <v>1</v>
      </c>
    </row>
    <row r="886" spans="1:50">
      <c r="A886">
        <v>571</v>
      </c>
      <c r="B886" t="s">
        <v>182</v>
      </c>
      <c r="C886">
        <v>152</v>
      </c>
      <c r="D886" t="s">
        <v>183</v>
      </c>
      <c r="E886" t="s">
        <v>184</v>
      </c>
      <c r="F886">
        <v>6.02</v>
      </c>
      <c r="G886" t="s">
        <v>185</v>
      </c>
      <c r="H886">
        <v>2.6499999999999999E-4</v>
      </c>
      <c r="I886" t="s">
        <v>25</v>
      </c>
      <c r="J886" t="s">
        <v>186</v>
      </c>
      <c r="K886" t="e">
        <f t="shared" si="25"/>
        <v>#NAME?</v>
      </c>
      <c r="L886" t="s">
        <v>25</v>
      </c>
      <c r="M886" t="s">
        <v>24</v>
      </c>
      <c r="N886">
        <v>7.2570649999999999</v>
      </c>
      <c r="O886" t="s">
        <v>25</v>
      </c>
      <c r="P886" t="s">
        <v>26</v>
      </c>
      <c r="Q886">
        <v>4.5009E-2</v>
      </c>
      <c r="R886" t="s">
        <v>25</v>
      </c>
      <c r="S886" t="s">
        <v>27</v>
      </c>
      <c r="T886">
        <v>6.7876250000000002</v>
      </c>
      <c r="U886" t="s">
        <v>25</v>
      </c>
      <c r="V886" t="s">
        <v>28</v>
      </c>
      <c r="W886">
        <v>0.42217300000000002</v>
      </c>
      <c r="X886" t="s">
        <v>25</v>
      </c>
      <c r="Y886" t="s">
        <v>288</v>
      </c>
      <c r="Z886">
        <v>1000</v>
      </c>
      <c r="AA886" t="s">
        <v>189</v>
      </c>
      <c r="AB886">
        <v>1000000</v>
      </c>
      <c r="AC886" t="s">
        <v>190</v>
      </c>
      <c r="AD886">
        <v>10</v>
      </c>
      <c r="AE886" t="s">
        <v>191</v>
      </c>
      <c r="AF886">
        <v>500</v>
      </c>
      <c r="AG886" t="s">
        <v>192</v>
      </c>
      <c r="AH886">
        <v>20</v>
      </c>
      <c r="AI886" t="s">
        <v>193</v>
      </c>
      <c r="AJ886">
        <v>20</v>
      </c>
      <c r="AK886" t="s">
        <v>196</v>
      </c>
      <c r="AL886">
        <v>0</v>
      </c>
      <c r="AM886" t="s">
        <v>197</v>
      </c>
      <c r="AN886">
        <v>0</v>
      </c>
      <c r="AO886" t="s">
        <v>198</v>
      </c>
      <c r="AP886">
        <v>0.3</v>
      </c>
      <c r="AQ886" t="s">
        <v>199</v>
      </c>
      <c r="AR886">
        <v>0</v>
      </c>
      <c r="AS886" t="s">
        <v>200</v>
      </c>
      <c r="AT886">
        <v>0</v>
      </c>
      <c r="AU886" t="s">
        <v>201</v>
      </c>
      <c r="AV886">
        <v>0.2</v>
      </c>
      <c r="AW886" t="s">
        <v>202</v>
      </c>
      <c r="AX886">
        <v>1</v>
      </c>
    </row>
    <row r="887" spans="1:50">
      <c r="A887">
        <v>571</v>
      </c>
      <c r="B887" t="s">
        <v>182</v>
      </c>
      <c r="C887">
        <v>152</v>
      </c>
      <c r="D887" t="s">
        <v>183</v>
      </c>
      <c r="E887" t="s">
        <v>184</v>
      </c>
      <c r="F887">
        <v>6.02</v>
      </c>
      <c r="G887" t="s">
        <v>185</v>
      </c>
      <c r="H887">
        <v>2.63E-4</v>
      </c>
      <c r="I887" t="s">
        <v>25</v>
      </c>
      <c r="J887" t="s">
        <v>186</v>
      </c>
      <c r="K887" t="e">
        <f t="shared" si="25"/>
        <v>#NAME?</v>
      </c>
      <c r="L887" t="s">
        <v>25</v>
      </c>
      <c r="M887" t="s">
        <v>24</v>
      </c>
      <c r="N887">
        <v>7.5260119999999997</v>
      </c>
      <c r="O887" t="s">
        <v>25</v>
      </c>
      <c r="P887" t="s">
        <v>26</v>
      </c>
      <c r="Q887">
        <v>4.4822000000000001E-2</v>
      </c>
      <c r="R887" t="s">
        <v>25</v>
      </c>
      <c r="S887" t="s">
        <v>27</v>
      </c>
      <c r="T887">
        <v>6.8461410000000003</v>
      </c>
      <c r="U887" t="s">
        <v>25</v>
      </c>
      <c r="V887" t="s">
        <v>28</v>
      </c>
      <c r="W887">
        <v>0.63270700000000002</v>
      </c>
      <c r="X887" t="s">
        <v>25</v>
      </c>
      <c r="Y887" t="s">
        <v>288</v>
      </c>
      <c r="Z887">
        <v>1000</v>
      </c>
      <c r="AA887" t="s">
        <v>189</v>
      </c>
      <c r="AB887">
        <v>1000000</v>
      </c>
      <c r="AC887" t="s">
        <v>190</v>
      </c>
      <c r="AD887">
        <v>10</v>
      </c>
      <c r="AE887" t="s">
        <v>191</v>
      </c>
      <c r="AF887">
        <v>500</v>
      </c>
      <c r="AG887" t="s">
        <v>192</v>
      </c>
      <c r="AH887">
        <v>20</v>
      </c>
      <c r="AI887" t="s">
        <v>193</v>
      </c>
      <c r="AJ887">
        <v>20</v>
      </c>
      <c r="AK887" t="s">
        <v>196</v>
      </c>
      <c r="AL887">
        <v>0</v>
      </c>
      <c r="AM887" t="s">
        <v>197</v>
      </c>
      <c r="AN887">
        <v>0</v>
      </c>
      <c r="AO887" t="s">
        <v>198</v>
      </c>
      <c r="AP887">
        <v>0.3</v>
      </c>
      <c r="AQ887" t="s">
        <v>199</v>
      </c>
      <c r="AR887">
        <v>0</v>
      </c>
      <c r="AS887" t="s">
        <v>200</v>
      </c>
      <c r="AT887">
        <v>0</v>
      </c>
      <c r="AU887" t="s">
        <v>201</v>
      </c>
      <c r="AV887">
        <v>0.2</v>
      </c>
      <c r="AW887" t="s">
        <v>202</v>
      </c>
      <c r="AX887">
        <v>1</v>
      </c>
    </row>
    <row r="888" spans="1:50">
      <c r="A888">
        <v>570</v>
      </c>
      <c r="B888" t="s">
        <v>182</v>
      </c>
      <c r="C888">
        <v>152</v>
      </c>
      <c r="D888" t="s">
        <v>183</v>
      </c>
      <c r="E888" t="s">
        <v>184</v>
      </c>
      <c r="F888">
        <v>6.02</v>
      </c>
      <c r="G888" t="s">
        <v>185</v>
      </c>
      <c r="H888">
        <v>2.7E-4</v>
      </c>
      <c r="I888" t="s">
        <v>25</v>
      </c>
      <c r="J888" t="s">
        <v>186</v>
      </c>
      <c r="K888" t="e">
        <f t="shared" si="25"/>
        <v>#NAME?</v>
      </c>
      <c r="L888" t="s">
        <v>25</v>
      </c>
      <c r="M888" t="s">
        <v>24</v>
      </c>
      <c r="N888">
        <v>7.5675780000000001</v>
      </c>
      <c r="O888" t="s">
        <v>25</v>
      </c>
      <c r="P888" t="s">
        <v>26</v>
      </c>
      <c r="Q888">
        <v>4.5788000000000002E-2</v>
      </c>
      <c r="R888" t="s">
        <v>25</v>
      </c>
      <c r="S888" t="s">
        <v>27</v>
      </c>
      <c r="T888">
        <v>6.8848120000000002</v>
      </c>
      <c r="U888" t="s">
        <v>25</v>
      </c>
      <c r="V888" t="s">
        <v>28</v>
      </c>
      <c r="W888">
        <v>0.63465700000000003</v>
      </c>
      <c r="X888" t="s">
        <v>25</v>
      </c>
      <c r="Y888" t="s">
        <v>288</v>
      </c>
      <c r="Z888">
        <v>1000</v>
      </c>
      <c r="AA888" t="s">
        <v>189</v>
      </c>
      <c r="AB888">
        <v>1000000</v>
      </c>
      <c r="AC888" t="s">
        <v>190</v>
      </c>
      <c r="AD888">
        <v>10</v>
      </c>
      <c r="AE888" t="s">
        <v>191</v>
      </c>
      <c r="AF888">
        <v>500</v>
      </c>
      <c r="AG888" t="s">
        <v>192</v>
      </c>
      <c r="AH888">
        <v>20</v>
      </c>
      <c r="AI888" t="s">
        <v>193</v>
      </c>
      <c r="AJ888">
        <v>20</v>
      </c>
      <c r="AK888" t="s">
        <v>196</v>
      </c>
      <c r="AL888">
        <v>0</v>
      </c>
      <c r="AM888" t="s">
        <v>197</v>
      </c>
      <c r="AN888">
        <v>0</v>
      </c>
      <c r="AO888" t="s">
        <v>198</v>
      </c>
      <c r="AP888">
        <v>0.3</v>
      </c>
      <c r="AQ888" t="s">
        <v>199</v>
      </c>
      <c r="AR888">
        <v>0</v>
      </c>
      <c r="AS888" t="s">
        <v>200</v>
      </c>
      <c r="AT888">
        <v>0</v>
      </c>
      <c r="AU888" t="s">
        <v>201</v>
      </c>
      <c r="AV888">
        <v>0.2</v>
      </c>
      <c r="AW888" t="s">
        <v>202</v>
      </c>
      <c r="AX888">
        <v>1</v>
      </c>
    </row>
    <row r="889" spans="1:50">
      <c r="A889">
        <v>569</v>
      </c>
      <c r="B889" t="s">
        <v>182</v>
      </c>
      <c r="C889">
        <v>83</v>
      </c>
      <c r="D889" t="s">
        <v>183</v>
      </c>
      <c r="E889" t="s">
        <v>184</v>
      </c>
      <c r="F889">
        <v>19661.844000000001</v>
      </c>
      <c r="G889" t="s">
        <v>185</v>
      </c>
      <c r="H889">
        <v>1.9900000000000001E-4</v>
      </c>
      <c r="I889" t="s">
        <v>25</v>
      </c>
      <c r="J889" t="s">
        <v>186</v>
      </c>
      <c r="K889" t="e">
        <f t="shared" si="25"/>
        <v>#NAME?</v>
      </c>
      <c r="L889" t="s">
        <v>25</v>
      </c>
      <c r="M889" t="s">
        <v>24</v>
      </c>
      <c r="N889">
        <v>5.7711690000000004</v>
      </c>
      <c r="O889" t="s">
        <v>25</v>
      </c>
      <c r="P889" t="s">
        <v>26</v>
      </c>
      <c r="Q889">
        <v>1.4997E-2</v>
      </c>
      <c r="R889" t="s">
        <v>25</v>
      </c>
      <c r="S889" t="s">
        <v>27</v>
      </c>
      <c r="T889">
        <v>5.2320390000000003</v>
      </c>
      <c r="U889" t="s">
        <v>25</v>
      </c>
      <c r="V889" t="s">
        <v>28</v>
      </c>
      <c r="W889">
        <v>0.52225600000000005</v>
      </c>
      <c r="X889" t="s">
        <v>25</v>
      </c>
      <c r="Y889" t="s">
        <v>288</v>
      </c>
      <c r="Z889">
        <v>1000</v>
      </c>
      <c r="AA889" t="s">
        <v>189</v>
      </c>
      <c r="AB889">
        <v>1000000</v>
      </c>
      <c r="AC889" t="s">
        <v>190</v>
      </c>
      <c r="AD889">
        <v>10</v>
      </c>
      <c r="AE889" t="s">
        <v>191</v>
      </c>
      <c r="AF889">
        <v>500</v>
      </c>
      <c r="AG889" t="s">
        <v>192</v>
      </c>
      <c r="AH889">
        <v>20</v>
      </c>
      <c r="AI889" t="s">
        <v>193</v>
      </c>
      <c r="AJ889">
        <v>20</v>
      </c>
      <c r="AK889" t="s">
        <v>196</v>
      </c>
      <c r="AL889">
        <v>0</v>
      </c>
      <c r="AM889" t="s">
        <v>197</v>
      </c>
      <c r="AN889">
        <v>0</v>
      </c>
      <c r="AO889" t="s">
        <v>198</v>
      </c>
      <c r="AP889">
        <v>0.3</v>
      </c>
      <c r="AQ889" t="s">
        <v>199</v>
      </c>
      <c r="AR889">
        <v>0</v>
      </c>
      <c r="AS889" t="s">
        <v>200</v>
      </c>
      <c r="AT889">
        <v>0</v>
      </c>
      <c r="AU889" t="s">
        <v>201</v>
      </c>
      <c r="AV889">
        <v>0.2</v>
      </c>
      <c r="AW889" t="s">
        <v>202</v>
      </c>
      <c r="AX889">
        <v>1</v>
      </c>
    </row>
    <row r="890" spans="1:50">
      <c r="A890">
        <v>567</v>
      </c>
      <c r="B890" t="s">
        <v>182</v>
      </c>
      <c r="C890">
        <v>160</v>
      </c>
      <c r="D890" t="s">
        <v>183</v>
      </c>
      <c r="E890" t="s">
        <v>184</v>
      </c>
      <c r="F890">
        <v>27348.321</v>
      </c>
      <c r="G890" t="s">
        <v>185</v>
      </c>
      <c r="H890">
        <v>4.7199999999999998E-4</v>
      </c>
      <c r="I890" t="s">
        <v>25</v>
      </c>
      <c r="J890" t="s">
        <v>186</v>
      </c>
      <c r="K890" t="e">
        <f t="shared" si="25"/>
        <v>#NAME?</v>
      </c>
      <c r="L890" t="s">
        <v>25</v>
      </c>
      <c r="M890" t="s">
        <v>24</v>
      </c>
      <c r="N890">
        <v>15.967639</v>
      </c>
      <c r="O890" t="s">
        <v>25</v>
      </c>
      <c r="P890" t="s">
        <v>26</v>
      </c>
      <c r="Q890">
        <v>0</v>
      </c>
      <c r="R890" t="s">
        <v>25</v>
      </c>
      <c r="S890" t="s">
        <v>27</v>
      </c>
      <c r="T890">
        <v>0</v>
      </c>
      <c r="U890" t="s">
        <v>25</v>
      </c>
      <c r="V890" t="s">
        <v>28</v>
      </c>
      <c r="W890">
        <v>0</v>
      </c>
      <c r="X890" t="s">
        <v>25</v>
      </c>
      <c r="Y890" t="s">
        <v>288</v>
      </c>
      <c r="Z890">
        <v>1000</v>
      </c>
      <c r="AA890" t="s">
        <v>189</v>
      </c>
      <c r="AB890">
        <v>1000000</v>
      </c>
      <c r="AC890" t="s">
        <v>190</v>
      </c>
      <c r="AD890">
        <v>20</v>
      </c>
      <c r="AE890" t="s">
        <v>191</v>
      </c>
      <c r="AF890">
        <v>10000</v>
      </c>
      <c r="AG890" t="s">
        <v>192</v>
      </c>
      <c r="AH890">
        <v>80</v>
      </c>
      <c r="AI890" t="s">
        <v>193</v>
      </c>
      <c r="AJ890">
        <v>100</v>
      </c>
      <c r="AK890" t="s">
        <v>196</v>
      </c>
      <c r="AL890">
        <v>1</v>
      </c>
      <c r="AM890" t="s">
        <v>197</v>
      </c>
      <c r="AN890">
        <v>1</v>
      </c>
      <c r="AO890" t="s">
        <v>198</v>
      </c>
      <c r="AP890">
        <v>0</v>
      </c>
      <c r="AQ890" t="s">
        <v>199</v>
      </c>
      <c r="AR890">
        <v>1</v>
      </c>
      <c r="AS890" t="s">
        <v>200</v>
      </c>
      <c r="AT890">
        <v>0</v>
      </c>
      <c r="AU890" t="s">
        <v>201</v>
      </c>
      <c r="AV890">
        <v>0.2</v>
      </c>
      <c r="AW890" t="s">
        <v>202</v>
      </c>
      <c r="AX890">
        <v>1</v>
      </c>
    </row>
    <row r="891" spans="1:50">
      <c r="A891">
        <v>566</v>
      </c>
      <c r="B891" t="s">
        <v>182</v>
      </c>
      <c r="C891">
        <v>160</v>
      </c>
      <c r="D891" t="s">
        <v>183</v>
      </c>
      <c r="E891" t="s">
        <v>184</v>
      </c>
      <c r="F891">
        <v>26913.653999999999</v>
      </c>
      <c r="G891" t="s">
        <v>185</v>
      </c>
      <c r="H891">
        <v>4.4099999999999999E-4</v>
      </c>
      <c r="I891" t="s">
        <v>25</v>
      </c>
      <c r="J891" t="s">
        <v>186</v>
      </c>
      <c r="K891" t="e">
        <f t="shared" si="25"/>
        <v>#NAME?</v>
      </c>
      <c r="L891" t="s">
        <v>25</v>
      </c>
      <c r="M891" t="s">
        <v>24</v>
      </c>
      <c r="N891">
        <v>15.799345000000001</v>
      </c>
      <c r="O891" t="s">
        <v>25</v>
      </c>
      <c r="P891" t="s">
        <v>26</v>
      </c>
      <c r="Q891">
        <v>0</v>
      </c>
      <c r="R891" t="s">
        <v>25</v>
      </c>
      <c r="S891" t="s">
        <v>27</v>
      </c>
      <c r="T891">
        <v>0</v>
      </c>
      <c r="U891" t="s">
        <v>25</v>
      </c>
      <c r="V891" t="s">
        <v>28</v>
      </c>
      <c r="W891">
        <v>0</v>
      </c>
      <c r="X891" t="s">
        <v>25</v>
      </c>
      <c r="Y891" t="s">
        <v>288</v>
      </c>
      <c r="Z891">
        <v>1000</v>
      </c>
      <c r="AA891" t="s">
        <v>189</v>
      </c>
      <c r="AB891">
        <v>1000000</v>
      </c>
      <c r="AC891" t="s">
        <v>190</v>
      </c>
      <c r="AD891">
        <v>20</v>
      </c>
      <c r="AE891" t="s">
        <v>191</v>
      </c>
      <c r="AF891">
        <v>500</v>
      </c>
      <c r="AG891" t="s">
        <v>192</v>
      </c>
      <c r="AH891">
        <v>80</v>
      </c>
      <c r="AI891" t="s">
        <v>193</v>
      </c>
      <c r="AJ891">
        <v>100</v>
      </c>
      <c r="AK891" t="s">
        <v>196</v>
      </c>
      <c r="AL891">
        <v>1</v>
      </c>
      <c r="AM891" t="s">
        <v>197</v>
      </c>
      <c r="AN891">
        <v>1</v>
      </c>
      <c r="AO891" t="s">
        <v>198</v>
      </c>
      <c r="AP891">
        <v>0</v>
      </c>
      <c r="AQ891" t="s">
        <v>199</v>
      </c>
      <c r="AR891">
        <v>1</v>
      </c>
      <c r="AS891" t="s">
        <v>200</v>
      </c>
      <c r="AT891">
        <v>0</v>
      </c>
      <c r="AU891" t="s">
        <v>201</v>
      </c>
      <c r="AV891">
        <v>0.2</v>
      </c>
      <c r="AW891" t="s">
        <v>202</v>
      </c>
      <c r="AX891">
        <v>1</v>
      </c>
    </row>
    <row r="892" spans="1:50">
      <c r="A892">
        <v>565</v>
      </c>
      <c r="B892" t="s">
        <v>182</v>
      </c>
      <c r="C892">
        <v>76</v>
      </c>
      <c r="D892" t="s">
        <v>183</v>
      </c>
      <c r="E892" t="s">
        <v>184</v>
      </c>
      <c r="F892">
        <v>162530.226</v>
      </c>
      <c r="G892" t="s">
        <v>185</v>
      </c>
      <c r="H892">
        <v>1.5300000000000001E-4</v>
      </c>
      <c r="I892" t="s">
        <v>25</v>
      </c>
      <c r="J892" t="s">
        <v>186</v>
      </c>
      <c r="K892" t="e">
        <f t="shared" si="25"/>
        <v>#NAME?</v>
      </c>
      <c r="L892" t="s">
        <v>25</v>
      </c>
      <c r="M892" t="s">
        <v>24</v>
      </c>
      <c r="N892">
        <v>2.817561</v>
      </c>
      <c r="O892" t="s">
        <v>25</v>
      </c>
      <c r="P892" t="s">
        <v>26</v>
      </c>
      <c r="Q892">
        <v>0</v>
      </c>
      <c r="R892" t="s">
        <v>25</v>
      </c>
      <c r="S892" t="s">
        <v>27</v>
      </c>
      <c r="T892">
        <v>0</v>
      </c>
      <c r="U892" t="s">
        <v>25</v>
      </c>
      <c r="V892" t="s">
        <v>28</v>
      </c>
      <c r="W892">
        <v>0</v>
      </c>
      <c r="X892" t="s">
        <v>25</v>
      </c>
      <c r="Y892" t="s">
        <v>288</v>
      </c>
      <c r="Z892">
        <v>1000</v>
      </c>
      <c r="AA892" t="s">
        <v>189</v>
      </c>
      <c r="AB892">
        <v>1000000</v>
      </c>
      <c r="AC892" t="s">
        <v>190</v>
      </c>
      <c r="AD892">
        <v>5</v>
      </c>
      <c r="AE892" t="s">
        <v>191</v>
      </c>
      <c r="AF892">
        <v>500</v>
      </c>
      <c r="AG892" t="s">
        <v>192</v>
      </c>
      <c r="AH892">
        <v>20</v>
      </c>
      <c r="AI892" t="s">
        <v>193</v>
      </c>
      <c r="AJ892">
        <v>20</v>
      </c>
      <c r="AK892" t="s">
        <v>196</v>
      </c>
      <c r="AL892">
        <v>0</v>
      </c>
      <c r="AM892" t="s">
        <v>197</v>
      </c>
      <c r="AN892">
        <v>0</v>
      </c>
      <c r="AO892" t="s">
        <v>198</v>
      </c>
      <c r="AP892">
        <v>0.7</v>
      </c>
      <c r="AQ892" t="s">
        <v>199</v>
      </c>
      <c r="AR892">
        <v>0</v>
      </c>
      <c r="AS892" t="s">
        <v>200</v>
      </c>
      <c r="AT892">
        <v>0</v>
      </c>
      <c r="AU892" t="s">
        <v>201</v>
      </c>
      <c r="AV892">
        <v>0.2</v>
      </c>
      <c r="AW892" t="s">
        <v>202</v>
      </c>
      <c r="AX892">
        <v>1</v>
      </c>
    </row>
    <row r="893" spans="1:50">
      <c r="A893">
        <v>565</v>
      </c>
      <c r="B893" t="s">
        <v>182</v>
      </c>
      <c r="C893">
        <v>152</v>
      </c>
      <c r="D893" t="s">
        <v>183</v>
      </c>
      <c r="E893" t="s">
        <v>184</v>
      </c>
      <c r="F893">
        <v>28443.067999999999</v>
      </c>
      <c r="G893" t="s">
        <v>185</v>
      </c>
      <c r="H893">
        <v>2.31E-4</v>
      </c>
      <c r="I893" t="s">
        <v>25</v>
      </c>
      <c r="J893" t="s">
        <v>186</v>
      </c>
      <c r="K893" t="e">
        <f t="shared" si="25"/>
        <v>#NAME?</v>
      </c>
      <c r="L893" t="s">
        <v>25</v>
      </c>
      <c r="M893" t="s">
        <v>24</v>
      </c>
      <c r="N893">
        <v>3.140018</v>
      </c>
      <c r="O893" t="s">
        <v>25</v>
      </c>
      <c r="P893" t="s">
        <v>26</v>
      </c>
      <c r="Q893">
        <v>0</v>
      </c>
      <c r="R893" t="s">
        <v>25</v>
      </c>
      <c r="S893" t="s">
        <v>27</v>
      </c>
      <c r="T893">
        <v>0</v>
      </c>
      <c r="U893" t="s">
        <v>25</v>
      </c>
      <c r="V893" t="s">
        <v>28</v>
      </c>
      <c r="W893">
        <v>0</v>
      </c>
      <c r="X893" t="s">
        <v>25</v>
      </c>
      <c r="Y893" t="s">
        <v>288</v>
      </c>
      <c r="Z893">
        <v>1000</v>
      </c>
      <c r="AA893" t="s">
        <v>189</v>
      </c>
      <c r="AB893">
        <v>1000000</v>
      </c>
      <c r="AC893" t="s">
        <v>190</v>
      </c>
      <c r="AD893">
        <v>10</v>
      </c>
      <c r="AE893" t="s">
        <v>191</v>
      </c>
      <c r="AF893">
        <v>500</v>
      </c>
      <c r="AG893" t="s">
        <v>192</v>
      </c>
      <c r="AH893">
        <v>20</v>
      </c>
      <c r="AI893" t="s">
        <v>193</v>
      </c>
      <c r="AJ893">
        <v>20</v>
      </c>
      <c r="AK893" t="s">
        <v>196</v>
      </c>
      <c r="AL893">
        <v>0</v>
      </c>
      <c r="AM893" t="s">
        <v>197</v>
      </c>
      <c r="AN893">
        <v>0</v>
      </c>
      <c r="AO893" t="s">
        <v>198</v>
      </c>
      <c r="AP893">
        <v>0.7</v>
      </c>
      <c r="AQ893" t="s">
        <v>199</v>
      </c>
      <c r="AR893">
        <v>0</v>
      </c>
      <c r="AS893" t="s">
        <v>200</v>
      </c>
      <c r="AT893">
        <v>0</v>
      </c>
      <c r="AU893" t="s">
        <v>201</v>
      </c>
      <c r="AV893">
        <v>0.2</v>
      </c>
      <c r="AW893" t="s">
        <v>202</v>
      </c>
      <c r="AX893">
        <v>1</v>
      </c>
    </row>
    <row r="894" spans="1:50">
      <c r="A894">
        <v>564</v>
      </c>
      <c r="B894" t="s">
        <v>182</v>
      </c>
      <c r="C894">
        <v>76</v>
      </c>
      <c r="D894" t="s">
        <v>183</v>
      </c>
      <c r="E894" t="s">
        <v>184</v>
      </c>
      <c r="F894">
        <v>162506.01</v>
      </c>
      <c r="G894" t="s">
        <v>185</v>
      </c>
      <c r="H894">
        <v>1.76E-4</v>
      </c>
      <c r="I894" t="s">
        <v>25</v>
      </c>
      <c r="J894" t="s">
        <v>186</v>
      </c>
      <c r="K894">
        <v>4.4840000000000001E-3</v>
      </c>
      <c r="L894" t="s">
        <v>25</v>
      </c>
      <c r="M894" t="s">
        <v>24</v>
      </c>
      <c r="N894">
        <v>2.907546</v>
      </c>
      <c r="O894" t="s">
        <v>25</v>
      </c>
      <c r="P894" t="s">
        <v>26</v>
      </c>
      <c r="Q894">
        <v>0</v>
      </c>
      <c r="R894" t="s">
        <v>25</v>
      </c>
      <c r="S894" t="s">
        <v>27</v>
      </c>
      <c r="T894">
        <v>0</v>
      </c>
      <c r="U894" t="s">
        <v>25</v>
      </c>
      <c r="V894" t="s">
        <v>28</v>
      </c>
      <c r="W894">
        <v>0</v>
      </c>
      <c r="X894" t="s">
        <v>25</v>
      </c>
      <c r="Y894" t="s">
        <v>288</v>
      </c>
      <c r="Z894">
        <v>1000</v>
      </c>
      <c r="AA894" t="s">
        <v>189</v>
      </c>
      <c r="AB894">
        <v>1000000</v>
      </c>
      <c r="AC894" t="s">
        <v>190</v>
      </c>
      <c r="AD894">
        <v>5</v>
      </c>
      <c r="AE894" t="s">
        <v>191</v>
      </c>
      <c r="AF894">
        <v>500</v>
      </c>
      <c r="AG894" t="s">
        <v>192</v>
      </c>
      <c r="AH894">
        <v>30</v>
      </c>
      <c r="AI894" t="s">
        <v>193</v>
      </c>
      <c r="AJ894">
        <v>30</v>
      </c>
      <c r="AK894" t="s">
        <v>196</v>
      </c>
      <c r="AL894">
        <v>0</v>
      </c>
      <c r="AM894" t="s">
        <v>197</v>
      </c>
      <c r="AN894">
        <v>0</v>
      </c>
      <c r="AO894" t="s">
        <v>198</v>
      </c>
      <c r="AP894">
        <v>0.7</v>
      </c>
      <c r="AQ894" t="s">
        <v>199</v>
      </c>
      <c r="AR894">
        <v>0</v>
      </c>
      <c r="AS894" t="s">
        <v>200</v>
      </c>
      <c r="AT894">
        <v>0</v>
      </c>
      <c r="AU894" t="s">
        <v>201</v>
      </c>
      <c r="AV894">
        <v>0.2</v>
      </c>
      <c r="AW894" t="s">
        <v>202</v>
      </c>
      <c r="AX894">
        <v>1</v>
      </c>
    </row>
    <row r="895" spans="1:50">
      <c r="A895">
        <v>563</v>
      </c>
      <c r="B895" t="s">
        <v>182</v>
      </c>
      <c r="C895">
        <v>152</v>
      </c>
      <c r="D895" t="s">
        <v>183</v>
      </c>
      <c r="E895" t="s">
        <v>184</v>
      </c>
      <c r="F895">
        <v>30442.374</v>
      </c>
      <c r="G895" t="s">
        <v>185</v>
      </c>
      <c r="H895">
        <v>2.6800000000000001E-4</v>
      </c>
      <c r="I895" t="s">
        <v>25</v>
      </c>
      <c r="J895" t="s">
        <v>186</v>
      </c>
      <c r="K895">
        <v>1.5391999999999999E-2</v>
      </c>
      <c r="L895" t="s">
        <v>25</v>
      </c>
      <c r="M895" t="s">
        <v>24</v>
      </c>
      <c r="N895">
        <v>3.446939</v>
      </c>
      <c r="O895" t="s">
        <v>25</v>
      </c>
      <c r="P895" t="s">
        <v>26</v>
      </c>
      <c r="Q895">
        <v>0</v>
      </c>
      <c r="R895" t="s">
        <v>25</v>
      </c>
      <c r="S895" t="s">
        <v>27</v>
      </c>
      <c r="T895">
        <v>0</v>
      </c>
      <c r="U895" t="s">
        <v>25</v>
      </c>
      <c r="V895" t="s">
        <v>28</v>
      </c>
      <c r="W895">
        <v>0</v>
      </c>
      <c r="X895" t="s">
        <v>25</v>
      </c>
      <c r="Y895" t="s">
        <v>288</v>
      </c>
      <c r="Z895">
        <v>1000</v>
      </c>
      <c r="AA895" t="s">
        <v>189</v>
      </c>
      <c r="AB895">
        <v>1000000</v>
      </c>
      <c r="AC895" t="s">
        <v>190</v>
      </c>
      <c r="AD895">
        <v>10</v>
      </c>
      <c r="AE895" t="s">
        <v>191</v>
      </c>
      <c r="AF895">
        <v>500</v>
      </c>
      <c r="AG895" t="s">
        <v>192</v>
      </c>
      <c r="AH895">
        <v>30</v>
      </c>
      <c r="AI895" t="s">
        <v>193</v>
      </c>
      <c r="AJ895">
        <v>30</v>
      </c>
      <c r="AK895" t="s">
        <v>196</v>
      </c>
      <c r="AL895">
        <v>0</v>
      </c>
      <c r="AM895" t="s">
        <v>197</v>
      </c>
      <c r="AN895">
        <v>0</v>
      </c>
      <c r="AO895" t="s">
        <v>198</v>
      </c>
      <c r="AP895">
        <v>0.7</v>
      </c>
      <c r="AQ895" t="s">
        <v>199</v>
      </c>
      <c r="AR895">
        <v>0</v>
      </c>
      <c r="AS895" t="s">
        <v>200</v>
      </c>
      <c r="AT895">
        <v>0</v>
      </c>
      <c r="AU895" t="s">
        <v>201</v>
      </c>
      <c r="AV895">
        <v>0.2</v>
      </c>
      <c r="AW895" t="s">
        <v>202</v>
      </c>
      <c r="AX895">
        <v>1</v>
      </c>
    </row>
    <row r="896" spans="1:50">
      <c r="A896">
        <v>562</v>
      </c>
      <c r="B896" t="s">
        <v>182</v>
      </c>
      <c r="C896">
        <v>228</v>
      </c>
      <c r="D896" t="s">
        <v>183</v>
      </c>
      <c r="E896" t="s">
        <v>184</v>
      </c>
      <c r="F896">
        <v>5046.33</v>
      </c>
      <c r="G896" t="s">
        <v>185</v>
      </c>
      <c r="H896">
        <v>3.5500000000000001E-4</v>
      </c>
      <c r="I896" t="s">
        <v>25</v>
      </c>
      <c r="J896" t="s">
        <v>186</v>
      </c>
      <c r="K896">
        <v>3.0884000000000002E-2</v>
      </c>
      <c r="L896" t="s">
        <v>25</v>
      </c>
      <c r="M896" t="s">
        <v>24</v>
      </c>
      <c r="N896">
        <v>4.3112830000000004</v>
      </c>
      <c r="O896" t="s">
        <v>25</v>
      </c>
      <c r="P896" t="s">
        <v>26</v>
      </c>
      <c r="Q896">
        <v>0</v>
      </c>
      <c r="R896" t="s">
        <v>25</v>
      </c>
      <c r="S896" t="s">
        <v>27</v>
      </c>
      <c r="T896">
        <v>0</v>
      </c>
      <c r="U896" t="s">
        <v>25</v>
      </c>
      <c r="V896" t="s">
        <v>28</v>
      </c>
      <c r="W896">
        <v>0</v>
      </c>
      <c r="X896" t="s">
        <v>25</v>
      </c>
      <c r="Y896" t="s">
        <v>288</v>
      </c>
      <c r="Z896">
        <v>1000</v>
      </c>
      <c r="AA896" t="s">
        <v>189</v>
      </c>
      <c r="AB896">
        <v>1000000</v>
      </c>
      <c r="AC896" t="s">
        <v>190</v>
      </c>
      <c r="AD896">
        <v>15</v>
      </c>
      <c r="AE896" t="s">
        <v>191</v>
      </c>
      <c r="AF896">
        <v>500</v>
      </c>
      <c r="AG896" t="s">
        <v>192</v>
      </c>
      <c r="AH896">
        <v>30</v>
      </c>
      <c r="AI896" t="s">
        <v>193</v>
      </c>
      <c r="AJ896">
        <v>30</v>
      </c>
      <c r="AK896" t="s">
        <v>196</v>
      </c>
      <c r="AL896">
        <v>0</v>
      </c>
      <c r="AM896" t="s">
        <v>197</v>
      </c>
      <c r="AN896">
        <v>0</v>
      </c>
      <c r="AO896" t="s">
        <v>198</v>
      </c>
      <c r="AP896">
        <v>0.7</v>
      </c>
      <c r="AQ896" t="s">
        <v>199</v>
      </c>
      <c r="AR896">
        <v>0</v>
      </c>
      <c r="AS896" t="s">
        <v>200</v>
      </c>
      <c r="AT896">
        <v>0</v>
      </c>
      <c r="AU896" t="s">
        <v>201</v>
      </c>
      <c r="AV896">
        <v>0.2</v>
      </c>
      <c r="AW896" t="s">
        <v>202</v>
      </c>
      <c r="AX896">
        <v>1</v>
      </c>
    </row>
    <row r="897" spans="1:50">
      <c r="A897">
        <v>561</v>
      </c>
      <c r="B897" t="s">
        <v>182</v>
      </c>
      <c r="C897">
        <v>305</v>
      </c>
      <c r="D897" t="s">
        <v>183</v>
      </c>
      <c r="E897" t="s">
        <v>184</v>
      </c>
      <c r="F897">
        <v>801.23599999999999</v>
      </c>
      <c r="G897" t="s">
        <v>185</v>
      </c>
      <c r="H897">
        <v>5.1900000000000004E-4</v>
      </c>
      <c r="I897" t="s">
        <v>25</v>
      </c>
      <c r="J897" t="s">
        <v>186</v>
      </c>
      <c r="K897">
        <v>5.3991999999999998E-2</v>
      </c>
      <c r="L897" t="s">
        <v>25</v>
      </c>
      <c r="M897" t="s">
        <v>24</v>
      </c>
      <c r="N897">
        <v>5.4427329999999996</v>
      </c>
      <c r="O897" t="s">
        <v>25</v>
      </c>
      <c r="P897" t="s">
        <v>26</v>
      </c>
      <c r="Q897">
        <v>0</v>
      </c>
      <c r="R897" t="s">
        <v>25</v>
      </c>
      <c r="S897" t="s">
        <v>27</v>
      </c>
      <c r="T897">
        <v>0</v>
      </c>
      <c r="U897" t="s">
        <v>25</v>
      </c>
      <c r="V897" t="s">
        <v>28</v>
      </c>
      <c r="W897">
        <v>0</v>
      </c>
      <c r="X897" t="s">
        <v>25</v>
      </c>
      <c r="Y897" t="s">
        <v>288</v>
      </c>
      <c r="Z897">
        <v>1000</v>
      </c>
      <c r="AA897" t="s">
        <v>189</v>
      </c>
      <c r="AB897">
        <v>1000000</v>
      </c>
      <c r="AC897" t="s">
        <v>190</v>
      </c>
      <c r="AD897">
        <v>20</v>
      </c>
      <c r="AE897" t="s">
        <v>191</v>
      </c>
      <c r="AF897">
        <v>500</v>
      </c>
      <c r="AG897" t="s">
        <v>192</v>
      </c>
      <c r="AH897">
        <v>30</v>
      </c>
      <c r="AI897" t="s">
        <v>193</v>
      </c>
      <c r="AJ897">
        <v>30</v>
      </c>
      <c r="AK897" t="s">
        <v>196</v>
      </c>
      <c r="AL897">
        <v>0</v>
      </c>
      <c r="AM897" t="s">
        <v>197</v>
      </c>
      <c r="AN897">
        <v>0</v>
      </c>
      <c r="AO897" t="s">
        <v>198</v>
      </c>
      <c r="AP897">
        <v>0.7</v>
      </c>
      <c r="AQ897" t="s">
        <v>199</v>
      </c>
      <c r="AR897">
        <v>0</v>
      </c>
      <c r="AS897" t="s">
        <v>200</v>
      </c>
      <c r="AT897">
        <v>0</v>
      </c>
      <c r="AU897" t="s">
        <v>201</v>
      </c>
      <c r="AV897">
        <v>0.2</v>
      </c>
      <c r="AW897" t="s">
        <v>202</v>
      </c>
      <c r="AX897">
        <v>1</v>
      </c>
    </row>
    <row r="898" spans="1:50">
      <c r="A898">
        <v>560</v>
      </c>
      <c r="B898" t="s">
        <v>182</v>
      </c>
      <c r="C898">
        <v>381</v>
      </c>
      <c r="D898" t="s">
        <v>183</v>
      </c>
      <c r="E898" t="s">
        <v>184</v>
      </c>
      <c r="F898">
        <v>110.90600000000001</v>
      </c>
      <c r="G898" t="s">
        <v>185</v>
      </c>
      <c r="H898">
        <v>6.4199999999999999E-4</v>
      </c>
      <c r="I898" t="s">
        <v>25</v>
      </c>
      <c r="J898" t="s">
        <v>186</v>
      </c>
      <c r="K898">
        <v>7.7825000000000005E-2</v>
      </c>
      <c r="L898" t="s">
        <v>25</v>
      </c>
      <c r="M898" t="s">
        <v>24</v>
      </c>
      <c r="N898">
        <v>6.491765</v>
      </c>
      <c r="O898" t="s">
        <v>25</v>
      </c>
      <c r="P898" t="s">
        <v>26</v>
      </c>
      <c r="Q898">
        <v>0</v>
      </c>
      <c r="R898" t="s">
        <v>25</v>
      </c>
      <c r="S898" t="s">
        <v>27</v>
      </c>
      <c r="T898">
        <v>0</v>
      </c>
      <c r="U898" t="s">
        <v>25</v>
      </c>
      <c r="V898" t="s">
        <v>28</v>
      </c>
      <c r="W898">
        <v>0</v>
      </c>
      <c r="X898" t="s">
        <v>25</v>
      </c>
      <c r="Y898" t="s">
        <v>288</v>
      </c>
      <c r="Z898">
        <v>1000</v>
      </c>
      <c r="AA898" t="s">
        <v>189</v>
      </c>
      <c r="AB898">
        <v>1000000</v>
      </c>
      <c r="AC898" t="s">
        <v>190</v>
      </c>
      <c r="AD898">
        <v>25</v>
      </c>
      <c r="AE898" t="s">
        <v>191</v>
      </c>
      <c r="AF898">
        <v>500</v>
      </c>
      <c r="AG898" t="s">
        <v>192</v>
      </c>
      <c r="AH898">
        <v>30</v>
      </c>
      <c r="AI898" t="s">
        <v>193</v>
      </c>
      <c r="AJ898">
        <v>30</v>
      </c>
      <c r="AK898" t="s">
        <v>196</v>
      </c>
      <c r="AL898">
        <v>0</v>
      </c>
      <c r="AM898" t="s">
        <v>197</v>
      </c>
      <c r="AN898">
        <v>0</v>
      </c>
      <c r="AO898" t="s">
        <v>198</v>
      </c>
      <c r="AP898">
        <v>0.7</v>
      </c>
      <c r="AQ898" t="s">
        <v>199</v>
      </c>
      <c r="AR898">
        <v>0</v>
      </c>
      <c r="AS898" t="s">
        <v>200</v>
      </c>
      <c r="AT898">
        <v>0</v>
      </c>
      <c r="AU898" t="s">
        <v>201</v>
      </c>
      <c r="AV898">
        <v>0.2</v>
      </c>
      <c r="AW898" t="s">
        <v>202</v>
      </c>
      <c r="AX898">
        <v>1</v>
      </c>
    </row>
    <row r="899" spans="1:50">
      <c r="A899">
        <v>559</v>
      </c>
      <c r="B899" t="s">
        <v>182</v>
      </c>
      <c r="C899">
        <v>457</v>
      </c>
      <c r="D899" t="s">
        <v>183</v>
      </c>
      <c r="E899" t="s">
        <v>184</v>
      </c>
      <c r="F899">
        <v>13.292</v>
      </c>
      <c r="G899" t="s">
        <v>185</v>
      </c>
      <c r="H899">
        <v>7.3200000000000001E-4</v>
      </c>
      <c r="I899" t="s">
        <v>25</v>
      </c>
      <c r="J899" t="s">
        <v>186</v>
      </c>
      <c r="K899">
        <v>0.110583</v>
      </c>
      <c r="L899" t="s">
        <v>25</v>
      </c>
      <c r="M899" t="s">
        <v>24</v>
      </c>
      <c r="N899">
        <v>7.4250569999999998</v>
      </c>
      <c r="O899" t="s">
        <v>25</v>
      </c>
      <c r="P899" t="s">
        <v>26</v>
      </c>
      <c r="Q899">
        <v>0</v>
      </c>
      <c r="R899" t="s">
        <v>25</v>
      </c>
      <c r="S899" t="s">
        <v>27</v>
      </c>
      <c r="T899">
        <v>0</v>
      </c>
      <c r="U899" t="s">
        <v>25</v>
      </c>
      <c r="V899" t="s">
        <v>28</v>
      </c>
      <c r="W899">
        <v>0</v>
      </c>
      <c r="X899" t="s">
        <v>25</v>
      </c>
      <c r="Y899" t="s">
        <v>288</v>
      </c>
      <c r="Z899">
        <v>1000</v>
      </c>
      <c r="AA899" t="s">
        <v>189</v>
      </c>
      <c r="AB899">
        <v>1000000</v>
      </c>
      <c r="AC899" t="s">
        <v>190</v>
      </c>
      <c r="AD899">
        <v>30</v>
      </c>
      <c r="AE899" t="s">
        <v>191</v>
      </c>
      <c r="AF899">
        <v>500</v>
      </c>
      <c r="AG899" t="s">
        <v>192</v>
      </c>
      <c r="AH899">
        <v>30</v>
      </c>
      <c r="AI899" t="s">
        <v>193</v>
      </c>
      <c r="AJ899">
        <v>30</v>
      </c>
      <c r="AK899" t="s">
        <v>196</v>
      </c>
      <c r="AL899">
        <v>0</v>
      </c>
      <c r="AM899" t="s">
        <v>197</v>
      </c>
      <c r="AN899">
        <v>0</v>
      </c>
      <c r="AO899" t="s">
        <v>198</v>
      </c>
      <c r="AP899">
        <v>0.7</v>
      </c>
      <c r="AQ899" t="s">
        <v>199</v>
      </c>
      <c r="AR899">
        <v>0</v>
      </c>
      <c r="AS899" t="s">
        <v>200</v>
      </c>
      <c r="AT899">
        <v>0</v>
      </c>
      <c r="AU899" t="s">
        <v>201</v>
      </c>
      <c r="AV899">
        <v>0.2</v>
      </c>
      <c r="AW899" t="s">
        <v>202</v>
      </c>
      <c r="AX899">
        <v>1</v>
      </c>
    </row>
    <row r="900" spans="1:50">
      <c r="A900">
        <v>558</v>
      </c>
      <c r="B900" t="s">
        <v>182</v>
      </c>
      <c r="C900">
        <v>152</v>
      </c>
      <c r="D900" t="s">
        <v>183</v>
      </c>
      <c r="E900" t="s">
        <v>184</v>
      </c>
      <c r="F900">
        <v>6.02</v>
      </c>
      <c r="G900" t="s">
        <v>185</v>
      </c>
      <c r="H900">
        <v>2.6499999999999999E-4</v>
      </c>
      <c r="I900" t="s">
        <v>25</v>
      </c>
      <c r="J900" t="s">
        <v>186</v>
      </c>
      <c r="K900">
        <v>1.1867000000000001E-2</v>
      </c>
      <c r="L900" t="s">
        <v>25</v>
      </c>
      <c r="M900" t="s">
        <v>24</v>
      </c>
      <c r="N900">
        <v>7.497134</v>
      </c>
      <c r="O900" t="s">
        <v>25</v>
      </c>
      <c r="P900" t="s">
        <v>26</v>
      </c>
      <c r="Q900">
        <v>0</v>
      </c>
      <c r="R900" t="s">
        <v>25</v>
      </c>
      <c r="S900" t="s">
        <v>27</v>
      </c>
      <c r="T900">
        <v>0</v>
      </c>
      <c r="U900" t="s">
        <v>25</v>
      </c>
      <c r="V900" t="s">
        <v>28</v>
      </c>
      <c r="W900">
        <v>0</v>
      </c>
      <c r="X900" t="s">
        <v>25</v>
      </c>
      <c r="Y900" t="s">
        <v>288</v>
      </c>
      <c r="Z900">
        <v>1000</v>
      </c>
      <c r="AA900" t="s">
        <v>189</v>
      </c>
      <c r="AB900">
        <v>1000000</v>
      </c>
      <c r="AC900" t="s">
        <v>190</v>
      </c>
      <c r="AD900">
        <v>10</v>
      </c>
      <c r="AE900" t="s">
        <v>191</v>
      </c>
      <c r="AF900">
        <v>500</v>
      </c>
      <c r="AG900" t="s">
        <v>192</v>
      </c>
      <c r="AH900">
        <v>20</v>
      </c>
      <c r="AI900" t="s">
        <v>193</v>
      </c>
      <c r="AJ900">
        <v>20</v>
      </c>
      <c r="AK900" t="s">
        <v>196</v>
      </c>
      <c r="AL900">
        <v>0</v>
      </c>
      <c r="AM900" t="s">
        <v>197</v>
      </c>
      <c r="AN900">
        <v>0</v>
      </c>
      <c r="AO900" t="s">
        <v>198</v>
      </c>
      <c r="AP900">
        <v>0.3</v>
      </c>
      <c r="AQ900" t="s">
        <v>199</v>
      </c>
      <c r="AR900">
        <v>0</v>
      </c>
      <c r="AS900" t="s">
        <v>200</v>
      </c>
      <c r="AT900">
        <v>0</v>
      </c>
      <c r="AU900" t="s">
        <v>201</v>
      </c>
      <c r="AV900">
        <v>0.2</v>
      </c>
      <c r="AW900" t="s">
        <v>202</v>
      </c>
      <c r="AX900">
        <v>1</v>
      </c>
    </row>
    <row r="901" spans="1:50">
      <c r="A901">
        <v>557</v>
      </c>
      <c r="B901" t="s">
        <v>182</v>
      </c>
      <c r="C901">
        <v>152</v>
      </c>
      <c r="D901" t="s">
        <v>183</v>
      </c>
      <c r="E901" t="s">
        <v>184</v>
      </c>
      <c r="F901">
        <v>30442.374</v>
      </c>
      <c r="G901" t="s">
        <v>185</v>
      </c>
      <c r="H901">
        <v>2.7300000000000002E-4</v>
      </c>
      <c r="I901" t="s">
        <v>25</v>
      </c>
      <c r="J901" t="s">
        <v>186</v>
      </c>
      <c r="K901">
        <v>1.6642000000000001E-2</v>
      </c>
      <c r="L901" t="s">
        <v>25</v>
      </c>
      <c r="M901" t="s">
        <v>24</v>
      </c>
      <c r="N901">
        <v>3.5075820000000002</v>
      </c>
      <c r="O901" t="s">
        <v>25</v>
      </c>
      <c r="P901" t="s">
        <v>26</v>
      </c>
      <c r="Q901">
        <v>0</v>
      </c>
      <c r="R901" t="s">
        <v>25</v>
      </c>
      <c r="S901" t="s">
        <v>27</v>
      </c>
      <c r="T901">
        <v>0</v>
      </c>
      <c r="U901" t="s">
        <v>25</v>
      </c>
      <c r="V901" t="s">
        <v>28</v>
      </c>
      <c r="W901">
        <v>0</v>
      </c>
      <c r="X901" t="s">
        <v>25</v>
      </c>
      <c r="Y901" t="s">
        <v>288</v>
      </c>
      <c r="Z901">
        <v>1000</v>
      </c>
      <c r="AA901" t="s">
        <v>189</v>
      </c>
      <c r="AB901">
        <v>1000000</v>
      </c>
      <c r="AC901" t="s">
        <v>190</v>
      </c>
      <c r="AD901">
        <v>10</v>
      </c>
      <c r="AE901" t="s">
        <v>191</v>
      </c>
      <c r="AF901">
        <v>500</v>
      </c>
      <c r="AG901" t="s">
        <v>192</v>
      </c>
      <c r="AH901">
        <v>30</v>
      </c>
      <c r="AI901" t="s">
        <v>193</v>
      </c>
      <c r="AJ901">
        <v>30</v>
      </c>
      <c r="AK901" t="s">
        <v>196</v>
      </c>
      <c r="AL901">
        <v>0</v>
      </c>
      <c r="AM901" t="s">
        <v>197</v>
      </c>
      <c r="AN901">
        <v>0</v>
      </c>
      <c r="AO901" t="s">
        <v>198</v>
      </c>
      <c r="AP901">
        <v>0.7</v>
      </c>
      <c r="AQ901" t="s">
        <v>199</v>
      </c>
      <c r="AR901">
        <v>0</v>
      </c>
      <c r="AS901" t="s">
        <v>200</v>
      </c>
      <c r="AT901">
        <v>0</v>
      </c>
      <c r="AU901" t="s">
        <v>201</v>
      </c>
      <c r="AV901">
        <v>0.2</v>
      </c>
      <c r="AW901" t="s">
        <v>202</v>
      </c>
      <c r="AX901">
        <v>1</v>
      </c>
    </row>
    <row r="902" spans="1:50">
      <c r="A902">
        <v>556</v>
      </c>
      <c r="B902" t="s">
        <v>182</v>
      </c>
      <c r="C902">
        <v>160</v>
      </c>
      <c r="D902" t="s">
        <v>183</v>
      </c>
      <c r="E902" t="s">
        <v>184</v>
      </c>
      <c r="F902">
        <v>1.0999999999999999E-2</v>
      </c>
      <c r="G902" t="s">
        <v>185</v>
      </c>
      <c r="H902">
        <v>4.86E-4</v>
      </c>
      <c r="I902" t="s">
        <v>25</v>
      </c>
      <c r="J902" t="s">
        <v>186</v>
      </c>
      <c r="K902" t="e">
        <f>-nan</f>
        <v>#NAME?</v>
      </c>
      <c r="L902" t="s">
        <v>25</v>
      </c>
      <c r="M902" t="s">
        <v>24</v>
      </c>
      <c r="N902">
        <v>25.883134999999999</v>
      </c>
      <c r="O902" t="s">
        <v>25</v>
      </c>
      <c r="P902" t="s">
        <v>26</v>
      </c>
      <c r="Q902">
        <v>0</v>
      </c>
      <c r="R902" t="s">
        <v>25</v>
      </c>
      <c r="S902" t="s">
        <v>27</v>
      </c>
      <c r="T902">
        <v>0</v>
      </c>
      <c r="U902" t="s">
        <v>25</v>
      </c>
      <c r="V902" t="s">
        <v>28</v>
      </c>
      <c r="W902">
        <v>0</v>
      </c>
      <c r="X902" t="s">
        <v>25</v>
      </c>
      <c r="Y902" t="s">
        <v>288</v>
      </c>
      <c r="Z902">
        <v>1000</v>
      </c>
      <c r="AA902" t="s">
        <v>189</v>
      </c>
      <c r="AB902">
        <v>1000000</v>
      </c>
      <c r="AC902" t="s">
        <v>190</v>
      </c>
      <c r="AD902">
        <v>20</v>
      </c>
      <c r="AE902" t="s">
        <v>191</v>
      </c>
      <c r="AF902">
        <v>10000</v>
      </c>
      <c r="AG902" t="s">
        <v>192</v>
      </c>
      <c r="AH902">
        <v>40</v>
      </c>
      <c r="AI902" t="s">
        <v>193</v>
      </c>
      <c r="AJ902">
        <v>100</v>
      </c>
      <c r="AK902" t="s">
        <v>196</v>
      </c>
      <c r="AL902">
        <v>0</v>
      </c>
      <c r="AM902" t="s">
        <v>197</v>
      </c>
      <c r="AN902">
        <v>0</v>
      </c>
      <c r="AO902" t="s">
        <v>198</v>
      </c>
      <c r="AP902">
        <v>0</v>
      </c>
      <c r="AQ902" t="s">
        <v>199</v>
      </c>
      <c r="AR902">
        <v>0</v>
      </c>
      <c r="AS902" t="s">
        <v>200</v>
      </c>
      <c r="AT902">
        <v>0</v>
      </c>
      <c r="AU902" t="s">
        <v>201</v>
      </c>
      <c r="AV902">
        <v>0.2</v>
      </c>
      <c r="AW902" t="s">
        <v>202</v>
      </c>
      <c r="AX902">
        <v>1</v>
      </c>
    </row>
    <row r="903" spans="1:50">
      <c r="A903">
        <v>555</v>
      </c>
      <c r="B903" t="s">
        <v>182</v>
      </c>
      <c r="C903">
        <v>457</v>
      </c>
      <c r="D903" t="s">
        <v>183</v>
      </c>
      <c r="E903" t="s">
        <v>184</v>
      </c>
      <c r="F903">
        <v>13.292</v>
      </c>
      <c r="G903" t="s">
        <v>185</v>
      </c>
      <c r="H903">
        <v>7.5000000000000002E-4</v>
      </c>
      <c r="I903" t="s">
        <v>25</v>
      </c>
      <c r="J903" t="s">
        <v>186</v>
      </c>
      <c r="K903">
        <v>0.120367</v>
      </c>
      <c r="L903" t="s">
        <v>25</v>
      </c>
      <c r="M903" t="s">
        <v>24</v>
      </c>
      <c r="N903">
        <v>7.5189300000000001</v>
      </c>
      <c r="O903" t="s">
        <v>25</v>
      </c>
      <c r="P903" t="s">
        <v>26</v>
      </c>
      <c r="Q903">
        <v>0</v>
      </c>
      <c r="R903" t="s">
        <v>25</v>
      </c>
      <c r="S903" t="s">
        <v>27</v>
      </c>
      <c r="T903">
        <v>0</v>
      </c>
      <c r="U903" t="s">
        <v>25</v>
      </c>
      <c r="V903" t="s">
        <v>28</v>
      </c>
      <c r="W903">
        <v>0</v>
      </c>
      <c r="X903" t="s">
        <v>25</v>
      </c>
      <c r="Y903" t="s">
        <v>288</v>
      </c>
      <c r="Z903">
        <v>1000</v>
      </c>
      <c r="AA903" t="s">
        <v>189</v>
      </c>
      <c r="AB903">
        <v>1000000</v>
      </c>
      <c r="AC903" t="s">
        <v>190</v>
      </c>
      <c r="AD903">
        <v>30</v>
      </c>
      <c r="AE903" t="s">
        <v>191</v>
      </c>
      <c r="AF903">
        <v>500</v>
      </c>
      <c r="AG903" t="s">
        <v>192</v>
      </c>
      <c r="AH903">
        <v>30</v>
      </c>
      <c r="AI903" t="s">
        <v>193</v>
      </c>
      <c r="AJ903">
        <v>30</v>
      </c>
      <c r="AK903" t="s">
        <v>196</v>
      </c>
      <c r="AL903">
        <v>0</v>
      </c>
      <c r="AM903" t="s">
        <v>197</v>
      </c>
      <c r="AN903">
        <v>0</v>
      </c>
      <c r="AO903" t="s">
        <v>198</v>
      </c>
      <c r="AP903">
        <v>0.7</v>
      </c>
      <c r="AQ903" t="s">
        <v>199</v>
      </c>
      <c r="AR903">
        <v>0</v>
      </c>
      <c r="AS903" t="s">
        <v>200</v>
      </c>
      <c r="AT903">
        <v>0</v>
      </c>
      <c r="AU903" t="s">
        <v>201</v>
      </c>
      <c r="AV903">
        <v>0.2</v>
      </c>
      <c r="AW903" t="s">
        <v>202</v>
      </c>
      <c r="AX903">
        <v>1</v>
      </c>
    </row>
    <row r="904" spans="1:50">
      <c r="A904">
        <v>555</v>
      </c>
      <c r="B904" t="s">
        <v>182</v>
      </c>
      <c r="C904">
        <v>457</v>
      </c>
      <c r="D904" t="s">
        <v>183</v>
      </c>
      <c r="E904" t="s">
        <v>184</v>
      </c>
      <c r="F904">
        <v>13.292</v>
      </c>
      <c r="G904" t="s">
        <v>185</v>
      </c>
      <c r="H904">
        <v>7.5000000000000002E-4</v>
      </c>
      <c r="I904" t="s">
        <v>25</v>
      </c>
      <c r="J904" t="s">
        <v>186</v>
      </c>
      <c r="K904">
        <v>0.121528</v>
      </c>
      <c r="L904" t="s">
        <v>25</v>
      </c>
      <c r="M904" t="s">
        <v>24</v>
      </c>
      <c r="N904">
        <v>7.5247159999999997</v>
      </c>
      <c r="O904" t="s">
        <v>25</v>
      </c>
      <c r="P904" t="s">
        <v>26</v>
      </c>
      <c r="Q904">
        <v>0</v>
      </c>
      <c r="R904" t="s">
        <v>25</v>
      </c>
      <c r="S904" t="s">
        <v>27</v>
      </c>
      <c r="T904">
        <v>0</v>
      </c>
      <c r="U904" t="s">
        <v>25</v>
      </c>
      <c r="V904" t="s">
        <v>28</v>
      </c>
      <c r="W904">
        <v>0</v>
      </c>
      <c r="X904" t="s">
        <v>25</v>
      </c>
      <c r="Y904" t="s">
        <v>288</v>
      </c>
      <c r="Z904">
        <v>1000</v>
      </c>
      <c r="AA904" t="s">
        <v>189</v>
      </c>
      <c r="AB904">
        <v>1000000</v>
      </c>
      <c r="AC904" t="s">
        <v>190</v>
      </c>
      <c r="AD904">
        <v>30</v>
      </c>
      <c r="AE904" t="s">
        <v>191</v>
      </c>
      <c r="AF904">
        <v>500</v>
      </c>
      <c r="AG904" t="s">
        <v>192</v>
      </c>
      <c r="AH904">
        <v>30</v>
      </c>
      <c r="AI904" t="s">
        <v>193</v>
      </c>
      <c r="AJ904">
        <v>30</v>
      </c>
      <c r="AK904" t="s">
        <v>196</v>
      </c>
      <c r="AL904">
        <v>0</v>
      </c>
      <c r="AM904" t="s">
        <v>197</v>
      </c>
      <c r="AN904">
        <v>0</v>
      </c>
      <c r="AO904" t="s">
        <v>198</v>
      </c>
      <c r="AP904">
        <v>0.7</v>
      </c>
      <c r="AQ904" t="s">
        <v>199</v>
      </c>
      <c r="AR904">
        <v>0</v>
      </c>
      <c r="AS904" t="s">
        <v>200</v>
      </c>
      <c r="AT904">
        <v>0</v>
      </c>
      <c r="AU904" t="s">
        <v>201</v>
      </c>
      <c r="AV904">
        <v>0.2</v>
      </c>
      <c r="AW904" t="s">
        <v>202</v>
      </c>
      <c r="AX904">
        <v>1</v>
      </c>
    </row>
    <row r="905" spans="1:50">
      <c r="A905">
        <v>555</v>
      </c>
      <c r="B905" t="s">
        <v>182</v>
      </c>
      <c r="C905">
        <v>457</v>
      </c>
      <c r="D905" t="s">
        <v>183</v>
      </c>
      <c r="E905" t="s">
        <v>184</v>
      </c>
      <c r="F905">
        <v>13.292</v>
      </c>
      <c r="G905" t="s">
        <v>185</v>
      </c>
      <c r="H905">
        <v>8.1700000000000002E-4</v>
      </c>
      <c r="I905" t="s">
        <v>25</v>
      </c>
      <c r="J905" t="s">
        <v>186</v>
      </c>
      <c r="K905">
        <v>0.15526799999999999</v>
      </c>
      <c r="L905" t="s">
        <v>25</v>
      </c>
      <c r="M905" t="s">
        <v>24</v>
      </c>
      <c r="N905">
        <v>7.5555479999999999</v>
      </c>
      <c r="O905" t="s">
        <v>25</v>
      </c>
      <c r="P905" t="s">
        <v>26</v>
      </c>
      <c r="Q905">
        <v>0</v>
      </c>
      <c r="R905" t="s">
        <v>25</v>
      </c>
      <c r="S905" t="s">
        <v>27</v>
      </c>
      <c r="T905">
        <v>0</v>
      </c>
      <c r="U905" t="s">
        <v>25</v>
      </c>
      <c r="V905" t="s">
        <v>28</v>
      </c>
      <c r="W905">
        <v>0</v>
      </c>
      <c r="X905" t="s">
        <v>25</v>
      </c>
      <c r="Y905" t="s">
        <v>288</v>
      </c>
      <c r="Z905">
        <v>1000</v>
      </c>
      <c r="AA905" t="s">
        <v>189</v>
      </c>
      <c r="AB905">
        <v>1000000</v>
      </c>
      <c r="AC905" t="s">
        <v>190</v>
      </c>
      <c r="AD905">
        <v>30</v>
      </c>
      <c r="AE905" t="s">
        <v>191</v>
      </c>
      <c r="AF905">
        <v>500</v>
      </c>
      <c r="AG905" t="s">
        <v>192</v>
      </c>
      <c r="AH905">
        <v>30</v>
      </c>
      <c r="AI905" t="s">
        <v>193</v>
      </c>
      <c r="AJ905">
        <v>30</v>
      </c>
      <c r="AK905" t="s">
        <v>196</v>
      </c>
      <c r="AL905">
        <v>0</v>
      </c>
      <c r="AM905" t="s">
        <v>197</v>
      </c>
      <c r="AN905">
        <v>0</v>
      </c>
      <c r="AO905" t="s">
        <v>198</v>
      </c>
      <c r="AP905">
        <v>0.7</v>
      </c>
      <c r="AQ905" t="s">
        <v>199</v>
      </c>
      <c r="AR905">
        <v>0</v>
      </c>
      <c r="AS905" t="s">
        <v>200</v>
      </c>
      <c r="AT905">
        <v>0</v>
      </c>
      <c r="AU905" t="s">
        <v>201</v>
      </c>
      <c r="AV905">
        <v>0.2</v>
      </c>
      <c r="AW905" t="s">
        <v>202</v>
      </c>
      <c r="AX905">
        <v>1</v>
      </c>
    </row>
    <row r="906" spans="1:50">
      <c r="A906">
        <v>555</v>
      </c>
      <c r="B906" t="s">
        <v>182</v>
      </c>
      <c r="C906">
        <v>457</v>
      </c>
      <c r="D906" t="s">
        <v>183</v>
      </c>
      <c r="E906" t="s">
        <v>184</v>
      </c>
      <c r="F906">
        <v>13.292</v>
      </c>
      <c r="G906" t="s">
        <v>185</v>
      </c>
      <c r="H906">
        <v>7.3999999999999999E-4</v>
      </c>
      <c r="I906" t="s">
        <v>25</v>
      </c>
      <c r="J906" t="s">
        <v>186</v>
      </c>
      <c r="K906" t="e">
        <f>-nan</f>
        <v>#NAME?</v>
      </c>
      <c r="L906" t="s">
        <v>25</v>
      </c>
      <c r="M906" t="s">
        <v>24</v>
      </c>
      <c r="N906">
        <v>7.4566949999999999</v>
      </c>
      <c r="O906" t="s">
        <v>25</v>
      </c>
      <c r="P906" t="s">
        <v>26</v>
      </c>
      <c r="Q906">
        <v>0</v>
      </c>
      <c r="R906" t="s">
        <v>25</v>
      </c>
      <c r="S906" t="s">
        <v>27</v>
      </c>
      <c r="T906">
        <v>0</v>
      </c>
      <c r="U906" t="s">
        <v>25</v>
      </c>
      <c r="V906" t="s">
        <v>28</v>
      </c>
      <c r="W906">
        <v>0</v>
      </c>
      <c r="X906" t="s">
        <v>25</v>
      </c>
      <c r="Y906" t="s">
        <v>288</v>
      </c>
      <c r="Z906">
        <v>1000</v>
      </c>
      <c r="AA906" t="s">
        <v>189</v>
      </c>
      <c r="AB906">
        <v>1000000</v>
      </c>
      <c r="AC906" t="s">
        <v>190</v>
      </c>
      <c r="AD906">
        <v>30</v>
      </c>
      <c r="AE906" t="s">
        <v>191</v>
      </c>
      <c r="AF906">
        <v>500</v>
      </c>
      <c r="AG906" t="s">
        <v>192</v>
      </c>
      <c r="AH906">
        <v>30</v>
      </c>
      <c r="AI906" t="s">
        <v>193</v>
      </c>
      <c r="AJ906">
        <v>30</v>
      </c>
      <c r="AK906" t="s">
        <v>196</v>
      </c>
      <c r="AL906">
        <v>0</v>
      </c>
      <c r="AM906" t="s">
        <v>197</v>
      </c>
      <c r="AN906">
        <v>0</v>
      </c>
      <c r="AO906" t="s">
        <v>198</v>
      </c>
      <c r="AP906">
        <v>0.7</v>
      </c>
      <c r="AQ906" t="s">
        <v>199</v>
      </c>
      <c r="AR906">
        <v>0</v>
      </c>
      <c r="AS906" t="s">
        <v>200</v>
      </c>
      <c r="AT906">
        <v>0</v>
      </c>
      <c r="AU906" t="s">
        <v>201</v>
      </c>
      <c r="AV906">
        <v>0.2</v>
      </c>
      <c r="AW906" t="s">
        <v>202</v>
      </c>
      <c r="AX906">
        <v>1</v>
      </c>
    </row>
    <row r="907" spans="1:50">
      <c r="A907">
        <v>555</v>
      </c>
      <c r="B907" t="s">
        <v>182</v>
      </c>
      <c r="C907">
        <v>152</v>
      </c>
      <c r="D907" t="s">
        <v>183</v>
      </c>
      <c r="E907" t="s">
        <v>184</v>
      </c>
      <c r="F907">
        <v>30442.374</v>
      </c>
      <c r="G907" t="s">
        <v>185</v>
      </c>
      <c r="H907">
        <v>2.72E-4</v>
      </c>
      <c r="I907" t="s">
        <v>25</v>
      </c>
      <c r="J907" t="s">
        <v>186</v>
      </c>
      <c r="K907" t="e">
        <f>-nan</f>
        <v>#NAME?</v>
      </c>
      <c r="L907" t="s">
        <v>25</v>
      </c>
      <c r="M907" t="s">
        <v>24</v>
      </c>
      <c r="N907">
        <v>3.2973430000000001</v>
      </c>
      <c r="O907" t="s">
        <v>25</v>
      </c>
      <c r="P907" t="s">
        <v>26</v>
      </c>
      <c r="Q907">
        <v>0</v>
      </c>
      <c r="R907" t="s">
        <v>25</v>
      </c>
      <c r="S907" t="s">
        <v>27</v>
      </c>
      <c r="T907">
        <v>0</v>
      </c>
      <c r="U907" t="s">
        <v>25</v>
      </c>
      <c r="V907" t="s">
        <v>28</v>
      </c>
      <c r="W907">
        <v>0</v>
      </c>
      <c r="X907" t="s">
        <v>25</v>
      </c>
      <c r="Y907" t="s">
        <v>288</v>
      </c>
      <c r="Z907">
        <v>1000</v>
      </c>
      <c r="AA907" t="s">
        <v>189</v>
      </c>
      <c r="AB907">
        <v>1000000</v>
      </c>
      <c r="AC907" t="s">
        <v>190</v>
      </c>
      <c r="AD907">
        <v>10</v>
      </c>
      <c r="AE907" t="s">
        <v>191</v>
      </c>
      <c r="AF907">
        <v>500</v>
      </c>
      <c r="AG907" t="s">
        <v>192</v>
      </c>
      <c r="AH907">
        <v>30</v>
      </c>
      <c r="AI907" t="s">
        <v>193</v>
      </c>
      <c r="AJ907">
        <v>30</v>
      </c>
      <c r="AK907" t="s">
        <v>196</v>
      </c>
      <c r="AL907">
        <v>0</v>
      </c>
      <c r="AM907" t="s">
        <v>197</v>
      </c>
      <c r="AN907">
        <v>0</v>
      </c>
      <c r="AO907" t="s">
        <v>198</v>
      </c>
      <c r="AP907">
        <v>0.7</v>
      </c>
      <c r="AQ907" t="s">
        <v>199</v>
      </c>
      <c r="AR907">
        <v>0</v>
      </c>
      <c r="AS907" t="s">
        <v>200</v>
      </c>
      <c r="AT907">
        <v>0</v>
      </c>
      <c r="AU907" t="s">
        <v>201</v>
      </c>
      <c r="AV907">
        <v>0.2</v>
      </c>
      <c r="AW907" t="s">
        <v>202</v>
      </c>
      <c r="AX907">
        <v>1</v>
      </c>
    </row>
    <row r="908" spans="1:50">
      <c r="A908">
        <v>555</v>
      </c>
      <c r="B908" t="s">
        <v>182</v>
      </c>
      <c r="C908">
        <v>83</v>
      </c>
      <c r="D908" t="s">
        <v>183</v>
      </c>
      <c r="E908" t="s">
        <v>184</v>
      </c>
      <c r="F908">
        <v>76571.850000000006</v>
      </c>
      <c r="G908" t="s">
        <v>185</v>
      </c>
      <c r="H908">
        <v>2.0000000000000001E-4</v>
      </c>
      <c r="I908" t="s">
        <v>25</v>
      </c>
      <c r="J908" t="s">
        <v>186</v>
      </c>
      <c r="K908" t="e">
        <f>-nan</f>
        <v>#NAME?</v>
      </c>
      <c r="L908" t="s">
        <v>25</v>
      </c>
      <c r="M908" t="s">
        <v>24</v>
      </c>
      <c r="N908">
        <v>4.4806220000000003</v>
      </c>
      <c r="O908" t="s">
        <v>25</v>
      </c>
      <c r="P908" t="s">
        <v>26</v>
      </c>
      <c r="Q908">
        <v>0</v>
      </c>
      <c r="R908" t="s">
        <v>25</v>
      </c>
      <c r="S908" t="s">
        <v>27</v>
      </c>
      <c r="T908">
        <v>0</v>
      </c>
      <c r="U908" t="s">
        <v>25</v>
      </c>
      <c r="V908" t="s">
        <v>28</v>
      </c>
      <c r="W908">
        <v>0</v>
      </c>
      <c r="X908" t="s">
        <v>25</v>
      </c>
      <c r="Y908" t="s">
        <v>288</v>
      </c>
      <c r="Z908">
        <v>1000</v>
      </c>
      <c r="AA908" t="s">
        <v>189</v>
      </c>
      <c r="AB908">
        <v>1000000</v>
      </c>
      <c r="AC908" t="s">
        <v>190</v>
      </c>
      <c r="AD908">
        <v>10</v>
      </c>
      <c r="AE908" t="s">
        <v>191</v>
      </c>
      <c r="AF908">
        <v>500</v>
      </c>
      <c r="AG908" t="s">
        <v>192</v>
      </c>
      <c r="AH908">
        <v>30</v>
      </c>
      <c r="AI908" t="s">
        <v>193</v>
      </c>
      <c r="AJ908">
        <v>30</v>
      </c>
      <c r="AK908" t="s">
        <v>196</v>
      </c>
      <c r="AL908">
        <v>0</v>
      </c>
      <c r="AM908" t="s">
        <v>197</v>
      </c>
      <c r="AN908">
        <v>0</v>
      </c>
      <c r="AO908" t="s">
        <v>198</v>
      </c>
      <c r="AP908">
        <v>0.7</v>
      </c>
      <c r="AQ908" t="s">
        <v>199</v>
      </c>
      <c r="AR908">
        <v>0</v>
      </c>
      <c r="AS908" t="s">
        <v>200</v>
      </c>
      <c r="AT908">
        <v>0</v>
      </c>
      <c r="AU908" t="s">
        <v>201</v>
      </c>
      <c r="AV908">
        <v>0.2</v>
      </c>
      <c r="AW908" t="s">
        <v>202</v>
      </c>
      <c r="AX908">
        <v>1</v>
      </c>
    </row>
    <row r="909" spans="1:50">
      <c r="A909">
        <v>554</v>
      </c>
      <c r="B909" t="s">
        <v>182</v>
      </c>
      <c r="C909">
        <v>83</v>
      </c>
      <c r="D909" t="s">
        <v>183</v>
      </c>
      <c r="E909" t="s">
        <v>184</v>
      </c>
      <c r="F909">
        <v>19661.844000000001</v>
      </c>
      <c r="G909" t="s">
        <v>185</v>
      </c>
      <c r="H909">
        <v>2.0699999999999999E-4</v>
      </c>
      <c r="I909" t="s">
        <v>25</v>
      </c>
      <c r="J909" t="s">
        <v>186</v>
      </c>
      <c r="K909">
        <v>2.9009999999999999E-3</v>
      </c>
      <c r="L909" t="s">
        <v>25</v>
      </c>
      <c r="M909" t="s">
        <v>24</v>
      </c>
      <c r="N909">
        <v>5.9968599999999999</v>
      </c>
      <c r="O909" t="s">
        <v>25</v>
      </c>
      <c r="P909" t="s">
        <v>26</v>
      </c>
      <c r="Q909">
        <v>0</v>
      </c>
      <c r="R909" t="s">
        <v>25</v>
      </c>
      <c r="S909" t="s">
        <v>27</v>
      </c>
      <c r="T909">
        <v>0</v>
      </c>
      <c r="U909" t="s">
        <v>25</v>
      </c>
      <c r="V909" t="s">
        <v>28</v>
      </c>
      <c r="W909">
        <v>0</v>
      </c>
      <c r="X909" t="s">
        <v>25</v>
      </c>
      <c r="Y909" t="s">
        <v>288</v>
      </c>
      <c r="Z909">
        <v>1000</v>
      </c>
      <c r="AA909" t="s">
        <v>189</v>
      </c>
      <c r="AB909">
        <v>1000000</v>
      </c>
      <c r="AC909" t="s">
        <v>190</v>
      </c>
      <c r="AD909">
        <v>10</v>
      </c>
      <c r="AE909" t="s">
        <v>191</v>
      </c>
      <c r="AF909">
        <v>500</v>
      </c>
      <c r="AG909" t="s">
        <v>192</v>
      </c>
      <c r="AH909">
        <v>20</v>
      </c>
      <c r="AI909" t="s">
        <v>193</v>
      </c>
      <c r="AJ909">
        <v>20</v>
      </c>
      <c r="AK909" t="s">
        <v>196</v>
      </c>
      <c r="AL909">
        <v>0</v>
      </c>
      <c r="AM909" t="s">
        <v>197</v>
      </c>
      <c r="AN909">
        <v>0</v>
      </c>
      <c r="AO909" t="s">
        <v>198</v>
      </c>
      <c r="AP909">
        <v>0.3</v>
      </c>
      <c r="AQ909" t="s">
        <v>199</v>
      </c>
      <c r="AR909">
        <v>0</v>
      </c>
      <c r="AS909" t="s">
        <v>200</v>
      </c>
      <c r="AT909">
        <v>0</v>
      </c>
      <c r="AU909" t="s">
        <v>201</v>
      </c>
      <c r="AV909">
        <v>0.2</v>
      </c>
      <c r="AW909" t="s">
        <v>202</v>
      </c>
      <c r="AX909">
        <v>1</v>
      </c>
    </row>
    <row r="910" spans="1:50">
      <c r="A910">
        <v>553</v>
      </c>
      <c r="B910" t="s">
        <v>182</v>
      </c>
      <c r="C910">
        <v>83</v>
      </c>
      <c r="D910" t="s">
        <v>183</v>
      </c>
      <c r="E910" t="s">
        <v>184</v>
      </c>
      <c r="F910">
        <v>19661.844000000001</v>
      </c>
      <c r="G910" t="s">
        <v>185</v>
      </c>
      <c r="H910">
        <v>2.0699999999999999E-4</v>
      </c>
      <c r="I910" t="s">
        <v>25</v>
      </c>
      <c r="J910" t="s">
        <v>186</v>
      </c>
      <c r="K910" t="e">
        <f>-nan</f>
        <v>#NAME?</v>
      </c>
      <c r="L910" t="s">
        <v>25</v>
      </c>
      <c r="M910" t="s">
        <v>24</v>
      </c>
      <c r="N910">
        <v>5.8229860000000002</v>
      </c>
      <c r="O910" t="s">
        <v>25</v>
      </c>
      <c r="P910" t="s">
        <v>26</v>
      </c>
      <c r="Q910">
        <v>0</v>
      </c>
      <c r="R910" t="s">
        <v>25</v>
      </c>
      <c r="S910" t="s">
        <v>27</v>
      </c>
      <c r="T910">
        <v>0</v>
      </c>
      <c r="U910" t="s">
        <v>25</v>
      </c>
      <c r="V910" t="s">
        <v>28</v>
      </c>
      <c r="W910">
        <v>0</v>
      </c>
      <c r="X910" t="s">
        <v>25</v>
      </c>
      <c r="Y910" t="s">
        <v>288</v>
      </c>
      <c r="Z910">
        <v>1000</v>
      </c>
      <c r="AA910" t="s">
        <v>189</v>
      </c>
      <c r="AB910">
        <v>1000000</v>
      </c>
      <c r="AC910" t="s">
        <v>190</v>
      </c>
      <c r="AD910">
        <v>10</v>
      </c>
      <c r="AE910" t="s">
        <v>191</v>
      </c>
      <c r="AF910">
        <v>500</v>
      </c>
      <c r="AG910" t="s">
        <v>192</v>
      </c>
      <c r="AH910">
        <v>20</v>
      </c>
      <c r="AI910" t="s">
        <v>193</v>
      </c>
      <c r="AJ910">
        <v>20</v>
      </c>
      <c r="AK910" t="s">
        <v>196</v>
      </c>
      <c r="AL910">
        <v>0</v>
      </c>
      <c r="AM910" t="s">
        <v>197</v>
      </c>
      <c r="AN910">
        <v>0</v>
      </c>
      <c r="AO910" t="s">
        <v>198</v>
      </c>
      <c r="AP910">
        <v>0.3</v>
      </c>
      <c r="AQ910" t="s">
        <v>199</v>
      </c>
      <c r="AR910">
        <v>0</v>
      </c>
      <c r="AS910" t="s">
        <v>200</v>
      </c>
      <c r="AT910">
        <v>0</v>
      </c>
      <c r="AU910" t="s">
        <v>201</v>
      </c>
      <c r="AV910">
        <v>0.2</v>
      </c>
      <c r="AW910" t="s">
        <v>202</v>
      </c>
      <c r="AX910">
        <v>1</v>
      </c>
    </row>
    <row r="911" spans="1:50">
      <c r="A911">
        <v>553</v>
      </c>
      <c r="B911" t="s">
        <v>182</v>
      </c>
      <c r="C911">
        <v>83</v>
      </c>
      <c r="D911" t="s">
        <v>183</v>
      </c>
      <c r="E911" t="s">
        <v>184</v>
      </c>
      <c r="F911">
        <v>19661.844000000001</v>
      </c>
      <c r="G911" t="s">
        <v>185</v>
      </c>
      <c r="H911">
        <v>2.0900000000000001E-4</v>
      </c>
      <c r="I911" t="s">
        <v>25</v>
      </c>
      <c r="J911" t="s">
        <v>186</v>
      </c>
      <c r="K911" t="e">
        <f>-nan</f>
        <v>#NAME?</v>
      </c>
      <c r="L911" t="s">
        <v>25</v>
      </c>
      <c r="M911" t="s">
        <v>24</v>
      </c>
      <c r="N911">
        <v>6.0436350000000001</v>
      </c>
      <c r="O911" t="s">
        <v>25</v>
      </c>
      <c r="P911" t="s">
        <v>26</v>
      </c>
      <c r="Q911">
        <v>0</v>
      </c>
      <c r="R911" t="s">
        <v>25</v>
      </c>
      <c r="S911" t="s">
        <v>27</v>
      </c>
      <c r="T911">
        <v>0</v>
      </c>
      <c r="U911" t="s">
        <v>25</v>
      </c>
      <c r="V911" t="s">
        <v>28</v>
      </c>
      <c r="W911">
        <v>0</v>
      </c>
      <c r="X911" t="s">
        <v>25</v>
      </c>
      <c r="Y911" t="s">
        <v>288</v>
      </c>
      <c r="Z911">
        <v>1000</v>
      </c>
      <c r="AA911" t="s">
        <v>189</v>
      </c>
      <c r="AB911">
        <v>1000000</v>
      </c>
      <c r="AC911" t="s">
        <v>190</v>
      </c>
      <c r="AD911">
        <v>10</v>
      </c>
      <c r="AE911" t="s">
        <v>191</v>
      </c>
      <c r="AF911">
        <v>500</v>
      </c>
      <c r="AG911" t="s">
        <v>192</v>
      </c>
      <c r="AH911">
        <v>20</v>
      </c>
      <c r="AI911" t="s">
        <v>193</v>
      </c>
      <c r="AJ911">
        <v>20</v>
      </c>
      <c r="AK911" t="s">
        <v>196</v>
      </c>
      <c r="AL911">
        <v>0</v>
      </c>
      <c r="AM911" t="s">
        <v>197</v>
      </c>
      <c r="AN911">
        <v>0</v>
      </c>
      <c r="AO911" t="s">
        <v>198</v>
      </c>
      <c r="AP911">
        <v>0.3</v>
      </c>
      <c r="AQ911" t="s">
        <v>199</v>
      </c>
      <c r="AR911">
        <v>0</v>
      </c>
      <c r="AS911" t="s">
        <v>200</v>
      </c>
      <c r="AT911">
        <v>0</v>
      </c>
      <c r="AU911" t="s">
        <v>201</v>
      </c>
      <c r="AV911">
        <v>0.2</v>
      </c>
      <c r="AW911" t="s">
        <v>202</v>
      </c>
      <c r="AX911">
        <v>1</v>
      </c>
    </row>
    <row r="912" spans="1:50">
      <c r="A912">
        <v>553</v>
      </c>
      <c r="B912" t="s">
        <v>182</v>
      </c>
      <c r="C912">
        <v>83</v>
      </c>
      <c r="D912" t="s">
        <v>183</v>
      </c>
      <c r="E912" t="s">
        <v>184</v>
      </c>
      <c r="F912">
        <v>19661.844000000001</v>
      </c>
      <c r="G912" t="s">
        <v>185</v>
      </c>
      <c r="H912">
        <v>2.0100000000000001E-4</v>
      </c>
      <c r="I912" t="s">
        <v>25</v>
      </c>
      <c r="J912" t="s">
        <v>186</v>
      </c>
      <c r="K912" t="e">
        <f>-nan</f>
        <v>#NAME?</v>
      </c>
      <c r="L912" t="s">
        <v>25</v>
      </c>
      <c r="M912" t="s">
        <v>24</v>
      </c>
      <c r="N912">
        <v>5.9511789999999998</v>
      </c>
      <c r="O912" t="s">
        <v>25</v>
      </c>
      <c r="P912" t="s">
        <v>26</v>
      </c>
      <c r="Q912">
        <v>0</v>
      </c>
      <c r="R912" t="s">
        <v>25</v>
      </c>
      <c r="S912" t="s">
        <v>27</v>
      </c>
      <c r="T912">
        <v>0</v>
      </c>
      <c r="U912" t="s">
        <v>25</v>
      </c>
      <c r="V912" t="s">
        <v>28</v>
      </c>
      <c r="W912">
        <v>0</v>
      </c>
      <c r="X912" t="s">
        <v>25</v>
      </c>
      <c r="Y912" t="s">
        <v>288</v>
      </c>
      <c r="Z912">
        <v>1000</v>
      </c>
      <c r="AA912" t="s">
        <v>189</v>
      </c>
      <c r="AB912">
        <v>1000000</v>
      </c>
      <c r="AC912" t="s">
        <v>190</v>
      </c>
      <c r="AD912">
        <v>10</v>
      </c>
      <c r="AE912" t="s">
        <v>191</v>
      </c>
      <c r="AF912">
        <v>500</v>
      </c>
      <c r="AG912" t="s">
        <v>192</v>
      </c>
      <c r="AH912">
        <v>20</v>
      </c>
      <c r="AI912" t="s">
        <v>193</v>
      </c>
      <c r="AJ912">
        <v>20</v>
      </c>
      <c r="AK912" t="s">
        <v>196</v>
      </c>
      <c r="AL912">
        <v>0</v>
      </c>
      <c r="AM912" t="s">
        <v>197</v>
      </c>
      <c r="AN912">
        <v>0</v>
      </c>
      <c r="AO912" t="s">
        <v>198</v>
      </c>
      <c r="AP912">
        <v>0.3</v>
      </c>
      <c r="AQ912" t="s">
        <v>199</v>
      </c>
      <c r="AR912">
        <v>0</v>
      </c>
      <c r="AS912" t="s">
        <v>200</v>
      </c>
      <c r="AT912">
        <v>0</v>
      </c>
      <c r="AU912" t="s">
        <v>201</v>
      </c>
      <c r="AV912">
        <v>0.2</v>
      </c>
      <c r="AW912" t="s">
        <v>202</v>
      </c>
      <c r="AX912">
        <v>1</v>
      </c>
    </row>
    <row r="913" spans="1:47">
      <c r="A913">
        <v>552</v>
      </c>
      <c r="B913" t="s">
        <v>182</v>
      </c>
      <c r="C913">
        <v>160</v>
      </c>
      <c r="D913" t="s">
        <v>183</v>
      </c>
      <c r="E913" t="s">
        <v>184</v>
      </c>
      <c r="F913">
        <v>18304.223999999998</v>
      </c>
      <c r="G913" t="s">
        <v>185</v>
      </c>
      <c r="H913">
        <v>4.7100000000000001E-4</v>
      </c>
      <c r="I913" t="s">
        <v>25</v>
      </c>
      <c r="J913" t="s">
        <v>24</v>
      </c>
      <c r="K913">
        <v>16.877267</v>
      </c>
      <c r="L913" t="s">
        <v>25</v>
      </c>
      <c r="M913" t="s">
        <v>26</v>
      </c>
      <c r="N913">
        <v>0</v>
      </c>
      <c r="O913" t="s">
        <v>25</v>
      </c>
      <c r="P913" t="s">
        <v>27</v>
      </c>
      <c r="Q913">
        <v>0</v>
      </c>
      <c r="R913" t="s">
        <v>25</v>
      </c>
      <c r="S913" t="s">
        <v>28</v>
      </c>
      <c r="T913">
        <v>0</v>
      </c>
      <c r="U913" t="s">
        <v>25</v>
      </c>
      <c r="V913" t="s">
        <v>288</v>
      </c>
      <c r="W913">
        <v>1000</v>
      </c>
      <c r="X913" t="s">
        <v>189</v>
      </c>
      <c r="Y913">
        <v>1000000</v>
      </c>
      <c r="Z913" t="s">
        <v>190</v>
      </c>
      <c r="AA913">
        <v>20</v>
      </c>
      <c r="AB913" t="s">
        <v>191</v>
      </c>
      <c r="AC913">
        <v>500</v>
      </c>
      <c r="AD913" t="s">
        <v>192</v>
      </c>
      <c r="AE913">
        <v>40</v>
      </c>
      <c r="AF913" t="s">
        <v>193</v>
      </c>
      <c r="AG913">
        <v>100</v>
      </c>
      <c r="AH913" t="s">
        <v>196</v>
      </c>
      <c r="AI913">
        <v>1</v>
      </c>
      <c r="AJ913" t="s">
        <v>197</v>
      </c>
      <c r="AK913">
        <v>1</v>
      </c>
      <c r="AL913" t="s">
        <v>198</v>
      </c>
      <c r="AM913">
        <v>0</v>
      </c>
      <c r="AN913" t="s">
        <v>199</v>
      </c>
      <c r="AO913">
        <v>1</v>
      </c>
      <c r="AP913" t="s">
        <v>200</v>
      </c>
      <c r="AQ913">
        <v>0</v>
      </c>
      <c r="AR913" t="s">
        <v>201</v>
      </c>
      <c r="AS913">
        <v>0.2</v>
      </c>
      <c r="AT913" t="s">
        <v>202</v>
      </c>
      <c r="AU913">
        <v>1</v>
      </c>
    </row>
    <row r="914" spans="1:47">
      <c r="A914">
        <v>551</v>
      </c>
      <c r="B914" t="s">
        <v>182</v>
      </c>
      <c r="C914">
        <v>160</v>
      </c>
      <c r="D914" t="s">
        <v>183</v>
      </c>
      <c r="E914" t="s">
        <v>184</v>
      </c>
      <c r="F914">
        <v>18304.223999999998</v>
      </c>
      <c r="G914" t="s">
        <v>185</v>
      </c>
      <c r="H914">
        <v>4.7800000000000002E-4</v>
      </c>
      <c r="I914" t="s">
        <v>25</v>
      </c>
      <c r="J914" t="s">
        <v>24</v>
      </c>
      <c r="K914">
        <v>17.510237</v>
      </c>
      <c r="L914" t="s">
        <v>25</v>
      </c>
      <c r="M914" t="s">
        <v>26</v>
      </c>
      <c r="N914">
        <v>0</v>
      </c>
      <c r="O914" t="s">
        <v>25</v>
      </c>
      <c r="P914" t="s">
        <v>27</v>
      </c>
      <c r="Q914">
        <v>0</v>
      </c>
      <c r="R914" t="s">
        <v>25</v>
      </c>
      <c r="S914" t="s">
        <v>28</v>
      </c>
      <c r="T914">
        <v>0</v>
      </c>
      <c r="U914" t="s">
        <v>25</v>
      </c>
      <c r="V914" t="s">
        <v>288</v>
      </c>
      <c r="W914">
        <v>1000</v>
      </c>
      <c r="X914" t="s">
        <v>189</v>
      </c>
      <c r="Y914">
        <v>1000000</v>
      </c>
      <c r="Z914" t="s">
        <v>190</v>
      </c>
      <c r="AA914">
        <v>20</v>
      </c>
      <c r="AB914" t="s">
        <v>191</v>
      </c>
      <c r="AC914">
        <v>500</v>
      </c>
      <c r="AD914" t="s">
        <v>192</v>
      </c>
      <c r="AE914">
        <v>40</v>
      </c>
      <c r="AF914" t="s">
        <v>193</v>
      </c>
      <c r="AG914">
        <v>100</v>
      </c>
      <c r="AH914" t="s">
        <v>196</v>
      </c>
      <c r="AI914">
        <v>1</v>
      </c>
      <c r="AJ914" t="s">
        <v>197</v>
      </c>
      <c r="AK914">
        <v>1</v>
      </c>
      <c r="AL914" t="s">
        <v>198</v>
      </c>
      <c r="AM914">
        <v>0</v>
      </c>
      <c r="AN914" t="s">
        <v>199</v>
      </c>
      <c r="AO914">
        <v>1</v>
      </c>
      <c r="AP914" t="s">
        <v>200</v>
      </c>
      <c r="AQ914">
        <v>0</v>
      </c>
      <c r="AR914" t="s">
        <v>201</v>
      </c>
      <c r="AS914">
        <v>-1</v>
      </c>
      <c r="AT914" t="s">
        <v>202</v>
      </c>
      <c r="AU914">
        <v>-1</v>
      </c>
    </row>
    <row r="915" spans="1:47">
      <c r="A915">
        <v>551</v>
      </c>
      <c r="B915" t="s">
        <v>182</v>
      </c>
      <c r="C915">
        <v>160</v>
      </c>
      <c r="D915" t="s">
        <v>183</v>
      </c>
      <c r="E915" t="s">
        <v>184</v>
      </c>
      <c r="F915">
        <v>18304.223999999998</v>
      </c>
      <c r="G915" t="s">
        <v>185</v>
      </c>
      <c r="H915">
        <v>4.6299999999999998E-4</v>
      </c>
      <c r="I915" t="s">
        <v>25</v>
      </c>
      <c r="J915" t="s">
        <v>24</v>
      </c>
      <c r="K915">
        <v>16.895935999999999</v>
      </c>
      <c r="L915" t="s">
        <v>25</v>
      </c>
      <c r="M915" t="s">
        <v>26</v>
      </c>
      <c r="N915">
        <v>0</v>
      </c>
      <c r="O915" t="s">
        <v>25</v>
      </c>
      <c r="P915" t="s">
        <v>27</v>
      </c>
      <c r="Q915">
        <v>0</v>
      </c>
      <c r="R915" t="s">
        <v>25</v>
      </c>
      <c r="S915" t="s">
        <v>28</v>
      </c>
      <c r="T915">
        <v>0</v>
      </c>
      <c r="U915" t="s">
        <v>25</v>
      </c>
      <c r="V915" t="s">
        <v>288</v>
      </c>
      <c r="W915">
        <v>1000</v>
      </c>
      <c r="X915" t="s">
        <v>189</v>
      </c>
      <c r="Y915">
        <v>1000000</v>
      </c>
      <c r="Z915" t="s">
        <v>190</v>
      </c>
      <c r="AA915">
        <v>20</v>
      </c>
      <c r="AB915" t="s">
        <v>191</v>
      </c>
      <c r="AC915">
        <v>500</v>
      </c>
      <c r="AD915" t="s">
        <v>192</v>
      </c>
      <c r="AE915">
        <v>40</v>
      </c>
      <c r="AF915" t="s">
        <v>193</v>
      </c>
      <c r="AG915">
        <v>100</v>
      </c>
      <c r="AH915" t="s">
        <v>196</v>
      </c>
      <c r="AI915">
        <v>1</v>
      </c>
      <c r="AJ915" t="s">
        <v>197</v>
      </c>
      <c r="AK915">
        <v>1</v>
      </c>
      <c r="AL915" t="s">
        <v>198</v>
      </c>
      <c r="AM915">
        <v>0</v>
      </c>
      <c r="AN915" t="s">
        <v>199</v>
      </c>
      <c r="AO915">
        <v>1</v>
      </c>
      <c r="AP915" t="s">
        <v>200</v>
      </c>
      <c r="AQ915">
        <v>0</v>
      </c>
      <c r="AR915" t="s">
        <v>201</v>
      </c>
      <c r="AS915">
        <v>-1</v>
      </c>
      <c r="AT915" t="s">
        <v>202</v>
      </c>
      <c r="AU915">
        <v>-1</v>
      </c>
    </row>
    <row r="916" spans="1:47">
      <c r="A916">
        <v>550</v>
      </c>
      <c r="B916" t="s">
        <v>182</v>
      </c>
      <c r="C916">
        <v>83</v>
      </c>
      <c r="D916" t="s">
        <v>183</v>
      </c>
      <c r="E916" t="s">
        <v>184</v>
      </c>
      <c r="F916">
        <v>32307.97</v>
      </c>
      <c r="G916" t="s">
        <v>185</v>
      </c>
      <c r="H916">
        <v>2.12E-4</v>
      </c>
      <c r="I916" t="s">
        <v>25</v>
      </c>
      <c r="J916" t="s">
        <v>24</v>
      </c>
      <c r="K916">
        <v>6.4595149999999997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288</v>
      </c>
      <c r="W916">
        <v>1000</v>
      </c>
      <c r="X916" t="s">
        <v>189</v>
      </c>
      <c r="Y916">
        <v>1000000</v>
      </c>
      <c r="Z916" t="s">
        <v>190</v>
      </c>
      <c r="AA916">
        <v>10</v>
      </c>
      <c r="AB916" t="s">
        <v>191</v>
      </c>
      <c r="AC916">
        <v>500</v>
      </c>
      <c r="AD916" t="s">
        <v>192</v>
      </c>
      <c r="AE916">
        <v>20</v>
      </c>
      <c r="AF916" t="s">
        <v>193</v>
      </c>
      <c r="AG916">
        <v>50</v>
      </c>
      <c r="AH916" t="s">
        <v>196</v>
      </c>
      <c r="AI916">
        <v>1</v>
      </c>
      <c r="AJ916" t="s">
        <v>197</v>
      </c>
      <c r="AK916">
        <v>0</v>
      </c>
      <c r="AL916" t="s">
        <v>198</v>
      </c>
      <c r="AM916">
        <v>0.5</v>
      </c>
      <c r="AN916" t="s">
        <v>199</v>
      </c>
      <c r="AO916">
        <v>1</v>
      </c>
      <c r="AP916" t="s">
        <v>200</v>
      </c>
      <c r="AQ916">
        <v>0</v>
      </c>
      <c r="AR916" t="s">
        <v>201</v>
      </c>
      <c r="AS916">
        <v>0.2</v>
      </c>
      <c r="AT916" t="s">
        <v>202</v>
      </c>
      <c r="AU916">
        <v>1</v>
      </c>
    </row>
    <row r="917" spans="1:47">
      <c r="A917">
        <v>550</v>
      </c>
      <c r="B917" t="s">
        <v>182</v>
      </c>
      <c r="C917">
        <v>83</v>
      </c>
      <c r="D917" t="s">
        <v>183</v>
      </c>
      <c r="E917" t="s">
        <v>184</v>
      </c>
      <c r="F917">
        <v>34175.735999999997</v>
      </c>
      <c r="G917" t="s">
        <v>185</v>
      </c>
      <c r="H917">
        <v>2.2900000000000001E-4</v>
      </c>
      <c r="I917" t="s">
        <v>25</v>
      </c>
      <c r="J917" t="s">
        <v>24</v>
      </c>
      <c r="K917">
        <v>6.0906039999999999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288</v>
      </c>
      <c r="W917">
        <v>1000</v>
      </c>
      <c r="X917" t="s">
        <v>189</v>
      </c>
      <c r="Y917">
        <v>1000000</v>
      </c>
      <c r="Z917" t="s">
        <v>190</v>
      </c>
      <c r="AA917">
        <v>10</v>
      </c>
      <c r="AB917" t="s">
        <v>191</v>
      </c>
      <c r="AC917">
        <v>500</v>
      </c>
      <c r="AD917" t="s">
        <v>192</v>
      </c>
      <c r="AE917">
        <v>20</v>
      </c>
      <c r="AF917" t="s">
        <v>193</v>
      </c>
      <c r="AG917">
        <v>50</v>
      </c>
      <c r="AH917" t="s">
        <v>196</v>
      </c>
      <c r="AI917">
        <v>1</v>
      </c>
      <c r="AJ917" t="s">
        <v>197</v>
      </c>
      <c r="AK917">
        <v>0</v>
      </c>
      <c r="AL917" t="s">
        <v>198</v>
      </c>
      <c r="AM917">
        <v>0.3</v>
      </c>
      <c r="AN917" t="s">
        <v>199</v>
      </c>
      <c r="AO917">
        <v>2</v>
      </c>
      <c r="AP917" t="s">
        <v>200</v>
      </c>
      <c r="AQ917">
        <v>0</v>
      </c>
      <c r="AR917" t="s">
        <v>201</v>
      </c>
      <c r="AS917">
        <v>0.2</v>
      </c>
      <c r="AT917" t="s">
        <v>202</v>
      </c>
      <c r="AU917">
        <v>1</v>
      </c>
    </row>
    <row r="918" spans="1:47">
      <c r="A918">
        <v>550</v>
      </c>
      <c r="B918" t="s">
        <v>182</v>
      </c>
      <c r="C918">
        <v>83</v>
      </c>
      <c r="D918" t="s">
        <v>183</v>
      </c>
      <c r="E918" t="s">
        <v>184</v>
      </c>
      <c r="F918">
        <v>36963.254000000001</v>
      </c>
      <c r="G918" t="s">
        <v>185</v>
      </c>
      <c r="H918">
        <v>2.1599999999999999E-4</v>
      </c>
      <c r="I918" t="s">
        <v>25</v>
      </c>
      <c r="J918" t="s">
        <v>24</v>
      </c>
      <c r="K918">
        <v>5.2390179999999997</v>
      </c>
      <c r="L918" t="s">
        <v>25</v>
      </c>
      <c r="M918" t="s">
        <v>26</v>
      </c>
      <c r="N918">
        <v>0</v>
      </c>
      <c r="O918" t="s">
        <v>25</v>
      </c>
      <c r="P918" t="s">
        <v>27</v>
      </c>
      <c r="Q918">
        <v>0</v>
      </c>
      <c r="R918" t="s">
        <v>25</v>
      </c>
      <c r="S918" t="s">
        <v>28</v>
      </c>
      <c r="T918">
        <v>0</v>
      </c>
      <c r="U918" t="s">
        <v>25</v>
      </c>
      <c r="V918" t="s">
        <v>288</v>
      </c>
      <c r="W918">
        <v>1000</v>
      </c>
      <c r="X918" t="s">
        <v>189</v>
      </c>
      <c r="Y918">
        <v>1000000</v>
      </c>
      <c r="Z918" t="s">
        <v>190</v>
      </c>
      <c r="AA918">
        <v>10</v>
      </c>
      <c r="AB918" t="s">
        <v>191</v>
      </c>
      <c r="AC918">
        <v>500</v>
      </c>
      <c r="AD918" t="s">
        <v>192</v>
      </c>
      <c r="AE918">
        <v>20</v>
      </c>
      <c r="AF918" t="s">
        <v>193</v>
      </c>
      <c r="AG918">
        <v>20</v>
      </c>
      <c r="AH918" t="s">
        <v>196</v>
      </c>
      <c r="AI918">
        <v>1</v>
      </c>
      <c r="AJ918" t="s">
        <v>197</v>
      </c>
      <c r="AK918">
        <v>0</v>
      </c>
      <c r="AL918" t="s">
        <v>198</v>
      </c>
      <c r="AM918">
        <v>0.3</v>
      </c>
      <c r="AN918" t="s">
        <v>199</v>
      </c>
      <c r="AO918">
        <v>2</v>
      </c>
      <c r="AP918" t="s">
        <v>200</v>
      </c>
      <c r="AQ918">
        <v>0</v>
      </c>
      <c r="AR918" t="s">
        <v>201</v>
      </c>
      <c r="AS918">
        <v>0.2</v>
      </c>
      <c r="AT918" t="s">
        <v>202</v>
      </c>
      <c r="AU918">
        <v>1</v>
      </c>
    </row>
    <row r="919" spans="1:47">
      <c r="A919">
        <v>550</v>
      </c>
      <c r="B919" t="s">
        <v>182</v>
      </c>
      <c r="C919">
        <v>83</v>
      </c>
      <c r="D919" t="s">
        <v>183</v>
      </c>
      <c r="E919" t="s">
        <v>184</v>
      </c>
      <c r="F919">
        <v>26979.031999999999</v>
      </c>
      <c r="G919" t="s">
        <v>185</v>
      </c>
      <c r="H919">
        <v>2.04E-4</v>
      </c>
      <c r="I919" t="s">
        <v>25</v>
      </c>
      <c r="J919" t="s">
        <v>24</v>
      </c>
      <c r="K919">
        <v>5.7744770000000001</v>
      </c>
      <c r="L919" t="s">
        <v>25</v>
      </c>
      <c r="M919" t="s">
        <v>26</v>
      </c>
      <c r="N919">
        <v>0</v>
      </c>
      <c r="O919" t="s">
        <v>25</v>
      </c>
      <c r="P919" t="s">
        <v>27</v>
      </c>
      <c r="Q919">
        <v>0</v>
      </c>
      <c r="R919" t="s">
        <v>25</v>
      </c>
      <c r="S919" t="s">
        <v>28</v>
      </c>
      <c r="T919">
        <v>0</v>
      </c>
      <c r="U919" t="s">
        <v>25</v>
      </c>
      <c r="V919" t="s">
        <v>288</v>
      </c>
      <c r="W919">
        <v>1000</v>
      </c>
      <c r="X919" t="s">
        <v>189</v>
      </c>
      <c r="Y919">
        <v>1000000</v>
      </c>
      <c r="Z919" t="s">
        <v>190</v>
      </c>
      <c r="AA919">
        <v>10</v>
      </c>
      <c r="AB919" t="s">
        <v>191</v>
      </c>
      <c r="AC919">
        <v>500</v>
      </c>
      <c r="AD919" t="s">
        <v>192</v>
      </c>
      <c r="AE919">
        <v>20</v>
      </c>
      <c r="AF919" t="s">
        <v>193</v>
      </c>
      <c r="AG919">
        <v>20</v>
      </c>
      <c r="AH919" t="s">
        <v>196</v>
      </c>
      <c r="AI919">
        <v>1</v>
      </c>
      <c r="AJ919" t="s">
        <v>197</v>
      </c>
      <c r="AK919">
        <v>0</v>
      </c>
      <c r="AL919" t="s">
        <v>198</v>
      </c>
      <c r="AM919">
        <v>0.3</v>
      </c>
      <c r="AN919" t="s">
        <v>199</v>
      </c>
      <c r="AO919">
        <v>1</v>
      </c>
      <c r="AP919" t="s">
        <v>200</v>
      </c>
      <c r="AQ919">
        <v>0</v>
      </c>
      <c r="AR919" t="s">
        <v>201</v>
      </c>
      <c r="AS919">
        <v>0.2</v>
      </c>
      <c r="AT919" t="s">
        <v>202</v>
      </c>
      <c r="AU919">
        <v>1</v>
      </c>
    </row>
    <row r="920" spans="1:47">
      <c r="A920">
        <v>550</v>
      </c>
      <c r="B920" t="s">
        <v>182</v>
      </c>
      <c r="C920">
        <v>160</v>
      </c>
      <c r="D920" t="s">
        <v>183</v>
      </c>
      <c r="E920" t="s">
        <v>184</v>
      </c>
      <c r="F920">
        <v>18304.223999999998</v>
      </c>
      <c r="G920" t="s">
        <v>185</v>
      </c>
      <c r="H920">
        <v>4.7199999999999998E-4</v>
      </c>
      <c r="I920" t="s">
        <v>25</v>
      </c>
      <c r="J920" t="s">
        <v>24</v>
      </c>
      <c r="K920">
        <v>17.108848999999999</v>
      </c>
      <c r="L920" t="s">
        <v>25</v>
      </c>
      <c r="M920" t="s">
        <v>26</v>
      </c>
      <c r="N920">
        <v>0</v>
      </c>
      <c r="O920" t="s">
        <v>25</v>
      </c>
      <c r="P920" t="s">
        <v>27</v>
      </c>
      <c r="Q920">
        <v>0</v>
      </c>
      <c r="R920" t="s">
        <v>25</v>
      </c>
      <c r="S920" t="s">
        <v>28</v>
      </c>
      <c r="T920">
        <v>0</v>
      </c>
      <c r="U920" t="s">
        <v>25</v>
      </c>
      <c r="V920" t="s">
        <v>288</v>
      </c>
      <c r="W920">
        <v>1000</v>
      </c>
      <c r="X920" t="s">
        <v>189</v>
      </c>
      <c r="Y920">
        <v>1000000</v>
      </c>
      <c r="Z920" t="s">
        <v>190</v>
      </c>
      <c r="AA920">
        <v>20</v>
      </c>
      <c r="AB920" t="s">
        <v>191</v>
      </c>
      <c r="AC920">
        <v>500</v>
      </c>
      <c r="AD920" t="s">
        <v>192</v>
      </c>
      <c r="AE920">
        <v>40</v>
      </c>
      <c r="AF920" t="s">
        <v>193</v>
      </c>
      <c r="AG920">
        <v>100</v>
      </c>
      <c r="AH920" t="s">
        <v>196</v>
      </c>
      <c r="AI920">
        <v>1</v>
      </c>
      <c r="AJ920" t="s">
        <v>197</v>
      </c>
      <c r="AK920">
        <v>1</v>
      </c>
      <c r="AL920" t="s">
        <v>198</v>
      </c>
      <c r="AM920">
        <v>0</v>
      </c>
      <c r="AN920" t="s">
        <v>199</v>
      </c>
      <c r="AO920">
        <v>1</v>
      </c>
      <c r="AP920" t="s">
        <v>200</v>
      </c>
      <c r="AQ920">
        <v>0</v>
      </c>
      <c r="AR920" t="s">
        <v>201</v>
      </c>
      <c r="AS920">
        <v>0.2</v>
      </c>
      <c r="AT920" t="s">
        <v>202</v>
      </c>
      <c r="AU920">
        <v>1</v>
      </c>
    </row>
    <row r="921" spans="1:47">
      <c r="A921">
        <v>550</v>
      </c>
      <c r="B921" t="s">
        <v>182</v>
      </c>
      <c r="C921">
        <v>160</v>
      </c>
      <c r="D921" t="s">
        <v>183</v>
      </c>
      <c r="E921" t="s">
        <v>184</v>
      </c>
      <c r="F921">
        <v>7614.4979999999996</v>
      </c>
      <c r="G921" t="s">
        <v>185</v>
      </c>
      <c r="H921">
        <v>4.8999999999999998E-4</v>
      </c>
      <c r="I921" t="s">
        <v>25</v>
      </c>
      <c r="J921" t="s">
        <v>24</v>
      </c>
      <c r="K921">
        <v>19.588166000000001</v>
      </c>
      <c r="L921" t="s">
        <v>25</v>
      </c>
      <c r="M921" t="s">
        <v>26</v>
      </c>
      <c r="N921">
        <v>0</v>
      </c>
      <c r="O921" t="s">
        <v>25</v>
      </c>
      <c r="P921" t="s">
        <v>27</v>
      </c>
      <c r="Q921">
        <v>0</v>
      </c>
      <c r="R921" t="s">
        <v>25</v>
      </c>
      <c r="S921" t="s">
        <v>28</v>
      </c>
      <c r="T921">
        <v>0</v>
      </c>
      <c r="U921" t="s">
        <v>25</v>
      </c>
      <c r="V921" t="s">
        <v>288</v>
      </c>
      <c r="W921">
        <v>1000</v>
      </c>
      <c r="X921" t="s">
        <v>189</v>
      </c>
      <c r="Y921">
        <v>1000000</v>
      </c>
      <c r="Z921" t="s">
        <v>190</v>
      </c>
      <c r="AA921">
        <v>20</v>
      </c>
      <c r="AB921" t="s">
        <v>191</v>
      </c>
      <c r="AC921">
        <v>500</v>
      </c>
      <c r="AD921" t="s">
        <v>192</v>
      </c>
      <c r="AE921">
        <v>50</v>
      </c>
      <c r="AF921" t="s">
        <v>193</v>
      </c>
      <c r="AG921">
        <v>100</v>
      </c>
      <c r="AH921" t="s">
        <v>196</v>
      </c>
      <c r="AI921">
        <v>1</v>
      </c>
      <c r="AJ921" t="s">
        <v>197</v>
      </c>
      <c r="AK921">
        <v>1</v>
      </c>
      <c r="AL921" t="s">
        <v>198</v>
      </c>
      <c r="AM921">
        <v>0</v>
      </c>
      <c r="AN921" t="s">
        <v>199</v>
      </c>
      <c r="AO921">
        <v>0</v>
      </c>
      <c r="AP921" t="s">
        <v>200</v>
      </c>
      <c r="AQ921">
        <v>0</v>
      </c>
      <c r="AR921" t="s">
        <v>201</v>
      </c>
      <c r="AS921">
        <v>0.2</v>
      </c>
      <c r="AT921" t="s">
        <v>202</v>
      </c>
      <c r="AU921">
        <v>1</v>
      </c>
    </row>
    <row r="922" spans="1:47">
      <c r="A922">
        <v>550</v>
      </c>
      <c r="B922" t="s">
        <v>182</v>
      </c>
      <c r="C922">
        <v>160</v>
      </c>
      <c r="D922" t="s">
        <v>183</v>
      </c>
      <c r="E922" t="s">
        <v>184</v>
      </c>
      <c r="F922">
        <v>44922.447999999997</v>
      </c>
      <c r="G922" t="s">
        <v>185</v>
      </c>
      <c r="H922">
        <v>4.7699999999999999E-4</v>
      </c>
      <c r="I922" t="s">
        <v>25</v>
      </c>
      <c r="J922" t="s">
        <v>24</v>
      </c>
      <c r="K922">
        <v>13.486819000000001</v>
      </c>
      <c r="L922" t="s">
        <v>25</v>
      </c>
      <c r="M922" t="s">
        <v>26</v>
      </c>
      <c r="N922">
        <v>0</v>
      </c>
      <c r="O922" t="s">
        <v>25</v>
      </c>
      <c r="P922" t="s">
        <v>27</v>
      </c>
      <c r="Q922">
        <v>0</v>
      </c>
      <c r="R922" t="s">
        <v>25</v>
      </c>
      <c r="S922" t="s">
        <v>28</v>
      </c>
      <c r="T922">
        <v>0</v>
      </c>
      <c r="U922" t="s">
        <v>25</v>
      </c>
      <c r="V922" t="s">
        <v>288</v>
      </c>
      <c r="W922">
        <v>1000</v>
      </c>
      <c r="X922" t="s">
        <v>189</v>
      </c>
      <c r="Y922">
        <v>1000000</v>
      </c>
      <c r="Z922" t="s">
        <v>190</v>
      </c>
      <c r="AA922">
        <v>20</v>
      </c>
      <c r="AB922" t="s">
        <v>191</v>
      </c>
      <c r="AC922">
        <v>500</v>
      </c>
      <c r="AD922" t="s">
        <v>192</v>
      </c>
      <c r="AE922">
        <v>80</v>
      </c>
      <c r="AF922" t="s">
        <v>193</v>
      </c>
      <c r="AG922">
        <v>100</v>
      </c>
      <c r="AH922" t="s">
        <v>196</v>
      </c>
      <c r="AI922">
        <v>1</v>
      </c>
      <c r="AJ922" t="s">
        <v>197</v>
      </c>
      <c r="AK922">
        <v>1</v>
      </c>
      <c r="AL922" t="s">
        <v>198</v>
      </c>
      <c r="AM922">
        <v>0</v>
      </c>
      <c r="AN922" t="s">
        <v>199</v>
      </c>
      <c r="AO922">
        <v>2</v>
      </c>
      <c r="AP922" t="s">
        <v>200</v>
      </c>
      <c r="AQ922">
        <v>0</v>
      </c>
      <c r="AR922" t="s">
        <v>201</v>
      </c>
      <c r="AS922">
        <v>0.2</v>
      </c>
      <c r="AT922" t="s">
        <v>202</v>
      </c>
      <c r="AU922">
        <v>1</v>
      </c>
    </row>
    <row r="923" spans="1:47">
      <c r="A923">
        <v>550</v>
      </c>
      <c r="B923" t="s">
        <v>182</v>
      </c>
      <c r="C923">
        <v>160</v>
      </c>
      <c r="D923" t="s">
        <v>183</v>
      </c>
      <c r="E923" t="s">
        <v>184</v>
      </c>
      <c r="F923">
        <v>26913.653999999999</v>
      </c>
      <c r="G923" t="s">
        <v>185</v>
      </c>
      <c r="H923">
        <v>4.5899999999999999E-4</v>
      </c>
      <c r="I923" t="s">
        <v>25</v>
      </c>
      <c r="J923" t="s">
        <v>24</v>
      </c>
      <c r="K923">
        <v>15.874903</v>
      </c>
      <c r="L923" t="s">
        <v>25</v>
      </c>
      <c r="M923" t="s">
        <v>26</v>
      </c>
      <c r="N923">
        <v>0</v>
      </c>
      <c r="O923" t="s">
        <v>25</v>
      </c>
      <c r="P923" t="s">
        <v>27</v>
      </c>
      <c r="Q923">
        <v>0</v>
      </c>
      <c r="R923" t="s">
        <v>25</v>
      </c>
      <c r="S923" t="s">
        <v>28</v>
      </c>
      <c r="T923">
        <v>0</v>
      </c>
      <c r="U923" t="s">
        <v>25</v>
      </c>
      <c r="V923" t="s">
        <v>288</v>
      </c>
      <c r="W923">
        <v>1000</v>
      </c>
      <c r="X923" t="s">
        <v>189</v>
      </c>
      <c r="Y923">
        <v>1000000</v>
      </c>
      <c r="Z923" t="s">
        <v>190</v>
      </c>
      <c r="AA923">
        <v>20</v>
      </c>
      <c r="AB923" t="s">
        <v>191</v>
      </c>
      <c r="AC923">
        <v>500</v>
      </c>
      <c r="AD923" t="s">
        <v>192</v>
      </c>
      <c r="AE923">
        <v>80</v>
      </c>
      <c r="AF923" t="s">
        <v>193</v>
      </c>
      <c r="AG923">
        <v>100</v>
      </c>
      <c r="AH923" t="s">
        <v>196</v>
      </c>
      <c r="AI923">
        <v>1</v>
      </c>
      <c r="AJ923" t="s">
        <v>197</v>
      </c>
      <c r="AK923">
        <v>1</v>
      </c>
      <c r="AL923" t="s">
        <v>198</v>
      </c>
      <c r="AM923">
        <v>0</v>
      </c>
      <c r="AN923" t="s">
        <v>199</v>
      </c>
      <c r="AO923">
        <v>1</v>
      </c>
      <c r="AP923" t="s">
        <v>200</v>
      </c>
      <c r="AQ923">
        <v>0</v>
      </c>
      <c r="AR923" t="s">
        <v>201</v>
      </c>
      <c r="AS923">
        <v>0.2</v>
      </c>
      <c r="AT923" t="s">
        <v>202</v>
      </c>
      <c r="AU923">
        <v>1</v>
      </c>
    </row>
    <row r="924" spans="1:47">
      <c r="A924">
        <v>550</v>
      </c>
      <c r="B924" t="s">
        <v>182</v>
      </c>
      <c r="C924">
        <v>160</v>
      </c>
      <c r="D924" t="s">
        <v>183</v>
      </c>
      <c r="E924" t="s">
        <v>184</v>
      </c>
      <c r="F924">
        <v>31925.124</v>
      </c>
      <c r="G924" t="s">
        <v>185</v>
      </c>
      <c r="H924">
        <v>4.6799999999999999E-4</v>
      </c>
      <c r="I924" t="s">
        <v>25</v>
      </c>
      <c r="J924" t="s">
        <v>24</v>
      </c>
      <c r="K924">
        <v>15.136519</v>
      </c>
      <c r="L924" t="s">
        <v>25</v>
      </c>
      <c r="M924" t="s">
        <v>26</v>
      </c>
      <c r="N924">
        <v>0</v>
      </c>
      <c r="O924" t="s">
        <v>25</v>
      </c>
      <c r="P924" t="s">
        <v>27</v>
      </c>
      <c r="Q924">
        <v>0</v>
      </c>
      <c r="R924" t="s">
        <v>25</v>
      </c>
      <c r="S924" t="s">
        <v>28</v>
      </c>
      <c r="T924">
        <v>0</v>
      </c>
      <c r="U924" t="s">
        <v>25</v>
      </c>
      <c r="V924" t="s">
        <v>288</v>
      </c>
      <c r="W924">
        <v>1000</v>
      </c>
      <c r="X924" t="s">
        <v>189</v>
      </c>
      <c r="Y924">
        <v>1000000</v>
      </c>
      <c r="Z924" t="s">
        <v>190</v>
      </c>
      <c r="AA924">
        <v>20</v>
      </c>
      <c r="AB924" t="s">
        <v>191</v>
      </c>
      <c r="AC924">
        <v>500</v>
      </c>
      <c r="AD924" t="s">
        <v>192</v>
      </c>
      <c r="AE924">
        <v>100</v>
      </c>
      <c r="AF924" t="s">
        <v>193</v>
      </c>
      <c r="AG924">
        <v>100</v>
      </c>
      <c r="AH924" t="s">
        <v>196</v>
      </c>
      <c r="AI924">
        <v>1</v>
      </c>
      <c r="AJ924" t="s">
        <v>197</v>
      </c>
      <c r="AK924">
        <v>1</v>
      </c>
      <c r="AL924" t="s">
        <v>198</v>
      </c>
      <c r="AM924">
        <v>0</v>
      </c>
      <c r="AN924" t="s">
        <v>199</v>
      </c>
      <c r="AO924">
        <v>1</v>
      </c>
      <c r="AP924" t="s">
        <v>200</v>
      </c>
      <c r="AQ924">
        <v>0</v>
      </c>
      <c r="AR924" t="s">
        <v>201</v>
      </c>
      <c r="AS924">
        <v>0.2</v>
      </c>
      <c r="AT924" t="s">
        <v>202</v>
      </c>
      <c r="AU924">
        <v>1</v>
      </c>
    </row>
    <row r="925" spans="1:47">
      <c r="A925">
        <v>550</v>
      </c>
      <c r="B925" t="s">
        <v>182</v>
      </c>
      <c r="C925">
        <v>160</v>
      </c>
      <c r="D925" t="s">
        <v>183</v>
      </c>
      <c r="E925" t="s">
        <v>184</v>
      </c>
      <c r="F925">
        <v>52962.991999999998</v>
      </c>
      <c r="G925" t="s">
        <v>185</v>
      </c>
      <c r="H925">
        <v>4.17E-4</v>
      </c>
      <c r="I925" t="s">
        <v>25</v>
      </c>
      <c r="J925" t="s">
        <v>24</v>
      </c>
      <c r="K925">
        <v>11.278133</v>
      </c>
      <c r="L925" t="s">
        <v>25</v>
      </c>
      <c r="M925" t="s">
        <v>26</v>
      </c>
      <c r="N925">
        <v>0</v>
      </c>
      <c r="O925" t="s">
        <v>25</v>
      </c>
      <c r="P925" t="s">
        <v>27</v>
      </c>
      <c r="Q925">
        <v>0</v>
      </c>
      <c r="R925" t="s">
        <v>25</v>
      </c>
      <c r="S925" t="s">
        <v>28</v>
      </c>
      <c r="T925">
        <v>0</v>
      </c>
      <c r="U925" t="s">
        <v>25</v>
      </c>
      <c r="V925" t="s">
        <v>288</v>
      </c>
      <c r="W925">
        <v>1000</v>
      </c>
      <c r="X925" t="s">
        <v>189</v>
      </c>
      <c r="Y925">
        <v>1000000</v>
      </c>
      <c r="Z925" t="s">
        <v>190</v>
      </c>
      <c r="AA925">
        <v>20</v>
      </c>
      <c r="AB925" t="s">
        <v>191</v>
      </c>
      <c r="AC925">
        <v>500</v>
      </c>
      <c r="AD925" t="s">
        <v>192</v>
      </c>
      <c r="AE925">
        <v>100</v>
      </c>
      <c r="AF925" t="s">
        <v>193</v>
      </c>
      <c r="AG925">
        <v>100</v>
      </c>
      <c r="AH925" t="s">
        <v>196</v>
      </c>
      <c r="AI925">
        <v>1</v>
      </c>
      <c r="AJ925" t="s">
        <v>197</v>
      </c>
      <c r="AK925">
        <v>1</v>
      </c>
      <c r="AL925" t="s">
        <v>198</v>
      </c>
      <c r="AM925">
        <v>0.3</v>
      </c>
      <c r="AN925" t="s">
        <v>199</v>
      </c>
      <c r="AO925">
        <v>1</v>
      </c>
      <c r="AP925" t="s">
        <v>200</v>
      </c>
      <c r="AQ925">
        <v>0</v>
      </c>
      <c r="AR925" t="s">
        <v>201</v>
      </c>
      <c r="AS925">
        <v>0.2</v>
      </c>
      <c r="AT925" t="s">
        <v>202</v>
      </c>
      <c r="AU925">
        <v>1</v>
      </c>
    </row>
    <row r="926" spans="1:47">
      <c r="A926">
        <v>550</v>
      </c>
      <c r="B926" t="s">
        <v>182</v>
      </c>
      <c r="C926">
        <v>160</v>
      </c>
      <c r="D926" t="s">
        <v>183</v>
      </c>
      <c r="E926" t="s">
        <v>184</v>
      </c>
      <c r="F926">
        <v>31906.366000000002</v>
      </c>
      <c r="G926" t="s">
        <v>185</v>
      </c>
      <c r="H926">
        <v>4.37E-4</v>
      </c>
      <c r="I926" t="s">
        <v>25</v>
      </c>
      <c r="J926" t="s">
        <v>24</v>
      </c>
      <c r="K926">
        <v>13.365391000000001</v>
      </c>
      <c r="L926" t="s">
        <v>25</v>
      </c>
      <c r="M926" t="s">
        <v>26</v>
      </c>
      <c r="N926">
        <v>0</v>
      </c>
      <c r="O926" t="s">
        <v>25</v>
      </c>
      <c r="P926" t="s">
        <v>27</v>
      </c>
      <c r="Q926">
        <v>0</v>
      </c>
      <c r="R926" t="s">
        <v>25</v>
      </c>
      <c r="S926" t="s">
        <v>28</v>
      </c>
      <c r="T926">
        <v>0</v>
      </c>
      <c r="U926" t="s">
        <v>25</v>
      </c>
      <c r="V926" t="s">
        <v>288</v>
      </c>
      <c r="W926">
        <v>1000</v>
      </c>
      <c r="X926" t="s">
        <v>189</v>
      </c>
      <c r="Y926">
        <v>1000000</v>
      </c>
      <c r="Z926" t="s">
        <v>190</v>
      </c>
      <c r="AA926">
        <v>20</v>
      </c>
      <c r="AB926" t="s">
        <v>191</v>
      </c>
      <c r="AC926">
        <v>500</v>
      </c>
      <c r="AD926" t="s">
        <v>192</v>
      </c>
      <c r="AE926">
        <v>100</v>
      </c>
      <c r="AF926" t="s">
        <v>193</v>
      </c>
      <c r="AG926">
        <v>100</v>
      </c>
      <c r="AH926" t="s">
        <v>196</v>
      </c>
      <c r="AI926">
        <v>0</v>
      </c>
      <c r="AJ926" t="s">
        <v>197</v>
      </c>
      <c r="AK926">
        <v>1</v>
      </c>
      <c r="AL926" t="s">
        <v>198</v>
      </c>
      <c r="AM926">
        <v>0.3</v>
      </c>
      <c r="AN926" t="s">
        <v>199</v>
      </c>
      <c r="AO926">
        <v>0</v>
      </c>
      <c r="AP926" t="s">
        <v>200</v>
      </c>
      <c r="AQ926">
        <v>0</v>
      </c>
      <c r="AR926" t="s">
        <v>201</v>
      </c>
      <c r="AS926">
        <v>0.2</v>
      </c>
      <c r="AT926" t="s">
        <v>202</v>
      </c>
      <c r="AU926">
        <v>1</v>
      </c>
    </row>
    <row r="927" spans="1:47">
      <c r="A927">
        <v>549</v>
      </c>
      <c r="B927" t="s">
        <v>182</v>
      </c>
      <c r="C927">
        <v>152</v>
      </c>
      <c r="D927" t="s">
        <v>183</v>
      </c>
      <c r="E927" t="s">
        <v>184</v>
      </c>
      <c r="F927">
        <v>77683.785999999993</v>
      </c>
      <c r="G927" t="s">
        <v>185</v>
      </c>
      <c r="H927">
        <v>4.17E-4</v>
      </c>
      <c r="I927" t="s">
        <v>25</v>
      </c>
      <c r="J927" t="s">
        <v>24</v>
      </c>
      <c r="K927">
        <v>13.265601</v>
      </c>
      <c r="L927" t="s">
        <v>25</v>
      </c>
      <c r="M927" t="s">
        <v>26</v>
      </c>
      <c r="N927">
        <v>0</v>
      </c>
      <c r="O927" t="s">
        <v>25</v>
      </c>
      <c r="P927" t="s">
        <v>27</v>
      </c>
      <c r="Q927">
        <v>0</v>
      </c>
      <c r="R927" t="s">
        <v>25</v>
      </c>
      <c r="S927" t="s">
        <v>28</v>
      </c>
      <c r="T927">
        <v>0</v>
      </c>
      <c r="U927" t="s">
        <v>25</v>
      </c>
      <c r="V927" t="s">
        <v>288</v>
      </c>
      <c r="W927">
        <v>1000</v>
      </c>
      <c r="X927" t="s">
        <v>189</v>
      </c>
      <c r="Y927">
        <v>1000000</v>
      </c>
      <c r="Z927" t="s">
        <v>190</v>
      </c>
      <c r="AA927">
        <v>20</v>
      </c>
      <c r="AB927" t="s">
        <v>191</v>
      </c>
      <c r="AC927">
        <v>500</v>
      </c>
      <c r="AD927" t="s">
        <v>192</v>
      </c>
      <c r="AE927">
        <v>100</v>
      </c>
      <c r="AF927" t="s">
        <v>193</v>
      </c>
      <c r="AG927">
        <v>100</v>
      </c>
      <c r="AH927" t="s">
        <v>196</v>
      </c>
      <c r="AI927">
        <v>0</v>
      </c>
      <c r="AJ927" t="s">
        <v>197</v>
      </c>
      <c r="AK927">
        <v>1</v>
      </c>
      <c r="AL927" t="s">
        <v>198</v>
      </c>
      <c r="AM927">
        <v>0.3</v>
      </c>
      <c r="AN927" t="s">
        <v>199</v>
      </c>
      <c r="AO927">
        <v>0</v>
      </c>
      <c r="AP927" t="s">
        <v>200</v>
      </c>
      <c r="AQ927">
        <v>0</v>
      </c>
      <c r="AR927" t="s">
        <v>201</v>
      </c>
      <c r="AS927">
        <v>0.2</v>
      </c>
      <c r="AT927" t="s">
        <v>202</v>
      </c>
      <c r="AU927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workbookViewId="0">
      <selection activeCell="A145" sqref="A145:XFD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289</v>
      </c>
      <c r="C1">
        <v>1</v>
      </c>
      <c r="D1" t="s">
        <v>182</v>
      </c>
      <c r="E1">
        <v>510</v>
      </c>
      <c r="F1" t="s">
        <v>183</v>
      </c>
      <c r="G1" t="s">
        <v>184</v>
      </c>
      <c r="H1">
        <v>178.298</v>
      </c>
      <c r="I1" t="s">
        <v>185</v>
      </c>
      <c r="J1">
        <v>3.6900000000000002E-4</v>
      </c>
      <c r="K1" t="s">
        <v>25</v>
      </c>
      <c r="L1" t="s">
        <v>290</v>
      </c>
      <c r="M1">
        <v>82.317492999999999</v>
      </c>
      <c r="N1" t="s">
        <v>25</v>
      </c>
      <c r="O1" t="s">
        <v>291</v>
      </c>
      <c r="P1">
        <v>4.5100000000000001E-4</v>
      </c>
      <c r="Q1" t="s">
        <v>25</v>
      </c>
      <c r="R1" t="s">
        <v>24</v>
      </c>
      <c r="S1">
        <v>8.3859010000000005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292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288</v>
      </c>
      <c r="AH1">
        <v>100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</v>
      </c>
      <c r="AS1" t="s">
        <v>194</v>
      </c>
      <c r="AT1">
        <v>40</v>
      </c>
      <c r="AU1" t="s">
        <v>195</v>
      </c>
      <c r="AV1">
        <v>0</v>
      </c>
      <c r="AW1" t="s">
        <v>202</v>
      </c>
      <c r="AX1">
        <v>1</v>
      </c>
    </row>
    <row r="2" spans="1:50">
      <c r="A2" s="2">
        <v>1094</v>
      </c>
      <c r="B2" t="s">
        <v>289</v>
      </c>
      <c r="C2">
        <v>1</v>
      </c>
      <c r="D2" t="s">
        <v>182</v>
      </c>
      <c r="E2">
        <v>510</v>
      </c>
      <c r="F2" t="s">
        <v>183</v>
      </c>
      <c r="G2" t="s">
        <v>184</v>
      </c>
      <c r="H2">
        <v>151.708</v>
      </c>
      <c r="I2" t="s">
        <v>185</v>
      </c>
      <c r="J2">
        <v>6.4999999999999997E-4</v>
      </c>
      <c r="K2" t="s">
        <v>25</v>
      </c>
      <c r="L2" t="s">
        <v>290</v>
      </c>
      <c r="M2">
        <v>105.22818100000001</v>
      </c>
      <c r="N2" t="s">
        <v>25</v>
      </c>
      <c r="O2" t="s">
        <v>291</v>
      </c>
      <c r="P2">
        <v>7.5500000000000003E-4</v>
      </c>
      <c r="Q2" t="s">
        <v>25</v>
      </c>
      <c r="R2" t="s">
        <v>24</v>
      </c>
      <c r="S2">
        <v>8.1025410000000004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292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</v>
      </c>
      <c r="AS2" t="s">
        <v>194</v>
      </c>
      <c r="AT2">
        <v>40</v>
      </c>
      <c r="AU2" t="s">
        <v>195</v>
      </c>
      <c r="AV2">
        <v>0</v>
      </c>
      <c r="AW2" t="s">
        <v>202</v>
      </c>
      <c r="AX2">
        <v>1</v>
      </c>
    </row>
    <row r="3" spans="1:50">
      <c r="A3" s="2">
        <v>1093</v>
      </c>
      <c r="B3" t="s">
        <v>289</v>
      </c>
      <c r="C3">
        <v>1</v>
      </c>
      <c r="D3" t="s">
        <v>182</v>
      </c>
      <c r="E3">
        <v>510</v>
      </c>
      <c r="F3" t="s">
        <v>183</v>
      </c>
      <c r="G3" t="s">
        <v>184</v>
      </c>
      <c r="H3">
        <v>143.886</v>
      </c>
      <c r="I3" t="s">
        <v>185</v>
      </c>
      <c r="J3">
        <v>6.38E-4</v>
      </c>
      <c r="K3" t="s">
        <v>25</v>
      </c>
      <c r="L3" t="s">
        <v>290</v>
      </c>
      <c r="M3">
        <v>105.22091</v>
      </c>
      <c r="N3" t="s">
        <v>25</v>
      </c>
      <c r="O3" t="s">
        <v>291</v>
      </c>
      <c r="P3">
        <v>7.4399999999999998E-4</v>
      </c>
      <c r="Q3" t="s">
        <v>25</v>
      </c>
      <c r="R3" t="s">
        <v>24</v>
      </c>
      <c r="S3">
        <v>8.2109799999999993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292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1000</v>
      </c>
      <c r="AO3" t="s">
        <v>192</v>
      </c>
      <c r="AP3">
        <v>20</v>
      </c>
      <c r="AQ3" t="s">
        <v>193</v>
      </c>
      <c r="AR3">
        <v>1000</v>
      </c>
      <c r="AS3" t="s">
        <v>194</v>
      </c>
      <c r="AT3">
        <v>40</v>
      </c>
      <c r="AU3" t="s">
        <v>195</v>
      </c>
      <c r="AV3">
        <v>0</v>
      </c>
      <c r="AW3" t="s">
        <v>202</v>
      </c>
      <c r="AX3">
        <v>1</v>
      </c>
    </row>
    <row r="4" spans="1:50">
      <c r="A4" s="2">
        <v>1092</v>
      </c>
      <c r="B4" t="s">
        <v>289</v>
      </c>
      <c r="C4">
        <v>1</v>
      </c>
      <c r="D4" t="s">
        <v>182</v>
      </c>
      <c r="E4">
        <v>510</v>
      </c>
      <c r="F4" t="s">
        <v>183</v>
      </c>
      <c r="G4" t="s">
        <v>184</v>
      </c>
      <c r="H4">
        <v>147.63900000000001</v>
      </c>
      <c r="I4" t="s">
        <v>185</v>
      </c>
      <c r="J4">
        <v>6.4599999999999998E-4</v>
      </c>
      <c r="K4" t="s">
        <v>25</v>
      </c>
      <c r="L4" t="s">
        <v>290</v>
      </c>
      <c r="M4">
        <v>106.31620700000001</v>
      </c>
      <c r="N4" t="s">
        <v>25</v>
      </c>
      <c r="O4" t="s">
        <v>291</v>
      </c>
      <c r="P4">
        <v>7.5199999999999996E-4</v>
      </c>
      <c r="Q4" t="s">
        <v>25</v>
      </c>
      <c r="R4" t="s">
        <v>24</v>
      </c>
      <c r="S4">
        <v>8.1368290000000005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292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20</v>
      </c>
      <c r="AQ4" t="s">
        <v>193</v>
      </c>
      <c r="AR4">
        <v>1000</v>
      </c>
      <c r="AS4" t="s">
        <v>194</v>
      </c>
      <c r="AT4">
        <v>40</v>
      </c>
      <c r="AU4" t="s">
        <v>195</v>
      </c>
      <c r="AV4">
        <v>0</v>
      </c>
      <c r="AW4" t="s">
        <v>202</v>
      </c>
      <c r="AX4">
        <v>1</v>
      </c>
    </row>
    <row r="5" spans="1:50">
      <c r="A5" s="2">
        <v>1091</v>
      </c>
      <c r="B5" t="s">
        <v>289</v>
      </c>
      <c r="C5">
        <v>1</v>
      </c>
      <c r="D5" t="s">
        <v>182</v>
      </c>
      <c r="E5">
        <v>510</v>
      </c>
      <c r="F5" t="s">
        <v>183</v>
      </c>
      <c r="G5" t="s">
        <v>184</v>
      </c>
      <c r="H5">
        <v>153.91300000000001</v>
      </c>
      <c r="I5" t="s">
        <v>185</v>
      </c>
      <c r="J5">
        <v>6.9999999999999999E-4</v>
      </c>
      <c r="K5" t="s">
        <v>25</v>
      </c>
      <c r="L5" t="s">
        <v>290</v>
      </c>
      <c r="M5">
        <v>107.375089</v>
      </c>
      <c r="N5" t="s">
        <v>25</v>
      </c>
      <c r="O5" t="s">
        <v>291</v>
      </c>
      <c r="P5">
        <v>8.0800000000000002E-4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292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20</v>
      </c>
      <c r="AQ5" t="s">
        <v>193</v>
      </c>
      <c r="AR5">
        <v>1000</v>
      </c>
      <c r="AS5" t="s">
        <v>194</v>
      </c>
      <c r="AT5">
        <v>40</v>
      </c>
      <c r="AU5" t="s">
        <v>195</v>
      </c>
      <c r="AV5">
        <v>0</v>
      </c>
      <c r="AW5" t="s">
        <v>202</v>
      </c>
      <c r="AX5">
        <v>1</v>
      </c>
    </row>
    <row r="6" spans="1:50">
      <c r="A6" s="2">
        <v>1090</v>
      </c>
      <c r="B6" t="s">
        <v>289</v>
      </c>
      <c r="C6">
        <v>1</v>
      </c>
      <c r="D6" t="s">
        <v>182</v>
      </c>
      <c r="E6">
        <v>510</v>
      </c>
      <c r="F6" t="s">
        <v>183</v>
      </c>
      <c r="G6" t="s">
        <v>184</v>
      </c>
      <c r="H6">
        <v>153.42500000000001</v>
      </c>
      <c r="I6" t="s">
        <v>185</v>
      </c>
      <c r="J6">
        <v>6.6100000000000002E-4</v>
      </c>
      <c r="K6" t="s">
        <v>25</v>
      </c>
      <c r="L6" t="s">
        <v>290</v>
      </c>
      <c r="M6">
        <v>115.67850799999999</v>
      </c>
      <c r="N6" t="s">
        <v>25</v>
      </c>
      <c r="O6" t="s">
        <v>291</v>
      </c>
      <c r="P6">
        <v>7.7700000000000002E-4</v>
      </c>
      <c r="Q6" t="s">
        <v>25</v>
      </c>
      <c r="R6" t="s">
        <v>24</v>
      </c>
      <c r="S6">
        <v>8.2432440000000007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292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20</v>
      </c>
      <c r="AQ6" t="s">
        <v>193</v>
      </c>
      <c r="AR6">
        <v>1000</v>
      </c>
      <c r="AS6" t="s">
        <v>194</v>
      </c>
      <c r="AT6">
        <v>40</v>
      </c>
      <c r="AU6" t="s">
        <v>195</v>
      </c>
      <c r="AV6">
        <v>0</v>
      </c>
      <c r="AW6" t="s">
        <v>202</v>
      </c>
      <c r="AX6">
        <v>1</v>
      </c>
    </row>
    <row r="7" spans="1:50">
      <c r="A7" s="2">
        <v>1089</v>
      </c>
      <c r="B7" t="s">
        <v>289</v>
      </c>
      <c r="C7">
        <v>4</v>
      </c>
      <c r="D7" t="s">
        <v>182</v>
      </c>
      <c r="E7">
        <v>3848</v>
      </c>
      <c r="F7" t="s">
        <v>183</v>
      </c>
      <c r="G7" t="s">
        <v>184</v>
      </c>
      <c r="H7">
        <v>163.86600000000001</v>
      </c>
      <c r="I7" t="s">
        <v>185</v>
      </c>
      <c r="J7">
        <v>7.45E-4</v>
      </c>
      <c r="K7" t="s">
        <v>25</v>
      </c>
      <c r="L7" t="s">
        <v>290</v>
      </c>
      <c r="M7">
        <v>946.337626</v>
      </c>
      <c r="N7" t="s">
        <v>25</v>
      </c>
      <c r="O7" t="s">
        <v>291</v>
      </c>
      <c r="P7">
        <v>1.6919999999999999E-3</v>
      </c>
      <c r="Q7" t="s">
        <v>25</v>
      </c>
      <c r="R7" t="s">
        <v>24</v>
      </c>
      <c r="S7">
        <v>8.8845480000000006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292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20</v>
      </c>
      <c r="AQ7" t="s">
        <v>193</v>
      </c>
      <c r="AR7">
        <v>1000</v>
      </c>
      <c r="AS7" t="s">
        <v>194</v>
      </c>
      <c r="AT7">
        <v>40</v>
      </c>
      <c r="AU7" t="s">
        <v>195</v>
      </c>
      <c r="AV7">
        <v>0</v>
      </c>
      <c r="AW7" t="s">
        <v>202</v>
      </c>
      <c r="AX7">
        <v>1</v>
      </c>
    </row>
    <row r="8" spans="1:50">
      <c r="A8" s="2">
        <v>1088</v>
      </c>
      <c r="B8" t="s">
        <v>289</v>
      </c>
      <c r="C8">
        <v>4</v>
      </c>
      <c r="D8" t="s">
        <v>182</v>
      </c>
      <c r="E8">
        <v>3848</v>
      </c>
      <c r="F8" t="s">
        <v>183</v>
      </c>
      <c r="G8" t="s">
        <v>184</v>
      </c>
      <c r="H8">
        <v>0.16200000000000001</v>
      </c>
      <c r="I8" t="s">
        <v>185</v>
      </c>
      <c r="J8">
        <v>1.5529999999999999E-3</v>
      </c>
      <c r="K8" t="s">
        <v>25</v>
      </c>
      <c r="L8" t="s">
        <v>290</v>
      </c>
      <c r="M8">
        <v>1290.4143340000001</v>
      </c>
      <c r="N8" t="s">
        <v>25</v>
      </c>
      <c r="O8" t="s">
        <v>291</v>
      </c>
      <c r="P8">
        <v>2.8440000000000002E-3</v>
      </c>
      <c r="Q8" t="s">
        <v>25</v>
      </c>
      <c r="R8" t="s">
        <v>24</v>
      </c>
      <c r="S8">
        <v>10.161549000000001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292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20</v>
      </c>
      <c r="AQ8" t="s">
        <v>193</v>
      </c>
      <c r="AR8">
        <v>1000</v>
      </c>
      <c r="AS8" t="s">
        <v>194</v>
      </c>
      <c r="AT8">
        <v>40</v>
      </c>
      <c r="AU8" t="s">
        <v>195</v>
      </c>
      <c r="AV8">
        <v>0</v>
      </c>
      <c r="AW8" t="s">
        <v>202</v>
      </c>
      <c r="AX8">
        <v>1</v>
      </c>
    </row>
    <row r="9" spans="1:50">
      <c r="A9" s="2">
        <v>1087</v>
      </c>
      <c r="B9" t="s">
        <v>289</v>
      </c>
      <c r="C9">
        <v>4</v>
      </c>
      <c r="D9" t="s">
        <v>182</v>
      </c>
      <c r="E9">
        <v>187</v>
      </c>
      <c r="F9" t="s">
        <v>183</v>
      </c>
      <c r="G9" t="s">
        <v>184</v>
      </c>
      <c r="H9">
        <v>228493.27100000001</v>
      </c>
      <c r="I9" t="s">
        <v>185</v>
      </c>
      <c r="J9">
        <v>1.6000000000000001E-4</v>
      </c>
      <c r="K9" t="s">
        <v>25</v>
      </c>
      <c r="L9" t="s">
        <v>290</v>
      </c>
      <c r="M9">
        <v>43.100144999999998</v>
      </c>
      <c r="N9" t="s">
        <v>25</v>
      </c>
      <c r="O9" t="s">
        <v>291</v>
      </c>
      <c r="P9">
        <v>2.03E-4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292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5</v>
      </c>
      <c r="AM9" t="s">
        <v>191</v>
      </c>
      <c r="AN9">
        <v>1000</v>
      </c>
      <c r="AO9" t="s">
        <v>192</v>
      </c>
      <c r="AP9">
        <v>30</v>
      </c>
      <c r="AQ9" t="s">
        <v>193</v>
      </c>
      <c r="AR9">
        <v>30</v>
      </c>
      <c r="AS9" t="s">
        <v>194</v>
      </c>
      <c r="AT9">
        <v>1</v>
      </c>
      <c r="AU9" t="s">
        <v>195</v>
      </c>
      <c r="AV9">
        <v>0</v>
      </c>
      <c r="AW9" t="s">
        <v>202</v>
      </c>
      <c r="AX9">
        <v>1</v>
      </c>
    </row>
    <row r="10" spans="1:50">
      <c r="A10" s="2">
        <v>1086</v>
      </c>
      <c r="B10" t="s">
        <v>289</v>
      </c>
      <c r="C10">
        <v>4</v>
      </c>
      <c r="D10" t="s">
        <v>182</v>
      </c>
      <c r="E10">
        <v>263</v>
      </c>
      <c r="F10" t="s">
        <v>183</v>
      </c>
      <c r="G10" t="s">
        <v>184</v>
      </c>
      <c r="H10">
        <v>75783.067999999999</v>
      </c>
      <c r="I10" t="s">
        <v>185</v>
      </c>
      <c r="J10">
        <v>2.5000000000000001E-4</v>
      </c>
      <c r="K10" t="s">
        <v>25</v>
      </c>
      <c r="L10" t="s">
        <v>290</v>
      </c>
      <c r="M10">
        <v>53.396811999999997</v>
      </c>
      <c r="N10" t="s">
        <v>25</v>
      </c>
      <c r="O10" t="s">
        <v>291</v>
      </c>
      <c r="P10">
        <v>3.0299999999999999E-4</v>
      </c>
      <c r="Q10" t="s">
        <v>25</v>
      </c>
      <c r="R10" t="s">
        <v>24</v>
      </c>
      <c r="S10">
        <v>0.93859700000000001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292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30</v>
      </c>
      <c r="AQ10" t="s">
        <v>193</v>
      </c>
      <c r="AR10">
        <v>30</v>
      </c>
      <c r="AS10" t="s">
        <v>194</v>
      </c>
      <c r="AT10">
        <v>1</v>
      </c>
      <c r="AU10" t="s">
        <v>195</v>
      </c>
      <c r="AV10">
        <v>0</v>
      </c>
      <c r="AW10" t="s">
        <v>202</v>
      </c>
      <c r="AX10">
        <v>1</v>
      </c>
    </row>
    <row r="11" spans="1:50">
      <c r="A11" s="2">
        <v>1085</v>
      </c>
      <c r="B11" t="s">
        <v>289</v>
      </c>
      <c r="C11">
        <v>4</v>
      </c>
      <c r="D11" t="s">
        <v>182</v>
      </c>
      <c r="E11">
        <v>339</v>
      </c>
      <c r="F11" t="s">
        <v>183</v>
      </c>
      <c r="G11" t="s">
        <v>184</v>
      </c>
      <c r="H11">
        <v>27371.458999999999</v>
      </c>
      <c r="I11" t="s">
        <v>185</v>
      </c>
      <c r="J11">
        <v>3.7800000000000003E-4</v>
      </c>
      <c r="K11" t="s">
        <v>25</v>
      </c>
      <c r="L11" t="s">
        <v>290</v>
      </c>
      <c r="M11">
        <v>63.787121999999997</v>
      </c>
      <c r="N11" t="s">
        <v>25</v>
      </c>
      <c r="O11" t="s">
        <v>291</v>
      </c>
      <c r="P11">
        <v>4.4200000000000001E-4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292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15</v>
      </c>
      <c r="AM11" t="s">
        <v>191</v>
      </c>
      <c r="AN11">
        <v>1000</v>
      </c>
      <c r="AO11" t="s">
        <v>192</v>
      </c>
      <c r="AP11">
        <v>30</v>
      </c>
      <c r="AQ11" t="s">
        <v>193</v>
      </c>
      <c r="AR11">
        <v>30</v>
      </c>
      <c r="AS11" t="s">
        <v>194</v>
      </c>
      <c r="AT11">
        <v>1</v>
      </c>
      <c r="AU11" t="s">
        <v>195</v>
      </c>
      <c r="AV11">
        <v>0</v>
      </c>
      <c r="AW11" t="s">
        <v>202</v>
      </c>
      <c r="AX11">
        <v>1</v>
      </c>
    </row>
    <row r="12" spans="1:50">
      <c r="A12" s="2">
        <v>1084</v>
      </c>
      <c r="B12" t="s">
        <v>289</v>
      </c>
      <c r="C12">
        <v>4</v>
      </c>
      <c r="D12" t="s">
        <v>182</v>
      </c>
      <c r="E12">
        <v>416</v>
      </c>
      <c r="F12" t="s">
        <v>183</v>
      </c>
      <c r="G12" t="s">
        <v>184</v>
      </c>
      <c r="H12">
        <v>9902.5679999999993</v>
      </c>
      <c r="I12" t="s">
        <v>185</v>
      </c>
      <c r="J12">
        <v>4.8299999999999998E-4</v>
      </c>
      <c r="K12" t="s">
        <v>25</v>
      </c>
      <c r="L12" t="s">
        <v>290</v>
      </c>
      <c r="M12">
        <v>73.362907000000007</v>
      </c>
      <c r="N12" t="s">
        <v>25</v>
      </c>
      <c r="O12" t="s">
        <v>291</v>
      </c>
      <c r="P12">
        <v>5.5699999999999999E-4</v>
      </c>
      <c r="Q12" t="s">
        <v>25</v>
      </c>
      <c r="R12" t="s">
        <v>24</v>
      </c>
      <c r="S12">
        <v>1.6003780000000001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292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20</v>
      </c>
      <c r="AM12" t="s">
        <v>191</v>
      </c>
      <c r="AN12">
        <v>1000</v>
      </c>
      <c r="AO12" t="s">
        <v>192</v>
      </c>
      <c r="AP12">
        <v>30</v>
      </c>
      <c r="AQ12" t="s">
        <v>193</v>
      </c>
      <c r="AR12">
        <v>30</v>
      </c>
      <c r="AS12" t="s">
        <v>194</v>
      </c>
      <c r="AT12">
        <v>1</v>
      </c>
      <c r="AU12" t="s">
        <v>195</v>
      </c>
      <c r="AV12">
        <v>0</v>
      </c>
      <c r="AW12" t="s">
        <v>202</v>
      </c>
      <c r="AX12">
        <v>1</v>
      </c>
    </row>
    <row r="13" spans="1:50">
      <c r="A13" s="2">
        <v>1083</v>
      </c>
      <c r="B13" t="s">
        <v>289</v>
      </c>
      <c r="C13">
        <v>4</v>
      </c>
      <c r="D13" t="s">
        <v>182</v>
      </c>
      <c r="E13">
        <v>492</v>
      </c>
      <c r="F13" t="s">
        <v>183</v>
      </c>
      <c r="G13" t="s">
        <v>184</v>
      </c>
      <c r="H13">
        <v>3409.4929999999999</v>
      </c>
      <c r="I13" t="s">
        <v>185</v>
      </c>
      <c r="J13">
        <v>6.4300000000000002E-4</v>
      </c>
      <c r="K13" t="s">
        <v>25</v>
      </c>
      <c r="L13" t="s">
        <v>290</v>
      </c>
      <c r="M13">
        <v>82.691693999999998</v>
      </c>
      <c r="N13" t="s">
        <v>25</v>
      </c>
      <c r="O13" t="s">
        <v>291</v>
      </c>
      <c r="P13">
        <v>7.2599999999999997E-4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292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25</v>
      </c>
      <c r="AM13" t="s">
        <v>191</v>
      </c>
      <c r="AN13">
        <v>1000</v>
      </c>
      <c r="AO13" t="s">
        <v>192</v>
      </c>
      <c r="AP13">
        <v>30</v>
      </c>
      <c r="AQ13" t="s">
        <v>193</v>
      </c>
      <c r="AR13">
        <v>30</v>
      </c>
      <c r="AS13" t="s">
        <v>194</v>
      </c>
      <c r="AT13">
        <v>1</v>
      </c>
      <c r="AU13" t="s">
        <v>195</v>
      </c>
      <c r="AV13">
        <v>0</v>
      </c>
      <c r="AW13" t="s">
        <v>202</v>
      </c>
      <c r="AX13">
        <v>1</v>
      </c>
    </row>
    <row r="14" spans="1:50">
      <c r="A14" s="2">
        <v>1082</v>
      </c>
      <c r="B14" t="s">
        <v>289</v>
      </c>
      <c r="C14">
        <v>4</v>
      </c>
      <c r="D14" t="s">
        <v>182</v>
      </c>
      <c r="E14">
        <v>568</v>
      </c>
      <c r="F14" t="s">
        <v>183</v>
      </c>
      <c r="G14" t="s">
        <v>184</v>
      </c>
      <c r="H14">
        <v>1085.43</v>
      </c>
      <c r="I14" t="s">
        <v>185</v>
      </c>
      <c r="J14">
        <v>7.5799999999999999E-4</v>
      </c>
      <c r="K14" t="s">
        <v>25</v>
      </c>
      <c r="L14" t="s">
        <v>290</v>
      </c>
      <c r="M14">
        <v>91.956627999999995</v>
      </c>
      <c r="N14" t="s">
        <v>25</v>
      </c>
      <c r="O14" t="s">
        <v>291</v>
      </c>
      <c r="P14">
        <v>8.4999999999999995E-4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292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30</v>
      </c>
      <c r="AM14" t="s">
        <v>191</v>
      </c>
      <c r="AN14">
        <v>1000</v>
      </c>
      <c r="AO14" t="s">
        <v>192</v>
      </c>
      <c r="AP14">
        <v>30</v>
      </c>
      <c r="AQ14" t="s">
        <v>193</v>
      </c>
      <c r="AR14">
        <v>30</v>
      </c>
      <c r="AS14" t="s">
        <v>194</v>
      </c>
      <c r="AT14">
        <v>1</v>
      </c>
      <c r="AU14" t="s">
        <v>195</v>
      </c>
      <c r="AV14">
        <v>0</v>
      </c>
      <c r="AW14" t="s">
        <v>202</v>
      </c>
      <c r="AX14">
        <v>1</v>
      </c>
    </row>
    <row r="15" spans="1:50">
      <c r="A15" s="2">
        <v>1081</v>
      </c>
      <c r="B15" t="s">
        <v>289</v>
      </c>
      <c r="C15">
        <v>4</v>
      </c>
      <c r="D15" t="s">
        <v>182</v>
      </c>
      <c r="E15">
        <v>453</v>
      </c>
      <c r="F15" t="s">
        <v>183</v>
      </c>
      <c r="G15" t="s">
        <v>184</v>
      </c>
      <c r="H15">
        <v>35276.491999999998</v>
      </c>
      <c r="I15" t="s">
        <v>185</v>
      </c>
      <c r="J15">
        <v>2.6499999999999999E-4</v>
      </c>
      <c r="K15" t="s">
        <v>25</v>
      </c>
      <c r="L15" t="s">
        <v>290</v>
      </c>
      <c r="M15">
        <v>184.366094</v>
      </c>
      <c r="N15" t="s">
        <v>25</v>
      </c>
      <c r="O15" t="s">
        <v>291</v>
      </c>
      <c r="P15">
        <v>4.4999999999999999E-4</v>
      </c>
      <c r="Q15" t="s">
        <v>25</v>
      </c>
      <c r="R15" t="s">
        <v>24</v>
      </c>
      <c r="S15">
        <v>1.1365289999999999</v>
      </c>
      <c r="T15" t="s">
        <v>25</v>
      </c>
      <c r="U15" t="s">
        <v>26</v>
      </c>
      <c r="V15">
        <v>2.0296999999999999E-2</v>
      </c>
      <c r="W15" t="s">
        <v>25</v>
      </c>
      <c r="X15" t="s">
        <v>27</v>
      </c>
      <c r="Y15">
        <v>0.26012400000000002</v>
      </c>
      <c r="Z15" t="s">
        <v>25</v>
      </c>
      <c r="AA15" t="s">
        <v>292</v>
      </c>
      <c r="AB15">
        <v>0.84971099999999999</v>
      </c>
      <c r="AC15" t="s">
        <v>25</v>
      </c>
      <c r="AD15" t="s">
        <v>28</v>
      </c>
      <c r="AE15">
        <v>3.4199999999999999E-3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40</v>
      </c>
      <c r="AQ15" t="s">
        <v>193</v>
      </c>
      <c r="AR15">
        <v>100</v>
      </c>
      <c r="AS15" t="s">
        <v>194</v>
      </c>
      <c r="AT15">
        <v>25</v>
      </c>
      <c r="AU15" t="s">
        <v>195</v>
      </c>
      <c r="AV15">
        <v>1</v>
      </c>
      <c r="AW15" t="s">
        <v>202</v>
      </c>
      <c r="AX15">
        <v>1</v>
      </c>
    </row>
    <row r="16" spans="1:50">
      <c r="A16" s="2">
        <v>1080</v>
      </c>
      <c r="B16" t="s">
        <v>289</v>
      </c>
      <c r="C16">
        <v>4</v>
      </c>
      <c r="D16" t="s">
        <v>182</v>
      </c>
      <c r="E16">
        <v>453</v>
      </c>
      <c r="F16" t="s">
        <v>183</v>
      </c>
      <c r="G16" t="s">
        <v>184</v>
      </c>
      <c r="H16">
        <v>35872.400999999998</v>
      </c>
      <c r="I16" t="s">
        <v>185</v>
      </c>
      <c r="J16">
        <v>2.52E-4</v>
      </c>
      <c r="K16" t="s">
        <v>25</v>
      </c>
      <c r="L16" t="s">
        <v>290</v>
      </c>
      <c r="M16">
        <v>181.770477</v>
      </c>
      <c r="N16" t="s">
        <v>25</v>
      </c>
      <c r="O16" t="s">
        <v>291</v>
      </c>
      <c r="P16">
        <v>4.3399999999999998E-4</v>
      </c>
      <c r="Q16" t="s">
        <v>25</v>
      </c>
      <c r="R16" t="s">
        <v>24</v>
      </c>
      <c r="S16">
        <v>1.1703049999999999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292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40</v>
      </c>
      <c r="AQ16" t="s">
        <v>193</v>
      </c>
      <c r="AR16">
        <v>100</v>
      </c>
      <c r="AS16" t="s">
        <v>194</v>
      </c>
      <c r="AT16">
        <v>25</v>
      </c>
      <c r="AU16" t="s">
        <v>195</v>
      </c>
      <c r="AV16">
        <v>1</v>
      </c>
      <c r="AW16" t="s">
        <v>202</v>
      </c>
      <c r="AX16">
        <v>1</v>
      </c>
    </row>
    <row r="17" spans="1:50">
      <c r="A17" s="2">
        <v>1079</v>
      </c>
      <c r="B17" t="s">
        <v>289</v>
      </c>
      <c r="C17">
        <v>4</v>
      </c>
      <c r="D17" t="s">
        <v>182</v>
      </c>
      <c r="E17">
        <v>226</v>
      </c>
      <c r="F17" t="s">
        <v>183</v>
      </c>
      <c r="G17" t="s">
        <v>184</v>
      </c>
      <c r="H17">
        <v>128.56100000000001</v>
      </c>
      <c r="I17" t="s">
        <v>185</v>
      </c>
      <c r="J17">
        <v>2.12E-4</v>
      </c>
      <c r="K17" t="s">
        <v>25</v>
      </c>
      <c r="L17" t="s">
        <v>290</v>
      </c>
      <c r="M17">
        <v>63.282933</v>
      </c>
      <c r="N17" t="s">
        <v>25</v>
      </c>
      <c r="O17" t="s">
        <v>291</v>
      </c>
      <c r="P17">
        <v>2.7599999999999999E-4</v>
      </c>
      <c r="Q17" t="s">
        <v>25</v>
      </c>
      <c r="R17" t="s">
        <v>24</v>
      </c>
      <c r="S17">
        <v>0.83938100000000004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292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288</v>
      </c>
      <c r="AH17">
        <v>100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20</v>
      </c>
      <c r="AQ17" t="s">
        <v>193</v>
      </c>
      <c r="AR17">
        <v>20</v>
      </c>
      <c r="AS17" t="s">
        <v>194</v>
      </c>
      <c r="AT17">
        <v>1</v>
      </c>
      <c r="AU17" t="s">
        <v>195</v>
      </c>
      <c r="AV17">
        <v>0</v>
      </c>
      <c r="AW17" t="s">
        <v>202</v>
      </c>
      <c r="AX17">
        <v>1</v>
      </c>
    </row>
    <row r="18" spans="1:50">
      <c r="A18" s="2">
        <v>1078</v>
      </c>
      <c r="B18" t="s">
        <v>289</v>
      </c>
      <c r="C18">
        <v>4</v>
      </c>
      <c r="D18" t="s">
        <v>182</v>
      </c>
      <c r="E18">
        <v>226</v>
      </c>
      <c r="F18" t="s">
        <v>183</v>
      </c>
      <c r="G18" t="s">
        <v>184</v>
      </c>
      <c r="H18">
        <v>102.851</v>
      </c>
      <c r="I18" t="s">
        <v>185</v>
      </c>
      <c r="J18">
        <v>2.6200000000000003E-4</v>
      </c>
      <c r="K18" t="s">
        <v>25</v>
      </c>
      <c r="L18" t="s">
        <v>290</v>
      </c>
      <c r="M18">
        <v>114.943929</v>
      </c>
      <c r="N18" t="s">
        <v>25</v>
      </c>
      <c r="O18" t="s">
        <v>291</v>
      </c>
      <c r="P18">
        <v>3.77E-4</v>
      </c>
      <c r="Q18" t="s">
        <v>25</v>
      </c>
      <c r="R18" t="s">
        <v>24</v>
      </c>
      <c r="S18">
        <v>0.90654699999999999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292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20</v>
      </c>
      <c r="AQ18" t="s">
        <v>193</v>
      </c>
      <c r="AR18">
        <v>20</v>
      </c>
      <c r="AS18" t="s">
        <v>194</v>
      </c>
      <c r="AT18">
        <v>1</v>
      </c>
      <c r="AU18" t="s">
        <v>195</v>
      </c>
      <c r="AV18">
        <v>0</v>
      </c>
      <c r="AW18" t="s">
        <v>202</v>
      </c>
      <c r="AX18">
        <v>1</v>
      </c>
    </row>
    <row r="19" spans="1:50">
      <c r="A19" s="2">
        <v>1077</v>
      </c>
      <c r="B19" t="s">
        <v>289</v>
      </c>
      <c r="C19">
        <v>4</v>
      </c>
      <c r="D19" t="s">
        <v>182</v>
      </c>
      <c r="E19">
        <v>226</v>
      </c>
      <c r="F19" t="s">
        <v>183</v>
      </c>
      <c r="G19" t="s">
        <v>184</v>
      </c>
      <c r="H19">
        <v>105.56699999999999</v>
      </c>
      <c r="I19" t="s">
        <v>185</v>
      </c>
      <c r="J19">
        <v>2.5799999999999998E-4</v>
      </c>
      <c r="K19" t="s">
        <v>25</v>
      </c>
      <c r="L19" t="s">
        <v>290</v>
      </c>
      <c r="M19">
        <v>114.45840099999999</v>
      </c>
      <c r="N19" t="s">
        <v>25</v>
      </c>
      <c r="O19" t="s">
        <v>291</v>
      </c>
      <c r="P19">
        <v>3.7300000000000001E-4</v>
      </c>
      <c r="Q19" t="s">
        <v>25</v>
      </c>
      <c r="R19" t="s">
        <v>24</v>
      </c>
      <c r="S19">
        <v>0.95305899999999999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292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20</v>
      </c>
      <c r="AQ19" t="s">
        <v>193</v>
      </c>
      <c r="AR19">
        <v>20</v>
      </c>
      <c r="AS19" t="s">
        <v>194</v>
      </c>
      <c r="AT19">
        <v>1</v>
      </c>
      <c r="AU19" t="s">
        <v>195</v>
      </c>
      <c r="AV19">
        <v>0</v>
      </c>
      <c r="AW19" t="s">
        <v>202</v>
      </c>
      <c r="AX19">
        <v>1</v>
      </c>
    </row>
    <row r="20" spans="1:50">
      <c r="A20" s="2">
        <v>1076</v>
      </c>
      <c r="B20" t="s">
        <v>289</v>
      </c>
      <c r="C20">
        <v>4</v>
      </c>
      <c r="D20" t="s">
        <v>182</v>
      </c>
      <c r="E20">
        <v>226</v>
      </c>
      <c r="F20" t="s">
        <v>183</v>
      </c>
      <c r="G20" t="s">
        <v>184</v>
      </c>
      <c r="H20">
        <v>108.45399999999999</v>
      </c>
      <c r="I20" t="s">
        <v>185</v>
      </c>
      <c r="J20">
        <v>2.6200000000000003E-4</v>
      </c>
      <c r="K20" t="s">
        <v>25</v>
      </c>
      <c r="L20" t="s">
        <v>290</v>
      </c>
      <c r="M20">
        <v>115.065698</v>
      </c>
      <c r="N20" t="s">
        <v>25</v>
      </c>
      <c r="O20" t="s">
        <v>291</v>
      </c>
      <c r="P20">
        <v>3.77E-4</v>
      </c>
      <c r="Q20" t="s">
        <v>25</v>
      </c>
      <c r="R20" t="s">
        <v>24</v>
      </c>
      <c r="S20">
        <v>0.93830400000000003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292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20</v>
      </c>
      <c r="AQ20" t="s">
        <v>193</v>
      </c>
      <c r="AR20">
        <v>20</v>
      </c>
      <c r="AS20" t="s">
        <v>194</v>
      </c>
      <c r="AT20">
        <v>1</v>
      </c>
      <c r="AU20" t="s">
        <v>195</v>
      </c>
      <c r="AV20">
        <v>0</v>
      </c>
      <c r="AW20" t="s">
        <v>202</v>
      </c>
      <c r="AX20">
        <v>1</v>
      </c>
    </row>
    <row r="21" spans="1:50">
      <c r="A21" s="2">
        <v>1075</v>
      </c>
      <c r="B21" t="s">
        <v>289</v>
      </c>
      <c r="C21">
        <v>4</v>
      </c>
      <c r="D21" t="s">
        <v>182</v>
      </c>
      <c r="E21">
        <v>226</v>
      </c>
      <c r="F21" t="s">
        <v>183</v>
      </c>
      <c r="G21" t="s">
        <v>184</v>
      </c>
      <c r="H21">
        <v>98.454999999999998</v>
      </c>
      <c r="I21" t="s">
        <v>185</v>
      </c>
      <c r="J21">
        <v>2.6600000000000001E-4</v>
      </c>
      <c r="K21" t="s">
        <v>25</v>
      </c>
      <c r="L21" t="s">
        <v>290</v>
      </c>
      <c r="M21">
        <v>113.853317</v>
      </c>
      <c r="N21" t="s">
        <v>25</v>
      </c>
      <c r="O21" t="s">
        <v>291</v>
      </c>
      <c r="P21">
        <v>3.8000000000000002E-4</v>
      </c>
      <c r="Q21" t="s">
        <v>25</v>
      </c>
      <c r="R21" t="s">
        <v>24</v>
      </c>
      <c r="S21">
        <v>0.95211900000000005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292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20</v>
      </c>
      <c r="AQ21" t="s">
        <v>193</v>
      </c>
      <c r="AR21">
        <v>20</v>
      </c>
      <c r="AS21" t="s">
        <v>194</v>
      </c>
      <c r="AT21">
        <v>1</v>
      </c>
      <c r="AU21" t="s">
        <v>195</v>
      </c>
      <c r="AV21">
        <v>0</v>
      </c>
      <c r="AW21" t="s">
        <v>202</v>
      </c>
      <c r="AX21">
        <v>1</v>
      </c>
    </row>
    <row r="22" spans="1:50">
      <c r="A22" s="2">
        <v>1074</v>
      </c>
      <c r="B22" t="s">
        <v>289</v>
      </c>
      <c r="C22">
        <v>4</v>
      </c>
      <c r="D22" t="s">
        <v>182</v>
      </c>
      <c r="E22">
        <v>522</v>
      </c>
      <c r="F22" t="s">
        <v>183</v>
      </c>
      <c r="G22" t="s">
        <v>184</v>
      </c>
      <c r="H22">
        <v>0</v>
      </c>
      <c r="I22" t="s">
        <v>185</v>
      </c>
      <c r="J22">
        <v>4.0200000000000001E-4</v>
      </c>
      <c r="K22" t="s">
        <v>25</v>
      </c>
      <c r="L22" t="s">
        <v>290</v>
      </c>
      <c r="M22">
        <v>246.52797200000001</v>
      </c>
      <c r="N22" t="s">
        <v>25</v>
      </c>
      <c r="O22" t="s">
        <v>291</v>
      </c>
      <c r="P22">
        <v>6.4800000000000003E-4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292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20</v>
      </c>
      <c r="AQ22" t="s">
        <v>193</v>
      </c>
      <c r="AR22">
        <v>100</v>
      </c>
      <c r="AS22" t="s">
        <v>194</v>
      </c>
      <c r="AT22">
        <v>25</v>
      </c>
      <c r="AU22" t="s">
        <v>195</v>
      </c>
      <c r="AV22">
        <v>0</v>
      </c>
      <c r="AW22" t="s">
        <v>202</v>
      </c>
      <c r="AX22">
        <v>1</v>
      </c>
    </row>
    <row r="23" spans="1:50">
      <c r="A23" s="2">
        <v>1073</v>
      </c>
      <c r="B23" t="s">
        <v>289</v>
      </c>
      <c r="C23">
        <v>4</v>
      </c>
      <c r="D23" t="s">
        <v>182</v>
      </c>
      <c r="E23">
        <v>522</v>
      </c>
      <c r="F23" t="s">
        <v>183</v>
      </c>
      <c r="G23" t="s">
        <v>184</v>
      </c>
      <c r="H23">
        <v>8.9999999999999993E-3</v>
      </c>
      <c r="I23" t="s">
        <v>185</v>
      </c>
      <c r="J23">
        <v>3.2299999999999999E-4</v>
      </c>
      <c r="K23" t="s">
        <v>25</v>
      </c>
      <c r="L23" t="s">
        <v>290</v>
      </c>
      <c r="M23">
        <v>210.783378</v>
      </c>
      <c r="N23" t="s">
        <v>25</v>
      </c>
      <c r="O23" t="s">
        <v>291</v>
      </c>
      <c r="P23">
        <v>5.3399999999999997E-4</v>
      </c>
      <c r="Q23" t="s">
        <v>25</v>
      </c>
      <c r="R23" t="s">
        <v>24</v>
      </c>
      <c r="S23">
        <v>1.1817439999999999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292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20</v>
      </c>
      <c r="AQ23" t="s">
        <v>193</v>
      </c>
      <c r="AR23">
        <v>100</v>
      </c>
      <c r="AS23" t="s">
        <v>194</v>
      </c>
      <c r="AT23">
        <v>25</v>
      </c>
      <c r="AU23" t="s">
        <v>195</v>
      </c>
      <c r="AV23">
        <v>0</v>
      </c>
      <c r="AW23" t="s">
        <v>202</v>
      </c>
      <c r="AX23">
        <v>1</v>
      </c>
    </row>
    <row r="24" spans="1:50">
      <c r="A24" s="2">
        <v>1072</v>
      </c>
      <c r="B24" t="s">
        <v>289</v>
      </c>
      <c r="C24">
        <v>4</v>
      </c>
      <c r="D24" t="s">
        <v>182</v>
      </c>
      <c r="E24">
        <v>522</v>
      </c>
      <c r="F24" t="s">
        <v>183</v>
      </c>
      <c r="G24" t="s">
        <v>184</v>
      </c>
      <c r="H24">
        <v>5.9020000000000001</v>
      </c>
      <c r="I24" t="s">
        <v>185</v>
      </c>
      <c r="J24">
        <v>3.2499999999999999E-4</v>
      </c>
      <c r="K24" t="s">
        <v>25</v>
      </c>
      <c r="L24" t="s">
        <v>290</v>
      </c>
      <c r="M24">
        <v>216.81263000000001</v>
      </c>
      <c r="N24" t="s">
        <v>25</v>
      </c>
      <c r="O24" t="s">
        <v>291</v>
      </c>
      <c r="P24">
        <v>5.4199999999999995E-4</v>
      </c>
      <c r="Q24" t="s">
        <v>25</v>
      </c>
      <c r="R24" t="s">
        <v>24</v>
      </c>
      <c r="S24">
        <v>1.5979000000000001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292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20</v>
      </c>
      <c r="AQ24" t="s">
        <v>193</v>
      </c>
      <c r="AR24">
        <v>100</v>
      </c>
      <c r="AS24" t="s">
        <v>194</v>
      </c>
      <c r="AT24">
        <v>25</v>
      </c>
      <c r="AU24" t="s">
        <v>195</v>
      </c>
      <c r="AV24">
        <v>0</v>
      </c>
      <c r="AW24" t="s">
        <v>202</v>
      </c>
      <c r="AX24">
        <v>1</v>
      </c>
    </row>
    <row r="25" spans="1:50">
      <c r="A25" s="2">
        <v>1071</v>
      </c>
      <c r="B25" t="s">
        <v>289</v>
      </c>
      <c r="C25">
        <v>4</v>
      </c>
      <c r="D25" t="s">
        <v>182</v>
      </c>
      <c r="E25">
        <v>522</v>
      </c>
      <c r="F25" t="s">
        <v>183</v>
      </c>
      <c r="G25" t="s">
        <v>184</v>
      </c>
      <c r="H25">
        <v>37.57</v>
      </c>
      <c r="I25" t="s">
        <v>185</v>
      </c>
      <c r="J25">
        <v>2.7399999999999999E-4</v>
      </c>
      <c r="K25" t="s">
        <v>25</v>
      </c>
      <c r="L25" t="s">
        <v>290</v>
      </c>
      <c r="M25">
        <v>178.79315399999999</v>
      </c>
      <c r="N25" t="s">
        <v>25</v>
      </c>
      <c r="O25" t="s">
        <v>291</v>
      </c>
      <c r="P25">
        <v>4.5300000000000001E-4</v>
      </c>
      <c r="Q25" t="s">
        <v>25</v>
      </c>
      <c r="R25" t="s">
        <v>24</v>
      </c>
      <c r="S25">
        <v>1.3711370000000001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292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20</v>
      </c>
      <c r="AQ25" t="s">
        <v>193</v>
      </c>
      <c r="AR25">
        <v>100</v>
      </c>
      <c r="AS25" t="s">
        <v>194</v>
      </c>
      <c r="AT25">
        <v>25</v>
      </c>
      <c r="AU25" t="s">
        <v>195</v>
      </c>
      <c r="AV25">
        <v>0</v>
      </c>
      <c r="AW25" t="s">
        <v>202</v>
      </c>
      <c r="AX25">
        <v>1</v>
      </c>
    </row>
    <row r="26" spans="1:50">
      <c r="A26" s="2">
        <v>1070</v>
      </c>
      <c r="B26" t="s">
        <v>289</v>
      </c>
      <c r="C26">
        <v>4</v>
      </c>
      <c r="D26" t="s">
        <v>182</v>
      </c>
      <c r="E26">
        <v>522</v>
      </c>
      <c r="F26" t="s">
        <v>183</v>
      </c>
      <c r="G26" t="s">
        <v>184</v>
      </c>
      <c r="H26">
        <v>80.528999999999996</v>
      </c>
      <c r="I26" t="s">
        <v>185</v>
      </c>
      <c r="J26">
        <v>2.6499999999999999E-4</v>
      </c>
      <c r="K26" t="s">
        <v>25</v>
      </c>
      <c r="L26" t="s">
        <v>290</v>
      </c>
      <c r="M26">
        <v>170.145813</v>
      </c>
      <c r="N26" t="s">
        <v>25</v>
      </c>
      <c r="O26" t="s">
        <v>291</v>
      </c>
      <c r="P26">
        <v>4.35E-4</v>
      </c>
      <c r="Q26" t="s">
        <v>25</v>
      </c>
      <c r="R26" t="s">
        <v>24</v>
      </c>
      <c r="S26">
        <v>1.3703590000000001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292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20</v>
      </c>
      <c r="AQ26" t="s">
        <v>193</v>
      </c>
      <c r="AR26">
        <v>100</v>
      </c>
      <c r="AS26" t="s">
        <v>194</v>
      </c>
      <c r="AT26">
        <v>25</v>
      </c>
      <c r="AU26" t="s">
        <v>195</v>
      </c>
      <c r="AV26">
        <v>0</v>
      </c>
      <c r="AW26" t="s">
        <v>202</v>
      </c>
      <c r="AX26">
        <v>1</v>
      </c>
    </row>
    <row r="27" spans="1:50">
      <c r="A27" s="2">
        <v>1069</v>
      </c>
      <c r="B27" t="s">
        <v>289</v>
      </c>
      <c r="C27">
        <v>4</v>
      </c>
      <c r="D27" t="s">
        <v>182</v>
      </c>
      <c r="E27">
        <v>522</v>
      </c>
      <c r="F27" t="s">
        <v>183</v>
      </c>
      <c r="G27" t="s">
        <v>184</v>
      </c>
      <c r="H27">
        <v>93.801000000000002</v>
      </c>
      <c r="I27" t="s">
        <v>185</v>
      </c>
      <c r="J27">
        <v>2.5599999999999999E-4</v>
      </c>
      <c r="K27" t="s">
        <v>25</v>
      </c>
      <c r="L27" t="s">
        <v>290</v>
      </c>
      <c r="M27">
        <v>163.72268500000001</v>
      </c>
      <c r="N27" t="s">
        <v>25</v>
      </c>
      <c r="O27" t="s">
        <v>291</v>
      </c>
      <c r="P27">
        <v>4.2000000000000002E-4</v>
      </c>
      <c r="Q27" t="s">
        <v>25</v>
      </c>
      <c r="R27" t="s">
        <v>24</v>
      </c>
      <c r="S27">
        <v>1.3731629999999999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292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100</v>
      </c>
      <c r="AS27" t="s">
        <v>194</v>
      </c>
      <c r="AT27">
        <v>25</v>
      </c>
      <c r="AU27" t="s">
        <v>195</v>
      </c>
      <c r="AV27">
        <v>0</v>
      </c>
      <c r="AW27" t="s">
        <v>202</v>
      </c>
      <c r="AX27">
        <v>1</v>
      </c>
    </row>
    <row r="28" spans="1:50">
      <c r="A28" s="2">
        <v>1068</v>
      </c>
      <c r="B28" t="s">
        <v>289</v>
      </c>
      <c r="C28">
        <v>4</v>
      </c>
      <c r="D28" t="s">
        <v>182</v>
      </c>
      <c r="E28">
        <v>522</v>
      </c>
      <c r="F28" t="s">
        <v>183</v>
      </c>
      <c r="G28" t="s">
        <v>184</v>
      </c>
      <c r="H28">
        <v>0</v>
      </c>
      <c r="I28" t="s">
        <v>185</v>
      </c>
      <c r="J28">
        <v>3.9399999999999998E-4</v>
      </c>
      <c r="K28" t="s">
        <v>25</v>
      </c>
      <c r="L28" t="s">
        <v>290</v>
      </c>
      <c r="M28">
        <v>211.35853599999999</v>
      </c>
      <c r="N28" t="s">
        <v>25</v>
      </c>
      <c r="O28" t="s">
        <v>291</v>
      </c>
      <c r="P28">
        <v>6.0499999999999996E-4</v>
      </c>
      <c r="Q28" t="s">
        <v>25</v>
      </c>
      <c r="R28" t="s">
        <v>24</v>
      </c>
      <c r="S28">
        <v>1.0410440000000001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292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100</v>
      </c>
      <c r="AS28" t="s">
        <v>194</v>
      </c>
      <c r="AT28">
        <v>25</v>
      </c>
      <c r="AU28" t="s">
        <v>195</v>
      </c>
      <c r="AV28">
        <v>0</v>
      </c>
      <c r="AW28" t="s">
        <v>202</v>
      </c>
      <c r="AX28">
        <v>1</v>
      </c>
    </row>
    <row r="29" spans="1:50">
      <c r="A29" s="2">
        <v>1067</v>
      </c>
      <c r="B29" t="s">
        <v>289</v>
      </c>
      <c r="C29">
        <v>4</v>
      </c>
      <c r="D29" t="s">
        <v>182</v>
      </c>
      <c r="E29">
        <v>187</v>
      </c>
      <c r="F29" t="s">
        <v>183</v>
      </c>
      <c r="G29" t="s">
        <v>184</v>
      </c>
      <c r="H29">
        <v>35313.868000000002</v>
      </c>
      <c r="I29" t="s">
        <v>185</v>
      </c>
      <c r="J29">
        <v>1.5699999999999999E-4</v>
      </c>
      <c r="K29" t="s">
        <v>25</v>
      </c>
      <c r="L29" t="s">
        <v>290</v>
      </c>
      <c r="M29">
        <v>43.749572000000001</v>
      </c>
      <c r="N29" t="s">
        <v>25</v>
      </c>
      <c r="O29" t="s">
        <v>291</v>
      </c>
      <c r="P29">
        <v>2.0100000000000001E-4</v>
      </c>
      <c r="Q29" t="s">
        <v>25</v>
      </c>
      <c r="R29" t="s">
        <v>24</v>
      </c>
      <c r="S29">
        <v>0.59989800000000004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292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5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30</v>
      </c>
      <c r="AS29" t="s">
        <v>194</v>
      </c>
      <c r="AT29">
        <v>1</v>
      </c>
      <c r="AU29" t="s">
        <v>195</v>
      </c>
      <c r="AV29">
        <v>0</v>
      </c>
      <c r="AW29" t="s">
        <v>202</v>
      </c>
      <c r="AX29">
        <v>1</v>
      </c>
    </row>
    <row r="30" spans="1:50">
      <c r="A30" s="2">
        <v>1066</v>
      </c>
      <c r="B30" t="s">
        <v>289</v>
      </c>
      <c r="C30">
        <v>4</v>
      </c>
      <c r="D30" t="s">
        <v>182</v>
      </c>
      <c r="E30">
        <v>445</v>
      </c>
      <c r="F30" t="s">
        <v>183</v>
      </c>
      <c r="G30" t="s">
        <v>184</v>
      </c>
      <c r="H30">
        <v>65526.631999999998</v>
      </c>
      <c r="I30" t="s">
        <v>185</v>
      </c>
      <c r="J30">
        <v>1.95E-4</v>
      </c>
      <c r="K30" t="s">
        <v>25</v>
      </c>
      <c r="L30" t="s">
        <v>290</v>
      </c>
      <c r="M30">
        <v>122.532163</v>
      </c>
      <c r="N30" t="s">
        <v>25</v>
      </c>
      <c r="O30" t="s">
        <v>291</v>
      </c>
      <c r="P30">
        <v>3.1799999999999998E-4</v>
      </c>
      <c r="Q30" t="s">
        <v>25</v>
      </c>
      <c r="R30" t="s">
        <v>24</v>
      </c>
      <c r="S30">
        <v>0.93914699999999995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292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5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100</v>
      </c>
      <c r="AS30" t="s">
        <v>194</v>
      </c>
      <c r="AT30">
        <v>5</v>
      </c>
      <c r="AU30" t="s">
        <v>195</v>
      </c>
      <c r="AV30">
        <v>0</v>
      </c>
      <c r="AW30" t="s">
        <v>202</v>
      </c>
      <c r="AX30">
        <v>1</v>
      </c>
    </row>
    <row r="31" spans="1:50">
      <c r="A31" s="2">
        <v>1065</v>
      </c>
      <c r="B31" t="s">
        <v>289</v>
      </c>
      <c r="C31">
        <v>4</v>
      </c>
      <c r="D31" t="s">
        <v>182</v>
      </c>
      <c r="E31">
        <v>1184</v>
      </c>
      <c r="F31" t="s">
        <v>183</v>
      </c>
      <c r="G31" t="s">
        <v>184</v>
      </c>
      <c r="H31">
        <v>22149.75</v>
      </c>
      <c r="I31" t="s">
        <v>185</v>
      </c>
      <c r="J31">
        <v>2.4399999999999999E-4</v>
      </c>
      <c r="K31" t="s">
        <v>25</v>
      </c>
      <c r="L31" t="s">
        <v>290</v>
      </c>
      <c r="M31">
        <v>312.62167099999999</v>
      </c>
      <c r="N31" t="s">
        <v>25</v>
      </c>
      <c r="O31" t="s">
        <v>291</v>
      </c>
      <c r="P31">
        <v>5.5599999999999996E-4</v>
      </c>
      <c r="Q31" t="s">
        <v>25</v>
      </c>
      <c r="R31" t="s">
        <v>24</v>
      </c>
      <c r="S31">
        <v>2.6235059999999999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292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5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300</v>
      </c>
      <c r="AS31" t="s">
        <v>194</v>
      </c>
      <c r="AT31">
        <v>15</v>
      </c>
      <c r="AU31" t="s">
        <v>195</v>
      </c>
      <c r="AV31">
        <v>0</v>
      </c>
      <c r="AW31" t="s">
        <v>202</v>
      </c>
      <c r="AX31">
        <v>1</v>
      </c>
    </row>
    <row r="32" spans="1:50">
      <c r="A32" s="2">
        <v>1064</v>
      </c>
      <c r="B32" t="s">
        <v>289</v>
      </c>
      <c r="C32">
        <v>3</v>
      </c>
      <c r="D32" t="s">
        <v>182</v>
      </c>
      <c r="E32">
        <v>1864</v>
      </c>
      <c r="F32" t="s">
        <v>183</v>
      </c>
      <c r="G32" t="s">
        <v>184</v>
      </c>
      <c r="H32">
        <v>2409.6280000000002</v>
      </c>
      <c r="I32" t="s">
        <v>185</v>
      </c>
      <c r="J32">
        <v>4.1300000000000001E-4</v>
      </c>
      <c r="K32" t="s">
        <v>25</v>
      </c>
      <c r="L32" t="s">
        <v>290</v>
      </c>
      <c r="M32">
        <v>447.15026999999998</v>
      </c>
      <c r="N32" t="s">
        <v>25</v>
      </c>
      <c r="O32" t="s">
        <v>291</v>
      </c>
      <c r="P32">
        <v>8.5999999999999998E-4</v>
      </c>
      <c r="Q32" t="s">
        <v>25</v>
      </c>
      <c r="R32" t="s">
        <v>24</v>
      </c>
      <c r="S32">
        <v>9.4237629999999992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292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5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1000</v>
      </c>
      <c r="AS32" t="s">
        <v>194</v>
      </c>
      <c r="AT32">
        <v>40</v>
      </c>
      <c r="AU32" t="s">
        <v>195</v>
      </c>
      <c r="AV32">
        <v>0</v>
      </c>
      <c r="AW32" t="s">
        <v>202</v>
      </c>
      <c r="AX32">
        <v>1</v>
      </c>
    </row>
    <row r="33" spans="1:50">
      <c r="A33" s="2">
        <v>1063</v>
      </c>
      <c r="B33" t="s">
        <v>289</v>
      </c>
      <c r="C33">
        <v>2</v>
      </c>
      <c r="D33" t="s">
        <v>182</v>
      </c>
      <c r="E33">
        <v>2579</v>
      </c>
      <c r="F33" t="s">
        <v>183</v>
      </c>
      <c r="G33" t="s">
        <v>184</v>
      </c>
      <c r="H33">
        <v>18.625</v>
      </c>
      <c r="I33" t="s">
        <v>185</v>
      </c>
      <c r="J33">
        <v>8.5099999999999998E-4</v>
      </c>
      <c r="K33" t="s">
        <v>25</v>
      </c>
      <c r="L33" t="s">
        <v>290</v>
      </c>
      <c r="M33">
        <v>535.08086400000002</v>
      </c>
      <c r="N33" t="s">
        <v>25</v>
      </c>
      <c r="O33" t="s">
        <v>291</v>
      </c>
      <c r="P33">
        <v>1.3860000000000001E-3</v>
      </c>
      <c r="Q33" t="s">
        <v>25</v>
      </c>
      <c r="R33" t="s">
        <v>24</v>
      </c>
      <c r="S33">
        <v>28.264575000000001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292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5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3000</v>
      </c>
      <c r="AS33" t="s">
        <v>194</v>
      </c>
      <c r="AT33">
        <v>50</v>
      </c>
      <c r="AU33" t="s">
        <v>195</v>
      </c>
      <c r="AV33">
        <v>0</v>
      </c>
      <c r="AW33" t="s">
        <v>202</v>
      </c>
      <c r="AX33">
        <v>1</v>
      </c>
    </row>
    <row r="34" spans="1:50">
      <c r="A34" s="2">
        <v>1062</v>
      </c>
      <c r="B34" t="s">
        <v>289</v>
      </c>
      <c r="C34">
        <v>1</v>
      </c>
      <c r="D34" t="s">
        <v>182</v>
      </c>
      <c r="E34">
        <v>3652</v>
      </c>
      <c r="F34" t="s">
        <v>183</v>
      </c>
      <c r="G34" t="s">
        <v>184</v>
      </c>
      <c r="H34">
        <v>0.72599999999999998</v>
      </c>
      <c r="I34" t="s">
        <v>185</v>
      </c>
      <c r="J34">
        <v>1.341E-3</v>
      </c>
      <c r="K34" t="s">
        <v>25</v>
      </c>
      <c r="L34" t="s">
        <v>290</v>
      </c>
      <c r="M34">
        <v>645.62000999999998</v>
      </c>
      <c r="N34" t="s">
        <v>25</v>
      </c>
      <c r="O34" t="s">
        <v>291</v>
      </c>
      <c r="P34">
        <v>1.9859999999999999E-3</v>
      </c>
      <c r="Q34" t="s">
        <v>25</v>
      </c>
      <c r="R34" t="s">
        <v>24</v>
      </c>
      <c r="S34">
        <v>89.292884999999998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292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5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10000</v>
      </c>
      <c r="AS34" t="s">
        <v>194</v>
      </c>
      <c r="AT34">
        <v>100</v>
      </c>
      <c r="AU34" t="s">
        <v>195</v>
      </c>
      <c r="AV34">
        <v>0</v>
      </c>
      <c r="AW34" t="s">
        <v>202</v>
      </c>
      <c r="AX34">
        <v>1</v>
      </c>
    </row>
    <row r="35" spans="1:50">
      <c r="A35" s="2">
        <v>1061</v>
      </c>
      <c r="B35" t="s">
        <v>289</v>
      </c>
      <c r="C35">
        <v>4</v>
      </c>
      <c r="D35" t="s">
        <v>182</v>
      </c>
      <c r="E35">
        <v>187</v>
      </c>
      <c r="F35" t="s">
        <v>183</v>
      </c>
      <c r="G35" t="s">
        <v>184</v>
      </c>
      <c r="H35">
        <v>35354.409</v>
      </c>
      <c r="I35" t="s">
        <v>185</v>
      </c>
      <c r="J35">
        <v>1.55E-4</v>
      </c>
      <c r="K35" t="s">
        <v>25</v>
      </c>
      <c r="L35" t="s">
        <v>290</v>
      </c>
      <c r="M35">
        <v>43.618758</v>
      </c>
      <c r="N35" t="s">
        <v>25</v>
      </c>
      <c r="O35" t="s">
        <v>291</v>
      </c>
      <c r="P35">
        <v>1.9900000000000001E-4</v>
      </c>
      <c r="Q35" t="s">
        <v>25</v>
      </c>
      <c r="R35" t="s">
        <v>24</v>
      </c>
      <c r="S35">
        <v>0.58363799999999999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292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5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30</v>
      </c>
      <c r="AS35" t="s">
        <v>194</v>
      </c>
      <c r="AT35">
        <v>1</v>
      </c>
      <c r="AU35" t="s">
        <v>195</v>
      </c>
      <c r="AV35">
        <v>0</v>
      </c>
      <c r="AW35" t="s">
        <v>202</v>
      </c>
      <c r="AX35">
        <v>1</v>
      </c>
    </row>
    <row r="36" spans="1:50">
      <c r="A36" s="2">
        <v>1060</v>
      </c>
      <c r="B36" t="s">
        <v>289</v>
      </c>
      <c r="C36">
        <v>4</v>
      </c>
      <c r="D36" t="s">
        <v>182</v>
      </c>
      <c r="E36">
        <v>445</v>
      </c>
      <c r="F36" t="s">
        <v>183</v>
      </c>
      <c r="G36" t="s">
        <v>184</v>
      </c>
      <c r="H36">
        <v>68.203999999999994</v>
      </c>
      <c r="I36" t="s">
        <v>185</v>
      </c>
      <c r="J36">
        <v>1.92E-4</v>
      </c>
      <c r="K36" t="s">
        <v>25</v>
      </c>
      <c r="L36" t="s">
        <v>290</v>
      </c>
      <c r="M36">
        <v>119.490734</v>
      </c>
      <c r="N36" t="s">
        <v>25</v>
      </c>
      <c r="O36" t="s">
        <v>291</v>
      </c>
      <c r="P36">
        <v>3.1100000000000002E-4</v>
      </c>
      <c r="Q36" t="s">
        <v>25</v>
      </c>
      <c r="R36" t="s">
        <v>24</v>
      </c>
      <c r="S36">
        <v>0.92688800000000005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292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5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100</v>
      </c>
      <c r="AS36" t="s">
        <v>194</v>
      </c>
      <c r="AT36">
        <v>50</v>
      </c>
      <c r="AU36" t="s">
        <v>195</v>
      </c>
      <c r="AV36">
        <v>0</v>
      </c>
      <c r="AW36" t="s">
        <v>202</v>
      </c>
      <c r="AX36">
        <v>1</v>
      </c>
    </row>
    <row r="37" spans="1:50">
      <c r="A37" s="2">
        <v>1059</v>
      </c>
      <c r="B37" t="s">
        <v>289</v>
      </c>
      <c r="C37">
        <v>4</v>
      </c>
      <c r="D37" t="s">
        <v>182</v>
      </c>
      <c r="E37">
        <v>1184</v>
      </c>
      <c r="F37" t="s">
        <v>183</v>
      </c>
      <c r="G37" t="s">
        <v>184</v>
      </c>
      <c r="H37">
        <v>0.24199999999999999</v>
      </c>
      <c r="I37" t="s">
        <v>185</v>
      </c>
      <c r="J37">
        <v>2.5799999999999998E-4</v>
      </c>
      <c r="K37" t="s">
        <v>25</v>
      </c>
      <c r="L37" t="s">
        <v>290</v>
      </c>
      <c r="M37">
        <v>307.43395299999997</v>
      </c>
      <c r="N37" t="s">
        <v>25</v>
      </c>
      <c r="O37" t="s">
        <v>291</v>
      </c>
      <c r="P37">
        <v>5.6499999999999996E-4</v>
      </c>
      <c r="Q37" t="s">
        <v>25</v>
      </c>
      <c r="R37" t="s">
        <v>24</v>
      </c>
      <c r="S37">
        <v>2.6784129999999999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292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5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300</v>
      </c>
      <c r="AS37" t="s">
        <v>194</v>
      </c>
      <c r="AT37">
        <v>60</v>
      </c>
      <c r="AU37" t="s">
        <v>195</v>
      </c>
      <c r="AV37">
        <v>0</v>
      </c>
      <c r="AW37" t="s">
        <v>202</v>
      </c>
      <c r="AX37">
        <v>1</v>
      </c>
    </row>
    <row r="38" spans="1:50">
      <c r="A38" s="2">
        <v>1058</v>
      </c>
      <c r="B38" t="s">
        <v>289</v>
      </c>
      <c r="C38">
        <v>3</v>
      </c>
      <c r="D38" t="s">
        <v>182</v>
      </c>
      <c r="E38">
        <v>1864</v>
      </c>
      <c r="F38" t="s">
        <v>183</v>
      </c>
      <c r="G38" t="s">
        <v>184</v>
      </c>
      <c r="H38">
        <v>0</v>
      </c>
      <c r="I38" t="s">
        <v>185</v>
      </c>
      <c r="J38">
        <v>4.08E-4</v>
      </c>
      <c r="K38" t="s">
        <v>25</v>
      </c>
      <c r="L38" t="s">
        <v>290</v>
      </c>
      <c r="M38">
        <v>438.42015300000003</v>
      </c>
      <c r="N38" t="s">
        <v>25</v>
      </c>
      <c r="O38" t="s">
        <v>291</v>
      </c>
      <c r="P38">
        <v>8.4599999999999996E-4</v>
      </c>
      <c r="Q38" t="s">
        <v>25</v>
      </c>
      <c r="R38" t="s">
        <v>24</v>
      </c>
      <c r="S38">
        <v>8.3946149999999999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292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5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1000</v>
      </c>
      <c r="AS38" t="s">
        <v>194</v>
      </c>
      <c r="AT38">
        <v>100</v>
      </c>
      <c r="AU38" t="s">
        <v>195</v>
      </c>
      <c r="AV38">
        <v>0</v>
      </c>
      <c r="AW38" t="s">
        <v>202</v>
      </c>
      <c r="AX38">
        <v>1</v>
      </c>
    </row>
    <row r="39" spans="1:50">
      <c r="A39" s="2">
        <v>1057</v>
      </c>
      <c r="B39" t="s">
        <v>289</v>
      </c>
      <c r="C39">
        <v>2</v>
      </c>
      <c r="D39" t="s">
        <v>182</v>
      </c>
      <c r="E39">
        <v>2579</v>
      </c>
      <c r="F39" t="s">
        <v>183</v>
      </c>
      <c r="G39" t="s">
        <v>184</v>
      </c>
      <c r="H39">
        <v>0</v>
      </c>
      <c r="I39" t="s">
        <v>185</v>
      </c>
      <c r="J39">
        <v>8.6399999999999997E-4</v>
      </c>
      <c r="K39" t="s">
        <v>25</v>
      </c>
      <c r="L39" t="s">
        <v>290</v>
      </c>
      <c r="M39">
        <v>535.42188599999997</v>
      </c>
      <c r="N39" t="s">
        <v>25</v>
      </c>
      <c r="O39" t="s">
        <v>291</v>
      </c>
      <c r="P39">
        <v>1.3990000000000001E-3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292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5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3000</v>
      </c>
      <c r="AS39" t="s">
        <v>194</v>
      </c>
      <c r="AT39">
        <v>200</v>
      </c>
      <c r="AU39" t="s">
        <v>195</v>
      </c>
      <c r="AV39">
        <v>0</v>
      </c>
      <c r="AW39" t="s">
        <v>202</v>
      </c>
      <c r="AX39">
        <v>1</v>
      </c>
    </row>
    <row r="40" spans="1:50">
      <c r="A40" s="2">
        <v>1056</v>
      </c>
      <c r="B40" t="s">
        <v>289</v>
      </c>
      <c r="C40">
        <v>1</v>
      </c>
      <c r="D40" t="s">
        <v>182</v>
      </c>
      <c r="E40">
        <v>3652</v>
      </c>
      <c r="F40" t="s">
        <v>183</v>
      </c>
      <c r="G40" t="s">
        <v>184</v>
      </c>
      <c r="H40">
        <v>0</v>
      </c>
      <c r="I40" t="s">
        <v>185</v>
      </c>
      <c r="J40">
        <v>1.341E-3</v>
      </c>
      <c r="K40" t="s">
        <v>25</v>
      </c>
      <c r="L40" t="s">
        <v>290</v>
      </c>
      <c r="M40">
        <v>650.75153399999999</v>
      </c>
      <c r="N40" t="s">
        <v>25</v>
      </c>
      <c r="O40" t="s">
        <v>291</v>
      </c>
      <c r="P40">
        <v>1.9919999999999998E-3</v>
      </c>
      <c r="Q40" t="s">
        <v>25</v>
      </c>
      <c r="R40" t="s">
        <v>24</v>
      </c>
      <c r="S40">
        <v>81.960427999999993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292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5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10000</v>
      </c>
      <c r="AS40" t="s">
        <v>194</v>
      </c>
      <c r="AT40">
        <v>400</v>
      </c>
      <c r="AU40" t="s">
        <v>195</v>
      </c>
      <c r="AV40">
        <v>0</v>
      </c>
      <c r="AW40" t="s">
        <v>202</v>
      </c>
      <c r="AX40">
        <v>1</v>
      </c>
    </row>
    <row r="41" spans="1:50">
      <c r="A41" s="2">
        <v>1055</v>
      </c>
      <c r="B41" t="s">
        <v>289</v>
      </c>
      <c r="C41">
        <v>4</v>
      </c>
      <c r="D41" t="s">
        <v>182</v>
      </c>
      <c r="E41">
        <v>150</v>
      </c>
      <c r="F41" t="s">
        <v>183</v>
      </c>
      <c r="G41" t="s">
        <v>184</v>
      </c>
      <c r="H41">
        <v>9.5489999999999995</v>
      </c>
      <c r="I41" t="s">
        <v>185</v>
      </c>
      <c r="J41">
        <v>2.02E-4</v>
      </c>
      <c r="K41" t="s">
        <v>25</v>
      </c>
      <c r="L41" t="s">
        <v>290</v>
      </c>
      <c r="M41">
        <v>96.791866999999996</v>
      </c>
      <c r="N41" t="s">
        <v>25</v>
      </c>
      <c r="O41" t="s">
        <v>291</v>
      </c>
      <c r="P41">
        <v>2.99E-4</v>
      </c>
      <c r="Q41" t="s">
        <v>25</v>
      </c>
      <c r="R41" t="s">
        <v>24</v>
      </c>
      <c r="S41">
        <v>0.43745899999999999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292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5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  <c r="AS41" t="s">
        <v>194</v>
      </c>
      <c r="AT41">
        <v>1</v>
      </c>
      <c r="AU41" t="s">
        <v>195</v>
      </c>
      <c r="AV41">
        <v>0</v>
      </c>
      <c r="AW41" t="s">
        <v>202</v>
      </c>
      <c r="AX41">
        <v>1</v>
      </c>
    </row>
    <row r="42" spans="1:50">
      <c r="A42" s="2">
        <v>1054</v>
      </c>
      <c r="B42" t="s">
        <v>289</v>
      </c>
      <c r="C42">
        <v>4</v>
      </c>
      <c r="D42" t="s">
        <v>182</v>
      </c>
      <c r="E42">
        <v>150</v>
      </c>
      <c r="F42" t="s">
        <v>183</v>
      </c>
      <c r="G42" t="s">
        <v>184</v>
      </c>
      <c r="H42">
        <v>256.23</v>
      </c>
      <c r="I42" t="s">
        <v>185</v>
      </c>
      <c r="J42">
        <v>1.93E-4</v>
      </c>
      <c r="K42" t="s">
        <v>25</v>
      </c>
      <c r="L42" t="s">
        <v>290</v>
      </c>
      <c r="M42">
        <v>90.316485999999998</v>
      </c>
      <c r="N42" t="s">
        <v>25</v>
      </c>
      <c r="O42" t="s">
        <v>291</v>
      </c>
      <c r="P42">
        <v>2.8299999999999999E-4</v>
      </c>
      <c r="Q42" t="s">
        <v>25</v>
      </c>
      <c r="R42" t="s">
        <v>24</v>
      </c>
      <c r="S42">
        <v>0.46149099999999998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292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5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  <c r="AS42" t="s">
        <v>194</v>
      </c>
      <c r="AT42">
        <v>1</v>
      </c>
      <c r="AU42" t="s">
        <v>195</v>
      </c>
      <c r="AV42">
        <v>0</v>
      </c>
      <c r="AW42" t="s">
        <v>202</v>
      </c>
      <c r="AX42">
        <v>1</v>
      </c>
    </row>
    <row r="43" spans="1:50">
      <c r="A43" s="2">
        <v>1053</v>
      </c>
      <c r="B43" t="s">
        <v>289</v>
      </c>
      <c r="C43">
        <v>4</v>
      </c>
      <c r="D43" t="s">
        <v>182</v>
      </c>
      <c r="E43">
        <v>150</v>
      </c>
      <c r="F43" t="s">
        <v>183</v>
      </c>
      <c r="G43" t="s">
        <v>184</v>
      </c>
      <c r="H43">
        <v>1375.6780000000001</v>
      </c>
      <c r="I43" t="s">
        <v>185</v>
      </c>
      <c r="J43">
        <v>1.8000000000000001E-4</v>
      </c>
      <c r="K43" t="s">
        <v>25</v>
      </c>
      <c r="L43" t="s">
        <v>290</v>
      </c>
      <c r="M43">
        <v>77.549406000000005</v>
      </c>
      <c r="N43" t="s">
        <v>25</v>
      </c>
      <c r="O43" t="s">
        <v>291</v>
      </c>
      <c r="P43">
        <v>2.5799999999999998E-4</v>
      </c>
      <c r="Q43" t="s">
        <v>25</v>
      </c>
      <c r="R43" t="s">
        <v>24</v>
      </c>
      <c r="S43">
        <v>0.48647800000000002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292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5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  <c r="AS43" t="s">
        <v>194</v>
      </c>
      <c r="AT43">
        <v>1</v>
      </c>
      <c r="AU43" t="s">
        <v>195</v>
      </c>
      <c r="AV43">
        <v>0</v>
      </c>
      <c r="AW43" t="s">
        <v>202</v>
      </c>
      <c r="AX43">
        <v>1</v>
      </c>
    </row>
    <row r="44" spans="1:50">
      <c r="A44" s="2">
        <v>1052</v>
      </c>
      <c r="B44" t="s">
        <v>289</v>
      </c>
      <c r="C44">
        <v>4</v>
      </c>
      <c r="D44" t="s">
        <v>182</v>
      </c>
      <c r="E44">
        <v>150</v>
      </c>
      <c r="F44" t="s">
        <v>183</v>
      </c>
      <c r="G44" t="s">
        <v>184</v>
      </c>
      <c r="H44">
        <v>4713.91</v>
      </c>
      <c r="I44" t="s">
        <v>185</v>
      </c>
      <c r="J44">
        <v>1.75E-4</v>
      </c>
      <c r="K44" t="s">
        <v>25</v>
      </c>
      <c r="L44" t="s">
        <v>290</v>
      </c>
      <c r="M44">
        <v>67.594701999999998</v>
      </c>
      <c r="N44" t="s">
        <v>25</v>
      </c>
      <c r="O44" t="s">
        <v>291</v>
      </c>
      <c r="P44">
        <v>2.43E-4</v>
      </c>
      <c r="Q44" t="s">
        <v>25</v>
      </c>
      <c r="R44" t="s">
        <v>24</v>
      </c>
      <c r="S44">
        <v>0.43214399999999997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292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5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  <c r="AS44" t="s">
        <v>194</v>
      </c>
      <c r="AT44">
        <v>1</v>
      </c>
      <c r="AU44" t="s">
        <v>195</v>
      </c>
      <c r="AV44">
        <v>0</v>
      </c>
      <c r="AW44" t="s">
        <v>202</v>
      </c>
      <c r="AX44">
        <v>1</v>
      </c>
    </row>
    <row r="45" spans="1:50">
      <c r="A45" s="2">
        <v>1051</v>
      </c>
      <c r="B45" t="s">
        <v>289</v>
      </c>
      <c r="C45">
        <v>4</v>
      </c>
      <c r="D45" t="s">
        <v>182</v>
      </c>
      <c r="E45">
        <v>150</v>
      </c>
      <c r="F45" t="s">
        <v>183</v>
      </c>
      <c r="G45" t="s">
        <v>184</v>
      </c>
      <c r="H45">
        <v>13464.959000000001</v>
      </c>
      <c r="I45" t="s">
        <v>185</v>
      </c>
      <c r="J45">
        <v>1.66E-4</v>
      </c>
      <c r="K45" t="s">
        <v>25</v>
      </c>
      <c r="L45" t="s">
        <v>290</v>
      </c>
      <c r="M45">
        <v>57.082816999999999</v>
      </c>
      <c r="N45" t="s">
        <v>25</v>
      </c>
      <c r="O45" t="s">
        <v>291</v>
      </c>
      <c r="P45">
        <v>2.23E-4</v>
      </c>
      <c r="Q45" t="s">
        <v>25</v>
      </c>
      <c r="R45" t="s">
        <v>24</v>
      </c>
      <c r="S45">
        <v>0.46531600000000001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292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5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  <c r="AS45" t="s">
        <v>194</v>
      </c>
      <c r="AT45">
        <v>1</v>
      </c>
      <c r="AU45" t="s">
        <v>195</v>
      </c>
      <c r="AV45">
        <v>0</v>
      </c>
      <c r="AW45" t="s">
        <v>202</v>
      </c>
      <c r="AX45">
        <v>1</v>
      </c>
    </row>
    <row r="46" spans="1:50">
      <c r="A46" s="2">
        <v>1050</v>
      </c>
      <c r="B46" t="s">
        <v>289</v>
      </c>
      <c r="C46">
        <v>4</v>
      </c>
      <c r="D46" t="s">
        <v>182</v>
      </c>
      <c r="E46">
        <v>150</v>
      </c>
      <c r="F46" t="s">
        <v>183</v>
      </c>
      <c r="G46" t="s">
        <v>184</v>
      </c>
      <c r="H46">
        <v>35835.925999999999</v>
      </c>
      <c r="I46" t="s">
        <v>185</v>
      </c>
      <c r="J46">
        <v>1.7699999999999999E-4</v>
      </c>
      <c r="K46" t="s">
        <v>25</v>
      </c>
      <c r="L46" t="s">
        <v>290</v>
      </c>
      <c r="M46">
        <v>50.992350000000002</v>
      </c>
      <c r="N46" t="s">
        <v>25</v>
      </c>
      <c r="O46" t="s">
        <v>291</v>
      </c>
      <c r="P46">
        <v>2.2800000000000001E-4</v>
      </c>
      <c r="Q46" t="s">
        <v>25</v>
      </c>
      <c r="R46" t="s">
        <v>24</v>
      </c>
      <c r="S46">
        <v>0.49182900000000002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292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5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  <c r="AS46" t="s">
        <v>194</v>
      </c>
      <c r="AT46">
        <v>1</v>
      </c>
      <c r="AU46" t="s">
        <v>195</v>
      </c>
      <c r="AV46">
        <v>0</v>
      </c>
      <c r="AW46" t="s">
        <v>202</v>
      </c>
      <c r="AX46">
        <v>1</v>
      </c>
    </row>
    <row r="47" spans="1:50">
      <c r="A47" s="2">
        <v>1049</v>
      </c>
      <c r="B47" t="s">
        <v>289</v>
      </c>
      <c r="C47">
        <v>4</v>
      </c>
      <c r="D47" t="s">
        <v>182</v>
      </c>
      <c r="E47">
        <v>150</v>
      </c>
      <c r="F47" t="s">
        <v>183</v>
      </c>
      <c r="G47" t="s">
        <v>184</v>
      </c>
      <c r="H47">
        <v>94500.52</v>
      </c>
      <c r="I47" t="s">
        <v>185</v>
      </c>
      <c r="J47">
        <v>1.65E-4</v>
      </c>
      <c r="K47" t="s">
        <v>25</v>
      </c>
      <c r="L47" t="s">
        <v>290</v>
      </c>
      <c r="M47">
        <v>39.863233000000001</v>
      </c>
      <c r="N47" t="s">
        <v>25</v>
      </c>
      <c r="O47" t="s">
        <v>291</v>
      </c>
      <c r="P47">
        <v>2.05E-4</v>
      </c>
      <c r="Q47" t="s">
        <v>25</v>
      </c>
      <c r="R47" t="s">
        <v>24</v>
      </c>
      <c r="S47">
        <v>0.52559999999999996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292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5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  <c r="AS47" t="s">
        <v>194</v>
      </c>
      <c r="AT47">
        <v>1</v>
      </c>
      <c r="AU47" t="s">
        <v>195</v>
      </c>
      <c r="AV47">
        <v>0</v>
      </c>
      <c r="AW47" t="s">
        <v>202</v>
      </c>
      <c r="AX47">
        <v>1</v>
      </c>
    </row>
    <row r="48" spans="1:50">
      <c r="A48" s="2">
        <v>1048</v>
      </c>
      <c r="B48" t="s">
        <v>289</v>
      </c>
      <c r="C48">
        <v>4</v>
      </c>
      <c r="D48" t="s">
        <v>182</v>
      </c>
      <c r="E48">
        <v>150</v>
      </c>
      <c r="F48" t="s">
        <v>183</v>
      </c>
      <c r="G48" t="s">
        <v>184</v>
      </c>
      <c r="H48">
        <v>250499.88099999999</v>
      </c>
      <c r="I48" t="s">
        <v>185</v>
      </c>
      <c r="J48">
        <v>1.7699999999999999E-4</v>
      </c>
      <c r="K48" t="s">
        <v>25</v>
      </c>
      <c r="L48" t="s">
        <v>290</v>
      </c>
      <c r="M48">
        <v>36.513266999999999</v>
      </c>
      <c r="N48" t="s">
        <v>25</v>
      </c>
      <c r="O48" t="s">
        <v>291</v>
      </c>
      <c r="P48">
        <v>2.14E-4</v>
      </c>
      <c r="Q48" t="s">
        <v>25</v>
      </c>
      <c r="R48" t="s">
        <v>24</v>
      </c>
      <c r="S48">
        <v>0.53119000000000005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292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5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  <c r="AS48" t="s">
        <v>194</v>
      </c>
      <c r="AT48">
        <v>1</v>
      </c>
      <c r="AU48" t="s">
        <v>195</v>
      </c>
      <c r="AV48">
        <v>0</v>
      </c>
      <c r="AW48" t="s">
        <v>202</v>
      </c>
      <c r="AX48">
        <v>1</v>
      </c>
    </row>
    <row r="49" spans="1:50">
      <c r="A49" s="2">
        <v>1047</v>
      </c>
      <c r="B49" t="s">
        <v>289</v>
      </c>
      <c r="C49">
        <v>4</v>
      </c>
      <c r="D49" t="s">
        <v>182</v>
      </c>
      <c r="E49">
        <v>150</v>
      </c>
      <c r="F49" t="s">
        <v>183</v>
      </c>
      <c r="G49" t="s">
        <v>184</v>
      </c>
      <c r="H49">
        <v>611907.82799999998</v>
      </c>
      <c r="I49" t="s">
        <v>185</v>
      </c>
      <c r="J49">
        <v>1.35E-4</v>
      </c>
      <c r="K49" t="s">
        <v>25</v>
      </c>
      <c r="L49" t="s">
        <v>290</v>
      </c>
      <c r="M49">
        <v>24.435607999999998</v>
      </c>
      <c r="N49" t="s">
        <v>25</v>
      </c>
      <c r="O49" t="s">
        <v>291</v>
      </c>
      <c r="P49">
        <v>1.6000000000000001E-4</v>
      </c>
      <c r="Q49" t="s">
        <v>25</v>
      </c>
      <c r="R49" t="s">
        <v>24</v>
      </c>
      <c r="S49">
        <v>0.46740799999999999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292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5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  <c r="AS49" t="s">
        <v>194</v>
      </c>
      <c r="AT49">
        <v>1</v>
      </c>
      <c r="AU49" t="s">
        <v>195</v>
      </c>
      <c r="AV49">
        <v>0</v>
      </c>
      <c r="AW49" t="s">
        <v>202</v>
      </c>
      <c r="AX49">
        <v>1</v>
      </c>
    </row>
    <row r="50" spans="1:50">
      <c r="A50" s="2">
        <v>1046</v>
      </c>
      <c r="B50" t="s">
        <v>289</v>
      </c>
      <c r="C50">
        <v>4</v>
      </c>
      <c r="D50" t="s">
        <v>182</v>
      </c>
      <c r="E50">
        <v>371</v>
      </c>
      <c r="F50" t="s">
        <v>183</v>
      </c>
      <c r="G50" t="s">
        <v>184</v>
      </c>
      <c r="H50">
        <v>62.27</v>
      </c>
      <c r="I50" t="s">
        <v>185</v>
      </c>
      <c r="J50">
        <v>2.12E-4</v>
      </c>
      <c r="K50" t="s">
        <v>25</v>
      </c>
      <c r="L50" t="s">
        <v>290</v>
      </c>
      <c r="M50">
        <v>152.10763700000001</v>
      </c>
      <c r="N50" t="s">
        <v>25</v>
      </c>
      <c r="O50" t="s">
        <v>291</v>
      </c>
      <c r="P50">
        <v>3.6400000000000001E-4</v>
      </c>
      <c r="Q50" t="s">
        <v>25</v>
      </c>
      <c r="R50" t="s">
        <v>24</v>
      </c>
      <c r="S50">
        <v>1.3153330000000001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292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5</v>
      </c>
      <c r="AM50" t="s">
        <v>191</v>
      </c>
      <c r="AN50">
        <v>1000</v>
      </c>
      <c r="AO50" t="s">
        <v>192</v>
      </c>
      <c r="AP50">
        <v>30</v>
      </c>
      <c r="AQ50" t="s">
        <v>193</v>
      </c>
      <c r="AR50">
        <v>80</v>
      </c>
      <c r="AS50" t="s">
        <v>194</v>
      </c>
      <c r="AT50">
        <v>1</v>
      </c>
      <c r="AU50" t="s">
        <v>195</v>
      </c>
      <c r="AV50">
        <v>0</v>
      </c>
      <c r="AW50" t="s">
        <v>202</v>
      </c>
      <c r="AX50">
        <v>1</v>
      </c>
    </row>
    <row r="51" spans="1:50">
      <c r="A51" s="2">
        <v>1045</v>
      </c>
      <c r="B51" t="s">
        <v>289</v>
      </c>
      <c r="C51">
        <v>4</v>
      </c>
      <c r="D51" t="s">
        <v>182</v>
      </c>
      <c r="E51">
        <v>371</v>
      </c>
      <c r="F51" t="s">
        <v>183</v>
      </c>
      <c r="G51" t="s">
        <v>184</v>
      </c>
      <c r="H51">
        <v>275.43200000000002</v>
      </c>
      <c r="I51" t="s">
        <v>185</v>
      </c>
      <c r="J51">
        <v>2.1900000000000001E-4</v>
      </c>
      <c r="K51" t="s">
        <v>25</v>
      </c>
      <c r="L51" t="s">
        <v>290</v>
      </c>
      <c r="M51">
        <v>152.65775400000001</v>
      </c>
      <c r="N51" t="s">
        <v>25</v>
      </c>
      <c r="O51" t="s">
        <v>291</v>
      </c>
      <c r="P51">
        <v>3.7100000000000002E-4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292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5</v>
      </c>
      <c r="AM51" t="s">
        <v>191</v>
      </c>
      <c r="AN51">
        <v>1000</v>
      </c>
      <c r="AO51" t="s">
        <v>192</v>
      </c>
      <c r="AP51">
        <v>40</v>
      </c>
      <c r="AQ51" t="s">
        <v>193</v>
      </c>
      <c r="AR51">
        <v>80</v>
      </c>
      <c r="AS51" t="s">
        <v>194</v>
      </c>
      <c r="AT51">
        <v>1</v>
      </c>
      <c r="AU51" t="s">
        <v>195</v>
      </c>
      <c r="AV51">
        <v>0</v>
      </c>
      <c r="AW51" t="s">
        <v>202</v>
      </c>
      <c r="AX51">
        <v>1</v>
      </c>
    </row>
    <row r="52" spans="1:50">
      <c r="A52" s="2">
        <v>1044</v>
      </c>
      <c r="B52" t="s">
        <v>289</v>
      </c>
      <c r="C52">
        <v>4</v>
      </c>
      <c r="D52" t="s">
        <v>182</v>
      </c>
      <c r="E52">
        <v>371</v>
      </c>
      <c r="F52" t="s">
        <v>183</v>
      </c>
      <c r="G52" t="s">
        <v>184</v>
      </c>
      <c r="H52">
        <v>905.02499999999998</v>
      </c>
      <c r="I52" t="s">
        <v>185</v>
      </c>
      <c r="J52">
        <v>2.12E-4</v>
      </c>
      <c r="K52" t="s">
        <v>25</v>
      </c>
      <c r="L52" t="s">
        <v>290</v>
      </c>
      <c r="M52">
        <v>152.88211200000001</v>
      </c>
      <c r="N52" t="s">
        <v>25</v>
      </c>
      <c r="O52" t="s">
        <v>291</v>
      </c>
      <c r="P52">
        <v>3.6499999999999998E-4</v>
      </c>
      <c r="Q52" t="s">
        <v>25</v>
      </c>
      <c r="R52" t="s">
        <v>24</v>
      </c>
      <c r="S52">
        <v>1.5425869999999999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292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5</v>
      </c>
      <c r="AM52" t="s">
        <v>191</v>
      </c>
      <c r="AN52">
        <v>1000</v>
      </c>
      <c r="AO52" t="s">
        <v>192</v>
      </c>
      <c r="AP52">
        <v>50</v>
      </c>
      <c r="AQ52" t="s">
        <v>193</v>
      </c>
      <c r="AR52">
        <v>80</v>
      </c>
      <c r="AS52" t="s">
        <v>194</v>
      </c>
      <c r="AT52">
        <v>1</v>
      </c>
      <c r="AU52" t="s">
        <v>195</v>
      </c>
      <c r="AV52">
        <v>0</v>
      </c>
      <c r="AW52" t="s">
        <v>202</v>
      </c>
      <c r="AX52">
        <v>1</v>
      </c>
    </row>
    <row r="53" spans="1:50">
      <c r="A53" s="2">
        <v>1043</v>
      </c>
      <c r="B53" t="s">
        <v>289</v>
      </c>
      <c r="C53">
        <v>4</v>
      </c>
      <c r="D53" t="s">
        <v>182</v>
      </c>
      <c r="E53">
        <v>371</v>
      </c>
      <c r="F53" t="s">
        <v>183</v>
      </c>
      <c r="G53" t="s">
        <v>184</v>
      </c>
      <c r="H53">
        <v>2298.2950000000001</v>
      </c>
      <c r="I53" t="s">
        <v>185</v>
      </c>
      <c r="J53">
        <v>2.1100000000000001E-4</v>
      </c>
      <c r="K53" t="s">
        <v>25</v>
      </c>
      <c r="L53" t="s">
        <v>290</v>
      </c>
      <c r="M53">
        <v>153.48456999999999</v>
      </c>
      <c r="N53" t="s">
        <v>25</v>
      </c>
      <c r="O53" t="s">
        <v>291</v>
      </c>
      <c r="P53">
        <v>3.6499999999999998E-4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292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5</v>
      </c>
      <c r="AM53" t="s">
        <v>191</v>
      </c>
      <c r="AN53">
        <v>1000</v>
      </c>
      <c r="AO53" t="s">
        <v>192</v>
      </c>
      <c r="AP53">
        <v>60</v>
      </c>
      <c r="AQ53" t="s">
        <v>193</v>
      </c>
      <c r="AR53">
        <v>80</v>
      </c>
      <c r="AS53" t="s">
        <v>194</v>
      </c>
      <c r="AT53">
        <v>1</v>
      </c>
      <c r="AU53" t="s">
        <v>195</v>
      </c>
      <c r="AV53">
        <v>0</v>
      </c>
      <c r="AW53" t="s">
        <v>202</v>
      </c>
      <c r="AX53">
        <v>1</v>
      </c>
    </row>
    <row r="54" spans="1:50">
      <c r="A54" s="2">
        <v>1042</v>
      </c>
      <c r="B54" t="s">
        <v>289</v>
      </c>
      <c r="C54">
        <v>4</v>
      </c>
      <c r="D54" t="s">
        <v>182</v>
      </c>
      <c r="E54">
        <v>371</v>
      </c>
      <c r="F54" t="s">
        <v>183</v>
      </c>
      <c r="G54" t="s">
        <v>184</v>
      </c>
      <c r="H54">
        <v>5173.0559999999996</v>
      </c>
      <c r="I54" t="s">
        <v>185</v>
      </c>
      <c r="J54">
        <v>2.1000000000000001E-4</v>
      </c>
      <c r="K54" t="s">
        <v>25</v>
      </c>
      <c r="L54" t="s">
        <v>290</v>
      </c>
      <c r="M54">
        <v>152.80211700000001</v>
      </c>
      <c r="N54" t="s">
        <v>25</v>
      </c>
      <c r="O54" t="s">
        <v>291</v>
      </c>
      <c r="P54">
        <v>3.6299999999999999E-4</v>
      </c>
      <c r="Q54" t="s">
        <v>25</v>
      </c>
      <c r="R54" t="s">
        <v>24</v>
      </c>
      <c r="S54">
        <v>1.8650709999999999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292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5</v>
      </c>
      <c r="AM54" t="s">
        <v>191</v>
      </c>
      <c r="AN54">
        <v>1000</v>
      </c>
      <c r="AO54" t="s">
        <v>192</v>
      </c>
      <c r="AP54">
        <v>70</v>
      </c>
      <c r="AQ54" t="s">
        <v>193</v>
      </c>
      <c r="AR54">
        <v>80</v>
      </c>
      <c r="AS54" t="s">
        <v>194</v>
      </c>
      <c r="AT54">
        <v>1</v>
      </c>
      <c r="AU54" t="s">
        <v>195</v>
      </c>
      <c r="AV54">
        <v>0</v>
      </c>
      <c r="AW54" t="s">
        <v>202</v>
      </c>
      <c r="AX54">
        <v>1</v>
      </c>
    </row>
    <row r="55" spans="1:50">
      <c r="A55" s="2">
        <v>1041</v>
      </c>
      <c r="B55" t="s">
        <v>289</v>
      </c>
      <c r="C55">
        <v>4</v>
      </c>
      <c r="D55" t="s">
        <v>182</v>
      </c>
      <c r="E55">
        <v>371</v>
      </c>
      <c r="F55" t="s">
        <v>183</v>
      </c>
      <c r="G55" t="s">
        <v>184</v>
      </c>
      <c r="H55">
        <v>10224.498</v>
      </c>
      <c r="I55" t="s">
        <v>185</v>
      </c>
      <c r="J55">
        <v>2.2000000000000001E-4</v>
      </c>
      <c r="K55" t="s">
        <v>25</v>
      </c>
      <c r="L55" t="s">
        <v>290</v>
      </c>
      <c r="M55">
        <v>159.29389599999999</v>
      </c>
      <c r="N55" t="s">
        <v>25</v>
      </c>
      <c r="O55" t="s">
        <v>291</v>
      </c>
      <c r="P55">
        <v>3.8000000000000002E-4</v>
      </c>
      <c r="Q55" t="s">
        <v>25</v>
      </c>
      <c r="R55" t="s">
        <v>24</v>
      </c>
      <c r="S55">
        <v>2.0978319999999999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292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5</v>
      </c>
      <c r="AM55" t="s">
        <v>191</v>
      </c>
      <c r="AN55">
        <v>1000</v>
      </c>
      <c r="AO55" t="s">
        <v>192</v>
      </c>
      <c r="AP55">
        <v>80</v>
      </c>
      <c r="AQ55" t="s">
        <v>193</v>
      </c>
      <c r="AR55">
        <v>80</v>
      </c>
      <c r="AS55" t="s">
        <v>194</v>
      </c>
      <c r="AT55">
        <v>1</v>
      </c>
      <c r="AU55" t="s">
        <v>195</v>
      </c>
      <c r="AV55">
        <v>0</v>
      </c>
      <c r="AW55" t="s">
        <v>202</v>
      </c>
      <c r="AX55">
        <v>1</v>
      </c>
    </row>
    <row r="56" spans="1:50">
      <c r="A56" s="2">
        <v>1034</v>
      </c>
      <c r="B56" t="s">
        <v>289</v>
      </c>
      <c r="C56">
        <v>4</v>
      </c>
      <c r="D56" t="s">
        <v>182</v>
      </c>
      <c r="E56">
        <v>226</v>
      </c>
      <c r="F56" t="s">
        <v>183</v>
      </c>
      <c r="G56" t="s">
        <v>184</v>
      </c>
      <c r="H56">
        <v>103.244</v>
      </c>
      <c r="I56" t="s">
        <v>185</v>
      </c>
      <c r="J56">
        <v>2.6899999999999998E-4</v>
      </c>
      <c r="K56" t="s">
        <v>25</v>
      </c>
      <c r="L56" t="s">
        <v>290</v>
      </c>
      <c r="M56">
        <v>116.737714</v>
      </c>
      <c r="N56" t="s">
        <v>25</v>
      </c>
      <c r="O56" t="s">
        <v>291</v>
      </c>
      <c r="P56">
        <v>3.86E-4</v>
      </c>
      <c r="Q56" t="s">
        <v>25</v>
      </c>
      <c r="R56" t="s">
        <v>24</v>
      </c>
      <c r="S56">
        <v>0.98266100000000001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292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  <c r="AS56" t="s">
        <v>194</v>
      </c>
      <c r="AT56">
        <v>1</v>
      </c>
      <c r="AU56" t="s">
        <v>195</v>
      </c>
      <c r="AV56">
        <v>0</v>
      </c>
      <c r="AW56" t="s">
        <v>202</v>
      </c>
      <c r="AX56">
        <v>1</v>
      </c>
    </row>
    <row r="57" spans="1:50">
      <c r="A57" s="2">
        <v>1034</v>
      </c>
      <c r="B57" t="s">
        <v>289</v>
      </c>
      <c r="C57">
        <v>4</v>
      </c>
      <c r="D57" t="s">
        <v>182</v>
      </c>
      <c r="E57">
        <v>226</v>
      </c>
      <c r="F57" t="s">
        <v>183</v>
      </c>
      <c r="G57" t="s">
        <v>184</v>
      </c>
      <c r="H57">
        <v>104.682</v>
      </c>
      <c r="I57" t="s">
        <v>185</v>
      </c>
      <c r="J57">
        <v>2.5700000000000001E-4</v>
      </c>
      <c r="K57" t="s">
        <v>25</v>
      </c>
      <c r="L57" t="s">
        <v>290</v>
      </c>
      <c r="M57">
        <v>115.85162099999999</v>
      </c>
      <c r="N57" t="s">
        <v>25</v>
      </c>
      <c r="O57" t="s">
        <v>291</v>
      </c>
      <c r="P57">
        <v>3.7300000000000001E-4</v>
      </c>
      <c r="Q57" t="s">
        <v>25</v>
      </c>
      <c r="R57" t="s">
        <v>24</v>
      </c>
      <c r="S57">
        <v>0.94952800000000004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292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  <c r="AS57" t="s">
        <v>194</v>
      </c>
      <c r="AT57">
        <v>1</v>
      </c>
      <c r="AU57" t="s">
        <v>195</v>
      </c>
      <c r="AV57">
        <v>0</v>
      </c>
      <c r="AW57" t="s">
        <v>202</v>
      </c>
      <c r="AX57">
        <v>1</v>
      </c>
    </row>
    <row r="58" spans="1:50">
      <c r="A58" s="2">
        <v>1034</v>
      </c>
      <c r="B58" t="s">
        <v>289</v>
      </c>
      <c r="C58">
        <v>4</v>
      </c>
      <c r="D58" t="s">
        <v>182</v>
      </c>
      <c r="E58">
        <v>226</v>
      </c>
      <c r="F58" t="s">
        <v>183</v>
      </c>
      <c r="G58" t="s">
        <v>184</v>
      </c>
      <c r="H58">
        <v>107.21299999999999</v>
      </c>
      <c r="I58" t="s">
        <v>185</v>
      </c>
      <c r="J58">
        <v>2.6800000000000001E-4</v>
      </c>
      <c r="K58" t="s">
        <v>25</v>
      </c>
      <c r="L58" t="s">
        <v>290</v>
      </c>
      <c r="M58">
        <v>118.05258499999999</v>
      </c>
      <c r="N58" t="s">
        <v>25</v>
      </c>
      <c r="O58" t="s">
        <v>291</v>
      </c>
      <c r="P58">
        <v>3.86E-4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292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  <c r="AS58" t="s">
        <v>194</v>
      </c>
      <c r="AT58">
        <v>1</v>
      </c>
      <c r="AU58" t="s">
        <v>195</v>
      </c>
      <c r="AV58">
        <v>0</v>
      </c>
      <c r="AW58" t="s">
        <v>202</v>
      </c>
      <c r="AX58">
        <v>1</v>
      </c>
    </row>
    <row r="59" spans="1:50">
      <c r="A59" s="2">
        <v>1034</v>
      </c>
      <c r="B59" t="s">
        <v>289</v>
      </c>
      <c r="C59">
        <v>4</v>
      </c>
      <c r="D59" t="s">
        <v>182</v>
      </c>
      <c r="E59">
        <v>226</v>
      </c>
      <c r="F59" t="s">
        <v>183</v>
      </c>
      <c r="G59" t="s">
        <v>184</v>
      </c>
      <c r="H59">
        <v>103.39700000000001</v>
      </c>
      <c r="I59" t="s">
        <v>185</v>
      </c>
      <c r="J59">
        <v>2.6800000000000001E-4</v>
      </c>
      <c r="K59" t="s">
        <v>25</v>
      </c>
      <c r="L59" t="s">
        <v>290</v>
      </c>
      <c r="M59">
        <v>116.166422</v>
      </c>
      <c r="N59" t="s">
        <v>25</v>
      </c>
      <c r="O59" t="s">
        <v>291</v>
      </c>
      <c r="P59">
        <v>3.8400000000000001E-4</v>
      </c>
      <c r="Q59" t="s">
        <v>25</v>
      </c>
      <c r="R59" t="s">
        <v>24</v>
      </c>
      <c r="S59">
        <v>0.95466700000000004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292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  <c r="AS59" t="s">
        <v>194</v>
      </c>
      <c r="AT59">
        <v>1</v>
      </c>
      <c r="AU59" t="s">
        <v>195</v>
      </c>
      <c r="AV59">
        <v>0</v>
      </c>
      <c r="AW59" t="s">
        <v>202</v>
      </c>
      <c r="AX59">
        <v>1</v>
      </c>
    </row>
    <row r="60" spans="1:50">
      <c r="A60" s="2">
        <v>1040</v>
      </c>
      <c r="B60" t="s">
        <v>289</v>
      </c>
      <c r="C60">
        <v>4</v>
      </c>
      <c r="D60" t="s">
        <v>182</v>
      </c>
      <c r="E60">
        <v>187</v>
      </c>
      <c r="F60" t="s">
        <v>183</v>
      </c>
      <c r="G60" t="s">
        <v>184</v>
      </c>
      <c r="H60">
        <v>228480.084</v>
      </c>
      <c r="I60" t="s">
        <v>185</v>
      </c>
      <c r="J60">
        <v>1.56E-4</v>
      </c>
      <c r="K60" t="s">
        <v>25</v>
      </c>
      <c r="L60" t="s">
        <v>290</v>
      </c>
      <c r="M60">
        <v>44.032060999999999</v>
      </c>
      <c r="N60" t="s">
        <v>25</v>
      </c>
      <c r="O60" t="s">
        <v>291</v>
      </c>
      <c r="P60">
        <v>2.0100000000000001E-4</v>
      </c>
      <c r="Q60" t="s">
        <v>25</v>
      </c>
      <c r="R60" t="s">
        <v>24</v>
      </c>
      <c r="S60">
        <v>0.67876599999999998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292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5</v>
      </c>
      <c r="AM60" t="s">
        <v>191</v>
      </c>
      <c r="AN60">
        <v>1000</v>
      </c>
      <c r="AO60" t="s">
        <v>192</v>
      </c>
      <c r="AP60">
        <v>30</v>
      </c>
      <c r="AQ60" t="s">
        <v>193</v>
      </c>
      <c r="AR60">
        <v>30</v>
      </c>
      <c r="AS60" t="s">
        <v>194</v>
      </c>
      <c r="AT60">
        <v>1</v>
      </c>
      <c r="AU60" t="s">
        <v>195</v>
      </c>
      <c r="AV60">
        <v>0</v>
      </c>
      <c r="AW60" t="s">
        <v>202</v>
      </c>
      <c r="AX60">
        <v>1</v>
      </c>
    </row>
    <row r="61" spans="1:50">
      <c r="A61" s="2">
        <v>1039</v>
      </c>
      <c r="B61" t="s">
        <v>289</v>
      </c>
      <c r="C61">
        <v>4</v>
      </c>
      <c r="D61" t="s">
        <v>182</v>
      </c>
      <c r="E61">
        <v>263</v>
      </c>
      <c r="F61" t="s">
        <v>183</v>
      </c>
      <c r="G61" t="s">
        <v>184</v>
      </c>
      <c r="H61">
        <v>75673.619000000006</v>
      </c>
      <c r="I61" t="s">
        <v>185</v>
      </c>
      <c r="J61">
        <v>2.52E-4</v>
      </c>
      <c r="K61" t="s">
        <v>25</v>
      </c>
      <c r="L61" t="s">
        <v>290</v>
      </c>
      <c r="M61">
        <v>54.394336000000003</v>
      </c>
      <c r="N61" t="s">
        <v>25</v>
      </c>
      <c r="O61" t="s">
        <v>291</v>
      </c>
      <c r="P61">
        <v>3.0600000000000001E-4</v>
      </c>
      <c r="Q61" t="s">
        <v>25</v>
      </c>
      <c r="R61" t="s">
        <v>24</v>
      </c>
      <c r="S61">
        <v>1.0169919999999999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292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30</v>
      </c>
      <c r="AQ61" t="s">
        <v>193</v>
      </c>
      <c r="AR61">
        <v>30</v>
      </c>
      <c r="AS61" t="s">
        <v>194</v>
      </c>
      <c r="AT61">
        <v>1</v>
      </c>
      <c r="AU61" t="s">
        <v>195</v>
      </c>
      <c r="AV61">
        <v>0</v>
      </c>
      <c r="AW61" t="s">
        <v>202</v>
      </c>
      <c r="AX61">
        <v>1</v>
      </c>
    </row>
    <row r="62" spans="1:50">
      <c r="A62" s="2">
        <v>1038</v>
      </c>
      <c r="B62" t="s">
        <v>289</v>
      </c>
      <c r="C62">
        <v>4</v>
      </c>
      <c r="D62" t="s">
        <v>182</v>
      </c>
      <c r="E62">
        <v>339</v>
      </c>
      <c r="F62" t="s">
        <v>183</v>
      </c>
      <c r="G62" t="s">
        <v>184</v>
      </c>
      <c r="H62">
        <v>27481.172999999999</v>
      </c>
      <c r="I62" t="s">
        <v>185</v>
      </c>
      <c r="J62">
        <v>3.9399999999999998E-4</v>
      </c>
      <c r="K62" t="s">
        <v>25</v>
      </c>
      <c r="L62" t="s">
        <v>290</v>
      </c>
      <c r="M62">
        <v>63.343198000000001</v>
      </c>
      <c r="N62" t="s">
        <v>25</v>
      </c>
      <c r="O62" t="s">
        <v>291</v>
      </c>
      <c r="P62">
        <v>4.57E-4</v>
      </c>
      <c r="Q62" t="s">
        <v>25</v>
      </c>
      <c r="R62" t="s">
        <v>24</v>
      </c>
      <c r="S62">
        <v>1.3391949999999999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292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15</v>
      </c>
      <c r="AM62" t="s">
        <v>191</v>
      </c>
      <c r="AN62">
        <v>1000</v>
      </c>
      <c r="AO62" t="s">
        <v>192</v>
      </c>
      <c r="AP62">
        <v>30</v>
      </c>
      <c r="AQ62" t="s">
        <v>193</v>
      </c>
      <c r="AR62">
        <v>30</v>
      </c>
      <c r="AS62" t="s">
        <v>194</v>
      </c>
      <c r="AT62">
        <v>1</v>
      </c>
      <c r="AU62" t="s">
        <v>195</v>
      </c>
      <c r="AV62">
        <v>0</v>
      </c>
      <c r="AW62" t="s">
        <v>202</v>
      </c>
      <c r="AX62">
        <v>1</v>
      </c>
    </row>
    <row r="63" spans="1:50">
      <c r="A63" s="2">
        <v>1037</v>
      </c>
      <c r="B63" t="s">
        <v>289</v>
      </c>
      <c r="C63">
        <v>4</v>
      </c>
      <c r="D63" t="s">
        <v>182</v>
      </c>
      <c r="E63">
        <v>416</v>
      </c>
      <c r="F63" t="s">
        <v>183</v>
      </c>
      <c r="G63" t="s">
        <v>184</v>
      </c>
      <c r="H63">
        <v>9898.8880000000008</v>
      </c>
      <c r="I63" t="s">
        <v>185</v>
      </c>
      <c r="J63">
        <v>4.9100000000000001E-4</v>
      </c>
      <c r="K63" t="s">
        <v>25</v>
      </c>
      <c r="L63" t="s">
        <v>290</v>
      </c>
      <c r="M63">
        <v>74.227714000000006</v>
      </c>
      <c r="N63" t="s">
        <v>25</v>
      </c>
      <c r="O63" t="s">
        <v>291</v>
      </c>
      <c r="P63">
        <v>5.6499999999999996E-4</v>
      </c>
      <c r="Q63" t="s">
        <v>25</v>
      </c>
      <c r="R63" t="s">
        <v>24</v>
      </c>
      <c r="S63">
        <v>1.7170650000000001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292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20</v>
      </c>
      <c r="AM63" t="s">
        <v>191</v>
      </c>
      <c r="AN63">
        <v>1000</v>
      </c>
      <c r="AO63" t="s">
        <v>192</v>
      </c>
      <c r="AP63">
        <v>30</v>
      </c>
      <c r="AQ63" t="s">
        <v>193</v>
      </c>
      <c r="AR63">
        <v>30</v>
      </c>
      <c r="AS63" t="s">
        <v>194</v>
      </c>
      <c r="AT63">
        <v>1</v>
      </c>
      <c r="AU63" t="s">
        <v>195</v>
      </c>
      <c r="AV63">
        <v>0</v>
      </c>
      <c r="AW63" t="s">
        <v>202</v>
      </c>
      <c r="AX63">
        <v>1</v>
      </c>
    </row>
    <row r="64" spans="1:50">
      <c r="A64" s="2">
        <v>1036</v>
      </c>
      <c r="B64" t="s">
        <v>289</v>
      </c>
      <c r="C64">
        <v>4</v>
      </c>
      <c r="D64" t="s">
        <v>182</v>
      </c>
      <c r="E64">
        <v>492</v>
      </c>
      <c r="F64" t="s">
        <v>183</v>
      </c>
      <c r="G64" t="s">
        <v>184</v>
      </c>
      <c r="H64">
        <v>3403.87</v>
      </c>
      <c r="I64" t="s">
        <v>185</v>
      </c>
      <c r="J64">
        <v>6.4199999999999999E-4</v>
      </c>
      <c r="K64" t="s">
        <v>25</v>
      </c>
      <c r="L64" t="s">
        <v>290</v>
      </c>
      <c r="M64">
        <v>83.028143999999998</v>
      </c>
      <c r="N64" t="s">
        <v>25</v>
      </c>
      <c r="O64" t="s">
        <v>291</v>
      </c>
      <c r="P64">
        <v>7.2499999999999995E-4</v>
      </c>
      <c r="Q64" t="s">
        <v>25</v>
      </c>
      <c r="R64" t="s">
        <v>24</v>
      </c>
      <c r="S64">
        <v>2.0163509999999998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292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25</v>
      </c>
      <c r="AM64" t="s">
        <v>191</v>
      </c>
      <c r="AN64">
        <v>1000</v>
      </c>
      <c r="AO64" t="s">
        <v>192</v>
      </c>
      <c r="AP64">
        <v>30</v>
      </c>
      <c r="AQ64" t="s">
        <v>193</v>
      </c>
      <c r="AR64">
        <v>30</v>
      </c>
      <c r="AS64" t="s">
        <v>194</v>
      </c>
      <c r="AT64">
        <v>1</v>
      </c>
      <c r="AU64" t="s">
        <v>195</v>
      </c>
      <c r="AV64">
        <v>0</v>
      </c>
      <c r="AW64" t="s">
        <v>202</v>
      </c>
      <c r="AX64">
        <v>1</v>
      </c>
    </row>
    <row r="65" spans="1:50">
      <c r="A65" s="2">
        <v>1035</v>
      </c>
      <c r="B65" t="s">
        <v>289</v>
      </c>
      <c r="C65">
        <v>4</v>
      </c>
      <c r="D65" t="s">
        <v>182</v>
      </c>
      <c r="E65">
        <v>568</v>
      </c>
      <c r="F65" t="s">
        <v>183</v>
      </c>
      <c r="G65" t="s">
        <v>184</v>
      </c>
      <c r="H65">
        <v>1068.0540000000001</v>
      </c>
      <c r="I65" t="s">
        <v>185</v>
      </c>
      <c r="J65">
        <v>7.5000000000000002E-4</v>
      </c>
      <c r="K65" t="s">
        <v>25</v>
      </c>
      <c r="L65" t="s">
        <v>290</v>
      </c>
      <c r="M65">
        <v>91.251732000000004</v>
      </c>
      <c r="N65" t="s">
        <v>25</v>
      </c>
      <c r="O65" t="s">
        <v>291</v>
      </c>
      <c r="P65">
        <v>8.4099999999999995E-4</v>
      </c>
      <c r="Q65" t="s">
        <v>25</v>
      </c>
      <c r="R65" t="s">
        <v>24</v>
      </c>
      <c r="S65">
        <v>2.3467150000000001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292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30</v>
      </c>
      <c r="AM65" t="s">
        <v>191</v>
      </c>
      <c r="AN65">
        <v>1000</v>
      </c>
      <c r="AO65" t="s">
        <v>192</v>
      </c>
      <c r="AP65">
        <v>30</v>
      </c>
      <c r="AQ65" t="s">
        <v>193</v>
      </c>
      <c r="AR65">
        <v>30</v>
      </c>
      <c r="AS65" t="s">
        <v>194</v>
      </c>
      <c r="AT65">
        <v>1</v>
      </c>
      <c r="AU65" t="s">
        <v>195</v>
      </c>
      <c r="AV65">
        <v>0</v>
      </c>
      <c r="AW65" t="s">
        <v>202</v>
      </c>
      <c r="AX65">
        <v>1</v>
      </c>
    </row>
    <row r="66" spans="1:50">
      <c r="A66" s="2">
        <v>1034</v>
      </c>
      <c r="B66" t="s">
        <v>289</v>
      </c>
      <c r="C66">
        <v>4</v>
      </c>
      <c r="D66" t="s">
        <v>182</v>
      </c>
      <c r="E66">
        <v>67</v>
      </c>
      <c r="F66" t="s">
        <v>183</v>
      </c>
      <c r="G66" t="s">
        <v>184</v>
      </c>
      <c r="H66">
        <v>11.472</v>
      </c>
      <c r="I66" t="s">
        <v>185</v>
      </c>
      <c r="J66">
        <v>2.8800000000000001E-4</v>
      </c>
      <c r="K66" t="s">
        <v>25</v>
      </c>
      <c r="L66" t="s">
        <v>290</v>
      </c>
      <c r="M66">
        <v>30.352067999999999</v>
      </c>
      <c r="N66" t="s">
        <v>25</v>
      </c>
      <c r="O66" t="s">
        <v>291</v>
      </c>
      <c r="P66">
        <v>3.8900000000000002E-4</v>
      </c>
      <c r="Q66" t="s">
        <v>25</v>
      </c>
      <c r="R66" t="s">
        <v>24</v>
      </c>
      <c r="S66">
        <v>0.19017000000000001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292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288</v>
      </c>
      <c r="AH66">
        <v>1000</v>
      </c>
      <c r="AI66" t="s">
        <v>189</v>
      </c>
      <c r="AJ66">
        <v>300000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  <c r="AS66" t="s">
        <v>194</v>
      </c>
      <c r="AT66">
        <v>1</v>
      </c>
      <c r="AU66" t="s">
        <v>195</v>
      </c>
      <c r="AV66">
        <v>0</v>
      </c>
      <c r="AW66" t="s">
        <v>202</v>
      </c>
      <c r="AX66">
        <v>1</v>
      </c>
    </row>
    <row r="67" spans="1:50">
      <c r="A67" s="2">
        <v>1033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31.76</v>
      </c>
      <c r="I67" t="s">
        <v>185</v>
      </c>
      <c r="J67">
        <v>2.6200000000000003E-4</v>
      </c>
      <c r="K67" t="s">
        <v>25</v>
      </c>
      <c r="L67" t="s">
        <v>290</v>
      </c>
      <c r="M67">
        <v>114.71415399999999</v>
      </c>
      <c r="N67" t="s">
        <v>25</v>
      </c>
      <c r="O67" t="s">
        <v>291</v>
      </c>
      <c r="P67">
        <v>3.77E-4</v>
      </c>
      <c r="Q67" t="s">
        <v>25</v>
      </c>
      <c r="R67" t="s">
        <v>24</v>
      </c>
      <c r="S67">
        <v>0.64940100000000001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292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  <c r="AS67" t="s">
        <v>194</v>
      </c>
      <c r="AT67">
        <v>1</v>
      </c>
      <c r="AU67" t="s">
        <v>195</v>
      </c>
      <c r="AV67">
        <v>0</v>
      </c>
      <c r="AW67" t="s">
        <v>202</v>
      </c>
      <c r="AX67">
        <v>1</v>
      </c>
    </row>
    <row r="68" spans="1:50">
      <c r="A68" s="2">
        <v>1032</v>
      </c>
      <c r="B68" t="s">
        <v>289</v>
      </c>
      <c r="C68">
        <v>4</v>
      </c>
      <c r="D68" t="s">
        <v>182</v>
      </c>
      <c r="E68">
        <v>679</v>
      </c>
      <c r="F68" t="s">
        <v>183</v>
      </c>
      <c r="G68" t="s">
        <v>184</v>
      </c>
      <c r="H68">
        <v>96.924999999999997</v>
      </c>
      <c r="I68" t="s">
        <v>185</v>
      </c>
      <c r="J68">
        <v>2.7799999999999998E-4</v>
      </c>
      <c r="K68" t="s">
        <v>25</v>
      </c>
      <c r="L68" t="s">
        <v>290</v>
      </c>
      <c r="M68">
        <v>366.08238499999999</v>
      </c>
      <c r="N68" t="s">
        <v>25</v>
      </c>
      <c r="O68" t="s">
        <v>291</v>
      </c>
      <c r="P68">
        <v>4.0000000000000002E-4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1000</v>
      </c>
      <c r="AI68" t="s">
        <v>189</v>
      </c>
      <c r="AJ68">
        <v>3000000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  <c r="AS68" t="s">
        <v>194</v>
      </c>
      <c r="AT68">
        <v>1</v>
      </c>
      <c r="AU68" t="s">
        <v>195</v>
      </c>
      <c r="AV68">
        <v>0</v>
      </c>
      <c r="AW68" t="s">
        <v>202</v>
      </c>
      <c r="AX68">
        <v>1</v>
      </c>
    </row>
    <row r="69" spans="1:50">
      <c r="A69" s="2">
        <v>1031</v>
      </c>
      <c r="B69" t="s">
        <v>289</v>
      </c>
      <c r="C69">
        <v>4</v>
      </c>
      <c r="D69" t="s">
        <v>182</v>
      </c>
      <c r="E69">
        <v>1132</v>
      </c>
      <c r="F69" t="s">
        <v>183</v>
      </c>
      <c r="G69" t="s">
        <v>184</v>
      </c>
      <c r="H69">
        <v>166.649</v>
      </c>
      <c r="I69" t="s">
        <v>185</v>
      </c>
      <c r="J69">
        <v>2.7999999999999998E-4</v>
      </c>
      <c r="K69" t="s">
        <v>25</v>
      </c>
      <c r="L69" t="s">
        <v>290</v>
      </c>
      <c r="M69">
        <v>607.34927000000005</v>
      </c>
      <c r="N69" t="s">
        <v>25</v>
      </c>
      <c r="O69" t="s">
        <v>291</v>
      </c>
      <c r="P69">
        <v>4.0200000000000001E-4</v>
      </c>
      <c r="Q69" t="s">
        <v>25</v>
      </c>
      <c r="R69" t="s">
        <v>24</v>
      </c>
      <c r="S69">
        <v>4.3295079999999997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5000000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  <c r="AS69" t="s">
        <v>194</v>
      </c>
      <c r="AT69">
        <v>1</v>
      </c>
      <c r="AU69" t="s">
        <v>195</v>
      </c>
      <c r="AV69">
        <v>0</v>
      </c>
      <c r="AW69" t="s">
        <v>202</v>
      </c>
      <c r="AX69">
        <v>1</v>
      </c>
    </row>
    <row r="70" spans="1:50">
      <c r="A70" s="2">
        <v>1030</v>
      </c>
      <c r="B70" t="s">
        <v>289</v>
      </c>
      <c r="C70">
        <v>4</v>
      </c>
      <c r="D70" t="s">
        <v>182</v>
      </c>
      <c r="E70">
        <v>1585</v>
      </c>
      <c r="F70" t="s">
        <v>183</v>
      </c>
      <c r="G70" t="s">
        <v>184</v>
      </c>
      <c r="H70">
        <v>228.88399999999999</v>
      </c>
      <c r="I70" t="s">
        <v>185</v>
      </c>
      <c r="J70">
        <v>2.61E-4</v>
      </c>
      <c r="K70" t="s">
        <v>25</v>
      </c>
      <c r="L70" t="s">
        <v>290</v>
      </c>
      <c r="M70">
        <v>884.87190299999997</v>
      </c>
      <c r="N70" t="s">
        <v>25</v>
      </c>
      <c r="O70" t="s">
        <v>291</v>
      </c>
      <c r="P70">
        <v>3.88E-4</v>
      </c>
      <c r="Q70" t="s">
        <v>25</v>
      </c>
      <c r="R70" t="s">
        <v>24</v>
      </c>
      <c r="S70">
        <v>6.7808999999999999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7000000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  <c r="AS70" t="s">
        <v>194</v>
      </c>
      <c r="AT70">
        <v>1</v>
      </c>
      <c r="AU70" t="s">
        <v>195</v>
      </c>
      <c r="AV70">
        <v>0</v>
      </c>
      <c r="AW70" t="s">
        <v>202</v>
      </c>
      <c r="AX70">
        <v>1</v>
      </c>
    </row>
    <row r="71" spans="1:50">
      <c r="A71" s="2">
        <v>1029</v>
      </c>
      <c r="B71" t="s">
        <v>289</v>
      </c>
      <c r="C71">
        <v>4</v>
      </c>
      <c r="D71" t="s">
        <v>182</v>
      </c>
      <c r="E71">
        <v>2038</v>
      </c>
      <c r="F71" t="s">
        <v>183</v>
      </c>
      <c r="G71" t="s">
        <v>184</v>
      </c>
      <c r="H71">
        <v>290.86799999999999</v>
      </c>
      <c r="I71" t="s">
        <v>185</v>
      </c>
      <c r="J71">
        <v>2.63E-4</v>
      </c>
      <c r="K71" t="s">
        <v>25</v>
      </c>
      <c r="L71" t="s">
        <v>290</v>
      </c>
      <c r="M71">
        <v>1525.0511260000001</v>
      </c>
      <c r="N71" t="s">
        <v>25</v>
      </c>
      <c r="O71" t="s">
        <v>291</v>
      </c>
      <c r="P71">
        <v>4.3300000000000001E-4</v>
      </c>
      <c r="Q71" t="s">
        <v>25</v>
      </c>
      <c r="R71" t="s">
        <v>24</v>
      </c>
      <c r="S71">
        <v>13.430870000000001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1000</v>
      </c>
      <c r="AI71" t="s">
        <v>189</v>
      </c>
      <c r="AJ71">
        <v>9000000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  <c r="AS71" t="s">
        <v>194</v>
      </c>
      <c r="AT71">
        <v>1</v>
      </c>
      <c r="AU71" t="s">
        <v>195</v>
      </c>
      <c r="AV71">
        <v>0</v>
      </c>
      <c r="AW71" t="s">
        <v>202</v>
      </c>
      <c r="AX71">
        <v>1</v>
      </c>
    </row>
    <row r="72" spans="1:50">
      <c r="A72" s="2">
        <v>1028</v>
      </c>
      <c r="B72" t="s">
        <v>289</v>
      </c>
      <c r="C72">
        <v>1</v>
      </c>
      <c r="D72" t="s">
        <v>182</v>
      </c>
      <c r="E72">
        <v>1118</v>
      </c>
      <c r="F72" t="s">
        <v>183</v>
      </c>
      <c r="G72" t="s">
        <v>184</v>
      </c>
      <c r="H72">
        <v>220.73500000000001</v>
      </c>
      <c r="I72" t="s">
        <v>185</v>
      </c>
      <c r="J72">
        <v>2.7599999999999999E-4</v>
      </c>
      <c r="K72" t="s">
        <v>25</v>
      </c>
      <c r="L72" t="s">
        <v>290</v>
      </c>
      <c r="M72">
        <v>136.46046200000001</v>
      </c>
      <c r="N72" t="s">
        <v>25</v>
      </c>
      <c r="O72" t="s">
        <v>291</v>
      </c>
      <c r="P72">
        <v>2.9500000000000001E-4</v>
      </c>
      <c r="Q72" t="s">
        <v>25</v>
      </c>
      <c r="R72" t="s">
        <v>24</v>
      </c>
      <c r="S72">
        <v>38.611069000000001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7000000</v>
      </c>
      <c r="AK72" t="s">
        <v>190</v>
      </c>
      <c r="AL72">
        <v>10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  <c r="AS72" t="s">
        <v>194</v>
      </c>
      <c r="AT72">
        <v>1</v>
      </c>
      <c r="AU72" t="s">
        <v>195</v>
      </c>
      <c r="AV72">
        <v>0</v>
      </c>
      <c r="AW72" t="s">
        <v>202</v>
      </c>
      <c r="AX72">
        <v>1</v>
      </c>
    </row>
    <row r="73" spans="1:50">
      <c r="A73" s="2">
        <v>1027</v>
      </c>
      <c r="B73" t="s">
        <v>289</v>
      </c>
      <c r="C73">
        <v>1</v>
      </c>
      <c r="D73" t="s">
        <v>182</v>
      </c>
      <c r="E73">
        <v>1437</v>
      </c>
      <c r="F73" t="s">
        <v>183</v>
      </c>
      <c r="G73" t="s">
        <v>184</v>
      </c>
      <c r="H73">
        <v>286.73899999999998</v>
      </c>
      <c r="I73" t="s">
        <v>185</v>
      </c>
      <c r="J73">
        <v>2.5900000000000001E-4</v>
      </c>
      <c r="K73" t="s">
        <v>25</v>
      </c>
      <c r="L73" t="s">
        <v>290</v>
      </c>
      <c r="M73">
        <v>183.46325200000001</v>
      </c>
      <c r="N73" t="s">
        <v>25</v>
      </c>
      <c r="O73" t="s">
        <v>291</v>
      </c>
      <c r="P73">
        <v>2.7999999999999998E-4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9000000</v>
      </c>
      <c r="AK73" t="s">
        <v>190</v>
      </c>
      <c r="AL73">
        <v>10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  <c r="AS73" t="s">
        <v>194</v>
      </c>
      <c r="AT73">
        <v>1</v>
      </c>
      <c r="AU73" t="s">
        <v>195</v>
      </c>
      <c r="AV73">
        <v>0</v>
      </c>
      <c r="AW73" t="s">
        <v>202</v>
      </c>
      <c r="AX73">
        <v>1</v>
      </c>
    </row>
    <row r="74" spans="1:50">
      <c r="A74" s="2">
        <v>1026</v>
      </c>
      <c r="B74" t="s">
        <v>289</v>
      </c>
      <c r="C74">
        <v>1</v>
      </c>
      <c r="D74" t="s">
        <v>182</v>
      </c>
      <c r="E74">
        <v>3652</v>
      </c>
      <c r="F74" t="s">
        <v>183</v>
      </c>
      <c r="G74" t="s">
        <v>184</v>
      </c>
      <c r="H74">
        <v>0</v>
      </c>
      <c r="I74" t="s">
        <v>185</v>
      </c>
      <c r="J74">
        <v>1.315E-3</v>
      </c>
      <c r="K74" t="s">
        <v>25</v>
      </c>
      <c r="L74" t="s">
        <v>290</v>
      </c>
      <c r="M74">
        <v>723.30760199999997</v>
      </c>
      <c r="N74" t="s">
        <v>25</v>
      </c>
      <c r="O74" t="s">
        <v>291</v>
      </c>
      <c r="P74">
        <v>2.039E-3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8.2529999999999999E-3</v>
      </c>
      <c r="W74" t="s">
        <v>25</v>
      </c>
      <c r="X74" t="s">
        <v>27</v>
      </c>
      <c r="Y74">
        <v>4.4568000000000003E-2</v>
      </c>
      <c r="Z74" t="s">
        <v>25</v>
      </c>
      <c r="AA74" t="s">
        <v>292</v>
      </c>
      <c r="AB74">
        <v>79.943309999999997</v>
      </c>
      <c r="AC74" t="s">
        <v>25</v>
      </c>
      <c r="AD74" t="s">
        <v>28</v>
      </c>
      <c r="AE74">
        <v>6.7910000000000002E-3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5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10000</v>
      </c>
      <c r="AS74" t="s">
        <v>194</v>
      </c>
      <c r="AT74">
        <v>20</v>
      </c>
      <c r="AU74" t="s">
        <v>195</v>
      </c>
      <c r="AV74">
        <v>0</v>
      </c>
      <c r="AW74" t="s">
        <v>202</v>
      </c>
      <c r="AX74">
        <v>1</v>
      </c>
    </row>
    <row r="75" spans="1:50">
      <c r="A75" s="2">
        <v>1025</v>
      </c>
      <c r="B75" t="s">
        <v>289</v>
      </c>
      <c r="C75">
        <v>1</v>
      </c>
      <c r="D75" t="s">
        <v>182</v>
      </c>
      <c r="E75">
        <v>3652</v>
      </c>
      <c r="F75" t="s">
        <v>183</v>
      </c>
      <c r="G75" t="s">
        <v>184</v>
      </c>
      <c r="H75">
        <v>4.4999999999999998E-2</v>
      </c>
      <c r="I75" t="s">
        <v>185</v>
      </c>
      <c r="J75">
        <v>1.3029999999999999E-3</v>
      </c>
      <c r="K75" t="s">
        <v>25</v>
      </c>
      <c r="L75" t="s">
        <v>290</v>
      </c>
      <c r="M75">
        <v>715.94842700000004</v>
      </c>
      <c r="N75" t="s">
        <v>25</v>
      </c>
      <c r="O75" t="s">
        <v>291</v>
      </c>
      <c r="P75">
        <v>2.019E-3</v>
      </c>
      <c r="Q75" t="s">
        <v>25</v>
      </c>
      <c r="R75" t="s">
        <v>24</v>
      </c>
      <c r="S75">
        <v>82.006822999999997</v>
      </c>
      <c r="T75" t="s">
        <v>25</v>
      </c>
      <c r="U75" t="s">
        <v>26</v>
      </c>
      <c r="V75">
        <v>8.1580000000000003E-3</v>
      </c>
      <c r="W75" t="s">
        <v>25</v>
      </c>
      <c r="X75" t="s">
        <v>27</v>
      </c>
      <c r="Y75">
        <v>4.5251E-2</v>
      </c>
      <c r="Z75" t="s">
        <v>25</v>
      </c>
      <c r="AA75" t="s">
        <v>292</v>
      </c>
      <c r="AB75">
        <v>81.942711000000003</v>
      </c>
      <c r="AC75" t="s">
        <v>25</v>
      </c>
      <c r="AD75" t="s">
        <v>28</v>
      </c>
      <c r="AE75">
        <v>6.7910000000000002E-3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5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10000</v>
      </c>
      <c r="AS75" t="s">
        <v>194</v>
      </c>
      <c r="AT75">
        <v>50</v>
      </c>
      <c r="AU75" t="s">
        <v>195</v>
      </c>
      <c r="AV75">
        <v>0</v>
      </c>
      <c r="AW75" t="s">
        <v>202</v>
      </c>
      <c r="AX75">
        <v>1</v>
      </c>
    </row>
    <row r="76" spans="1:50">
      <c r="A76" s="2">
        <v>1024</v>
      </c>
      <c r="B76" t="s">
        <v>289</v>
      </c>
      <c r="C76">
        <v>1</v>
      </c>
      <c r="D76" t="s">
        <v>182</v>
      </c>
      <c r="E76">
        <v>3652</v>
      </c>
      <c r="F76" t="s">
        <v>183</v>
      </c>
      <c r="G76" t="s">
        <v>184</v>
      </c>
      <c r="H76">
        <v>0.66900000000000004</v>
      </c>
      <c r="I76" t="s">
        <v>185</v>
      </c>
      <c r="J76">
        <v>1.3090000000000001E-3</v>
      </c>
      <c r="K76" t="s">
        <v>25</v>
      </c>
      <c r="L76" t="s">
        <v>290</v>
      </c>
      <c r="M76">
        <v>742.58748400000002</v>
      </c>
      <c r="N76" t="s">
        <v>25</v>
      </c>
      <c r="O76" t="s">
        <v>291</v>
      </c>
      <c r="P76">
        <v>2.052E-3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7.8169999999999993E-3</v>
      </c>
      <c r="W76" t="s">
        <v>25</v>
      </c>
      <c r="X76" t="s">
        <v>27</v>
      </c>
      <c r="Y76">
        <v>4.5020999999999999E-2</v>
      </c>
      <c r="Z76" t="s">
        <v>25</v>
      </c>
      <c r="AA76" t="s">
        <v>292</v>
      </c>
      <c r="AB76">
        <v>81.624011999999993</v>
      </c>
      <c r="AC76" t="s">
        <v>25</v>
      </c>
      <c r="AD76" t="s">
        <v>28</v>
      </c>
      <c r="AE76">
        <v>6.8019999999999999E-3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5</v>
      </c>
      <c r="AM76" t="s">
        <v>191</v>
      </c>
      <c r="AN76">
        <v>1000</v>
      </c>
      <c r="AO76" t="s">
        <v>192</v>
      </c>
      <c r="AP76">
        <v>20</v>
      </c>
      <c r="AQ76" t="s">
        <v>193</v>
      </c>
      <c r="AR76">
        <v>10000</v>
      </c>
      <c r="AS76" t="s">
        <v>194</v>
      </c>
      <c r="AT76">
        <v>100</v>
      </c>
      <c r="AU76" t="s">
        <v>195</v>
      </c>
      <c r="AV76">
        <v>0</v>
      </c>
      <c r="AW76" t="s">
        <v>202</v>
      </c>
      <c r="AX76">
        <v>1</v>
      </c>
    </row>
    <row r="77" spans="1:50">
      <c r="A77" s="2">
        <v>1023</v>
      </c>
      <c r="B77" t="s">
        <v>289</v>
      </c>
      <c r="C77">
        <v>1</v>
      </c>
      <c r="D77" t="s">
        <v>182</v>
      </c>
      <c r="E77">
        <v>3652</v>
      </c>
      <c r="F77" t="s">
        <v>183</v>
      </c>
      <c r="G77" t="s">
        <v>184</v>
      </c>
      <c r="H77">
        <v>245.47</v>
      </c>
      <c r="I77" t="s">
        <v>185</v>
      </c>
      <c r="J77">
        <v>1.248E-3</v>
      </c>
      <c r="K77" t="s">
        <v>25</v>
      </c>
      <c r="L77" t="s">
        <v>290</v>
      </c>
      <c r="M77">
        <v>712.07239400000003</v>
      </c>
      <c r="N77" t="s">
        <v>25</v>
      </c>
      <c r="O77" t="s">
        <v>291</v>
      </c>
      <c r="P77">
        <v>1.9599999999999999E-3</v>
      </c>
      <c r="Q77" t="s">
        <v>25</v>
      </c>
      <c r="R77" t="s">
        <v>24</v>
      </c>
      <c r="S77">
        <v>82.064189999999996</v>
      </c>
      <c r="T77" t="s">
        <v>25</v>
      </c>
      <c r="U77" t="s">
        <v>26</v>
      </c>
      <c r="V77">
        <v>7.0850000000000002E-3</v>
      </c>
      <c r="W77" t="s">
        <v>25</v>
      </c>
      <c r="X77" t="s">
        <v>27</v>
      </c>
      <c r="Y77">
        <v>4.4907000000000002E-2</v>
      </c>
      <c r="Z77" t="s">
        <v>25</v>
      </c>
      <c r="AA77" t="s">
        <v>292</v>
      </c>
      <c r="AB77">
        <v>82.001299000000003</v>
      </c>
      <c r="AC77" t="s">
        <v>25</v>
      </c>
      <c r="AD77" t="s">
        <v>28</v>
      </c>
      <c r="AE77">
        <v>6.7990000000000004E-3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5</v>
      </c>
      <c r="AM77" t="s">
        <v>191</v>
      </c>
      <c r="AN77">
        <v>1000</v>
      </c>
      <c r="AO77" t="s">
        <v>192</v>
      </c>
      <c r="AP77">
        <v>20</v>
      </c>
      <c r="AQ77" t="s">
        <v>193</v>
      </c>
      <c r="AR77">
        <v>10000</v>
      </c>
      <c r="AS77" t="s">
        <v>194</v>
      </c>
      <c r="AT77">
        <v>400</v>
      </c>
      <c r="AU77" t="s">
        <v>195</v>
      </c>
      <c r="AV77">
        <v>0</v>
      </c>
      <c r="AW77" t="s">
        <v>202</v>
      </c>
      <c r="AX77">
        <v>1</v>
      </c>
    </row>
    <row r="78" spans="1:50">
      <c r="A78" s="2">
        <v>1022</v>
      </c>
      <c r="B78" t="s">
        <v>289</v>
      </c>
      <c r="C78">
        <v>1</v>
      </c>
      <c r="D78" t="s">
        <v>182</v>
      </c>
      <c r="E78">
        <v>3652</v>
      </c>
      <c r="F78" t="s">
        <v>183</v>
      </c>
      <c r="G78" t="s">
        <v>184</v>
      </c>
      <c r="H78">
        <v>647.54200000000003</v>
      </c>
      <c r="I78" t="s">
        <v>185</v>
      </c>
      <c r="J78">
        <v>1.2390000000000001E-3</v>
      </c>
      <c r="K78" t="s">
        <v>25</v>
      </c>
      <c r="L78" t="s">
        <v>290</v>
      </c>
      <c r="M78">
        <v>709.28720999999996</v>
      </c>
      <c r="N78" t="s">
        <v>25</v>
      </c>
      <c r="O78" t="s">
        <v>291</v>
      </c>
      <c r="P78">
        <v>1.9480000000000001E-3</v>
      </c>
      <c r="Q78" t="s">
        <v>25</v>
      </c>
      <c r="R78" t="s">
        <v>24</v>
      </c>
      <c r="S78">
        <v>80.359126000000003</v>
      </c>
      <c r="T78" t="s">
        <v>25</v>
      </c>
      <c r="U78" t="s">
        <v>26</v>
      </c>
      <c r="V78">
        <v>6.646E-3</v>
      </c>
      <c r="W78" t="s">
        <v>25</v>
      </c>
      <c r="X78" t="s">
        <v>27</v>
      </c>
      <c r="Y78">
        <v>4.4538000000000001E-2</v>
      </c>
      <c r="Z78" t="s">
        <v>25</v>
      </c>
      <c r="AA78" t="s">
        <v>292</v>
      </c>
      <c r="AB78">
        <v>80.297122000000002</v>
      </c>
      <c r="AC78" t="s">
        <v>25</v>
      </c>
      <c r="AD78" t="s">
        <v>28</v>
      </c>
      <c r="AE78">
        <v>6.7980000000000002E-3</v>
      </c>
      <c r="AF78" t="s">
        <v>25</v>
      </c>
      <c r="AG78" t="s">
        <v>288</v>
      </c>
      <c r="AH78">
        <v>1000</v>
      </c>
      <c r="AI78" t="s">
        <v>189</v>
      </c>
      <c r="AJ78">
        <v>1000000</v>
      </c>
      <c r="AK78" t="s">
        <v>190</v>
      </c>
      <c r="AL78">
        <v>5</v>
      </c>
      <c r="AM78" t="s">
        <v>191</v>
      </c>
      <c r="AN78">
        <v>1000</v>
      </c>
      <c r="AO78" t="s">
        <v>192</v>
      </c>
      <c r="AP78">
        <v>20</v>
      </c>
      <c r="AQ78" t="s">
        <v>193</v>
      </c>
      <c r="AR78">
        <v>10000</v>
      </c>
      <c r="AS78" t="s">
        <v>194</v>
      </c>
      <c r="AT78">
        <v>500</v>
      </c>
      <c r="AU78" t="s">
        <v>195</v>
      </c>
      <c r="AV78">
        <v>0</v>
      </c>
      <c r="AW78" t="s">
        <v>202</v>
      </c>
      <c r="AX78">
        <v>1</v>
      </c>
    </row>
    <row r="79" spans="1:50">
      <c r="A79" s="2">
        <v>1021</v>
      </c>
      <c r="B79" t="s">
        <v>289</v>
      </c>
      <c r="C79">
        <v>1</v>
      </c>
      <c r="D79" t="s">
        <v>182</v>
      </c>
      <c r="E79">
        <v>3652</v>
      </c>
      <c r="F79" t="s">
        <v>183</v>
      </c>
      <c r="G79" t="s">
        <v>184</v>
      </c>
      <c r="H79">
        <v>322.34100000000001</v>
      </c>
      <c r="I79" t="s">
        <v>185</v>
      </c>
      <c r="J79">
        <v>1.1900000000000001E-3</v>
      </c>
      <c r="K79" t="s">
        <v>25</v>
      </c>
      <c r="L79" t="s">
        <v>290</v>
      </c>
      <c r="M79">
        <v>713.73737800000004</v>
      </c>
      <c r="N79" t="s">
        <v>25</v>
      </c>
      <c r="O79" t="s">
        <v>291</v>
      </c>
      <c r="P79">
        <v>1.9040000000000001E-3</v>
      </c>
      <c r="Q79" t="s">
        <v>25</v>
      </c>
      <c r="R79" t="s">
        <v>24</v>
      </c>
      <c r="S79">
        <v>79.980807999999996</v>
      </c>
      <c r="T79" t="s">
        <v>25</v>
      </c>
      <c r="U79" t="s">
        <v>26</v>
      </c>
      <c r="V79">
        <v>3.4320000000000002E-3</v>
      </c>
      <c r="W79" t="s">
        <v>25</v>
      </c>
      <c r="X79" t="s">
        <v>27</v>
      </c>
      <c r="Y79">
        <v>2.2287999999999999E-2</v>
      </c>
      <c r="Z79" t="s">
        <v>25</v>
      </c>
      <c r="AA79" t="s">
        <v>292</v>
      </c>
      <c r="AB79">
        <v>79.945132000000001</v>
      </c>
      <c r="AC79" t="s">
        <v>25</v>
      </c>
      <c r="AD79" t="s">
        <v>28</v>
      </c>
      <c r="AE79">
        <v>6.7799999999999996E-3</v>
      </c>
      <c r="AF79" t="s">
        <v>25</v>
      </c>
      <c r="AG79" t="s">
        <v>288</v>
      </c>
      <c r="AH79">
        <v>1000</v>
      </c>
      <c r="AI79" t="s">
        <v>189</v>
      </c>
      <c r="AJ79">
        <v>1000000</v>
      </c>
      <c r="AK79" t="s">
        <v>190</v>
      </c>
      <c r="AL79">
        <v>5</v>
      </c>
      <c r="AM79" t="s">
        <v>191</v>
      </c>
      <c r="AN79">
        <v>1000</v>
      </c>
      <c r="AO79" t="s">
        <v>192</v>
      </c>
      <c r="AP79">
        <v>10</v>
      </c>
      <c r="AQ79" t="s">
        <v>193</v>
      </c>
      <c r="AR79">
        <v>10000</v>
      </c>
      <c r="AS79" t="s">
        <v>194</v>
      </c>
      <c r="AT79">
        <v>1000</v>
      </c>
      <c r="AU79" t="s">
        <v>195</v>
      </c>
      <c r="AV79">
        <v>0</v>
      </c>
      <c r="AW79" t="s">
        <v>202</v>
      </c>
      <c r="AX79">
        <v>1</v>
      </c>
    </row>
    <row r="80" spans="1:50">
      <c r="A80" s="2">
        <v>1009</v>
      </c>
      <c r="B80" t="s">
        <v>289</v>
      </c>
      <c r="C80">
        <v>1</v>
      </c>
      <c r="D80" t="s">
        <v>182</v>
      </c>
      <c r="E80">
        <v>3652</v>
      </c>
      <c r="F80" t="s">
        <v>183</v>
      </c>
      <c r="G80" t="s">
        <v>184</v>
      </c>
      <c r="H80">
        <v>231.71899999999999</v>
      </c>
      <c r="I80" t="s">
        <v>185</v>
      </c>
      <c r="J80">
        <v>1.2310000000000001E-3</v>
      </c>
      <c r="K80" t="s">
        <v>25</v>
      </c>
      <c r="L80" t="s">
        <v>290</v>
      </c>
      <c r="M80">
        <v>703.12079800000004</v>
      </c>
      <c r="N80" t="s">
        <v>25</v>
      </c>
      <c r="O80" t="s">
        <v>291</v>
      </c>
      <c r="P80">
        <v>1.934E-3</v>
      </c>
      <c r="Q80" t="s">
        <v>25</v>
      </c>
      <c r="R80" t="s">
        <v>24</v>
      </c>
      <c r="S80">
        <v>82.150574000000006</v>
      </c>
      <c r="T80" t="s">
        <v>25</v>
      </c>
      <c r="U80" t="s">
        <v>26</v>
      </c>
      <c r="V80">
        <v>6.6620000000000004E-3</v>
      </c>
      <c r="W80" t="s">
        <v>25</v>
      </c>
      <c r="X80" t="s">
        <v>27</v>
      </c>
      <c r="Y80">
        <v>4.5144999999999998E-2</v>
      </c>
      <c r="Z80" t="s">
        <v>25</v>
      </c>
      <c r="AA80" t="s">
        <v>292</v>
      </c>
      <c r="AB80">
        <v>82.091515999999999</v>
      </c>
      <c r="AC80" t="s">
        <v>25</v>
      </c>
      <c r="AD80" t="s">
        <v>28</v>
      </c>
      <c r="AE80">
        <v>3.3839999999999999E-3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5</v>
      </c>
      <c r="AM80" t="s">
        <v>191</v>
      </c>
      <c r="AN80">
        <v>1000</v>
      </c>
      <c r="AO80" t="s">
        <v>192</v>
      </c>
      <c r="AP80">
        <v>20</v>
      </c>
      <c r="AQ80" t="s">
        <v>193</v>
      </c>
      <c r="AR80">
        <v>10000</v>
      </c>
      <c r="AS80" t="s">
        <v>194</v>
      </c>
      <c r="AT80">
        <v>400</v>
      </c>
      <c r="AU80" t="s">
        <v>195</v>
      </c>
      <c r="AV80">
        <v>0</v>
      </c>
      <c r="AW80" t="s">
        <v>202</v>
      </c>
      <c r="AX80">
        <v>1</v>
      </c>
    </row>
    <row r="81" spans="1:50">
      <c r="A81" s="2">
        <v>1009</v>
      </c>
      <c r="B81" t="s">
        <v>289</v>
      </c>
      <c r="C81">
        <v>1</v>
      </c>
      <c r="D81" t="s">
        <v>182</v>
      </c>
      <c r="E81">
        <v>3652</v>
      </c>
      <c r="F81" t="s">
        <v>183</v>
      </c>
      <c r="G81" t="s">
        <v>184</v>
      </c>
      <c r="H81">
        <v>241.93100000000001</v>
      </c>
      <c r="I81" t="s">
        <v>185</v>
      </c>
      <c r="J81">
        <v>1.235E-3</v>
      </c>
      <c r="K81" t="s">
        <v>25</v>
      </c>
      <c r="L81" t="s">
        <v>290</v>
      </c>
      <c r="M81">
        <v>728.56878400000005</v>
      </c>
      <c r="N81" t="s">
        <v>25</v>
      </c>
      <c r="O81" t="s">
        <v>291</v>
      </c>
      <c r="P81">
        <v>1.964E-3</v>
      </c>
      <c r="Q81" t="s">
        <v>25</v>
      </c>
      <c r="R81" t="s">
        <v>24</v>
      </c>
      <c r="S81">
        <v>79.837440999999998</v>
      </c>
      <c r="T81" t="s">
        <v>25</v>
      </c>
      <c r="U81" t="s">
        <v>26</v>
      </c>
      <c r="V81">
        <v>6.8780000000000004E-3</v>
      </c>
      <c r="W81" t="s">
        <v>25</v>
      </c>
      <c r="X81" t="s">
        <v>27</v>
      </c>
      <c r="Y81">
        <v>4.4950999999999998E-2</v>
      </c>
      <c r="Z81" t="s">
        <v>25</v>
      </c>
      <c r="AA81" t="s">
        <v>292</v>
      </c>
      <c r="AB81">
        <v>79.778406000000004</v>
      </c>
      <c r="AC81" t="s">
        <v>25</v>
      </c>
      <c r="AD81" t="s">
        <v>28</v>
      </c>
      <c r="AE81">
        <v>3.3890000000000001E-3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5</v>
      </c>
      <c r="AM81" t="s">
        <v>191</v>
      </c>
      <c r="AN81">
        <v>1000</v>
      </c>
      <c r="AO81" t="s">
        <v>192</v>
      </c>
      <c r="AP81">
        <v>20</v>
      </c>
      <c r="AQ81" t="s">
        <v>193</v>
      </c>
      <c r="AR81">
        <v>10000</v>
      </c>
      <c r="AS81" t="s">
        <v>194</v>
      </c>
      <c r="AT81">
        <v>400</v>
      </c>
      <c r="AU81" t="s">
        <v>195</v>
      </c>
      <c r="AV81">
        <v>0</v>
      </c>
      <c r="AW81" t="s">
        <v>202</v>
      </c>
      <c r="AX81">
        <v>1</v>
      </c>
    </row>
    <row r="82" spans="1:50">
      <c r="A82" s="2">
        <v>1009</v>
      </c>
      <c r="B82" t="s">
        <v>289</v>
      </c>
      <c r="C82">
        <v>1</v>
      </c>
      <c r="D82" t="s">
        <v>182</v>
      </c>
      <c r="E82">
        <v>3652</v>
      </c>
      <c r="F82" t="s">
        <v>183</v>
      </c>
      <c r="G82" t="s">
        <v>184</v>
      </c>
      <c r="H82">
        <v>236.55099999999999</v>
      </c>
      <c r="I82" t="s">
        <v>185</v>
      </c>
      <c r="J82">
        <v>1.24E-3</v>
      </c>
      <c r="K82" t="s">
        <v>25</v>
      </c>
      <c r="L82" t="s">
        <v>290</v>
      </c>
      <c r="M82">
        <v>699.67127400000004</v>
      </c>
      <c r="N82" t="s">
        <v>25</v>
      </c>
      <c r="O82" t="s">
        <v>291</v>
      </c>
      <c r="P82">
        <v>1.9400000000000001E-3</v>
      </c>
      <c r="Q82" t="s">
        <v>25</v>
      </c>
      <c r="R82" t="s">
        <v>24</v>
      </c>
      <c r="S82">
        <v>79.458366999999996</v>
      </c>
      <c r="T82" t="s">
        <v>25</v>
      </c>
      <c r="U82" t="s">
        <v>26</v>
      </c>
      <c r="V82">
        <v>6.8710000000000004E-3</v>
      </c>
      <c r="W82" t="s">
        <v>25</v>
      </c>
      <c r="X82" t="s">
        <v>27</v>
      </c>
      <c r="Y82">
        <v>4.5289999999999997E-2</v>
      </c>
      <c r="Z82" t="s">
        <v>25</v>
      </c>
      <c r="AA82" t="s">
        <v>292</v>
      </c>
      <c r="AB82">
        <v>79.399133000000006</v>
      </c>
      <c r="AC82" t="s">
        <v>25</v>
      </c>
      <c r="AD82" t="s">
        <v>28</v>
      </c>
      <c r="AE82">
        <v>3.385E-3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1000</v>
      </c>
      <c r="AO82" t="s">
        <v>192</v>
      </c>
      <c r="AP82">
        <v>20</v>
      </c>
      <c r="AQ82" t="s">
        <v>193</v>
      </c>
      <c r="AR82">
        <v>10000</v>
      </c>
      <c r="AS82" t="s">
        <v>194</v>
      </c>
      <c r="AT82">
        <v>400</v>
      </c>
      <c r="AU82" t="s">
        <v>195</v>
      </c>
      <c r="AV82">
        <v>0</v>
      </c>
      <c r="AW82" t="s">
        <v>202</v>
      </c>
      <c r="AX82">
        <v>1</v>
      </c>
    </row>
    <row r="83" spans="1:50">
      <c r="A83" s="2">
        <v>1009</v>
      </c>
      <c r="B83" t="s">
        <v>289</v>
      </c>
      <c r="C83">
        <v>1</v>
      </c>
      <c r="D83" t="s">
        <v>182</v>
      </c>
      <c r="E83">
        <v>3652</v>
      </c>
      <c r="F83" t="s">
        <v>183</v>
      </c>
      <c r="G83" t="s">
        <v>184</v>
      </c>
      <c r="H83">
        <v>237.35900000000001</v>
      </c>
      <c r="I83" t="s">
        <v>185</v>
      </c>
      <c r="J83">
        <v>1.237E-3</v>
      </c>
      <c r="K83" t="s">
        <v>25</v>
      </c>
      <c r="L83" t="s">
        <v>290</v>
      </c>
      <c r="M83">
        <v>700.98823800000002</v>
      </c>
      <c r="N83" t="s">
        <v>25</v>
      </c>
      <c r="O83" t="s">
        <v>291</v>
      </c>
      <c r="P83">
        <v>1.9380000000000001E-3</v>
      </c>
      <c r="Q83" t="s">
        <v>25</v>
      </c>
      <c r="R83" t="s">
        <v>24</v>
      </c>
      <c r="S83">
        <v>78.987802000000002</v>
      </c>
      <c r="T83" t="s">
        <v>25</v>
      </c>
      <c r="U83" t="s">
        <v>26</v>
      </c>
      <c r="V83">
        <v>6.881E-3</v>
      </c>
      <c r="W83" t="s">
        <v>25</v>
      </c>
      <c r="X83" t="s">
        <v>27</v>
      </c>
      <c r="Y83">
        <v>4.5215999999999999E-2</v>
      </c>
      <c r="Z83" t="s">
        <v>25</v>
      </c>
      <c r="AA83" t="s">
        <v>292</v>
      </c>
      <c r="AB83">
        <v>78.928629999999998</v>
      </c>
      <c r="AC83" t="s">
        <v>25</v>
      </c>
      <c r="AD83" t="s">
        <v>28</v>
      </c>
      <c r="AE83">
        <v>3.3909999999999999E-3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1000</v>
      </c>
      <c r="AO83" t="s">
        <v>192</v>
      </c>
      <c r="AP83">
        <v>20</v>
      </c>
      <c r="AQ83" t="s">
        <v>193</v>
      </c>
      <c r="AR83">
        <v>10000</v>
      </c>
      <c r="AS83" t="s">
        <v>194</v>
      </c>
      <c r="AT83">
        <v>400</v>
      </c>
      <c r="AU83" t="s">
        <v>195</v>
      </c>
      <c r="AV83">
        <v>0</v>
      </c>
      <c r="AW83" t="s">
        <v>202</v>
      </c>
      <c r="AX83">
        <v>1</v>
      </c>
    </row>
    <row r="84" spans="1:50">
      <c r="A84" s="2">
        <v>1009</v>
      </c>
      <c r="B84" t="s">
        <v>289</v>
      </c>
      <c r="C84">
        <v>1</v>
      </c>
      <c r="D84" t="s">
        <v>182</v>
      </c>
      <c r="E84">
        <v>3652</v>
      </c>
      <c r="F84" t="s">
        <v>183</v>
      </c>
      <c r="G84" t="s">
        <v>184</v>
      </c>
      <c r="H84">
        <v>243.38900000000001</v>
      </c>
      <c r="I84" t="s">
        <v>185</v>
      </c>
      <c r="J84">
        <v>1.2359999999999999E-3</v>
      </c>
      <c r="K84" t="s">
        <v>25</v>
      </c>
      <c r="L84" t="s">
        <v>290</v>
      </c>
      <c r="M84">
        <v>702.98440000000005</v>
      </c>
      <c r="N84" t="s">
        <v>25</v>
      </c>
      <c r="O84" t="s">
        <v>291</v>
      </c>
      <c r="P84">
        <v>1.939E-3</v>
      </c>
      <c r="Q84" t="s">
        <v>25</v>
      </c>
      <c r="R84" t="s">
        <v>24</v>
      </c>
      <c r="S84">
        <v>82.210193000000004</v>
      </c>
      <c r="T84" t="s">
        <v>25</v>
      </c>
      <c r="U84" t="s">
        <v>26</v>
      </c>
      <c r="V84">
        <v>6.8630000000000002E-3</v>
      </c>
      <c r="W84" t="s">
        <v>25</v>
      </c>
      <c r="X84" t="s">
        <v>27</v>
      </c>
      <c r="Y84">
        <v>4.4082000000000003E-2</v>
      </c>
      <c r="Z84" t="s">
        <v>25</v>
      </c>
      <c r="AA84" t="s">
        <v>292</v>
      </c>
      <c r="AB84">
        <v>82.151993000000004</v>
      </c>
      <c r="AC84" t="s">
        <v>25</v>
      </c>
      <c r="AD84" t="s">
        <v>28</v>
      </c>
      <c r="AE84">
        <v>3.395E-3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1000</v>
      </c>
      <c r="AO84" t="s">
        <v>192</v>
      </c>
      <c r="AP84">
        <v>20</v>
      </c>
      <c r="AQ84" t="s">
        <v>193</v>
      </c>
      <c r="AR84">
        <v>10000</v>
      </c>
      <c r="AS84" t="s">
        <v>194</v>
      </c>
      <c r="AT84">
        <v>400</v>
      </c>
      <c r="AU84" t="s">
        <v>195</v>
      </c>
      <c r="AV84">
        <v>0</v>
      </c>
      <c r="AW84" t="s">
        <v>202</v>
      </c>
      <c r="AX84">
        <v>1</v>
      </c>
    </row>
    <row r="85" spans="1:50">
      <c r="A85" s="2">
        <v>1009</v>
      </c>
      <c r="B85" t="s">
        <v>289</v>
      </c>
      <c r="C85">
        <v>1</v>
      </c>
      <c r="D85" t="s">
        <v>182</v>
      </c>
      <c r="E85">
        <v>3652</v>
      </c>
      <c r="F85" t="s">
        <v>183</v>
      </c>
      <c r="G85" t="s">
        <v>184</v>
      </c>
      <c r="H85">
        <v>237.232</v>
      </c>
      <c r="I85" t="s">
        <v>185</v>
      </c>
      <c r="J85">
        <v>1.186E-3</v>
      </c>
      <c r="K85" t="s">
        <v>25</v>
      </c>
      <c r="L85" t="s">
        <v>290</v>
      </c>
      <c r="M85">
        <v>702.63778600000001</v>
      </c>
      <c r="N85" t="s">
        <v>25</v>
      </c>
      <c r="O85" t="s">
        <v>291</v>
      </c>
      <c r="P85">
        <v>1.8879999999999999E-3</v>
      </c>
      <c r="Q85" t="s">
        <v>25</v>
      </c>
      <c r="R85" t="s">
        <v>24</v>
      </c>
      <c r="S85">
        <v>79.435713000000007</v>
      </c>
      <c r="T85" t="s">
        <v>25</v>
      </c>
      <c r="U85" t="s">
        <v>26</v>
      </c>
      <c r="V85">
        <v>6.8100000000000001E-3</v>
      </c>
      <c r="W85" t="s">
        <v>25</v>
      </c>
      <c r="X85" t="s">
        <v>27</v>
      </c>
      <c r="Y85">
        <v>4.5295000000000002E-2</v>
      </c>
      <c r="Z85" t="s">
        <v>25</v>
      </c>
      <c r="AA85" t="s">
        <v>292</v>
      </c>
      <c r="AB85">
        <v>79.376476999999994</v>
      </c>
      <c r="AC85" t="s">
        <v>25</v>
      </c>
      <c r="AD85" t="s">
        <v>28</v>
      </c>
      <c r="AE85">
        <v>3.392E-3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1000</v>
      </c>
      <c r="AO85" t="s">
        <v>192</v>
      </c>
      <c r="AP85">
        <v>20</v>
      </c>
      <c r="AQ85" t="s">
        <v>193</v>
      </c>
      <c r="AR85">
        <v>10000</v>
      </c>
      <c r="AS85" t="s">
        <v>194</v>
      </c>
      <c r="AT85">
        <v>400</v>
      </c>
      <c r="AU85" t="s">
        <v>195</v>
      </c>
      <c r="AV85">
        <v>0</v>
      </c>
      <c r="AW85" t="s">
        <v>202</v>
      </c>
      <c r="AX85">
        <v>1</v>
      </c>
    </row>
    <row r="86" spans="1:50">
      <c r="A86" s="2">
        <v>1020</v>
      </c>
      <c r="B86" t="s">
        <v>289</v>
      </c>
      <c r="C86">
        <v>1</v>
      </c>
      <c r="D86" t="s">
        <v>182</v>
      </c>
      <c r="E86">
        <v>3652</v>
      </c>
      <c r="F86" t="s">
        <v>183</v>
      </c>
      <c r="G86" t="s">
        <v>184</v>
      </c>
      <c r="H86">
        <v>0</v>
      </c>
      <c r="I86" t="s">
        <v>185</v>
      </c>
      <c r="J86">
        <v>1.279E-3</v>
      </c>
      <c r="K86" t="s">
        <v>25</v>
      </c>
      <c r="L86" t="s">
        <v>290</v>
      </c>
      <c r="M86">
        <v>739.19146999999998</v>
      </c>
      <c r="N86" t="s">
        <v>25</v>
      </c>
      <c r="O86" t="s">
        <v>291</v>
      </c>
      <c r="P86">
        <v>2.0179999999999998E-3</v>
      </c>
      <c r="Q86" t="s">
        <v>25</v>
      </c>
      <c r="R86" t="s">
        <v>24</v>
      </c>
      <c r="S86">
        <v>79.260806000000002</v>
      </c>
      <c r="T86" t="s">
        <v>25</v>
      </c>
      <c r="U86" t="s">
        <v>26</v>
      </c>
      <c r="V86">
        <v>9.5160000000000002E-3</v>
      </c>
      <c r="W86" t="s">
        <v>25</v>
      </c>
      <c r="X86" t="s">
        <v>27</v>
      </c>
      <c r="Y86">
        <v>4.6072000000000002E-2</v>
      </c>
      <c r="Z86" t="s">
        <v>25</v>
      </c>
      <c r="AA86" t="s">
        <v>292</v>
      </c>
      <c r="AB86">
        <v>79.198172</v>
      </c>
      <c r="AC86" t="s">
        <v>25</v>
      </c>
      <c r="AD86" t="s">
        <v>28</v>
      </c>
      <c r="AE86">
        <v>3.388E-3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1000</v>
      </c>
      <c r="AO86" t="s">
        <v>192</v>
      </c>
      <c r="AP86">
        <v>20</v>
      </c>
      <c r="AQ86" t="s">
        <v>193</v>
      </c>
      <c r="AR86">
        <v>10000</v>
      </c>
      <c r="AS86" t="s">
        <v>194</v>
      </c>
      <c r="AT86">
        <v>1000</v>
      </c>
      <c r="AU86" t="s">
        <v>195</v>
      </c>
      <c r="AV86">
        <v>0</v>
      </c>
      <c r="AW86" t="s">
        <v>202</v>
      </c>
      <c r="AX86">
        <v>1</v>
      </c>
    </row>
    <row r="87" spans="1:50">
      <c r="A87" s="2">
        <v>1019</v>
      </c>
      <c r="B87" t="s">
        <v>289</v>
      </c>
      <c r="C87">
        <v>1</v>
      </c>
      <c r="D87" t="s">
        <v>182</v>
      </c>
      <c r="E87">
        <v>3652</v>
      </c>
      <c r="F87" t="s">
        <v>183</v>
      </c>
      <c r="G87" t="s">
        <v>184</v>
      </c>
      <c r="H87">
        <v>0</v>
      </c>
      <c r="I87" t="s">
        <v>185</v>
      </c>
      <c r="J87">
        <v>1.405E-3</v>
      </c>
      <c r="K87" t="s">
        <v>25</v>
      </c>
      <c r="L87" t="s">
        <v>290</v>
      </c>
      <c r="M87">
        <v>757.17978700000003</v>
      </c>
      <c r="N87" t="s">
        <v>25</v>
      </c>
      <c r="O87" t="s">
        <v>291</v>
      </c>
      <c r="P87">
        <v>2.1619999999999999E-3</v>
      </c>
      <c r="Q87" t="s">
        <v>25</v>
      </c>
      <c r="R87" t="s">
        <v>24</v>
      </c>
      <c r="S87">
        <v>85.568212000000003</v>
      </c>
      <c r="T87" t="s">
        <v>25</v>
      </c>
      <c r="U87" t="s">
        <v>26</v>
      </c>
      <c r="V87">
        <v>9.5270000000000007E-3</v>
      </c>
      <c r="W87" t="s">
        <v>25</v>
      </c>
      <c r="X87" t="s">
        <v>27</v>
      </c>
      <c r="Y87">
        <v>4.6536000000000001E-2</v>
      </c>
      <c r="Z87" t="s">
        <v>25</v>
      </c>
      <c r="AA87" t="s">
        <v>292</v>
      </c>
      <c r="AB87">
        <v>85.504766000000004</v>
      </c>
      <c r="AC87" t="s">
        <v>25</v>
      </c>
      <c r="AD87" t="s">
        <v>28</v>
      </c>
      <c r="AE87">
        <v>3.4150000000000001E-3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1000</v>
      </c>
      <c r="AO87" t="s">
        <v>192</v>
      </c>
      <c r="AP87">
        <v>20</v>
      </c>
      <c r="AQ87" t="s">
        <v>193</v>
      </c>
      <c r="AR87">
        <v>10000</v>
      </c>
      <c r="AS87" t="s">
        <v>194</v>
      </c>
      <c r="AT87">
        <v>500</v>
      </c>
      <c r="AU87" t="s">
        <v>195</v>
      </c>
      <c r="AV87">
        <v>0</v>
      </c>
      <c r="AW87" t="s">
        <v>202</v>
      </c>
      <c r="AX87">
        <v>1</v>
      </c>
    </row>
    <row r="88" spans="1:50">
      <c r="A88" s="2">
        <v>1018</v>
      </c>
      <c r="B88" t="s">
        <v>289</v>
      </c>
      <c r="C88">
        <v>1</v>
      </c>
      <c r="D88" t="s">
        <v>182</v>
      </c>
      <c r="E88">
        <v>3652</v>
      </c>
      <c r="F88" t="s">
        <v>183</v>
      </c>
      <c r="G88" t="s">
        <v>184</v>
      </c>
      <c r="H88">
        <v>0</v>
      </c>
      <c r="I88" t="s">
        <v>185</v>
      </c>
      <c r="J88">
        <v>1.3780000000000001E-3</v>
      </c>
      <c r="K88" t="s">
        <v>25</v>
      </c>
      <c r="L88" t="s">
        <v>290</v>
      </c>
      <c r="M88">
        <v>725.64618299999995</v>
      </c>
      <c r="N88" t="s">
        <v>25</v>
      </c>
      <c r="O88" t="s">
        <v>291</v>
      </c>
      <c r="P88">
        <v>2.104E-3</v>
      </c>
      <c r="Q88" t="s">
        <v>25</v>
      </c>
      <c r="R88" t="s">
        <v>24</v>
      </c>
      <c r="S88">
        <v>79.369636999999997</v>
      </c>
      <c r="T88" t="s">
        <v>25</v>
      </c>
      <c r="U88" t="s">
        <v>26</v>
      </c>
      <c r="V88">
        <v>1.0019E-2</v>
      </c>
      <c r="W88" t="s">
        <v>25</v>
      </c>
      <c r="X88" t="s">
        <v>27</v>
      </c>
      <c r="Y88">
        <v>4.5353999999999998E-2</v>
      </c>
      <c r="Z88" t="s">
        <v>25</v>
      </c>
      <c r="AA88" t="s">
        <v>292</v>
      </c>
      <c r="AB88">
        <v>79.307176999999996</v>
      </c>
      <c r="AC88" t="s">
        <v>25</v>
      </c>
      <c r="AD88" t="s">
        <v>28</v>
      </c>
      <c r="AE88">
        <v>3.3960000000000001E-3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1000</v>
      </c>
      <c r="AO88" t="s">
        <v>192</v>
      </c>
      <c r="AP88">
        <v>20</v>
      </c>
      <c r="AQ88" t="s">
        <v>193</v>
      </c>
      <c r="AR88">
        <v>10000</v>
      </c>
      <c r="AS88" t="s">
        <v>194</v>
      </c>
      <c r="AT88">
        <v>400</v>
      </c>
      <c r="AU88" t="s">
        <v>195</v>
      </c>
      <c r="AV88">
        <v>0</v>
      </c>
      <c r="AW88" t="s">
        <v>202</v>
      </c>
      <c r="AX88">
        <v>1</v>
      </c>
    </row>
    <row r="89" spans="1:50">
      <c r="A89" s="2">
        <v>1017</v>
      </c>
      <c r="B89" t="s">
        <v>289</v>
      </c>
      <c r="C89">
        <v>1</v>
      </c>
      <c r="D89" t="s">
        <v>182</v>
      </c>
      <c r="E89">
        <v>3652</v>
      </c>
      <c r="F89" t="s">
        <v>183</v>
      </c>
      <c r="G89" t="s">
        <v>184</v>
      </c>
      <c r="H89">
        <v>0</v>
      </c>
      <c r="I89" t="s">
        <v>185</v>
      </c>
      <c r="J89">
        <v>1.2780000000000001E-3</v>
      </c>
      <c r="K89" t="s">
        <v>25</v>
      </c>
      <c r="L89" t="s">
        <v>290</v>
      </c>
      <c r="M89">
        <v>706.775936</v>
      </c>
      <c r="N89" t="s">
        <v>25</v>
      </c>
      <c r="O89" t="s">
        <v>291</v>
      </c>
      <c r="P89">
        <v>1.9849999999999998E-3</v>
      </c>
      <c r="Q89" t="s">
        <v>25</v>
      </c>
      <c r="R89" t="s">
        <v>24</v>
      </c>
      <c r="S89">
        <v>79.718896999999998</v>
      </c>
      <c r="T89" t="s">
        <v>25</v>
      </c>
      <c r="U89" t="s">
        <v>26</v>
      </c>
      <c r="V89">
        <v>9.4509999999999993E-3</v>
      </c>
      <c r="W89" t="s">
        <v>25</v>
      </c>
      <c r="X89" t="s">
        <v>27</v>
      </c>
      <c r="Y89">
        <v>4.5934999999999997E-2</v>
      </c>
      <c r="Z89" t="s">
        <v>25</v>
      </c>
      <c r="AA89" t="s">
        <v>292</v>
      </c>
      <c r="AB89">
        <v>79.656425999999996</v>
      </c>
      <c r="AC89" t="s">
        <v>25</v>
      </c>
      <c r="AD89" t="s">
        <v>28</v>
      </c>
      <c r="AE89">
        <v>3.382E-3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5</v>
      </c>
      <c r="AM89" t="s">
        <v>191</v>
      </c>
      <c r="AN89">
        <v>1000</v>
      </c>
      <c r="AO89" t="s">
        <v>192</v>
      </c>
      <c r="AP89">
        <v>20</v>
      </c>
      <c r="AQ89" t="s">
        <v>193</v>
      </c>
      <c r="AR89">
        <v>10000</v>
      </c>
      <c r="AS89" t="s">
        <v>194</v>
      </c>
      <c r="AT89">
        <v>100</v>
      </c>
      <c r="AU89" t="s">
        <v>195</v>
      </c>
      <c r="AV89">
        <v>0</v>
      </c>
      <c r="AW89" t="s">
        <v>202</v>
      </c>
      <c r="AX89">
        <v>1</v>
      </c>
    </row>
    <row r="90" spans="1:50">
      <c r="A90" s="2">
        <v>1016</v>
      </c>
      <c r="B90" t="s">
        <v>289</v>
      </c>
      <c r="C90">
        <v>1</v>
      </c>
      <c r="D90" t="s">
        <v>182</v>
      </c>
      <c r="E90">
        <v>3652</v>
      </c>
      <c r="F90" t="s">
        <v>183</v>
      </c>
      <c r="G90" t="s">
        <v>184</v>
      </c>
      <c r="H90">
        <v>0</v>
      </c>
      <c r="I90" t="s">
        <v>185</v>
      </c>
      <c r="J90">
        <v>1.274E-3</v>
      </c>
      <c r="K90" t="s">
        <v>25</v>
      </c>
      <c r="L90" t="s">
        <v>290</v>
      </c>
      <c r="M90">
        <v>706.98488799999996</v>
      </c>
      <c r="N90" t="s">
        <v>25</v>
      </c>
      <c r="O90" t="s">
        <v>291</v>
      </c>
      <c r="P90">
        <v>1.9810000000000001E-3</v>
      </c>
      <c r="Q90" t="s">
        <v>25</v>
      </c>
      <c r="R90" t="s">
        <v>24</v>
      </c>
      <c r="S90">
        <v>79.696207999999999</v>
      </c>
      <c r="T90" t="s">
        <v>25</v>
      </c>
      <c r="U90" t="s">
        <v>26</v>
      </c>
      <c r="V90">
        <v>9.6139999999999993E-3</v>
      </c>
      <c r="W90" t="s">
        <v>25</v>
      </c>
      <c r="X90" t="s">
        <v>27</v>
      </c>
      <c r="Y90">
        <v>4.5852999999999998E-2</v>
      </c>
      <c r="Z90" t="s">
        <v>25</v>
      </c>
      <c r="AA90" t="s">
        <v>292</v>
      </c>
      <c r="AB90">
        <v>79.633691999999996</v>
      </c>
      <c r="AC90" t="s">
        <v>25</v>
      </c>
      <c r="AD90" t="s">
        <v>28</v>
      </c>
      <c r="AE90">
        <v>3.3839999999999999E-3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5</v>
      </c>
      <c r="AM90" t="s">
        <v>191</v>
      </c>
      <c r="AN90">
        <v>1000</v>
      </c>
      <c r="AO90" t="s">
        <v>192</v>
      </c>
      <c r="AP90">
        <v>20</v>
      </c>
      <c r="AQ90" t="s">
        <v>193</v>
      </c>
      <c r="AR90">
        <v>10000</v>
      </c>
      <c r="AS90" t="s">
        <v>194</v>
      </c>
      <c r="AT90">
        <v>50</v>
      </c>
      <c r="AU90" t="s">
        <v>195</v>
      </c>
      <c r="AV90">
        <v>0</v>
      </c>
      <c r="AW90" t="s">
        <v>202</v>
      </c>
      <c r="AX90">
        <v>1</v>
      </c>
    </row>
    <row r="91" spans="1:50">
      <c r="A91" s="2">
        <v>1015</v>
      </c>
      <c r="B91" t="s">
        <v>289</v>
      </c>
      <c r="C91">
        <v>1</v>
      </c>
      <c r="D91" t="s">
        <v>182</v>
      </c>
      <c r="E91">
        <v>3652</v>
      </c>
      <c r="F91" t="s">
        <v>183</v>
      </c>
      <c r="G91" t="s">
        <v>184</v>
      </c>
      <c r="H91">
        <v>0</v>
      </c>
      <c r="I91" t="s">
        <v>185</v>
      </c>
      <c r="J91">
        <v>1.2960000000000001E-3</v>
      </c>
      <c r="K91" t="s">
        <v>25</v>
      </c>
      <c r="L91" t="s">
        <v>290</v>
      </c>
      <c r="M91">
        <v>768.35732900000005</v>
      </c>
      <c r="N91" t="s">
        <v>25</v>
      </c>
      <c r="O91" t="s">
        <v>291</v>
      </c>
      <c r="P91">
        <v>2.0639999999999999E-3</v>
      </c>
      <c r="Q91" t="s">
        <v>25</v>
      </c>
      <c r="R91" t="s">
        <v>24</v>
      </c>
      <c r="S91">
        <v>82.937518999999995</v>
      </c>
      <c r="T91" t="s">
        <v>25</v>
      </c>
      <c r="U91" t="s">
        <v>26</v>
      </c>
      <c r="V91">
        <v>9.8659999999999998E-3</v>
      </c>
      <c r="W91" t="s">
        <v>25</v>
      </c>
      <c r="X91" t="s">
        <v>27</v>
      </c>
      <c r="Y91">
        <v>4.6496000000000003E-2</v>
      </c>
      <c r="Z91" t="s">
        <v>25</v>
      </c>
      <c r="AA91" t="s">
        <v>292</v>
      </c>
      <c r="AB91">
        <v>82.873886999999996</v>
      </c>
      <c r="AC91" t="s">
        <v>25</v>
      </c>
      <c r="AD91" t="s">
        <v>28</v>
      </c>
      <c r="AE91">
        <v>3.4220000000000001E-3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5</v>
      </c>
      <c r="AM91" t="s">
        <v>191</v>
      </c>
      <c r="AN91">
        <v>1000</v>
      </c>
      <c r="AO91" t="s">
        <v>192</v>
      </c>
      <c r="AP91">
        <v>20</v>
      </c>
      <c r="AQ91" t="s">
        <v>193</v>
      </c>
      <c r="AR91">
        <v>10000</v>
      </c>
      <c r="AS91" t="s">
        <v>194</v>
      </c>
      <c r="AT91">
        <v>20</v>
      </c>
      <c r="AU91" t="s">
        <v>195</v>
      </c>
      <c r="AV91">
        <v>0</v>
      </c>
      <c r="AW91" t="s">
        <v>202</v>
      </c>
      <c r="AX91">
        <v>1</v>
      </c>
    </row>
    <row r="92" spans="1:50">
      <c r="A92" s="2">
        <v>1013</v>
      </c>
      <c r="B92" t="s">
        <v>289</v>
      </c>
      <c r="C92">
        <v>1</v>
      </c>
      <c r="D92" t="s">
        <v>182</v>
      </c>
      <c r="E92">
        <v>3652</v>
      </c>
      <c r="F92" t="s">
        <v>183</v>
      </c>
      <c r="G92" t="s">
        <v>184</v>
      </c>
      <c r="H92">
        <v>0</v>
      </c>
      <c r="I92" t="s">
        <v>185</v>
      </c>
      <c r="J92">
        <v>1.3129999999999999E-3</v>
      </c>
      <c r="K92" t="s">
        <v>25</v>
      </c>
      <c r="L92" t="s">
        <v>290</v>
      </c>
      <c r="M92">
        <v>798.38999000000001</v>
      </c>
      <c r="N92" t="s">
        <v>25</v>
      </c>
      <c r="O92" t="s">
        <v>291</v>
      </c>
      <c r="P92">
        <v>2.111E-3</v>
      </c>
      <c r="Q92" t="s">
        <v>25</v>
      </c>
      <c r="R92" t="s">
        <v>24</v>
      </c>
      <c r="S92">
        <v>84.066833000000003</v>
      </c>
      <c r="T92" t="s">
        <v>25</v>
      </c>
      <c r="U92" t="s">
        <v>26</v>
      </c>
      <c r="V92">
        <v>1.0026999999999999E-2</v>
      </c>
      <c r="W92" t="s">
        <v>25</v>
      </c>
      <c r="X92" t="s">
        <v>27</v>
      </c>
      <c r="Y92">
        <v>4.6656999999999997E-2</v>
      </c>
      <c r="Z92" t="s">
        <v>25</v>
      </c>
      <c r="AA92" t="s">
        <v>292</v>
      </c>
      <c r="AB92">
        <v>84.002807000000004</v>
      </c>
      <c r="AC92" t="s">
        <v>25</v>
      </c>
      <c r="AD92" t="s">
        <v>28</v>
      </c>
      <c r="AE92">
        <v>3.4139999999999999E-3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5</v>
      </c>
      <c r="AM92" t="s">
        <v>191</v>
      </c>
      <c r="AN92">
        <v>1000</v>
      </c>
      <c r="AO92" t="s">
        <v>192</v>
      </c>
      <c r="AP92">
        <v>20</v>
      </c>
      <c r="AQ92" t="s">
        <v>193</v>
      </c>
      <c r="AR92">
        <v>10000</v>
      </c>
      <c r="AS92" t="s">
        <v>194</v>
      </c>
      <c r="AT92">
        <v>500</v>
      </c>
      <c r="AU92" t="s">
        <v>195</v>
      </c>
      <c r="AV92">
        <v>0</v>
      </c>
      <c r="AW92" t="s">
        <v>202</v>
      </c>
      <c r="AX92">
        <v>1</v>
      </c>
    </row>
    <row r="93" spans="1:50">
      <c r="A93" s="2">
        <v>1012</v>
      </c>
      <c r="B93" t="s">
        <v>289</v>
      </c>
      <c r="C93">
        <v>1</v>
      </c>
      <c r="D93" t="s">
        <v>182</v>
      </c>
      <c r="E93">
        <v>3652</v>
      </c>
      <c r="F93" t="s">
        <v>183</v>
      </c>
      <c r="G93" t="s">
        <v>184</v>
      </c>
      <c r="H93">
        <v>0</v>
      </c>
      <c r="I93" t="s">
        <v>185</v>
      </c>
      <c r="J93">
        <v>1.2700000000000001E-3</v>
      </c>
      <c r="K93" t="s">
        <v>25</v>
      </c>
      <c r="L93" t="s">
        <v>290</v>
      </c>
      <c r="M93">
        <v>732.99885200000006</v>
      </c>
      <c r="N93" t="s">
        <v>25</v>
      </c>
      <c r="O93" t="s">
        <v>291</v>
      </c>
      <c r="P93">
        <v>2.003E-3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9.75E-3</v>
      </c>
      <c r="W93" t="s">
        <v>25</v>
      </c>
      <c r="X93" t="s">
        <v>27</v>
      </c>
      <c r="Y93">
        <v>4.539E-2</v>
      </c>
      <c r="Z93" t="s">
        <v>25</v>
      </c>
      <c r="AA93" t="s">
        <v>292</v>
      </c>
      <c r="AB93">
        <v>80.520331999999996</v>
      </c>
      <c r="AC93" t="s">
        <v>25</v>
      </c>
      <c r="AD93" t="s">
        <v>28</v>
      </c>
      <c r="AE93">
        <v>3.4069999999999999E-3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5</v>
      </c>
      <c r="AM93" t="s">
        <v>191</v>
      </c>
      <c r="AN93">
        <v>1000</v>
      </c>
      <c r="AO93" t="s">
        <v>192</v>
      </c>
      <c r="AP93">
        <v>20</v>
      </c>
      <c r="AQ93" t="s">
        <v>193</v>
      </c>
      <c r="AR93">
        <v>10000</v>
      </c>
      <c r="AS93" t="s">
        <v>194</v>
      </c>
      <c r="AT93">
        <v>400</v>
      </c>
      <c r="AU93" t="s">
        <v>195</v>
      </c>
      <c r="AV93">
        <v>0</v>
      </c>
      <c r="AW93" t="s">
        <v>202</v>
      </c>
      <c r="AX93">
        <v>1</v>
      </c>
    </row>
    <row r="94" spans="1:50">
      <c r="A94" s="2">
        <v>1011</v>
      </c>
      <c r="B94" t="s">
        <v>289</v>
      </c>
      <c r="C94">
        <v>1</v>
      </c>
      <c r="D94" t="s">
        <v>182</v>
      </c>
      <c r="E94">
        <v>3652</v>
      </c>
      <c r="F94" t="s">
        <v>183</v>
      </c>
      <c r="G94" t="s">
        <v>184</v>
      </c>
      <c r="H94">
        <v>0</v>
      </c>
      <c r="I94" t="s">
        <v>185</v>
      </c>
      <c r="J94">
        <v>1.281E-3</v>
      </c>
      <c r="K94" t="s">
        <v>25</v>
      </c>
      <c r="L94" t="s">
        <v>290</v>
      </c>
      <c r="M94">
        <v>711.76221699999996</v>
      </c>
      <c r="N94" t="s">
        <v>25</v>
      </c>
      <c r="O94" t="s">
        <v>291</v>
      </c>
      <c r="P94">
        <v>1.9919999999999998E-3</v>
      </c>
      <c r="Q94" t="s">
        <v>25</v>
      </c>
      <c r="R94" t="s">
        <v>24</v>
      </c>
      <c r="S94">
        <v>82.013260000000002</v>
      </c>
      <c r="T94" t="s">
        <v>25</v>
      </c>
      <c r="U94" t="s">
        <v>26</v>
      </c>
      <c r="V94">
        <v>9.7719999999999994E-3</v>
      </c>
      <c r="W94" t="s">
        <v>25</v>
      </c>
      <c r="X94" t="s">
        <v>27</v>
      </c>
      <c r="Y94">
        <v>4.6407999999999998E-2</v>
      </c>
      <c r="Z94" t="s">
        <v>25</v>
      </c>
      <c r="AA94" t="s">
        <v>292</v>
      </c>
      <c r="AB94">
        <v>81.949762000000007</v>
      </c>
      <c r="AC94" t="s">
        <v>25</v>
      </c>
      <c r="AD94" t="s">
        <v>28</v>
      </c>
      <c r="AE94">
        <v>3.4160000000000002E-3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5</v>
      </c>
      <c r="AM94" t="s">
        <v>191</v>
      </c>
      <c r="AN94">
        <v>1000</v>
      </c>
      <c r="AO94" t="s">
        <v>192</v>
      </c>
      <c r="AP94">
        <v>20</v>
      </c>
      <c r="AQ94" t="s">
        <v>193</v>
      </c>
      <c r="AR94">
        <v>10000</v>
      </c>
      <c r="AS94" t="s">
        <v>194</v>
      </c>
      <c r="AT94">
        <v>100</v>
      </c>
      <c r="AU94" t="s">
        <v>195</v>
      </c>
      <c r="AV94">
        <v>0</v>
      </c>
      <c r="AW94" t="s">
        <v>202</v>
      </c>
      <c r="AX94">
        <v>1</v>
      </c>
    </row>
    <row r="95" spans="1:50">
      <c r="A95" s="2">
        <v>1010</v>
      </c>
      <c r="B95" t="s">
        <v>289</v>
      </c>
      <c r="C95">
        <v>1</v>
      </c>
      <c r="D95" t="s">
        <v>182</v>
      </c>
      <c r="E95">
        <v>3652</v>
      </c>
      <c r="F95" t="s">
        <v>183</v>
      </c>
      <c r="G95" t="s">
        <v>184</v>
      </c>
      <c r="H95">
        <v>0</v>
      </c>
      <c r="I95" t="s">
        <v>185</v>
      </c>
      <c r="J95">
        <v>1.276E-3</v>
      </c>
      <c r="K95" t="s">
        <v>25</v>
      </c>
      <c r="L95" t="s">
        <v>290</v>
      </c>
      <c r="M95">
        <v>708.81365500000004</v>
      </c>
      <c r="N95" t="s">
        <v>25</v>
      </c>
      <c r="O95" t="s">
        <v>291</v>
      </c>
      <c r="P95">
        <v>1.9849999999999998E-3</v>
      </c>
      <c r="Q95" t="s">
        <v>25</v>
      </c>
      <c r="R95" t="s">
        <v>24</v>
      </c>
      <c r="S95">
        <v>83.571614999999994</v>
      </c>
      <c r="T95" t="s">
        <v>25</v>
      </c>
      <c r="U95" t="s">
        <v>26</v>
      </c>
      <c r="V95">
        <v>9.7689999999999999E-3</v>
      </c>
      <c r="W95" t="s">
        <v>25</v>
      </c>
      <c r="X95" t="s">
        <v>27</v>
      </c>
      <c r="Y95">
        <v>4.6356000000000001E-2</v>
      </c>
      <c r="Z95" t="s">
        <v>25</v>
      </c>
      <c r="AA95" t="s">
        <v>292</v>
      </c>
      <c r="AB95">
        <v>83.508272000000005</v>
      </c>
      <c r="AC95" t="s">
        <v>25</v>
      </c>
      <c r="AD95" t="s">
        <v>28</v>
      </c>
      <c r="AE95">
        <v>3.408E-3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5</v>
      </c>
      <c r="AM95" t="s">
        <v>191</v>
      </c>
      <c r="AN95">
        <v>1000</v>
      </c>
      <c r="AO95" t="s">
        <v>192</v>
      </c>
      <c r="AP95">
        <v>20</v>
      </c>
      <c r="AQ95" t="s">
        <v>193</v>
      </c>
      <c r="AR95">
        <v>10000</v>
      </c>
      <c r="AS95" t="s">
        <v>194</v>
      </c>
      <c r="AT95">
        <v>50</v>
      </c>
      <c r="AU95" t="s">
        <v>195</v>
      </c>
      <c r="AV95">
        <v>0</v>
      </c>
      <c r="AW95" t="s">
        <v>202</v>
      </c>
      <c r="AX95">
        <v>1</v>
      </c>
    </row>
    <row r="96" spans="1:50">
      <c r="A96" s="2">
        <v>1009</v>
      </c>
      <c r="B96" t="s">
        <v>289</v>
      </c>
      <c r="C96">
        <v>1</v>
      </c>
      <c r="D96" t="s">
        <v>182</v>
      </c>
      <c r="E96">
        <v>3652</v>
      </c>
      <c r="F96" t="s">
        <v>183</v>
      </c>
      <c r="G96" t="s">
        <v>184</v>
      </c>
      <c r="H96">
        <v>0</v>
      </c>
      <c r="I96" t="s">
        <v>185</v>
      </c>
      <c r="J96">
        <v>1.276E-3</v>
      </c>
      <c r="K96" t="s">
        <v>25</v>
      </c>
      <c r="L96" t="s">
        <v>290</v>
      </c>
      <c r="M96">
        <v>710.41230800000005</v>
      </c>
      <c r="N96" t="s">
        <v>25</v>
      </c>
      <c r="O96" t="s">
        <v>291</v>
      </c>
      <c r="P96">
        <v>1.9870000000000001E-3</v>
      </c>
      <c r="Q96" t="s">
        <v>25</v>
      </c>
      <c r="R96" t="s">
        <v>24</v>
      </c>
      <c r="S96">
        <v>80.073544999999996</v>
      </c>
      <c r="T96" t="s">
        <v>25</v>
      </c>
      <c r="U96" t="s">
        <v>26</v>
      </c>
      <c r="V96">
        <v>9.672E-3</v>
      </c>
      <c r="W96" t="s">
        <v>25</v>
      </c>
      <c r="X96" t="s">
        <v>27</v>
      </c>
      <c r="Y96">
        <v>4.5864000000000002E-2</v>
      </c>
      <c r="Z96" t="s">
        <v>25</v>
      </c>
      <c r="AA96" t="s">
        <v>292</v>
      </c>
      <c r="AB96">
        <v>80.010841999999997</v>
      </c>
      <c r="AC96" t="s">
        <v>25</v>
      </c>
      <c r="AD96" t="s">
        <v>28</v>
      </c>
      <c r="AE96">
        <v>3.4060000000000002E-3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5</v>
      </c>
      <c r="AM96" t="s">
        <v>191</v>
      </c>
      <c r="AN96">
        <v>1000</v>
      </c>
      <c r="AO96" t="s">
        <v>192</v>
      </c>
      <c r="AP96">
        <v>20</v>
      </c>
      <c r="AQ96" t="s">
        <v>193</v>
      </c>
      <c r="AR96">
        <v>10000</v>
      </c>
      <c r="AS96" t="s">
        <v>194</v>
      </c>
      <c r="AT96">
        <v>20</v>
      </c>
      <c r="AU96" t="s">
        <v>195</v>
      </c>
      <c r="AV96">
        <v>0</v>
      </c>
      <c r="AW96" t="s">
        <v>202</v>
      </c>
      <c r="AX96">
        <v>1</v>
      </c>
    </row>
    <row r="97" spans="1:50">
      <c r="A97" s="2">
        <v>1008</v>
      </c>
      <c r="B97" t="s">
        <v>289</v>
      </c>
      <c r="C97">
        <v>1</v>
      </c>
      <c r="D97" t="s">
        <v>182</v>
      </c>
      <c r="E97">
        <v>3652</v>
      </c>
      <c r="F97" t="s">
        <v>183</v>
      </c>
      <c r="G97" t="s">
        <v>184</v>
      </c>
      <c r="H97">
        <v>0</v>
      </c>
      <c r="I97" t="s">
        <v>185</v>
      </c>
      <c r="J97">
        <v>1.302E-3</v>
      </c>
      <c r="K97" t="s">
        <v>25</v>
      </c>
      <c r="L97" t="s">
        <v>290</v>
      </c>
      <c r="M97">
        <v>713.55422799999997</v>
      </c>
      <c r="N97" t="s">
        <v>25</v>
      </c>
      <c r="O97" t="s">
        <v>291</v>
      </c>
      <c r="P97">
        <v>2.0149999999999999E-3</v>
      </c>
      <c r="Q97" t="s">
        <v>25</v>
      </c>
      <c r="R97" t="s">
        <v>24</v>
      </c>
      <c r="S97">
        <v>81.608610999999996</v>
      </c>
      <c r="T97" t="s">
        <v>25</v>
      </c>
      <c r="U97" t="s">
        <v>26</v>
      </c>
      <c r="V97">
        <v>5.2379999999999996E-3</v>
      </c>
      <c r="W97" t="s">
        <v>25</v>
      </c>
      <c r="X97" t="s">
        <v>27</v>
      </c>
      <c r="Y97">
        <v>2.3623999999999999E-2</v>
      </c>
      <c r="Z97" t="s">
        <v>25</v>
      </c>
      <c r="AA97" t="s">
        <v>292</v>
      </c>
      <c r="AB97">
        <v>81.573149000000001</v>
      </c>
      <c r="AC97" t="s">
        <v>25</v>
      </c>
      <c r="AD97" t="s">
        <v>28</v>
      </c>
      <c r="AE97">
        <v>3.4139999999999999E-3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5</v>
      </c>
      <c r="AM97" t="s">
        <v>191</v>
      </c>
      <c r="AN97">
        <v>1000</v>
      </c>
      <c r="AO97" t="s">
        <v>192</v>
      </c>
      <c r="AP97">
        <v>10</v>
      </c>
      <c r="AQ97" t="s">
        <v>193</v>
      </c>
      <c r="AR97">
        <v>10000</v>
      </c>
      <c r="AS97" t="s">
        <v>194</v>
      </c>
      <c r="AT97">
        <v>1000</v>
      </c>
      <c r="AU97" t="s">
        <v>195</v>
      </c>
      <c r="AV97">
        <v>0</v>
      </c>
      <c r="AW97" t="s">
        <v>202</v>
      </c>
      <c r="AX97">
        <v>1</v>
      </c>
    </row>
    <row r="98" spans="1:50">
      <c r="A98" s="2">
        <v>1007</v>
      </c>
      <c r="B98" t="s">
        <v>289</v>
      </c>
      <c r="C98">
        <v>1</v>
      </c>
      <c r="D98" t="s">
        <v>182</v>
      </c>
      <c r="E98">
        <v>3652</v>
      </c>
      <c r="F98" t="s">
        <v>183</v>
      </c>
      <c r="G98" t="s">
        <v>184</v>
      </c>
      <c r="H98">
        <v>0</v>
      </c>
      <c r="I98" t="s">
        <v>185</v>
      </c>
      <c r="J98">
        <v>1.2869999999999999E-3</v>
      </c>
      <c r="K98" t="s">
        <v>25</v>
      </c>
      <c r="L98" t="s">
        <v>290</v>
      </c>
      <c r="M98">
        <v>707.97457399999996</v>
      </c>
      <c r="N98" t="s">
        <v>25</v>
      </c>
      <c r="O98" t="s">
        <v>291</v>
      </c>
      <c r="P98">
        <v>1.9949999999999998E-3</v>
      </c>
      <c r="Q98" t="s">
        <v>25</v>
      </c>
      <c r="R98" t="s">
        <v>24</v>
      </c>
      <c r="S98">
        <v>86.743734000000003</v>
      </c>
      <c r="T98" t="s">
        <v>25</v>
      </c>
      <c r="U98" t="s">
        <v>26</v>
      </c>
      <c r="V98">
        <v>1.0018000000000001E-2</v>
      </c>
      <c r="W98" t="s">
        <v>25</v>
      </c>
      <c r="X98" t="s">
        <v>27</v>
      </c>
      <c r="Y98">
        <v>4.5697000000000002E-2</v>
      </c>
      <c r="Z98" t="s">
        <v>25</v>
      </c>
      <c r="AA98" t="s">
        <v>292</v>
      </c>
      <c r="AB98">
        <v>86.680708999999993</v>
      </c>
      <c r="AC98" t="s">
        <v>25</v>
      </c>
      <c r="AD98" t="s">
        <v>28</v>
      </c>
      <c r="AE98">
        <v>3.4060000000000002E-3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5</v>
      </c>
      <c r="AM98" t="s">
        <v>191</v>
      </c>
      <c r="AN98">
        <v>1000</v>
      </c>
      <c r="AO98" t="s">
        <v>192</v>
      </c>
      <c r="AP98">
        <v>20</v>
      </c>
      <c r="AQ98" t="s">
        <v>193</v>
      </c>
      <c r="AR98">
        <v>10000</v>
      </c>
      <c r="AS98" t="s">
        <v>194</v>
      </c>
      <c r="AT98">
        <v>500</v>
      </c>
      <c r="AU98" t="s">
        <v>195</v>
      </c>
      <c r="AV98">
        <v>0</v>
      </c>
      <c r="AW98" t="s">
        <v>202</v>
      </c>
      <c r="AX98">
        <v>1</v>
      </c>
    </row>
    <row r="99" spans="1:50">
      <c r="A99" s="2">
        <v>1006</v>
      </c>
      <c r="B99" t="s">
        <v>289</v>
      </c>
      <c r="C99">
        <v>1</v>
      </c>
      <c r="D99" t="s">
        <v>182</v>
      </c>
      <c r="E99">
        <v>3652</v>
      </c>
      <c r="F99" t="s">
        <v>183</v>
      </c>
      <c r="G99" t="s">
        <v>184</v>
      </c>
      <c r="H99">
        <v>0</v>
      </c>
      <c r="I99" t="s">
        <v>185</v>
      </c>
      <c r="J99">
        <v>1.289E-3</v>
      </c>
      <c r="K99" t="s">
        <v>25</v>
      </c>
      <c r="L99" t="s">
        <v>290</v>
      </c>
      <c r="M99">
        <v>706.65862000000004</v>
      </c>
      <c r="N99" t="s">
        <v>25</v>
      </c>
      <c r="O99" t="s">
        <v>291</v>
      </c>
      <c r="P99">
        <v>1.9959999999999999E-3</v>
      </c>
      <c r="Q99" t="s">
        <v>25</v>
      </c>
      <c r="R99" t="s">
        <v>24</v>
      </c>
      <c r="S99">
        <v>95.817749000000006</v>
      </c>
      <c r="T99" t="s">
        <v>25</v>
      </c>
      <c r="U99" t="s">
        <v>26</v>
      </c>
      <c r="V99">
        <v>9.6919999999999992E-3</v>
      </c>
      <c r="W99" t="s">
        <v>25</v>
      </c>
      <c r="X99" t="s">
        <v>27</v>
      </c>
      <c r="Y99">
        <v>4.6600000000000003E-2</v>
      </c>
      <c r="Z99" t="s">
        <v>25</v>
      </c>
      <c r="AA99" t="s">
        <v>292</v>
      </c>
      <c r="AB99">
        <v>95.754182999999998</v>
      </c>
      <c r="AC99" t="s">
        <v>25</v>
      </c>
      <c r="AD99" t="s">
        <v>28</v>
      </c>
      <c r="AE99">
        <v>3.4250000000000001E-3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5</v>
      </c>
      <c r="AM99" t="s">
        <v>191</v>
      </c>
      <c r="AN99">
        <v>1000</v>
      </c>
      <c r="AO99" t="s">
        <v>192</v>
      </c>
      <c r="AP99">
        <v>20</v>
      </c>
      <c r="AQ99" t="s">
        <v>193</v>
      </c>
      <c r="AR99">
        <v>10000</v>
      </c>
      <c r="AS99" t="s">
        <v>194</v>
      </c>
      <c r="AT99">
        <v>200</v>
      </c>
      <c r="AU99" t="s">
        <v>195</v>
      </c>
      <c r="AV99">
        <v>0</v>
      </c>
      <c r="AW99" t="s">
        <v>202</v>
      </c>
      <c r="AX99">
        <v>1</v>
      </c>
    </row>
    <row r="100" spans="1:50">
      <c r="A100" s="2">
        <v>1005</v>
      </c>
      <c r="B100" t="s">
        <v>289</v>
      </c>
      <c r="C100">
        <v>1</v>
      </c>
      <c r="D100" t="s">
        <v>182</v>
      </c>
      <c r="E100">
        <v>3652</v>
      </c>
      <c r="F100" t="s">
        <v>183</v>
      </c>
      <c r="G100" t="s">
        <v>184</v>
      </c>
      <c r="H100">
        <v>0</v>
      </c>
      <c r="I100" t="s">
        <v>185</v>
      </c>
      <c r="J100">
        <v>1.423E-3</v>
      </c>
      <c r="K100" t="s">
        <v>25</v>
      </c>
      <c r="L100" t="s">
        <v>290</v>
      </c>
      <c r="M100">
        <v>707.17379300000005</v>
      </c>
      <c r="N100" t="s">
        <v>25</v>
      </c>
      <c r="O100" t="s">
        <v>291</v>
      </c>
      <c r="P100">
        <v>2.1299999999999999E-3</v>
      </c>
      <c r="Q100" t="s">
        <v>25</v>
      </c>
      <c r="R100" t="s">
        <v>24</v>
      </c>
      <c r="S100">
        <v>86.914411999999999</v>
      </c>
      <c r="T100" t="s">
        <v>25</v>
      </c>
      <c r="U100" t="s">
        <v>26</v>
      </c>
      <c r="V100">
        <v>9.9970000000000007E-3</v>
      </c>
      <c r="W100" t="s">
        <v>25</v>
      </c>
      <c r="X100" t="s">
        <v>27</v>
      </c>
      <c r="Y100">
        <v>4.8013E-2</v>
      </c>
      <c r="Z100" t="s">
        <v>25</v>
      </c>
      <c r="AA100" t="s">
        <v>292</v>
      </c>
      <c r="AB100">
        <v>86.848984999999999</v>
      </c>
      <c r="AC100" t="s">
        <v>25</v>
      </c>
      <c r="AD100" t="s">
        <v>28</v>
      </c>
      <c r="AE100">
        <v>3.4150000000000001E-3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5</v>
      </c>
      <c r="AM100" t="s">
        <v>191</v>
      </c>
      <c r="AN100">
        <v>1000</v>
      </c>
      <c r="AO100" t="s">
        <v>192</v>
      </c>
      <c r="AP100">
        <v>20</v>
      </c>
      <c r="AQ100" t="s">
        <v>193</v>
      </c>
      <c r="AR100">
        <v>10000</v>
      </c>
      <c r="AS100" t="s">
        <v>194</v>
      </c>
      <c r="AT100">
        <v>100</v>
      </c>
      <c r="AU100" t="s">
        <v>195</v>
      </c>
      <c r="AV100">
        <v>0</v>
      </c>
      <c r="AW100" t="s">
        <v>202</v>
      </c>
      <c r="AX100">
        <v>1</v>
      </c>
    </row>
    <row r="101" spans="1:50">
      <c r="A101" s="2">
        <v>1004</v>
      </c>
      <c r="B101" t="s">
        <v>289</v>
      </c>
      <c r="C101">
        <v>1</v>
      </c>
      <c r="D101" t="s">
        <v>182</v>
      </c>
      <c r="E101">
        <v>3652</v>
      </c>
      <c r="F101" t="s">
        <v>183</v>
      </c>
      <c r="G101" t="s">
        <v>184</v>
      </c>
      <c r="H101">
        <v>0</v>
      </c>
      <c r="I101" t="s">
        <v>185</v>
      </c>
      <c r="J101">
        <v>1.305E-3</v>
      </c>
      <c r="K101" t="s">
        <v>25</v>
      </c>
      <c r="L101" t="s">
        <v>290</v>
      </c>
      <c r="M101">
        <v>752.54366400000004</v>
      </c>
      <c r="N101" t="s">
        <v>25</v>
      </c>
      <c r="O101" t="s">
        <v>291</v>
      </c>
      <c r="P101">
        <v>2.0579999999999999E-3</v>
      </c>
      <c r="Q101" t="s">
        <v>25</v>
      </c>
      <c r="R101" t="s">
        <v>24</v>
      </c>
      <c r="S101">
        <v>105.24715500000001</v>
      </c>
      <c r="T101" t="s">
        <v>25</v>
      </c>
      <c r="U101" t="s">
        <v>26</v>
      </c>
      <c r="V101">
        <v>1.0227E-2</v>
      </c>
      <c r="W101" t="s">
        <v>25</v>
      </c>
      <c r="X101" t="s">
        <v>27</v>
      </c>
      <c r="Y101">
        <v>4.7670999999999998E-2</v>
      </c>
      <c r="Z101" t="s">
        <v>25</v>
      </c>
      <c r="AA101" t="s">
        <v>292</v>
      </c>
      <c r="AB101">
        <v>105.18181800000001</v>
      </c>
      <c r="AC101" t="s">
        <v>25</v>
      </c>
      <c r="AD101" t="s">
        <v>28</v>
      </c>
      <c r="AE101">
        <v>3.4190000000000002E-3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5</v>
      </c>
      <c r="AM101" t="s">
        <v>191</v>
      </c>
      <c r="AN101">
        <v>1000</v>
      </c>
      <c r="AO101" t="s">
        <v>192</v>
      </c>
      <c r="AP101">
        <v>20</v>
      </c>
      <c r="AQ101" t="s">
        <v>193</v>
      </c>
      <c r="AR101">
        <v>10000</v>
      </c>
      <c r="AS101" t="s">
        <v>194</v>
      </c>
      <c r="AT101">
        <v>50</v>
      </c>
      <c r="AU101" t="s">
        <v>195</v>
      </c>
      <c r="AV101">
        <v>0</v>
      </c>
      <c r="AW101" t="s">
        <v>202</v>
      </c>
      <c r="AX101">
        <v>1</v>
      </c>
    </row>
    <row r="102" spans="1:50">
      <c r="A102" s="2">
        <v>1003</v>
      </c>
      <c r="B102" t="s">
        <v>289</v>
      </c>
      <c r="C102">
        <v>1</v>
      </c>
      <c r="D102" t="s">
        <v>182</v>
      </c>
      <c r="E102">
        <v>3652</v>
      </c>
      <c r="F102" t="s">
        <v>183</v>
      </c>
      <c r="G102" t="s">
        <v>184</v>
      </c>
      <c r="H102">
        <v>0</v>
      </c>
      <c r="I102" t="s">
        <v>185</v>
      </c>
      <c r="J102">
        <v>1.3990000000000001E-3</v>
      </c>
      <c r="K102" t="s">
        <v>25</v>
      </c>
      <c r="L102" t="s">
        <v>290</v>
      </c>
      <c r="M102">
        <v>734.31564700000001</v>
      </c>
      <c r="N102" t="s">
        <v>25</v>
      </c>
      <c r="O102" t="s">
        <v>291</v>
      </c>
      <c r="P102">
        <v>2.1329999999999999E-3</v>
      </c>
      <c r="Q102" t="s">
        <v>25</v>
      </c>
      <c r="R102" t="s">
        <v>24</v>
      </c>
      <c r="S102">
        <v>80.686930000000004</v>
      </c>
      <c r="T102" t="s">
        <v>25</v>
      </c>
      <c r="U102" t="s">
        <v>26</v>
      </c>
      <c r="V102">
        <v>9.7520000000000003E-3</v>
      </c>
      <c r="W102" t="s">
        <v>25</v>
      </c>
      <c r="X102" t="s">
        <v>27</v>
      </c>
      <c r="Y102">
        <v>4.5968000000000002E-2</v>
      </c>
      <c r="Z102" t="s">
        <v>25</v>
      </c>
      <c r="AA102" t="s">
        <v>292</v>
      </c>
      <c r="AB102">
        <v>80.624084999999994</v>
      </c>
      <c r="AC102" t="s">
        <v>25</v>
      </c>
      <c r="AD102" t="s">
        <v>28</v>
      </c>
      <c r="AE102">
        <v>3.405E-3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5</v>
      </c>
      <c r="AM102" t="s">
        <v>191</v>
      </c>
      <c r="AN102">
        <v>1000</v>
      </c>
      <c r="AO102" t="s">
        <v>192</v>
      </c>
      <c r="AP102">
        <v>20</v>
      </c>
      <c r="AQ102" t="s">
        <v>193</v>
      </c>
      <c r="AR102">
        <v>10000</v>
      </c>
      <c r="AS102" t="s">
        <v>194</v>
      </c>
      <c r="AT102">
        <v>20</v>
      </c>
      <c r="AU102" t="s">
        <v>195</v>
      </c>
      <c r="AV102">
        <v>0</v>
      </c>
      <c r="AW102" t="s">
        <v>202</v>
      </c>
      <c r="AX102">
        <v>1</v>
      </c>
    </row>
    <row r="103" spans="1:50">
      <c r="A103" s="2">
        <v>1002</v>
      </c>
      <c r="B103" t="s">
        <v>289</v>
      </c>
      <c r="C103">
        <v>1</v>
      </c>
      <c r="D103" t="s">
        <v>182</v>
      </c>
      <c r="E103">
        <v>3652</v>
      </c>
      <c r="F103" t="s">
        <v>183</v>
      </c>
      <c r="G103" t="s">
        <v>184</v>
      </c>
      <c r="H103">
        <v>11.997999999999999</v>
      </c>
      <c r="I103" t="s">
        <v>185</v>
      </c>
      <c r="J103">
        <v>1.3810000000000001E-3</v>
      </c>
      <c r="K103" t="s">
        <v>25</v>
      </c>
      <c r="L103" t="s">
        <v>290</v>
      </c>
      <c r="M103">
        <v>733.43195900000001</v>
      </c>
      <c r="N103" t="s">
        <v>25</v>
      </c>
      <c r="O103" t="s">
        <v>291</v>
      </c>
      <c r="P103">
        <v>2.114E-3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7.2189999999999997E-3</v>
      </c>
      <c r="W103" t="s">
        <v>25</v>
      </c>
      <c r="X103" t="s">
        <v>27</v>
      </c>
      <c r="Y103">
        <v>4.6342000000000001E-2</v>
      </c>
      <c r="Z103" t="s">
        <v>25</v>
      </c>
      <c r="AA103" t="s">
        <v>292</v>
      </c>
      <c r="AB103">
        <v>83.444429999999997</v>
      </c>
      <c r="AC103" t="s">
        <v>25</v>
      </c>
      <c r="AD103" t="s">
        <v>28</v>
      </c>
      <c r="AE103">
        <v>3.4120000000000001E-3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5</v>
      </c>
      <c r="AM103" t="s">
        <v>191</v>
      </c>
      <c r="AN103">
        <v>1000</v>
      </c>
      <c r="AO103" t="s">
        <v>192</v>
      </c>
      <c r="AP103">
        <v>20</v>
      </c>
      <c r="AQ103" t="s">
        <v>193</v>
      </c>
      <c r="AR103">
        <v>10000</v>
      </c>
      <c r="AS103" t="s">
        <v>194</v>
      </c>
      <c r="AT103">
        <v>200</v>
      </c>
      <c r="AU103" t="s">
        <v>195</v>
      </c>
      <c r="AV103">
        <v>0</v>
      </c>
      <c r="AW103" t="s">
        <v>202</v>
      </c>
      <c r="AX103">
        <v>1</v>
      </c>
    </row>
    <row r="104" spans="1:50">
      <c r="A104" s="2">
        <v>1001</v>
      </c>
      <c r="B104" t="s">
        <v>289</v>
      </c>
      <c r="C104">
        <v>1</v>
      </c>
      <c r="D104" t="s">
        <v>182</v>
      </c>
      <c r="E104">
        <v>3652</v>
      </c>
      <c r="F104" t="s">
        <v>183</v>
      </c>
      <c r="G104" t="s">
        <v>184</v>
      </c>
      <c r="H104">
        <v>1751</v>
      </c>
      <c r="I104" t="s">
        <v>185</v>
      </c>
      <c r="J104">
        <v>1.469E-3</v>
      </c>
      <c r="K104" t="s">
        <v>25</v>
      </c>
      <c r="L104" t="s">
        <v>290</v>
      </c>
      <c r="M104">
        <v>781.79215699999997</v>
      </c>
      <c r="N104" t="s">
        <v>25</v>
      </c>
      <c r="O104" t="s">
        <v>291</v>
      </c>
      <c r="P104">
        <v>2.251E-3</v>
      </c>
      <c r="Q104" t="s">
        <v>25</v>
      </c>
      <c r="R104" t="s">
        <v>24</v>
      </c>
      <c r="S104">
        <v>81.336511000000002</v>
      </c>
      <c r="T104" t="s">
        <v>25</v>
      </c>
      <c r="U104" t="s">
        <v>26</v>
      </c>
      <c r="V104">
        <v>1.6424999999999999E-2</v>
      </c>
      <c r="W104" t="s">
        <v>25</v>
      </c>
      <c r="X104" t="s">
        <v>27</v>
      </c>
      <c r="Y104">
        <v>0.10345500000000001</v>
      </c>
      <c r="Z104" t="s">
        <v>25</v>
      </c>
      <c r="AA104" t="s">
        <v>292</v>
      </c>
      <c r="AB104">
        <v>81.206551000000005</v>
      </c>
      <c r="AC104" t="s">
        <v>25</v>
      </c>
      <c r="AD104" t="s">
        <v>28</v>
      </c>
      <c r="AE104">
        <v>3.3960000000000001E-3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5</v>
      </c>
      <c r="AM104" t="s">
        <v>191</v>
      </c>
      <c r="AN104">
        <v>10</v>
      </c>
      <c r="AO104" t="s">
        <v>192</v>
      </c>
      <c r="AP104">
        <v>50</v>
      </c>
      <c r="AQ104" t="s">
        <v>193</v>
      </c>
      <c r="AR104">
        <v>10000</v>
      </c>
      <c r="AS104" t="s">
        <v>194</v>
      </c>
      <c r="AT104">
        <v>200</v>
      </c>
      <c r="AU104" t="s">
        <v>195</v>
      </c>
      <c r="AV104">
        <v>0</v>
      </c>
      <c r="AW104" t="s">
        <v>202</v>
      </c>
      <c r="AX104">
        <v>1</v>
      </c>
    </row>
    <row r="105" spans="1:50">
      <c r="A105" s="2">
        <v>1001</v>
      </c>
      <c r="B105" t="s">
        <v>289</v>
      </c>
      <c r="C105">
        <v>1</v>
      </c>
      <c r="D105" t="s">
        <v>182</v>
      </c>
      <c r="E105">
        <v>3652</v>
      </c>
      <c r="F105" t="s">
        <v>183</v>
      </c>
      <c r="G105" t="s">
        <v>184</v>
      </c>
      <c r="H105">
        <v>151</v>
      </c>
      <c r="I105" t="s">
        <v>185</v>
      </c>
      <c r="J105">
        <v>1.34E-3</v>
      </c>
      <c r="K105" t="s">
        <v>25</v>
      </c>
      <c r="L105" t="s">
        <v>290</v>
      </c>
      <c r="M105">
        <v>813.545389</v>
      </c>
      <c r="N105" t="s">
        <v>25</v>
      </c>
      <c r="O105" t="s">
        <v>291</v>
      </c>
      <c r="P105">
        <v>2.153E-3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1.651E-2</v>
      </c>
      <c r="W105" t="s">
        <v>25</v>
      </c>
      <c r="X105" t="s">
        <v>27</v>
      </c>
      <c r="Y105">
        <v>0.25219399999999997</v>
      </c>
      <c r="Z105" t="s">
        <v>25</v>
      </c>
      <c r="AA105" t="s">
        <v>292</v>
      </c>
      <c r="AB105">
        <v>83.074010000000001</v>
      </c>
      <c r="AC105" t="s">
        <v>25</v>
      </c>
      <c r="AD105" t="s">
        <v>28</v>
      </c>
      <c r="AE105">
        <v>3.3930000000000002E-3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5</v>
      </c>
      <c r="AM105" t="s">
        <v>191</v>
      </c>
      <c r="AN105">
        <v>10</v>
      </c>
      <c r="AO105" t="s">
        <v>192</v>
      </c>
      <c r="AP105">
        <v>50</v>
      </c>
      <c r="AQ105" t="s">
        <v>193</v>
      </c>
      <c r="AR105">
        <v>10000</v>
      </c>
      <c r="AS105" t="s">
        <v>194</v>
      </c>
      <c r="AT105">
        <v>200</v>
      </c>
      <c r="AU105" t="s">
        <v>195</v>
      </c>
      <c r="AV105">
        <v>0</v>
      </c>
      <c r="AW105" t="s">
        <v>202</v>
      </c>
      <c r="AX105">
        <v>1</v>
      </c>
    </row>
    <row r="106" spans="1:50">
      <c r="A106" s="2">
        <v>1001</v>
      </c>
      <c r="B106" t="s">
        <v>289</v>
      </c>
      <c r="C106">
        <v>1</v>
      </c>
      <c r="D106" t="s">
        <v>182</v>
      </c>
      <c r="E106">
        <v>3652</v>
      </c>
      <c r="F106" t="s">
        <v>183</v>
      </c>
      <c r="G106" t="s">
        <v>184</v>
      </c>
      <c r="H106">
        <v>9.1</v>
      </c>
      <c r="I106" t="s">
        <v>185</v>
      </c>
      <c r="J106">
        <v>1.2459999999999999E-3</v>
      </c>
      <c r="K106" t="s">
        <v>25</v>
      </c>
      <c r="L106" t="s">
        <v>290</v>
      </c>
      <c r="M106">
        <v>765.19128699999999</v>
      </c>
      <c r="N106" t="s">
        <v>25</v>
      </c>
      <c r="O106" t="s">
        <v>291</v>
      </c>
      <c r="P106">
        <v>2.0110000000000002E-3</v>
      </c>
      <c r="Q106" t="s">
        <v>25</v>
      </c>
      <c r="R106" t="s">
        <v>24</v>
      </c>
      <c r="S106">
        <v>80.219226000000006</v>
      </c>
      <c r="T106" t="s">
        <v>25</v>
      </c>
      <c r="U106" t="s">
        <v>26</v>
      </c>
      <c r="V106">
        <v>1.8800000000000001E-2</v>
      </c>
      <c r="W106" t="s">
        <v>25</v>
      </c>
      <c r="X106" t="s">
        <v>27</v>
      </c>
      <c r="Y106">
        <v>0.246258</v>
      </c>
      <c r="Z106" t="s">
        <v>25</v>
      </c>
      <c r="AA106" t="s">
        <v>292</v>
      </c>
      <c r="AB106">
        <v>79.944271000000001</v>
      </c>
      <c r="AC106" t="s">
        <v>25</v>
      </c>
      <c r="AD106" t="s">
        <v>28</v>
      </c>
      <c r="AE106">
        <v>3.395E-3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5</v>
      </c>
      <c r="AM106" t="s">
        <v>191</v>
      </c>
      <c r="AN106">
        <v>10</v>
      </c>
      <c r="AO106" t="s">
        <v>192</v>
      </c>
      <c r="AP106">
        <v>50</v>
      </c>
      <c r="AQ106" t="s">
        <v>193</v>
      </c>
      <c r="AR106">
        <v>10000</v>
      </c>
      <c r="AS106" t="s">
        <v>194</v>
      </c>
      <c r="AT106">
        <v>100</v>
      </c>
      <c r="AU106" t="s">
        <v>195</v>
      </c>
      <c r="AV106">
        <v>0</v>
      </c>
      <c r="AW106" t="s">
        <v>202</v>
      </c>
      <c r="AX106">
        <v>1</v>
      </c>
    </row>
    <row r="107" spans="1:50">
      <c r="A107" s="2">
        <v>1001</v>
      </c>
      <c r="B107" t="s">
        <v>289</v>
      </c>
      <c r="C107">
        <v>4</v>
      </c>
      <c r="D107" t="s">
        <v>182</v>
      </c>
      <c r="E107">
        <v>37107</v>
      </c>
      <c r="F107" t="s">
        <v>183</v>
      </c>
      <c r="G107" t="s">
        <v>184</v>
      </c>
      <c r="H107">
        <v>0</v>
      </c>
      <c r="I107" t="s">
        <v>185</v>
      </c>
      <c r="J107">
        <v>2.6069999999999999E-3</v>
      </c>
      <c r="K107" t="s">
        <v>25</v>
      </c>
      <c r="L107" t="s">
        <v>290</v>
      </c>
      <c r="M107">
        <v>8050.0875260000003</v>
      </c>
      <c r="N107" t="s">
        <v>25</v>
      </c>
      <c r="O107" t="s">
        <v>291</v>
      </c>
      <c r="P107">
        <v>1.0657E-2</v>
      </c>
      <c r="Q107" t="s">
        <v>25</v>
      </c>
      <c r="R107" t="s">
        <v>24</v>
      </c>
      <c r="S107">
        <v>93.299325999999994</v>
      </c>
      <c r="T107" t="s">
        <v>25</v>
      </c>
      <c r="U107" t="s">
        <v>26</v>
      </c>
      <c r="V107">
        <v>2.3594E-2</v>
      </c>
      <c r="W107" t="s">
        <v>25</v>
      </c>
      <c r="X107" t="s">
        <v>27</v>
      </c>
      <c r="Y107">
        <v>6.3196000000000002E-2</v>
      </c>
      <c r="Z107" t="s">
        <v>25</v>
      </c>
      <c r="AA107" t="s">
        <v>292</v>
      </c>
      <c r="AB107">
        <v>93.202130999999994</v>
      </c>
      <c r="AC107" t="s">
        <v>25</v>
      </c>
      <c r="AD107" t="s">
        <v>28</v>
      </c>
      <c r="AE107">
        <v>3.4359999999999998E-3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10</v>
      </c>
      <c r="AO107" t="s">
        <v>192</v>
      </c>
      <c r="AP107">
        <v>50</v>
      </c>
      <c r="AQ107" t="s">
        <v>193</v>
      </c>
      <c r="AR107">
        <v>10000</v>
      </c>
      <c r="AS107" t="s">
        <v>194</v>
      </c>
      <c r="AT107">
        <v>100</v>
      </c>
      <c r="AU107" t="s">
        <v>195</v>
      </c>
      <c r="AV107">
        <v>0</v>
      </c>
      <c r="AW107" t="s">
        <v>202</v>
      </c>
      <c r="AX107">
        <v>1</v>
      </c>
    </row>
    <row r="108" spans="1:50">
      <c r="A108" s="2">
        <v>1000</v>
      </c>
      <c r="B108" t="s">
        <v>289</v>
      </c>
      <c r="C108">
        <v>1</v>
      </c>
      <c r="D108" t="s">
        <v>182</v>
      </c>
      <c r="E108">
        <v>3728</v>
      </c>
      <c r="F108" t="s">
        <v>183</v>
      </c>
      <c r="G108" t="s">
        <v>184</v>
      </c>
      <c r="H108">
        <v>0</v>
      </c>
      <c r="I108" t="s">
        <v>185</v>
      </c>
      <c r="J108">
        <v>2.6259999999999999E-3</v>
      </c>
      <c r="K108" t="s">
        <v>25</v>
      </c>
      <c r="L108" t="s">
        <v>290</v>
      </c>
      <c r="M108">
        <v>974.51338899999996</v>
      </c>
      <c r="N108" t="s">
        <v>25</v>
      </c>
      <c r="O108" t="s">
        <v>291</v>
      </c>
      <c r="P108">
        <v>3.601E-3</v>
      </c>
      <c r="Q108" t="s">
        <v>25</v>
      </c>
      <c r="R108" t="s">
        <v>24</v>
      </c>
      <c r="S108">
        <v>81.950653000000003</v>
      </c>
      <c r="T108" t="s">
        <v>25</v>
      </c>
      <c r="U108" t="s">
        <v>26</v>
      </c>
      <c r="V108">
        <v>1.1233E-2</v>
      </c>
      <c r="W108" t="s">
        <v>25</v>
      </c>
      <c r="X108" t="s">
        <v>27</v>
      </c>
      <c r="Y108">
        <v>0.145036</v>
      </c>
      <c r="Z108" t="s">
        <v>25</v>
      </c>
      <c r="AA108" t="s">
        <v>292</v>
      </c>
      <c r="AB108">
        <v>81.783561000000006</v>
      </c>
      <c r="AC108" t="s">
        <v>25</v>
      </c>
      <c r="AD108" t="s">
        <v>28</v>
      </c>
      <c r="AE108">
        <v>6.7799999999999996E-3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1000</v>
      </c>
      <c r="AO108" t="s">
        <v>192</v>
      </c>
      <c r="AP108">
        <v>20</v>
      </c>
      <c r="AQ108" t="s">
        <v>193</v>
      </c>
      <c r="AR108">
        <v>10000</v>
      </c>
      <c r="AS108" t="s">
        <v>194</v>
      </c>
      <c r="AT108">
        <v>100</v>
      </c>
      <c r="AU108" t="s">
        <v>195</v>
      </c>
      <c r="AV108">
        <v>0</v>
      </c>
      <c r="AW108" t="s">
        <v>202</v>
      </c>
      <c r="AX108">
        <v>1</v>
      </c>
    </row>
    <row r="109" spans="1:50">
      <c r="A109" s="2">
        <v>999</v>
      </c>
      <c r="B109" t="s">
        <v>289</v>
      </c>
      <c r="C109">
        <v>1</v>
      </c>
      <c r="D109" t="s">
        <v>182</v>
      </c>
      <c r="E109">
        <v>3728</v>
      </c>
      <c r="F109" t="s">
        <v>183</v>
      </c>
      <c r="G109" t="s">
        <v>184</v>
      </c>
      <c r="H109">
        <v>0</v>
      </c>
      <c r="I109" t="s">
        <v>185</v>
      </c>
      <c r="J109">
        <v>2.6310000000000001E-3</v>
      </c>
      <c r="K109" t="s">
        <v>25</v>
      </c>
      <c r="L109" t="s">
        <v>290</v>
      </c>
      <c r="M109">
        <v>961.25787200000002</v>
      </c>
      <c r="N109" t="s">
        <v>25</v>
      </c>
      <c r="O109" t="s">
        <v>291</v>
      </c>
      <c r="P109">
        <v>3.5920000000000001E-3</v>
      </c>
      <c r="Q109" t="s">
        <v>25</v>
      </c>
      <c r="R109" t="s">
        <v>24</v>
      </c>
      <c r="S109">
        <v>80.615564000000006</v>
      </c>
      <c r="T109" t="s">
        <v>25</v>
      </c>
      <c r="U109" t="s">
        <v>26</v>
      </c>
      <c r="V109">
        <v>1.0961E-2</v>
      </c>
      <c r="W109" t="s">
        <v>25</v>
      </c>
      <c r="X109" t="s">
        <v>27</v>
      </c>
      <c r="Y109">
        <v>0.14133499999999999</v>
      </c>
      <c r="Z109" t="s">
        <v>25</v>
      </c>
      <c r="AA109" t="s">
        <v>292</v>
      </c>
      <c r="AB109">
        <v>80.452482000000003</v>
      </c>
      <c r="AC109" t="s">
        <v>25</v>
      </c>
      <c r="AD109" t="s">
        <v>28</v>
      </c>
      <c r="AE109">
        <v>6.7419999999999997E-3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10</v>
      </c>
      <c r="AM109" t="s">
        <v>191</v>
      </c>
      <c r="AN109">
        <v>1000</v>
      </c>
      <c r="AO109" t="s">
        <v>192</v>
      </c>
      <c r="AP109">
        <v>20</v>
      </c>
      <c r="AQ109" t="s">
        <v>193</v>
      </c>
      <c r="AR109">
        <v>10000</v>
      </c>
      <c r="AS109" t="s">
        <v>194</v>
      </c>
      <c r="AT109">
        <v>1</v>
      </c>
      <c r="AU109" t="s">
        <v>195</v>
      </c>
      <c r="AV109">
        <v>0</v>
      </c>
      <c r="AW109" t="s">
        <v>202</v>
      </c>
      <c r="AX109">
        <v>1</v>
      </c>
    </row>
    <row r="110" spans="1:50">
      <c r="A110" s="2">
        <v>998</v>
      </c>
      <c r="B110" t="s">
        <v>289</v>
      </c>
      <c r="C110">
        <v>4</v>
      </c>
      <c r="D110" t="s">
        <v>182</v>
      </c>
      <c r="E110">
        <v>37107</v>
      </c>
      <c r="F110" t="s">
        <v>183</v>
      </c>
      <c r="G110" t="s">
        <v>184</v>
      </c>
      <c r="H110">
        <v>0</v>
      </c>
      <c r="I110" t="s">
        <v>185</v>
      </c>
      <c r="J110">
        <v>2.7139999999999998E-3</v>
      </c>
      <c r="K110" t="s">
        <v>25</v>
      </c>
      <c r="L110" t="s">
        <v>290</v>
      </c>
      <c r="M110">
        <v>9114.4505279999994</v>
      </c>
      <c r="N110" t="s">
        <v>25</v>
      </c>
      <c r="O110" t="s">
        <v>291</v>
      </c>
      <c r="P110">
        <v>1.1828999999999999E-2</v>
      </c>
      <c r="Q110" t="s">
        <v>25</v>
      </c>
      <c r="R110" t="s">
        <v>24</v>
      </c>
      <c r="S110">
        <v>82.142246999999998</v>
      </c>
      <c r="T110" t="s">
        <v>25</v>
      </c>
      <c r="U110" t="s">
        <v>26</v>
      </c>
      <c r="V110">
        <v>2.7314999999999999E-2</v>
      </c>
      <c r="W110" t="s">
        <v>25</v>
      </c>
      <c r="X110" t="s">
        <v>27</v>
      </c>
      <c r="Y110">
        <v>5.8377999999999999E-2</v>
      </c>
      <c r="Z110" t="s">
        <v>25</v>
      </c>
      <c r="AA110" t="s">
        <v>292</v>
      </c>
      <c r="AB110">
        <v>82.043118000000007</v>
      </c>
      <c r="AC110" t="s">
        <v>25</v>
      </c>
      <c r="AD110" t="s">
        <v>28</v>
      </c>
      <c r="AE110">
        <v>6.6309999999999997E-3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10</v>
      </c>
      <c r="AO110" t="s">
        <v>192</v>
      </c>
      <c r="AP110">
        <v>50</v>
      </c>
      <c r="AQ110" t="s">
        <v>193</v>
      </c>
      <c r="AR110">
        <v>10000</v>
      </c>
      <c r="AS110" t="s">
        <v>194</v>
      </c>
      <c r="AT110">
        <v>1</v>
      </c>
      <c r="AU110" t="s">
        <v>195</v>
      </c>
      <c r="AV110">
        <v>0</v>
      </c>
      <c r="AW110" t="s">
        <v>202</v>
      </c>
      <c r="AX110">
        <v>1</v>
      </c>
    </row>
    <row r="111" spans="1:50">
      <c r="A111" s="2">
        <v>997</v>
      </c>
      <c r="B111" t="s">
        <v>289</v>
      </c>
      <c r="C111">
        <v>1</v>
      </c>
      <c r="D111" t="s">
        <v>182</v>
      </c>
      <c r="E111">
        <v>510</v>
      </c>
      <c r="F111" t="s">
        <v>183</v>
      </c>
      <c r="G111" t="s">
        <v>184</v>
      </c>
      <c r="H111">
        <v>0</v>
      </c>
      <c r="I111" t="s">
        <v>185</v>
      </c>
      <c r="J111">
        <v>1.256E-3</v>
      </c>
      <c r="K111" t="s">
        <v>25</v>
      </c>
      <c r="L111" t="s">
        <v>290</v>
      </c>
      <c r="M111">
        <v>163.56807499999999</v>
      </c>
      <c r="N111" t="s">
        <v>25</v>
      </c>
      <c r="O111" t="s">
        <v>291</v>
      </c>
      <c r="P111">
        <v>1.4189999999999999E-3</v>
      </c>
      <c r="Q111" t="s">
        <v>25</v>
      </c>
      <c r="R111" t="s">
        <v>24</v>
      </c>
      <c r="S111">
        <v>9.5815490000000008</v>
      </c>
      <c r="T111" t="s">
        <v>25</v>
      </c>
      <c r="U111" t="s">
        <v>26</v>
      </c>
      <c r="V111">
        <v>3.0827E-2</v>
      </c>
      <c r="W111" t="s">
        <v>25</v>
      </c>
      <c r="X111" t="s">
        <v>27</v>
      </c>
      <c r="Y111">
        <v>1.4891259999999999</v>
      </c>
      <c r="Z111" t="s">
        <v>25</v>
      </c>
      <c r="AA111" t="s">
        <v>292</v>
      </c>
      <c r="AB111">
        <v>8.0495649999999994</v>
      </c>
      <c r="AC111" t="s">
        <v>25</v>
      </c>
      <c r="AD111" t="s">
        <v>28</v>
      </c>
      <c r="AE111">
        <v>6.7609999999999996E-3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1000</v>
      </c>
      <c r="AO111" t="s">
        <v>192</v>
      </c>
      <c r="AP111">
        <v>50</v>
      </c>
      <c r="AQ111" t="s">
        <v>193</v>
      </c>
      <c r="AR111">
        <v>1000</v>
      </c>
      <c r="AS111" t="s">
        <v>194</v>
      </c>
      <c r="AT111">
        <v>1</v>
      </c>
      <c r="AU111" t="s">
        <v>195</v>
      </c>
      <c r="AV111">
        <v>0</v>
      </c>
      <c r="AW111" t="s">
        <v>202</v>
      </c>
      <c r="AX111">
        <v>1</v>
      </c>
    </row>
    <row r="112" spans="1:50">
      <c r="A112" s="2">
        <v>996</v>
      </c>
      <c r="B112" t="s">
        <v>289</v>
      </c>
      <c r="C112">
        <v>0</v>
      </c>
      <c r="D112" t="s">
        <v>182</v>
      </c>
      <c r="E112">
        <v>154</v>
      </c>
      <c r="F112" t="s">
        <v>183</v>
      </c>
      <c r="G112" t="s">
        <v>184</v>
      </c>
      <c r="H112">
        <v>49.628999999999998</v>
      </c>
      <c r="I112" t="s">
        <v>185</v>
      </c>
      <c r="J112">
        <v>2.99E-4</v>
      </c>
      <c r="K112" t="s">
        <v>25</v>
      </c>
      <c r="L112" t="s">
        <v>290</v>
      </c>
      <c r="M112">
        <v>10.461383</v>
      </c>
      <c r="N112" t="s">
        <v>25</v>
      </c>
      <c r="O112" t="s">
        <v>291</v>
      </c>
      <c r="P112">
        <v>3.0899999999999998E-4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2.3068999999999999E-2</v>
      </c>
      <c r="W112" t="s">
        <v>25</v>
      </c>
      <c r="X112" t="s">
        <v>27</v>
      </c>
      <c r="Y112">
        <v>2.720377</v>
      </c>
      <c r="Z112" t="s">
        <v>25</v>
      </c>
      <c r="AA112" t="s">
        <v>292</v>
      </c>
      <c r="AB112">
        <v>8.1181000000000003E-2</v>
      </c>
      <c r="AC112" t="s">
        <v>25</v>
      </c>
      <c r="AD112" t="s">
        <v>28</v>
      </c>
      <c r="AE112">
        <v>6.7809999999999997E-3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1000</v>
      </c>
      <c r="AO112" t="s">
        <v>192</v>
      </c>
      <c r="AP112">
        <v>10</v>
      </c>
      <c r="AQ112" t="s">
        <v>193</v>
      </c>
      <c r="AR112">
        <v>20</v>
      </c>
      <c r="AS112" t="s">
        <v>194</v>
      </c>
      <c r="AT112">
        <v>2</v>
      </c>
      <c r="AU112" t="s">
        <v>195</v>
      </c>
      <c r="AV112">
        <v>0</v>
      </c>
      <c r="AW112" t="s">
        <v>202</v>
      </c>
      <c r="AX112">
        <v>1</v>
      </c>
    </row>
    <row r="113" spans="1:50">
      <c r="A113" s="2">
        <v>995</v>
      </c>
      <c r="B113" t="s">
        <v>289</v>
      </c>
      <c r="C113">
        <v>1</v>
      </c>
      <c r="D113" t="s">
        <v>182</v>
      </c>
      <c r="E113">
        <v>159</v>
      </c>
      <c r="F113" t="s">
        <v>183</v>
      </c>
      <c r="G113" t="s">
        <v>184</v>
      </c>
      <c r="H113">
        <v>50.487000000000002</v>
      </c>
      <c r="I113" t="s">
        <v>185</v>
      </c>
      <c r="J113">
        <v>3.0200000000000002E-4</v>
      </c>
      <c r="K113" t="s">
        <v>25</v>
      </c>
      <c r="L113" t="s">
        <v>290</v>
      </c>
      <c r="M113">
        <v>15.261723</v>
      </c>
      <c r="N113" t="s">
        <v>25</v>
      </c>
      <c r="O113" t="s">
        <v>291</v>
      </c>
      <c r="P113">
        <v>3.1700000000000001E-4</v>
      </c>
      <c r="Q113" t="s">
        <v>25</v>
      </c>
      <c r="R113" t="s">
        <v>24</v>
      </c>
      <c r="S113">
        <v>2.1561849999999998</v>
      </c>
      <c r="T113" t="s">
        <v>25</v>
      </c>
      <c r="U113" t="s">
        <v>26</v>
      </c>
      <c r="V113">
        <v>2.3196000000000001E-2</v>
      </c>
      <c r="W113" t="s">
        <v>25</v>
      </c>
      <c r="X113" t="s">
        <v>27</v>
      </c>
      <c r="Y113">
        <v>1.9630300000000001</v>
      </c>
      <c r="Z113" t="s">
        <v>25</v>
      </c>
      <c r="AA113" t="s">
        <v>292</v>
      </c>
      <c r="AB113">
        <v>0.16101399999999999</v>
      </c>
      <c r="AC113" t="s">
        <v>25</v>
      </c>
      <c r="AD113" t="s">
        <v>28</v>
      </c>
      <c r="AE113">
        <v>6.7660000000000003E-3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1000</v>
      </c>
      <c r="AO113" t="s">
        <v>192</v>
      </c>
      <c r="AP113">
        <v>10</v>
      </c>
      <c r="AQ113" t="s">
        <v>193</v>
      </c>
      <c r="AR113">
        <v>20</v>
      </c>
      <c r="AS113" t="s">
        <v>194</v>
      </c>
      <c r="AT113">
        <v>2</v>
      </c>
      <c r="AU113" t="s">
        <v>195</v>
      </c>
      <c r="AV113">
        <v>0</v>
      </c>
      <c r="AW113" t="s">
        <v>202</v>
      </c>
      <c r="AX113">
        <v>1</v>
      </c>
    </row>
    <row r="114" spans="1:50">
      <c r="A114" s="2">
        <v>994</v>
      </c>
      <c r="B114" t="s">
        <v>289</v>
      </c>
      <c r="C114">
        <v>2</v>
      </c>
      <c r="D114" t="s">
        <v>182</v>
      </c>
      <c r="E114">
        <v>169</v>
      </c>
      <c r="F114" t="s">
        <v>183</v>
      </c>
      <c r="G114" t="s">
        <v>184</v>
      </c>
      <c r="H114">
        <v>48.459000000000003</v>
      </c>
      <c r="I114" t="s">
        <v>185</v>
      </c>
      <c r="J114">
        <v>3.01E-4</v>
      </c>
      <c r="K114" t="s">
        <v>25</v>
      </c>
      <c r="L114" t="s">
        <v>290</v>
      </c>
      <c r="M114">
        <v>28.420425999999999</v>
      </c>
      <c r="N114" t="s">
        <v>25</v>
      </c>
      <c r="O114" t="s">
        <v>291</v>
      </c>
      <c r="P114">
        <v>3.2899999999999997E-4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2.3243E-2</v>
      </c>
      <c r="W114" t="s">
        <v>25</v>
      </c>
      <c r="X114" t="s">
        <v>27</v>
      </c>
      <c r="Y114">
        <v>1.0199830000000001</v>
      </c>
      <c r="Z114" t="s">
        <v>25</v>
      </c>
      <c r="AA114" t="s">
        <v>292</v>
      </c>
      <c r="AB114">
        <v>0.21551699999999999</v>
      </c>
      <c r="AC114" t="s">
        <v>25</v>
      </c>
      <c r="AD114" t="s">
        <v>28</v>
      </c>
      <c r="AE114">
        <v>6.77E-3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10</v>
      </c>
      <c r="AM114" t="s">
        <v>191</v>
      </c>
      <c r="AN114">
        <v>1000</v>
      </c>
      <c r="AO114" t="s">
        <v>192</v>
      </c>
      <c r="AP114">
        <v>10</v>
      </c>
      <c r="AQ114" t="s">
        <v>193</v>
      </c>
      <c r="AR114">
        <v>20</v>
      </c>
      <c r="AS114" t="s">
        <v>194</v>
      </c>
      <c r="AT114">
        <v>2</v>
      </c>
      <c r="AU114" t="s">
        <v>195</v>
      </c>
      <c r="AV114">
        <v>0</v>
      </c>
      <c r="AW114" t="s">
        <v>202</v>
      </c>
      <c r="AX114">
        <v>1</v>
      </c>
    </row>
    <row r="115" spans="1:50">
      <c r="A115" s="2">
        <v>993</v>
      </c>
      <c r="B115" t="s">
        <v>289</v>
      </c>
      <c r="C115">
        <v>3</v>
      </c>
      <c r="D115" t="s">
        <v>182</v>
      </c>
      <c r="E115">
        <v>188</v>
      </c>
      <c r="F115" t="s">
        <v>183</v>
      </c>
      <c r="G115" t="s">
        <v>184</v>
      </c>
      <c r="H115">
        <v>49.444000000000003</v>
      </c>
      <c r="I115" t="s">
        <v>185</v>
      </c>
      <c r="J115">
        <v>3.01E-4</v>
      </c>
      <c r="K115" t="s">
        <v>25</v>
      </c>
      <c r="L115" t="s">
        <v>290</v>
      </c>
      <c r="M115">
        <v>59.037224000000002</v>
      </c>
      <c r="N115" t="s">
        <v>25</v>
      </c>
      <c r="O115" t="s">
        <v>291</v>
      </c>
      <c r="P115">
        <v>3.6000000000000002E-4</v>
      </c>
      <c r="Q115" t="s">
        <v>25</v>
      </c>
      <c r="R115" t="s">
        <v>24</v>
      </c>
      <c r="S115">
        <v>0.91998100000000005</v>
      </c>
      <c r="T115" t="s">
        <v>25</v>
      </c>
      <c r="U115" t="s">
        <v>26</v>
      </c>
      <c r="V115">
        <v>2.4441999999999998E-2</v>
      </c>
      <c r="W115" t="s">
        <v>25</v>
      </c>
      <c r="X115" t="s">
        <v>27</v>
      </c>
      <c r="Y115">
        <v>0.651559</v>
      </c>
      <c r="Z115" t="s">
        <v>25</v>
      </c>
      <c r="AA115" t="s">
        <v>292</v>
      </c>
      <c r="AB115">
        <v>0.234931</v>
      </c>
      <c r="AC115" t="s">
        <v>25</v>
      </c>
      <c r="AD115" t="s">
        <v>28</v>
      </c>
      <c r="AE115">
        <v>6.8510000000000003E-3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10</v>
      </c>
      <c r="AM115" t="s">
        <v>191</v>
      </c>
      <c r="AN115">
        <v>1000</v>
      </c>
      <c r="AO115" t="s">
        <v>192</v>
      </c>
      <c r="AP115">
        <v>10</v>
      </c>
      <c r="AQ115" t="s">
        <v>193</v>
      </c>
      <c r="AR115">
        <v>20</v>
      </c>
      <c r="AS115" t="s">
        <v>194</v>
      </c>
      <c r="AT115">
        <v>2</v>
      </c>
      <c r="AU115" t="s">
        <v>195</v>
      </c>
      <c r="AV115">
        <v>0</v>
      </c>
      <c r="AW115" t="s">
        <v>202</v>
      </c>
      <c r="AX115">
        <v>1</v>
      </c>
    </row>
    <row r="116" spans="1:50">
      <c r="A116" s="2">
        <v>992</v>
      </c>
      <c r="B116" t="s">
        <v>289</v>
      </c>
      <c r="C116">
        <v>4</v>
      </c>
      <c r="D116" t="s">
        <v>182</v>
      </c>
      <c r="E116">
        <v>226</v>
      </c>
      <c r="F116" t="s">
        <v>183</v>
      </c>
      <c r="G116" t="s">
        <v>184</v>
      </c>
      <c r="H116">
        <v>57.21</v>
      </c>
      <c r="I116" t="s">
        <v>185</v>
      </c>
      <c r="J116">
        <v>2.9700000000000001E-4</v>
      </c>
      <c r="K116" t="s">
        <v>25</v>
      </c>
      <c r="L116" t="s">
        <v>290</v>
      </c>
      <c r="M116">
        <v>111.317441</v>
      </c>
      <c r="N116" t="s">
        <v>25</v>
      </c>
      <c r="O116" t="s">
        <v>291</v>
      </c>
      <c r="P116">
        <v>4.0900000000000002E-4</v>
      </c>
      <c r="Q116" t="s">
        <v>25</v>
      </c>
      <c r="R116" t="s">
        <v>24</v>
      </c>
      <c r="S116">
        <v>0.52907499999999996</v>
      </c>
      <c r="T116" t="s">
        <v>25</v>
      </c>
      <c r="U116" t="s">
        <v>26</v>
      </c>
      <c r="V116">
        <v>2.3365E-2</v>
      </c>
      <c r="W116" t="s">
        <v>25</v>
      </c>
      <c r="X116" t="s">
        <v>27</v>
      </c>
      <c r="Y116">
        <v>0.27931400000000001</v>
      </c>
      <c r="Z116" t="s">
        <v>25</v>
      </c>
      <c r="AA116" t="s">
        <v>292</v>
      </c>
      <c r="AB116">
        <v>0.21743899999999999</v>
      </c>
      <c r="AC116" t="s">
        <v>25</v>
      </c>
      <c r="AD116" t="s">
        <v>28</v>
      </c>
      <c r="AE116">
        <v>6.777E-3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10</v>
      </c>
      <c r="AM116" t="s">
        <v>191</v>
      </c>
      <c r="AN116">
        <v>1000</v>
      </c>
      <c r="AO116" t="s">
        <v>192</v>
      </c>
      <c r="AP116">
        <v>10</v>
      </c>
      <c r="AQ116" t="s">
        <v>193</v>
      </c>
      <c r="AR116">
        <v>20</v>
      </c>
      <c r="AS116" t="s">
        <v>194</v>
      </c>
      <c r="AT116">
        <v>2</v>
      </c>
      <c r="AU116" t="s">
        <v>195</v>
      </c>
      <c r="AV116">
        <v>0</v>
      </c>
      <c r="AW116" t="s">
        <v>202</v>
      </c>
      <c r="AX116">
        <v>1</v>
      </c>
    </row>
    <row r="117" spans="1:50">
      <c r="A117" s="2">
        <v>991</v>
      </c>
      <c r="B117" t="s">
        <v>289</v>
      </c>
      <c r="C117">
        <v>5</v>
      </c>
      <c r="D117" t="s">
        <v>182</v>
      </c>
      <c r="E117">
        <v>302</v>
      </c>
      <c r="F117" t="s">
        <v>183</v>
      </c>
      <c r="G117" t="s">
        <v>184</v>
      </c>
      <c r="H117">
        <v>47.46</v>
      </c>
      <c r="I117" t="s">
        <v>185</v>
      </c>
      <c r="J117">
        <v>2.9999999999999997E-4</v>
      </c>
      <c r="K117" t="s">
        <v>25</v>
      </c>
      <c r="L117" t="s">
        <v>290</v>
      </c>
      <c r="M117">
        <v>230.89448100000001</v>
      </c>
      <c r="N117" t="s">
        <v>25</v>
      </c>
      <c r="O117" t="s">
        <v>291</v>
      </c>
      <c r="P117">
        <v>5.31E-4</v>
      </c>
      <c r="Q117" t="s">
        <v>25</v>
      </c>
      <c r="R117" t="s">
        <v>24</v>
      </c>
      <c r="S117">
        <v>0.40196900000000002</v>
      </c>
      <c r="T117" t="s">
        <v>25</v>
      </c>
      <c r="U117" t="s">
        <v>26</v>
      </c>
      <c r="V117">
        <v>2.3380999999999999E-2</v>
      </c>
      <c r="W117" t="s">
        <v>25</v>
      </c>
      <c r="X117" t="s">
        <v>27</v>
      </c>
      <c r="Y117">
        <v>0.14502499999999999</v>
      </c>
      <c r="Z117" t="s">
        <v>25</v>
      </c>
      <c r="AA117" t="s">
        <v>292</v>
      </c>
      <c r="AB117">
        <v>0.224665</v>
      </c>
      <c r="AC117" t="s">
        <v>25</v>
      </c>
      <c r="AD117" t="s">
        <v>28</v>
      </c>
      <c r="AE117">
        <v>6.7510000000000001E-3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10</v>
      </c>
      <c r="AM117" t="s">
        <v>191</v>
      </c>
      <c r="AN117">
        <v>1000</v>
      </c>
      <c r="AO117" t="s">
        <v>192</v>
      </c>
      <c r="AP117">
        <v>10</v>
      </c>
      <c r="AQ117" t="s">
        <v>193</v>
      </c>
      <c r="AR117">
        <v>20</v>
      </c>
      <c r="AS117" t="s">
        <v>194</v>
      </c>
      <c r="AT117">
        <v>2</v>
      </c>
      <c r="AU117" t="s">
        <v>195</v>
      </c>
      <c r="AV117">
        <v>0</v>
      </c>
      <c r="AW117" t="s">
        <v>202</v>
      </c>
      <c r="AX117">
        <v>1</v>
      </c>
    </row>
    <row r="118" spans="1:50">
      <c r="A118" s="2">
        <v>990</v>
      </c>
      <c r="B118" t="s">
        <v>289</v>
      </c>
      <c r="C118">
        <v>6</v>
      </c>
      <c r="D118" t="s">
        <v>182</v>
      </c>
      <c r="E118">
        <v>455</v>
      </c>
      <c r="F118" t="s">
        <v>183</v>
      </c>
      <c r="G118" t="s">
        <v>184</v>
      </c>
      <c r="H118">
        <v>60.228999999999999</v>
      </c>
      <c r="I118" t="s">
        <v>185</v>
      </c>
      <c r="J118">
        <v>2.9700000000000001E-4</v>
      </c>
      <c r="K118" t="s">
        <v>25</v>
      </c>
      <c r="L118" t="s">
        <v>290</v>
      </c>
      <c r="M118">
        <v>418.69851899999998</v>
      </c>
      <c r="N118" t="s">
        <v>25</v>
      </c>
      <c r="O118" t="s">
        <v>291</v>
      </c>
      <c r="P118">
        <v>7.1599999999999995E-4</v>
      </c>
      <c r="Q118" t="s">
        <v>25</v>
      </c>
      <c r="R118" t="s">
        <v>24</v>
      </c>
      <c r="S118">
        <v>0.33651399999999998</v>
      </c>
      <c r="T118" t="s">
        <v>25</v>
      </c>
      <c r="U118" t="s">
        <v>26</v>
      </c>
      <c r="V118">
        <v>2.3831999999999999E-2</v>
      </c>
      <c r="W118" t="s">
        <v>25</v>
      </c>
      <c r="X118" t="s">
        <v>27</v>
      </c>
      <c r="Y118">
        <v>7.3581999999999995E-2</v>
      </c>
      <c r="Z118" t="s">
        <v>25</v>
      </c>
      <c r="AA118" t="s">
        <v>292</v>
      </c>
      <c r="AB118">
        <v>0.23017899999999999</v>
      </c>
      <c r="AC118" t="s">
        <v>25</v>
      </c>
      <c r="AD118" t="s">
        <v>28</v>
      </c>
      <c r="AE118">
        <v>6.7460000000000003E-3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10</v>
      </c>
      <c r="AM118" t="s">
        <v>191</v>
      </c>
      <c r="AN118">
        <v>1000</v>
      </c>
      <c r="AO118" t="s">
        <v>192</v>
      </c>
      <c r="AP118">
        <v>10</v>
      </c>
      <c r="AQ118" t="s">
        <v>193</v>
      </c>
      <c r="AR118">
        <v>20</v>
      </c>
      <c r="AS118" t="s">
        <v>194</v>
      </c>
      <c r="AT118">
        <v>2</v>
      </c>
      <c r="AU118" t="s">
        <v>195</v>
      </c>
      <c r="AV118">
        <v>0</v>
      </c>
      <c r="AW118" t="s">
        <v>202</v>
      </c>
      <c r="AX118">
        <v>1</v>
      </c>
    </row>
    <row r="119" spans="1:50">
      <c r="A119" s="2">
        <v>989</v>
      </c>
      <c r="B119" t="s">
        <v>289</v>
      </c>
      <c r="C119">
        <v>7</v>
      </c>
      <c r="D119" t="s">
        <v>182</v>
      </c>
      <c r="E119">
        <v>760</v>
      </c>
      <c r="F119" t="s">
        <v>183</v>
      </c>
      <c r="G119" t="s">
        <v>184</v>
      </c>
      <c r="H119">
        <v>53.09</v>
      </c>
      <c r="I119" t="s">
        <v>185</v>
      </c>
      <c r="J119">
        <v>2.9599999999999998E-4</v>
      </c>
      <c r="K119" t="s">
        <v>25</v>
      </c>
      <c r="L119" t="s">
        <v>290</v>
      </c>
      <c r="M119">
        <v>830.45812999999998</v>
      </c>
      <c r="N119" t="s">
        <v>25</v>
      </c>
      <c r="O119" t="s">
        <v>291</v>
      </c>
      <c r="P119">
        <v>1.126E-3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2.3909E-2</v>
      </c>
      <c r="W119" t="s">
        <v>25</v>
      </c>
      <c r="X119" t="s">
        <v>27</v>
      </c>
      <c r="Y119">
        <v>3.5311000000000002E-2</v>
      </c>
      <c r="Z119" t="s">
        <v>25</v>
      </c>
      <c r="AA119" t="s">
        <v>292</v>
      </c>
      <c r="AB119">
        <v>0.22761400000000001</v>
      </c>
      <c r="AC119" t="s">
        <v>25</v>
      </c>
      <c r="AD119" t="s">
        <v>28</v>
      </c>
      <c r="AE119">
        <v>6.7730000000000004E-3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10</v>
      </c>
      <c r="AM119" t="s">
        <v>191</v>
      </c>
      <c r="AN119">
        <v>1000</v>
      </c>
      <c r="AO119" t="s">
        <v>192</v>
      </c>
      <c r="AP119">
        <v>10</v>
      </c>
      <c r="AQ119" t="s">
        <v>193</v>
      </c>
      <c r="AR119">
        <v>20</v>
      </c>
      <c r="AS119" t="s">
        <v>194</v>
      </c>
      <c r="AT119">
        <v>2</v>
      </c>
      <c r="AU119" t="s">
        <v>195</v>
      </c>
      <c r="AV119">
        <v>0</v>
      </c>
      <c r="AW119" t="s">
        <v>202</v>
      </c>
      <c r="AX119">
        <v>1</v>
      </c>
    </row>
    <row r="120" spans="1:50">
      <c r="A120" s="2">
        <v>988</v>
      </c>
      <c r="B120" t="s">
        <v>289</v>
      </c>
      <c r="C120">
        <v>8</v>
      </c>
      <c r="D120" t="s">
        <v>182</v>
      </c>
      <c r="E120">
        <v>1370</v>
      </c>
      <c r="F120" t="s">
        <v>183</v>
      </c>
      <c r="G120" t="s">
        <v>184</v>
      </c>
      <c r="H120">
        <v>44.994</v>
      </c>
      <c r="I120" t="s">
        <v>185</v>
      </c>
      <c r="J120">
        <v>3.0299999999999999E-4</v>
      </c>
      <c r="K120" t="s">
        <v>25</v>
      </c>
      <c r="L120" t="s">
        <v>290</v>
      </c>
      <c r="M120">
        <v>2832.4699260000002</v>
      </c>
      <c r="N120" t="s">
        <v>25</v>
      </c>
      <c r="O120" t="s">
        <v>291</v>
      </c>
      <c r="P120">
        <v>3.1350000000000002E-3</v>
      </c>
      <c r="Q120" t="s">
        <v>25</v>
      </c>
      <c r="R120" t="s">
        <v>24</v>
      </c>
      <c r="S120">
        <v>0.31092799999999998</v>
      </c>
      <c r="T120" t="s">
        <v>25</v>
      </c>
      <c r="U120" t="s">
        <v>26</v>
      </c>
      <c r="V120">
        <v>2.3921000000000001E-2</v>
      </c>
      <c r="W120" t="s">
        <v>25</v>
      </c>
      <c r="X120" t="s">
        <v>27</v>
      </c>
      <c r="Y120">
        <v>1.6715000000000001E-2</v>
      </c>
      <c r="Z120" t="s">
        <v>25</v>
      </c>
      <c r="AA120" t="s">
        <v>292</v>
      </c>
      <c r="AB120">
        <v>0.26130100000000001</v>
      </c>
      <c r="AC120" t="s">
        <v>25</v>
      </c>
      <c r="AD120" t="s">
        <v>28</v>
      </c>
      <c r="AE120">
        <v>6.8009999999999998E-3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10</v>
      </c>
      <c r="AM120" t="s">
        <v>191</v>
      </c>
      <c r="AN120">
        <v>1000</v>
      </c>
      <c r="AO120" t="s">
        <v>192</v>
      </c>
      <c r="AP120">
        <v>10</v>
      </c>
      <c r="AQ120" t="s">
        <v>193</v>
      </c>
      <c r="AR120">
        <v>20</v>
      </c>
      <c r="AS120" t="s">
        <v>194</v>
      </c>
      <c r="AT120">
        <v>2</v>
      </c>
      <c r="AU120" t="s">
        <v>195</v>
      </c>
      <c r="AV120">
        <v>0</v>
      </c>
      <c r="AW120" t="s">
        <v>202</v>
      </c>
      <c r="AX120">
        <v>1</v>
      </c>
    </row>
    <row r="121" spans="1:50">
      <c r="A121" s="2">
        <v>987</v>
      </c>
      <c r="B121" t="s">
        <v>289</v>
      </c>
      <c r="C121">
        <v>9</v>
      </c>
      <c r="D121" t="s">
        <v>182</v>
      </c>
      <c r="E121">
        <v>2591</v>
      </c>
      <c r="F121" t="s">
        <v>183</v>
      </c>
      <c r="G121" t="s">
        <v>184</v>
      </c>
      <c r="H121">
        <v>49.232999999999997</v>
      </c>
      <c r="I121" t="s">
        <v>185</v>
      </c>
      <c r="J121">
        <v>3.0299999999999999E-4</v>
      </c>
      <c r="K121" t="s">
        <v>25</v>
      </c>
      <c r="L121" t="s">
        <v>290</v>
      </c>
      <c r="M121">
        <v>8513.2511369999993</v>
      </c>
      <c r="N121" t="s">
        <v>25</v>
      </c>
      <c r="O121" t="s">
        <v>291</v>
      </c>
      <c r="P121">
        <v>8.8159999999999992E-3</v>
      </c>
      <c r="Q121" t="s">
        <v>25</v>
      </c>
      <c r="R121" t="s">
        <v>24</v>
      </c>
      <c r="S121">
        <v>0.32945099999999999</v>
      </c>
      <c r="T121" t="s">
        <v>25</v>
      </c>
      <c r="U121" t="s">
        <v>26</v>
      </c>
      <c r="V121">
        <v>2.4486000000000001E-2</v>
      </c>
      <c r="W121" t="s">
        <v>25</v>
      </c>
      <c r="X121" t="s">
        <v>27</v>
      </c>
      <c r="Y121">
        <v>6.0410000000000004E-3</v>
      </c>
      <c r="Z121" t="s">
        <v>25</v>
      </c>
      <c r="AA121" t="s">
        <v>292</v>
      </c>
      <c r="AB121">
        <v>0.28998099999999999</v>
      </c>
      <c r="AC121" t="s">
        <v>25</v>
      </c>
      <c r="AD121" t="s">
        <v>28</v>
      </c>
      <c r="AE121">
        <v>6.7799999999999996E-3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10</v>
      </c>
      <c r="AM121" t="s">
        <v>191</v>
      </c>
      <c r="AN121">
        <v>1000</v>
      </c>
      <c r="AO121" t="s">
        <v>192</v>
      </c>
      <c r="AP121">
        <v>10</v>
      </c>
      <c r="AQ121" t="s">
        <v>193</v>
      </c>
      <c r="AR121">
        <v>20</v>
      </c>
      <c r="AS121" t="s">
        <v>194</v>
      </c>
      <c r="AT121">
        <v>2</v>
      </c>
      <c r="AU121" t="s">
        <v>195</v>
      </c>
      <c r="AV121">
        <v>0</v>
      </c>
      <c r="AW121" t="s">
        <v>202</v>
      </c>
      <c r="AX121">
        <v>1</v>
      </c>
    </row>
    <row r="122" spans="1:50">
      <c r="A122" s="2">
        <v>986</v>
      </c>
      <c r="B122" t="s">
        <v>289</v>
      </c>
      <c r="C122">
        <v>1</v>
      </c>
      <c r="D122" t="s">
        <v>182</v>
      </c>
      <c r="E122">
        <v>510</v>
      </c>
      <c r="F122" t="s">
        <v>183</v>
      </c>
      <c r="G122" t="s">
        <v>184</v>
      </c>
      <c r="H122">
        <v>0</v>
      </c>
      <c r="I122" t="s">
        <v>185</v>
      </c>
      <c r="J122">
        <v>1.297E-3</v>
      </c>
      <c r="K122" t="s">
        <v>25</v>
      </c>
      <c r="L122" t="s">
        <v>290</v>
      </c>
      <c r="M122">
        <v>167.41696200000001</v>
      </c>
      <c r="N122" t="s">
        <v>25</v>
      </c>
      <c r="O122" t="s">
        <v>291</v>
      </c>
      <c r="P122">
        <v>1.4649999999999999E-3</v>
      </c>
      <c r="Q122" t="s">
        <v>25</v>
      </c>
      <c r="R122" t="s">
        <v>24</v>
      </c>
      <c r="S122">
        <v>9.5850310000000007</v>
      </c>
      <c r="T122" t="s">
        <v>25</v>
      </c>
      <c r="U122" t="s">
        <v>26</v>
      </c>
      <c r="V122">
        <v>3.0639E-2</v>
      </c>
      <c r="W122" t="s">
        <v>25</v>
      </c>
      <c r="X122" t="s">
        <v>27</v>
      </c>
      <c r="Y122">
        <v>1.4882569999999999</v>
      </c>
      <c r="Z122" t="s">
        <v>25</v>
      </c>
      <c r="AA122" t="s">
        <v>292</v>
      </c>
      <c r="AB122">
        <v>8.0540190000000003</v>
      </c>
      <c r="AC122" t="s">
        <v>25</v>
      </c>
      <c r="AD122" t="s">
        <v>28</v>
      </c>
      <c r="AE122">
        <v>6.757E-3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10</v>
      </c>
      <c r="AM122" t="s">
        <v>191</v>
      </c>
      <c r="AN122">
        <v>1000</v>
      </c>
      <c r="AO122" t="s">
        <v>192</v>
      </c>
      <c r="AP122">
        <v>50</v>
      </c>
      <c r="AQ122" t="s">
        <v>193</v>
      </c>
      <c r="AR122">
        <v>1000</v>
      </c>
      <c r="AS122" t="s">
        <v>194</v>
      </c>
      <c r="AT122">
        <v>1</v>
      </c>
      <c r="AU122" t="s">
        <v>195</v>
      </c>
      <c r="AV122">
        <v>0</v>
      </c>
      <c r="AW122" t="s">
        <v>202</v>
      </c>
      <c r="AX122">
        <v>1</v>
      </c>
    </row>
    <row r="123" spans="1:50">
      <c r="A123" s="2">
        <v>985</v>
      </c>
      <c r="B123" t="s">
        <v>289</v>
      </c>
      <c r="C123">
        <v>7</v>
      </c>
      <c r="D123" t="s">
        <v>182</v>
      </c>
      <c r="E123">
        <v>30550</v>
      </c>
      <c r="F123" t="s">
        <v>183</v>
      </c>
      <c r="G123" t="s">
        <v>184</v>
      </c>
      <c r="H123">
        <v>0</v>
      </c>
      <c r="I123" t="s">
        <v>185</v>
      </c>
      <c r="J123">
        <v>1.72E-3</v>
      </c>
      <c r="K123" t="s">
        <v>25</v>
      </c>
      <c r="L123" t="s">
        <v>290</v>
      </c>
      <c r="M123">
        <v>11649.852806000001</v>
      </c>
      <c r="N123" t="s">
        <v>25</v>
      </c>
      <c r="O123" t="s">
        <v>291</v>
      </c>
      <c r="P123">
        <v>1.337E-2</v>
      </c>
      <c r="Q123" t="s">
        <v>25</v>
      </c>
      <c r="R123" t="s">
        <v>24</v>
      </c>
      <c r="S123">
        <v>9.3235600000000005</v>
      </c>
      <c r="T123" t="s">
        <v>25</v>
      </c>
      <c r="U123" t="s">
        <v>26</v>
      </c>
      <c r="V123">
        <v>3.5208000000000003E-2</v>
      </c>
      <c r="W123" t="s">
        <v>25</v>
      </c>
      <c r="X123" t="s">
        <v>27</v>
      </c>
      <c r="Y123">
        <v>4.5814000000000001E-2</v>
      </c>
      <c r="Z123" t="s">
        <v>25</v>
      </c>
      <c r="AA123" t="s">
        <v>292</v>
      </c>
      <c r="AB123">
        <v>9.2299419999999994</v>
      </c>
      <c r="AC123" t="s">
        <v>25</v>
      </c>
      <c r="AD123" t="s">
        <v>28</v>
      </c>
      <c r="AE123">
        <v>6.8339999999999998E-3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10</v>
      </c>
      <c r="AM123" t="s">
        <v>191</v>
      </c>
      <c r="AN123">
        <v>1000</v>
      </c>
      <c r="AO123" t="s">
        <v>192</v>
      </c>
      <c r="AP123">
        <v>50</v>
      </c>
      <c r="AQ123" t="s">
        <v>193</v>
      </c>
      <c r="AR123">
        <v>1000</v>
      </c>
      <c r="AS123" t="s">
        <v>194</v>
      </c>
      <c r="AT123">
        <v>1</v>
      </c>
      <c r="AU123" t="s">
        <v>195</v>
      </c>
      <c r="AV123">
        <v>0</v>
      </c>
      <c r="AW123" t="s">
        <v>202</v>
      </c>
      <c r="AX123">
        <v>1</v>
      </c>
    </row>
    <row r="124" spans="1:50">
      <c r="A124" s="2">
        <v>982</v>
      </c>
      <c r="B124" t="s">
        <v>289</v>
      </c>
      <c r="C124">
        <v>0</v>
      </c>
      <c r="D124" t="s">
        <v>182</v>
      </c>
      <c r="E124">
        <v>154</v>
      </c>
      <c r="F124" t="s">
        <v>183</v>
      </c>
      <c r="G124" t="s">
        <v>184</v>
      </c>
      <c r="H124">
        <v>0</v>
      </c>
      <c r="I124" t="s">
        <v>185</v>
      </c>
      <c r="J124">
        <v>2.9399999999999999E-4</v>
      </c>
      <c r="K124" t="s">
        <v>25</v>
      </c>
      <c r="L124" t="s">
        <v>290</v>
      </c>
      <c r="M124">
        <v>10.878883999999999</v>
      </c>
      <c r="N124" t="s">
        <v>25</v>
      </c>
      <c r="O124" t="s">
        <v>291</v>
      </c>
      <c r="P124">
        <v>3.0499999999999999E-4</v>
      </c>
      <c r="Q124" t="s">
        <v>25</v>
      </c>
      <c r="R124" t="s">
        <v>24</v>
      </c>
      <c r="S124">
        <v>3.4512109999999998</v>
      </c>
      <c r="T124" t="s">
        <v>25</v>
      </c>
      <c r="U124" t="s">
        <v>26</v>
      </c>
      <c r="V124">
        <v>2.4882000000000001E-2</v>
      </c>
      <c r="W124" t="s">
        <v>25</v>
      </c>
      <c r="X124" t="s">
        <v>27</v>
      </c>
      <c r="Y124">
        <v>3.3237009999999998</v>
      </c>
      <c r="Z124" t="s">
        <v>25</v>
      </c>
      <c r="AA124" t="s">
        <v>292</v>
      </c>
      <c r="AB124">
        <v>9.3383999999999995E-2</v>
      </c>
      <c r="AC124" t="s">
        <v>25</v>
      </c>
      <c r="AD124" t="s">
        <v>28</v>
      </c>
      <c r="AE124">
        <v>6.8570000000000002E-3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10</v>
      </c>
      <c r="AM124" t="s">
        <v>191</v>
      </c>
      <c r="AN124">
        <v>1000</v>
      </c>
      <c r="AO124" t="s">
        <v>192</v>
      </c>
      <c r="AP124">
        <v>10</v>
      </c>
      <c r="AQ124" t="s">
        <v>193</v>
      </c>
      <c r="AR124">
        <v>20</v>
      </c>
      <c r="AS124" t="s">
        <v>194</v>
      </c>
      <c r="AT124">
        <v>2</v>
      </c>
      <c r="AU124" t="s">
        <v>195</v>
      </c>
      <c r="AV124">
        <v>0</v>
      </c>
      <c r="AW124" t="s">
        <v>202</v>
      </c>
      <c r="AX124">
        <v>1</v>
      </c>
    </row>
    <row r="125" spans="1:50">
      <c r="A125" s="2">
        <v>981</v>
      </c>
      <c r="B125" t="s">
        <v>289</v>
      </c>
      <c r="C125">
        <v>1</v>
      </c>
      <c r="D125" t="s">
        <v>182</v>
      </c>
      <c r="E125">
        <v>159</v>
      </c>
      <c r="F125" t="s">
        <v>183</v>
      </c>
      <c r="G125" t="s">
        <v>184</v>
      </c>
      <c r="H125">
        <v>2E-3</v>
      </c>
      <c r="I125" t="s">
        <v>185</v>
      </c>
      <c r="J125">
        <v>2.8600000000000001E-4</v>
      </c>
      <c r="K125" t="s">
        <v>25</v>
      </c>
      <c r="L125" t="s">
        <v>290</v>
      </c>
      <c r="M125">
        <v>14.729666</v>
      </c>
      <c r="N125" t="s">
        <v>25</v>
      </c>
      <c r="O125" t="s">
        <v>291</v>
      </c>
      <c r="P125">
        <v>2.9999999999999997E-4</v>
      </c>
      <c r="Q125" t="s">
        <v>25</v>
      </c>
      <c r="R125" t="s">
        <v>24</v>
      </c>
      <c r="S125">
        <v>2.1424259999999999</v>
      </c>
      <c r="T125" t="s">
        <v>25</v>
      </c>
      <c r="U125" t="s">
        <v>26</v>
      </c>
      <c r="V125">
        <v>2.3033999999999999E-2</v>
      </c>
      <c r="W125" t="s">
        <v>25</v>
      </c>
      <c r="X125" t="s">
        <v>27</v>
      </c>
      <c r="Y125">
        <v>1.9492560000000001</v>
      </c>
      <c r="Z125" t="s">
        <v>25</v>
      </c>
      <c r="AA125" t="s">
        <v>292</v>
      </c>
      <c r="AB125">
        <v>0.16100100000000001</v>
      </c>
      <c r="AC125" t="s">
        <v>25</v>
      </c>
      <c r="AD125" t="s">
        <v>28</v>
      </c>
      <c r="AE125">
        <v>6.8149999999999999E-3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10</v>
      </c>
      <c r="AM125" t="s">
        <v>191</v>
      </c>
      <c r="AN125">
        <v>1000</v>
      </c>
      <c r="AO125" t="s">
        <v>192</v>
      </c>
      <c r="AP125">
        <v>10</v>
      </c>
      <c r="AQ125" t="s">
        <v>193</v>
      </c>
      <c r="AR125">
        <v>20</v>
      </c>
      <c r="AS125" t="s">
        <v>194</v>
      </c>
      <c r="AT125">
        <v>2</v>
      </c>
      <c r="AU125" t="s">
        <v>195</v>
      </c>
      <c r="AV125">
        <v>0</v>
      </c>
      <c r="AW125" t="s">
        <v>202</v>
      </c>
      <c r="AX125">
        <v>1</v>
      </c>
    </row>
    <row r="126" spans="1:50">
      <c r="A126" s="2">
        <v>980</v>
      </c>
      <c r="B126" t="s">
        <v>289</v>
      </c>
      <c r="C126">
        <v>2</v>
      </c>
      <c r="D126" t="s">
        <v>182</v>
      </c>
      <c r="E126">
        <v>169</v>
      </c>
      <c r="F126" t="s">
        <v>183</v>
      </c>
      <c r="G126" t="s">
        <v>184</v>
      </c>
      <c r="H126">
        <v>0</v>
      </c>
      <c r="I126" t="s">
        <v>185</v>
      </c>
      <c r="J126">
        <v>2.8499999999999999E-4</v>
      </c>
      <c r="K126" t="s">
        <v>25</v>
      </c>
      <c r="L126" t="s">
        <v>290</v>
      </c>
      <c r="M126">
        <v>27.365721000000001</v>
      </c>
      <c r="N126" t="s">
        <v>25</v>
      </c>
      <c r="O126" t="s">
        <v>291</v>
      </c>
      <c r="P126">
        <v>3.1199999999999999E-4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2.3059E-2</v>
      </c>
      <c r="W126" t="s">
        <v>25</v>
      </c>
      <c r="X126" t="s">
        <v>27</v>
      </c>
      <c r="Y126">
        <v>1.0120560000000001</v>
      </c>
      <c r="Z126" t="s">
        <v>25</v>
      </c>
      <c r="AA126" t="s">
        <v>292</v>
      </c>
      <c r="AB126">
        <v>0.19071199999999999</v>
      </c>
      <c r="AC126" t="s">
        <v>25</v>
      </c>
      <c r="AD126" t="s">
        <v>28</v>
      </c>
      <c r="AE126">
        <v>6.8100000000000001E-3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10</v>
      </c>
      <c r="AM126" t="s">
        <v>191</v>
      </c>
      <c r="AN126">
        <v>1000</v>
      </c>
      <c r="AO126" t="s">
        <v>192</v>
      </c>
      <c r="AP126">
        <v>10</v>
      </c>
      <c r="AQ126" t="s">
        <v>193</v>
      </c>
      <c r="AR126">
        <v>20</v>
      </c>
      <c r="AS126" t="s">
        <v>194</v>
      </c>
      <c r="AT126">
        <v>2</v>
      </c>
      <c r="AU126" t="s">
        <v>195</v>
      </c>
      <c r="AV126">
        <v>0</v>
      </c>
      <c r="AW126" t="s">
        <v>202</v>
      </c>
      <c r="AX126">
        <v>1</v>
      </c>
    </row>
    <row r="127" spans="1:50">
      <c r="A127" s="2">
        <v>979</v>
      </c>
      <c r="B127" t="s">
        <v>289</v>
      </c>
      <c r="C127">
        <v>3</v>
      </c>
      <c r="D127" t="s">
        <v>182</v>
      </c>
      <c r="E127">
        <v>188</v>
      </c>
      <c r="F127" t="s">
        <v>183</v>
      </c>
      <c r="G127" t="s">
        <v>184</v>
      </c>
      <c r="H127">
        <v>2E-3</v>
      </c>
      <c r="I127" t="s">
        <v>185</v>
      </c>
      <c r="J127">
        <v>2.8899999999999998E-4</v>
      </c>
      <c r="K127" t="s">
        <v>25</v>
      </c>
      <c r="L127" t="s">
        <v>290</v>
      </c>
      <c r="M127">
        <v>54.212766000000002</v>
      </c>
      <c r="N127" t="s">
        <v>25</v>
      </c>
      <c r="O127" t="s">
        <v>291</v>
      </c>
      <c r="P127">
        <v>3.4299999999999999E-4</v>
      </c>
      <c r="Q127" t="s">
        <v>25</v>
      </c>
      <c r="R127" t="s">
        <v>24</v>
      </c>
      <c r="S127">
        <v>0.79082699999999995</v>
      </c>
      <c r="T127" t="s">
        <v>25</v>
      </c>
      <c r="U127" t="s">
        <v>26</v>
      </c>
      <c r="V127">
        <v>2.3192000000000001E-2</v>
      </c>
      <c r="W127" t="s">
        <v>25</v>
      </c>
      <c r="X127" t="s">
        <v>27</v>
      </c>
      <c r="Y127">
        <v>0.55155600000000005</v>
      </c>
      <c r="Z127" t="s">
        <v>25</v>
      </c>
      <c r="AA127" t="s">
        <v>292</v>
      </c>
      <c r="AB127">
        <v>0.20699500000000001</v>
      </c>
      <c r="AC127" t="s">
        <v>25</v>
      </c>
      <c r="AD127" t="s">
        <v>28</v>
      </c>
      <c r="AE127">
        <v>6.7970000000000001E-3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1000</v>
      </c>
      <c r="AO127" t="s">
        <v>192</v>
      </c>
      <c r="AP127">
        <v>10</v>
      </c>
      <c r="AQ127" t="s">
        <v>193</v>
      </c>
      <c r="AR127">
        <v>20</v>
      </c>
      <c r="AS127" t="s">
        <v>194</v>
      </c>
      <c r="AT127">
        <v>2</v>
      </c>
      <c r="AU127" t="s">
        <v>195</v>
      </c>
      <c r="AV127">
        <v>0</v>
      </c>
      <c r="AW127" t="s">
        <v>202</v>
      </c>
      <c r="AX127">
        <v>1</v>
      </c>
    </row>
    <row r="128" spans="1:50">
      <c r="A128" s="2">
        <v>978</v>
      </c>
      <c r="B128" t="s">
        <v>289</v>
      </c>
      <c r="C128">
        <v>4</v>
      </c>
      <c r="D128" t="s">
        <v>182</v>
      </c>
      <c r="E128">
        <v>226</v>
      </c>
      <c r="F128" t="s">
        <v>183</v>
      </c>
      <c r="G128" t="s">
        <v>184</v>
      </c>
      <c r="H128">
        <v>0</v>
      </c>
      <c r="I128" t="s">
        <v>185</v>
      </c>
      <c r="J128">
        <v>2.8200000000000002E-4</v>
      </c>
      <c r="K128" t="s">
        <v>25</v>
      </c>
      <c r="L128" t="s">
        <v>290</v>
      </c>
      <c r="M128">
        <v>109.97159499999999</v>
      </c>
      <c r="N128" t="s">
        <v>25</v>
      </c>
      <c r="O128" t="s">
        <v>291</v>
      </c>
      <c r="P128">
        <v>3.9199999999999999E-4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2.3278E-2</v>
      </c>
      <c r="W128" t="s">
        <v>25</v>
      </c>
      <c r="X128" t="s">
        <v>27</v>
      </c>
      <c r="Y128">
        <v>0.27970600000000001</v>
      </c>
      <c r="Z128" t="s">
        <v>25</v>
      </c>
      <c r="AA128" t="s">
        <v>292</v>
      </c>
      <c r="AB128">
        <v>0.21748000000000001</v>
      </c>
      <c r="AC128" t="s">
        <v>25</v>
      </c>
      <c r="AD128" t="s">
        <v>28</v>
      </c>
      <c r="AE128">
        <v>6.7869999999999996E-3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1000</v>
      </c>
      <c r="AO128" t="s">
        <v>192</v>
      </c>
      <c r="AP128">
        <v>10</v>
      </c>
      <c r="AQ128" t="s">
        <v>193</v>
      </c>
      <c r="AR128">
        <v>20</v>
      </c>
      <c r="AS128" t="s">
        <v>194</v>
      </c>
      <c r="AT128">
        <v>2</v>
      </c>
      <c r="AU128" t="s">
        <v>195</v>
      </c>
      <c r="AV128">
        <v>0</v>
      </c>
      <c r="AW128" t="s">
        <v>202</v>
      </c>
      <c r="AX128">
        <v>1</v>
      </c>
    </row>
    <row r="129" spans="1:50">
      <c r="A129" s="2">
        <v>977</v>
      </c>
      <c r="B129" t="s">
        <v>289</v>
      </c>
      <c r="C129">
        <v>5</v>
      </c>
      <c r="D129" t="s">
        <v>182</v>
      </c>
      <c r="E129">
        <v>302</v>
      </c>
      <c r="F129" t="s">
        <v>183</v>
      </c>
      <c r="G129" t="s">
        <v>184</v>
      </c>
      <c r="H129">
        <v>0</v>
      </c>
      <c r="I129" t="s">
        <v>185</v>
      </c>
      <c r="J129">
        <v>2.8299999999999999E-4</v>
      </c>
      <c r="K129" t="s">
        <v>25</v>
      </c>
      <c r="L129" t="s">
        <v>290</v>
      </c>
      <c r="M129">
        <v>230.55839</v>
      </c>
      <c r="N129" t="s">
        <v>25</v>
      </c>
      <c r="O129" t="s">
        <v>291</v>
      </c>
      <c r="P129">
        <v>5.1400000000000003E-4</v>
      </c>
      <c r="Q129" t="s">
        <v>25</v>
      </c>
      <c r="R129" t="s">
        <v>24</v>
      </c>
      <c r="S129">
        <v>0.39887299999999998</v>
      </c>
      <c r="T129" t="s">
        <v>25</v>
      </c>
      <c r="U129" t="s">
        <v>26</v>
      </c>
      <c r="V129">
        <v>2.3542E-2</v>
      </c>
      <c r="W129" t="s">
        <v>25</v>
      </c>
      <c r="X129" t="s">
        <v>27</v>
      </c>
      <c r="Y129">
        <v>0.14541200000000001</v>
      </c>
      <c r="Z129" t="s">
        <v>25</v>
      </c>
      <c r="AA129" t="s">
        <v>292</v>
      </c>
      <c r="AB129">
        <v>0.22090099999999999</v>
      </c>
      <c r="AC129" t="s">
        <v>25</v>
      </c>
      <c r="AD129" t="s">
        <v>28</v>
      </c>
      <c r="AE129">
        <v>6.7850000000000002E-3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1000</v>
      </c>
      <c r="AO129" t="s">
        <v>192</v>
      </c>
      <c r="AP129">
        <v>10</v>
      </c>
      <c r="AQ129" t="s">
        <v>193</v>
      </c>
      <c r="AR129">
        <v>20</v>
      </c>
      <c r="AS129" t="s">
        <v>194</v>
      </c>
      <c r="AT129">
        <v>2</v>
      </c>
      <c r="AU129" t="s">
        <v>195</v>
      </c>
      <c r="AV129">
        <v>0</v>
      </c>
      <c r="AW129" t="s">
        <v>202</v>
      </c>
      <c r="AX129">
        <v>1</v>
      </c>
    </row>
    <row r="130" spans="1:50">
      <c r="A130" s="2">
        <v>976</v>
      </c>
      <c r="B130" t="s">
        <v>289</v>
      </c>
      <c r="C130">
        <v>6</v>
      </c>
      <c r="D130" t="s">
        <v>182</v>
      </c>
      <c r="E130">
        <v>455</v>
      </c>
      <c r="F130" t="s">
        <v>183</v>
      </c>
      <c r="G130" t="s">
        <v>184</v>
      </c>
      <c r="H130">
        <v>1E-3</v>
      </c>
      <c r="I130" t="s">
        <v>185</v>
      </c>
      <c r="J130">
        <v>2.8400000000000002E-4</v>
      </c>
      <c r="K130" t="s">
        <v>25</v>
      </c>
      <c r="L130" t="s">
        <v>290</v>
      </c>
      <c r="M130">
        <v>415.58359200000001</v>
      </c>
      <c r="N130" t="s">
        <v>25</v>
      </c>
      <c r="O130" t="s">
        <v>291</v>
      </c>
      <c r="P130">
        <v>6.9999999999999999E-4</v>
      </c>
      <c r="Q130" t="s">
        <v>25</v>
      </c>
      <c r="R130" t="s">
        <v>24</v>
      </c>
      <c r="S130">
        <v>0.33004899999999998</v>
      </c>
      <c r="T130" t="s">
        <v>25</v>
      </c>
      <c r="U130" t="s">
        <v>26</v>
      </c>
      <c r="V130">
        <v>2.3511000000000001E-2</v>
      </c>
      <c r="W130" t="s">
        <v>25</v>
      </c>
      <c r="X130" t="s">
        <v>27</v>
      </c>
      <c r="Y130">
        <v>7.2566000000000005E-2</v>
      </c>
      <c r="Z130" t="s">
        <v>25</v>
      </c>
      <c r="AA130" t="s">
        <v>292</v>
      </c>
      <c r="AB130">
        <v>0.224964</v>
      </c>
      <c r="AC130" t="s">
        <v>25</v>
      </c>
      <c r="AD130" t="s">
        <v>28</v>
      </c>
      <c r="AE130">
        <v>6.7790000000000003E-3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1000</v>
      </c>
      <c r="AO130" t="s">
        <v>192</v>
      </c>
      <c r="AP130">
        <v>10</v>
      </c>
      <c r="AQ130" t="s">
        <v>193</v>
      </c>
      <c r="AR130">
        <v>20</v>
      </c>
      <c r="AS130" t="s">
        <v>194</v>
      </c>
      <c r="AT130">
        <v>2</v>
      </c>
      <c r="AU130" t="s">
        <v>195</v>
      </c>
      <c r="AV130">
        <v>0</v>
      </c>
      <c r="AW130" t="s">
        <v>202</v>
      </c>
      <c r="AX130">
        <v>1</v>
      </c>
    </row>
    <row r="131" spans="1:50">
      <c r="A131" s="2">
        <v>975</v>
      </c>
      <c r="B131" t="s">
        <v>289</v>
      </c>
      <c r="C131">
        <v>7</v>
      </c>
      <c r="D131" t="s">
        <v>182</v>
      </c>
      <c r="E131">
        <v>760</v>
      </c>
      <c r="F131" t="s">
        <v>183</v>
      </c>
      <c r="G131" t="s">
        <v>184</v>
      </c>
      <c r="H131">
        <v>1E-3</v>
      </c>
      <c r="I131" t="s">
        <v>185</v>
      </c>
      <c r="J131">
        <v>2.8699999999999998E-4</v>
      </c>
      <c r="K131" t="s">
        <v>25</v>
      </c>
      <c r="L131" t="s">
        <v>290</v>
      </c>
      <c r="M131">
        <v>822.74373500000002</v>
      </c>
      <c r="N131" t="s">
        <v>25</v>
      </c>
      <c r="O131" t="s">
        <v>291</v>
      </c>
      <c r="P131">
        <v>1.1100000000000001E-3</v>
      </c>
      <c r="Q131" t="s">
        <v>25</v>
      </c>
      <c r="R131" t="s">
        <v>24</v>
      </c>
      <c r="S131">
        <v>0.29488700000000001</v>
      </c>
      <c r="T131" t="s">
        <v>25</v>
      </c>
      <c r="U131" t="s">
        <v>26</v>
      </c>
      <c r="V131">
        <v>2.3861E-2</v>
      </c>
      <c r="W131" t="s">
        <v>25</v>
      </c>
      <c r="X131" t="s">
        <v>27</v>
      </c>
      <c r="Y131">
        <v>3.5416999999999997E-2</v>
      </c>
      <c r="Z131" t="s">
        <v>25</v>
      </c>
      <c r="AA131" t="s">
        <v>292</v>
      </c>
      <c r="AB131">
        <v>0.226607</v>
      </c>
      <c r="AC131" t="s">
        <v>25</v>
      </c>
      <c r="AD131" t="s">
        <v>28</v>
      </c>
      <c r="AE131">
        <v>6.7809999999999997E-3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1000</v>
      </c>
      <c r="AO131" t="s">
        <v>192</v>
      </c>
      <c r="AP131">
        <v>10</v>
      </c>
      <c r="AQ131" t="s">
        <v>193</v>
      </c>
      <c r="AR131">
        <v>20</v>
      </c>
      <c r="AS131" t="s">
        <v>194</v>
      </c>
      <c r="AT131">
        <v>2</v>
      </c>
      <c r="AU131" t="s">
        <v>195</v>
      </c>
      <c r="AV131">
        <v>0</v>
      </c>
      <c r="AW131" t="s">
        <v>202</v>
      </c>
      <c r="AX131">
        <v>1</v>
      </c>
    </row>
    <row r="132" spans="1:50">
      <c r="A132" s="2">
        <v>974</v>
      </c>
      <c r="B132" t="s">
        <v>289</v>
      </c>
      <c r="C132">
        <v>8</v>
      </c>
      <c r="D132" t="s">
        <v>182</v>
      </c>
      <c r="E132">
        <v>1370</v>
      </c>
      <c r="F132" t="s">
        <v>183</v>
      </c>
      <c r="G132" t="s">
        <v>184</v>
      </c>
      <c r="H132">
        <v>0</v>
      </c>
      <c r="I132" t="s">
        <v>185</v>
      </c>
      <c r="J132">
        <v>2.7900000000000001E-4</v>
      </c>
      <c r="K132" t="s">
        <v>25</v>
      </c>
      <c r="L132" t="s">
        <v>290</v>
      </c>
      <c r="M132">
        <v>2387.926344</v>
      </c>
      <c r="N132" t="s">
        <v>25</v>
      </c>
      <c r="O132" t="s">
        <v>291</v>
      </c>
      <c r="P132">
        <v>2.6670000000000001E-3</v>
      </c>
      <c r="Q132" t="s">
        <v>25</v>
      </c>
      <c r="R132" t="s">
        <v>24</v>
      </c>
      <c r="S132">
        <v>0.28293600000000002</v>
      </c>
      <c r="T132" t="s">
        <v>25</v>
      </c>
      <c r="U132" t="s">
        <v>26</v>
      </c>
      <c r="V132">
        <v>2.4451000000000001E-2</v>
      </c>
      <c r="W132" t="s">
        <v>25</v>
      </c>
      <c r="X132" t="s">
        <v>27</v>
      </c>
      <c r="Y132">
        <v>1.6597000000000001E-2</v>
      </c>
      <c r="Z132" t="s">
        <v>25</v>
      </c>
      <c r="AA132" t="s">
        <v>292</v>
      </c>
      <c r="AB132">
        <v>0.23283400000000001</v>
      </c>
      <c r="AC132" t="s">
        <v>25</v>
      </c>
      <c r="AD132" t="s">
        <v>28</v>
      </c>
      <c r="AE132">
        <v>6.7850000000000002E-3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1000</v>
      </c>
      <c r="AO132" t="s">
        <v>192</v>
      </c>
      <c r="AP132">
        <v>10</v>
      </c>
      <c r="AQ132" t="s">
        <v>193</v>
      </c>
      <c r="AR132">
        <v>20</v>
      </c>
      <c r="AS132" t="s">
        <v>194</v>
      </c>
      <c r="AT132">
        <v>2</v>
      </c>
      <c r="AU132" t="s">
        <v>195</v>
      </c>
      <c r="AV132">
        <v>0</v>
      </c>
      <c r="AW132" t="s">
        <v>202</v>
      </c>
      <c r="AX132">
        <v>1</v>
      </c>
    </row>
    <row r="133" spans="1:50">
      <c r="A133" s="2">
        <v>973</v>
      </c>
      <c r="B133" t="s">
        <v>289</v>
      </c>
      <c r="C133">
        <v>9</v>
      </c>
      <c r="D133" t="s">
        <v>182</v>
      </c>
      <c r="E133">
        <v>2591</v>
      </c>
      <c r="F133" t="s">
        <v>183</v>
      </c>
      <c r="G133" t="s">
        <v>184</v>
      </c>
      <c r="H133">
        <v>0</v>
      </c>
      <c r="I133" t="s">
        <v>185</v>
      </c>
      <c r="J133">
        <v>2.8899999999999998E-4</v>
      </c>
      <c r="K133" t="s">
        <v>25</v>
      </c>
      <c r="L133" t="s">
        <v>290</v>
      </c>
      <c r="M133">
        <v>8036.3590990000002</v>
      </c>
      <c r="N133" t="s">
        <v>25</v>
      </c>
      <c r="O133" t="s">
        <v>291</v>
      </c>
      <c r="P133">
        <v>8.3250000000000008E-3</v>
      </c>
      <c r="Q133" t="s">
        <v>25</v>
      </c>
      <c r="R133" t="s">
        <v>24</v>
      </c>
      <c r="S133">
        <v>0.26971400000000001</v>
      </c>
      <c r="T133" t="s">
        <v>25</v>
      </c>
      <c r="U133" t="s">
        <v>26</v>
      </c>
      <c r="V133">
        <v>2.4525000000000002E-2</v>
      </c>
      <c r="W133" t="s">
        <v>25</v>
      </c>
      <c r="X133" t="s">
        <v>27</v>
      </c>
      <c r="Y133">
        <v>5.7109999999999999E-3</v>
      </c>
      <c r="Z133" t="s">
        <v>25</v>
      </c>
      <c r="AA133" t="s">
        <v>292</v>
      </c>
      <c r="AB133">
        <v>0.23047300000000001</v>
      </c>
      <c r="AC133" t="s">
        <v>25</v>
      </c>
      <c r="AD133" t="s">
        <v>28</v>
      </c>
      <c r="AE133">
        <v>6.7710000000000001E-3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1000</v>
      </c>
      <c r="AO133" t="s">
        <v>192</v>
      </c>
      <c r="AP133">
        <v>10</v>
      </c>
      <c r="AQ133" t="s">
        <v>193</v>
      </c>
      <c r="AR133">
        <v>20</v>
      </c>
      <c r="AS133" t="s">
        <v>194</v>
      </c>
      <c r="AT133">
        <v>2</v>
      </c>
      <c r="AU133" t="s">
        <v>195</v>
      </c>
      <c r="AV133">
        <v>0</v>
      </c>
      <c r="AW133" t="s">
        <v>202</v>
      </c>
      <c r="AX133">
        <v>1</v>
      </c>
    </row>
    <row r="134" spans="1:50">
      <c r="A134" s="2">
        <v>972</v>
      </c>
      <c r="B134" t="s">
        <v>289</v>
      </c>
      <c r="C134">
        <v>9</v>
      </c>
      <c r="D134" t="s">
        <v>182</v>
      </c>
      <c r="E134">
        <v>2591</v>
      </c>
      <c r="F134" t="s">
        <v>183</v>
      </c>
      <c r="G134" t="s">
        <v>184</v>
      </c>
      <c r="H134">
        <v>97.537999999999997</v>
      </c>
      <c r="I134" t="s">
        <v>185</v>
      </c>
      <c r="J134">
        <v>2.8600000000000001E-4</v>
      </c>
      <c r="K134" t="s">
        <v>25</v>
      </c>
      <c r="L134" t="s">
        <v>290</v>
      </c>
      <c r="M134">
        <v>8026.5948390000003</v>
      </c>
      <c r="N134" t="s">
        <v>25</v>
      </c>
      <c r="O134" t="s">
        <v>291</v>
      </c>
      <c r="P134">
        <v>8.3119999999999999E-3</v>
      </c>
      <c r="Q134" t="s">
        <v>25</v>
      </c>
      <c r="R134" t="s">
        <v>24</v>
      </c>
      <c r="S134">
        <v>0.40984900000000002</v>
      </c>
      <c r="T134" t="s">
        <v>25</v>
      </c>
      <c r="U134" t="s">
        <v>26</v>
      </c>
      <c r="V134">
        <v>4.7934999999999998E-2</v>
      </c>
      <c r="W134" t="s">
        <v>25</v>
      </c>
      <c r="X134" t="s">
        <v>27</v>
      </c>
      <c r="Y134">
        <v>1.1311999999999999E-2</v>
      </c>
      <c r="Z134" t="s">
        <v>25</v>
      </c>
      <c r="AA134" t="s">
        <v>292</v>
      </c>
      <c r="AB134">
        <v>0.34076099999999998</v>
      </c>
      <c r="AC134" t="s">
        <v>25</v>
      </c>
      <c r="AD134" t="s">
        <v>28</v>
      </c>
      <c r="AE134">
        <v>6.757E-3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1000</v>
      </c>
      <c r="AO134" t="s">
        <v>192</v>
      </c>
      <c r="AP134">
        <v>20</v>
      </c>
      <c r="AQ134" t="s">
        <v>193</v>
      </c>
      <c r="AR134">
        <v>20</v>
      </c>
      <c r="AS134" t="s">
        <v>194</v>
      </c>
      <c r="AT134">
        <v>2</v>
      </c>
      <c r="AU134" t="s">
        <v>195</v>
      </c>
      <c r="AV134">
        <v>0</v>
      </c>
      <c r="AW134" t="s">
        <v>202</v>
      </c>
      <c r="AX134">
        <v>1</v>
      </c>
    </row>
    <row r="135" spans="1:50">
      <c r="A135" s="2">
        <v>971</v>
      </c>
      <c r="B135" t="s">
        <v>289</v>
      </c>
      <c r="C135">
        <v>0</v>
      </c>
      <c r="D135" t="s">
        <v>182</v>
      </c>
      <c r="E135">
        <v>154</v>
      </c>
      <c r="F135" t="s">
        <v>183</v>
      </c>
      <c r="G135" t="s">
        <v>184</v>
      </c>
      <c r="H135">
        <v>101.006</v>
      </c>
      <c r="I135" t="s">
        <v>185</v>
      </c>
      <c r="J135">
        <v>2.6400000000000002E-4</v>
      </c>
      <c r="K135" t="s">
        <v>25</v>
      </c>
      <c r="L135" t="s">
        <v>290</v>
      </c>
      <c r="M135">
        <v>10.349024999999999</v>
      </c>
      <c r="N135" t="s">
        <v>25</v>
      </c>
      <c r="O135" t="s">
        <v>291</v>
      </c>
      <c r="P135">
        <v>2.7500000000000002E-4</v>
      </c>
      <c r="Q135" t="s">
        <v>25</v>
      </c>
      <c r="R135" t="s">
        <v>24</v>
      </c>
      <c r="S135">
        <v>5.4508150000000004</v>
      </c>
      <c r="T135" t="s">
        <v>25</v>
      </c>
      <c r="U135" t="s">
        <v>26</v>
      </c>
      <c r="V135">
        <v>4.5678000000000003E-2</v>
      </c>
      <c r="W135" t="s">
        <v>25</v>
      </c>
      <c r="X135" t="s">
        <v>27</v>
      </c>
      <c r="Y135">
        <v>5.3934449999999998</v>
      </c>
      <c r="Z135" t="s">
        <v>25</v>
      </c>
      <c r="AA135" t="s">
        <v>292</v>
      </c>
      <c r="AB135">
        <v>1.725E-3</v>
      </c>
      <c r="AC135" t="s">
        <v>25</v>
      </c>
      <c r="AD135" t="s">
        <v>28</v>
      </c>
      <c r="AE135">
        <v>6.8240000000000002E-3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1000</v>
      </c>
      <c r="AO135" t="s">
        <v>192</v>
      </c>
      <c r="AP135">
        <v>20</v>
      </c>
      <c r="AQ135" t="s">
        <v>193</v>
      </c>
      <c r="AR135">
        <v>20</v>
      </c>
      <c r="AS135" t="s">
        <v>194</v>
      </c>
      <c r="AT135">
        <v>2</v>
      </c>
      <c r="AU135" t="s">
        <v>195</v>
      </c>
      <c r="AV135">
        <v>0</v>
      </c>
      <c r="AW135" t="s">
        <v>202</v>
      </c>
      <c r="AX135">
        <v>1</v>
      </c>
    </row>
    <row r="136" spans="1:50">
      <c r="A136" s="2">
        <v>970</v>
      </c>
      <c r="B136" t="s">
        <v>289</v>
      </c>
      <c r="C136">
        <v>1</v>
      </c>
      <c r="D136" t="s">
        <v>182</v>
      </c>
      <c r="E136">
        <v>159</v>
      </c>
      <c r="F136" t="s">
        <v>183</v>
      </c>
      <c r="G136" t="s">
        <v>184</v>
      </c>
      <c r="H136">
        <v>96.603999999999999</v>
      </c>
      <c r="I136" t="s">
        <v>185</v>
      </c>
      <c r="J136">
        <v>2.6200000000000003E-4</v>
      </c>
      <c r="K136" t="s">
        <v>25</v>
      </c>
      <c r="L136" t="s">
        <v>290</v>
      </c>
      <c r="M136">
        <v>14.635866</v>
      </c>
      <c r="N136" t="s">
        <v>25</v>
      </c>
      <c r="O136" t="s">
        <v>291</v>
      </c>
      <c r="P136">
        <v>2.7599999999999999E-4</v>
      </c>
      <c r="Q136" t="s">
        <v>25</v>
      </c>
      <c r="R136" t="s">
        <v>24</v>
      </c>
      <c r="S136">
        <v>4.1439899999999996</v>
      </c>
      <c r="T136" t="s">
        <v>25</v>
      </c>
      <c r="U136" t="s">
        <v>26</v>
      </c>
      <c r="V136">
        <v>4.6427999999999997E-2</v>
      </c>
      <c r="W136" t="s">
        <v>25</v>
      </c>
      <c r="X136" t="s">
        <v>27</v>
      </c>
      <c r="Y136">
        <v>3.9167640000000001</v>
      </c>
      <c r="Z136" t="s">
        <v>25</v>
      </c>
      <c r="AA136" t="s">
        <v>292</v>
      </c>
      <c r="AB136">
        <v>0.17074700000000001</v>
      </c>
      <c r="AC136" t="s">
        <v>25</v>
      </c>
      <c r="AD136" t="s">
        <v>28</v>
      </c>
      <c r="AE136">
        <v>6.8149999999999999E-3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1000</v>
      </c>
      <c r="AO136" t="s">
        <v>192</v>
      </c>
      <c r="AP136">
        <v>20</v>
      </c>
      <c r="AQ136" t="s">
        <v>193</v>
      </c>
      <c r="AR136">
        <v>20</v>
      </c>
      <c r="AS136" t="s">
        <v>194</v>
      </c>
      <c r="AT136">
        <v>2</v>
      </c>
      <c r="AU136" t="s">
        <v>195</v>
      </c>
      <c r="AV136">
        <v>0</v>
      </c>
      <c r="AW136" t="s">
        <v>202</v>
      </c>
      <c r="AX136">
        <v>1</v>
      </c>
    </row>
    <row r="137" spans="1:50">
      <c r="A137" s="2">
        <v>969</v>
      </c>
      <c r="B137" t="s">
        <v>289</v>
      </c>
      <c r="C137">
        <v>2</v>
      </c>
      <c r="D137" t="s">
        <v>182</v>
      </c>
      <c r="E137">
        <v>169</v>
      </c>
      <c r="F137" t="s">
        <v>183</v>
      </c>
      <c r="G137" t="s">
        <v>184</v>
      </c>
      <c r="H137">
        <v>96.504000000000005</v>
      </c>
      <c r="I137" t="s">
        <v>185</v>
      </c>
      <c r="J137">
        <v>2.6400000000000002E-4</v>
      </c>
      <c r="K137" t="s">
        <v>25</v>
      </c>
      <c r="L137" t="s">
        <v>290</v>
      </c>
      <c r="M137">
        <v>27.146269</v>
      </c>
      <c r="N137" t="s">
        <v>25</v>
      </c>
      <c r="O137" t="s">
        <v>291</v>
      </c>
      <c r="P137">
        <v>2.9100000000000003E-4</v>
      </c>
      <c r="Q137" t="s">
        <v>25</v>
      </c>
      <c r="R137" t="s">
        <v>24</v>
      </c>
      <c r="S137">
        <v>2.3536809999999999</v>
      </c>
      <c r="T137" t="s">
        <v>25</v>
      </c>
      <c r="U137" t="s">
        <v>26</v>
      </c>
      <c r="V137">
        <v>4.5942999999999998E-2</v>
      </c>
      <c r="W137" t="s">
        <v>25</v>
      </c>
      <c r="X137" t="s">
        <v>27</v>
      </c>
      <c r="Y137">
        <v>2.0466310000000001</v>
      </c>
      <c r="Z137" t="s">
        <v>25</v>
      </c>
      <c r="AA137" t="s">
        <v>292</v>
      </c>
      <c r="AB137">
        <v>0.25115700000000002</v>
      </c>
      <c r="AC137" t="s">
        <v>25</v>
      </c>
      <c r="AD137" t="s">
        <v>28</v>
      </c>
      <c r="AE137">
        <v>6.8069999999999997E-3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1000</v>
      </c>
      <c r="AO137" t="s">
        <v>192</v>
      </c>
      <c r="AP137">
        <v>20</v>
      </c>
      <c r="AQ137" t="s">
        <v>193</v>
      </c>
      <c r="AR137">
        <v>20</v>
      </c>
      <c r="AS137" t="s">
        <v>194</v>
      </c>
      <c r="AT137">
        <v>2</v>
      </c>
      <c r="AU137" t="s">
        <v>195</v>
      </c>
      <c r="AV137">
        <v>0</v>
      </c>
      <c r="AW137" t="s">
        <v>202</v>
      </c>
      <c r="AX137">
        <v>1</v>
      </c>
    </row>
    <row r="138" spans="1:50">
      <c r="A138" s="2">
        <v>968</v>
      </c>
      <c r="B138" t="s">
        <v>289</v>
      </c>
      <c r="C138">
        <v>3</v>
      </c>
      <c r="D138" t="s">
        <v>182</v>
      </c>
      <c r="E138">
        <v>188</v>
      </c>
      <c r="F138" t="s">
        <v>183</v>
      </c>
      <c r="G138" t="s">
        <v>184</v>
      </c>
      <c r="H138">
        <v>98.983000000000004</v>
      </c>
      <c r="I138" t="s">
        <v>185</v>
      </c>
      <c r="J138">
        <v>2.63E-4</v>
      </c>
      <c r="K138" t="s">
        <v>25</v>
      </c>
      <c r="L138" t="s">
        <v>290</v>
      </c>
      <c r="M138">
        <v>53.180359000000003</v>
      </c>
      <c r="N138" t="s">
        <v>25</v>
      </c>
      <c r="O138" t="s">
        <v>291</v>
      </c>
      <c r="P138">
        <v>3.1599999999999998E-4</v>
      </c>
      <c r="Q138" t="s">
        <v>25</v>
      </c>
      <c r="R138" t="s">
        <v>24</v>
      </c>
      <c r="S138">
        <v>1.4531810000000001</v>
      </c>
      <c r="T138" t="s">
        <v>25</v>
      </c>
      <c r="U138" t="s">
        <v>26</v>
      </c>
      <c r="V138">
        <v>4.6224000000000001E-2</v>
      </c>
      <c r="W138" t="s">
        <v>25</v>
      </c>
      <c r="X138" t="s">
        <v>27</v>
      </c>
      <c r="Y138">
        <v>1.1062339999999999</v>
      </c>
      <c r="Z138" t="s">
        <v>25</v>
      </c>
      <c r="AA138" t="s">
        <v>292</v>
      </c>
      <c r="AB138">
        <v>0.29086200000000001</v>
      </c>
      <c r="AC138" t="s">
        <v>25</v>
      </c>
      <c r="AD138" t="s">
        <v>28</v>
      </c>
      <c r="AE138">
        <v>6.8100000000000001E-3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1000</v>
      </c>
      <c r="AO138" t="s">
        <v>192</v>
      </c>
      <c r="AP138">
        <v>20</v>
      </c>
      <c r="AQ138" t="s">
        <v>193</v>
      </c>
      <c r="AR138">
        <v>20</v>
      </c>
      <c r="AS138" t="s">
        <v>194</v>
      </c>
      <c r="AT138">
        <v>2</v>
      </c>
      <c r="AU138" t="s">
        <v>195</v>
      </c>
      <c r="AV138">
        <v>0</v>
      </c>
      <c r="AW138" t="s">
        <v>202</v>
      </c>
      <c r="AX138">
        <v>1</v>
      </c>
    </row>
    <row r="139" spans="1:50">
      <c r="A139" s="2">
        <v>967</v>
      </c>
      <c r="B139" t="s">
        <v>289</v>
      </c>
      <c r="C139">
        <v>4</v>
      </c>
      <c r="D139" t="s">
        <v>182</v>
      </c>
      <c r="E139">
        <v>226</v>
      </c>
      <c r="F139" t="s">
        <v>183</v>
      </c>
      <c r="G139" t="s">
        <v>184</v>
      </c>
      <c r="H139">
        <v>105.61199999999999</v>
      </c>
      <c r="I139" t="s">
        <v>185</v>
      </c>
      <c r="J139">
        <v>2.6200000000000003E-4</v>
      </c>
      <c r="K139" t="s">
        <v>25</v>
      </c>
      <c r="L139" t="s">
        <v>290</v>
      </c>
      <c r="M139">
        <v>111.027038</v>
      </c>
      <c r="N139" t="s">
        <v>25</v>
      </c>
      <c r="O139" t="s">
        <v>291</v>
      </c>
      <c r="P139">
        <v>3.7300000000000001E-4</v>
      </c>
      <c r="Q139" t="s">
        <v>25</v>
      </c>
      <c r="R139" t="s">
        <v>24</v>
      </c>
      <c r="S139">
        <v>0.94245299999999999</v>
      </c>
      <c r="T139" t="s">
        <v>25</v>
      </c>
      <c r="U139" t="s">
        <v>26</v>
      </c>
      <c r="V139">
        <v>4.6580999999999997E-2</v>
      </c>
      <c r="W139" t="s">
        <v>25</v>
      </c>
      <c r="X139" t="s">
        <v>27</v>
      </c>
      <c r="Y139">
        <v>0.568747</v>
      </c>
      <c r="Z139" t="s">
        <v>25</v>
      </c>
      <c r="AA139" t="s">
        <v>292</v>
      </c>
      <c r="AB139">
        <v>0.31719000000000003</v>
      </c>
      <c r="AC139" t="s">
        <v>25</v>
      </c>
      <c r="AD139" t="s">
        <v>28</v>
      </c>
      <c r="AE139">
        <v>6.7850000000000002E-3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1000</v>
      </c>
      <c r="AO139" t="s">
        <v>192</v>
      </c>
      <c r="AP139">
        <v>20</v>
      </c>
      <c r="AQ139" t="s">
        <v>193</v>
      </c>
      <c r="AR139">
        <v>20</v>
      </c>
      <c r="AS139" t="s">
        <v>194</v>
      </c>
      <c r="AT139">
        <v>2</v>
      </c>
      <c r="AU139" t="s">
        <v>195</v>
      </c>
      <c r="AV139">
        <v>0</v>
      </c>
      <c r="AW139" t="s">
        <v>202</v>
      </c>
      <c r="AX139">
        <v>1</v>
      </c>
    </row>
    <row r="140" spans="1:50">
      <c r="A140" s="2">
        <v>966</v>
      </c>
      <c r="B140" t="s">
        <v>289</v>
      </c>
      <c r="C140">
        <v>5</v>
      </c>
      <c r="D140" t="s">
        <v>182</v>
      </c>
      <c r="E140">
        <v>302</v>
      </c>
      <c r="F140" t="s">
        <v>183</v>
      </c>
      <c r="G140" t="s">
        <v>184</v>
      </c>
      <c r="H140">
        <v>109.67700000000001</v>
      </c>
      <c r="I140" t="s">
        <v>185</v>
      </c>
      <c r="J140">
        <v>2.61E-4</v>
      </c>
      <c r="K140" t="s">
        <v>25</v>
      </c>
      <c r="L140" t="s">
        <v>290</v>
      </c>
      <c r="M140">
        <v>233.394822</v>
      </c>
      <c r="N140" t="s">
        <v>25</v>
      </c>
      <c r="O140" t="s">
        <v>291</v>
      </c>
      <c r="P140">
        <v>4.95E-4</v>
      </c>
      <c r="Q140" t="s">
        <v>25</v>
      </c>
      <c r="R140" t="s">
        <v>24</v>
      </c>
      <c r="S140">
        <v>0.68426600000000004</v>
      </c>
      <c r="T140" t="s">
        <v>25</v>
      </c>
      <c r="U140" t="s">
        <v>26</v>
      </c>
      <c r="V140">
        <v>4.7461000000000003E-2</v>
      </c>
      <c r="W140" t="s">
        <v>25</v>
      </c>
      <c r="X140" t="s">
        <v>27</v>
      </c>
      <c r="Y140">
        <v>0.30000700000000002</v>
      </c>
      <c r="Z140" t="s">
        <v>25</v>
      </c>
      <c r="AA140" t="s">
        <v>292</v>
      </c>
      <c r="AB140">
        <v>0.32688099999999998</v>
      </c>
      <c r="AC140" t="s">
        <v>25</v>
      </c>
      <c r="AD140" t="s">
        <v>28</v>
      </c>
      <c r="AE140">
        <v>6.7840000000000001E-3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1000</v>
      </c>
      <c r="AO140" t="s">
        <v>192</v>
      </c>
      <c r="AP140">
        <v>20</v>
      </c>
      <c r="AQ140" t="s">
        <v>193</v>
      </c>
      <c r="AR140">
        <v>20</v>
      </c>
      <c r="AS140" t="s">
        <v>194</v>
      </c>
      <c r="AT140">
        <v>2</v>
      </c>
      <c r="AU140" t="s">
        <v>195</v>
      </c>
      <c r="AV140">
        <v>0</v>
      </c>
      <c r="AW140" t="s">
        <v>202</v>
      </c>
      <c r="AX140">
        <v>1</v>
      </c>
    </row>
    <row r="141" spans="1:50">
      <c r="A141" s="2">
        <v>965</v>
      </c>
      <c r="B141" t="s">
        <v>289</v>
      </c>
      <c r="C141">
        <v>6</v>
      </c>
      <c r="D141" t="s">
        <v>182</v>
      </c>
      <c r="E141">
        <v>455</v>
      </c>
      <c r="F141" t="s">
        <v>183</v>
      </c>
      <c r="G141" t="s">
        <v>184</v>
      </c>
      <c r="H141">
        <v>107.075</v>
      </c>
      <c r="I141" t="s">
        <v>185</v>
      </c>
      <c r="J141">
        <v>2.61E-4</v>
      </c>
      <c r="K141" t="s">
        <v>25</v>
      </c>
      <c r="L141" t="s">
        <v>290</v>
      </c>
      <c r="M141">
        <v>416.17747500000002</v>
      </c>
      <c r="N141" t="s">
        <v>25</v>
      </c>
      <c r="O141" t="s">
        <v>291</v>
      </c>
      <c r="P141">
        <v>6.7699999999999998E-4</v>
      </c>
      <c r="Q141" t="s">
        <v>25</v>
      </c>
      <c r="R141" t="s">
        <v>24</v>
      </c>
      <c r="S141">
        <v>0.54181900000000005</v>
      </c>
      <c r="T141" t="s">
        <v>25</v>
      </c>
      <c r="U141" t="s">
        <v>26</v>
      </c>
      <c r="V141">
        <v>4.7553999999999999E-2</v>
      </c>
      <c r="W141" t="s">
        <v>25</v>
      </c>
      <c r="X141" t="s">
        <v>27</v>
      </c>
      <c r="Y141">
        <v>0.14896599999999999</v>
      </c>
      <c r="Z141" t="s">
        <v>25</v>
      </c>
      <c r="AA141" t="s">
        <v>292</v>
      </c>
      <c r="AB141">
        <v>0.335393</v>
      </c>
      <c r="AC141" t="s">
        <v>25</v>
      </c>
      <c r="AD141" t="s">
        <v>28</v>
      </c>
      <c r="AE141">
        <v>6.7809999999999997E-3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1000</v>
      </c>
      <c r="AO141" t="s">
        <v>192</v>
      </c>
      <c r="AP141">
        <v>20</v>
      </c>
      <c r="AQ141" t="s">
        <v>193</v>
      </c>
      <c r="AR141">
        <v>20</v>
      </c>
      <c r="AS141" t="s">
        <v>194</v>
      </c>
      <c r="AT141">
        <v>2</v>
      </c>
      <c r="AU141" t="s">
        <v>195</v>
      </c>
      <c r="AV141">
        <v>0</v>
      </c>
      <c r="AW141" t="s">
        <v>202</v>
      </c>
      <c r="AX141">
        <v>1</v>
      </c>
    </row>
    <row r="142" spans="1:50">
      <c r="A142" s="2">
        <v>964</v>
      </c>
      <c r="B142" t="s">
        <v>289</v>
      </c>
      <c r="C142">
        <v>7</v>
      </c>
      <c r="D142" t="s">
        <v>182</v>
      </c>
      <c r="E142">
        <v>760</v>
      </c>
      <c r="F142" t="s">
        <v>183</v>
      </c>
      <c r="G142" t="s">
        <v>184</v>
      </c>
      <c r="H142">
        <v>106.354</v>
      </c>
      <c r="I142" t="s">
        <v>185</v>
      </c>
      <c r="J142">
        <v>2.63E-4</v>
      </c>
      <c r="K142" t="s">
        <v>25</v>
      </c>
      <c r="L142" t="s">
        <v>290</v>
      </c>
      <c r="M142">
        <v>816.59531100000004</v>
      </c>
      <c r="N142" t="s">
        <v>25</v>
      </c>
      <c r="O142" t="s">
        <v>291</v>
      </c>
      <c r="P142">
        <v>1.08E-3</v>
      </c>
      <c r="Q142" t="s">
        <v>25</v>
      </c>
      <c r="R142" t="s">
        <v>24</v>
      </c>
      <c r="S142">
        <v>0.47003299999999998</v>
      </c>
      <c r="T142" t="s">
        <v>25</v>
      </c>
      <c r="U142" t="s">
        <v>26</v>
      </c>
      <c r="V142">
        <v>4.8148000000000003E-2</v>
      </c>
      <c r="W142" t="s">
        <v>25</v>
      </c>
      <c r="X142" t="s">
        <v>27</v>
      </c>
      <c r="Y142">
        <v>7.2276000000000007E-2</v>
      </c>
      <c r="Z142" t="s">
        <v>25</v>
      </c>
      <c r="AA142" t="s">
        <v>292</v>
      </c>
      <c r="AB142">
        <v>0.33980399999999999</v>
      </c>
      <c r="AC142" t="s">
        <v>25</v>
      </c>
      <c r="AD142" t="s">
        <v>28</v>
      </c>
      <c r="AE142">
        <v>6.77E-3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1000</v>
      </c>
      <c r="AO142" t="s">
        <v>192</v>
      </c>
      <c r="AP142">
        <v>20</v>
      </c>
      <c r="AQ142" t="s">
        <v>193</v>
      </c>
      <c r="AR142">
        <v>20</v>
      </c>
      <c r="AS142" t="s">
        <v>194</v>
      </c>
      <c r="AT142">
        <v>2</v>
      </c>
      <c r="AU142" t="s">
        <v>195</v>
      </c>
      <c r="AV142">
        <v>0</v>
      </c>
      <c r="AW142" t="s">
        <v>202</v>
      </c>
      <c r="AX142">
        <v>1</v>
      </c>
    </row>
    <row r="143" spans="1:50">
      <c r="A143" s="2">
        <v>963</v>
      </c>
      <c r="B143" t="s">
        <v>289</v>
      </c>
      <c r="C143">
        <v>8</v>
      </c>
      <c r="D143" t="s">
        <v>182</v>
      </c>
      <c r="E143">
        <v>1370</v>
      </c>
      <c r="F143" t="s">
        <v>183</v>
      </c>
      <c r="G143" t="s">
        <v>184</v>
      </c>
      <c r="H143">
        <v>106.056</v>
      </c>
      <c r="I143" t="s">
        <v>185</v>
      </c>
      <c r="J143">
        <v>2.5700000000000001E-4</v>
      </c>
      <c r="K143" t="s">
        <v>25</v>
      </c>
      <c r="L143" t="s">
        <v>290</v>
      </c>
      <c r="M143">
        <v>2491.2055070000001</v>
      </c>
      <c r="N143" t="s">
        <v>25</v>
      </c>
      <c r="O143" t="s">
        <v>291</v>
      </c>
      <c r="P143">
        <v>2.748E-3</v>
      </c>
      <c r="Q143" t="s">
        <v>25</v>
      </c>
      <c r="R143" t="s">
        <v>24</v>
      </c>
      <c r="S143">
        <v>0.43273200000000001</v>
      </c>
      <c r="T143" t="s">
        <v>25</v>
      </c>
      <c r="U143" t="s">
        <v>26</v>
      </c>
      <c r="V143">
        <v>4.8474000000000003E-2</v>
      </c>
      <c r="W143" t="s">
        <v>25</v>
      </c>
      <c r="X143" t="s">
        <v>27</v>
      </c>
      <c r="Y143">
        <v>3.2853E-2</v>
      </c>
      <c r="Z143" t="s">
        <v>25</v>
      </c>
      <c r="AA143" t="s">
        <v>292</v>
      </c>
      <c r="AB143">
        <v>0.34160600000000002</v>
      </c>
      <c r="AC143" t="s">
        <v>25</v>
      </c>
      <c r="AD143" t="s">
        <v>28</v>
      </c>
      <c r="AE143">
        <v>6.77E-3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1000</v>
      </c>
      <c r="AO143" t="s">
        <v>192</v>
      </c>
      <c r="AP143">
        <v>20</v>
      </c>
      <c r="AQ143" t="s">
        <v>193</v>
      </c>
      <c r="AR143">
        <v>20</v>
      </c>
      <c r="AS143" t="s">
        <v>194</v>
      </c>
      <c r="AT143">
        <v>2</v>
      </c>
      <c r="AU143" t="s">
        <v>195</v>
      </c>
      <c r="AV143">
        <v>0</v>
      </c>
      <c r="AW143" t="s">
        <v>202</v>
      </c>
      <c r="AX143">
        <v>1</v>
      </c>
    </row>
    <row r="144" spans="1:50">
      <c r="A144" s="2">
        <v>962</v>
      </c>
      <c r="B144" t="s">
        <v>289</v>
      </c>
      <c r="C144">
        <v>9</v>
      </c>
      <c r="D144" t="s">
        <v>182</v>
      </c>
      <c r="E144">
        <v>2591</v>
      </c>
      <c r="F144" t="s">
        <v>183</v>
      </c>
      <c r="G144" t="s">
        <v>184</v>
      </c>
      <c r="H144">
        <v>112.346</v>
      </c>
      <c r="I144" t="s">
        <v>185</v>
      </c>
      <c r="J144">
        <v>2.6200000000000003E-4</v>
      </c>
      <c r="K144" t="s">
        <v>25</v>
      </c>
      <c r="L144" t="s">
        <v>290</v>
      </c>
      <c r="M144">
        <v>7878.2176740000004</v>
      </c>
      <c r="N144" t="s">
        <v>25</v>
      </c>
      <c r="O144" t="s">
        <v>291</v>
      </c>
      <c r="P144">
        <v>8.1399999999999997E-3</v>
      </c>
      <c r="Q144" t="s">
        <v>25</v>
      </c>
      <c r="R144" t="s">
        <v>24</v>
      </c>
      <c r="S144">
        <v>0.40876299999999999</v>
      </c>
      <c r="T144" t="s">
        <v>25</v>
      </c>
      <c r="U144" t="s">
        <v>26</v>
      </c>
      <c r="V144">
        <v>4.8683999999999998E-2</v>
      </c>
      <c r="W144" t="s">
        <v>25</v>
      </c>
      <c r="X144" t="s">
        <v>27</v>
      </c>
      <c r="Y144">
        <v>1.1512E-2</v>
      </c>
      <c r="Z144" t="s">
        <v>25</v>
      </c>
      <c r="AA144" t="s">
        <v>292</v>
      </c>
      <c r="AB144">
        <v>0.33867999999999998</v>
      </c>
      <c r="AC144" t="s">
        <v>25</v>
      </c>
      <c r="AD144" t="s">
        <v>28</v>
      </c>
      <c r="AE144">
        <v>6.7650000000000002E-3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1000</v>
      </c>
      <c r="AO144" t="s">
        <v>192</v>
      </c>
      <c r="AP144">
        <v>20</v>
      </c>
      <c r="AQ144" t="s">
        <v>193</v>
      </c>
      <c r="AR144">
        <v>20</v>
      </c>
      <c r="AS144" t="s">
        <v>194</v>
      </c>
      <c r="AT144">
        <v>2</v>
      </c>
      <c r="AU144" t="s">
        <v>195</v>
      </c>
      <c r="AV144">
        <v>0</v>
      </c>
      <c r="AW144" t="s">
        <v>202</v>
      </c>
      <c r="AX144">
        <v>1</v>
      </c>
    </row>
    <row r="145" spans="1:50">
      <c r="A145" s="2">
        <v>961</v>
      </c>
      <c r="B145" t="s">
        <v>289</v>
      </c>
      <c r="C145">
        <v>0</v>
      </c>
      <c r="D145" t="s">
        <v>182</v>
      </c>
      <c r="E145">
        <v>154</v>
      </c>
      <c r="F145" t="s">
        <v>183</v>
      </c>
      <c r="G145" t="s">
        <v>184</v>
      </c>
      <c r="H145">
        <v>100.61</v>
      </c>
      <c r="I145" t="s">
        <v>185</v>
      </c>
      <c r="J145">
        <v>2.6200000000000003E-4</v>
      </c>
      <c r="K145" t="s">
        <v>25</v>
      </c>
      <c r="L145" t="s">
        <v>290</v>
      </c>
      <c r="M145">
        <v>10.327501</v>
      </c>
      <c r="N145" t="s">
        <v>25</v>
      </c>
      <c r="O145" t="s">
        <v>291</v>
      </c>
      <c r="P145">
        <v>2.72E-4</v>
      </c>
      <c r="Q145" t="s">
        <v>25</v>
      </c>
      <c r="R145" t="s">
        <v>24</v>
      </c>
      <c r="S145">
        <v>6.2400500000000001</v>
      </c>
      <c r="T145" t="s">
        <v>25</v>
      </c>
      <c r="U145" t="s">
        <v>26</v>
      </c>
      <c r="V145">
        <v>4.8554E-2</v>
      </c>
      <c r="W145" t="s">
        <v>25</v>
      </c>
      <c r="X145" t="s">
        <v>27</v>
      </c>
      <c r="Y145">
        <v>6.1790079999999996</v>
      </c>
      <c r="Z145" t="s">
        <v>25</v>
      </c>
      <c r="AA145" t="s">
        <v>292</v>
      </c>
      <c r="AB145">
        <v>2.3470000000000001E-3</v>
      </c>
      <c r="AC145" t="s">
        <v>25</v>
      </c>
      <c r="AD145" t="s">
        <v>28</v>
      </c>
      <c r="AE145">
        <v>6.8599999999999998E-3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1000</v>
      </c>
      <c r="AO145" t="s">
        <v>192</v>
      </c>
      <c r="AP145">
        <v>20</v>
      </c>
      <c r="AQ145" t="s">
        <v>193</v>
      </c>
      <c r="AR145">
        <v>20</v>
      </c>
      <c r="AS145" t="s">
        <v>194</v>
      </c>
      <c r="AT145">
        <v>1</v>
      </c>
      <c r="AU145" t="s">
        <v>195</v>
      </c>
      <c r="AV145">
        <v>0</v>
      </c>
      <c r="AW145" t="s">
        <v>202</v>
      </c>
      <c r="AX145">
        <v>1</v>
      </c>
    </row>
    <row r="146" spans="1:50">
      <c r="A146" s="2">
        <v>960</v>
      </c>
      <c r="B146" t="s">
        <v>289</v>
      </c>
      <c r="C146">
        <v>1</v>
      </c>
      <c r="D146" t="s">
        <v>182</v>
      </c>
      <c r="E146">
        <v>159</v>
      </c>
      <c r="F146" t="s">
        <v>183</v>
      </c>
      <c r="G146" t="s">
        <v>184</v>
      </c>
      <c r="H146">
        <v>108.253</v>
      </c>
      <c r="I146" t="s">
        <v>185</v>
      </c>
      <c r="J146">
        <v>2.6899999999999998E-4</v>
      </c>
      <c r="K146" t="s">
        <v>25</v>
      </c>
      <c r="L146" t="s">
        <v>290</v>
      </c>
      <c r="M146">
        <v>14.675350999999999</v>
      </c>
      <c r="N146" t="s">
        <v>25</v>
      </c>
      <c r="O146" t="s">
        <v>291</v>
      </c>
      <c r="P146">
        <v>2.8299999999999999E-4</v>
      </c>
      <c r="Q146" t="s">
        <v>25</v>
      </c>
      <c r="R146" t="s">
        <v>24</v>
      </c>
      <c r="S146">
        <v>4.1538659999999998</v>
      </c>
      <c r="T146" t="s">
        <v>25</v>
      </c>
      <c r="U146" t="s">
        <v>26</v>
      </c>
      <c r="V146">
        <v>4.6552000000000003E-2</v>
      </c>
      <c r="W146" t="s">
        <v>25</v>
      </c>
      <c r="X146" t="s">
        <v>27</v>
      </c>
      <c r="Y146">
        <v>3.92577</v>
      </c>
      <c r="Z146" t="s">
        <v>25</v>
      </c>
      <c r="AA146" t="s">
        <v>292</v>
      </c>
      <c r="AB146">
        <v>0.17161499999999999</v>
      </c>
      <c r="AC146" t="s">
        <v>25</v>
      </c>
      <c r="AD146" t="s">
        <v>28</v>
      </c>
      <c r="AE146">
        <v>6.8230000000000001E-3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1000</v>
      </c>
      <c r="AO146" t="s">
        <v>192</v>
      </c>
      <c r="AP146">
        <v>20</v>
      </c>
      <c r="AQ146" t="s">
        <v>193</v>
      </c>
      <c r="AR146">
        <v>20</v>
      </c>
      <c r="AS146" t="s">
        <v>194</v>
      </c>
      <c r="AT146">
        <v>1</v>
      </c>
      <c r="AU146" t="s">
        <v>195</v>
      </c>
      <c r="AV146">
        <v>0</v>
      </c>
      <c r="AW146" t="s">
        <v>202</v>
      </c>
      <c r="AX146">
        <v>1</v>
      </c>
    </row>
    <row r="147" spans="1:50">
      <c r="A147" s="2">
        <v>959</v>
      </c>
      <c r="B147" t="s">
        <v>289</v>
      </c>
      <c r="C147">
        <v>2</v>
      </c>
      <c r="D147" t="s">
        <v>182</v>
      </c>
      <c r="E147">
        <v>169</v>
      </c>
      <c r="F147" t="s">
        <v>183</v>
      </c>
      <c r="G147" t="s">
        <v>184</v>
      </c>
      <c r="H147">
        <v>105.226</v>
      </c>
      <c r="I147" t="s">
        <v>185</v>
      </c>
      <c r="J147">
        <v>2.5799999999999998E-4</v>
      </c>
      <c r="K147" t="s">
        <v>25</v>
      </c>
      <c r="L147" t="s">
        <v>290</v>
      </c>
      <c r="M147">
        <v>27.249928000000001</v>
      </c>
      <c r="N147" t="s">
        <v>25</v>
      </c>
      <c r="O147" t="s">
        <v>291</v>
      </c>
      <c r="P147">
        <v>2.8600000000000001E-4</v>
      </c>
      <c r="Q147" t="s">
        <v>25</v>
      </c>
      <c r="R147" t="s">
        <v>24</v>
      </c>
      <c r="S147">
        <v>2.3126639999999998</v>
      </c>
      <c r="T147" t="s">
        <v>25</v>
      </c>
      <c r="U147" t="s">
        <v>26</v>
      </c>
      <c r="V147">
        <v>4.6093000000000002E-2</v>
      </c>
      <c r="W147" t="s">
        <v>25</v>
      </c>
      <c r="X147" t="s">
        <v>27</v>
      </c>
      <c r="Y147">
        <v>2.0100769999999999</v>
      </c>
      <c r="Z147" t="s">
        <v>25</v>
      </c>
      <c r="AA147" t="s">
        <v>292</v>
      </c>
      <c r="AB147">
        <v>0.24654899999999999</v>
      </c>
      <c r="AC147" t="s">
        <v>25</v>
      </c>
      <c r="AD147" t="s">
        <v>28</v>
      </c>
      <c r="AE147">
        <v>6.8259999999999996E-3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10</v>
      </c>
      <c r="AM147" t="s">
        <v>191</v>
      </c>
      <c r="AN147">
        <v>1000</v>
      </c>
      <c r="AO147" t="s">
        <v>192</v>
      </c>
      <c r="AP147">
        <v>20</v>
      </c>
      <c r="AQ147" t="s">
        <v>193</v>
      </c>
      <c r="AR147">
        <v>20</v>
      </c>
      <c r="AS147" t="s">
        <v>194</v>
      </c>
      <c r="AT147">
        <v>1</v>
      </c>
      <c r="AU147" t="s">
        <v>195</v>
      </c>
      <c r="AV147">
        <v>0</v>
      </c>
      <c r="AW147" t="s">
        <v>202</v>
      </c>
      <c r="AX147">
        <v>1</v>
      </c>
    </row>
    <row r="148" spans="1:50">
      <c r="A148" s="2">
        <v>958</v>
      </c>
      <c r="B148" t="s">
        <v>289</v>
      </c>
      <c r="C148">
        <v>3</v>
      </c>
      <c r="D148" t="s">
        <v>182</v>
      </c>
      <c r="E148">
        <v>188</v>
      </c>
      <c r="F148" t="s">
        <v>183</v>
      </c>
      <c r="G148" t="s">
        <v>184</v>
      </c>
      <c r="H148">
        <v>101.417</v>
      </c>
      <c r="I148" t="s">
        <v>185</v>
      </c>
      <c r="J148">
        <v>2.6499999999999999E-4</v>
      </c>
      <c r="K148" t="s">
        <v>25</v>
      </c>
      <c r="L148" t="s">
        <v>290</v>
      </c>
      <c r="M148">
        <v>53.718164000000002</v>
      </c>
      <c r="N148" t="s">
        <v>25</v>
      </c>
      <c r="O148" t="s">
        <v>291</v>
      </c>
      <c r="P148">
        <v>3.19E-4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4.7040999999999999E-2</v>
      </c>
      <c r="W148" t="s">
        <v>25</v>
      </c>
      <c r="X148" t="s">
        <v>27</v>
      </c>
      <c r="Y148">
        <v>1.148819</v>
      </c>
      <c r="Z148" t="s">
        <v>25</v>
      </c>
      <c r="AA148" t="s">
        <v>292</v>
      </c>
      <c r="AB148">
        <v>0.30134499999999997</v>
      </c>
      <c r="AC148" t="s">
        <v>25</v>
      </c>
      <c r="AD148" t="s">
        <v>28</v>
      </c>
      <c r="AE148">
        <v>6.7949999999999998E-3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10</v>
      </c>
      <c r="AM148" t="s">
        <v>191</v>
      </c>
      <c r="AN148">
        <v>1000</v>
      </c>
      <c r="AO148" t="s">
        <v>192</v>
      </c>
      <c r="AP148">
        <v>20</v>
      </c>
      <c r="AQ148" t="s">
        <v>193</v>
      </c>
      <c r="AR148">
        <v>20</v>
      </c>
      <c r="AS148" t="s">
        <v>194</v>
      </c>
      <c r="AT148">
        <v>1</v>
      </c>
      <c r="AU148" t="s">
        <v>195</v>
      </c>
      <c r="AV148">
        <v>0</v>
      </c>
      <c r="AW148" t="s">
        <v>202</v>
      </c>
      <c r="AX148">
        <v>1</v>
      </c>
    </row>
    <row r="149" spans="1:50">
      <c r="A149" s="2">
        <v>957</v>
      </c>
      <c r="B149" t="s">
        <v>289</v>
      </c>
      <c r="C149">
        <v>4</v>
      </c>
      <c r="D149" t="s">
        <v>182</v>
      </c>
      <c r="E149">
        <v>226</v>
      </c>
      <c r="F149" t="s">
        <v>183</v>
      </c>
      <c r="G149" t="s">
        <v>184</v>
      </c>
      <c r="H149">
        <v>107.352</v>
      </c>
      <c r="I149" t="s">
        <v>185</v>
      </c>
      <c r="J149">
        <v>2.5599999999999999E-4</v>
      </c>
      <c r="K149" t="s">
        <v>25</v>
      </c>
      <c r="L149" t="s">
        <v>290</v>
      </c>
      <c r="M149">
        <v>110.495756</v>
      </c>
      <c r="N149" t="s">
        <v>25</v>
      </c>
      <c r="O149" t="s">
        <v>291</v>
      </c>
      <c r="P149">
        <v>3.6699999999999998E-4</v>
      </c>
      <c r="Q149" t="s">
        <v>25</v>
      </c>
      <c r="R149" t="s">
        <v>24</v>
      </c>
      <c r="S149">
        <v>0.92499600000000004</v>
      </c>
      <c r="T149" t="s">
        <v>25</v>
      </c>
      <c r="U149" t="s">
        <v>26</v>
      </c>
      <c r="V149">
        <v>4.6214999999999999E-2</v>
      </c>
      <c r="W149" t="s">
        <v>25</v>
      </c>
      <c r="X149" t="s">
        <v>27</v>
      </c>
      <c r="Y149">
        <v>0.55695899999999998</v>
      </c>
      <c r="Z149" t="s">
        <v>25</v>
      </c>
      <c r="AA149" t="s">
        <v>292</v>
      </c>
      <c r="AB149">
        <v>0.31203700000000001</v>
      </c>
      <c r="AC149" t="s">
        <v>25</v>
      </c>
      <c r="AD149" t="s">
        <v>28</v>
      </c>
      <c r="AE149">
        <v>6.7809999999999997E-3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10</v>
      </c>
      <c r="AM149" t="s">
        <v>191</v>
      </c>
      <c r="AN149">
        <v>1000</v>
      </c>
      <c r="AO149" t="s">
        <v>192</v>
      </c>
      <c r="AP149">
        <v>20</v>
      </c>
      <c r="AQ149" t="s">
        <v>193</v>
      </c>
      <c r="AR149">
        <v>20</v>
      </c>
      <c r="AS149" t="s">
        <v>194</v>
      </c>
      <c r="AT149">
        <v>1</v>
      </c>
      <c r="AU149" t="s">
        <v>195</v>
      </c>
      <c r="AV149">
        <v>0</v>
      </c>
      <c r="AW149" t="s">
        <v>202</v>
      </c>
      <c r="AX149">
        <v>1</v>
      </c>
    </row>
    <row r="150" spans="1:50">
      <c r="A150" s="2">
        <v>956</v>
      </c>
      <c r="B150" t="s">
        <v>289</v>
      </c>
      <c r="C150">
        <v>5</v>
      </c>
      <c r="D150" t="s">
        <v>182</v>
      </c>
      <c r="E150">
        <v>302</v>
      </c>
      <c r="F150" t="s">
        <v>183</v>
      </c>
      <c r="G150" t="s">
        <v>184</v>
      </c>
      <c r="H150">
        <v>107.41200000000001</v>
      </c>
      <c r="I150" t="s">
        <v>185</v>
      </c>
      <c r="J150">
        <v>2.5500000000000002E-4</v>
      </c>
      <c r="K150" t="s">
        <v>25</v>
      </c>
      <c r="L150" t="s">
        <v>290</v>
      </c>
      <c r="M150">
        <v>230.368325</v>
      </c>
      <c r="N150" t="s">
        <v>25</v>
      </c>
      <c r="O150" t="s">
        <v>291</v>
      </c>
      <c r="P150">
        <v>4.86E-4</v>
      </c>
      <c r="Q150" t="s">
        <v>25</v>
      </c>
      <c r="R150" t="s">
        <v>24</v>
      </c>
      <c r="S150">
        <v>0.67241600000000001</v>
      </c>
      <c r="T150" t="s">
        <v>25</v>
      </c>
      <c r="U150" t="s">
        <v>26</v>
      </c>
      <c r="V150">
        <v>4.6267000000000003E-2</v>
      </c>
      <c r="W150" t="s">
        <v>25</v>
      </c>
      <c r="X150" t="s">
        <v>27</v>
      </c>
      <c r="Y150">
        <v>0.287136</v>
      </c>
      <c r="Z150" t="s">
        <v>25</v>
      </c>
      <c r="AA150" t="s">
        <v>292</v>
      </c>
      <c r="AB150">
        <v>0.329287</v>
      </c>
      <c r="AC150" t="s">
        <v>25</v>
      </c>
      <c r="AD150" t="s">
        <v>28</v>
      </c>
      <c r="AE150">
        <v>6.7879999999999998E-3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1000</v>
      </c>
      <c r="AO150" t="s">
        <v>192</v>
      </c>
      <c r="AP150">
        <v>20</v>
      </c>
      <c r="AQ150" t="s">
        <v>193</v>
      </c>
      <c r="AR150">
        <v>20</v>
      </c>
      <c r="AS150" t="s">
        <v>194</v>
      </c>
      <c r="AT150">
        <v>1</v>
      </c>
      <c r="AU150" t="s">
        <v>195</v>
      </c>
      <c r="AV150">
        <v>0</v>
      </c>
      <c r="AW150" t="s">
        <v>202</v>
      </c>
      <c r="AX150">
        <v>1</v>
      </c>
    </row>
    <row r="151" spans="1:50">
      <c r="A151" s="2">
        <v>955</v>
      </c>
      <c r="B151" t="s">
        <v>289</v>
      </c>
      <c r="C151">
        <v>6</v>
      </c>
      <c r="D151" t="s">
        <v>182</v>
      </c>
      <c r="E151">
        <v>455</v>
      </c>
      <c r="F151" t="s">
        <v>183</v>
      </c>
      <c r="G151" t="s">
        <v>184</v>
      </c>
      <c r="H151">
        <v>108.623</v>
      </c>
      <c r="I151" t="s">
        <v>185</v>
      </c>
      <c r="J151">
        <v>2.5700000000000001E-4</v>
      </c>
      <c r="K151" t="s">
        <v>25</v>
      </c>
      <c r="L151" t="s">
        <v>290</v>
      </c>
      <c r="M151">
        <v>417.39451700000001</v>
      </c>
      <c r="N151" t="s">
        <v>25</v>
      </c>
      <c r="O151" t="s">
        <v>291</v>
      </c>
      <c r="P151">
        <v>6.7500000000000004E-4</v>
      </c>
      <c r="Q151" t="s">
        <v>25</v>
      </c>
      <c r="R151" t="s">
        <v>24</v>
      </c>
      <c r="S151">
        <v>0.53501500000000002</v>
      </c>
      <c r="T151" t="s">
        <v>25</v>
      </c>
      <c r="U151" t="s">
        <v>26</v>
      </c>
      <c r="V151">
        <v>4.6976999999999998E-2</v>
      </c>
      <c r="W151" t="s">
        <v>25</v>
      </c>
      <c r="X151" t="s">
        <v>27</v>
      </c>
      <c r="Y151">
        <v>0.14583399999999999</v>
      </c>
      <c r="Z151" t="s">
        <v>25</v>
      </c>
      <c r="AA151" t="s">
        <v>292</v>
      </c>
      <c r="AB151">
        <v>0.33246399999999998</v>
      </c>
      <c r="AC151" t="s">
        <v>25</v>
      </c>
      <c r="AD151" t="s">
        <v>28</v>
      </c>
      <c r="AE151">
        <v>6.7850000000000002E-3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1000</v>
      </c>
      <c r="AO151" t="s">
        <v>192</v>
      </c>
      <c r="AP151">
        <v>20</v>
      </c>
      <c r="AQ151" t="s">
        <v>193</v>
      </c>
      <c r="AR151">
        <v>20</v>
      </c>
      <c r="AS151" t="s">
        <v>194</v>
      </c>
      <c r="AT151">
        <v>1</v>
      </c>
      <c r="AU151" t="s">
        <v>195</v>
      </c>
      <c r="AV151">
        <v>0</v>
      </c>
      <c r="AW151" t="s">
        <v>202</v>
      </c>
      <c r="AX151">
        <v>1</v>
      </c>
    </row>
    <row r="152" spans="1:50">
      <c r="A152" s="2">
        <v>954</v>
      </c>
      <c r="B152" t="s">
        <v>289</v>
      </c>
      <c r="C152">
        <v>7</v>
      </c>
      <c r="D152" t="s">
        <v>182</v>
      </c>
      <c r="E152">
        <v>760</v>
      </c>
      <c r="F152" t="s">
        <v>183</v>
      </c>
      <c r="G152" t="s">
        <v>184</v>
      </c>
      <c r="H152">
        <v>105.113</v>
      </c>
      <c r="I152" t="s">
        <v>185</v>
      </c>
      <c r="J152">
        <v>2.5799999999999998E-4</v>
      </c>
      <c r="K152" t="s">
        <v>25</v>
      </c>
      <c r="L152" t="s">
        <v>290</v>
      </c>
      <c r="M152">
        <v>835.31450199999995</v>
      </c>
      <c r="N152" t="s">
        <v>25</v>
      </c>
      <c r="O152" t="s">
        <v>291</v>
      </c>
      <c r="P152">
        <v>1.0939999999999999E-3</v>
      </c>
      <c r="Q152" t="s">
        <v>25</v>
      </c>
      <c r="R152" t="s">
        <v>24</v>
      </c>
      <c r="S152">
        <v>0.45886199999999999</v>
      </c>
      <c r="T152" t="s">
        <v>25</v>
      </c>
      <c r="U152" t="s">
        <v>26</v>
      </c>
      <c r="V152">
        <v>4.7721E-2</v>
      </c>
      <c r="W152" t="s">
        <v>25</v>
      </c>
      <c r="X152" t="s">
        <v>27</v>
      </c>
      <c r="Y152">
        <v>7.0261000000000004E-2</v>
      </c>
      <c r="Z152" t="s">
        <v>25</v>
      </c>
      <c r="AA152" t="s">
        <v>292</v>
      </c>
      <c r="AB152">
        <v>0.33105899999999999</v>
      </c>
      <c r="AC152" t="s">
        <v>25</v>
      </c>
      <c r="AD152" t="s">
        <v>28</v>
      </c>
      <c r="AE152">
        <v>6.7939999999999997E-3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1000</v>
      </c>
      <c r="AO152" t="s">
        <v>192</v>
      </c>
      <c r="AP152">
        <v>20</v>
      </c>
      <c r="AQ152" t="s">
        <v>193</v>
      </c>
      <c r="AR152">
        <v>20</v>
      </c>
      <c r="AS152" t="s">
        <v>194</v>
      </c>
      <c r="AT152">
        <v>1</v>
      </c>
      <c r="AU152" t="s">
        <v>195</v>
      </c>
      <c r="AV152">
        <v>0</v>
      </c>
      <c r="AW152" t="s">
        <v>202</v>
      </c>
      <c r="AX152">
        <v>1</v>
      </c>
    </row>
    <row r="153" spans="1:50">
      <c r="A153" s="2">
        <v>953</v>
      </c>
      <c r="B153" t="s">
        <v>289</v>
      </c>
      <c r="C153">
        <v>8</v>
      </c>
      <c r="D153" t="s">
        <v>182</v>
      </c>
      <c r="E153">
        <v>1370</v>
      </c>
      <c r="F153" t="s">
        <v>183</v>
      </c>
      <c r="G153" t="s">
        <v>184</v>
      </c>
      <c r="H153">
        <v>101.07</v>
      </c>
      <c r="I153" t="s">
        <v>185</v>
      </c>
      <c r="J153">
        <v>2.5700000000000001E-4</v>
      </c>
      <c r="K153" t="s">
        <v>25</v>
      </c>
      <c r="L153" t="s">
        <v>290</v>
      </c>
      <c r="M153">
        <v>2500.7859640000001</v>
      </c>
      <c r="N153" t="s">
        <v>25</v>
      </c>
      <c r="O153" t="s">
        <v>291</v>
      </c>
      <c r="P153">
        <v>2.7569999999999999E-3</v>
      </c>
      <c r="Q153" t="s">
        <v>25</v>
      </c>
      <c r="R153" t="s">
        <v>24</v>
      </c>
      <c r="S153">
        <v>0.43952200000000002</v>
      </c>
      <c r="T153" t="s">
        <v>25</v>
      </c>
      <c r="U153" t="s">
        <v>26</v>
      </c>
      <c r="V153">
        <v>4.8155000000000003E-2</v>
      </c>
      <c r="W153" t="s">
        <v>25</v>
      </c>
      <c r="X153" t="s">
        <v>27</v>
      </c>
      <c r="Y153">
        <v>3.1981000000000002E-2</v>
      </c>
      <c r="Z153" t="s">
        <v>25</v>
      </c>
      <c r="AA153" t="s">
        <v>292</v>
      </c>
      <c r="AB153">
        <v>0.34954000000000002</v>
      </c>
      <c r="AC153" t="s">
        <v>25</v>
      </c>
      <c r="AD153" t="s">
        <v>28</v>
      </c>
      <c r="AE153">
        <v>6.7739999999999996E-3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1000</v>
      </c>
      <c r="AO153" t="s">
        <v>192</v>
      </c>
      <c r="AP153">
        <v>20</v>
      </c>
      <c r="AQ153" t="s">
        <v>193</v>
      </c>
      <c r="AR153">
        <v>20</v>
      </c>
      <c r="AS153" t="s">
        <v>194</v>
      </c>
      <c r="AT153">
        <v>1</v>
      </c>
      <c r="AU153" t="s">
        <v>195</v>
      </c>
      <c r="AV153">
        <v>0</v>
      </c>
      <c r="AW153" t="s">
        <v>202</v>
      </c>
      <c r="AX153">
        <v>1</v>
      </c>
    </row>
    <row r="154" spans="1:50">
      <c r="A154" s="2">
        <v>952</v>
      </c>
      <c r="B154" t="s">
        <v>289</v>
      </c>
      <c r="C154">
        <v>9</v>
      </c>
      <c r="D154" t="s">
        <v>182</v>
      </c>
      <c r="E154">
        <v>2591</v>
      </c>
      <c r="F154" t="s">
        <v>183</v>
      </c>
      <c r="G154" t="s">
        <v>184</v>
      </c>
      <c r="H154">
        <v>98.896000000000001</v>
      </c>
      <c r="I154" t="s">
        <v>185</v>
      </c>
      <c r="J154">
        <v>2.6800000000000001E-4</v>
      </c>
      <c r="K154" t="s">
        <v>25</v>
      </c>
      <c r="L154" t="s">
        <v>290</v>
      </c>
      <c r="M154">
        <v>7905.441194</v>
      </c>
      <c r="N154" t="s">
        <v>25</v>
      </c>
      <c r="O154" t="s">
        <v>291</v>
      </c>
      <c r="P154">
        <v>8.1729999999999997E-3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4.7843999999999998E-2</v>
      </c>
      <c r="W154" t="s">
        <v>25</v>
      </c>
      <c r="X154" t="s">
        <v>27</v>
      </c>
      <c r="Y154">
        <v>1.1284000000000001E-2</v>
      </c>
      <c r="Z154" t="s">
        <v>25</v>
      </c>
      <c r="AA154" t="s">
        <v>292</v>
      </c>
      <c r="AB154">
        <v>0.33612199999999998</v>
      </c>
      <c r="AC154" t="s">
        <v>25</v>
      </c>
      <c r="AD154" t="s">
        <v>28</v>
      </c>
      <c r="AE154">
        <v>6.7559999999999999E-3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1000</v>
      </c>
      <c r="AO154" t="s">
        <v>192</v>
      </c>
      <c r="AP154">
        <v>20</v>
      </c>
      <c r="AQ154" t="s">
        <v>193</v>
      </c>
      <c r="AR154">
        <v>20</v>
      </c>
      <c r="AS154" t="s">
        <v>194</v>
      </c>
      <c r="AT154">
        <v>1</v>
      </c>
      <c r="AU154" t="s">
        <v>195</v>
      </c>
      <c r="AV154">
        <v>0</v>
      </c>
      <c r="AW154" t="s">
        <v>202</v>
      </c>
      <c r="AX154">
        <v>1</v>
      </c>
    </row>
    <row r="155" spans="1:50">
      <c r="A155" s="2">
        <v>951</v>
      </c>
      <c r="B155" t="s">
        <v>289</v>
      </c>
      <c r="C155">
        <v>0</v>
      </c>
      <c r="D155" t="s">
        <v>182</v>
      </c>
      <c r="E155">
        <v>154</v>
      </c>
      <c r="F155" t="s">
        <v>183</v>
      </c>
      <c r="G155" t="s">
        <v>184</v>
      </c>
      <c r="H155">
        <v>34.573</v>
      </c>
      <c r="I155" t="s">
        <v>185</v>
      </c>
      <c r="J155">
        <v>2.8200000000000002E-4</v>
      </c>
      <c r="K155" t="s">
        <v>25</v>
      </c>
      <c r="L155" t="s">
        <v>290</v>
      </c>
      <c r="M155">
        <v>10.479137</v>
      </c>
      <c r="N155" t="s">
        <v>25</v>
      </c>
      <c r="O155" t="s">
        <v>291</v>
      </c>
      <c r="P155">
        <v>2.92E-4</v>
      </c>
      <c r="Q155" t="s">
        <v>25</v>
      </c>
      <c r="R155" t="s">
        <v>24</v>
      </c>
      <c r="S155">
        <v>6.1806729999999996</v>
      </c>
      <c r="T155" t="s">
        <v>25</v>
      </c>
      <c r="U155" t="s">
        <v>26</v>
      </c>
      <c r="V155">
        <v>3.6386000000000002E-2</v>
      </c>
      <c r="W155" t="s">
        <v>25</v>
      </c>
      <c r="X155" t="s">
        <v>27</v>
      </c>
      <c r="Y155">
        <v>6.1328040000000001</v>
      </c>
      <c r="Z155" t="s">
        <v>25</v>
      </c>
      <c r="AA155" t="s">
        <v>292</v>
      </c>
      <c r="AB155">
        <v>1.4040000000000001E-3</v>
      </c>
      <c r="AC155" t="s">
        <v>25</v>
      </c>
      <c r="AD155" t="s">
        <v>28</v>
      </c>
      <c r="AE155">
        <v>6.7910000000000002E-3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1000</v>
      </c>
      <c r="AO155" t="s">
        <v>192</v>
      </c>
      <c r="AP155">
        <v>20</v>
      </c>
      <c r="AQ155" t="s">
        <v>193</v>
      </c>
      <c r="AR155">
        <v>20</v>
      </c>
      <c r="AS155" t="s">
        <v>194</v>
      </c>
      <c r="AT155">
        <v>1</v>
      </c>
      <c r="AU155" t="s">
        <v>195</v>
      </c>
      <c r="AV155">
        <v>0</v>
      </c>
      <c r="AW155" t="s">
        <v>202</v>
      </c>
      <c r="AX155">
        <v>1</v>
      </c>
    </row>
    <row r="156" spans="1:50">
      <c r="A156" s="2">
        <v>950</v>
      </c>
      <c r="B156" t="s">
        <v>289</v>
      </c>
      <c r="C156">
        <v>1</v>
      </c>
      <c r="D156" t="s">
        <v>182</v>
      </c>
      <c r="E156">
        <v>159</v>
      </c>
      <c r="F156" t="s">
        <v>183</v>
      </c>
      <c r="G156" t="s">
        <v>184</v>
      </c>
      <c r="H156">
        <v>28.478000000000002</v>
      </c>
      <c r="I156" t="s">
        <v>185</v>
      </c>
      <c r="J156">
        <v>2.7799999999999998E-4</v>
      </c>
      <c r="K156" t="s">
        <v>25</v>
      </c>
      <c r="L156" t="s">
        <v>290</v>
      </c>
      <c r="M156">
        <v>15.252682999999999</v>
      </c>
      <c r="N156" t="s">
        <v>25</v>
      </c>
      <c r="O156" t="s">
        <v>291</v>
      </c>
      <c r="P156">
        <v>2.9300000000000002E-4</v>
      </c>
      <c r="Q156" t="s">
        <v>25</v>
      </c>
      <c r="R156" t="s">
        <v>24</v>
      </c>
      <c r="S156">
        <v>4.7694729999999996</v>
      </c>
      <c r="T156" t="s">
        <v>25</v>
      </c>
      <c r="U156" t="s">
        <v>26</v>
      </c>
      <c r="V156">
        <v>3.6163000000000001E-2</v>
      </c>
      <c r="W156" t="s">
        <v>25</v>
      </c>
      <c r="X156" t="s">
        <v>27</v>
      </c>
      <c r="Y156">
        <v>4.5510830000000002</v>
      </c>
      <c r="Z156" t="s">
        <v>25</v>
      </c>
      <c r="AA156" t="s">
        <v>292</v>
      </c>
      <c r="AB156">
        <v>0.17235600000000001</v>
      </c>
      <c r="AC156" t="s">
        <v>25</v>
      </c>
      <c r="AD156" t="s">
        <v>28</v>
      </c>
      <c r="AE156">
        <v>6.8040000000000002E-3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1000</v>
      </c>
      <c r="AO156" t="s">
        <v>192</v>
      </c>
      <c r="AP156">
        <v>20</v>
      </c>
      <c r="AQ156" t="s">
        <v>193</v>
      </c>
      <c r="AR156">
        <v>20</v>
      </c>
      <c r="AS156" t="s">
        <v>194</v>
      </c>
      <c r="AT156">
        <v>1</v>
      </c>
      <c r="AU156" t="s">
        <v>195</v>
      </c>
      <c r="AV156">
        <v>0</v>
      </c>
      <c r="AW156" t="s">
        <v>202</v>
      </c>
      <c r="AX156">
        <v>1</v>
      </c>
    </row>
    <row r="157" spans="1:50">
      <c r="A157" s="2">
        <v>949</v>
      </c>
      <c r="B157" t="s">
        <v>289</v>
      </c>
      <c r="C157">
        <v>2</v>
      </c>
      <c r="D157" t="s">
        <v>182</v>
      </c>
      <c r="E157">
        <v>169</v>
      </c>
      <c r="F157" t="s">
        <v>183</v>
      </c>
      <c r="G157" t="s">
        <v>184</v>
      </c>
      <c r="H157">
        <v>30.574999999999999</v>
      </c>
      <c r="I157" t="s">
        <v>185</v>
      </c>
      <c r="J157">
        <v>2.8899999999999998E-4</v>
      </c>
      <c r="K157" t="s">
        <v>25</v>
      </c>
      <c r="L157" t="s">
        <v>290</v>
      </c>
      <c r="M157">
        <v>28.836162000000002</v>
      </c>
      <c r="N157" t="s">
        <v>25</v>
      </c>
      <c r="O157" t="s">
        <v>291</v>
      </c>
      <c r="P157">
        <v>3.1700000000000001E-4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3.3020000000000001E-2</v>
      </c>
      <c r="W157" t="s">
        <v>25</v>
      </c>
      <c r="X157" t="s">
        <v>27</v>
      </c>
      <c r="Y157">
        <v>1.8241700000000001</v>
      </c>
      <c r="Z157" t="s">
        <v>25</v>
      </c>
      <c r="AA157" t="s">
        <v>292</v>
      </c>
      <c r="AB157">
        <v>0.20069400000000001</v>
      </c>
      <c r="AC157" t="s">
        <v>25</v>
      </c>
      <c r="AD157" t="s">
        <v>28</v>
      </c>
      <c r="AE157">
        <v>6.8110000000000002E-3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1000</v>
      </c>
      <c r="AO157" t="s">
        <v>192</v>
      </c>
      <c r="AP157">
        <v>20</v>
      </c>
      <c r="AQ157" t="s">
        <v>193</v>
      </c>
      <c r="AR157">
        <v>20</v>
      </c>
      <c r="AS157" t="s">
        <v>194</v>
      </c>
      <c r="AT157">
        <v>1</v>
      </c>
      <c r="AU157" t="s">
        <v>195</v>
      </c>
      <c r="AV157">
        <v>0</v>
      </c>
      <c r="AW157" t="s">
        <v>202</v>
      </c>
      <c r="AX157">
        <v>1</v>
      </c>
    </row>
    <row r="158" spans="1:50">
      <c r="A158" s="2">
        <v>948</v>
      </c>
      <c r="B158" t="s">
        <v>289</v>
      </c>
      <c r="C158">
        <v>3</v>
      </c>
      <c r="D158" t="s">
        <v>182</v>
      </c>
      <c r="E158">
        <v>188</v>
      </c>
      <c r="F158" t="s">
        <v>183</v>
      </c>
      <c r="G158" t="s">
        <v>184</v>
      </c>
      <c r="H158">
        <v>36.244999999999997</v>
      </c>
      <c r="I158" t="s">
        <v>185</v>
      </c>
      <c r="J158">
        <v>2.7599999999999999E-4</v>
      </c>
      <c r="K158" t="s">
        <v>25</v>
      </c>
      <c r="L158" t="s">
        <v>290</v>
      </c>
      <c r="M158">
        <v>55.266255999999998</v>
      </c>
      <c r="N158" t="s">
        <v>25</v>
      </c>
      <c r="O158" t="s">
        <v>291</v>
      </c>
      <c r="P158">
        <v>3.3100000000000002E-4</v>
      </c>
      <c r="Q158" t="s">
        <v>25</v>
      </c>
      <c r="R158" t="s">
        <v>24</v>
      </c>
      <c r="S158">
        <v>0.98854299999999995</v>
      </c>
      <c r="T158" t="s">
        <v>25</v>
      </c>
      <c r="U158" t="s">
        <v>26</v>
      </c>
      <c r="V158">
        <v>3.1379999999999998E-2</v>
      </c>
      <c r="W158" t="s">
        <v>25</v>
      </c>
      <c r="X158" t="s">
        <v>27</v>
      </c>
      <c r="Y158">
        <v>0.75114499999999995</v>
      </c>
      <c r="Z158" t="s">
        <v>25</v>
      </c>
      <c r="AA158" t="s">
        <v>292</v>
      </c>
      <c r="AB158">
        <v>0.19625000000000001</v>
      </c>
      <c r="AC158" t="s">
        <v>25</v>
      </c>
      <c r="AD158" t="s">
        <v>28</v>
      </c>
      <c r="AE158">
        <v>6.8199999999999997E-3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1000</v>
      </c>
      <c r="AO158" t="s">
        <v>192</v>
      </c>
      <c r="AP158">
        <v>20</v>
      </c>
      <c r="AQ158" t="s">
        <v>193</v>
      </c>
      <c r="AR158">
        <v>20</v>
      </c>
      <c r="AS158" t="s">
        <v>194</v>
      </c>
      <c r="AT158">
        <v>1</v>
      </c>
      <c r="AU158" t="s">
        <v>195</v>
      </c>
      <c r="AV158">
        <v>0</v>
      </c>
      <c r="AW158" t="s">
        <v>202</v>
      </c>
      <c r="AX158">
        <v>1</v>
      </c>
    </row>
    <row r="159" spans="1:50">
      <c r="A159" s="2">
        <v>947</v>
      </c>
      <c r="B159" t="s">
        <v>289</v>
      </c>
      <c r="C159">
        <v>4</v>
      </c>
      <c r="D159" t="s">
        <v>182</v>
      </c>
      <c r="E159">
        <v>226</v>
      </c>
      <c r="F159" t="s">
        <v>183</v>
      </c>
      <c r="G159" t="s">
        <v>184</v>
      </c>
      <c r="H159">
        <v>33.19</v>
      </c>
      <c r="I159" t="s">
        <v>185</v>
      </c>
      <c r="J159">
        <v>2.8499999999999999E-4</v>
      </c>
      <c r="K159" t="s">
        <v>25</v>
      </c>
      <c r="L159" t="s">
        <v>290</v>
      </c>
      <c r="M159">
        <v>113.650423</v>
      </c>
      <c r="N159" t="s">
        <v>25</v>
      </c>
      <c r="O159" t="s">
        <v>291</v>
      </c>
      <c r="P159">
        <v>3.9899999999999999E-4</v>
      </c>
      <c r="Q159" t="s">
        <v>25</v>
      </c>
      <c r="R159" t="s">
        <v>24</v>
      </c>
      <c r="S159">
        <v>0.64416799999999996</v>
      </c>
      <c r="T159" t="s">
        <v>25</v>
      </c>
      <c r="U159" t="s">
        <v>26</v>
      </c>
      <c r="V159">
        <v>3.1151999999999999E-2</v>
      </c>
      <c r="W159" t="s">
        <v>25</v>
      </c>
      <c r="X159" t="s">
        <v>27</v>
      </c>
      <c r="Y159">
        <v>0.37915700000000002</v>
      </c>
      <c r="Z159" t="s">
        <v>25</v>
      </c>
      <c r="AA159" t="s">
        <v>292</v>
      </c>
      <c r="AB159">
        <v>0.22412799999999999</v>
      </c>
      <c r="AC159" t="s">
        <v>25</v>
      </c>
      <c r="AD159" t="s">
        <v>28</v>
      </c>
      <c r="AE159">
        <v>6.8259999999999996E-3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1000</v>
      </c>
      <c r="AO159" t="s">
        <v>192</v>
      </c>
      <c r="AP159">
        <v>20</v>
      </c>
      <c r="AQ159" t="s">
        <v>193</v>
      </c>
      <c r="AR159">
        <v>20</v>
      </c>
      <c r="AS159" t="s">
        <v>194</v>
      </c>
      <c r="AT159">
        <v>1</v>
      </c>
      <c r="AU159" t="s">
        <v>195</v>
      </c>
      <c r="AV159">
        <v>0</v>
      </c>
      <c r="AW159" t="s">
        <v>202</v>
      </c>
      <c r="AX159">
        <v>1</v>
      </c>
    </row>
    <row r="160" spans="1:50">
      <c r="A160" s="2">
        <v>946</v>
      </c>
      <c r="B160" t="s">
        <v>289</v>
      </c>
      <c r="C160">
        <v>5</v>
      </c>
      <c r="D160" t="s">
        <v>182</v>
      </c>
      <c r="E160">
        <v>302</v>
      </c>
      <c r="F160" t="s">
        <v>183</v>
      </c>
      <c r="G160" t="s">
        <v>184</v>
      </c>
      <c r="H160">
        <v>29.994</v>
      </c>
      <c r="I160" t="s">
        <v>185</v>
      </c>
      <c r="J160">
        <v>2.8400000000000002E-4</v>
      </c>
      <c r="K160" t="s">
        <v>25</v>
      </c>
      <c r="L160" t="s">
        <v>290</v>
      </c>
      <c r="M160">
        <v>232.90490600000001</v>
      </c>
      <c r="N160" t="s">
        <v>25</v>
      </c>
      <c r="O160" t="s">
        <v>291</v>
      </c>
      <c r="P160">
        <v>5.1699999999999999E-4</v>
      </c>
      <c r="Q160" t="s">
        <v>25</v>
      </c>
      <c r="R160" t="s">
        <v>24</v>
      </c>
      <c r="S160">
        <v>0.45271800000000001</v>
      </c>
      <c r="T160" t="s">
        <v>25</v>
      </c>
      <c r="U160" t="s">
        <v>26</v>
      </c>
      <c r="V160">
        <v>3.0497E-2</v>
      </c>
      <c r="W160" t="s">
        <v>25</v>
      </c>
      <c r="X160" t="s">
        <v>27</v>
      </c>
      <c r="Y160">
        <v>0.17553299999999999</v>
      </c>
      <c r="Z160" t="s">
        <v>25</v>
      </c>
      <c r="AA160" t="s">
        <v>292</v>
      </c>
      <c r="AB160">
        <v>0.23693400000000001</v>
      </c>
      <c r="AC160" t="s">
        <v>25</v>
      </c>
      <c r="AD160" t="s">
        <v>28</v>
      </c>
      <c r="AE160">
        <v>6.7910000000000002E-3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1000</v>
      </c>
      <c r="AO160" t="s">
        <v>192</v>
      </c>
      <c r="AP160">
        <v>20</v>
      </c>
      <c r="AQ160" t="s">
        <v>193</v>
      </c>
      <c r="AR160">
        <v>20</v>
      </c>
      <c r="AS160" t="s">
        <v>194</v>
      </c>
      <c r="AT160">
        <v>1</v>
      </c>
      <c r="AU160" t="s">
        <v>195</v>
      </c>
      <c r="AV160">
        <v>0</v>
      </c>
      <c r="AW160" t="s">
        <v>202</v>
      </c>
      <c r="AX160">
        <v>1</v>
      </c>
    </row>
    <row r="161" spans="1:50">
      <c r="A161" s="2">
        <v>945</v>
      </c>
      <c r="B161" t="s">
        <v>289</v>
      </c>
      <c r="C161">
        <v>6</v>
      </c>
      <c r="D161" t="s">
        <v>182</v>
      </c>
      <c r="E161">
        <v>455</v>
      </c>
      <c r="F161" t="s">
        <v>183</v>
      </c>
      <c r="G161" t="s">
        <v>184</v>
      </c>
      <c r="H161">
        <v>35.21</v>
      </c>
      <c r="I161" t="s">
        <v>185</v>
      </c>
      <c r="J161">
        <v>2.8600000000000001E-4</v>
      </c>
      <c r="K161" t="s">
        <v>25</v>
      </c>
      <c r="L161" t="s">
        <v>290</v>
      </c>
      <c r="M161">
        <v>422.67971899999998</v>
      </c>
      <c r="N161" t="s">
        <v>25</v>
      </c>
      <c r="O161" t="s">
        <v>291</v>
      </c>
      <c r="P161">
        <v>7.0899999999999999E-4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2.9926000000000001E-2</v>
      </c>
      <c r="W161" t="s">
        <v>25</v>
      </c>
      <c r="X161" t="s">
        <v>27</v>
      </c>
      <c r="Y161">
        <v>8.7734999999999994E-2</v>
      </c>
      <c r="Z161" t="s">
        <v>25</v>
      </c>
      <c r="AA161" t="s">
        <v>292</v>
      </c>
      <c r="AB161">
        <v>0.23711399999999999</v>
      </c>
      <c r="AC161" t="s">
        <v>25</v>
      </c>
      <c r="AD161" t="s">
        <v>28</v>
      </c>
      <c r="AE161">
        <v>6.7790000000000003E-3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1000</v>
      </c>
      <c r="AO161" t="s">
        <v>192</v>
      </c>
      <c r="AP161">
        <v>20</v>
      </c>
      <c r="AQ161" t="s">
        <v>193</v>
      </c>
      <c r="AR161">
        <v>20</v>
      </c>
      <c r="AS161" t="s">
        <v>194</v>
      </c>
      <c r="AT161">
        <v>1</v>
      </c>
      <c r="AU161" t="s">
        <v>195</v>
      </c>
      <c r="AV161">
        <v>0</v>
      </c>
      <c r="AW161" t="s">
        <v>202</v>
      </c>
      <c r="AX161">
        <v>1</v>
      </c>
    </row>
    <row r="162" spans="1:50">
      <c r="A162" s="2">
        <v>944</v>
      </c>
      <c r="B162" t="s">
        <v>289</v>
      </c>
      <c r="C162">
        <v>7</v>
      </c>
      <c r="D162" t="s">
        <v>182</v>
      </c>
      <c r="E162">
        <v>760</v>
      </c>
      <c r="F162" t="s">
        <v>183</v>
      </c>
      <c r="G162" t="s">
        <v>184</v>
      </c>
      <c r="H162">
        <v>30.219000000000001</v>
      </c>
      <c r="I162" t="s">
        <v>185</v>
      </c>
      <c r="J162">
        <v>2.7E-4</v>
      </c>
      <c r="K162" t="s">
        <v>25</v>
      </c>
      <c r="L162" t="s">
        <v>290</v>
      </c>
      <c r="M162">
        <v>817.501217</v>
      </c>
      <c r="N162" t="s">
        <v>25</v>
      </c>
      <c r="O162" t="s">
        <v>291</v>
      </c>
      <c r="P162">
        <v>1.0870000000000001E-3</v>
      </c>
      <c r="Q162" t="s">
        <v>25</v>
      </c>
      <c r="R162" t="s">
        <v>24</v>
      </c>
      <c r="S162">
        <v>0.32458500000000001</v>
      </c>
      <c r="T162" t="s">
        <v>25</v>
      </c>
      <c r="U162" t="s">
        <v>26</v>
      </c>
      <c r="V162">
        <v>3.0061999999999998E-2</v>
      </c>
      <c r="W162" t="s">
        <v>25</v>
      </c>
      <c r="X162" t="s">
        <v>27</v>
      </c>
      <c r="Y162">
        <v>4.3326000000000003E-2</v>
      </c>
      <c r="Z162" t="s">
        <v>25</v>
      </c>
      <c r="AA162" t="s">
        <v>292</v>
      </c>
      <c r="AB162">
        <v>0.24152100000000001</v>
      </c>
      <c r="AC162" t="s">
        <v>25</v>
      </c>
      <c r="AD162" t="s">
        <v>28</v>
      </c>
      <c r="AE162">
        <v>6.8380000000000003E-3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1000</v>
      </c>
      <c r="AO162" t="s">
        <v>192</v>
      </c>
      <c r="AP162">
        <v>20</v>
      </c>
      <c r="AQ162" t="s">
        <v>193</v>
      </c>
      <c r="AR162">
        <v>20</v>
      </c>
      <c r="AS162" t="s">
        <v>194</v>
      </c>
      <c r="AT162">
        <v>1</v>
      </c>
      <c r="AU162" t="s">
        <v>195</v>
      </c>
      <c r="AV162">
        <v>0</v>
      </c>
      <c r="AW162" t="s">
        <v>202</v>
      </c>
      <c r="AX162">
        <v>1</v>
      </c>
    </row>
    <row r="163" spans="1:50">
      <c r="A163" s="2">
        <v>943</v>
      </c>
      <c r="B163" t="s">
        <v>289</v>
      </c>
      <c r="C163">
        <v>8</v>
      </c>
      <c r="D163" t="s">
        <v>182</v>
      </c>
      <c r="E163">
        <v>1370</v>
      </c>
      <c r="F163" t="s">
        <v>183</v>
      </c>
      <c r="G163" t="s">
        <v>184</v>
      </c>
      <c r="H163">
        <v>31.43</v>
      </c>
      <c r="I163" t="s">
        <v>185</v>
      </c>
      <c r="J163">
        <v>2.8499999999999999E-4</v>
      </c>
      <c r="K163" t="s">
        <v>25</v>
      </c>
      <c r="L163" t="s">
        <v>290</v>
      </c>
      <c r="M163">
        <v>2712.6770029999998</v>
      </c>
      <c r="N163" t="s">
        <v>25</v>
      </c>
      <c r="O163" t="s">
        <v>291</v>
      </c>
      <c r="P163">
        <v>2.9970000000000001E-3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2.9814E-2</v>
      </c>
      <c r="W163" t="s">
        <v>25</v>
      </c>
      <c r="X163" t="s">
        <v>27</v>
      </c>
      <c r="Y163">
        <v>1.7406999999999999E-2</v>
      </c>
      <c r="Z163" t="s">
        <v>25</v>
      </c>
      <c r="AA163" t="s">
        <v>292</v>
      </c>
      <c r="AB163">
        <v>0.24769099999999999</v>
      </c>
      <c r="AC163" t="s">
        <v>25</v>
      </c>
      <c r="AD163" t="s">
        <v>28</v>
      </c>
      <c r="AE163">
        <v>6.8079999999999998E-3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1000</v>
      </c>
      <c r="AO163" t="s">
        <v>192</v>
      </c>
      <c r="AP163">
        <v>20</v>
      </c>
      <c r="AQ163" t="s">
        <v>193</v>
      </c>
      <c r="AR163">
        <v>20</v>
      </c>
      <c r="AS163" t="s">
        <v>194</v>
      </c>
      <c r="AT163">
        <v>1</v>
      </c>
      <c r="AU163" t="s">
        <v>195</v>
      </c>
      <c r="AV163">
        <v>0</v>
      </c>
      <c r="AW163" t="s">
        <v>202</v>
      </c>
      <c r="AX163">
        <v>1</v>
      </c>
    </row>
    <row r="164" spans="1:50">
      <c r="A164" s="2">
        <v>942</v>
      </c>
      <c r="B164" t="s">
        <v>289</v>
      </c>
      <c r="C164">
        <v>9</v>
      </c>
      <c r="D164" t="s">
        <v>182</v>
      </c>
      <c r="E164">
        <v>2591</v>
      </c>
      <c r="F164" t="s">
        <v>183</v>
      </c>
      <c r="G164" t="s">
        <v>184</v>
      </c>
      <c r="H164">
        <v>36.42</v>
      </c>
      <c r="I164" t="s">
        <v>185</v>
      </c>
      <c r="J164">
        <v>2.7700000000000001E-4</v>
      </c>
      <c r="K164" t="s">
        <v>25</v>
      </c>
      <c r="L164" t="s">
        <v>290</v>
      </c>
      <c r="M164">
        <v>7922.6272779999999</v>
      </c>
      <c r="N164" t="s">
        <v>25</v>
      </c>
      <c r="O164" t="s">
        <v>291</v>
      </c>
      <c r="P164">
        <v>8.1989999999999997E-3</v>
      </c>
      <c r="Q164" t="s">
        <v>25</v>
      </c>
      <c r="R164" t="s">
        <v>24</v>
      </c>
      <c r="S164">
        <v>0.29444500000000001</v>
      </c>
      <c r="T164" t="s">
        <v>25</v>
      </c>
      <c r="U164" t="s">
        <v>26</v>
      </c>
      <c r="V164">
        <v>3.0093999999999999E-2</v>
      </c>
      <c r="W164" t="s">
        <v>25</v>
      </c>
      <c r="X164" t="s">
        <v>27</v>
      </c>
      <c r="Y164">
        <v>6.5380000000000004E-3</v>
      </c>
      <c r="Z164" t="s">
        <v>25</v>
      </c>
      <c r="AA164" t="s">
        <v>292</v>
      </c>
      <c r="AB164">
        <v>0.24812500000000001</v>
      </c>
      <c r="AC164" t="s">
        <v>25</v>
      </c>
      <c r="AD164" t="s">
        <v>28</v>
      </c>
      <c r="AE164">
        <v>6.7949999999999998E-3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1000</v>
      </c>
      <c r="AO164" t="s">
        <v>192</v>
      </c>
      <c r="AP164">
        <v>20</v>
      </c>
      <c r="AQ164" t="s">
        <v>193</v>
      </c>
      <c r="AR164">
        <v>20</v>
      </c>
      <c r="AS164" t="s">
        <v>194</v>
      </c>
      <c r="AT164">
        <v>1</v>
      </c>
      <c r="AU164" t="s">
        <v>195</v>
      </c>
      <c r="AV164">
        <v>0</v>
      </c>
      <c r="AW164" t="s">
        <v>202</v>
      </c>
      <c r="AX164">
        <v>1</v>
      </c>
    </row>
    <row r="165" spans="1:50">
      <c r="A165" s="2">
        <v>934</v>
      </c>
      <c r="B165" t="s">
        <v>289</v>
      </c>
      <c r="C165">
        <v>9</v>
      </c>
      <c r="D165" t="s">
        <v>182</v>
      </c>
      <c r="E165">
        <v>2591</v>
      </c>
      <c r="F165" t="s">
        <v>183</v>
      </c>
      <c r="G165" t="s">
        <v>184</v>
      </c>
      <c r="H165">
        <v>30.547999999999998</v>
      </c>
      <c r="I165" t="s">
        <v>185</v>
      </c>
      <c r="J165">
        <v>2.7500000000000002E-4</v>
      </c>
      <c r="K165" t="s">
        <v>25</v>
      </c>
      <c r="L165" t="s">
        <v>290</v>
      </c>
      <c r="M165">
        <v>8189.499358</v>
      </c>
      <c r="N165" t="s">
        <v>25</v>
      </c>
      <c r="O165" t="s">
        <v>291</v>
      </c>
      <c r="P165">
        <v>8.4650000000000003E-3</v>
      </c>
      <c r="Q165" t="s">
        <v>25</v>
      </c>
      <c r="R165" t="s">
        <v>24</v>
      </c>
      <c r="S165">
        <v>0.30224699999999999</v>
      </c>
      <c r="T165" t="s">
        <v>25</v>
      </c>
      <c r="U165" t="s">
        <v>26</v>
      </c>
      <c r="V165">
        <v>2.9908000000000001E-2</v>
      </c>
      <c r="W165" t="s">
        <v>25</v>
      </c>
      <c r="X165" t="s">
        <v>27</v>
      </c>
      <c r="Y165">
        <v>6.7330000000000003E-3</v>
      </c>
      <c r="Z165" t="s">
        <v>25</v>
      </c>
      <c r="AA165" t="s">
        <v>292</v>
      </c>
      <c r="AB165">
        <v>0.25596000000000002</v>
      </c>
      <c r="AC165" t="s">
        <v>25</v>
      </c>
      <c r="AD165" t="s">
        <v>28</v>
      </c>
      <c r="AE165">
        <v>6.8019999999999999E-3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1000</v>
      </c>
      <c r="AO165" t="s">
        <v>192</v>
      </c>
      <c r="AP165">
        <v>20</v>
      </c>
      <c r="AQ165" t="s">
        <v>193</v>
      </c>
      <c r="AR165">
        <v>20</v>
      </c>
      <c r="AS165" t="s">
        <v>194</v>
      </c>
      <c r="AT165">
        <v>1</v>
      </c>
      <c r="AU165" t="s">
        <v>195</v>
      </c>
      <c r="AV165">
        <v>0</v>
      </c>
      <c r="AW165" t="s">
        <v>202</v>
      </c>
      <c r="AX165">
        <v>1</v>
      </c>
    </row>
    <row r="166" spans="1:50">
      <c r="A166" s="2">
        <v>933</v>
      </c>
      <c r="B166" t="s">
        <v>289</v>
      </c>
      <c r="C166">
        <v>8</v>
      </c>
      <c r="D166" t="s">
        <v>182</v>
      </c>
      <c r="E166">
        <v>1370</v>
      </c>
      <c r="F166" t="s">
        <v>183</v>
      </c>
      <c r="G166" t="s">
        <v>184</v>
      </c>
      <c r="H166">
        <v>32.904000000000003</v>
      </c>
      <c r="I166" t="s">
        <v>185</v>
      </c>
      <c r="J166">
        <v>2.6600000000000001E-4</v>
      </c>
      <c r="K166" t="s">
        <v>25</v>
      </c>
      <c r="L166" t="s">
        <v>290</v>
      </c>
      <c r="M166">
        <v>2532.4877889999998</v>
      </c>
      <c r="N166" t="s">
        <v>25</v>
      </c>
      <c r="O166" t="s">
        <v>291</v>
      </c>
      <c r="P166">
        <v>2.7989999999999998E-3</v>
      </c>
      <c r="Q166" t="s">
        <v>25</v>
      </c>
      <c r="R166" t="s">
        <v>24</v>
      </c>
      <c r="S166">
        <v>0.44007600000000002</v>
      </c>
      <c r="T166" t="s">
        <v>25</v>
      </c>
      <c r="U166" t="s">
        <v>26</v>
      </c>
      <c r="V166">
        <v>3.0175E-2</v>
      </c>
      <c r="W166" t="s">
        <v>25</v>
      </c>
      <c r="X166" t="s">
        <v>27</v>
      </c>
      <c r="Y166">
        <v>1.8411E-2</v>
      </c>
      <c r="Z166" t="s">
        <v>25</v>
      </c>
      <c r="AA166" t="s">
        <v>292</v>
      </c>
      <c r="AB166">
        <v>0.381859</v>
      </c>
      <c r="AC166" t="s">
        <v>25</v>
      </c>
      <c r="AD166" t="s">
        <v>28</v>
      </c>
      <c r="AE166">
        <v>6.7889999999999999E-3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1000</v>
      </c>
      <c r="AO166" t="s">
        <v>192</v>
      </c>
      <c r="AP166">
        <v>20</v>
      </c>
      <c r="AQ166" t="s">
        <v>193</v>
      </c>
      <c r="AR166">
        <v>20</v>
      </c>
      <c r="AS166" t="s">
        <v>194</v>
      </c>
      <c r="AT166">
        <v>1</v>
      </c>
      <c r="AU166" t="s">
        <v>195</v>
      </c>
      <c r="AV166">
        <v>0</v>
      </c>
      <c r="AW166" t="s">
        <v>202</v>
      </c>
      <c r="AX166">
        <v>1</v>
      </c>
    </row>
    <row r="167" spans="1:50">
      <c r="A167" s="2">
        <v>932</v>
      </c>
      <c r="B167" t="s">
        <v>289</v>
      </c>
      <c r="C167">
        <v>7</v>
      </c>
      <c r="D167" t="s">
        <v>182</v>
      </c>
      <c r="E167">
        <v>760</v>
      </c>
      <c r="F167" t="s">
        <v>183</v>
      </c>
      <c r="G167" t="s">
        <v>184</v>
      </c>
      <c r="H167">
        <v>30.684000000000001</v>
      </c>
      <c r="I167" t="s">
        <v>185</v>
      </c>
      <c r="J167">
        <v>2.61E-4</v>
      </c>
      <c r="K167" t="s">
        <v>25</v>
      </c>
      <c r="L167" t="s">
        <v>290</v>
      </c>
      <c r="M167">
        <v>829.31082500000002</v>
      </c>
      <c r="N167" t="s">
        <v>25</v>
      </c>
      <c r="O167" t="s">
        <v>291</v>
      </c>
      <c r="P167">
        <v>1.091E-3</v>
      </c>
      <c r="Q167" t="s">
        <v>25</v>
      </c>
      <c r="R167" t="s">
        <v>24</v>
      </c>
      <c r="S167">
        <v>0.32481300000000002</v>
      </c>
      <c r="T167" t="s">
        <v>25</v>
      </c>
      <c r="U167" t="s">
        <v>26</v>
      </c>
      <c r="V167">
        <v>2.954E-2</v>
      </c>
      <c r="W167" t="s">
        <v>25</v>
      </c>
      <c r="X167" t="s">
        <v>27</v>
      </c>
      <c r="Y167">
        <v>4.2755000000000001E-2</v>
      </c>
      <c r="Z167" t="s">
        <v>25</v>
      </c>
      <c r="AA167" t="s">
        <v>292</v>
      </c>
      <c r="AB167">
        <v>0.24273400000000001</v>
      </c>
      <c r="AC167" t="s">
        <v>25</v>
      </c>
      <c r="AD167" t="s">
        <v>28</v>
      </c>
      <c r="AE167">
        <v>6.8139999999999997E-3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1000</v>
      </c>
      <c r="AO167" t="s">
        <v>192</v>
      </c>
      <c r="AP167">
        <v>20</v>
      </c>
      <c r="AQ167" t="s">
        <v>193</v>
      </c>
      <c r="AR167">
        <v>20</v>
      </c>
      <c r="AS167" t="s">
        <v>194</v>
      </c>
      <c r="AT167">
        <v>1</v>
      </c>
      <c r="AU167" t="s">
        <v>195</v>
      </c>
      <c r="AV167">
        <v>0</v>
      </c>
      <c r="AW167" t="s">
        <v>202</v>
      </c>
      <c r="AX167">
        <v>1</v>
      </c>
    </row>
    <row r="168" spans="1:50">
      <c r="A168" s="2">
        <v>931</v>
      </c>
      <c r="B168" t="s">
        <v>289</v>
      </c>
      <c r="C168">
        <v>6</v>
      </c>
      <c r="D168" t="s">
        <v>182</v>
      </c>
      <c r="E168">
        <v>455</v>
      </c>
      <c r="F168" t="s">
        <v>183</v>
      </c>
      <c r="G168" t="s">
        <v>184</v>
      </c>
      <c r="H168">
        <v>32.69</v>
      </c>
      <c r="I168" t="s">
        <v>185</v>
      </c>
      <c r="J168">
        <v>2.63E-4</v>
      </c>
      <c r="K168" t="s">
        <v>25</v>
      </c>
      <c r="L168" t="s">
        <v>290</v>
      </c>
      <c r="M168">
        <v>418.37159000000003</v>
      </c>
      <c r="N168" t="s">
        <v>25</v>
      </c>
      <c r="O168" t="s">
        <v>291</v>
      </c>
      <c r="P168">
        <v>6.8099999999999996E-4</v>
      </c>
      <c r="Q168" t="s">
        <v>25</v>
      </c>
      <c r="R168" t="s">
        <v>24</v>
      </c>
      <c r="S168">
        <v>0.36890299999999998</v>
      </c>
      <c r="T168" t="s">
        <v>25</v>
      </c>
      <c r="U168" t="s">
        <v>26</v>
      </c>
      <c r="V168">
        <v>3.014E-2</v>
      </c>
      <c r="W168" t="s">
        <v>25</v>
      </c>
      <c r="X168" t="s">
        <v>27</v>
      </c>
      <c r="Y168">
        <v>8.9495000000000005E-2</v>
      </c>
      <c r="Z168" t="s">
        <v>25</v>
      </c>
      <c r="AA168" t="s">
        <v>292</v>
      </c>
      <c r="AB168">
        <v>0.239537</v>
      </c>
      <c r="AC168" t="s">
        <v>25</v>
      </c>
      <c r="AD168" t="s">
        <v>28</v>
      </c>
      <c r="AE168">
        <v>6.8219999999999999E-3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1000</v>
      </c>
      <c r="AO168" t="s">
        <v>192</v>
      </c>
      <c r="AP168">
        <v>20</v>
      </c>
      <c r="AQ168" t="s">
        <v>193</v>
      </c>
      <c r="AR168">
        <v>20</v>
      </c>
      <c r="AS168" t="s">
        <v>194</v>
      </c>
      <c r="AT168">
        <v>1</v>
      </c>
      <c r="AU168" t="s">
        <v>195</v>
      </c>
      <c r="AV168">
        <v>0</v>
      </c>
      <c r="AW168" t="s">
        <v>202</v>
      </c>
      <c r="AX168">
        <v>1</v>
      </c>
    </row>
    <row r="169" spans="1:50">
      <c r="A169" s="2">
        <v>930</v>
      </c>
      <c r="B169" t="s">
        <v>289</v>
      </c>
      <c r="C169">
        <v>5</v>
      </c>
      <c r="D169" t="s">
        <v>182</v>
      </c>
      <c r="E169">
        <v>302</v>
      </c>
      <c r="F169" t="s">
        <v>183</v>
      </c>
      <c r="G169" t="s">
        <v>184</v>
      </c>
      <c r="H169">
        <v>29.547000000000001</v>
      </c>
      <c r="I169" t="s">
        <v>185</v>
      </c>
      <c r="J169">
        <v>2.6400000000000002E-4</v>
      </c>
      <c r="K169" t="s">
        <v>25</v>
      </c>
      <c r="L169" t="s">
        <v>290</v>
      </c>
      <c r="M169">
        <v>231.04710700000001</v>
      </c>
      <c r="N169" t="s">
        <v>25</v>
      </c>
      <c r="O169" t="s">
        <v>291</v>
      </c>
      <c r="P169">
        <v>4.95E-4</v>
      </c>
      <c r="Q169" t="s">
        <v>25</v>
      </c>
      <c r="R169" t="s">
        <v>24</v>
      </c>
      <c r="S169">
        <v>0.44579200000000002</v>
      </c>
      <c r="T169" t="s">
        <v>25</v>
      </c>
      <c r="U169" t="s">
        <v>26</v>
      </c>
      <c r="V169">
        <v>3.0648999999999999E-2</v>
      </c>
      <c r="W169" t="s">
        <v>25</v>
      </c>
      <c r="X169" t="s">
        <v>27</v>
      </c>
      <c r="Y169">
        <v>0.17444799999999999</v>
      </c>
      <c r="Z169" t="s">
        <v>25</v>
      </c>
      <c r="AA169" t="s">
        <v>292</v>
      </c>
      <c r="AB169">
        <v>0.230901</v>
      </c>
      <c r="AC169" t="s">
        <v>25</v>
      </c>
      <c r="AD169" t="s">
        <v>28</v>
      </c>
      <c r="AE169">
        <v>6.8269999999999997E-3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1000</v>
      </c>
      <c r="AO169" t="s">
        <v>192</v>
      </c>
      <c r="AP169">
        <v>20</v>
      </c>
      <c r="AQ169" t="s">
        <v>193</v>
      </c>
      <c r="AR169">
        <v>20</v>
      </c>
      <c r="AS169" t="s">
        <v>194</v>
      </c>
      <c r="AT169">
        <v>1</v>
      </c>
      <c r="AU169" t="s">
        <v>195</v>
      </c>
      <c r="AV169">
        <v>0</v>
      </c>
      <c r="AW169" t="s">
        <v>202</v>
      </c>
      <c r="AX169">
        <v>1</v>
      </c>
    </row>
    <row r="170" spans="1:50">
      <c r="A170" s="2">
        <v>929</v>
      </c>
      <c r="B170" t="s">
        <v>289</v>
      </c>
      <c r="C170">
        <v>4</v>
      </c>
      <c r="D170" t="s">
        <v>182</v>
      </c>
      <c r="E170">
        <v>226</v>
      </c>
      <c r="F170" t="s">
        <v>183</v>
      </c>
      <c r="G170" t="s">
        <v>184</v>
      </c>
      <c r="H170">
        <v>32.451999999999998</v>
      </c>
      <c r="I170" t="s">
        <v>185</v>
      </c>
      <c r="J170">
        <v>2.61E-4</v>
      </c>
      <c r="K170" t="s">
        <v>25</v>
      </c>
      <c r="L170" t="s">
        <v>290</v>
      </c>
      <c r="M170">
        <v>111.19377299999999</v>
      </c>
      <c r="N170" t="s">
        <v>25</v>
      </c>
      <c r="O170" t="s">
        <v>291</v>
      </c>
      <c r="P170">
        <v>3.7199999999999999E-4</v>
      </c>
      <c r="Q170" t="s">
        <v>25</v>
      </c>
      <c r="R170" t="s">
        <v>24</v>
      </c>
      <c r="S170">
        <v>0.64870799999999995</v>
      </c>
      <c r="T170" t="s">
        <v>25</v>
      </c>
      <c r="U170" t="s">
        <v>26</v>
      </c>
      <c r="V170">
        <v>3.1163E-2</v>
      </c>
      <c r="W170" t="s">
        <v>25</v>
      </c>
      <c r="X170" t="s">
        <v>27</v>
      </c>
      <c r="Y170">
        <v>0.38195099999999998</v>
      </c>
      <c r="Z170" t="s">
        <v>25</v>
      </c>
      <c r="AA170" t="s">
        <v>292</v>
      </c>
      <c r="AB170">
        <v>0.22572999999999999</v>
      </c>
      <c r="AC170" t="s">
        <v>25</v>
      </c>
      <c r="AD170" t="s">
        <v>28</v>
      </c>
      <c r="AE170">
        <v>6.855E-3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1000</v>
      </c>
      <c r="AO170" t="s">
        <v>192</v>
      </c>
      <c r="AP170">
        <v>20</v>
      </c>
      <c r="AQ170" t="s">
        <v>193</v>
      </c>
      <c r="AR170">
        <v>20</v>
      </c>
      <c r="AS170" t="s">
        <v>194</v>
      </c>
      <c r="AT170">
        <v>1</v>
      </c>
      <c r="AU170" t="s">
        <v>195</v>
      </c>
      <c r="AV170">
        <v>0</v>
      </c>
      <c r="AW170" t="s">
        <v>202</v>
      </c>
      <c r="AX170">
        <v>1</v>
      </c>
    </row>
    <row r="171" spans="1:50">
      <c r="A171" s="2">
        <v>928</v>
      </c>
      <c r="B171" t="s">
        <v>289</v>
      </c>
      <c r="C171">
        <v>3</v>
      </c>
      <c r="D171" t="s">
        <v>182</v>
      </c>
      <c r="E171">
        <v>188</v>
      </c>
      <c r="F171" t="s">
        <v>183</v>
      </c>
      <c r="G171" t="s">
        <v>184</v>
      </c>
      <c r="H171">
        <v>32.040999999999997</v>
      </c>
      <c r="I171" t="s">
        <v>185</v>
      </c>
      <c r="J171">
        <v>2.6400000000000002E-4</v>
      </c>
      <c r="K171" t="s">
        <v>25</v>
      </c>
      <c r="L171" t="s">
        <v>290</v>
      </c>
      <c r="M171">
        <v>53.897694999999999</v>
      </c>
      <c r="N171" t="s">
        <v>25</v>
      </c>
      <c r="O171" t="s">
        <v>291</v>
      </c>
      <c r="P171">
        <v>3.1799999999999998E-4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3.1913999999999998E-2</v>
      </c>
      <c r="W171" t="s">
        <v>25</v>
      </c>
      <c r="X171" t="s">
        <v>27</v>
      </c>
      <c r="Y171">
        <v>0.77081999999999995</v>
      </c>
      <c r="Z171" t="s">
        <v>25</v>
      </c>
      <c r="AA171" t="s">
        <v>292</v>
      </c>
      <c r="AB171">
        <v>0.22297700000000001</v>
      </c>
      <c r="AC171" t="s">
        <v>25</v>
      </c>
      <c r="AD171" t="s">
        <v>28</v>
      </c>
      <c r="AE171">
        <v>6.8710000000000004E-3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1000</v>
      </c>
      <c r="AO171" t="s">
        <v>192</v>
      </c>
      <c r="AP171">
        <v>20</v>
      </c>
      <c r="AQ171" t="s">
        <v>193</v>
      </c>
      <c r="AR171">
        <v>20</v>
      </c>
      <c r="AS171" t="s">
        <v>194</v>
      </c>
      <c r="AT171">
        <v>1</v>
      </c>
      <c r="AU171" t="s">
        <v>195</v>
      </c>
      <c r="AV171">
        <v>0</v>
      </c>
      <c r="AW171" t="s">
        <v>202</v>
      </c>
      <c r="AX171">
        <v>1</v>
      </c>
    </row>
    <row r="172" spans="1:50">
      <c r="A172" s="2">
        <v>927</v>
      </c>
      <c r="B172" t="s">
        <v>289</v>
      </c>
      <c r="C172">
        <v>2</v>
      </c>
      <c r="D172" t="s">
        <v>182</v>
      </c>
      <c r="E172">
        <v>169</v>
      </c>
      <c r="F172" t="s">
        <v>183</v>
      </c>
      <c r="G172" t="s">
        <v>184</v>
      </c>
      <c r="H172">
        <v>29.866</v>
      </c>
      <c r="I172" t="s">
        <v>185</v>
      </c>
      <c r="J172">
        <v>2.7099999999999997E-4</v>
      </c>
      <c r="K172" t="s">
        <v>25</v>
      </c>
      <c r="L172" t="s">
        <v>290</v>
      </c>
      <c r="M172">
        <v>28.700928999999999</v>
      </c>
      <c r="N172" t="s">
        <v>25</v>
      </c>
      <c r="O172" t="s">
        <v>291</v>
      </c>
      <c r="P172">
        <v>2.9999999999999997E-4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3.4079999999999999E-2</v>
      </c>
      <c r="W172" t="s">
        <v>25</v>
      </c>
      <c r="X172" t="s">
        <v>27</v>
      </c>
      <c r="Y172">
        <v>1.9239649999999999</v>
      </c>
      <c r="Z172" t="s">
        <v>25</v>
      </c>
      <c r="AA172" t="s">
        <v>292</v>
      </c>
      <c r="AB172">
        <v>0.203432</v>
      </c>
      <c r="AC172" t="s">
        <v>25</v>
      </c>
      <c r="AD172" t="s">
        <v>28</v>
      </c>
      <c r="AE172">
        <v>6.901E-3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1000</v>
      </c>
      <c r="AO172" t="s">
        <v>192</v>
      </c>
      <c r="AP172">
        <v>20</v>
      </c>
      <c r="AQ172" t="s">
        <v>193</v>
      </c>
      <c r="AR172">
        <v>20</v>
      </c>
      <c r="AS172" t="s">
        <v>194</v>
      </c>
      <c r="AT172">
        <v>1</v>
      </c>
      <c r="AU172" t="s">
        <v>195</v>
      </c>
      <c r="AV172">
        <v>0</v>
      </c>
      <c r="AW172" t="s">
        <v>202</v>
      </c>
      <c r="AX172">
        <v>1</v>
      </c>
    </row>
    <row r="173" spans="1:50">
      <c r="A173" s="2">
        <v>926</v>
      </c>
      <c r="B173" t="s">
        <v>289</v>
      </c>
      <c r="C173">
        <v>1</v>
      </c>
      <c r="D173" t="s">
        <v>182</v>
      </c>
      <c r="E173">
        <v>159</v>
      </c>
      <c r="F173" t="s">
        <v>183</v>
      </c>
      <c r="G173" t="s">
        <v>184</v>
      </c>
      <c r="H173">
        <v>38.613</v>
      </c>
      <c r="I173" t="s">
        <v>185</v>
      </c>
      <c r="J173">
        <v>2.5999999999999998E-4</v>
      </c>
      <c r="K173" t="s">
        <v>25</v>
      </c>
      <c r="L173" t="s">
        <v>290</v>
      </c>
      <c r="M173">
        <v>14.819065</v>
      </c>
      <c r="N173" t="s">
        <v>25</v>
      </c>
      <c r="O173" t="s">
        <v>291</v>
      </c>
      <c r="P173">
        <v>2.7500000000000002E-4</v>
      </c>
      <c r="Q173" t="s">
        <v>25</v>
      </c>
      <c r="R173" t="s">
        <v>24</v>
      </c>
      <c r="S173">
        <v>4.7817790000000002</v>
      </c>
      <c r="T173" t="s">
        <v>25</v>
      </c>
      <c r="U173" t="s">
        <v>26</v>
      </c>
      <c r="V173">
        <v>3.6396999999999999E-2</v>
      </c>
      <c r="W173" t="s">
        <v>25</v>
      </c>
      <c r="X173" t="s">
        <v>27</v>
      </c>
      <c r="Y173">
        <v>4.5678840000000003</v>
      </c>
      <c r="Z173" t="s">
        <v>25</v>
      </c>
      <c r="AA173" t="s">
        <v>292</v>
      </c>
      <c r="AB173">
        <v>0.16750300000000001</v>
      </c>
      <c r="AC173" t="s">
        <v>25</v>
      </c>
      <c r="AD173" t="s">
        <v>28</v>
      </c>
      <c r="AE173">
        <v>6.8180000000000003E-3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1000</v>
      </c>
      <c r="AO173" t="s">
        <v>192</v>
      </c>
      <c r="AP173">
        <v>20</v>
      </c>
      <c r="AQ173" t="s">
        <v>193</v>
      </c>
      <c r="AR173">
        <v>20</v>
      </c>
      <c r="AS173" t="s">
        <v>194</v>
      </c>
      <c r="AT173">
        <v>1</v>
      </c>
      <c r="AU173" t="s">
        <v>195</v>
      </c>
      <c r="AV173">
        <v>0</v>
      </c>
      <c r="AW173" t="s">
        <v>202</v>
      </c>
      <c r="AX173">
        <v>1</v>
      </c>
    </row>
    <row r="174" spans="1:50">
      <c r="A174" s="2">
        <v>925</v>
      </c>
      <c r="B174" t="s">
        <v>289</v>
      </c>
      <c r="C174">
        <v>0</v>
      </c>
      <c r="D174" t="s">
        <v>182</v>
      </c>
      <c r="E174">
        <v>154</v>
      </c>
      <c r="F174" t="s">
        <v>183</v>
      </c>
      <c r="G174" t="s">
        <v>184</v>
      </c>
      <c r="H174">
        <v>27.849</v>
      </c>
      <c r="I174" t="s">
        <v>185</v>
      </c>
      <c r="J174">
        <v>2.7E-4</v>
      </c>
      <c r="K174" t="s">
        <v>25</v>
      </c>
      <c r="L174" t="s">
        <v>290</v>
      </c>
      <c r="M174">
        <v>10.426360000000001</v>
      </c>
      <c r="N174" t="s">
        <v>25</v>
      </c>
      <c r="O174" t="s">
        <v>291</v>
      </c>
      <c r="P174">
        <v>2.81E-4</v>
      </c>
      <c r="Q174" t="s">
        <v>25</v>
      </c>
      <c r="R174" t="s">
        <v>24</v>
      </c>
      <c r="S174">
        <v>6.2734949999999996</v>
      </c>
      <c r="T174" t="s">
        <v>25</v>
      </c>
      <c r="U174" t="s">
        <v>26</v>
      </c>
      <c r="V174">
        <v>3.7019999999999997E-2</v>
      </c>
      <c r="W174" t="s">
        <v>25</v>
      </c>
      <c r="X174" t="s">
        <v>27</v>
      </c>
      <c r="Y174">
        <v>6.2250319999999997</v>
      </c>
      <c r="Z174" t="s">
        <v>25</v>
      </c>
      <c r="AA174" t="s">
        <v>292</v>
      </c>
      <c r="AB174">
        <v>1.25E-3</v>
      </c>
      <c r="AC174" t="s">
        <v>25</v>
      </c>
      <c r="AD174" t="s">
        <v>28</v>
      </c>
      <c r="AE174">
        <v>6.8100000000000001E-3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1000</v>
      </c>
      <c r="AO174" t="s">
        <v>192</v>
      </c>
      <c r="AP174">
        <v>20</v>
      </c>
      <c r="AQ174" t="s">
        <v>193</v>
      </c>
      <c r="AR174">
        <v>20</v>
      </c>
      <c r="AS174" t="s">
        <v>194</v>
      </c>
      <c r="AT174">
        <v>1</v>
      </c>
      <c r="AU174" t="s">
        <v>195</v>
      </c>
      <c r="AV174">
        <v>0</v>
      </c>
      <c r="AW174" t="s">
        <v>202</v>
      </c>
      <c r="AX174">
        <v>1</v>
      </c>
    </row>
    <row r="175" spans="1:50">
      <c r="A175" s="2">
        <v>924</v>
      </c>
      <c r="B175" t="s">
        <v>289</v>
      </c>
      <c r="C175">
        <v>4</v>
      </c>
      <c r="D175" t="s">
        <v>182</v>
      </c>
      <c r="E175">
        <v>226</v>
      </c>
      <c r="F175" t="s">
        <v>183</v>
      </c>
      <c r="G175" t="s">
        <v>184</v>
      </c>
      <c r="H175">
        <v>27.806999999999999</v>
      </c>
      <c r="I175" t="s">
        <v>185</v>
      </c>
      <c r="J175">
        <v>2.5000000000000001E-4</v>
      </c>
      <c r="K175" t="s">
        <v>25</v>
      </c>
      <c r="L175" t="s">
        <v>290</v>
      </c>
      <c r="M175">
        <v>111.960398</v>
      </c>
      <c r="N175" t="s">
        <v>25</v>
      </c>
      <c r="O175" t="s">
        <v>291</v>
      </c>
      <c r="P175">
        <v>3.6200000000000002E-4</v>
      </c>
      <c r="Q175" t="s">
        <v>25</v>
      </c>
      <c r="R175" t="s">
        <v>24</v>
      </c>
      <c r="S175">
        <v>0.64805400000000002</v>
      </c>
      <c r="T175" t="s">
        <v>25</v>
      </c>
      <c r="U175" t="s">
        <v>26</v>
      </c>
      <c r="V175">
        <v>3.1140999999999999E-2</v>
      </c>
      <c r="W175" t="s">
        <v>25</v>
      </c>
      <c r="X175" t="s">
        <v>27</v>
      </c>
      <c r="Y175">
        <v>0.37983699999999998</v>
      </c>
      <c r="Z175" t="s">
        <v>25</v>
      </c>
      <c r="AA175" t="s">
        <v>292</v>
      </c>
      <c r="AB175">
        <v>0.22720899999999999</v>
      </c>
      <c r="AC175" t="s">
        <v>25</v>
      </c>
      <c r="AD175" t="s">
        <v>28</v>
      </c>
      <c r="AE175">
        <v>6.8399999999999997E-3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1000</v>
      </c>
      <c r="AO175" t="s">
        <v>192</v>
      </c>
      <c r="AP175">
        <v>20</v>
      </c>
      <c r="AQ175" t="s">
        <v>193</v>
      </c>
      <c r="AR175">
        <v>20</v>
      </c>
      <c r="AS175" t="s">
        <v>194</v>
      </c>
      <c r="AT175">
        <v>1</v>
      </c>
      <c r="AU175" t="s">
        <v>195</v>
      </c>
      <c r="AV175">
        <v>0</v>
      </c>
    </row>
    <row r="176" spans="1:50">
      <c r="A176" s="2">
        <v>924</v>
      </c>
      <c r="B176" t="s">
        <v>289</v>
      </c>
      <c r="C176">
        <v>4</v>
      </c>
      <c r="D176" t="s">
        <v>182</v>
      </c>
      <c r="E176">
        <v>226</v>
      </c>
      <c r="F176" t="s">
        <v>183</v>
      </c>
      <c r="G176" t="s">
        <v>184</v>
      </c>
      <c r="H176">
        <v>2.1749999999999998</v>
      </c>
      <c r="I176" t="s">
        <v>185</v>
      </c>
      <c r="J176">
        <v>2.6800000000000001E-4</v>
      </c>
      <c r="K176" t="s">
        <v>25</v>
      </c>
      <c r="L176" t="s">
        <v>290</v>
      </c>
      <c r="M176">
        <v>139.44574900000001</v>
      </c>
      <c r="N176" t="s">
        <v>25</v>
      </c>
      <c r="O176" t="s">
        <v>291</v>
      </c>
      <c r="P176">
        <v>4.08E-4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3.2002999999999997E-2</v>
      </c>
      <c r="W176" t="s">
        <v>25</v>
      </c>
      <c r="X176" t="s">
        <v>27</v>
      </c>
      <c r="Y176">
        <v>0.36669299999999999</v>
      </c>
      <c r="Z176" t="s">
        <v>25</v>
      </c>
      <c r="AA176" t="s">
        <v>292</v>
      </c>
      <c r="AB176">
        <v>0.23185</v>
      </c>
      <c r="AC176" t="s">
        <v>25</v>
      </c>
      <c r="AD176" t="s">
        <v>28</v>
      </c>
      <c r="AE176">
        <v>3.444E-3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1000</v>
      </c>
      <c r="AO176" t="s">
        <v>192</v>
      </c>
      <c r="AP176">
        <v>20</v>
      </c>
      <c r="AQ176" t="s">
        <v>193</v>
      </c>
      <c r="AR176">
        <v>20</v>
      </c>
      <c r="AS176" t="s">
        <v>194</v>
      </c>
      <c r="AT176">
        <v>1</v>
      </c>
      <c r="AU176" t="s">
        <v>195</v>
      </c>
      <c r="AV176">
        <v>0</v>
      </c>
    </row>
    <row r="177" spans="1:48">
      <c r="A177" s="2">
        <v>924</v>
      </c>
      <c r="B177" t="s">
        <v>289</v>
      </c>
      <c r="C177">
        <v>4</v>
      </c>
      <c r="D177" t="s">
        <v>182</v>
      </c>
      <c r="E177">
        <v>226</v>
      </c>
      <c r="F177" t="s">
        <v>183</v>
      </c>
      <c r="G177" t="s">
        <v>184</v>
      </c>
      <c r="H177">
        <v>33.046999999999997</v>
      </c>
      <c r="I177" t="s">
        <v>185</v>
      </c>
      <c r="J177">
        <v>2.4699999999999999E-4</v>
      </c>
      <c r="K177" t="s">
        <v>25</v>
      </c>
      <c r="L177" t="s">
        <v>290</v>
      </c>
      <c r="M177">
        <v>112.488023</v>
      </c>
      <c r="N177" t="s">
        <v>25</v>
      </c>
      <c r="O177" t="s">
        <v>291</v>
      </c>
      <c r="P177">
        <v>3.6000000000000002E-4</v>
      </c>
      <c r="Q177" t="s">
        <v>25</v>
      </c>
      <c r="R177" t="s">
        <v>24</v>
      </c>
      <c r="S177">
        <v>0.65557399999999999</v>
      </c>
      <c r="T177" t="s">
        <v>25</v>
      </c>
      <c r="U177" t="s">
        <v>26</v>
      </c>
      <c r="V177">
        <v>3.2086000000000003E-2</v>
      </c>
      <c r="W177" t="s">
        <v>25</v>
      </c>
      <c r="X177" t="s">
        <v>27</v>
      </c>
      <c r="Y177">
        <v>0.37958500000000001</v>
      </c>
      <c r="Z177" t="s">
        <v>25</v>
      </c>
      <c r="AA177" t="s">
        <v>292</v>
      </c>
      <c r="AB177">
        <v>0.23756099999999999</v>
      </c>
      <c r="AC177" t="s">
        <v>25</v>
      </c>
      <c r="AD177" t="s">
        <v>28</v>
      </c>
      <c r="AE177">
        <v>3.4320000000000002E-3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1000</v>
      </c>
      <c r="AO177" t="s">
        <v>192</v>
      </c>
      <c r="AP177">
        <v>20</v>
      </c>
      <c r="AQ177" t="s">
        <v>193</v>
      </c>
      <c r="AR177">
        <v>20</v>
      </c>
      <c r="AS177" t="s">
        <v>194</v>
      </c>
      <c r="AT177">
        <v>1</v>
      </c>
      <c r="AU177" t="s">
        <v>195</v>
      </c>
      <c r="AV177">
        <v>0</v>
      </c>
    </row>
    <row r="178" spans="1:48">
      <c r="A178" s="2">
        <v>923</v>
      </c>
      <c r="B178" t="s">
        <v>289</v>
      </c>
      <c r="C178">
        <v>3</v>
      </c>
      <c r="D178" t="s">
        <v>182</v>
      </c>
      <c r="E178">
        <v>188</v>
      </c>
      <c r="F178" t="s">
        <v>183</v>
      </c>
      <c r="G178" t="s">
        <v>184</v>
      </c>
      <c r="H178">
        <v>6.0039999999999996</v>
      </c>
      <c r="I178" t="s">
        <v>185</v>
      </c>
      <c r="J178">
        <v>1.8900000000000001E-4</v>
      </c>
      <c r="K178" t="s">
        <v>25</v>
      </c>
      <c r="L178" t="s">
        <v>290</v>
      </c>
      <c r="M178">
        <v>37.850152999999999</v>
      </c>
      <c r="N178" t="s">
        <v>25</v>
      </c>
      <c r="O178" t="s">
        <v>291</v>
      </c>
      <c r="P178">
        <v>2.2699999999999999E-4</v>
      </c>
      <c r="Q178" t="s">
        <v>25</v>
      </c>
      <c r="R178" t="s">
        <v>24</v>
      </c>
      <c r="S178">
        <v>1.4294370000000001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1000</v>
      </c>
      <c r="AO178" t="s">
        <v>192</v>
      </c>
      <c r="AP178">
        <v>20</v>
      </c>
      <c r="AQ178" t="s">
        <v>193</v>
      </c>
      <c r="AR178">
        <v>20</v>
      </c>
      <c r="AS178" t="s">
        <v>194</v>
      </c>
      <c r="AT178">
        <v>1</v>
      </c>
      <c r="AU178" t="s">
        <v>195</v>
      </c>
      <c r="AV178">
        <v>0</v>
      </c>
    </row>
    <row r="179" spans="1:48">
      <c r="A179" s="2">
        <v>922</v>
      </c>
      <c r="B179" t="s">
        <v>289</v>
      </c>
      <c r="C179">
        <v>4</v>
      </c>
      <c r="D179" t="s">
        <v>182</v>
      </c>
      <c r="E179">
        <v>226</v>
      </c>
      <c r="F179" t="s">
        <v>183</v>
      </c>
      <c r="G179" t="s">
        <v>184</v>
      </c>
      <c r="H179">
        <v>6.2569999999999997</v>
      </c>
      <c r="I179" t="s">
        <v>185</v>
      </c>
      <c r="J179">
        <v>2.6200000000000003E-4</v>
      </c>
      <c r="K179" t="s">
        <v>25</v>
      </c>
      <c r="L179" t="s">
        <v>290</v>
      </c>
      <c r="M179">
        <v>141.20901799999999</v>
      </c>
      <c r="N179" t="s">
        <v>25</v>
      </c>
      <c r="O179" t="s">
        <v>291</v>
      </c>
      <c r="P179">
        <v>4.0299999999999998E-4</v>
      </c>
      <c r="Q179" t="s">
        <v>25</v>
      </c>
      <c r="R179" t="s">
        <v>24</v>
      </c>
      <c r="S179">
        <v>0.96809500000000004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10</v>
      </c>
      <c r="AM179" t="s">
        <v>191</v>
      </c>
      <c r="AN179">
        <v>1000</v>
      </c>
      <c r="AO179" t="s">
        <v>192</v>
      </c>
      <c r="AP179">
        <v>20</v>
      </c>
      <c r="AQ179" t="s">
        <v>193</v>
      </c>
      <c r="AR179">
        <v>20</v>
      </c>
      <c r="AS179" t="s">
        <v>194</v>
      </c>
      <c r="AT179">
        <v>1</v>
      </c>
      <c r="AU179" t="s">
        <v>195</v>
      </c>
      <c r="AV179">
        <v>0</v>
      </c>
    </row>
    <row r="180" spans="1:48">
      <c r="A180" s="2">
        <v>921</v>
      </c>
      <c r="B180" t="s">
        <v>289</v>
      </c>
      <c r="C180">
        <v>4</v>
      </c>
      <c r="D180" t="s">
        <v>182</v>
      </c>
      <c r="E180">
        <v>226</v>
      </c>
      <c r="F180" t="s">
        <v>183</v>
      </c>
      <c r="G180" t="s">
        <v>184</v>
      </c>
      <c r="H180">
        <v>6.1909999999999998</v>
      </c>
      <c r="I180" t="s">
        <v>185</v>
      </c>
      <c r="J180">
        <v>2.8699999999999998E-4</v>
      </c>
      <c r="K180" t="s">
        <v>25</v>
      </c>
      <c r="L180" t="s">
        <v>290</v>
      </c>
      <c r="M180">
        <v>156.610105</v>
      </c>
      <c r="N180" t="s">
        <v>25</v>
      </c>
      <c r="O180" t="s">
        <v>291</v>
      </c>
      <c r="P180">
        <v>4.44E-4</v>
      </c>
      <c r="Q180" t="s">
        <v>25</v>
      </c>
      <c r="R180" t="s">
        <v>24</v>
      </c>
      <c r="S180">
        <v>1.1889609999999999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10</v>
      </c>
      <c r="AM180" t="s">
        <v>191</v>
      </c>
      <c r="AN180">
        <v>1000</v>
      </c>
      <c r="AO180" t="s">
        <v>192</v>
      </c>
      <c r="AP180">
        <v>20</v>
      </c>
      <c r="AQ180" t="s">
        <v>193</v>
      </c>
      <c r="AR180">
        <v>20</v>
      </c>
      <c r="AS180" t="s">
        <v>194</v>
      </c>
      <c r="AT180">
        <v>1</v>
      </c>
      <c r="AU180" t="s">
        <v>195</v>
      </c>
      <c r="AV180">
        <v>0</v>
      </c>
    </row>
    <row r="181" spans="1:48">
      <c r="A181" s="2">
        <v>921</v>
      </c>
      <c r="B181" t="s">
        <v>289</v>
      </c>
      <c r="C181">
        <v>4</v>
      </c>
      <c r="D181" t="s">
        <v>182</v>
      </c>
      <c r="E181">
        <v>226</v>
      </c>
      <c r="F181" t="s">
        <v>183</v>
      </c>
      <c r="G181" t="s">
        <v>184</v>
      </c>
      <c r="H181">
        <v>5.9279999999999999</v>
      </c>
      <c r="I181" t="s">
        <v>185</v>
      </c>
      <c r="J181">
        <v>2.6499999999999999E-4</v>
      </c>
      <c r="K181" t="s">
        <v>25</v>
      </c>
      <c r="L181" t="s">
        <v>290</v>
      </c>
      <c r="M181">
        <v>136.94665699999999</v>
      </c>
      <c r="N181" t="s">
        <v>25</v>
      </c>
      <c r="O181" t="s">
        <v>291</v>
      </c>
      <c r="P181">
        <v>4.0099999999999999E-4</v>
      </c>
      <c r="Q181" t="s">
        <v>25</v>
      </c>
      <c r="R181" t="s">
        <v>24</v>
      </c>
      <c r="S181">
        <v>0.95835499999999996</v>
      </c>
      <c r="T181" t="s">
        <v>25</v>
      </c>
      <c r="U181" t="s">
        <v>26</v>
      </c>
      <c r="V181">
        <v>4.8097000000000001E-2</v>
      </c>
      <c r="W181" t="s">
        <v>25</v>
      </c>
      <c r="X181" t="s">
        <v>27</v>
      </c>
      <c r="Y181">
        <v>0.58730700000000002</v>
      </c>
      <c r="Z181" t="s">
        <v>25</v>
      </c>
      <c r="AA181" t="s">
        <v>292</v>
      </c>
      <c r="AB181">
        <v>0.31662699999999999</v>
      </c>
      <c r="AC181" t="s">
        <v>25</v>
      </c>
      <c r="AD181" t="s">
        <v>28</v>
      </c>
      <c r="AE181">
        <v>3.4220000000000001E-3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10</v>
      </c>
      <c r="AM181" t="s">
        <v>191</v>
      </c>
      <c r="AN181">
        <v>1000</v>
      </c>
      <c r="AO181" t="s">
        <v>192</v>
      </c>
      <c r="AP181">
        <v>20</v>
      </c>
      <c r="AQ181" t="s">
        <v>193</v>
      </c>
      <c r="AR181">
        <v>20</v>
      </c>
      <c r="AS181" t="s">
        <v>194</v>
      </c>
      <c r="AT181">
        <v>1</v>
      </c>
      <c r="AU181" t="s">
        <v>195</v>
      </c>
      <c r="AV181">
        <v>0</v>
      </c>
    </row>
    <row r="182" spans="1:48">
      <c r="A182" s="2">
        <v>919</v>
      </c>
      <c r="B182" t="s">
        <v>289</v>
      </c>
      <c r="C182">
        <v>4</v>
      </c>
      <c r="D182" t="s">
        <v>182</v>
      </c>
      <c r="E182">
        <v>180</v>
      </c>
      <c r="F182" t="s">
        <v>183</v>
      </c>
      <c r="G182" t="s">
        <v>184</v>
      </c>
      <c r="H182">
        <v>1598.8579999999999</v>
      </c>
      <c r="I182" t="s">
        <v>185</v>
      </c>
      <c r="J182">
        <v>2.2900000000000001E-4</v>
      </c>
      <c r="K182" t="s">
        <v>25</v>
      </c>
      <c r="L182" t="s">
        <v>290</v>
      </c>
      <c r="M182">
        <v>86.956795</v>
      </c>
      <c r="N182" t="s">
        <v>25</v>
      </c>
      <c r="O182" t="s">
        <v>291</v>
      </c>
      <c r="P182">
        <v>3.1599999999999998E-4</v>
      </c>
      <c r="Q182" t="s">
        <v>25</v>
      </c>
      <c r="R182" t="s">
        <v>24</v>
      </c>
      <c r="S182">
        <v>0.77706200000000003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7</v>
      </c>
      <c r="AM182" t="s">
        <v>191</v>
      </c>
      <c r="AN182">
        <v>1000</v>
      </c>
      <c r="AO182" t="s">
        <v>192</v>
      </c>
      <c r="AP182">
        <v>20</v>
      </c>
      <c r="AQ182" t="s">
        <v>193</v>
      </c>
      <c r="AR182">
        <v>20</v>
      </c>
      <c r="AS182" t="s">
        <v>194</v>
      </c>
      <c r="AT182">
        <v>1</v>
      </c>
      <c r="AU182" t="s">
        <v>195</v>
      </c>
      <c r="AV182">
        <v>0</v>
      </c>
    </row>
    <row r="183" spans="1:48">
      <c r="A183" s="2">
        <v>919</v>
      </c>
      <c r="B183" t="s">
        <v>289</v>
      </c>
      <c r="C183">
        <v>4</v>
      </c>
      <c r="D183" t="s">
        <v>182</v>
      </c>
      <c r="E183">
        <v>180</v>
      </c>
      <c r="F183" t="s">
        <v>183</v>
      </c>
      <c r="G183" t="s">
        <v>184</v>
      </c>
      <c r="H183">
        <v>1642.702</v>
      </c>
      <c r="I183" t="s">
        <v>185</v>
      </c>
      <c r="J183">
        <v>2.3900000000000001E-4</v>
      </c>
      <c r="K183" t="s">
        <v>25</v>
      </c>
      <c r="L183" t="s">
        <v>290</v>
      </c>
      <c r="M183">
        <v>89.403636000000006</v>
      </c>
      <c r="N183" t="s">
        <v>25</v>
      </c>
      <c r="O183" t="s">
        <v>291</v>
      </c>
      <c r="P183">
        <v>3.28E-4</v>
      </c>
      <c r="Q183" t="s">
        <v>25</v>
      </c>
      <c r="R183" t="s">
        <v>24</v>
      </c>
      <c r="S183">
        <v>0.88258099999999995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7</v>
      </c>
      <c r="AM183" t="s">
        <v>191</v>
      </c>
      <c r="AN183">
        <v>1000</v>
      </c>
      <c r="AO183" t="s">
        <v>192</v>
      </c>
      <c r="AP183">
        <v>20</v>
      </c>
      <c r="AQ183" t="s">
        <v>193</v>
      </c>
      <c r="AR183">
        <v>20</v>
      </c>
      <c r="AS183" t="s">
        <v>194</v>
      </c>
      <c r="AT183">
        <v>1</v>
      </c>
      <c r="AU183" t="s">
        <v>195</v>
      </c>
      <c r="AV183">
        <v>0</v>
      </c>
    </row>
    <row r="184" spans="1:48">
      <c r="A184" s="2">
        <v>919</v>
      </c>
      <c r="B184" t="s">
        <v>289</v>
      </c>
      <c r="C184">
        <v>4</v>
      </c>
      <c r="D184" t="s">
        <v>182</v>
      </c>
      <c r="E184">
        <v>180</v>
      </c>
      <c r="F184" t="s">
        <v>183</v>
      </c>
      <c r="G184" t="s">
        <v>184</v>
      </c>
      <c r="H184">
        <v>1631.3019999999999</v>
      </c>
      <c r="I184" t="s">
        <v>185</v>
      </c>
      <c r="J184">
        <v>2.32E-4</v>
      </c>
      <c r="K184" t="s">
        <v>25</v>
      </c>
      <c r="L184" t="s">
        <v>290</v>
      </c>
      <c r="M184">
        <v>93.656030000000001</v>
      </c>
      <c r="N184" t="s">
        <v>25</v>
      </c>
      <c r="O184" t="s">
        <v>291</v>
      </c>
      <c r="P184">
        <v>3.2600000000000001E-4</v>
      </c>
      <c r="Q184" t="s">
        <v>25</v>
      </c>
      <c r="R184" t="s">
        <v>24</v>
      </c>
      <c r="S184">
        <v>0.80593700000000001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1000000</v>
      </c>
      <c r="AK184" t="s">
        <v>190</v>
      </c>
      <c r="AL184">
        <v>7</v>
      </c>
      <c r="AM184" t="s">
        <v>191</v>
      </c>
      <c r="AN184">
        <v>1000</v>
      </c>
      <c r="AO184" t="s">
        <v>192</v>
      </c>
      <c r="AP184">
        <v>20</v>
      </c>
      <c r="AQ184" t="s">
        <v>193</v>
      </c>
      <c r="AR184">
        <v>20</v>
      </c>
      <c r="AS184" t="s">
        <v>194</v>
      </c>
      <c r="AT184">
        <v>1</v>
      </c>
      <c r="AU184" t="s">
        <v>195</v>
      </c>
      <c r="AV184">
        <v>0</v>
      </c>
    </row>
    <row r="185" spans="1:48">
      <c r="A185" s="2">
        <v>919</v>
      </c>
      <c r="B185" t="s">
        <v>289</v>
      </c>
      <c r="C185">
        <v>4</v>
      </c>
      <c r="D185" t="s">
        <v>182</v>
      </c>
      <c r="E185">
        <v>180</v>
      </c>
      <c r="F185" t="s">
        <v>183</v>
      </c>
      <c r="G185" t="s">
        <v>184</v>
      </c>
      <c r="H185">
        <v>1682.8209999999999</v>
      </c>
      <c r="I185" t="s">
        <v>185</v>
      </c>
      <c r="J185">
        <v>2.3900000000000001E-4</v>
      </c>
      <c r="K185" t="s">
        <v>25</v>
      </c>
      <c r="L185" t="s">
        <v>290</v>
      </c>
      <c r="M185">
        <v>88.421639999999996</v>
      </c>
      <c r="N185" t="s">
        <v>25</v>
      </c>
      <c r="O185" t="s">
        <v>291</v>
      </c>
      <c r="P185">
        <v>3.2699999999999998E-4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1000000</v>
      </c>
      <c r="AK185" t="s">
        <v>190</v>
      </c>
      <c r="AL185">
        <v>7</v>
      </c>
      <c r="AM185" t="s">
        <v>191</v>
      </c>
      <c r="AN185">
        <v>1000</v>
      </c>
      <c r="AO185" t="s">
        <v>192</v>
      </c>
      <c r="AP185">
        <v>20</v>
      </c>
      <c r="AQ185" t="s">
        <v>193</v>
      </c>
      <c r="AR185">
        <v>20</v>
      </c>
      <c r="AS185" t="s">
        <v>194</v>
      </c>
      <c r="AT185">
        <v>1</v>
      </c>
      <c r="AU185" t="s">
        <v>195</v>
      </c>
      <c r="AV185">
        <v>0</v>
      </c>
    </row>
    <row r="186" spans="1:48">
      <c r="A186" s="2">
        <v>919</v>
      </c>
      <c r="B186" t="s">
        <v>289</v>
      </c>
      <c r="C186">
        <v>4</v>
      </c>
      <c r="D186" t="s">
        <v>182</v>
      </c>
      <c r="E186">
        <v>180</v>
      </c>
      <c r="F186" t="s">
        <v>183</v>
      </c>
      <c r="G186" t="s">
        <v>184</v>
      </c>
      <c r="H186">
        <v>1667.0419999999999</v>
      </c>
      <c r="I186" t="s">
        <v>185</v>
      </c>
      <c r="J186">
        <v>2.32E-4</v>
      </c>
      <c r="K186" t="s">
        <v>25</v>
      </c>
      <c r="L186" t="s">
        <v>290</v>
      </c>
      <c r="M186">
        <v>88.311425999999997</v>
      </c>
      <c r="N186" t="s">
        <v>25</v>
      </c>
      <c r="O186" t="s">
        <v>291</v>
      </c>
      <c r="P186">
        <v>3.2000000000000003E-4</v>
      </c>
      <c r="Q186" t="s">
        <v>25</v>
      </c>
      <c r="R186" t="s">
        <v>24</v>
      </c>
      <c r="S186">
        <v>0.81671300000000002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7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  <c r="AS186" t="s">
        <v>194</v>
      </c>
      <c r="AT186">
        <v>1</v>
      </c>
      <c r="AU186" t="s">
        <v>195</v>
      </c>
      <c r="AV186">
        <v>0</v>
      </c>
    </row>
    <row r="187" spans="1:48">
      <c r="A187" s="2">
        <v>915</v>
      </c>
      <c r="B187" t="s">
        <v>289</v>
      </c>
      <c r="C187">
        <v>1</v>
      </c>
      <c r="D187" t="s">
        <v>182</v>
      </c>
      <c r="E187">
        <v>3652</v>
      </c>
      <c r="F187" t="s">
        <v>183</v>
      </c>
      <c r="G187" t="s">
        <v>184</v>
      </c>
      <c r="H187">
        <v>0.02</v>
      </c>
      <c r="I187" t="s">
        <v>185</v>
      </c>
      <c r="J187">
        <v>1.2340000000000001E-3</v>
      </c>
      <c r="K187" t="s">
        <v>25</v>
      </c>
      <c r="L187" t="s">
        <v>290</v>
      </c>
      <c r="M187">
        <v>868.97187599999995</v>
      </c>
      <c r="N187" t="s">
        <v>25</v>
      </c>
      <c r="O187" t="s">
        <v>291</v>
      </c>
      <c r="P187">
        <v>2.1029999999999998E-3</v>
      </c>
      <c r="Q187" t="s">
        <v>25</v>
      </c>
      <c r="R187" t="s">
        <v>24</v>
      </c>
      <c r="S187">
        <v>82.987844999999993</v>
      </c>
      <c r="T187" t="s">
        <v>25</v>
      </c>
      <c r="U187" t="s">
        <v>26</v>
      </c>
      <c r="V187">
        <v>8.4510000000000002E-3</v>
      </c>
      <c r="W187" t="s">
        <v>25</v>
      </c>
      <c r="X187" t="s">
        <v>27</v>
      </c>
      <c r="Y187">
        <v>0.12105299999999999</v>
      </c>
      <c r="Z187" t="s">
        <v>25</v>
      </c>
      <c r="AA187" t="s">
        <v>292</v>
      </c>
      <c r="AB187">
        <v>82.850673</v>
      </c>
      <c r="AC187" t="s">
        <v>25</v>
      </c>
      <c r="AD187" t="s">
        <v>28</v>
      </c>
      <c r="AE187">
        <v>3.532E-3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5</v>
      </c>
      <c r="AM187" t="s">
        <v>191</v>
      </c>
      <c r="AN187">
        <v>100</v>
      </c>
      <c r="AO187" t="s">
        <v>192</v>
      </c>
      <c r="AP187">
        <v>20</v>
      </c>
      <c r="AQ187" t="s">
        <v>193</v>
      </c>
      <c r="AR187">
        <v>10000</v>
      </c>
      <c r="AS187" t="s">
        <v>194</v>
      </c>
      <c r="AT187">
        <v>100</v>
      </c>
      <c r="AU187" t="s">
        <v>195</v>
      </c>
      <c r="AV187">
        <v>0</v>
      </c>
    </row>
    <row r="188" spans="1:48">
      <c r="A188" s="2">
        <v>915</v>
      </c>
      <c r="B188" t="s">
        <v>289</v>
      </c>
      <c r="C188">
        <v>1</v>
      </c>
      <c r="D188" t="s">
        <v>182</v>
      </c>
      <c r="E188">
        <v>3652</v>
      </c>
      <c r="F188" t="s">
        <v>183</v>
      </c>
      <c r="G188" t="s">
        <v>184</v>
      </c>
      <c r="H188">
        <v>0</v>
      </c>
      <c r="I188" t="s">
        <v>185</v>
      </c>
      <c r="J188">
        <v>1.2210000000000001E-3</v>
      </c>
      <c r="K188" t="s">
        <v>25</v>
      </c>
      <c r="L188" t="s">
        <v>290</v>
      </c>
      <c r="M188">
        <v>852.40937099999996</v>
      </c>
      <c r="N188" t="s">
        <v>25</v>
      </c>
      <c r="O188" t="s">
        <v>291</v>
      </c>
      <c r="P188">
        <v>2.0739999999999999E-3</v>
      </c>
      <c r="Q188" t="s">
        <v>25</v>
      </c>
      <c r="R188" t="s">
        <v>24</v>
      </c>
      <c r="S188">
        <v>85.105365000000006</v>
      </c>
      <c r="T188" t="s">
        <v>25</v>
      </c>
      <c r="U188" t="s">
        <v>26</v>
      </c>
      <c r="V188">
        <v>8.574E-3</v>
      </c>
      <c r="W188" t="s">
        <v>25</v>
      </c>
      <c r="X188" t="s">
        <v>27</v>
      </c>
      <c r="Y188">
        <v>0.124171</v>
      </c>
      <c r="Z188" t="s">
        <v>25</v>
      </c>
      <c r="AA188" t="s">
        <v>292</v>
      </c>
      <c r="AB188">
        <v>84.964499000000004</v>
      </c>
      <c r="AC188" t="s">
        <v>25</v>
      </c>
      <c r="AD188" t="s">
        <v>28</v>
      </c>
      <c r="AE188">
        <v>3.62E-3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5</v>
      </c>
      <c r="AM188" t="s">
        <v>191</v>
      </c>
      <c r="AN188">
        <v>100</v>
      </c>
      <c r="AO188" t="s">
        <v>192</v>
      </c>
      <c r="AP188">
        <v>20</v>
      </c>
      <c r="AQ188" t="s">
        <v>193</v>
      </c>
      <c r="AR188">
        <v>10000</v>
      </c>
      <c r="AS188" t="s">
        <v>194</v>
      </c>
      <c r="AT188">
        <v>100</v>
      </c>
      <c r="AU188" t="s">
        <v>195</v>
      </c>
      <c r="AV188">
        <v>0</v>
      </c>
    </row>
    <row r="189" spans="1:48">
      <c r="A189" s="2">
        <v>914</v>
      </c>
      <c r="B189" t="s">
        <v>289</v>
      </c>
      <c r="C189">
        <v>1</v>
      </c>
      <c r="D189" t="s">
        <v>182</v>
      </c>
      <c r="E189">
        <v>3652</v>
      </c>
      <c r="F189" t="s">
        <v>183</v>
      </c>
      <c r="G189" t="s">
        <v>184</v>
      </c>
      <c r="H189">
        <v>0</v>
      </c>
      <c r="I189" t="s">
        <v>185</v>
      </c>
      <c r="J189">
        <v>1.2390000000000001E-3</v>
      </c>
      <c r="K189" t="s">
        <v>25</v>
      </c>
      <c r="L189" t="s">
        <v>290</v>
      </c>
      <c r="M189">
        <v>921.99408300000005</v>
      </c>
      <c r="N189" t="s">
        <v>25</v>
      </c>
      <c r="O189" t="s">
        <v>291</v>
      </c>
      <c r="P189">
        <v>2.1610000000000002E-3</v>
      </c>
      <c r="Q189" t="s">
        <v>25</v>
      </c>
      <c r="R189" t="s">
        <v>24</v>
      </c>
      <c r="S189">
        <v>84.917642000000001</v>
      </c>
      <c r="T189" t="s">
        <v>25</v>
      </c>
      <c r="U189" t="s">
        <v>26</v>
      </c>
      <c r="V189">
        <v>4.6011999999999997E-2</v>
      </c>
      <c r="W189" t="s">
        <v>25</v>
      </c>
      <c r="X189" t="s">
        <v>27</v>
      </c>
      <c r="Y189">
        <v>0.58498499999999998</v>
      </c>
      <c r="Z189" t="s">
        <v>25</v>
      </c>
      <c r="AA189" t="s">
        <v>292</v>
      </c>
      <c r="AB189">
        <v>84.273696000000001</v>
      </c>
      <c r="AC189" t="s">
        <v>25</v>
      </c>
      <c r="AD189" t="s">
        <v>28</v>
      </c>
      <c r="AE189">
        <v>3.4030000000000002E-3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5</v>
      </c>
      <c r="AM189" t="s">
        <v>191</v>
      </c>
      <c r="AN189">
        <v>100</v>
      </c>
      <c r="AO189" t="s">
        <v>192</v>
      </c>
      <c r="AP189">
        <v>100</v>
      </c>
      <c r="AQ189" t="s">
        <v>193</v>
      </c>
      <c r="AR189">
        <v>10000</v>
      </c>
      <c r="AS189" t="s">
        <v>194</v>
      </c>
      <c r="AT189">
        <v>100</v>
      </c>
      <c r="AU189" t="s">
        <v>195</v>
      </c>
      <c r="AV189">
        <v>0</v>
      </c>
    </row>
    <row r="190" spans="1:48">
      <c r="A190" s="2">
        <v>913</v>
      </c>
      <c r="B190" t="s">
        <v>289</v>
      </c>
      <c r="C190">
        <v>1</v>
      </c>
      <c r="D190" t="s">
        <v>182</v>
      </c>
      <c r="E190">
        <v>3652</v>
      </c>
      <c r="F190" t="s">
        <v>183</v>
      </c>
      <c r="G190" t="s">
        <v>184</v>
      </c>
      <c r="H190">
        <v>0</v>
      </c>
      <c r="I190" t="s">
        <v>185</v>
      </c>
      <c r="J190">
        <v>1.2340000000000001E-3</v>
      </c>
      <c r="K190" t="s">
        <v>25</v>
      </c>
      <c r="L190" t="s">
        <v>290</v>
      </c>
      <c r="M190">
        <v>872.75450799999999</v>
      </c>
      <c r="N190" t="s">
        <v>25</v>
      </c>
      <c r="O190" t="s">
        <v>291</v>
      </c>
      <c r="P190">
        <v>2.1069999999999999E-3</v>
      </c>
      <c r="Q190" t="s">
        <v>25</v>
      </c>
      <c r="R190" t="s">
        <v>24</v>
      </c>
      <c r="S190">
        <v>82.044667000000004</v>
      </c>
      <c r="T190" t="s">
        <v>25</v>
      </c>
      <c r="U190" t="s">
        <v>26</v>
      </c>
      <c r="V190">
        <v>9.9649999999999999E-3</v>
      </c>
      <c r="W190" t="s">
        <v>25</v>
      </c>
      <c r="X190" t="s">
        <v>27</v>
      </c>
      <c r="Y190">
        <v>0.11827600000000001</v>
      </c>
      <c r="Z190" t="s">
        <v>25</v>
      </c>
      <c r="AA190" t="s">
        <v>292</v>
      </c>
      <c r="AB190">
        <v>81.909163000000007</v>
      </c>
      <c r="AC190" t="s">
        <v>25</v>
      </c>
      <c r="AD190" t="s">
        <v>28</v>
      </c>
      <c r="AE190">
        <v>3.3570000000000002E-3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5</v>
      </c>
      <c r="AM190" t="s">
        <v>191</v>
      </c>
      <c r="AN190">
        <v>100</v>
      </c>
      <c r="AO190" t="s">
        <v>192</v>
      </c>
      <c r="AP190">
        <v>20</v>
      </c>
      <c r="AQ190" t="s">
        <v>193</v>
      </c>
      <c r="AR190">
        <v>10000</v>
      </c>
      <c r="AS190" t="s">
        <v>194</v>
      </c>
      <c r="AT190">
        <v>100</v>
      </c>
      <c r="AU190" t="s">
        <v>195</v>
      </c>
      <c r="AV190">
        <v>0</v>
      </c>
    </row>
    <row r="191" spans="1:48">
      <c r="A191" s="2">
        <v>913</v>
      </c>
      <c r="B191" t="s">
        <v>289</v>
      </c>
      <c r="C191">
        <v>1</v>
      </c>
      <c r="D191" t="s">
        <v>182</v>
      </c>
      <c r="E191">
        <v>3652</v>
      </c>
      <c r="F191" t="s">
        <v>183</v>
      </c>
      <c r="G191" t="s">
        <v>184</v>
      </c>
      <c r="H191">
        <v>0</v>
      </c>
      <c r="I191" t="s">
        <v>185</v>
      </c>
      <c r="J191">
        <v>1.281E-3</v>
      </c>
      <c r="K191" t="s">
        <v>25</v>
      </c>
      <c r="L191" t="s">
        <v>290</v>
      </c>
      <c r="M191">
        <v>815.68910100000005</v>
      </c>
      <c r="N191" t="s">
        <v>25</v>
      </c>
      <c r="O191" t="s">
        <v>291</v>
      </c>
      <c r="P191">
        <v>2.0969999999999999E-3</v>
      </c>
      <c r="Q191" t="s">
        <v>25</v>
      </c>
      <c r="R191" t="s">
        <v>24</v>
      </c>
      <c r="S191">
        <v>89.002538999999999</v>
      </c>
      <c r="T191" t="s">
        <v>25</v>
      </c>
      <c r="U191" t="s">
        <v>26</v>
      </c>
      <c r="V191">
        <v>1.0599000000000001E-2</v>
      </c>
      <c r="W191" t="s">
        <v>25</v>
      </c>
      <c r="X191" t="s">
        <v>27</v>
      </c>
      <c r="Y191">
        <v>0.111078</v>
      </c>
      <c r="Z191" t="s">
        <v>25</v>
      </c>
      <c r="AA191" t="s">
        <v>292</v>
      </c>
      <c r="AB191">
        <v>88.872872000000001</v>
      </c>
      <c r="AC191" t="s">
        <v>25</v>
      </c>
      <c r="AD191" t="s">
        <v>28</v>
      </c>
      <c r="AE191">
        <v>3.5100000000000001E-3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5</v>
      </c>
      <c r="AM191" t="s">
        <v>191</v>
      </c>
      <c r="AN191">
        <v>100</v>
      </c>
      <c r="AO191" t="s">
        <v>192</v>
      </c>
      <c r="AP191">
        <v>20</v>
      </c>
      <c r="AQ191" t="s">
        <v>193</v>
      </c>
      <c r="AR191">
        <v>10000</v>
      </c>
      <c r="AS191" t="s">
        <v>194</v>
      </c>
      <c r="AT191">
        <v>100</v>
      </c>
      <c r="AU191" t="s">
        <v>195</v>
      </c>
      <c r="AV191">
        <v>0</v>
      </c>
    </row>
    <row r="192" spans="1:48">
      <c r="A192" s="2">
        <v>912</v>
      </c>
      <c r="B192" t="s">
        <v>289</v>
      </c>
      <c r="C192">
        <v>5</v>
      </c>
      <c r="D192" t="s">
        <v>182</v>
      </c>
      <c r="E192">
        <v>226</v>
      </c>
      <c r="F192" t="s">
        <v>183</v>
      </c>
      <c r="G192" t="s">
        <v>184</v>
      </c>
      <c r="H192">
        <v>2383.09</v>
      </c>
      <c r="I192" t="s">
        <v>185</v>
      </c>
      <c r="J192">
        <v>1.7799999999999999E-4</v>
      </c>
      <c r="K192" t="s">
        <v>25</v>
      </c>
      <c r="L192" t="s">
        <v>290</v>
      </c>
      <c r="M192">
        <v>178.61990599999999</v>
      </c>
      <c r="N192" t="s">
        <v>25</v>
      </c>
      <c r="O192" t="s">
        <v>291</v>
      </c>
      <c r="P192">
        <v>3.5599999999999998E-4</v>
      </c>
      <c r="Q192" t="s">
        <v>25</v>
      </c>
      <c r="R192" t="s">
        <v>24</v>
      </c>
      <c r="S192">
        <v>0.54897499999999999</v>
      </c>
      <c r="T192" t="s">
        <v>25</v>
      </c>
      <c r="U192" t="s">
        <v>26</v>
      </c>
      <c r="V192">
        <v>2.8521000000000001E-2</v>
      </c>
      <c r="W192" t="s">
        <v>25</v>
      </c>
      <c r="X192" t="s">
        <v>27</v>
      </c>
      <c r="Y192">
        <v>0.18096899999999999</v>
      </c>
      <c r="Z192" t="s">
        <v>25</v>
      </c>
      <c r="AA192" t="s">
        <v>292</v>
      </c>
      <c r="AB192">
        <v>0.33313300000000001</v>
      </c>
      <c r="AC192" t="s">
        <v>25</v>
      </c>
      <c r="AD192" t="s">
        <v>28</v>
      </c>
      <c r="AE192">
        <v>3.372E-3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5</v>
      </c>
      <c r="AM192" t="s">
        <v>191</v>
      </c>
      <c r="AN192">
        <v>100</v>
      </c>
      <c r="AO192" t="s">
        <v>192</v>
      </c>
      <c r="AP192">
        <v>20</v>
      </c>
      <c r="AQ192" t="s">
        <v>193</v>
      </c>
      <c r="AR192">
        <v>20</v>
      </c>
      <c r="AS192" t="s">
        <v>194</v>
      </c>
      <c r="AT192">
        <v>1</v>
      </c>
      <c r="AU192" t="s">
        <v>195</v>
      </c>
      <c r="AV192">
        <v>0</v>
      </c>
    </row>
    <row r="193" spans="1:48">
      <c r="A193" s="2">
        <v>910</v>
      </c>
      <c r="B193" t="s">
        <v>289</v>
      </c>
      <c r="C193">
        <v>1</v>
      </c>
      <c r="D193" t="s">
        <v>182</v>
      </c>
      <c r="E193">
        <v>3652</v>
      </c>
      <c r="F193" t="s">
        <v>183</v>
      </c>
      <c r="G193" t="s">
        <v>184</v>
      </c>
      <c r="H193">
        <v>23.8</v>
      </c>
      <c r="I193" t="s">
        <v>185</v>
      </c>
      <c r="J193">
        <v>1.206E-3</v>
      </c>
      <c r="K193" t="s">
        <v>25</v>
      </c>
      <c r="L193" t="s">
        <v>290</v>
      </c>
      <c r="M193">
        <v>872.63011600000004</v>
      </c>
      <c r="N193" t="s">
        <v>25</v>
      </c>
      <c r="O193" t="s">
        <v>291</v>
      </c>
      <c r="P193">
        <v>2.0790000000000001E-3</v>
      </c>
      <c r="Q193" t="s">
        <v>25</v>
      </c>
      <c r="R193" t="s">
        <v>24</v>
      </c>
      <c r="S193">
        <v>79.406683999999998</v>
      </c>
      <c r="T193" t="s">
        <v>25</v>
      </c>
      <c r="U193" t="s">
        <v>26</v>
      </c>
      <c r="V193">
        <v>3.3914E-2</v>
      </c>
      <c r="W193" t="s">
        <v>25</v>
      </c>
      <c r="X193" t="s">
        <v>27</v>
      </c>
      <c r="Y193">
        <v>0.53783199999999998</v>
      </c>
      <c r="Z193" t="s">
        <v>25</v>
      </c>
      <c r="AA193" t="s">
        <v>292</v>
      </c>
      <c r="AB193">
        <v>78.822276000000002</v>
      </c>
      <c r="AC193" t="s">
        <v>25</v>
      </c>
      <c r="AD193" t="s">
        <v>28</v>
      </c>
      <c r="AE193">
        <v>3.5769999999999999E-3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5</v>
      </c>
      <c r="AM193" t="s">
        <v>191</v>
      </c>
      <c r="AN193">
        <v>100</v>
      </c>
      <c r="AO193" t="s">
        <v>192</v>
      </c>
      <c r="AP193">
        <v>100</v>
      </c>
      <c r="AQ193" t="s">
        <v>193</v>
      </c>
      <c r="AR193">
        <v>10000</v>
      </c>
      <c r="AS193" t="s">
        <v>194</v>
      </c>
      <c r="AT193">
        <v>100</v>
      </c>
      <c r="AU193" t="s">
        <v>195</v>
      </c>
      <c r="AV193">
        <v>0</v>
      </c>
    </row>
    <row r="194" spans="1:48">
      <c r="A194" s="2">
        <v>909</v>
      </c>
      <c r="B194" t="s">
        <v>289</v>
      </c>
      <c r="C194">
        <v>1</v>
      </c>
      <c r="D194" t="s">
        <v>182</v>
      </c>
      <c r="E194">
        <v>3652</v>
      </c>
      <c r="F194" t="s">
        <v>183</v>
      </c>
      <c r="G194" t="s">
        <v>184</v>
      </c>
      <c r="H194">
        <v>0</v>
      </c>
      <c r="I194" t="s">
        <v>185</v>
      </c>
      <c r="J194">
        <v>1.2260000000000001E-3</v>
      </c>
      <c r="K194" t="s">
        <v>25</v>
      </c>
      <c r="L194" t="s">
        <v>290</v>
      </c>
      <c r="M194">
        <v>868.66443400000003</v>
      </c>
      <c r="N194" t="s">
        <v>25</v>
      </c>
      <c r="O194" t="s">
        <v>291</v>
      </c>
      <c r="P194">
        <v>2.0950000000000001E-3</v>
      </c>
      <c r="Q194" t="s">
        <v>25</v>
      </c>
      <c r="R194" t="s">
        <v>24</v>
      </c>
      <c r="S194">
        <v>87.957981000000004</v>
      </c>
      <c r="T194" t="s">
        <v>25</v>
      </c>
      <c r="U194" t="s">
        <v>26</v>
      </c>
      <c r="V194">
        <v>4.8781999999999999E-2</v>
      </c>
      <c r="W194" t="s">
        <v>25</v>
      </c>
      <c r="X194" t="s">
        <v>27</v>
      </c>
      <c r="Y194">
        <v>0.60856600000000005</v>
      </c>
      <c r="Z194" t="s">
        <v>25</v>
      </c>
      <c r="AA194" t="s">
        <v>292</v>
      </c>
      <c r="AB194">
        <v>87.286620999999997</v>
      </c>
      <c r="AC194" t="s">
        <v>25</v>
      </c>
      <c r="AD194" t="s">
        <v>28</v>
      </c>
      <c r="AE194">
        <v>3.6679999999999998E-3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5</v>
      </c>
      <c r="AM194" t="s">
        <v>191</v>
      </c>
      <c r="AN194">
        <v>100</v>
      </c>
      <c r="AO194" t="s">
        <v>192</v>
      </c>
      <c r="AP194">
        <v>100</v>
      </c>
      <c r="AQ194" t="s">
        <v>193</v>
      </c>
      <c r="AR194">
        <v>10000</v>
      </c>
      <c r="AS194" t="s">
        <v>194</v>
      </c>
      <c r="AT194">
        <v>100</v>
      </c>
      <c r="AU194" t="s">
        <v>195</v>
      </c>
      <c r="AV194">
        <v>0</v>
      </c>
    </row>
    <row r="195" spans="1:48">
      <c r="A195" s="2">
        <v>908</v>
      </c>
      <c r="B195" t="s">
        <v>289</v>
      </c>
      <c r="C195">
        <v>1</v>
      </c>
      <c r="D195" t="s">
        <v>182</v>
      </c>
      <c r="E195">
        <v>3652</v>
      </c>
      <c r="F195" t="s">
        <v>183</v>
      </c>
      <c r="G195" t="s">
        <v>184</v>
      </c>
      <c r="H195">
        <v>0</v>
      </c>
      <c r="I195" t="s">
        <v>185</v>
      </c>
      <c r="J195">
        <v>1.227E-3</v>
      </c>
      <c r="K195" t="s">
        <v>25</v>
      </c>
      <c r="L195" t="s">
        <v>290</v>
      </c>
      <c r="M195">
        <v>873.37257099999999</v>
      </c>
      <c r="N195" t="s">
        <v>25</v>
      </c>
      <c r="O195" t="s">
        <v>291</v>
      </c>
      <c r="P195">
        <v>2.0999999999999999E-3</v>
      </c>
      <c r="Q195" t="s">
        <v>25</v>
      </c>
      <c r="R195" t="s">
        <v>24</v>
      </c>
      <c r="S195">
        <v>82.963318000000001</v>
      </c>
      <c r="T195" t="s">
        <v>25</v>
      </c>
      <c r="U195" t="s">
        <v>26</v>
      </c>
      <c r="V195">
        <v>2.3432999999999999E-2</v>
      </c>
      <c r="W195" t="s">
        <v>25</v>
      </c>
      <c r="X195" t="s">
        <v>27</v>
      </c>
      <c r="Y195">
        <v>0.29189700000000002</v>
      </c>
      <c r="Z195" t="s">
        <v>25</v>
      </c>
      <c r="AA195" t="s">
        <v>292</v>
      </c>
      <c r="AB195">
        <v>82.638413999999997</v>
      </c>
      <c r="AC195" t="s">
        <v>25</v>
      </c>
      <c r="AD195" t="s">
        <v>28</v>
      </c>
      <c r="AE195">
        <v>3.4719999999999998E-3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5</v>
      </c>
      <c r="AM195" t="s">
        <v>191</v>
      </c>
      <c r="AN195">
        <v>100</v>
      </c>
      <c r="AO195" t="s">
        <v>192</v>
      </c>
      <c r="AP195">
        <v>50</v>
      </c>
      <c r="AQ195" t="s">
        <v>193</v>
      </c>
      <c r="AR195">
        <v>10000</v>
      </c>
      <c r="AS195" t="s">
        <v>194</v>
      </c>
      <c r="AT195">
        <v>100</v>
      </c>
      <c r="AU195" t="s">
        <v>195</v>
      </c>
      <c r="AV195">
        <v>0</v>
      </c>
    </row>
    <row r="196" spans="1:48">
      <c r="A196" s="2">
        <v>908</v>
      </c>
      <c r="B196" t="s">
        <v>289</v>
      </c>
      <c r="C196">
        <v>1</v>
      </c>
      <c r="D196" t="s">
        <v>182</v>
      </c>
      <c r="E196">
        <v>3652</v>
      </c>
      <c r="F196" t="s">
        <v>183</v>
      </c>
      <c r="G196" t="s">
        <v>184</v>
      </c>
      <c r="H196">
        <v>0.64</v>
      </c>
      <c r="I196" t="s">
        <v>185</v>
      </c>
      <c r="J196">
        <v>1.217E-3</v>
      </c>
      <c r="K196" t="s">
        <v>25</v>
      </c>
      <c r="L196" t="s">
        <v>290</v>
      </c>
      <c r="M196">
        <v>882.84254699999997</v>
      </c>
      <c r="N196" t="s">
        <v>25</v>
      </c>
      <c r="O196" t="s">
        <v>291</v>
      </c>
      <c r="P196">
        <v>2.0999999999999999E-3</v>
      </c>
      <c r="Q196" t="s">
        <v>25</v>
      </c>
      <c r="R196" t="s">
        <v>24</v>
      </c>
      <c r="S196">
        <v>85.277534000000003</v>
      </c>
      <c r="T196" t="s">
        <v>25</v>
      </c>
      <c r="U196" t="s">
        <v>26</v>
      </c>
      <c r="V196">
        <v>1.9647000000000001E-2</v>
      </c>
      <c r="W196" t="s">
        <v>25</v>
      </c>
      <c r="X196" t="s">
        <v>27</v>
      </c>
      <c r="Y196">
        <v>0.28634300000000001</v>
      </c>
      <c r="Z196" t="s">
        <v>25</v>
      </c>
      <c r="AA196" t="s">
        <v>292</v>
      </c>
      <c r="AB196">
        <v>84.962007999999997</v>
      </c>
      <c r="AC196" t="s">
        <v>25</v>
      </c>
      <c r="AD196" t="s">
        <v>28</v>
      </c>
      <c r="AE196">
        <v>3.395E-3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5</v>
      </c>
      <c r="AM196" t="s">
        <v>191</v>
      </c>
      <c r="AN196">
        <v>100</v>
      </c>
      <c r="AO196" t="s">
        <v>192</v>
      </c>
      <c r="AP196">
        <v>50</v>
      </c>
      <c r="AQ196" t="s">
        <v>193</v>
      </c>
      <c r="AR196">
        <v>10000</v>
      </c>
      <c r="AS196" t="s">
        <v>194</v>
      </c>
      <c r="AT196">
        <v>100</v>
      </c>
      <c r="AU196" t="s">
        <v>195</v>
      </c>
      <c r="AV196">
        <v>0</v>
      </c>
    </row>
    <row r="197" spans="1:48">
      <c r="A197" s="2">
        <v>907</v>
      </c>
      <c r="B197" t="s">
        <v>289</v>
      </c>
      <c r="C197">
        <v>4</v>
      </c>
      <c r="D197" t="s">
        <v>182</v>
      </c>
      <c r="E197">
        <v>37031</v>
      </c>
      <c r="F197" t="s">
        <v>183</v>
      </c>
      <c r="G197" t="s">
        <v>184</v>
      </c>
      <c r="H197">
        <v>0.74</v>
      </c>
      <c r="I197" t="s">
        <v>185</v>
      </c>
      <c r="J197">
        <v>1.214E-3</v>
      </c>
      <c r="K197" t="s">
        <v>25</v>
      </c>
      <c r="L197" t="s">
        <v>290</v>
      </c>
      <c r="M197">
        <v>7812.3950109999996</v>
      </c>
      <c r="N197" t="s">
        <v>25</v>
      </c>
      <c r="O197" t="s">
        <v>291</v>
      </c>
      <c r="P197">
        <v>9.0259999999999993E-3</v>
      </c>
      <c r="Q197" t="s">
        <v>25</v>
      </c>
      <c r="R197" t="s">
        <v>24</v>
      </c>
      <c r="S197">
        <v>81.507086000000001</v>
      </c>
      <c r="T197" t="s">
        <v>25</v>
      </c>
      <c r="U197" t="s">
        <v>26</v>
      </c>
      <c r="V197">
        <v>2.0677999999999998E-2</v>
      </c>
      <c r="W197" t="s">
        <v>25</v>
      </c>
      <c r="X197" t="s">
        <v>27</v>
      </c>
      <c r="Y197">
        <v>5.3307E-2</v>
      </c>
      <c r="Z197" t="s">
        <v>25</v>
      </c>
      <c r="AA197" t="s">
        <v>292</v>
      </c>
      <c r="AB197">
        <v>81.423705999999996</v>
      </c>
      <c r="AC197" t="s">
        <v>25</v>
      </c>
      <c r="AD197" t="s">
        <v>28</v>
      </c>
      <c r="AE197">
        <v>3.4039999999999999E-3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5</v>
      </c>
      <c r="AM197" t="s">
        <v>191</v>
      </c>
      <c r="AN197">
        <v>100</v>
      </c>
      <c r="AO197" t="s">
        <v>192</v>
      </c>
      <c r="AP197">
        <v>50</v>
      </c>
      <c r="AQ197" t="s">
        <v>193</v>
      </c>
      <c r="AR197">
        <v>10000</v>
      </c>
      <c r="AS197" t="s">
        <v>194</v>
      </c>
      <c r="AT197">
        <v>100</v>
      </c>
      <c r="AU197" t="s">
        <v>195</v>
      </c>
      <c r="AV197">
        <v>0</v>
      </c>
    </row>
    <row r="198" spans="1:48">
      <c r="A198" s="2">
        <v>906</v>
      </c>
      <c r="B198" t="s">
        <v>289</v>
      </c>
      <c r="C198">
        <v>1</v>
      </c>
      <c r="D198" t="s">
        <v>182</v>
      </c>
      <c r="E198">
        <v>365</v>
      </c>
      <c r="F198" t="s">
        <v>183</v>
      </c>
      <c r="G198" t="s">
        <v>184</v>
      </c>
      <c r="H198">
        <v>0.06</v>
      </c>
      <c r="I198" t="s">
        <v>185</v>
      </c>
      <c r="J198">
        <v>1.9889999999999999E-3</v>
      </c>
      <c r="K198" t="s">
        <v>25</v>
      </c>
      <c r="L198" t="s">
        <v>290</v>
      </c>
      <c r="M198">
        <v>249.00219999999999</v>
      </c>
      <c r="N198" t="s">
        <v>25</v>
      </c>
      <c r="O198" t="s">
        <v>291</v>
      </c>
      <c r="P198">
        <v>4.4790000000000003E-3</v>
      </c>
      <c r="Q198" t="s">
        <v>25</v>
      </c>
      <c r="R198" t="s">
        <v>24</v>
      </c>
      <c r="S198">
        <v>12.906319999999999</v>
      </c>
      <c r="T198" t="s">
        <v>25</v>
      </c>
      <c r="U198" t="s">
        <v>26</v>
      </c>
      <c r="V198">
        <v>1.2167000000000001E-2</v>
      </c>
      <c r="W198" t="s">
        <v>25</v>
      </c>
      <c r="X198" t="s">
        <v>27</v>
      </c>
      <c r="Y198">
        <v>0.12514500000000001</v>
      </c>
      <c r="Z198" t="s">
        <v>25</v>
      </c>
      <c r="AA198" t="s">
        <v>292</v>
      </c>
      <c r="AB198">
        <v>12.759690000000001</v>
      </c>
      <c r="AC198" t="s">
        <v>25</v>
      </c>
      <c r="AD198" t="s">
        <v>28</v>
      </c>
      <c r="AE198">
        <v>1.4339999999999999E-3</v>
      </c>
      <c r="AF198" t="s">
        <v>25</v>
      </c>
      <c r="AG198" t="s">
        <v>288</v>
      </c>
      <c r="AH198">
        <v>1000</v>
      </c>
      <c r="AI198" t="s">
        <v>189</v>
      </c>
      <c r="AJ198">
        <v>100000</v>
      </c>
      <c r="AK198" t="s">
        <v>190</v>
      </c>
      <c r="AL198">
        <v>5</v>
      </c>
      <c r="AM198" t="s">
        <v>191</v>
      </c>
      <c r="AN198">
        <v>100</v>
      </c>
      <c r="AO198" t="s">
        <v>192</v>
      </c>
      <c r="AP198">
        <v>50</v>
      </c>
      <c r="AQ198" t="s">
        <v>193</v>
      </c>
      <c r="AR198">
        <v>10000</v>
      </c>
      <c r="AS198" t="s">
        <v>194</v>
      </c>
      <c r="AT198">
        <v>100</v>
      </c>
      <c r="AU198" t="s">
        <v>195</v>
      </c>
      <c r="AV198">
        <v>0</v>
      </c>
    </row>
    <row r="199" spans="1:48">
      <c r="A199" s="2">
        <v>905</v>
      </c>
      <c r="B199" t="s">
        <v>289</v>
      </c>
      <c r="C199">
        <v>1</v>
      </c>
      <c r="D199" t="s">
        <v>182</v>
      </c>
      <c r="E199">
        <v>3652</v>
      </c>
      <c r="F199" t="s">
        <v>183</v>
      </c>
      <c r="G199" t="s">
        <v>184</v>
      </c>
      <c r="H199">
        <v>6.0000000000000001E-3</v>
      </c>
      <c r="I199" t="s">
        <v>185</v>
      </c>
      <c r="J199">
        <v>2.879E-3</v>
      </c>
      <c r="K199" t="s">
        <v>25</v>
      </c>
      <c r="L199" t="s">
        <v>290</v>
      </c>
      <c r="M199">
        <v>11691.2727</v>
      </c>
      <c r="N199" t="s">
        <v>25</v>
      </c>
      <c r="O199" t="s">
        <v>291</v>
      </c>
      <c r="P199">
        <v>1.457E-2</v>
      </c>
      <c r="Q199" t="s">
        <v>25</v>
      </c>
      <c r="R199" t="s">
        <v>24</v>
      </c>
      <c r="S199">
        <v>215.41560699999999</v>
      </c>
      <c r="T199" t="s">
        <v>25</v>
      </c>
      <c r="U199" t="s">
        <v>26</v>
      </c>
      <c r="V199">
        <v>1.5967960000000001</v>
      </c>
      <c r="W199" t="s">
        <v>25</v>
      </c>
      <c r="X199" t="s">
        <v>27</v>
      </c>
      <c r="Y199">
        <v>0.98533199999999999</v>
      </c>
      <c r="Z199" t="s">
        <v>25</v>
      </c>
      <c r="AA199" t="s">
        <v>292</v>
      </c>
      <c r="AB199">
        <v>212.805058</v>
      </c>
      <c r="AC199" t="s">
        <v>25</v>
      </c>
      <c r="AD199" t="s">
        <v>28</v>
      </c>
      <c r="AE199">
        <v>1.4135999999999999E-2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5</v>
      </c>
      <c r="AM199" t="s">
        <v>191</v>
      </c>
      <c r="AN199">
        <v>500</v>
      </c>
      <c r="AO199" t="s">
        <v>192</v>
      </c>
      <c r="AP199">
        <v>20</v>
      </c>
      <c r="AQ199" t="s">
        <v>193</v>
      </c>
      <c r="AR199">
        <v>10000</v>
      </c>
      <c r="AS199" t="s">
        <v>194</v>
      </c>
      <c r="AT199">
        <v>100</v>
      </c>
      <c r="AU199" t="s">
        <v>195</v>
      </c>
      <c r="AV199">
        <v>0</v>
      </c>
    </row>
    <row r="200" spans="1:48">
      <c r="A200" s="2">
        <v>905</v>
      </c>
      <c r="B200" t="s">
        <v>289</v>
      </c>
      <c r="C200">
        <v>1</v>
      </c>
      <c r="D200" t="s">
        <v>182</v>
      </c>
      <c r="E200">
        <v>365</v>
      </c>
      <c r="F200" t="s">
        <v>183</v>
      </c>
      <c r="G200" t="s">
        <v>184</v>
      </c>
      <c r="H200">
        <v>0</v>
      </c>
      <c r="I200" t="s">
        <v>185</v>
      </c>
      <c r="J200">
        <v>1.9659999999999999E-3</v>
      </c>
      <c r="K200" t="s">
        <v>25</v>
      </c>
      <c r="L200" t="s">
        <v>290</v>
      </c>
      <c r="M200">
        <v>245.3288</v>
      </c>
      <c r="N200" t="s">
        <v>25</v>
      </c>
      <c r="O200" t="s">
        <v>291</v>
      </c>
      <c r="P200">
        <v>4.4190000000000002E-3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5.4200000000000003E-3</v>
      </c>
      <c r="W200" t="s">
        <v>25</v>
      </c>
      <c r="X200" t="s">
        <v>27</v>
      </c>
      <c r="Y200">
        <v>5.4761999999999998E-2</v>
      </c>
      <c r="Z200" t="s">
        <v>25</v>
      </c>
      <c r="AA200" t="s">
        <v>292</v>
      </c>
      <c r="AB200">
        <v>14.783477</v>
      </c>
      <c r="AC200" t="s">
        <v>25</v>
      </c>
      <c r="AD200" t="s">
        <v>28</v>
      </c>
      <c r="AE200">
        <v>1.4350000000000001E-3</v>
      </c>
      <c r="AF200" t="s">
        <v>25</v>
      </c>
      <c r="AG200" t="s">
        <v>288</v>
      </c>
      <c r="AH200">
        <v>1000</v>
      </c>
      <c r="AI200" t="s">
        <v>189</v>
      </c>
      <c r="AJ200">
        <v>100000</v>
      </c>
      <c r="AK200" t="s">
        <v>190</v>
      </c>
      <c r="AL200">
        <v>5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10000</v>
      </c>
      <c r="AS200" t="s">
        <v>194</v>
      </c>
      <c r="AT200">
        <v>100</v>
      </c>
      <c r="AU200" t="s">
        <v>195</v>
      </c>
      <c r="AV200">
        <v>0</v>
      </c>
    </row>
    <row r="201" spans="1:48">
      <c r="A201" s="2">
        <v>904</v>
      </c>
      <c r="B201" t="s">
        <v>289</v>
      </c>
      <c r="C201">
        <v>1</v>
      </c>
      <c r="D201" t="s">
        <v>182</v>
      </c>
      <c r="E201">
        <v>365</v>
      </c>
      <c r="F201" t="s">
        <v>183</v>
      </c>
      <c r="G201" t="s">
        <v>184</v>
      </c>
      <c r="H201">
        <v>0</v>
      </c>
      <c r="I201" t="s">
        <v>185</v>
      </c>
      <c r="J201">
        <v>2.0089999999999999E-3</v>
      </c>
      <c r="K201" t="s">
        <v>25</v>
      </c>
      <c r="L201" t="s">
        <v>290</v>
      </c>
      <c r="M201">
        <v>260.46510000000001</v>
      </c>
      <c r="N201" t="s">
        <v>25</v>
      </c>
      <c r="O201" t="s">
        <v>291</v>
      </c>
      <c r="P201">
        <v>4.6129999999999999E-3</v>
      </c>
      <c r="Q201" t="s">
        <v>25</v>
      </c>
      <c r="R201" t="s">
        <v>24</v>
      </c>
      <c r="S201">
        <v>14.896145000000001</v>
      </c>
      <c r="T201" t="s">
        <v>25</v>
      </c>
      <c r="U201" t="s">
        <v>26</v>
      </c>
      <c r="V201">
        <v>6.9589999999999999E-3</v>
      </c>
      <c r="W201" t="s">
        <v>25</v>
      </c>
      <c r="X201" t="s">
        <v>27</v>
      </c>
      <c r="Y201">
        <v>5.8581000000000001E-2</v>
      </c>
      <c r="Z201" t="s">
        <v>25</v>
      </c>
      <c r="AA201" t="s">
        <v>292</v>
      </c>
      <c r="AB201">
        <v>14.823435</v>
      </c>
      <c r="AC201" t="s">
        <v>25</v>
      </c>
      <c r="AD201" t="s">
        <v>28</v>
      </c>
      <c r="AE201">
        <v>1.4419999999999999E-3</v>
      </c>
      <c r="AF201" t="s">
        <v>25</v>
      </c>
      <c r="AG201" t="s">
        <v>288</v>
      </c>
      <c r="AH201">
        <v>1000</v>
      </c>
      <c r="AI201" t="s">
        <v>189</v>
      </c>
      <c r="AJ201">
        <v>100000</v>
      </c>
      <c r="AK201" t="s">
        <v>190</v>
      </c>
      <c r="AL201">
        <v>5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10000</v>
      </c>
      <c r="AS201" t="s">
        <v>194</v>
      </c>
      <c r="AT201">
        <v>100</v>
      </c>
      <c r="AU201" t="s">
        <v>195</v>
      </c>
      <c r="AV201">
        <v>0</v>
      </c>
    </row>
    <row r="202" spans="1:48">
      <c r="A202" s="2">
        <v>904</v>
      </c>
      <c r="B202" t="s">
        <v>289</v>
      </c>
      <c r="C202">
        <v>1</v>
      </c>
      <c r="D202" t="s">
        <v>182</v>
      </c>
      <c r="E202">
        <v>365</v>
      </c>
      <c r="F202" t="s">
        <v>183</v>
      </c>
      <c r="G202" t="s">
        <v>184</v>
      </c>
      <c r="H202">
        <v>0</v>
      </c>
      <c r="I202" t="s">
        <v>185</v>
      </c>
      <c r="J202">
        <v>2.0230000000000001E-3</v>
      </c>
      <c r="K202" t="s">
        <v>25</v>
      </c>
      <c r="L202" t="s">
        <v>290</v>
      </c>
      <c r="M202">
        <v>263.44510000000002</v>
      </c>
      <c r="N202" t="s">
        <v>25</v>
      </c>
      <c r="O202" t="s">
        <v>291</v>
      </c>
      <c r="P202">
        <v>4.6579999999999998E-3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6.8380000000000003E-3</v>
      </c>
      <c r="W202" t="s">
        <v>25</v>
      </c>
      <c r="X202" t="s">
        <v>27</v>
      </c>
      <c r="Y202">
        <v>5.8320999999999998E-2</v>
      </c>
      <c r="Z202" t="s">
        <v>25</v>
      </c>
      <c r="AA202" t="s">
        <v>292</v>
      </c>
      <c r="AB202">
        <v>12.669879</v>
      </c>
      <c r="AC202" t="s">
        <v>25</v>
      </c>
      <c r="AD202" t="s">
        <v>28</v>
      </c>
      <c r="AE202">
        <v>1.444E-3</v>
      </c>
      <c r="AF202" t="s">
        <v>25</v>
      </c>
      <c r="AG202" t="s">
        <v>288</v>
      </c>
      <c r="AH202">
        <v>1000</v>
      </c>
      <c r="AI202" t="s">
        <v>189</v>
      </c>
      <c r="AJ202">
        <v>100000</v>
      </c>
      <c r="AK202" t="s">
        <v>190</v>
      </c>
      <c r="AL202">
        <v>5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10000</v>
      </c>
      <c r="AS202" t="s">
        <v>194</v>
      </c>
      <c r="AT202">
        <v>100</v>
      </c>
      <c r="AU202" t="s">
        <v>195</v>
      </c>
      <c r="AV202">
        <v>0</v>
      </c>
    </row>
    <row r="203" spans="1:48">
      <c r="A203" s="2">
        <v>903</v>
      </c>
      <c r="B203" t="s">
        <v>289</v>
      </c>
      <c r="C203">
        <v>1</v>
      </c>
      <c r="D203" t="s">
        <v>182</v>
      </c>
      <c r="E203">
        <v>8</v>
      </c>
      <c r="F203" t="s">
        <v>183</v>
      </c>
      <c r="G203" t="s">
        <v>184</v>
      </c>
      <c r="H203">
        <v>246.52600000000001</v>
      </c>
      <c r="I203" t="s">
        <v>185</v>
      </c>
      <c r="J203">
        <v>6.3100000000000005E-4</v>
      </c>
      <c r="K203" t="s">
        <v>25</v>
      </c>
      <c r="L203" t="s">
        <v>290</v>
      </c>
      <c r="M203">
        <v>5.0012999999999996</v>
      </c>
      <c r="N203" t="s">
        <v>25</v>
      </c>
      <c r="O203" t="s">
        <v>291</v>
      </c>
      <c r="P203">
        <v>6.8099999999999996E-4</v>
      </c>
      <c r="Q203" t="s">
        <v>25</v>
      </c>
      <c r="R203" t="s">
        <v>24</v>
      </c>
      <c r="S203">
        <v>0.83183499999999999</v>
      </c>
      <c r="T203" t="s">
        <v>25</v>
      </c>
      <c r="U203" t="s">
        <v>26</v>
      </c>
      <c r="V203">
        <v>1.0427000000000001E-2</v>
      </c>
      <c r="W203" t="s">
        <v>25</v>
      </c>
      <c r="X203" t="s">
        <v>27</v>
      </c>
      <c r="Y203">
        <v>0.788354</v>
      </c>
      <c r="Z203" t="s">
        <v>25</v>
      </c>
      <c r="AA203" t="s">
        <v>292</v>
      </c>
      <c r="AB203">
        <v>2.8910000000000002E-2</v>
      </c>
      <c r="AC203" t="s">
        <v>25</v>
      </c>
      <c r="AD203" t="s">
        <v>28</v>
      </c>
      <c r="AE203">
        <v>1.4170000000000001E-3</v>
      </c>
      <c r="AF203" t="s">
        <v>25</v>
      </c>
      <c r="AG203" t="s">
        <v>288</v>
      </c>
      <c r="AH203">
        <v>1000</v>
      </c>
      <c r="AI203" t="s">
        <v>189</v>
      </c>
      <c r="AJ203">
        <v>100000</v>
      </c>
      <c r="AK203" t="s">
        <v>190</v>
      </c>
      <c r="AL203">
        <v>5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  <c r="AS203" t="s">
        <v>194</v>
      </c>
      <c r="AT203">
        <v>1</v>
      </c>
      <c r="AU203" t="s">
        <v>195</v>
      </c>
      <c r="AV203">
        <v>0</v>
      </c>
    </row>
    <row r="204" spans="1:48">
      <c r="A204" s="2">
        <v>902</v>
      </c>
      <c r="B204" t="s">
        <v>289</v>
      </c>
      <c r="C204">
        <v>1</v>
      </c>
      <c r="D204" t="s">
        <v>182</v>
      </c>
      <c r="E204">
        <v>8</v>
      </c>
      <c r="F204" t="s">
        <v>183</v>
      </c>
      <c r="G204" t="s">
        <v>184</v>
      </c>
      <c r="H204">
        <v>240.38200000000001</v>
      </c>
      <c r="I204" t="s">
        <v>185</v>
      </c>
      <c r="J204">
        <v>7.1699999999999997E-4</v>
      </c>
      <c r="K204" t="s">
        <v>25</v>
      </c>
      <c r="L204" t="s">
        <v>290</v>
      </c>
      <c r="M204">
        <v>4.9333999999999998</v>
      </c>
      <c r="N204" t="s">
        <v>25</v>
      </c>
      <c r="O204" t="s">
        <v>291</v>
      </c>
      <c r="P204">
        <v>7.6599999999999997E-4</v>
      </c>
      <c r="Q204" t="s">
        <v>25</v>
      </c>
      <c r="R204" t="s">
        <v>24</v>
      </c>
      <c r="S204">
        <v>0.97776300000000005</v>
      </c>
      <c r="T204" t="s">
        <v>25</v>
      </c>
      <c r="U204" t="s">
        <v>26</v>
      </c>
      <c r="V204">
        <v>1.1866E-2</v>
      </c>
      <c r="W204" t="s">
        <v>25</v>
      </c>
      <c r="X204" t="s">
        <v>27</v>
      </c>
      <c r="Y204">
        <v>0.92688199999999998</v>
      </c>
      <c r="Z204" t="s">
        <v>25</v>
      </c>
      <c r="AA204" t="s">
        <v>292</v>
      </c>
      <c r="AB204">
        <v>3.4263000000000002E-2</v>
      </c>
      <c r="AC204" t="s">
        <v>25</v>
      </c>
      <c r="AD204" t="s">
        <v>28</v>
      </c>
      <c r="AE204">
        <v>1.457E-3</v>
      </c>
      <c r="AF204" t="s">
        <v>25</v>
      </c>
      <c r="AG204" t="s">
        <v>288</v>
      </c>
      <c r="AH204">
        <v>1000</v>
      </c>
      <c r="AI204" t="s">
        <v>189</v>
      </c>
      <c r="AJ204">
        <v>100000</v>
      </c>
      <c r="AK204" t="s">
        <v>190</v>
      </c>
      <c r="AL204">
        <v>5</v>
      </c>
      <c r="AM204" t="s">
        <v>191</v>
      </c>
      <c r="AN204">
        <v>500</v>
      </c>
      <c r="AO204" t="s">
        <v>192</v>
      </c>
      <c r="AP204">
        <v>20</v>
      </c>
      <c r="AQ204" t="s">
        <v>193</v>
      </c>
      <c r="AR204">
        <v>20</v>
      </c>
      <c r="AS204" t="s">
        <v>194</v>
      </c>
      <c r="AT204">
        <v>1</v>
      </c>
      <c r="AU204" t="s">
        <v>195</v>
      </c>
      <c r="AV204">
        <v>0</v>
      </c>
    </row>
    <row r="205" spans="1:48">
      <c r="A205" s="2">
        <v>902</v>
      </c>
      <c r="B205" t="s">
        <v>289</v>
      </c>
      <c r="C205">
        <v>1</v>
      </c>
      <c r="D205" t="s">
        <v>182</v>
      </c>
      <c r="E205">
        <v>0</v>
      </c>
      <c r="F205" t="s">
        <v>183</v>
      </c>
      <c r="G205" t="s">
        <v>184</v>
      </c>
      <c r="H205">
        <v>24.09</v>
      </c>
      <c r="I205" t="s">
        <v>185</v>
      </c>
      <c r="J205">
        <v>1.529E-3</v>
      </c>
      <c r="K205" t="s">
        <v>25</v>
      </c>
      <c r="L205" t="s">
        <v>290</v>
      </c>
      <c r="M205">
        <v>1.018</v>
      </c>
      <c r="N205" t="s">
        <v>25</v>
      </c>
      <c r="O205" t="s">
        <v>291</v>
      </c>
      <c r="P205">
        <v>1.6310000000000001E-3</v>
      </c>
      <c r="Q205" t="s">
        <v>25</v>
      </c>
      <c r="R205" t="s">
        <v>24</v>
      </c>
      <c r="S205">
        <v>0.17426700000000001</v>
      </c>
      <c r="T205" t="s">
        <v>25</v>
      </c>
      <c r="U205" t="s">
        <v>26</v>
      </c>
      <c r="V205">
        <v>4.3080000000000002E-3</v>
      </c>
      <c r="W205" t="s">
        <v>25</v>
      </c>
      <c r="X205" t="s">
        <v>27</v>
      </c>
      <c r="Y205">
        <v>0.16214500000000001</v>
      </c>
      <c r="Z205" t="s">
        <v>25</v>
      </c>
      <c r="AA205" t="s">
        <v>292</v>
      </c>
      <c r="AB205">
        <v>4.9389999999999998E-3</v>
      </c>
      <c r="AC205" t="s">
        <v>25</v>
      </c>
      <c r="AD205" t="s">
        <v>28</v>
      </c>
      <c r="AE205">
        <v>1.73E-4</v>
      </c>
      <c r="AF205" t="s">
        <v>25</v>
      </c>
      <c r="AG205" t="s">
        <v>288</v>
      </c>
      <c r="AH205">
        <v>1000</v>
      </c>
      <c r="AI205" t="s">
        <v>189</v>
      </c>
      <c r="AJ205">
        <v>10000</v>
      </c>
      <c r="AK205" t="s">
        <v>190</v>
      </c>
      <c r="AL205">
        <v>5</v>
      </c>
      <c r="AM205" t="s">
        <v>191</v>
      </c>
      <c r="AN205">
        <v>500</v>
      </c>
      <c r="AO205" t="s">
        <v>192</v>
      </c>
      <c r="AP205">
        <v>20</v>
      </c>
      <c r="AQ205" t="s">
        <v>193</v>
      </c>
      <c r="AR205">
        <v>20</v>
      </c>
      <c r="AS205" t="s">
        <v>194</v>
      </c>
      <c r="AT205">
        <v>1</v>
      </c>
      <c r="AU205" t="s">
        <v>195</v>
      </c>
      <c r="AV205">
        <v>0</v>
      </c>
    </row>
    <row r="206" spans="1:48">
      <c r="A206" s="2">
        <v>902</v>
      </c>
      <c r="B206" t="s">
        <v>289</v>
      </c>
      <c r="C206">
        <v>0</v>
      </c>
      <c r="D206" t="s">
        <v>182</v>
      </c>
      <c r="E206">
        <v>0</v>
      </c>
      <c r="F206" t="s">
        <v>183</v>
      </c>
      <c r="G206" t="s">
        <v>184</v>
      </c>
      <c r="H206">
        <v>24.29</v>
      </c>
      <c r="I206" t="s">
        <v>185</v>
      </c>
      <c r="J206">
        <v>1.255E-3</v>
      </c>
      <c r="K206" t="s">
        <v>25</v>
      </c>
      <c r="L206" t="s">
        <v>290</v>
      </c>
      <c r="M206">
        <v>0.7611</v>
      </c>
      <c r="N206" t="s">
        <v>25</v>
      </c>
      <c r="O206" t="s">
        <v>291</v>
      </c>
      <c r="P206">
        <v>1.3309999999999999E-3</v>
      </c>
      <c r="Q206" t="s">
        <v>25</v>
      </c>
      <c r="R206" t="s">
        <v>24</v>
      </c>
      <c r="S206">
        <v>0.22464100000000001</v>
      </c>
      <c r="T206" t="s">
        <v>25</v>
      </c>
      <c r="U206" t="s">
        <v>26</v>
      </c>
      <c r="V206">
        <v>3.4870000000000001E-3</v>
      </c>
      <c r="W206" t="s">
        <v>25</v>
      </c>
      <c r="X206" t="s">
        <v>27</v>
      </c>
      <c r="Y206">
        <v>0.21775600000000001</v>
      </c>
      <c r="Z206" t="s">
        <v>25</v>
      </c>
      <c r="AA206" t="s">
        <v>292</v>
      </c>
      <c r="AB206">
        <v>9.2900000000000003E-4</v>
      </c>
      <c r="AC206" t="s">
        <v>25</v>
      </c>
      <c r="AD206" t="s">
        <v>28</v>
      </c>
      <c r="AE206">
        <v>1.6799999999999999E-4</v>
      </c>
      <c r="AF206" t="s">
        <v>25</v>
      </c>
      <c r="AG206" t="s">
        <v>288</v>
      </c>
      <c r="AH206">
        <v>1000</v>
      </c>
      <c r="AI206" t="s">
        <v>189</v>
      </c>
      <c r="AJ206">
        <v>10000</v>
      </c>
      <c r="AK206" t="s">
        <v>190</v>
      </c>
      <c r="AL206">
        <v>5</v>
      </c>
      <c r="AM206" t="s">
        <v>191</v>
      </c>
      <c r="AN206">
        <v>500</v>
      </c>
      <c r="AO206" t="s">
        <v>192</v>
      </c>
      <c r="AP206">
        <v>20</v>
      </c>
      <c r="AQ206" t="s">
        <v>193</v>
      </c>
      <c r="AR206">
        <v>20</v>
      </c>
      <c r="AS206" t="s">
        <v>194</v>
      </c>
      <c r="AT206">
        <v>1</v>
      </c>
      <c r="AU206" t="s">
        <v>195</v>
      </c>
      <c r="AV206">
        <v>0</v>
      </c>
    </row>
    <row r="207" spans="1:48">
      <c r="A207" s="2">
        <v>892</v>
      </c>
      <c r="B207" t="s">
        <v>289</v>
      </c>
      <c r="C207">
        <v>50</v>
      </c>
      <c r="D207" t="s">
        <v>182</v>
      </c>
      <c r="E207">
        <v>34</v>
      </c>
      <c r="F207" t="s">
        <v>183</v>
      </c>
      <c r="G207" t="s">
        <v>184</v>
      </c>
      <c r="H207">
        <v>2.4620000000000002</v>
      </c>
      <c r="I207" t="s">
        <v>185</v>
      </c>
      <c r="J207">
        <v>9.1000000000000003E-5</v>
      </c>
      <c r="K207" t="s">
        <v>25</v>
      </c>
      <c r="L207" t="s">
        <v>290</v>
      </c>
      <c r="M207">
        <v>27.521001999999999</v>
      </c>
      <c r="N207" t="s">
        <v>25</v>
      </c>
      <c r="O207" t="s">
        <v>291</v>
      </c>
      <c r="P207">
        <v>1.9900000000000001E-4</v>
      </c>
      <c r="Q207" t="s">
        <v>25</v>
      </c>
      <c r="R207" t="s">
        <v>24</v>
      </c>
      <c r="S207">
        <v>7.1970999999999993E-2</v>
      </c>
      <c r="T207" t="s">
        <v>25</v>
      </c>
      <c r="U207" t="s">
        <v>26</v>
      </c>
      <c r="V207">
        <v>4.5697000000000002E-2</v>
      </c>
      <c r="W207" t="s">
        <v>25</v>
      </c>
      <c r="X207" t="s">
        <v>27</v>
      </c>
      <c r="Y207">
        <v>8.3630000000000006E-3</v>
      </c>
      <c r="Z207" t="s">
        <v>25</v>
      </c>
      <c r="AA207" t="s">
        <v>292</v>
      </c>
      <c r="AB207">
        <v>1.6315E-2</v>
      </c>
      <c r="AC207" t="s">
        <v>25</v>
      </c>
      <c r="AD207" t="s">
        <v>28</v>
      </c>
      <c r="AE207">
        <v>8.8699999999999998E-4</v>
      </c>
      <c r="AF207" t="s">
        <v>25</v>
      </c>
      <c r="AG207" t="s">
        <v>288</v>
      </c>
      <c r="AH207">
        <v>100</v>
      </c>
      <c r="AI207" t="s">
        <v>189</v>
      </c>
      <c r="AJ207">
        <v>256000</v>
      </c>
      <c r="AK207" t="s">
        <v>190</v>
      </c>
      <c r="AL207">
        <v>5</v>
      </c>
      <c r="AM207" t="s">
        <v>191</v>
      </c>
      <c r="AN207">
        <v>500</v>
      </c>
      <c r="AO207" t="s">
        <v>192</v>
      </c>
      <c r="AP207">
        <v>5</v>
      </c>
      <c r="AQ207" t="s">
        <v>193</v>
      </c>
      <c r="AR207">
        <v>5</v>
      </c>
    </row>
    <row r="208" spans="1:48">
      <c r="A208" s="2">
        <v>892</v>
      </c>
      <c r="B208" t="s">
        <v>289</v>
      </c>
      <c r="C208">
        <v>100</v>
      </c>
      <c r="D208" t="s">
        <v>182</v>
      </c>
      <c r="E208">
        <v>49</v>
      </c>
      <c r="F208" t="s">
        <v>183</v>
      </c>
      <c r="G208" t="s">
        <v>184</v>
      </c>
      <c r="H208">
        <v>2.4620000000000002</v>
      </c>
      <c r="I208" t="s">
        <v>185</v>
      </c>
      <c r="J208">
        <v>9.1000000000000003E-5</v>
      </c>
      <c r="K208" t="s">
        <v>25</v>
      </c>
      <c r="L208" t="s">
        <v>290</v>
      </c>
      <c r="M208">
        <v>55.353324999999998</v>
      </c>
      <c r="N208" t="s">
        <v>25</v>
      </c>
      <c r="O208" t="s">
        <v>291</v>
      </c>
      <c r="P208">
        <v>3.0699999999999998E-4</v>
      </c>
      <c r="Q208" t="s">
        <v>25</v>
      </c>
      <c r="R208" t="s">
        <v>24</v>
      </c>
      <c r="S208">
        <v>6.6530000000000006E-2</v>
      </c>
      <c r="T208" t="s">
        <v>25</v>
      </c>
      <c r="U208" t="s">
        <v>26</v>
      </c>
      <c r="V208">
        <v>4.6246000000000002E-2</v>
      </c>
      <c r="W208" t="s">
        <v>25</v>
      </c>
      <c r="X208" t="s">
        <v>27</v>
      </c>
      <c r="Y208">
        <v>1.1400000000000001E-4</v>
      </c>
      <c r="Z208" t="s">
        <v>25</v>
      </c>
      <c r="AA208" t="s">
        <v>292</v>
      </c>
      <c r="AB208">
        <v>1.8575999999999999E-2</v>
      </c>
      <c r="AC208" t="s">
        <v>25</v>
      </c>
      <c r="AD208" t="s">
        <v>28</v>
      </c>
      <c r="AE208">
        <v>8.8900000000000003E-4</v>
      </c>
      <c r="AF208" t="s">
        <v>25</v>
      </c>
      <c r="AG208" t="s">
        <v>288</v>
      </c>
      <c r="AH208">
        <v>100</v>
      </c>
      <c r="AI208" t="s">
        <v>189</v>
      </c>
      <c r="AJ208">
        <v>256000</v>
      </c>
      <c r="AK208" t="s">
        <v>190</v>
      </c>
      <c r="AL208">
        <v>5</v>
      </c>
      <c r="AM208" t="s">
        <v>191</v>
      </c>
      <c r="AN208">
        <v>500</v>
      </c>
      <c r="AO208" t="s">
        <v>192</v>
      </c>
      <c r="AP208">
        <v>5</v>
      </c>
      <c r="AQ208" t="s">
        <v>193</v>
      </c>
      <c r="AR208">
        <v>5</v>
      </c>
    </row>
    <row r="209" spans="1:44">
      <c r="A209" s="2">
        <v>892</v>
      </c>
      <c r="B209" t="s">
        <v>289</v>
      </c>
      <c r="C209">
        <v>100</v>
      </c>
      <c r="D209" t="s">
        <v>182</v>
      </c>
      <c r="E209">
        <v>49</v>
      </c>
      <c r="F209" t="s">
        <v>183</v>
      </c>
      <c r="G209" t="s">
        <v>184</v>
      </c>
      <c r="H209">
        <v>83.647999999999996</v>
      </c>
      <c r="I209" t="s">
        <v>185</v>
      </c>
      <c r="J209">
        <v>9.2999999999999997E-5</v>
      </c>
      <c r="K209" t="s">
        <v>25</v>
      </c>
      <c r="L209" t="s">
        <v>290</v>
      </c>
      <c r="M209">
        <v>47.629798000000001</v>
      </c>
      <c r="N209" t="s">
        <v>25</v>
      </c>
      <c r="O209" t="s">
        <v>291</v>
      </c>
      <c r="P209">
        <v>2.7900000000000001E-4</v>
      </c>
      <c r="Q209" t="s">
        <v>25</v>
      </c>
      <c r="R209" t="s">
        <v>24</v>
      </c>
      <c r="S209">
        <v>6.6979999999999998E-2</v>
      </c>
      <c r="T209" t="s">
        <v>25</v>
      </c>
      <c r="U209" t="s">
        <v>26</v>
      </c>
      <c r="V209">
        <v>4.5949999999999998E-2</v>
      </c>
      <c r="W209" t="s">
        <v>25</v>
      </c>
      <c r="X209" t="s">
        <v>27</v>
      </c>
      <c r="Y209">
        <v>1.0900000000000001E-4</v>
      </c>
      <c r="Z209" t="s">
        <v>25</v>
      </c>
      <c r="AA209" t="s">
        <v>292</v>
      </c>
      <c r="AB209">
        <v>1.9344E-2</v>
      </c>
      <c r="AC209" t="s">
        <v>25</v>
      </c>
      <c r="AD209" t="s">
        <v>28</v>
      </c>
      <c r="AE209">
        <v>8.8199999999999997E-4</v>
      </c>
      <c r="AF209" t="s">
        <v>25</v>
      </c>
      <c r="AG209" t="s">
        <v>288</v>
      </c>
      <c r="AH209">
        <v>100</v>
      </c>
      <c r="AI209" t="s">
        <v>189</v>
      </c>
      <c r="AJ209">
        <v>256000</v>
      </c>
      <c r="AK209" t="s">
        <v>190</v>
      </c>
      <c r="AL209">
        <v>5</v>
      </c>
      <c r="AM209" t="s">
        <v>191</v>
      </c>
      <c r="AN209">
        <v>500</v>
      </c>
      <c r="AO209" t="s">
        <v>192</v>
      </c>
      <c r="AP209">
        <v>5</v>
      </c>
      <c r="AQ209" t="s">
        <v>193</v>
      </c>
      <c r="AR209">
        <v>5</v>
      </c>
    </row>
    <row r="210" spans="1:44">
      <c r="A210" s="2">
        <v>892</v>
      </c>
      <c r="B210" t="s">
        <v>289</v>
      </c>
      <c r="C210">
        <v>100</v>
      </c>
      <c r="D210" t="s">
        <v>182</v>
      </c>
      <c r="E210">
        <v>49</v>
      </c>
      <c r="F210" t="s">
        <v>183</v>
      </c>
      <c r="G210" t="s">
        <v>184</v>
      </c>
      <c r="H210">
        <v>83.647999999999996</v>
      </c>
      <c r="I210" t="s">
        <v>185</v>
      </c>
      <c r="J210">
        <v>1.4300000000000001E-4</v>
      </c>
      <c r="K210" t="s">
        <v>25</v>
      </c>
      <c r="L210" t="s">
        <v>290</v>
      </c>
      <c r="M210">
        <v>76.288856999999993</v>
      </c>
      <c r="N210" t="s">
        <v>25</v>
      </c>
      <c r="O210" t="s">
        <v>291</v>
      </c>
      <c r="P210">
        <v>4.4099999999999999E-4</v>
      </c>
      <c r="Q210" t="s">
        <v>25</v>
      </c>
      <c r="R210" t="s">
        <v>24</v>
      </c>
      <c r="S210">
        <v>3.8156000000000002E-2</v>
      </c>
      <c r="T210" t="s">
        <v>25</v>
      </c>
      <c r="U210" t="s">
        <v>26</v>
      </c>
      <c r="V210">
        <v>6.1050000000000002E-3</v>
      </c>
      <c r="W210" t="s">
        <v>25</v>
      </c>
      <c r="X210" t="s">
        <v>27</v>
      </c>
      <c r="Y210">
        <v>1.2059E-2</v>
      </c>
      <c r="Z210" t="s">
        <v>25</v>
      </c>
      <c r="AA210" t="s">
        <v>292</v>
      </c>
      <c r="AB210">
        <v>1.8397E-2</v>
      </c>
      <c r="AC210" t="s">
        <v>25</v>
      </c>
      <c r="AD210" t="s">
        <v>28</v>
      </c>
      <c r="AE210">
        <v>8.8900000000000003E-4</v>
      </c>
      <c r="AF210" t="s">
        <v>25</v>
      </c>
      <c r="AG210" t="s">
        <v>288</v>
      </c>
      <c r="AH210">
        <v>1000</v>
      </c>
      <c r="AI210" t="s">
        <v>189</v>
      </c>
      <c r="AJ210">
        <v>256000</v>
      </c>
      <c r="AK210" t="s">
        <v>190</v>
      </c>
      <c r="AL210">
        <v>5</v>
      </c>
      <c r="AM210" t="s">
        <v>191</v>
      </c>
      <c r="AN210">
        <v>500</v>
      </c>
      <c r="AO210" t="s">
        <v>192</v>
      </c>
      <c r="AP210">
        <v>5</v>
      </c>
      <c r="AQ210" t="s">
        <v>193</v>
      </c>
      <c r="AR210">
        <v>5</v>
      </c>
    </row>
    <row r="211" spans="1:44">
      <c r="A211" s="2">
        <v>891</v>
      </c>
      <c r="B211" t="s">
        <v>289</v>
      </c>
      <c r="C211">
        <v>50</v>
      </c>
      <c r="D211" t="s">
        <v>182</v>
      </c>
      <c r="E211">
        <v>34</v>
      </c>
      <c r="F211" t="s">
        <v>183</v>
      </c>
      <c r="G211" t="s">
        <v>184</v>
      </c>
      <c r="H211">
        <v>83.647999999999996</v>
      </c>
      <c r="I211" t="s">
        <v>185</v>
      </c>
      <c r="J211">
        <v>1.5699999999999999E-4</v>
      </c>
      <c r="K211" t="s">
        <v>25</v>
      </c>
      <c r="L211" t="s">
        <v>290</v>
      </c>
      <c r="M211">
        <v>39.678471000000002</v>
      </c>
      <c r="N211" t="s">
        <v>25</v>
      </c>
      <c r="O211" t="s">
        <v>291</v>
      </c>
      <c r="P211">
        <v>3.1199999999999999E-4</v>
      </c>
      <c r="Q211" t="s">
        <v>25</v>
      </c>
      <c r="R211" t="s">
        <v>24</v>
      </c>
      <c r="S211">
        <v>4.7116999999999999E-2</v>
      </c>
      <c r="T211" t="s">
        <v>25</v>
      </c>
      <c r="U211" t="s">
        <v>26</v>
      </c>
      <c r="V211">
        <v>5.9459999999999999E-3</v>
      </c>
      <c r="W211" t="s">
        <v>25</v>
      </c>
      <c r="X211" t="s">
        <v>27</v>
      </c>
      <c r="Y211">
        <v>2.2384000000000001E-2</v>
      </c>
      <c r="Z211" t="s">
        <v>25</v>
      </c>
      <c r="AA211" t="s">
        <v>292</v>
      </c>
      <c r="AB211">
        <v>1.7135999999999998E-2</v>
      </c>
      <c r="AC211" t="s">
        <v>25</v>
      </c>
      <c r="AD211" t="s">
        <v>28</v>
      </c>
      <c r="AE211">
        <v>9.2400000000000002E-4</v>
      </c>
      <c r="AF211" t="s">
        <v>25</v>
      </c>
      <c r="AG211" t="s">
        <v>288</v>
      </c>
      <c r="AH211">
        <v>1000</v>
      </c>
      <c r="AI211" t="s">
        <v>189</v>
      </c>
      <c r="AJ211">
        <v>256000</v>
      </c>
      <c r="AK211" t="s">
        <v>190</v>
      </c>
      <c r="AL211">
        <v>5</v>
      </c>
      <c r="AM211" t="s">
        <v>191</v>
      </c>
      <c r="AN211">
        <v>500</v>
      </c>
      <c r="AO211" t="s">
        <v>192</v>
      </c>
      <c r="AP211">
        <v>5</v>
      </c>
      <c r="AQ211" t="s">
        <v>193</v>
      </c>
      <c r="AR211">
        <v>5</v>
      </c>
    </row>
    <row r="212" spans="1:44">
      <c r="A212" s="2">
        <v>891</v>
      </c>
      <c r="B212" t="s">
        <v>289</v>
      </c>
      <c r="C212">
        <v>20</v>
      </c>
      <c r="D212" t="s">
        <v>182</v>
      </c>
      <c r="E212">
        <v>25</v>
      </c>
      <c r="F212" t="s">
        <v>183</v>
      </c>
      <c r="G212" t="s">
        <v>184</v>
      </c>
      <c r="H212">
        <v>662.572</v>
      </c>
      <c r="I212" t="s">
        <v>185</v>
      </c>
      <c r="J212">
        <v>1.3999999999999999E-4</v>
      </c>
      <c r="K212" t="s">
        <v>25</v>
      </c>
      <c r="L212" t="s">
        <v>290</v>
      </c>
      <c r="M212">
        <v>12.654282</v>
      </c>
      <c r="N212" t="s">
        <v>25</v>
      </c>
      <c r="O212" t="s">
        <v>291</v>
      </c>
      <c r="P212">
        <v>1.8900000000000001E-4</v>
      </c>
      <c r="Q212" t="s">
        <v>25</v>
      </c>
      <c r="R212" t="s">
        <v>24</v>
      </c>
      <c r="S212">
        <v>6.6572999999999993E-2</v>
      </c>
      <c r="T212" t="s">
        <v>25</v>
      </c>
      <c r="U212" t="s">
        <v>26</v>
      </c>
      <c r="V212">
        <v>5.6519999999999999E-3</v>
      </c>
      <c r="W212" t="s">
        <v>25</v>
      </c>
      <c r="X212" t="s">
        <v>27</v>
      </c>
      <c r="Y212">
        <v>4.4500999999999999E-2</v>
      </c>
      <c r="Z212" t="s">
        <v>25</v>
      </c>
      <c r="AA212" t="s">
        <v>292</v>
      </c>
      <c r="AB212">
        <v>1.4813E-2</v>
      </c>
      <c r="AC212" t="s">
        <v>25</v>
      </c>
      <c r="AD212" t="s">
        <v>28</v>
      </c>
      <c r="AE212">
        <v>8.92E-4</v>
      </c>
      <c r="AF212" t="s">
        <v>25</v>
      </c>
      <c r="AG212" t="s">
        <v>288</v>
      </c>
      <c r="AH212">
        <v>1000</v>
      </c>
      <c r="AI212" t="s">
        <v>189</v>
      </c>
      <c r="AJ212">
        <v>256000</v>
      </c>
      <c r="AK212" t="s">
        <v>190</v>
      </c>
      <c r="AL212">
        <v>5</v>
      </c>
      <c r="AM212" t="s">
        <v>191</v>
      </c>
      <c r="AN212">
        <v>500</v>
      </c>
      <c r="AO212" t="s">
        <v>192</v>
      </c>
      <c r="AP212">
        <v>5</v>
      </c>
      <c r="AQ212" t="s">
        <v>193</v>
      </c>
      <c r="AR212">
        <v>5</v>
      </c>
    </row>
    <row r="213" spans="1:44">
      <c r="A213" s="2">
        <v>890</v>
      </c>
      <c r="B213" t="s">
        <v>289</v>
      </c>
      <c r="C213">
        <v>20</v>
      </c>
      <c r="D213" t="s">
        <v>182</v>
      </c>
      <c r="E213">
        <v>245</v>
      </c>
      <c r="F213" t="s">
        <v>183</v>
      </c>
      <c r="G213" t="s">
        <v>184</v>
      </c>
      <c r="H213">
        <v>6.02</v>
      </c>
      <c r="I213" t="s">
        <v>185</v>
      </c>
      <c r="J213">
        <v>2.61E-4</v>
      </c>
      <c r="K213" t="s">
        <v>25</v>
      </c>
      <c r="L213" t="s">
        <v>290</v>
      </c>
      <c r="M213">
        <v>169.268531</v>
      </c>
      <c r="N213" t="s">
        <v>25</v>
      </c>
      <c r="O213" t="s">
        <v>291</v>
      </c>
      <c r="P213">
        <v>4.3100000000000001E-4</v>
      </c>
      <c r="Q213" t="s">
        <v>25</v>
      </c>
      <c r="R213" t="s">
        <v>24</v>
      </c>
      <c r="S213">
        <v>0.83757199999999998</v>
      </c>
      <c r="T213" t="s">
        <v>25</v>
      </c>
      <c r="U213" t="s">
        <v>26</v>
      </c>
      <c r="V213">
        <v>4.5907999999999997E-2</v>
      </c>
      <c r="W213" t="s">
        <v>25</v>
      </c>
      <c r="X213" t="s">
        <v>27</v>
      </c>
      <c r="Y213">
        <v>0.47020699999999999</v>
      </c>
      <c r="Z213" t="s">
        <v>25</v>
      </c>
      <c r="AA213" t="s">
        <v>292</v>
      </c>
      <c r="AB213">
        <v>0.31506000000000001</v>
      </c>
      <c r="AC213" t="s">
        <v>25</v>
      </c>
      <c r="AD213" t="s">
        <v>28</v>
      </c>
      <c r="AE213">
        <v>3.3930000000000002E-3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20</v>
      </c>
      <c r="AQ213" t="s">
        <v>193</v>
      </c>
      <c r="AR213">
        <v>20</v>
      </c>
    </row>
    <row r="214" spans="1:44">
      <c r="A214" s="2">
        <v>889</v>
      </c>
      <c r="B214" t="s">
        <v>289</v>
      </c>
      <c r="C214">
        <v>27</v>
      </c>
      <c r="D214" t="s">
        <v>182</v>
      </c>
      <c r="E214">
        <v>278</v>
      </c>
      <c r="F214" t="s">
        <v>183</v>
      </c>
      <c r="G214" t="s">
        <v>184</v>
      </c>
      <c r="H214">
        <v>9.1999999999999998E-2</v>
      </c>
      <c r="I214" t="s">
        <v>185</v>
      </c>
      <c r="J214">
        <v>2.7700000000000001E-4</v>
      </c>
      <c r="K214" t="s">
        <v>25</v>
      </c>
      <c r="L214" t="s">
        <v>290</v>
      </c>
      <c r="M214">
        <v>236.653344</v>
      </c>
      <c r="N214" t="s">
        <v>25</v>
      </c>
      <c r="O214" t="s">
        <v>291</v>
      </c>
      <c r="P214">
        <v>5.1400000000000003E-4</v>
      </c>
      <c r="Q214" t="s">
        <v>25</v>
      </c>
      <c r="R214" t="s">
        <v>24</v>
      </c>
      <c r="S214">
        <v>0.44424200000000003</v>
      </c>
      <c r="T214" t="s">
        <v>25</v>
      </c>
      <c r="U214" t="s">
        <v>26</v>
      </c>
      <c r="V214">
        <v>2.9325E-2</v>
      </c>
      <c r="W214" t="s">
        <v>25</v>
      </c>
      <c r="X214" t="s">
        <v>27</v>
      </c>
      <c r="Y214">
        <v>0.18840899999999999</v>
      </c>
      <c r="Z214" t="s">
        <v>25</v>
      </c>
      <c r="AA214" t="s">
        <v>292</v>
      </c>
      <c r="AB214">
        <v>0.22032599999999999</v>
      </c>
      <c r="AC214" t="s">
        <v>25</v>
      </c>
      <c r="AD214" t="s">
        <v>28</v>
      </c>
      <c r="AE214">
        <v>3.3869999999999998E-3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20</v>
      </c>
      <c r="AQ214" t="s">
        <v>193</v>
      </c>
      <c r="AR214">
        <v>20</v>
      </c>
    </row>
    <row r="215" spans="1:44">
      <c r="A215" s="2">
        <v>888</v>
      </c>
      <c r="B215" t="s">
        <v>289</v>
      </c>
      <c r="C215">
        <v>24</v>
      </c>
      <c r="D215" t="s">
        <v>182</v>
      </c>
      <c r="E215">
        <v>264</v>
      </c>
      <c r="F215" t="s">
        <v>183</v>
      </c>
      <c r="G215" t="s">
        <v>184</v>
      </c>
      <c r="H215">
        <v>9.1999999999999998E-2</v>
      </c>
      <c r="I215" t="s">
        <v>185</v>
      </c>
      <c r="J215">
        <v>2.7900000000000001E-4</v>
      </c>
      <c r="K215" t="s">
        <v>25</v>
      </c>
      <c r="L215" t="s">
        <v>290</v>
      </c>
      <c r="M215">
        <v>210.08852200000001</v>
      </c>
      <c r="N215" t="s">
        <v>25</v>
      </c>
      <c r="O215" t="s">
        <v>291</v>
      </c>
      <c r="P215">
        <v>4.8899999999999996E-4</v>
      </c>
      <c r="Q215" t="s">
        <v>25</v>
      </c>
      <c r="R215" t="s">
        <v>24</v>
      </c>
      <c r="S215">
        <v>0.46646100000000001</v>
      </c>
      <c r="T215" t="s">
        <v>25</v>
      </c>
      <c r="U215" t="s">
        <v>26</v>
      </c>
      <c r="V215">
        <v>2.9568000000000001E-2</v>
      </c>
      <c r="W215" t="s">
        <v>25</v>
      </c>
      <c r="X215" t="s">
        <v>27</v>
      </c>
      <c r="Y215">
        <v>0.215169</v>
      </c>
      <c r="Z215" t="s">
        <v>25</v>
      </c>
      <c r="AA215" t="s">
        <v>292</v>
      </c>
      <c r="AB215">
        <v>0.21549499999999999</v>
      </c>
      <c r="AC215" t="s">
        <v>25</v>
      </c>
      <c r="AD215" t="s">
        <v>28</v>
      </c>
      <c r="AE215">
        <v>3.4099999999999998E-3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20</v>
      </c>
      <c r="AQ215" t="s">
        <v>193</v>
      </c>
      <c r="AR215">
        <v>20</v>
      </c>
    </row>
    <row r="216" spans="1:44">
      <c r="A216" s="2">
        <v>887</v>
      </c>
      <c r="B216" t="s">
        <v>289</v>
      </c>
      <c r="C216">
        <v>21</v>
      </c>
      <c r="D216" t="s">
        <v>182</v>
      </c>
      <c r="E216">
        <v>250</v>
      </c>
      <c r="F216" t="s">
        <v>183</v>
      </c>
      <c r="G216" t="s">
        <v>184</v>
      </c>
      <c r="H216">
        <v>9.1999999999999998E-2</v>
      </c>
      <c r="I216" t="s">
        <v>185</v>
      </c>
      <c r="J216">
        <v>2.7900000000000001E-4</v>
      </c>
      <c r="K216" t="s">
        <v>25</v>
      </c>
      <c r="L216" t="s">
        <v>290</v>
      </c>
      <c r="M216">
        <v>184.69594799999999</v>
      </c>
      <c r="N216" t="s">
        <v>25</v>
      </c>
      <c r="O216" t="s">
        <v>291</v>
      </c>
      <c r="P216">
        <v>4.64E-4</v>
      </c>
      <c r="Q216" t="s">
        <v>25</v>
      </c>
      <c r="R216" t="s">
        <v>24</v>
      </c>
      <c r="S216">
        <v>0.49157400000000001</v>
      </c>
      <c r="T216" t="s">
        <v>25</v>
      </c>
      <c r="U216" t="s">
        <v>26</v>
      </c>
      <c r="V216">
        <v>2.9635999999999999E-2</v>
      </c>
      <c r="W216" t="s">
        <v>25</v>
      </c>
      <c r="X216" t="s">
        <v>27</v>
      </c>
      <c r="Y216">
        <v>0.24033499999999999</v>
      </c>
      <c r="Z216" t="s">
        <v>25</v>
      </c>
      <c r="AA216" t="s">
        <v>292</v>
      </c>
      <c r="AB216">
        <v>0.21538399999999999</v>
      </c>
      <c r="AC216" t="s">
        <v>25</v>
      </c>
      <c r="AD216" t="s">
        <v>28</v>
      </c>
      <c r="AE216">
        <v>3.3939999999999999E-3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20</v>
      </c>
      <c r="AQ216" t="s">
        <v>193</v>
      </c>
      <c r="AR216">
        <v>20</v>
      </c>
    </row>
    <row r="217" spans="1:44">
      <c r="A217" s="2">
        <v>886</v>
      </c>
      <c r="B217" t="s">
        <v>289</v>
      </c>
      <c r="C217">
        <v>18</v>
      </c>
      <c r="D217" t="s">
        <v>182</v>
      </c>
      <c r="E217">
        <v>236</v>
      </c>
      <c r="F217" t="s">
        <v>183</v>
      </c>
      <c r="G217" t="s">
        <v>184</v>
      </c>
      <c r="H217">
        <v>9.1999999999999998E-2</v>
      </c>
      <c r="I217" t="s">
        <v>185</v>
      </c>
      <c r="J217">
        <v>2.7999999999999998E-4</v>
      </c>
      <c r="K217" t="s">
        <v>25</v>
      </c>
      <c r="L217" t="s">
        <v>290</v>
      </c>
      <c r="M217">
        <v>160.123198</v>
      </c>
      <c r="N217" t="s">
        <v>25</v>
      </c>
      <c r="O217" t="s">
        <v>291</v>
      </c>
      <c r="P217">
        <v>4.4000000000000002E-4</v>
      </c>
      <c r="Q217" t="s">
        <v>25</v>
      </c>
      <c r="R217" t="s">
        <v>24</v>
      </c>
      <c r="S217">
        <v>0.51057600000000003</v>
      </c>
      <c r="T217" t="s">
        <v>25</v>
      </c>
      <c r="U217" t="s">
        <v>26</v>
      </c>
      <c r="V217">
        <v>2.9686000000000001E-2</v>
      </c>
      <c r="W217" t="s">
        <v>25</v>
      </c>
      <c r="X217" t="s">
        <v>27</v>
      </c>
      <c r="Y217">
        <v>0.25369999999999998</v>
      </c>
      <c r="Z217" t="s">
        <v>25</v>
      </c>
      <c r="AA217" t="s">
        <v>292</v>
      </c>
      <c r="AB217">
        <v>0.22099199999999999</v>
      </c>
      <c r="AC217" t="s">
        <v>25</v>
      </c>
      <c r="AD217" t="s">
        <v>28</v>
      </c>
      <c r="AE217">
        <v>3.3890000000000001E-3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20</v>
      </c>
      <c r="AQ217" t="s">
        <v>193</v>
      </c>
      <c r="AR217">
        <v>20</v>
      </c>
    </row>
    <row r="218" spans="1:44">
      <c r="A218" s="2">
        <v>885</v>
      </c>
      <c r="B218" t="s">
        <v>289</v>
      </c>
      <c r="C218">
        <v>15</v>
      </c>
      <c r="D218" t="s">
        <v>182</v>
      </c>
      <c r="E218">
        <v>221</v>
      </c>
      <c r="F218" t="s">
        <v>183</v>
      </c>
      <c r="G218" t="s">
        <v>184</v>
      </c>
      <c r="H218">
        <v>9.1999999999999998E-2</v>
      </c>
      <c r="I218" t="s">
        <v>185</v>
      </c>
      <c r="J218">
        <v>2.8200000000000002E-4</v>
      </c>
      <c r="K218" t="s">
        <v>25</v>
      </c>
      <c r="L218" t="s">
        <v>290</v>
      </c>
      <c r="M218">
        <v>131.993358</v>
      </c>
      <c r="N218" t="s">
        <v>25</v>
      </c>
      <c r="O218" t="s">
        <v>291</v>
      </c>
      <c r="P218">
        <v>4.1399999999999998E-4</v>
      </c>
      <c r="Q218" t="s">
        <v>25</v>
      </c>
      <c r="R218" t="s">
        <v>24</v>
      </c>
      <c r="S218">
        <v>0.60898399999999997</v>
      </c>
      <c r="T218" t="s">
        <v>25</v>
      </c>
      <c r="U218" t="s">
        <v>26</v>
      </c>
      <c r="V218">
        <v>2.9954999999999999E-2</v>
      </c>
      <c r="W218" t="s">
        <v>25</v>
      </c>
      <c r="X218" t="s">
        <v>27</v>
      </c>
      <c r="Y218">
        <v>0.37301299999999998</v>
      </c>
      <c r="Z218" t="s">
        <v>25</v>
      </c>
      <c r="AA218" t="s">
        <v>292</v>
      </c>
      <c r="AB218">
        <v>0.19981299999999999</v>
      </c>
      <c r="AC218" t="s">
        <v>25</v>
      </c>
      <c r="AD218" t="s">
        <v>28</v>
      </c>
      <c r="AE218">
        <v>3.3899999999999998E-3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</row>
    <row r="219" spans="1:44">
      <c r="A219" s="2">
        <v>884</v>
      </c>
      <c r="B219" t="s">
        <v>289</v>
      </c>
      <c r="C219">
        <v>12</v>
      </c>
      <c r="D219" t="s">
        <v>182</v>
      </c>
      <c r="E219">
        <v>207</v>
      </c>
      <c r="F219" t="s">
        <v>183</v>
      </c>
      <c r="G219" t="s">
        <v>184</v>
      </c>
      <c r="H219">
        <v>9.1999999999999998E-2</v>
      </c>
      <c r="I219" t="s">
        <v>185</v>
      </c>
      <c r="J219">
        <v>2.7999999999999998E-4</v>
      </c>
      <c r="K219" t="s">
        <v>25</v>
      </c>
      <c r="L219" t="s">
        <v>290</v>
      </c>
      <c r="M219">
        <v>106.4376</v>
      </c>
      <c r="N219" t="s">
        <v>25</v>
      </c>
      <c r="O219" t="s">
        <v>291</v>
      </c>
      <c r="P219">
        <v>3.86E-4</v>
      </c>
      <c r="Q219" t="s">
        <v>25</v>
      </c>
      <c r="R219" t="s">
        <v>24</v>
      </c>
      <c r="S219">
        <v>0.67378700000000002</v>
      </c>
      <c r="T219" t="s">
        <v>25</v>
      </c>
      <c r="U219" t="s">
        <v>26</v>
      </c>
      <c r="V219">
        <v>3.0145000000000002E-2</v>
      </c>
      <c r="W219" t="s">
        <v>25</v>
      </c>
      <c r="X219" t="s">
        <v>27</v>
      </c>
      <c r="Y219">
        <v>0.44651400000000002</v>
      </c>
      <c r="Z219" t="s">
        <v>25</v>
      </c>
      <c r="AA219" t="s">
        <v>292</v>
      </c>
      <c r="AB219">
        <v>0.190887</v>
      </c>
      <c r="AC219" t="s">
        <v>25</v>
      </c>
      <c r="AD219" t="s">
        <v>28</v>
      </c>
      <c r="AE219">
        <v>3.3899999999999998E-3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</row>
    <row r="220" spans="1:44">
      <c r="A220" s="2">
        <v>883</v>
      </c>
      <c r="B220" t="s">
        <v>289</v>
      </c>
      <c r="C220">
        <v>9</v>
      </c>
      <c r="D220" t="s">
        <v>182</v>
      </c>
      <c r="E220">
        <v>193</v>
      </c>
      <c r="F220" t="s">
        <v>183</v>
      </c>
      <c r="G220" t="s">
        <v>184</v>
      </c>
      <c r="H220">
        <v>9.1999999999999998E-2</v>
      </c>
      <c r="I220" t="s">
        <v>185</v>
      </c>
      <c r="J220">
        <v>2.7900000000000001E-4</v>
      </c>
      <c r="K220" t="s">
        <v>25</v>
      </c>
      <c r="L220" t="s">
        <v>290</v>
      </c>
      <c r="M220">
        <v>77.753665999999996</v>
      </c>
      <c r="N220" t="s">
        <v>25</v>
      </c>
      <c r="O220" t="s">
        <v>291</v>
      </c>
      <c r="P220">
        <v>3.57E-4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3.0023999999999999E-2</v>
      </c>
      <c r="W220" t="s">
        <v>25</v>
      </c>
      <c r="X220" t="s">
        <v>27</v>
      </c>
      <c r="Y220">
        <v>0.54098199999999996</v>
      </c>
      <c r="Z220" t="s">
        <v>25</v>
      </c>
      <c r="AA220" t="s">
        <v>292</v>
      </c>
      <c r="AB220">
        <v>0.17302300000000001</v>
      </c>
      <c r="AC220" t="s">
        <v>25</v>
      </c>
      <c r="AD220" t="s">
        <v>28</v>
      </c>
      <c r="AE220">
        <v>3.3960000000000001E-3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</row>
    <row r="221" spans="1:44">
      <c r="A221" s="2">
        <v>882</v>
      </c>
      <c r="B221" t="s">
        <v>289</v>
      </c>
      <c r="C221">
        <v>6</v>
      </c>
      <c r="D221" t="s">
        <v>182</v>
      </c>
      <c r="E221">
        <v>178</v>
      </c>
      <c r="F221" t="s">
        <v>183</v>
      </c>
      <c r="G221" t="s">
        <v>184</v>
      </c>
      <c r="H221">
        <v>9.1999999999999998E-2</v>
      </c>
      <c r="I221" t="s">
        <v>185</v>
      </c>
      <c r="J221">
        <v>2.7900000000000001E-4</v>
      </c>
      <c r="K221" t="s">
        <v>25</v>
      </c>
      <c r="L221" t="s">
        <v>290</v>
      </c>
      <c r="M221">
        <v>46.549622999999997</v>
      </c>
      <c r="N221" t="s">
        <v>25</v>
      </c>
      <c r="O221" t="s">
        <v>291</v>
      </c>
      <c r="P221">
        <v>3.2499999999999999E-4</v>
      </c>
      <c r="Q221" t="s">
        <v>25</v>
      </c>
      <c r="R221" t="s">
        <v>24</v>
      </c>
      <c r="S221">
        <v>1.1468579999999999</v>
      </c>
      <c r="T221" t="s">
        <v>25</v>
      </c>
      <c r="U221" t="s">
        <v>26</v>
      </c>
      <c r="V221">
        <v>3.0530999999999999E-2</v>
      </c>
      <c r="W221" t="s">
        <v>25</v>
      </c>
      <c r="X221" t="s">
        <v>27</v>
      </c>
      <c r="Y221">
        <v>0.93914900000000001</v>
      </c>
      <c r="Z221" t="s">
        <v>25</v>
      </c>
      <c r="AA221" t="s">
        <v>292</v>
      </c>
      <c r="AB221">
        <v>0.170956</v>
      </c>
      <c r="AC221" t="s">
        <v>25</v>
      </c>
      <c r="AD221" t="s">
        <v>28</v>
      </c>
      <c r="AE221">
        <v>3.3969999999999998E-3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</row>
    <row r="222" spans="1:44">
      <c r="A222" s="2">
        <v>881</v>
      </c>
      <c r="B222" t="s">
        <v>289</v>
      </c>
      <c r="C222">
        <v>3</v>
      </c>
      <c r="D222" t="s">
        <v>182</v>
      </c>
      <c r="E222">
        <v>164</v>
      </c>
      <c r="F222" t="s">
        <v>183</v>
      </c>
      <c r="G222" t="s">
        <v>184</v>
      </c>
      <c r="H222">
        <v>9.1999999999999998E-2</v>
      </c>
      <c r="I222" t="s">
        <v>185</v>
      </c>
      <c r="J222">
        <v>2.7700000000000001E-4</v>
      </c>
      <c r="K222" t="s">
        <v>25</v>
      </c>
      <c r="L222" t="s">
        <v>290</v>
      </c>
      <c r="M222">
        <v>25.624198</v>
      </c>
      <c r="N222" t="s">
        <v>25</v>
      </c>
      <c r="O222" t="s">
        <v>291</v>
      </c>
      <c r="P222">
        <v>3.0299999999999999E-4</v>
      </c>
      <c r="Q222" t="s">
        <v>25</v>
      </c>
      <c r="R222" t="s">
        <v>24</v>
      </c>
      <c r="S222">
        <v>2.7534619999999999</v>
      </c>
      <c r="T222" t="s">
        <v>25</v>
      </c>
      <c r="U222" t="s">
        <v>26</v>
      </c>
      <c r="V222">
        <v>3.3203999999999997E-2</v>
      </c>
      <c r="W222" t="s">
        <v>25</v>
      </c>
      <c r="X222" t="s">
        <v>27</v>
      </c>
      <c r="Y222">
        <v>2.5452110000000001</v>
      </c>
      <c r="Z222" t="s">
        <v>25</v>
      </c>
      <c r="AA222" t="s">
        <v>292</v>
      </c>
      <c r="AB222">
        <v>0.168682</v>
      </c>
      <c r="AC222" t="s">
        <v>25</v>
      </c>
      <c r="AD222" t="s">
        <v>28</v>
      </c>
      <c r="AE222">
        <v>3.3839999999999999E-3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</row>
    <row r="223" spans="1:44">
      <c r="A223" s="2">
        <v>880</v>
      </c>
      <c r="B223" t="s">
        <v>289</v>
      </c>
      <c r="C223">
        <v>1</v>
      </c>
      <c r="D223" t="s">
        <v>182</v>
      </c>
      <c r="E223">
        <v>154</v>
      </c>
      <c r="F223" t="s">
        <v>183</v>
      </c>
      <c r="G223" t="s">
        <v>184</v>
      </c>
      <c r="H223">
        <v>9.1999999999999998E-2</v>
      </c>
      <c r="I223" t="s">
        <v>185</v>
      </c>
      <c r="J223">
        <v>3.2600000000000001E-4</v>
      </c>
      <c r="K223" t="s">
        <v>25</v>
      </c>
      <c r="L223" t="s">
        <v>290</v>
      </c>
      <c r="M223">
        <v>10.993212</v>
      </c>
      <c r="N223" t="s">
        <v>25</v>
      </c>
      <c r="O223" t="s">
        <v>291</v>
      </c>
      <c r="P223">
        <v>3.3700000000000001E-4</v>
      </c>
      <c r="Q223" t="s">
        <v>25</v>
      </c>
      <c r="R223" t="s">
        <v>24</v>
      </c>
      <c r="S223">
        <v>7.6438090000000001</v>
      </c>
      <c r="T223" t="s">
        <v>25</v>
      </c>
      <c r="U223" t="s">
        <v>26</v>
      </c>
      <c r="V223">
        <v>3.5666000000000003E-2</v>
      </c>
      <c r="W223" t="s">
        <v>25</v>
      </c>
      <c r="X223" t="s">
        <v>27</v>
      </c>
      <c r="Y223">
        <v>7.6000620000000003</v>
      </c>
      <c r="Z223" t="s">
        <v>25</v>
      </c>
      <c r="AA223" t="s">
        <v>292</v>
      </c>
      <c r="AB223">
        <v>1.3730000000000001E-3</v>
      </c>
      <c r="AC223" t="s">
        <v>25</v>
      </c>
      <c r="AD223" t="s">
        <v>28</v>
      </c>
      <c r="AE223">
        <v>3.3830000000000002E-3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879</v>
      </c>
      <c r="B224" t="s">
        <v>289</v>
      </c>
      <c r="C224">
        <v>45</v>
      </c>
      <c r="D224" t="s">
        <v>182</v>
      </c>
      <c r="E224">
        <v>364</v>
      </c>
      <c r="F224" t="s">
        <v>183</v>
      </c>
      <c r="G224" t="s">
        <v>184</v>
      </c>
      <c r="H224">
        <v>9.1999999999999998E-2</v>
      </c>
      <c r="I224" t="s">
        <v>185</v>
      </c>
      <c r="J224">
        <v>2.8800000000000001E-4</v>
      </c>
      <c r="K224" t="s">
        <v>25</v>
      </c>
      <c r="L224" t="s">
        <v>290</v>
      </c>
      <c r="M224">
        <v>361.245632</v>
      </c>
      <c r="N224" t="s">
        <v>25</v>
      </c>
      <c r="O224" t="s">
        <v>291</v>
      </c>
      <c r="P224">
        <v>6.4899999999999995E-4</v>
      </c>
      <c r="Q224" t="s">
        <v>25</v>
      </c>
      <c r="R224" t="s">
        <v>24</v>
      </c>
      <c r="S224">
        <v>0.36502899999999999</v>
      </c>
      <c r="T224" t="s">
        <v>25</v>
      </c>
      <c r="U224" t="s">
        <v>26</v>
      </c>
      <c r="V224">
        <v>2.6572999999999999E-2</v>
      </c>
      <c r="W224" t="s">
        <v>25</v>
      </c>
      <c r="X224" t="s">
        <v>27</v>
      </c>
      <c r="Y224">
        <v>0.105863</v>
      </c>
      <c r="Z224" t="s">
        <v>25</v>
      </c>
      <c r="AA224" t="s">
        <v>292</v>
      </c>
      <c r="AB224">
        <v>0.226413</v>
      </c>
      <c r="AC224" t="s">
        <v>25</v>
      </c>
      <c r="AD224" t="s">
        <v>28</v>
      </c>
      <c r="AE224">
        <v>3.382E-3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878</v>
      </c>
      <c r="B225" t="s">
        <v>289</v>
      </c>
      <c r="C225">
        <v>40</v>
      </c>
      <c r="D225" t="s">
        <v>182</v>
      </c>
      <c r="E225">
        <v>340</v>
      </c>
      <c r="F225" t="s">
        <v>183</v>
      </c>
      <c r="G225" t="s">
        <v>184</v>
      </c>
      <c r="H225">
        <v>9.1999999999999998E-2</v>
      </c>
      <c r="I225" t="s">
        <v>185</v>
      </c>
      <c r="J225">
        <v>2.92E-4</v>
      </c>
      <c r="K225" t="s">
        <v>25</v>
      </c>
      <c r="L225" t="s">
        <v>290</v>
      </c>
      <c r="M225">
        <v>320.029899</v>
      </c>
      <c r="N225" t="s">
        <v>25</v>
      </c>
      <c r="O225" t="s">
        <v>291</v>
      </c>
      <c r="P225">
        <v>6.1200000000000002E-4</v>
      </c>
      <c r="Q225" t="s">
        <v>25</v>
      </c>
      <c r="R225" t="s">
        <v>24</v>
      </c>
      <c r="S225">
        <v>0.39105000000000001</v>
      </c>
      <c r="T225" t="s">
        <v>25</v>
      </c>
      <c r="U225" t="s">
        <v>26</v>
      </c>
      <c r="V225">
        <v>2.6665000000000001E-2</v>
      </c>
      <c r="W225" t="s">
        <v>25</v>
      </c>
      <c r="X225" t="s">
        <v>27</v>
      </c>
      <c r="Y225">
        <v>0.133047</v>
      </c>
      <c r="Z225" t="s">
        <v>25</v>
      </c>
      <c r="AA225" t="s">
        <v>292</v>
      </c>
      <c r="AB225">
        <v>0.22513900000000001</v>
      </c>
      <c r="AC225" t="s">
        <v>25</v>
      </c>
      <c r="AD225" t="s">
        <v>28</v>
      </c>
      <c r="AE225">
        <v>3.3809999999999999E-3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877</v>
      </c>
      <c r="B226" t="s">
        <v>289</v>
      </c>
      <c r="C226">
        <v>35</v>
      </c>
      <c r="D226" t="s">
        <v>182</v>
      </c>
      <c r="E226">
        <v>317</v>
      </c>
      <c r="F226" t="s">
        <v>183</v>
      </c>
      <c r="G226" t="s">
        <v>184</v>
      </c>
      <c r="H226">
        <v>9.1999999999999998E-2</v>
      </c>
      <c r="I226" t="s">
        <v>185</v>
      </c>
      <c r="J226">
        <v>2.8899999999999998E-4</v>
      </c>
      <c r="K226" t="s">
        <v>25</v>
      </c>
      <c r="L226" t="s">
        <v>290</v>
      </c>
      <c r="M226">
        <v>287.85857099999998</v>
      </c>
      <c r="N226" t="s">
        <v>25</v>
      </c>
      <c r="O226" t="s">
        <v>291</v>
      </c>
      <c r="P226">
        <v>5.7700000000000004E-4</v>
      </c>
      <c r="Q226" t="s">
        <v>25</v>
      </c>
      <c r="R226" t="s">
        <v>24</v>
      </c>
      <c r="S226">
        <v>0.39218599999999998</v>
      </c>
      <c r="T226" t="s">
        <v>25</v>
      </c>
      <c r="U226" t="s">
        <v>26</v>
      </c>
      <c r="V226">
        <v>2.673E-2</v>
      </c>
      <c r="W226" t="s">
        <v>25</v>
      </c>
      <c r="X226" t="s">
        <v>27</v>
      </c>
      <c r="Y226">
        <v>0.13553200000000001</v>
      </c>
      <c r="Z226" t="s">
        <v>25</v>
      </c>
      <c r="AA226" t="s">
        <v>292</v>
      </c>
      <c r="AB226">
        <v>0.223776</v>
      </c>
      <c r="AC226" t="s">
        <v>25</v>
      </c>
      <c r="AD226" t="s">
        <v>28</v>
      </c>
      <c r="AE226">
        <v>3.385E-3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876</v>
      </c>
      <c r="B227" t="s">
        <v>289</v>
      </c>
      <c r="C227">
        <v>30</v>
      </c>
      <c r="D227" t="s">
        <v>182</v>
      </c>
      <c r="E227">
        <v>293</v>
      </c>
      <c r="F227" t="s">
        <v>183</v>
      </c>
      <c r="G227" t="s">
        <v>184</v>
      </c>
      <c r="H227">
        <v>9.1999999999999998E-2</v>
      </c>
      <c r="I227" t="s">
        <v>185</v>
      </c>
      <c r="J227">
        <v>2.9500000000000001E-4</v>
      </c>
      <c r="K227" t="s">
        <v>25</v>
      </c>
      <c r="L227" t="s">
        <v>290</v>
      </c>
      <c r="M227">
        <v>257.66580499999998</v>
      </c>
      <c r="N227" t="s">
        <v>25</v>
      </c>
      <c r="O227" t="s">
        <v>291</v>
      </c>
      <c r="P227">
        <v>5.53E-4</v>
      </c>
      <c r="Q227" t="s">
        <v>25</v>
      </c>
      <c r="R227" t="s">
        <v>24</v>
      </c>
      <c r="S227">
        <v>0.42948799999999998</v>
      </c>
      <c r="T227" t="s">
        <v>25</v>
      </c>
      <c r="U227" t="s">
        <v>26</v>
      </c>
      <c r="V227">
        <v>2.6851E-2</v>
      </c>
      <c r="W227" t="s">
        <v>25</v>
      </c>
      <c r="X227" t="s">
        <v>27</v>
      </c>
      <c r="Y227">
        <v>0.17646100000000001</v>
      </c>
      <c r="Z227" t="s">
        <v>25</v>
      </c>
      <c r="AA227" t="s">
        <v>292</v>
      </c>
      <c r="AB227">
        <v>0.22001899999999999</v>
      </c>
      <c r="AC227" t="s">
        <v>25</v>
      </c>
      <c r="AD227" t="s">
        <v>28</v>
      </c>
      <c r="AE227">
        <v>3.3800000000000002E-3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875</v>
      </c>
      <c r="B228" t="s">
        <v>289</v>
      </c>
      <c r="C228">
        <v>25</v>
      </c>
      <c r="D228" t="s">
        <v>182</v>
      </c>
      <c r="E228">
        <v>269</v>
      </c>
      <c r="F228" t="s">
        <v>183</v>
      </c>
      <c r="G228" t="s">
        <v>184</v>
      </c>
      <c r="H228">
        <v>9.1999999999999998E-2</v>
      </c>
      <c r="I228" t="s">
        <v>185</v>
      </c>
      <c r="J228">
        <v>2.8600000000000001E-4</v>
      </c>
      <c r="K228" t="s">
        <v>25</v>
      </c>
      <c r="L228" t="s">
        <v>290</v>
      </c>
      <c r="M228">
        <v>217.70210299999999</v>
      </c>
      <c r="N228" t="s">
        <v>25</v>
      </c>
      <c r="O228" t="s">
        <v>291</v>
      </c>
      <c r="P228">
        <v>5.04E-4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2.6800999999999998E-2</v>
      </c>
      <c r="W228" t="s">
        <v>25</v>
      </c>
      <c r="X228" t="s">
        <v>27</v>
      </c>
      <c r="Y228">
        <v>0.19372700000000001</v>
      </c>
      <c r="Z228" t="s">
        <v>25</v>
      </c>
      <c r="AA228" t="s">
        <v>292</v>
      </c>
      <c r="AB228">
        <v>0.21556600000000001</v>
      </c>
      <c r="AC228" t="s">
        <v>25</v>
      </c>
      <c r="AD228" t="s">
        <v>28</v>
      </c>
      <c r="AE228">
        <v>3.3639999999999998E-3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874</v>
      </c>
      <c r="B229" t="s">
        <v>289</v>
      </c>
      <c r="C229">
        <v>20</v>
      </c>
      <c r="D229" t="s">
        <v>182</v>
      </c>
      <c r="E229">
        <v>245</v>
      </c>
      <c r="F229" t="s">
        <v>183</v>
      </c>
      <c r="G229" t="s">
        <v>184</v>
      </c>
      <c r="H229">
        <v>9.1999999999999998E-2</v>
      </c>
      <c r="I229" t="s">
        <v>185</v>
      </c>
      <c r="J229">
        <v>2.92E-4</v>
      </c>
      <c r="K229" t="s">
        <v>25</v>
      </c>
      <c r="L229" t="s">
        <v>290</v>
      </c>
      <c r="M229">
        <v>173.65450000000001</v>
      </c>
      <c r="N229" t="s">
        <v>25</v>
      </c>
      <c r="O229" t="s">
        <v>291</v>
      </c>
      <c r="P229">
        <v>4.66E-4</v>
      </c>
      <c r="Q229" t="s">
        <v>25</v>
      </c>
      <c r="R229" t="s">
        <v>24</v>
      </c>
      <c r="S229">
        <v>0.52334099999999995</v>
      </c>
      <c r="T229" t="s">
        <v>25</v>
      </c>
      <c r="U229" t="s">
        <v>26</v>
      </c>
      <c r="V229">
        <v>2.7209000000000001E-2</v>
      </c>
      <c r="W229" t="s">
        <v>25</v>
      </c>
      <c r="X229" t="s">
        <v>27</v>
      </c>
      <c r="Y229">
        <v>0.28162399999999999</v>
      </c>
      <c r="Z229" t="s">
        <v>25</v>
      </c>
      <c r="AA229" t="s">
        <v>292</v>
      </c>
      <c r="AB229">
        <v>0.208374</v>
      </c>
      <c r="AC229" t="s">
        <v>25</v>
      </c>
      <c r="AD229" t="s">
        <v>28</v>
      </c>
      <c r="AE229">
        <v>3.3630000000000001E-3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873</v>
      </c>
      <c r="B230" t="s">
        <v>289</v>
      </c>
      <c r="C230">
        <v>15</v>
      </c>
      <c r="D230" t="s">
        <v>182</v>
      </c>
      <c r="E230">
        <v>221</v>
      </c>
      <c r="F230" t="s">
        <v>183</v>
      </c>
      <c r="G230" t="s">
        <v>184</v>
      </c>
      <c r="H230">
        <v>9.1999999999999998E-2</v>
      </c>
      <c r="I230" t="s">
        <v>185</v>
      </c>
      <c r="J230">
        <v>2.8699999999999998E-4</v>
      </c>
      <c r="K230" t="s">
        <v>25</v>
      </c>
      <c r="L230" t="s">
        <v>290</v>
      </c>
      <c r="M230">
        <v>131.301388</v>
      </c>
      <c r="N230" t="s">
        <v>25</v>
      </c>
      <c r="O230" t="s">
        <v>291</v>
      </c>
      <c r="P230">
        <v>4.1800000000000002E-4</v>
      </c>
      <c r="Q230" t="s">
        <v>25</v>
      </c>
      <c r="R230" t="s">
        <v>24</v>
      </c>
      <c r="S230">
        <v>0.60976399999999997</v>
      </c>
      <c r="T230" t="s">
        <v>25</v>
      </c>
      <c r="U230" t="s">
        <v>26</v>
      </c>
      <c r="V230">
        <v>2.7442000000000001E-2</v>
      </c>
      <c r="W230" t="s">
        <v>25</v>
      </c>
      <c r="X230" t="s">
        <v>27</v>
      </c>
      <c r="Y230">
        <v>0.37305100000000002</v>
      </c>
      <c r="Z230" t="s">
        <v>25</v>
      </c>
      <c r="AA230" t="s">
        <v>292</v>
      </c>
      <c r="AB230">
        <v>0.20314099999999999</v>
      </c>
      <c r="AC230" t="s">
        <v>25</v>
      </c>
      <c r="AD230" t="s">
        <v>28</v>
      </c>
      <c r="AE230">
        <v>3.3570000000000002E-3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10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872</v>
      </c>
      <c r="B231" t="s">
        <v>289</v>
      </c>
      <c r="C231">
        <v>10</v>
      </c>
      <c r="D231" t="s">
        <v>182</v>
      </c>
      <c r="E231">
        <v>197</v>
      </c>
      <c r="F231" t="s">
        <v>183</v>
      </c>
      <c r="G231" t="s">
        <v>184</v>
      </c>
      <c r="H231">
        <v>9.1999999999999998E-2</v>
      </c>
      <c r="I231" t="s">
        <v>185</v>
      </c>
      <c r="J231">
        <v>2.8699999999999998E-4</v>
      </c>
      <c r="K231" t="s">
        <v>25</v>
      </c>
      <c r="L231" t="s">
        <v>290</v>
      </c>
      <c r="M231">
        <v>86.948295000000002</v>
      </c>
      <c r="N231" t="s">
        <v>25</v>
      </c>
      <c r="O231" t="s">
        <v>291</v>
      </c>
      <c r="P231">
        <v>3.7399999999999998E-4</v>
      </c>
      <c r="Q231" t="s">
        <v>25</v>
      </c>
      <c r="R231" t="s">
        <v>24</v>
      </c>
      <c r="S231">
        <v>0.73431900000000006</v>
      </c>
      <c r="T231" t="s">
        <v>25</v>
      </c>
      <c r="U231" t="s">
        <v>26</v>
      </c>
      <c r="V231">
        <v>2.7581999999999999E-2</v>
      </c>
      <c r="W231" t="s">
        <v>25</v>
      </c>
      <c r="X231" t="s">
        <v>27</v>
      </c>
      <c r="Y231">
        <v>0.51974500000000001</v>
      </c>
      <c r="Z231" t="s">
        <v>25</v>
      </c>
      <c r="AA231" t="s">
        <v>292</v>
      </c>
      <c r="AB231">
        <v>0.18082400000000001</v>
      </c>
      <c r="AC231" t="s">
        <v>25</v>
      </c>
      <c r="AD231" t="s">
        <v>28</v>
      </c>
      <c r="AE231">
        <v>3.3679999999999999E-3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871</v>
      </c>
      <c r="B232" t="s">
        <v>289</v>
      </c>
      <c r="C232">
        <v>5</v>
      </c>
      <c r="D232" t="s">
        <v>182</v>
      </c>
      <c r="E232">
        <v>174</v>
      </c>
      <c r="F232" t="s">
        <v>183</v>
      </c>
      <c r="G232" t="s">
        <v>184</v>
      </c>
      <c r="H232">
        <v>9.1999999999999998E-2</v>
      </c>
      <c r="I232" t="s">
        <v>185</v>
      </c>
      <c r="J232">
        <v>2.8899999999999998E-4</v>
      </c>
      <c r="K232" t="s">
        <v>25</v>
      </c>
      <c r="L232" t="s">
        <v>290</v>
      </c>
      <c r="M232">
        <v>39.672310000000003</v>
      </c>
      <c r="N232" t="s">
        <v>25</v>
      </c>
      <c r="O232" t="s">
        <v>291</v>
      </c>
      <c r="P232">
        <v>3.28E-4</v>
      </c>
      <c r="Q232" t="s">
        <v>25</v>
      </c>
      <c r="R232" t="s">
        <v>24</v>
      </c>
      <c r="S232">
        <v>1.5148170000000001</v>
      </c>
      <c r="T232" t="s">
        <v>25</v>
      </c>
      <c r="U232" t="s">
        <v>26</v>
      </c>
      <c r="V232">
        <v>2.8837999999999999E-2</v>
      </c>
      <c r="W232" t="s">
        <v>25</v>
      </c>
      <c r="X232" t="s">
        <v>27</v>
      </c>
      <c r="Y232">
        <v>1.301253</v>
      </c>
      <c r="Z232" t="s">
        <v>25</v>
      </c>
      <c r="AA232" t="s">
        <v>292</v>
      </c>
      <c r="AB232">
        <v>0.178506</v>
      </c>
      <c r="AC232" t="s">
        <v>25</v>
      </c>
      <c r="AD232" t="s">
        <v>28</v>
      </c>
      <c r="AE232">
        <v>3.356E-3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870</v>
      </c>
      <c r="B233" t="s">
        <v>289</v>
      </c>
      <c r="C233">
        <v>1</v>
      </c>
      <c r="D233" t="s">
        <v>182</v>
      </c>
      <c r="E233">
        <v>154</v>
      </c>
      <c r="F233" t="s">
        <v>183</v>
      </c>
      <c r="G233" t="s">
        <v>184</v>
      </c>
      <c r="H233">
        <v>9.1999999999999998E-2</v>
      </c>
      <c r="I233" t="s">
        <v>185</v>
      </c>
      <c r="J233">
        <v>2.9999999999999997E-4</v>
      </c>
      <c r="K233" t="s">
        <v>25</v>
      </c>
      <c r="L233" t="s">
        <v>290</v>
      </c>
      <c r="M233">
        <v>9.9858440000000002</v>
      </c>
      <c r="N233" t="s">
        <v>25</v>
      </c>
      <c r="O233" t="s">
        <v>291</v>
      </c>
      <c r="P233">
        <v>3.1E-4</v>
      </c>
      <c r="Q233" t="s">
        <v>25</v>
      </c>
      <c r="R233" t="s">
        <v>24</v>
      </c>
      <c r="S233">
        <v>7.5886199999999997</v>
      </c>
      <c r="T233" t="s">
        <v>25</v>
      </c>
      <c r="U233" t="s">
        <v>26</v>
      </c>
      <c r="V233">
        <v>3.3360000000000001E-2</v>
      </c>
      <c r="W233" t="s">
        <v>25</v>
      </c>
      <c r="X233" t="s">
        <v>27</v>
      </c>
      <c r="Y233">
        <v>7.5471979999999999</v>
      </c>
      <c r="Z233" t="s">
        <v>25</v>
      </c>
      <c r="AA233" t="s">
        <v>292</v>
      </c>
      <c r="AB233">
        <v>1.439E-3</v>
      </c>
      <c r="AC233" t="s">
        <v>25</v>
      </c>
      <c r="AD233" t="s">
        <v>28</v>
      </c>
      <c r="AE233">
        <v>3.3769999999999998E-3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869</v>
      </c>
      <c r="B234" t="s">
        <v>289</v>
      </c>
      <c r="C234">
        <v>10</v>
      </c>
      <c r="D234" t="s">
        <v>182</v>
      </c>
      <c r="E234">
        <v>5033</v>
      </c>
      <c r="F234" t="s">
        <v>183</v>
      </c>
      <c r="G234" t="s">
        <v>184</v>
      </c>
      <c r="H234">
        <v>9.1999999999999998E-2</v>
      </c>
      <c r="I234" t="s">
        <v>185</v>
      </c>
      <c r="J234">
        <v>2.8400000000000002E-4</v>
      </c>
      <c r="K234" t="s">
        <v>25</v>
      </c>
      <c r="L234" t="s">
        <v>290</v>
      </c>
      <c r="M234">
        <v>30281.443037000001</v>
      </c>
      <c r="N234" t="s">
        <v>25</v>
      </c>
      <c r="O234" t="s">
        <v>291</v>
      </c>
      <c r="P234">
        <v>3.0564999999999998E-2</v>
      </c>
      <c r="Q234" t="s">
        <v>25</v>
      </c>
      <c r="R234" t="s">
        <v>24</v>
      </c>
      <c r="S234">
        <v>0.28656100000000001</v>
      </c>
      <c r="T234" t="s">
        <v>25</v>
      </c>
      <c r="U234" t="s">
        <v>26</v>
      </c>
      <c r="V234">
        <v>2.6884000000000002E-2</v>
      </c>
      <c r="W234" t="s">
        <v>25</v>
      </c>
      <c r="X234" t="s">
        <v>27</v>
      </c>
      <c r="Y234">
        <v>4.9100000000000001E-4</v>
      </c>
      <c r="Z234" t="s">
        <v>25</v>
      </c>
      <c r="AA234" t="s">
        <v>292</v>
      </c>
      <c r="AB234">
        <v>0.253054</v>
      </c>
      <c r="AC234" t="s">
        <v>25</v>
      </c>
      <c r="AD234" t="s">
        <v>28</v>
      </c>
      <c r="AE234">
        <v>3.3790000000000001E-3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4">
      <c r="A235" s="2">
        <v>868</v>
      </c>
      <c r="B235" t="s">
        <v>289</v>
      </c>
      <c r="C235">
        <v>1</v>
      </c>
      <c r="D235" t="s">
        <v>182</v>
      </c>
      <c r="E235">
        <v>159</v>
      </c>
      <c r="F235" t="s">
        <v>183</v>
      </c>
      <c r="G235" t="s">
        <v>184</v>
      </c>
      <c r="H235">
        <v>9.1999999999999998E-2</v>
      </c>
      <c r="I235" t="s">
        <v>185</v>
      </c>
      <c r="J235">
        <v>2.8600000000000001E-4</v>
      </c>
      <c r="K235" t="s">
        <v>25</v>
      </c>
      <c r="L235" t="s">
        <v>290</v>
      </c>
      <c r="M235">
        <v>18.157475999999999</v>
      </c>
      <c r="N235" t="s">
        <v>25</v>
      </c>
      <c r="O235" t="s">
        <v>291</v>
      </c>
      <c r="P235">
        <v>3.0400000000000002E-4</v>
      </c>
      <c r="Q235" t="s">
        <v>25</v>
      </c>
      <c r="R235" t="s">
        <v>24</v>
      </c>
      <c r="S235">
        <v>4.9619359999999997</v>
      </c>
      <c r="T235" t="s">
        <v>25</v>
      </c>
      <c r="U235" t="s">
        <v>26</v>
      </c>
      <c r="V235">
        <v>3.3276E-2</v>
      </c>
      <c r="W235" t="s">
        <v>25</v>
      </c>
      <c r="X235" t="s">
        <v>27</v>
      </c>
      <c r="Y235">
        <v>4.7531140000000001</v>
      </c>
      <c r="Z235" t="s">
        <v>25</v>
      </c>
      <c r="AA235" t="s">
        <v>292</v>
      </c>
      <c r="AB235">
        <v>0.169069</v>
      </c>
      <c r="AC235" t="s">
        <v>25</v>
      </c>
      <c r="AD235" t="s">
        <v>28</v>
      </c>
      <c r="AE235">
        <v>3.3809999999999999E-3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20</v>
      </c>
      <c r="AQ235" t="s">
        <v>193</v>
      </c>
      <c r="AR235">
        <v>20</v>
      </c>
    </row>
    <row r="236" spans="1:44">
      <c r="A236" s="2">
        <v>867</v>
      </c>
      <c r="B236" t="s">
        <v>289</v>
      </c>
      <c r="C236">
        <v>20</v>
      </c>
      <c r="D236" t="s">
        <v>182</v>
      </c>
      <c r="E236">
        <v>245</v>
      </c>
      <c r="F236" t="s">
        <v>183</v>
      </c>
      <c r="G236" t="s">
        <v>184</v>
      </c>
      <c r="H236">
        <v>9.1999999999999998E-2</v>
      </c>
      <c r="I236" t="s">
        <v>185</v>
      </c>
      <c r="J236">
        <v>2.6800000000000001E-4</v>
      </c>
      <c r="K236" t="s">
        <v>25</v>
      </c>
      <c r="L236" t="s">
        <v>290</v>
      </c>
      <c r="M236">
        <v>174.014793</v>
      </c>
      <c r="N236" t="s">
        <v>25</v>
      </c>
      <c r="O236" t="s">
        <v>291</v>
      </c>
      <c r="P236">
        <v>4.4200000000000001E-4</v>
      </c>
      <c r="Q236" t="s">
        <v>25</v>
      </c>
      <c r="R236" t="s">
        <v>24</v>
      </c>
      <c r="S236">
        <v>0.53200499999999995</v>
      </c>
      <c r="T236" t="s">
        <v>25</v>
      </c>
      <c r="U236" t="s">
        <v>26</v>
      </c>
      <c r="V236">
        <v>2.742E-2</v>
      </c>
      <c r="W236" t="s">
        <v>25</v>
      </c>
      <c r="X236" t="s">
        <v>27</v>
      </c>
      <c r="Y236">
        <v>0.28503400000000001</v>
      </c>
      <c r="Z236" t="s">
        <v>25</v>
      </c>
      <c r="AA236" t="s">
        <v>292</v>
      </c>
      <c r="AB236">
        <v>0.21337800000000001</v>
      </c>
      <c r="AC236" t="s">
        <v>25</v>
      </c>
      <c r="AD236" t="s">
        <v>28</v>
      </c>
      <c r="AE236">
        <v>3.392E-3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10</v>
      </c>
      <c r="AM236" t="s">
        <v>191</v>
      </c>
      <c r="AN236">
        <v>500</v>
      </c>
      <c r="AO236" t="s">
        <v>192</v>
      </c>
      <c r="AP236">
        <v>20</v>
      </c>
      <c r="AQ236" t="s">
        <v>193</v>
      </c>
      <c r="AR236">
        <v>20</v>
      </c>
    </row>
    <row r="237" spans="1:44">
      <c r="A237" s="2">
        <v>867</v>
      </c>
      <c r="B237" t="s">
        <v>289</v>
      </c>
      <c r="C237">
        <v>-1</v>
      </c>
      <c r="D237" t="s">
        <v>182</v>
      </c>
      <c r="E237">
        <v>154</v>
      </c>
      <c r="F237" t="s">
        <v>183</v>
      </c>
      <c r="G237" t="s">
        <v>184</v>
      </c>
      <c r="H237">
        <v>9.1999999999999998E-2</v>
      </c>
      <c r="I237" t="s">
        <v>185</v>
      </c>
      <c r="J237">
        <v>2.5799999999999998E-4</v>
      </c>
      <c r="K237" t="s">
        <v>25</v>
      </c>
      <c r="L237" t="s">
        <v>290</v>
      </c>
      <c r="M237">
        <v>9.8110400000000002</v>
      </c>
      <c r="N237" t="s">
        <v>25</v>
      </c>
      <c r="O237" t="s">
        <v>291</v>
      </c>
      <c r="P237">
        <v>2.6699999999999998E-4</v>
      </c>
      <c r="Q237" t="s">
        <v>25</v>
      </c>
      <c r="R237" t="s">
        <v>24</v>
      </c>
      <c r="S237">
        <v>7.9680669999999996</v>
      </c>
      <c r="T237" t="s">
        <v>25</v>
      </c>
      <c r="U237" t="s">
        <v>26</v>
      </c>
      <c r="V237">
        <v>3.4723999999999998E-2</v>
      </c>
      <c r="W237" t="s">
        <v>25</v>
      </c>
      <c r="X237" t="s">
        <v>27</v>
      </c>
      <c r="Y237">
        <v>7.9250860000000003</v>
      </c>
      <c r="Z237" t="s">
        <v>25</v>
      </c>
      <c r="AA237" t="s">
        <v>292</v>
      </c>
      <c r="AB237">
        <v>1.4400000000000001E-3</v>
      </c>
      <c r="AC237" t="s">
        <v>25</v>
      </c>
      <c r="AD237" t="s">
        <v>28</v>
      </c>
      <c r="AE237">
        <v>3.441E-3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10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4">
      <c r="A238" s="2">
        <v>832</v>
      </c>
      <c r="B238" t="s">
        <v>289</v>
      </c>
      <c r="C238">
        <v>6</v>
      </c>
      <c r="D238" t="s">
        <v>182</v>
      </c>
      <c r="E238">
        <v>4</v>
      </c>
      <c r="F238" t="s">
        <v>183</v>
      </c>
      <c r="G238" t="s">
        <v>184</v>
      </c>
      <c r="H238">
        <v>6.6139999999999999</v>
      </c>
      <c r="I238" t="s">
        <v>185</v>
      </c>
      <c r="J238">
        <v>2.0100000000000001E-4</v>
      </c>
      <c r="K238" t="s">
        <v>25</v>
      </c>
      <c r="L238" t="s">
        <v>290</v>
      </c>
      <c r="M238">
        <v>1.8755219999999999</v>
      </c>
      <c r="N238" t="s">
        <v>25</v>
      </c>
      <c r="O238" t="s">
        <v>291</v>
      </c>
      <c r="P238">
        <v>3.88E-4</v>
      </c>
      <c r="Q238" t="s">
        <v>25</v>
      </c>
      <c r="R238" t="s">
        <v>24</v>
      </c>
      <c r="S238">
        <v>5.9109999999999996E-3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168</v>
      </c>
      <c r="AI238" t="s">
        <v>189</v>
      </c>
      <c r="AJ238">
        <v>10000</v>
      </c>
      <c r="AK238" t="s">
        <v>190</v>
      </c>
      <c r="AL238">
        <v>8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832</v>
      </c>
      <c r="B239" t="s">
        <v>289</v>
      </c>
      <c r="C239">
        <v>6</v>
      </c>
      <c r="D239" t="s">
        <v>182</v>
      </c>
      <c r="E239">
        <v>4</v>
      </c>
      <c r="F239" t="s">
        <v>183</v>
      </c>
      <c r="G239" t="s">
        <v>184</v>
      </c>
      <c r="H239">
        <v>6.6139999999999999</v>
      </c>
      <c r="I239" t="s">
        <v>185</v>
      </c>
      <c r="J239">
        <v>1.9599999999999999E-4</v>
      </c>
      <c r="K239" t="s">
        <v>25</v>
      </c>
      <c r="L239" t="s">
        <v>290</v>
      </c>
      <c r="M239">
        <v>1.8733310000000001</v>
      </c>
      <c r="N239" t="s">
        <v>25</v>
      </c>
      <c r="O239" t="s">
        <v>291</v>
      </c>
      <c r="P239">
        <v>3.8299999999999999E-4</v>
      </c>
      <c r="Q239" t="s">
        <v>25</v>
      </c>
      <c r="R239" t="s">
        <v>24</v>
      </c>
      <c r="S239">
        <v>5.8580000000000004E-3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170</v>
      </c>
      <c r="AI239" t="s">
        <v>189</v>
      </c>
      <c r="AJ239">
        <v>10000</v>
      </c>
      <c r="AK239" t="s">
        <v>190</v>
      </c>
      <c r="AL239">
        <v>8</v>
      </c>
      <c r="AM239" t="s">
        <v>191</v>
      </c>
      <c r="AN239">
        <v>500</v>
      </c>
      <c r="AO239" t="s">
        <v>192</v>
      </c>
      <c r="AP239">
        <v>20</v>
      </c>
      <c r="AQ239" t="s">
        <v>193</v>
      </c>
      <c r="AR239">
        <v>20</v>
      </c>
    </row>
    <row r="240" spans="1:44">
      <c r="A240" s="2">
        <v>831</v>
      </c>
      <c r="B240" t="s">
        <v>289</v>
      </c>
      <c r="C240">
        <v>8</v>
      </c>
      <c r="D240" t="s">
        <v>182</v>
      </c>
      <c r="E240">
        <v>13</v>
      </c>
      <c r="F240" t="s">
        <v>183</v>
      </c>
      <c r="G240" t="s">
        <v>184</v>
      </c>
      <c r="H240">
        <v>6.6139999999999999</v>
      </c>
      <c r="I240" t="s">
        <v>185</v>
      </c>
      <c r="J240">
        <v>3.9899999999999999E-4</v>
      </c>
      <c r="K240" t="s">
        <v>25</v>
      </c>
      <c r="L240" t="s">
        <v>290</v>
      </c>
      <c r="M240">
        <v>11.388909999999999</v>
      </c>
      <c r="N240" t="s">
        <v>25</v>
      </c>
      <c r="O240" t="s">
        <v>291</v>
      </c>
      <c r="P240">
        <v>1.5380000000000001E-3</v>
      </c>
      <c r="Q240" t="s">
        <v>25</v>
      </c>
      <c r="R240" t="s">
        <v>24</v>
      </c>
      <c r="S240">
        <v>7.8359999999999992E-3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400</v>
      </c>
      <c r="AI240" t="s">
        <v>189</v>
      </c>
      <c r="AJ240">
        <v>10000</v>
      </c>
      <c r="AK240" t="s">
        <v>190</v>
      </c>
      <c r="AL240">
        <v>8</v>
      </c>
      <c r="AM240" t="s">
        <v>191</v>
      </c>
      <c r="AN240">
        <v>500</v>
      </c>
      <c r="AO240" t="s">
        <v>192</v>
      </c>
      <c r="AP240">
        <v>20</v>
      </c>
      <c r="AQ240" t="s">
        <v>193</v>
      </c>
      <c r="AR240">
        <v>20</v>
      </c>
    </row>
    <row r="241" spans="1:44">
      <c r="A241" s="2">
        <v>831</v>
      </c>
      <c r="B241" t="s">
        <v>289</v>
      </c>
      <c r="C241">
        <v>7</v>
      </c>
      <c r="D241" t="s">
        <v>182</v>
      </c>
      <c r="E241">
        <v>7</v>
      </c>
      <c r="F241" t="s">
        <v>183</v>
      </c>
      <c r="G241" t="s">
        <v>184</v>
      </c>
      <c r="H241">
        <v>6.6139999999999999</v>
      </c>
      <c r="I241" t="s">
        <v>185</v>
      </c>
      <c r="J241">
        <v>2.5900000000000001E-4</v>
      </c>
      <c r="K241" t="s">
        <v>25</v>
      </c>
      <c r="L241" t="s">
        <v>290</v>
      </c>
      <c r="M241">
        <v>4.2191739999999998</v>
      </c>
      <c r="N241" t="s">
        <v>25</v>
      </c>
      <c r="O241" t="s">
        <v>291</v>
      </c>
      <c r="P241">
        <v>6.8099999999999996E-4</v>
      </c>
      <c r="Q241" t="s">
        <v>25</v>
      </c>
      <c r="R241" t="s">
        <v>24</v>
      </c>
      <c r="S241">
        <v>6.5490000000000001E-3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256</v>
      </c>
      <c r="AI241" t="s">
        <v>189</v>
      </c>
      <c r="AJ241">
        <v>10000</v>
      </c>
      <c r="AK241" t="s">
        <v>190</v>
      </c>
      <c r="AL241">
        <v>8</v>
      </c>
      <c r="AM241" t="s">
        <v>191</v>
      </c>
      <c r="AN241">
        <v>500</v>
      </c>
      <c r="AO241" t="s">
        <v>192</v>
      </c>
      <c r="AP241">
        <v>20</v>
      </c>
      <c r="AQ241" t="s">
        <v>193</v>
      </c>
      <c r="AR241">
        <v>20</v>
      </c>
    </row>
    <row r="242" spans="1:44">
      <c r="A242" s="2">
        <v>831</v>
      </c>
      <c r="B242" t="s">
        <v>289</v>
      </c>
      <c r="C242">
        <v>6</v>
      </c>
      <c r="D242" t="s">
        <v>182</v>
      </c>
      <c r="E242">
        <v>4</v>
      </c>
      <c r="F242" t="s">
        <v>183</v>
      </c>
      <c r="G242" t="s">
        <v>184</v>
      </c>
      <c r="H242">
        <v>6.6139999999999999</v>
      </c>
      <c r="I242" t="s">
        <v>185</v>
      </c>
      <c r="J242">
        <v>2.13E-4</v>
      </c>
      <c r="K242" t="s">
        <v>25</v>
      </c>
      <c r="L242" t="s">
        <v>290</v>
      </c>
      <c r="M242">
        <v>2.1589420000000001</v>
      </c>
      <c r="N242" t="s">
        <v>25</v>
      </c>
      <c r="O242" t="s">
        <v>291</v>
      </c>
      <c r="P242">
        <v>4.2900000000000002E-4</v>
      </c>
      <c r="Q242" t="s">
        <v>25</v>
      </c>
      <c r="R242" t="s">
        <v>24</v>
      </c>
      <c r="S242">
        <v>6.7669999999999996E-3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200</v>
      </c>
      <c r="AI242" t="s">
        <v>189</v>
      </c>
      <c r="AJ242">
        <v>10000</v>
      </c>
      <c r="AK242" t="s">
        <v>190</v>
      </c>
      <c r="AL242">
        <v>8</v>
      </c>
      <c r="AM242" t="s">
        <v>191</v>
      </c>
      <c r="AN242">
        <v>500</v>
      </c>
      <c r="AO242" t="s">
        <v>192</v>
      </c>
      <c r="AP242">
        <v>20</v>
      </c>
      <c r="AQ242" t="s">
        <v>193</v>
      </c>
      <c r="AR242">
        <v>20</v>
      </c>
    </row>
    <row r="243" spans="1:44">
      <c r="A243" s="2">
        <v>831</v>
      </c>
      <c r="B243" t="s">
        <v>289</v>
      </c>
      <c r="C243">
        <v>6</v>
      </c>
      <c r="D243" t="s">
        <v>182</v>
      </c>
      <c r="E243">
        <v>4</v>
      </c>
      <c r="F243" t="s">
        <v>183</v>
      </c>
      <c r="G243" t="s">
        <v>184</v>
      </c>
      <c r="H243">
        <v>6.6139999999999999</v>
      </c>
      <c r="I243" t="s">
        <v>185</v>
      </c>
      <c r="J243">
        <v>2.2000000000000001E-4</v>
      </c>
      <c r="K243" t="s">
        <v>25</v>
      </c>
      <c r="L243" t="s">
        <v>290</v>
      </c>
      <c r="M243">
        <v>2.0361829999999999</v>
      </c>
      <c r="N243" t="s">
        <v>25</v>
      </c>
      <c r="O243" t="s">
        <v>291</v>
      </c>
      <c r="P243">
        <v>4.2299999999999998E-4</v>
      </c>
      <c r="Q243" t="s">
        <v>25</v>
      </c>
      <c r="R243" t="s">
        <v>24</v>
      </c>
      <c r="S243">
        <v>6.1799999999999997E-3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175</v>
      </c>
      <c r="AI243" t="s">
        <v>189</v>
      </c>
      <c r="AJ243">
        <v>10000</v>
      </c>
      <c r="AK243" t="s">
        <v>190</v>
      </c>
      <c r="AL243">
        <v>8</v>
      </c>
      <c r="AM243" t="s">
        <v>191</v>
      </c>
      <c r="AN243">
        <v>500</v>
      </c>
      <c r="AO243" t="s">
        <v>192</v>
      </c>
      <c r="AP243">
        <v>20</v>
      </c>
      <c r="AQ243" t="s">
        <v>193</v>
      </c>
      <c r="AR243">
        <v>20</v>
      </c>
    </row>
    <row r="244" spans="1:44">
      <c r="A244" s="2">
        <v>831</v>
      </c>
      <c r="B244" t="s">
        <v>289</v>
      </c>
      <c r="C244">
        <v>6</v>
      </c>
      <c r="D244" t="s">
        <v>182</v>
      </c>
      <c r="E244">
        <v>4</v>
      </c>
      <c r="F244" t="s">
        <v>183</v>
      </c>
      <c r="G244" t="s">
        <v>184</v>
      </c>
      <c r="H244">
        <v>6.6139999999999999</v>
      </c>
      <c r="I244" t="s">
        <v>185</v>
      </c>
      <c r="J244">
        <v>1.92E-4</v>
      </c>
      <c r="K244" t="s">
        <v>25</v>
      </c>
      <c r="L244" t="s">
        <v>290</v>
      </c>
      <c r="M244">
        <v>2.2571720000000002</v>
      </c>
      <c r="N244" t="s">
        <v>25</v>
      </c>
      <c r="O244" t="s">
        <v>291</v>
      </c>
      <c r="P244">
        <v>4.1800000000000002E-4</v>
      </c>
      <c r="Q244" t="s">
        <v>25</v>
      </c>
      <c r="R244" t="s">
        <v>24</v>
      </c>
      <c r="S244">
        <v>6.5649999999999997E-3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150</v>
      </c>
      <c r="AI244" t="s">
        <v>189</v>
      </c>
      <c r="AJ244">
        <v>10000</v>
      </c>
      <c r="AK244" t="s">
        <v>190</v>
      </c>
      <c r="AL244">
        <v>8</v>
      </c>
      <c r="AM244" t="s">
        <v>191</v>
      </c>
      <c r="AN244">
        <v>500</v>
      </c>
      <c r="AO244" t="s">
        <v>192</v>
      </c>
      <c r="AP244">
        <v>20</v>
      </c>
      <c r="AQ244" t="s">
        <v>193</v>
      </c>
      <c r="AR244">
        <v>20</v>
      </c>
    </row>
    <row r="245" spans="1:44">
      <c r="A245" s="2">
        <v>831</v>
      </c>
      <c r="B245" t="s">
        <v>289</v>
      </c>
      <c r="C245">
        <v>6</v>
      </c>
      <c r="D245" t="s">
        <v>182</v>
      </c>
      <c r="E245">
        <v>4</v>
      </c>
      <c r="F245" t="s">
        <v>183</v>
      </c>
      <c r="G245" t="s">
        <v>184</v>
      </c>
      <c r="H245">
        <v>6.6139999999999999</v>
      </c>
      <c r="I245" t="s">
        <v>185</v>
      </c>
      <c r="J245">
        <v>1.6799999999999999E-4</v>
      </c>
      <c r="K245" t="s">
        <v>25</v>
      </c>
      <c r="L245" t="s">
        <v>290</v>
      </c>
      <c r="M245">
        <v>1.9752510000000001</v>
      </c>
      <c r="N245" t="s">
        <v>25</v>
      </c>
      <c r="O245" t="s">
        <v>291</v>
      </c>
      <c r="P245">
        <v>3.6499999999999998E-4</v>
      </c>
      <c r="Q245" t="s">
        <v>25</v>
      </c>
      <c r="R245" t="s">
        <v>24</v>
      </c>
      <c r="S245">
        <v>7.5249999999999996E-3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</v>
      </c>
      <c r="AI245" t="s">
        <v>189</v>
      </c>
      <c r="AJ245">
        <v>10000</v>
      </c>
      <c r="AK245" t="s">
        <v>190</v>
      </c>
      <c r="AL245">
        <v>8</v>
      </c>
      <c r="AM245" t="s">
        <v>191</v>
      </c>
      <c r="AN245">
        <v>500</v>
      </c>
      <c r="AO245" t="s">
        <v>192</v>
      </c>
      <c r="AP245">
        <v>20</v>
      </c>
      <c r="AQ245" t="s">
        <v>193</v>
      </c>
      <c r="AR245">
        <v>20</v>
      </c>
    </row>
    <row r="246" spans="1:44">
      <c r="A246" s="2">
        <v>831</v>
      </c>
      <c r="B246" t="s">
        <v>289</v>
      </c>
      <c r="C246">
        <v>6</v>
      </c>
      <c r="D246" t="s">
        <v>182</v>
      </c>
      <c r="E246">
        <v>4</v>
      </c>
      <c r="F246" t="s">
        <v>183</v>
      </c>
      <c r="G246" t="s">
        <v>184</v>
      </c>
      <c r="H246">
        <v>6.6139999999999999</v>
      </c>
      <c r="I246" t="s">
        <v>185</v>
      </c>
      <c r="J246">
        <v>1.4799999999999999E-4</v>
      </c>
      <c r="K246" t="s">
        <v>25</v>
      </c>
      <c r="L246" t="s">
        <v>290</v>
      </c>
      <c r="M246">
        <v>2.0464310000000001</v>
      </c>
      <c r="N246" t="s">
        <v>25</v>
      </c>
      <c r="O246" t="s">
        <v>291</v>
      </c>
      <c r="P246">
        <v>3.5300000000000002E-4</v>
      </c>
      <c r="Q246" t="s">
        <v>25</v>
      </c>
      <c r="R246" t="s">
        <v>24</v>
      </c>
      <c r="S246">
        <v>8.9189999999999998E-3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65</v>
      </c>
      <c r="AI246" t="s">
        <v>189</v>
      </c>
      <c r="AJ246">
        <v>10000</v>
      </c>
      <c r="AK246" t="s">
        <v>190</v>
      </c>
      <c r="AL246">
        <v>8</v>
      </c>
      <c r="AM246" t="s">
        <v>191</v>
      </c>
      <c r="AN246">
        <v>500</v>
      </c>
      <c r="AO246" t="s">
        <v>192</v>
      </c>
      <c r="AP246">
        <v>20</v>
      </c>
      <c r="AQ246" t="s">
        <v>193</v>
      </c>
      <c r="AR246">
        <v>20</v>
      </c>
    </row>
    <row r="247" spans="1:44">
      <c r="A247" s="2">
        <v>831</v>
      </c>
      <c r="B247" t="s">
        <v>289</v>
      </c>
      <c r="C247">
        <v>6</v>
      </c>
      <c r="D247" t="s">
        <v>182</v>
      </c>
      <c r="E247">
        <v>4</v>
      </c>
      <c r="F247" t="s">
        <v>183</v>
      </c>
      <c r="G247" t="s">
        <v>184</v>
      </c>
      <c r="H247">
        <v>6.6139999999999999</v>
      </c>
      <c r="I247" t="s">
        <v>185</v>
      </c>
      <c r="J247">
        <v>1.8900000000000001E-4</v>
      </c>
      <c r="K247" t="s">
        <v>25</v>
      </c>
      <c r="L247" t="s">
        <v>290</v>
      </c>
      <c r="M247">
        <v>1.9700219999999999</v>
      </c>
      <c r="N247" t="s">
        <v>25</v>
      </c>
      <c r="O247" t="s">
        <v>291</v>
      </c>
      <c r="P247">
        <v>3.86E-4</v>
      </c>
      <c r="Q247" t="s">
        <v>25</v>
      </c>
      <c r="R247" t="s">
        <v>24</v>
      </c>
      <c r="S247">
        <v>7.0569999999999999E-3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128</v>
      </c>
      <c r="AI247" t="s">
        <v>189</v>
      </c>
      <c r="AJ247">
        <v>10000</v>
      </c>
      <c r="AK247" t="s">
        <v>190</v>
      </c>
      <c r="AL247">
        <v>8</v>
      </c>
      <c r="AM247" t="s">
        <v>191</v>
      </c>
      <c r="AN247">
        <v>500</v>
      </c>
      <c r="AO247" t="s">
        <v>192</v>
      </c>
      <c r="AP247">
        <v>20</v>
      </c>
      <c r="AQ247" t="s">
        <v>193</v>
      </c>
      <c r="AR247">
        <v>20</v>
      </c>
    </row>
    <row r="248" spans="1:44">
      <c r="A248" s="2">
        <v>830</v>
      </c>
      <c r="B248" t="s">
        <v>289</v>
      </c>
      <c r="C248">
        <v>6</v>
      </c>
      <c r="D248" t="s">
        <v>182</v>
      </c>
      <c r="E248">
        <v>4</v>
      </c>
      <c r="F248" t="s">
        <v>183</v>
      </c>
      <c r="G248" t="s">
        <v>184</v>
      </c>
      <c r="H248">
        <v>3480.3580000000002</v>
      </c>
      <c r="I248" t="s">
        <v>185</v>
      </c>
      <c r="J248">
        <v>1.5799999999999999E-4</v>
      </c>
      <c r="K248" t="s">
        <v>25</v>
      </c>
      <c r="L248" t="s">
        <v>290</v>
      </c>
      <c r="M248">
        <v>0.88741999999999999</v>
      </c>
      <c r="N248" t="s">
        <v>25</v>
      </c>
      <c r="O248" t="s">
        <v>291</v>
      </c>
      <c r="P248">
        <v>2.4699999999999999E-4</v>
      </c>
      <c r="Q248" t="s">
        <v>25</v>
      </c>
      <c r="R248" t="s">
        <v>24</v>
      </c>
      <c r="S248">
        <v>6.5550000000000001E-3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128</v>
      </c>
      <c r="AI248" t="s">
        <v>189</v>
      </c>
      <c r="AJ248">
        <v>10000</v>
      </c>
      <c r="AK248" t="s">
        <v>190</v>
      </c>
      <c r="AL248">
        <v>10</v>
      </c>
      <c r="AM248" t="s">
        <v>191</v>
      </c>
      <c r="AN248">
        <v>500</v>
      </c>
      <c r="AO248" t="s">
        <v>192</v>
      </c>
      <c r="AP248">
        <v>20</v>
      </c>
      <c r="AQ248" t="s">
        <v>193</v>
      </c>
      <c r="AR248">
        <v>20</v>
      </c>
    </row>
    <row r="249" spans="1:44">
      <c r="A249" s="2">
        <v>830</v>
      </c>
      <c r="B249" t="s">
        <v>289</v>
      </c>
      <c r="C249">
        <v>6</v>
      </c>
      <c r="D249" t="s">
        <v>182</v>
      </c>
      <c r="E249">
        <v>4</v>
      </c>
      <c r="F249" t="s">
        <v>183</v>
      </c>
      <c r="G249" t="s">
        <v>184</v>
      </c>
      <c r="H249">
        <v>3480.3580000000002</v>
      </c>
      <c r="I249" t="s">
        <v>185</v>
      </c>
      <c r="J249">
        <v>1.5699999999999999E-4</v>
      </c>
      <c r="K249" t="s">
        <v>25</v>
      </c>
      <c r="L249" t="s">
        <v>290</v>
      </c>
      <c r="M249">
        <v>1.4677610000000001</v>
      </c>
      <c r="N249" t="s">
        <v>25</v>
      </c>
      <c r="O249" t="s">
        <v>291</v>
      </c>
      <c r="P249">
        <v>3.0400000000000002E-4</v>
      </c>
      <c r="Q249" t="s">
        <v>25</v>
      </c>
      <c r="R249" t="s">
        <v>24</v>
      </c>
      <c r="S249">
        <v>7.4120000000000002E-3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</v>
      </c>
      <c r="AI249" t="s">
        <v>189</v>
      </c>
      <c r="AJ249">
        <v>10000</v>
      </c>
      <c r="AK249" t="s">
        <v>190</v>
      </c>
      <c r="AL249">
        <v>10</v>
      </c>
      <c r="AM249" t="s">
        <v>191</v>
      </c>
      <c r="AN249">
        <v>500</v>
      </c>
      <c r="AO249" t="s">
        <v>192</v>
      </c>
      <c r="AP249">
        <v>20</v>
      </c>
      <c r="AQ249" t="s">
        <v>193</v>
      </c>
      <c r="AR249">
        <v>20</v>
      </c>
    </row>
    <row r="250" spans="1:44">
      <c r="A250" s="2">
        <v>830</v>
      </c>
      <c r="B250" t="s">
        <v>289</v>
      </c>
      <c r="C250">
        <v>6</v>
      </c>
      <c r="D250" t="s">
        <v>182</v>
      </c>
      <c r="E250">
        <v>3</v>
      </c>
      <c r="F250" t="s">
        <v>183</v>
      </c>
      <c r="G250" t="s">
        <v>184</v>
      </c>
      <c r="H250">
        <v>1597.91</v>
      </c>
      <c r="I250" t="s">
        <v>185</v>
      </c>
      <c r="J250">
        <v>1.35E-4</v>
      </c>
      <c r="K250" t="s">
        <v>25</v>
      </c>
      <c r="L250" t="s">
        <v>290</v>
      </c>
      <c r="M250">
        <v>1.654212</v>
      </c>
      <c r="N250" t="s">
        <v>25</v>
      </c>
      <c r="O250" t="s">
        <v>291</v>
      </c>
      <c r="P250">
        <v>3.01E-4</v>
      </c>
      <c r="Q250" t="s">
        <v>25</v>
      </c>
      <c r="R250" t="s">
        <v>24</v>
      </c>
      <c r="S250">
        <v>7.2919999999999999E-3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</v>
      </c>
      <c r="AI250" t="s">
        <v>189</v>
      </c>
      <c r="AJ250">
        <v>10000</v>
      </c>
      <c r="AK250" t="s">
        <v>190</v>
      </c>
      <c r="AL250">
        <v>5</v>
      </c>
      <c r="AM250" t="s">
        <v>191</v>
      </c>
      <c r="AN250">
        <v>500</v>
      </c>
      <c r="AO250" t="s">
        <v>192</v>
      </c>
      <c r="AP250">
        <v>20</v>
      </c>
      <c r="AQ250" t="s">
        <v>193</v>
      </c>
      <c r="AR250">
        <v>20</v>
      </c>
    </row>
    <row r="251" spans="1:44">
      <c r="A251" s="2">
        <v>829</v>
      </c>
      <c r="B251" t="s">
        <v>289</v>
      </c>
      <c r="C251">
        <v>-1</v>
      </c>
      <c r="D251" t="s">
        <v>182</v>
      </c>
      <c r="E251">
        <v>5</v>
      </c>
      <c r="F251" t="s">
        <v>183</v>
      </c>
      <c r="G251" t="s">
        <v>184</v>
      </c>
      <c r="H251">
        <v>290.96600000000001</v>
      </c>
      <c r="I251" t="s">
        <v>185</v>
      </c>
      <c r="J251">
        <v>1.26E-4</v>
      </c>
      <c r="K251" t="s">
        <v>25</v>
      </c>
      <c r="L251" t="s">
        <v>290</v>
      </c>
      <c r="M251">
        <v>2.207992</v>
      </c>
      <c r="N251" t="s">
        <v>25</v>
      </c>
      <c r="O251" t="s">
        <v>291</v>
      </c>
      <c r="P251">
        <v>3.4699999999999998E-4</v>
      </c>
      <c r="Q251" t="s">
        <v>25</v>
      </c>
      <c r="R251" t="s">
        <v>24</v>
      </c>
      <c r="S251">
        <v>6.5279999999999999E-3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</v>
      </c>
      <c r="AI251" t="s">
        <v>189</v>
      </c>
      <c r="AJ251">
        <v>10000</v>
      </c>
      <c r="AK251" t="s">
        <v>190</v>
      </c>
      <c r="AL251">
        <v>5</v>
      </c>
      <c r="AM251" t="s">
        <v>191</v>
      </c>
      <c r="AN251">
        <v>500</v>
      </c>
      <c r="AO251" t="s">
        <v>192</v>
      </c>
      <c r="AP251">
        <v>20</v>
      </c>
      <c r="AQ251" t="s">
        <v>193</v>
      </c>
      <c r="AR251">
        <v>20</v>
      </c>
    </row>
    <row r="252" spans="1:44">
      <c r="A252" s="2">
        <v>829</v>
      </c>
      <c r="B252" t="s">
        <v>289</v>
      </c>
      <c r="C252">
        <v>6</v>
      </c>
      <c r="D252" t="s">
        <v>182</v>
      </c>
      <c r="E252">
        <v>3</v>
      </c>
      <c r="F252" t="s">
        <v>183</v>
      </c>
      <c r="G252" t="s">
        <v>184</v>
      </c>
      <c r="H252">
        <v>290.96600000000001</v>
      </c>
      <c r="I252" t="s">
        <v>185</v>
      </c>
      <c r="J252">
        <v>1.15E-4</v>
      </c>
      <c r="K252" t="s">
        <v>25</v>
      </c>
      <c r="L252" t="s">
        <v>290</v>
      </c>
      <c r="M252">
        <v>1.2730410000000001</v>
      </c>
      <c r="N252" t="s">
        <v>25</v>
      </c>
      <c r="O252" t="s">
        <v>291</v>
      </c>
      <c r="P252">
        <v>2.43E-4</v>
      </c>
      <c r="Q252" t="s">
        <v>25</v>
      </c>
      <c r="R252" t="s">
        <v>24</v>
      </c>
      <c r="S252">
        <v>5.1939999999999998E-3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</v>
      </c>
      <c r="AI252" t="s">
        <v>189</v>
      </c>
      <c r="AJ252">
        <v>10000</v>
      </c>
      <c r="AK252" t="s">
        <v>190</v>
      </c>
      <c r="AL252">
        <v>5</v>
      </c>
      <c r="AM252" t="s">
        <v>191</v>
      </c>
      <c r="AN252">
        <v>500</v>
      </c>
      <c r="AO252" t="s">
        <v>192</v>
      </c>
      <c r="AP252">
        <v>20</v>
      </c>
      <c r="AQ252" t="s">
        <v>193</v>
      </c>
      <c r="AR252">
        <v>20</v>
      </c>
    </row>
    <row r="253" spans="1:44">
      <c r="A253" s="2">
        <v>829</v>
      </c>
      <c r="B253" t="s">
        <v>289</v>
      </c>
      <c r="C253">
        <v>4</v>
      </c>
      <c r="D253" t="s">
        <v>182</v>
      </c>
      <c r="E253">
        <v>1</v>
      </c>
      <c r="F253" t="s">
        <v>183</v>
      </c>
      <c r="G253" t="s">
        <v>184</v>
      </c>
      <c r="H253">
        <v>290.96600000000001</v>
      </c>
      <c r="I253" t="s">
        <v>185</v>
      </c>
      <c r="J253">
        <v>1.21E-4</v>
      </c>
      <c r="K253" t="s">
        <v>25</v>
      </c>
      <c r="L253" t="s">
        <v>290</v>
      </c>
      <c r="M253">
        <v>0.40954099999999999</v>
      </c>
      <c r="N253" t="s">
        <v>25</v>
      </c>
      <c r="O253" t="s">
        <v>291</v>
      </c>
      <c r="P253">
        <v>1.6200000000000001E-4</v>
      </c>
      <c r="Q253" t="s">
        <v>25</v>
      </c>
      <c r="R253" t="s">
        <v>24</v>
      </c>
      <c r="S253">
        <v>7.1989999999999997E-3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</v>
      </c>
      <c r="AI253" t="s">
        <v>189</v>
      </c>
      <c r="AJ253">
        <v>10000</v>
      </c>
      <c r="AK253" t="s">
        <v>190</v>
      </c>
      <c r="AL253">
        <v>5</v>
      </c>
      <c r="AM253" t="s">
        <v>191</v>
      </c>
      <c r="AN253">
        <v>500</v>
      </c>
      <c r="AO253" t="s">
        <v>192</v>
      </c>
      <c r="AP253">
        <v>20</v>
      </c>
      <c r="AQ253" t="s">
        <v>193</v>
      </c>
      <c r="AR253">
        <v>20</v>
      </c>
    </row>
    <row r="254" spans="1:44">
      <c r="A254" s="2">
        <v>829</v>
      </c>
      <c r="B254" t="s">
        <v>289</v>
      </c>
      <c r="C254">
        <v>4</v>
      </c>
      <c r="D254" t="s">
        <v>182</v>
      </c>
      <c r="E254">
        <v>1</v>
      </c>
      <c r="F254" t="s">
        <v>183</v>
      </c>
      <c r="G254" t="s">
        <v>184</v>
      </c>
      <c r="H254">
        <v>290.96600000000001</v>
      </c>
      <c r="I254" t="s">
        <v>185</v>
      </c>
      <c r="J254">
        <v>1.22E-4</v>
      </c>
      <c r="K254" t="s">
        <v>25</v>
      </c>
      <c r="L254" t="s">
        <v>290</v>
      </c>
      <c r="M254">
        <v>0.42687000000000003</v>
      </c>
      <c r="N254" t="s">
        <v>25</v>
      </c>
      <c r="O254" t="s">
        <v>291</v>
      </c>
      <c r="P254">
        <v>1.65E-4</v>
      </c>
      <c r="Q254" t="s">
        <v>25</v>
      </c>
      <c r="R254" t="s">
        <v>24</v>
      </c>
      <c r="S254">
        <v>1.5141E-2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16</v>
      </c>
      <c r="AI254" t="s">
        <v>189</v>
      </c>
      <c r="AJ254">
        <v>10000</v>
      </c>
      <c r="AK254" t="s">
        <v>190</v>
      </c>
      <c r="AL254">
        <v>5</v>
      </c>
      <c r="AM254" t="s">
        <v>191</v>
      </c>
      <c r="AN254">
        <v>500</v>
      </c>
      <c r="AO254" t="s">
        <v>192</v>
      </c>
      <c r="AP254">
        <v>20</v>
      </c>
      <c r="AQ254" t="s">
        <v>193</v>
      </c>
      <c r="AR254">
        <v>20</v>
      </c>
    </row>
    <row r="255" spans="1:44">
      <c r="A255" s="2">
        <v>828</v>
      </c>
      <c r="B255" t="s">
        <v>289</v>
      </c>
      <c r="C255">
        <v>3</v>
      </c>
      <c r="D255" t="s">
        <v>182</v>
      </c>
      <c r="E255">
        <v>0</v>
      </c>
      <c r="F255" t="s">
        <v>183</v>
      </c>
      <c r="G255" t="s">
        <v>184</v>
      </c>
      <c r="H255">
        <v>5024.9539999999997</v>
      </c>
      <c r="I255" t="s">
        <v>185</v>
      </c>
      <c r="J255">
        <v>5.1E-5</v>
      </c>
      <c r="K255" t="s">
        <v>25</v>
      </c>
      <c r="L255" t="s">
        <v>290</v>
      </c>
      <c r="M255">
        <v>0.12327</v>
      </c>
      <c r="N255" t="s">
        <v>25</v>
      </c>
      <c r="O255" t="s">
        <v>291</v>
      </c>
      <c r="P255">
        <v>6.3E-5</v>
      </c>
      <c r="Q255" t="s">
        <v>25</v>
      </c>
      <c r="R255" t="s">
        <v>24</v>
      </c>
      <c r="S255">
        <v>1.519E-2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</v>
      </c>
      <c r="AI255" t="s">
        <v>189</v>
      </c>
      <c r="AJ255">
        <v>10000</v>
      </c>
      <c r="AK255" t="s">
        <v>190</v>
      </c>
      <c r="AL255">
        <v>3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20</v>
      </c>
    </row>
    <row r="256" spans="1:44">
      <c r="A256" s="2">
        <v>828</v>
      </c>
      <c r="B256" t="s">
        <v>289</v>
      </c>
      <c r="C256">
        <v>-1</v>
      </c>
      <c r="D256" t="s">
        <v>182</v>
      </c>
      <c r="E256">
        <v>0</v>
      </c>
      <c r="F256" t="s">
        <v>183</v>
      </c>
      <c r="G256" t="s">
        <v>184</v>
      </c>
      <c r="H256">
        <v>5024.9539999999997</v>
      </c>
      <c r="I256" t="s">
        <v>185</v>
      </c>
      <c r="J256">
        <v>5.8E-5</v>
      </c>
      <c r="K256" t="s">
        <v>25</v>
      </c>
      <c r="L256" t="s">
        <v>290</v>
      </c>
      <c r="M256">
        <v>0.11217000000000001</v>
      </c>
      <c r="N256" t="s">
        <v>25</v>
      </c>
      <c r="O256" t="s">
        <v>291</v>
      </c>
      <c r="P256">
        <v>6.8999999999999997E-5</v>
      </c>
      <c r="Q256" t="s">
        <v>25</v>
      </c>
      <c r="R256" t="s">
        <v>24</v>
      </c>
      <c r="S256">
        <v>1.2725E-2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</v>
      </c>
      <c r="AI256" t="s">
        <v>189</v>
      </c>
      <c r="AJ256">
        <v>10000</v>
      </c>
      <c r="AK256" t="s">
        <v>190</v>
      </c>
      <c r="AL256">
        <v>3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20</v>
      </c>
    </row>
    <row r="257" spans="1:44">
      <c r="A257" s="2">
        <v>828</v>
      </c>
      <c r="B257" t="s">
        <v>289</v>
      </c>
      <c r="C257">
        <v>-1</v>
      </c>
      <c r="D257" t="s">
        <v>182</v>
      </c>
      <c r="E257">
        <v>1</v>
      </c>
      <c r="F257" t="s">
        <v>183</v>
      </c>
      <c r="G257" t="s">
        <v>184</v>
      </c>
      <c r="H257">
        <v>1597.91</v>
      </c>
      <c r="I257" t="s">
        <v>185</v>
      </c>
      <c r="J257">
        <v>7.8999999999999996E-5</v>
      </c>
      <c r="K257" t="s">
        <v>25</v>
      </c>
      <c r="L257" t="s">
        <v>290</v>
      </c>
      <c r="M257">
        <v>0.16730999999999999</v>
      </c>
      <c r="N257" t="s">
        <v>25</v>
      </c>
      <c r="O257" t="s">
        <v>291</v>
      </c>
      <c r="P257">
        <v>9.5000000000000005E-5</v>
      </c>
      <c r="Q257" t="s">
        <v>25</v>
      </c>
      <c r="R257" t="s">
        <v>24</v>
      </c>
      <c r="S257">
        <v>2.0396999999999998E-2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</v>
      </c>
      <c r="AI257" t="s">
        <v>189</v>
      </c>
      <c r="AJ257">
        <v>10000</v>
      </c>
      <c r="AK257" t="s">
        <v>190</v>
      </c>
      <c r="AL257">
        <v>5</v>
      </c>
      <c r="AM257" t="s">
        <v>191</v>
      </c>
      <c r="AN257">
        <v>500</v>
      </c>
      <c r="AO257" t="s">
        <v>192</v>
      </c>
      <c r="AP257">
        <v>20</v>
      </c>
      <c r="AQ257" t="s">
        <v>193</v>
      </c>
      <c r="AR257">
        <v>20</v>
      </c>
    </row>
    <row r="258" spans="1:44">
      <c r="A258" s="2">
        <v>828</v>
      </c>
      <c r="B258" t="s">
        <v>289</v>
      </c>
      <c r="C258">
        <v>-1</v>
      </c>
      <c r="D258" t="s">
        <v>182</v>
      </c>
      <c r="E258">
        <v>2</v>
      </c>
      <c r="F258" t="s">
        <v>183</v>
      </c>
      <c r="G258" t="s">
        <v>184</v>
      </c>
      <c r="H258">
        <v>1597.91</v>
      </c>
      <c r="I258" t="s">
        <v>185</v>
      </c>
      <c r="J258">
        <v>8.2999999999999998E-5</v>
      </c>
      <c r="K258" t="s">
        <v>25</v>
      </c>
      <c r="L258" t="s">
        <v>290</v>
      </c>
      <c r="M258">
        <v>0.53902000000000005</v>
      </c>
      <c r="N258" t="s">
        <v>25</v>
      </c>
      <c r="O258" t="s">
        <v>291</v>
      </c>
      <c r="P258">
        <v>1.37E-4</v>
      </c>
      <c r="Q258" t="s">
        <v>25</v>
      </c>
      <c r="R258" t="s">
        <v>24</v>
      </c>
      <c r="S258">
        <v>1.1549E-2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20</v>
      </c>
      <c r="AI258" t="s">
        <v>189</v>
      </c>
      <c r="AJ258">
        <v>10000</v>
      </c>
      <c r="AK258" t="s">
        <v>190</v>
      </c>
      <c r="AL258">
        <v>5</v>
      </c>
      <c r="AM258" t="s">
        <v>191</v>
      </c>
      <c r="AN258">
        <v>500</v>
      </c>
      <c r="AO258" t="s">
        <v>192</v>
      </c>
      <c r="AP258">
        <v>20</v>
      </c>
      <c r="AQ258" t="s">
        <v>193</v>
      </c>
      <c r="AR258">
        <v>20</v>
      </c>
    </row>
    <row r="259" spans="1:44">
      <c r="A259" s="2">
        <v>828</v>
      </c>
      <c r="B259" t="s">
        <v>289</v>
      </c>
      <c r="C259">
        <v>-1</v>
      </c>
      <c r="D259" t="s">
        <v>182</v>
      </c>
      <c r="E259">
        <v>2</v>
      </c>
      <c r="F259" t="s">
        <v>183</v>
      </c>
      <c r="G259" t="s">
        <v>184</v>
      </c>
      <c r="H259">
        <v>1597.91</v>
      </c>
      <c r="I259" t="s">
        <v>185</v>
      </c>
      <c r="J259">
        <v>9.8999999999999994E-5</v>
      </c>
      <c r="K259" t="s">
        <v>25</v>
      </c>
      <c r="L259" t="s">
        <v>290</v>
      </c>
      <c r="M259">
        <v>0.53185099999999996</v>
      </c>
      <c r="N259" t="s">
        <v>25</v>
      </c>
      <c r="O259" t="s">
        <v>291</v>
      </c>
      <c r="P259">
        <v>1.5200000000000001E-4</v>
      </c>
      <c r="Q259" t="s">
        <v>25</v>
      </c>
      <c r="R259" t="s">
        <v>24</v>
      </c>
      <c r="S259">
        <v>8.7419999999999998E-3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30</v>
      </c>
      <c r="AI259" t="s">
        <v>189</v>
      </c>
      <c r="AJ259">
        <v>10000</v>
      </c>
      <c r="AK259" t="s">
        <v>190</v>
      </c>
      <c r="AL259">
        <v>5</v>
      </c>
      <c r="AM259" t="s">
        <v>191</v>
      </c>
      <c r="AN259">
        <v>500</v>
      </c>
      <c r="AO259" t="s">
        <v>192</v>
      </c>
      <c r="AP259">
        <v>20</v>
      </c>
      <c r="AQ259" t="s">
        <v>193</v>
      </c>
      <c r="AR259">
        <v>20</v>
      </c>
    </row>
    <row r="260" spans="1:44">
      <c r="A260" s="2">
        <v>827</v>
      </c>
      <c r="B260" t="s">
        <v>289</v>
      </c>
      <c r="C260">
        <v>-1</v>
      </c>
      <c r="D260" t="s">
        <v>182</v>
      </c>
      <c r="E260">
        <v>2</v>
      </c>
      <c r="F260" t="s">
        <v>183</v>
      </c>
      <c r="G260" t="s">
        <v>184</v>
      </c>
      <c r="H260">
        <v>896.69200000000001</v>
      </c>
      <c r="I260" t="s">
        <v>185</v>
      </c>
      <c r="J260">
        <v>8.6000000000000003E-5</v>
      </c>
      <c r="K260" t="s">
        <v>25</v>
      </c>
      <c r="L260" t="s">
        <v>290</v>
      </c>
      <c r="M260">
        <v>0.60436000000000001</v>
      </c>
      <c r="N260" t="s">
        <v>25</v>
      </c>
      <c r="O260" t="s">
        <v>291</v>
      </c>
      <c r="P260">
        <v>1.47E-4</v>
      </c>
      <c r="Q260" t="s">
        <v>25</v>
      </c>
      <c r="R260" t="s">
        <v>24</v>
      </c>
      <c r="S260">
        <v>8.116E-3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30</v>
      </c>
      <c r="AI260" t="s">
        <v>189</v>
      </c>
      <c r="AJ260">
        <v>10000</v>
      </c>
      <c r="AK260" t="s">
        <v>190</v>
      </c>
      <c r="AL260">
        <v>4</v>
      </c>
      <c r="AM260" t="s">
        <v>191</v>
      </c>
      <c r="AN260">
        <v>500</v>
      </c>
      <c r="AO260" t="s">
        <v>192</v>
      </c>
      <c r="AP260">
        <v>20</v>
      </c>
      <c r="AQ260" t="s">
        <v>193</v>
      </c>
      <c r="AR260">
        <v>20</v>
      </c>
    </row>
    <row r="261" spans="1:44">
      <c r="A261" s="2">
        <v>827</v>
      </c>
      <c r="B261" t="s">
        <v>289</v>
      </c>
      <c r="C261">
        <v>-1</v>
      </c>
      <c r="D261" t="s">
        <v>182</v>
      </c>
      <c r="E261">
        <v>1</v>
      </c>
      <c r="F261" t="s">
        <v>183</v>
      </c>
      <c r="G261" t="s">
        <v>184</v>
      </c>
      <c r="H261">
        <v>896.69200000000001</v>
      </c>
      <c r="I261" t="s">
        <v>185</v>
      </c>
      <c r="J261">
        <v>9.8999999999999994E-5</v>
      </c>
      <c r="K261" t="s">
        <v>25</v>
      </c>
      <c r="L261" t="s">
        <v>290</v>
      </c>
      <c r="M261">
        <v>0.43924000000000002</v>
      </c>
      <c r="N261" t="s">
        <v>25</v>
      </c>
      <c r="O261" t="s">
        <v>291</v>
      </c>
      <c r="P261">
        <v>1.4300000000000001E-4</v>
      </c>
      <c r="Q261" t="s">
        <v>25</v>
      </c>
      <c r="R261" t="s">
        <v>24</v>
      </c>
      <c r="S261">
        <v>1.2283000000000001E-2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20</v>
      </c>
      <c r="AI261" t="s">
        <v>189</v>
      </c>
      <c r="AJ261">
        <v>10000</v>
      </c>
      <c r="AK261" t="s">
        <v>190</v>
      </c>
      <c r="AL261">
        <v>4</v>
      </c>
      <c r="AM261" t="s">
        <v>191</v>
      </c>
      <c r="AN261">
        <v>500</v>
      </c>
      <c r="AO261" t="s">
        <v>192</v>
      </c>
      <c r="AP261">
        <v>20</v>
      </c>
      <c r="AQ261" t="s">
        <v>193</v>
      </c>
      <c r="AR261">
        <v>20</v>
      </c>
    </row>
    <row r="262" spans="1:44">
      <c r="A262" s="2">
        <v>827</v>
      </c>
      <c r="B262" t="s">
        <v>289</v>
      </c>
      <c r="C262">
        <v>3</v>
      </c>
      <c r="D262" t="s">
        <v>182</v>
      </c>
      <c r="E262">
        <v>0</v>
      </c>
      <c r="F262" t="s">
        <v>183</v>
      </c>
      <c r="G262" t="s">
        <v>184</v>
      </c>
      <c r="H262">
        <v>896.69200000000001</v>
      </c>
      <c r="I262" t="s">
        <v>185</v>
      </c>
      <c r="J262">
        <v>7.7999999999999999E-5</v>
      </c>
      <c r="K262" t="s">
        <v>25</v>
      </c>
      <c r="L262" t="s">
        <v>290</v>
      </c>
      <c r="M262">
        <v>0.18293000000000001</v>
      </c>
      <c r="N262" t="s">
        <v>25</v>
      </c>
      <c r="O262" t="s">
        <v>291</v>
      </c>
      <c r="P262">
        <v>9.6000000000000002E-5</v>
      </c>
      <c r="Q262" t="s">
        <v>25</v>
      </c>
      <c r="R262" t="s">
        <v>24</v>
      </c>
      <c r="S262">
        <v>1.6216999999999999E-2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12</v>
      </c>
      <c r="AI262" t="s">
        <v>189</v>
      </c>
      <c r="AJ262">
        <v>10000</v>
      </c>
      <c r="AK262" t="s">
        <v>190</v>
      </c>
      <c r="AL262">
        <v>4</v>
      </c>
      <c r="AM262" t="s">
        <v>191</v>
      </c>
      <c r="AN262">
        <v>500</v>
      </c>
      <c r="AO262" t="s">
        <v>192</v>
      </c>
      <c r="AP262">
        <v>20</v>
      </c>
      <c r="AQ262" t="s">
        <v>193</v>
      </c>
      <c r="AR262">
        <v>20</v>
      </c>
    </row>
    <row r="263" spans="1:44">
      <c r="A263" s="2">
        <v>827</v>
      </c>
      <c r="B263" t="s">
        <v>289</v>
      </c>
      <c r="C263">
        <v>3</v>
      </c>
      <c r="D263" t="s">
        <v>182</v>
      </c>
      <c r="E263">
        <v>1</v>
      </c>
      <c r="F263" t="s">
        <v>183</v>
      </c>
      <c r="G263" t="s">
        <v>184</v>
      </c>
      <c r="H263">
        <v>8.8659999999999997</v>
      </c>
      <c r="I263" t="s">
        <v>185</v>
      </c>
      <c r="J263">
        <v>1.2999999999999999E-4</v>
      </c>
      <c r="K263" t="s">
        <v>25</v>
      </c>
      <c r="L263" t="s">
        <v>290</v>
      </c>
      <c r="M263">
        <v>0.36155999999999999</v>
      </c>
      <c r="N263" t="s">
        <v>25</v>
      </c>
      <c r="O263" t="s">
        <v>291</v>
      </c>
      <c r="P263">
        <v>1.66E-4</v>
      </c>
      <c r="Q263" t="s">
        <v>25</v>
      </c>
      <c r="R263" t="s">
        <v>24</v>
      </c>
      <c r="S263">
        <v>3.7919000000000001E-2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12</v>
      </c>
      <c r="AI263" t="s">
        <v>189</v>
      </c>
      <c r="AJ263">
        <v>10000</v>
      </c>
      <c r="AK263" t="s">
        <v>190</v>
      </c>
      <c r="AL263">
        <v>10</v>
      </c>
      <c r="AM263" t="s">
        <v>191</v>
      </c>
      <c r="AN263">
        <v>500</v>
      </c>
      <c r="AO263" t="s">
        <v>192</v>
      </c>
      <c r="AP263">
        <v>20</v>
      </c>
      <c r="AQ263" t="s">
        <v>193</v>
      </c>
      <c r="AR263">
        <v>20</v>
      </c>
    </row>
    <row r="264" spans="1:44">
      <c r="A264" s="2">
        <v>827</v>
      </c>
      <c r="B264" t="s">
        <v>289</v>
      </c>
      <c r="C264">
        <v>3</v>
      </c>
      <c r="D264" t="s">
        <v>182</v>
      </c>
      <c r="E264">
        <v>1</v>
      </c>
      <c r="F264" t="s">
        <v>183</v>
      </c>
      <c r="G264" t="s">
        <v>184</v>
      </c>
      <c r="H264">
        <v>8.8659999999999997</v>
      </c>
      <c r="I264" t="s">
        <v>185</v>
      </c>
      <c r="J264">
        <v>1.2999999999999999E-4</v>
      </c>
      <c r="K264" t="s">
        <v>25</v>
      </c>
      <c r="L264" t="s">
        <v>290</v>
      </c>
      <c r="M264">
        <v>0.356541</v>
      </c>
      <c r="N264" t="s">
        <v>25</v>
      </c>
      <c r="O264" t="s">
        <v>291</v>
      </c>
      <c r="P264">
        <v>1.66E-4</v>
      </c>
      <c r="Q264" t="s">
        <v>25</v>
      </c>
      <c r="R264" t="s">
        <v>24</v>
      </c>
      <c r="S264">
        <v>3.7902999999999999E-2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12</v>
      </c>
      <c r="AI264" t="s">
        <v>189</v>
      </c>
      <c r="AJ264">
        <v>10000</v>
      </c>
      <c r="AK264" t="s">
        <v>190</v>
      </c>
      <c r="AL264">
        <v>10</v>
      </c>
      <c r="AM264" t="s">
        <v>191</v>
      </c>
      <c r="AN264">
        <v>500</v>
      </c>
      <c r="AO264" t="s">
        <v>192</v>
      </c>
      <c r="AP264">
        <v>20</v>
      </c>
      <c r="AQ264" t="s">
        <v>193</v>
      </c>
      <c r="AR264">
        <v>20</v>
      </c>
    </row>
    <row r="265" spans="1:44">
      <c r="A265" s="2">
        <v>826</v>
      </c>
      <c r="B265" t="s">
        <v>289</v>
      </c>
      <c r="C265">
        <v>4</v>
      </c>
      <c r="D265" t="s">
        <v>182</v>
      </c>
      <c r="E265">
        <v>2</v>
      </c>
      <c r="F265" t="s">
        <v>183</v>
      </c>
      <c r="G265" t="s">
        <v>184</v>
      </c>
      <c r="H265">
        <v>9.548</v>
      </c>
      <c r="I265" t="s">
        <v>185</v>
      </c>
      <c r="J265">
        <v>1.45E-4</v>
      </c>
      <c r="K265" t="s">
        <v>25</v>
      </c>
      <c r="L265" t="s">
        <v>290</v>
      </c>
      <c r="M265">
        <v>0.50719999999999998</v>
      </c>
      <c r="N265" t="s">
        <v>25</v>
      </c>
      <c r="O265" t="s">
        <v>291</v>
      </c>
      <c r="P265">
        <v>1.9599999999999999E-4</v>
      </c>
      <c r="Q265" t="s">
        <v>25</v>
      </c>
      <c r="R265" t="s">
        <v>24</v>
      </c>
      <c r="S265">
        <v>2.4719999999999999E-2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16</v>
      </c>
      <c r="AI265" t="s">
        <v>189</v>
      </c>
      <c r="AJ265">
        <v>10000</v>
      </c>
      <c r="AK265" t="s">
        <v>190</v>
      </c>
      <c r="AL265">
        <v>10</v>
      </c>
      <c r="AM265" t="s">
        <v>191</v>
      </c>
      <c r="AN265">
        <v>500</v>
      </c>
      <c r="AO265" t="s">
        <v>192</v>
      </c>
      <c r="AP265">
        <v>20</v>
      </c>
      <c r="AQ265" t="s">
        <v>193</v>
      </c>
      <c r="AR265">
        <v>20</v>
      </c>
    </row>
    <row r="266" spans="1:44">
      <c r="A266" s="2">
        <v>826</v>
      </c>
      <c r="B266" t="s">
        <v>289</v>
      </c>
      <c r="C266">
        <v>3</v>
      </c>
      <c r="D266" t="s">
        <v>182</v>
      </c>
      <c r="E266">
        <v>1</v>
      </c>
      <c r="F266" t="s">
        <v>183</v>
      </c>
      <c r="G266" t="s">
        <v>184</v>
      </c>
      <c r="H266">
        <v>9.548</v>
      </c>
      <c r="I266" t="s">
        <v>185</v>
      </c>
      <c r="J266">
        <v>1.1900000000000001E-4</v>
      </c>
      <c r="K266" t="s">
        <v>25</v>
      </c>
      <c r="L266" t="s">
        <v>290</v>
      </c>
      <c r="M266">
        <v>0.33624999999999999</v>
      </c>
      <c r="N266" t="s">
        <v>25</v>
      </c>
      <c r="O266" t="s">
        <v>291</v>
      </c>
      <c r="P266">
        <v>1.5300000000000001E-4</v>
      </c>
      <c r="Q266" t="s">
        <v>25</v>
      </c>
      <c r="R266" t="s">
        <v>24</v>
      </c>
      <c r="S266">
        <v>4.4831000000000003E-2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</v>
      </c>
      <c r="AI266" t="s">
        <v>189</v>
      </c>
      <c r="AJ266">
        <v>10000</v>
      </c>
      <c r="AK266" t="s">
        <v>190</v>
      </c>
      <c r="AL266">
        <v>10</v>
      </c>
      <c r="AM266" t="s">
        <v>191</v>
      </c>
      <c r="AN266">
        <v>500</v>
      </c>
      <c r="AO266" t="s">
        <v>192</v>
      </c>
      <c r="AP266">
        <v>20</v>
      </c>
      <c r="AQ266" t="s">
        <v>193</v>
      </c>
      <c r="AR266">
        <v>20</v>
      </c>
    </row>
    <row r="267" spans="1:44">
      <c r="A267" s="2">
        <v>825</v>
      </c>
      <c r="B267" t="s">
        <v>289</v>
      </c>
      <c r="C267">
        <v>3</v>
      </c>
      <c r="D267" t="s">
        <v>182</v>
      </c>
      <c r="E267">
        <v>1</v>
      </c>
      <c r="F267" t="s">
        <v>183</v>
      </c>
      <c r="G267" t="s">
        <v>184</v>
      </c>
      <c r="H267">
        <v>9.548</v>
      </c>
      <c r="I267" t="s">
        <v>185</v>
      </c>
      <c r="J267">
        <v>1.26E-4</v>
      </c>
      <c r="K267" t="s">
        <v>25</v>
      </c>
      <c r="L267" t="s">
        <v>290</v>
      </c>
      <c r="M267">
        <v>0.26641999999999999</v>
      </c>
      <c r="N267" t="s">
        <v>25</v>
      </c>
      <c r="O267" t="s">
        <v>291</v>
      </c>
      <c r="P267">
        <v>1.5300000000000001E-4</v>
      </c>
      <c r="Q267" t="s">
        <v>25</v>
      </c>
      <c r="R267" t="s">
        <v>24</v>
      </c>
      <c r="S267">
        <v>4.6406999999999997E-2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8</v>
      </c>
      <c r="AI267" t="s">
        <v>189</v>
      </c>
      <c r="AJ267">
        <v>10000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825</v>
      </c>
      <c r="B268" t="s">
        <v>289</v>
      </c>
      <c r="C268">
        <v>3</v>
      </c>
      <c r="D268" t="s">
        <v>182</v>
      </c>
      <c r="E268">
        <v>1</v>
      </c>
      <c r="F268" t="s">
        <v>183</v>
      </c>
      <c r="G268" t="s">
        <v>184</v>
      </c>
      <c r="H268">
        <v>3150.9639999999999</v>
      </c>
      <c r="I268" t="s">
        <v>185</v>
      </c>
      <c r="J268">
        <v>7.3999999999999996E-5</v>
      </c>
      <c r="K268" t="s">
        <v>25</v>
      </c>
      <c r="L268" t="s">
        <v>290</v>
      </c>
      <c r="M268">
        <v>0.11364</v>
      </c>
      <c r="N268" t="s">
        <v>25</v>
      </c>
      <c r="O268" t="s">
        <v>291</v>
      </c>
      <c r="P268">
        <v>8.6000000000000003E-5</v>
      </c>
      <c r="Q268" t="s">
        <v>25</v>
      </c>
      <c r="R268" t="s">
        <v>24</v>
      </c>
      <c r="S268">
        <v>2.2154E-2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8</v>
      </c>
      <c r="AI268" t="s">
        <v>189</v>
      </c>
      <c r="AJ268">
        <v>10000</v>
      </c>
      <c r="AK268" t="s">
        <v>190</v>
      </c>
      <c r="AL268">
        <v>5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824</v>
      </c>
      <c r="B269" t="s">
        <v>289</v>
      </c>
      <c r="C269">
        <v>3</v>
      </c>
      <c r="D269" t="s">
        <v>182</v>
      </c>
      <c r="E269">
        <v>1</v>
      </c>
      <c r="F269" t="s">
        <v>183</v>
      </c>
      <c r="G269" t="s">
        <v>184</v>
      </c>
      <c r="H269">
        <v>3150.9639999999999</v>
      </c>
      <c r="I269" t="s">
        <v>185</v>
      </c>
      <c r="J269">
        <v>8.2999999999999998E-5</v>
      </c>
      <c r="K269" t="s">
        <v>25</v>
      </c>
      <c r="L269" t="s">
        <v>290</v>
      </c>
      <c r="M269">
        <v>0.18493000000000001</v>
      </c>
      <c r="N269" t="s">
        <v>25</v>
      </c>
      <c r="O269" t="s">
        <v>291</v>
      </c>
      <c r="P269">
        <v>1.01E-4</v>
      </c>
      <c r="Q269" t="s">
        <v>25</v>
      </c>
      <c r="R269" t="s">
        <v>24</v>
      </c>
      <c r="S269">
        <v>2.4853E-2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</v>
      </c>
      <c r="AI269" t="s">
        <v>189</v>
      </c>
      <c r="AJ269">
        <v>10000</v>
      </c>
      <c r="AK269" t="s">
        <v>190</v>
      </c>
      <c r="AL269">
        <v>5</v>
      </c>
      <c r="AM269" t="s">
        <v>191</v>
      </c>
      <c r="AN269">
        <v>500</v>
      </c>
      <c r="AO269" t="s">
        <v>192</v>
      </c>
      <c r="AP269">
        <v>20</v>
      </c>
      <c r="AQ269" t="s">
        <v>193</v>
      </c>
      <c r="AR269">
        <v>20</v>
      </c>
    </row>
    <row r="270" spans="1:44">
      <c r="A270" s="2">
        <v>824</v>
      </c>
      <c r="B270" t="s">
        <v>289</v>
      </c>
      <c r="C270">
        <v>6</v>
      </c>
      <c r="D270" t="s">
        <v>182</v>
      </c>
      <c r="E270">
        <v>3</v>
      </c>
      <c r="F270" t="s">
        <v>183</v>
      </c>
      <c r="G270" t="s">
        <v>184</v>
      </c>
      <c r="H270">
        <v>3150.9639999999999</v>
      </c>
      <c r="I270" t="s">
        <v>185</v>
      </c>
      <c r="J270">
        <v>1.13E-4</v>
      </c>
      <c r="K270" t="s">
        <v>25</v>
      </c>
      <c r="L270" t="s">
        <v>290</v>
      </c>
      <c r="M270">
        <v>0.87092099999999995</v>
      </c>
      <c r="N270" t="s">
        <v>25</v>
      </c>
      <c r="O270" t="s">
        <v>291</v>
      </c>
      <c r="P270">
        <v>2.0000000000000001E-4</v>
      </c>
      <c r="Q270" t="s">
        <v>25</v>
      </c>
      <c r="R270" t="s">
        <v>24</v>
      </c>
      <c r="S270">
        <v>6.4669999999999997E-3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64</v>
      </c>
      <c r="AI270" t="s">
        <v>189</v>
      </c>
      <c r="AJ270">
        <v>10000</v>
      </c>
      <c r="AK270" t="s">
        <v>190</v>
      </c>
      <c r="AL270">
        <v>5</v>
      </c>
      <c r="AM270" t="s">
        <v>191</v>
      </c>
      <c r="AN270">
        <v>500</v>
      </c>
      <c r="AO270" t="s">
        <v>192</v>
      </c>
      <c r="AP270">
        <v>20</v>
      </c>
      <c r="AQ270" t="s">
        <v>193</v>
      </c>
      <c r="AR270">
        <v>20</v>
      </c>
    </row>
    <row r="271" spans="1:44">
      <c r="A271" s="2">
        <v>824</v>
      </c>
      <c r="B271" t="s">
        <v>289</v>
      </c>
      <c r="C271">
        <v>6</v>
      </c>
      <c r="D271" t="s">
        <v>182</v>
      </c>
      <c r="E271">
        <v>3</v>
      </c>
      <c r="F271" t="s">
        <v>183</v>
      </c>
      <c r="G271" t="s">
        <v>184</v>
      </c>
      <c r="H271">
        <v>3354.2719999999999</v>
      </c>
      <c r="I271" t="s">
        <v>185</v>
      </c>
      <c r="J271">
        <v>9.0000000000000006E-5</v>
      </c>
      <c r="K271" t="s">
        <v>25</v>
      </c>
      <c r="L271" t="s">
        <v>290</v>
      </c>
      <c r="M271">
        <v>1.2198310000000001</v>
      </c>
      <c r="N271" t="s">
        <v>25</v>
      </c>
      <c r="O271" t="s">
        <v>291</v>
      </c>
      <c r="P271">
        <v>2.12E-4</v>
      </c>
      <c r="Q271" t="s">
        <v>25</v>
      </c>
      <c r="R271" t="s">
        <v>24</v>
      </c>
      <c r="S271">
        <v>6.1029999999999999E-3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50</v>
      </c>
      <c r="AI271" t="s">
        <v>189</v>
      </c>
      <c r="AJ271">
        <v>10000</v>
      </c>
      <c r="AK271" t="s">
        <v>190</v>
      </c>
      <c r="AL271">
        <v>5</v>
      </c>
      <c r="AM271" t="s">
        <v>191</v>
      </c>
      <c r="AN271">
        <v>500</v>
      </c>
      <c r="AO271" t="s">
        <v>192</v>
      </c>
      <c r="AP271">
        <v>20</v>
      </c>
      <c r="AQ271" t="s">
        <v>193</v>
      </c>
      <c r="AR271">
        <v>20</v>
      </c>
    </row>
    <row r="272" spans="1:44">
      <c r="A272" s="2">
        <v>824</v>
      </c>
      <c r="B272" t="s">
        <v>289</v>
      </c>
      <c r="C272">
        <v>6</v>
      </c>
      <c r="D272" t="s">
        <v>182</v>
      </c>
      <c r="E272">
        <v>3</v>
      </c>
      <c r="F272" t="s">
        <v>183</v>
      </c>
      <c r="G272" t="s">
        <v>184</v>
      </c>
      <c r="H272">
        <v>1720.1579999999999</v>
      </c>
      <c r="I272" t="s">
        <v>185</v>
      </c>
      <c r="J272">
        <v>8.7999999999999998E-5</v>
      </c>
      <c r="K272" t="s">
        <v>25</v>
      </c>
      <c r="L272" t="s">
        <v>290</v>
      </c>
      <c r="M272">
        <v>1.058592</v>
      </c>
      <c r="N272" t="s">
        <v>25</v>
      </c>
      <c r="O272" t="s">
        <v>291</v>
      </c>
      <c r="P272">
        <v>1.93E-4</v>
      </c>
      <c r="Q272" t="s">
        <v>25</v>
      </c>
      <c r="R272" t="s">
        <v>24</v>
      </c>
      <c r="S272">
        <v>5.7340000000000004E-3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50</v>
      </c>
      <c r="AI272" t="s">
        <v>189</v>
      </c>
      <c r="AJ272">
        <v>10000</v>
      </c>
      <c r="AK272" t="s">
        <v>190</v>
      </c>
      <c r="AL272">
        <v>5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824</v>
      </c>
      <c r="B273" t="s">
        <v>289</v>
      </c>
      <c r="C273">
        <v>6</v>
      </c>
      <c r="D273" t="s">
        <v>182</v>
      </c>
      <c r="E273">
        <v>3</v>
      </c>
      <c r="F273" t="s">
        <v>183</v>
      </c>
      <c r="G273" t="s">
        <v>184</v>
      </c>
      <c r="H273">
        <v>796.93399999999997</v>
      </c>
      <c r="I273" t="s">
        <v>185</v>
      </c>
      <c r="J273">
        <v>9.3999999999999994E-5</v>
      </c>
      <c r="K273" t="s">
        <v>25</v>
      </c>
      <c r="L273" t="s">
        <v>290</v>
      </c>
      <c r="M273">
        <v>1.4105810000000001</v>
      </c>
      <c r="N273" t="s">
        <v>25</v>
      </c>
      <c r="O273" t="s">
        <v>291</v>
      </c>
      <c r="P273">
        <v>2.3499999999999999E-4</v>
      </c>
      <c r="Q273" t="s">
        <v>25</v>
      </c>
      <c r="R273" t="s">
        <v>24</v>
      </c>
      <c r="S273">
        <v>5.8430000000000001E-3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50</v>
      </c>
      <c r="AI273" t="s">
        <v>189</v>
      </c>
      <c r="AJ273">
        <v>10000</v>
      </c>
      <c r="AK273" t="s">
        <v>190</v>
      </c>
      <c r="AL273">
        <v>5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20</v>
      </c>
    </row>
    <row r="274" spans="1:44">
      <c r="A274" s="2">
        <v>823</v>
      </c>
      <c r="B274" t="s">
        <v>289</v>
      </c>
      <c r="C274">
        <v>6</v>
      </c>
      <c r="D274" t="s">
        <v>182</v>
      </c>
      <c r="E274">
        <v>3</v>
      </c>
      <c r="F274" t="s">
        <v>183</v>
      </c>
      <c r="G274" t="s">
        <v>184</v>
      </c>
      <c r="H274">
        <v>108.982</v>
      </c>
      <c r="I274" t="s">
        <v>185</v>
      </c>
      <c r="J274">
        <v>1.06E-4</v>
      </c>
      <c r="K274" t="s">
        <v>25</v>
      </c>
      <c r="L274" t="s">
        <v>290</v>
      </c>
      <c r="M274">
        <v>1.573712</v>
      </c>
      <c r="N274" t="s">
        <v>25</v>
      </c>
      <c r="O274" t="s">
        <v>291</v>
      </c>
      <c r="P274">
        <v>2.63E-4</v>
      </c>
      <c r="Q274" t="s">
        <v>25</v>
      </c>
      <c r="R274" t="s">
        <v>24</v>
      </c>
      <c r="S274">
        <v>6.705E-3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50</v>
      </c>
      <c r="AI274" t="s">
        <v>189</v>
      </c>
      <c r="AJ274">
        <v>10000</v>
      </c>
      <c r="AK274" t="s">
        <v>190</v>
      </c>
      <c r="AL274">
        <v>5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20</v>
      </c>
    </row>
    <row r="275" spans="1:44">
      <c r="A275" s="2">
        <v>822</v>
      </c>
      <c r="B275" t="s">
        <v>289</v>
      </c>
      <c r="C275">
        <v>6</v>
      </c>
      <c r="D275" t="s">
        <v>182</v>
      </c>
      <c r="E275">
        <v>3</v>
      </c>
      <c r="F275" t="s">
        <v>183</v>
      </c>
      <c r="G275" t="s">
        <v>184</v>
      </c>
      <c r="H275">
        <v>96.02</v>
      </c>
      <c r="I275" t="s">
        <v>185</v>
      </c>
      <c r="J275">
        <v>1.25E-4</v>
      </c>
      <c r="K275" t="s">
        <v>25</v>
      </c>
      <c r="L275" t="s">
        <v>290</v>
      </c>
      <c r="M275">
        <v>1.6065719999999999</v>
      </c>
      <c r="N275" t="s">
        <v>25</v>
      </c>
      <c r="O275" t="s">
        <v>291</v>
      </c>
      <c r="P275">
        <v>2.8499999999999999E-4</v>
      </c>
      <c r="Q275" t="s">
        <v>25</v>
      </c>
      <c r="R275" t="s">
        <v>24</v>
      </c>
      <c r="S275">
        <v>6.9690000000000004E-3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64</v>
      </c>
      <c r="AI275" t="s">
        <v>189</v>
      </c>
      <c r="AJ275">
        <v>10000</v>
      </c>
      <c r="AK275" t="s">
        <v>190</v>
      </c>
      <c r="AL275">
        <v>5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20</v>
      </c>
    </row>
    <row r="276" spans="1:44">
      <c r="A276" s="2">
        <v>822</v>
      </c>
      <c r="B276" t="s">
        <v>289</v>
      </c>
      <c r="C276">
        <v>6</v>
      </c>
      <c r="D276" t="s">
        <v>182</v>
      </c>
      <c r="E276">
        <v>3</v>
      </c>
      <c r="F276" t="s">
        <v>183</v>
      </c>
      <c r="G276" t="s">
        <v>184</v>
      </c>
      <c r="H276">
        <v>96.02</v>
      </c>
      <c r="I276" t="s">
        <v>185</v>
      </c>
      <c r="J276">
        <v>1.12E-4</v>
      </c>
      <c r="K276" t="s">
        <v>25</v>
      </c>
      <c r="L276" t="s">
        <v>290</v>
      </c>
      <c r="M276">
        <v>1.552092</v>
      </c>
      <c r="N276" t="s">
        <v>25</v>
      </c>
      <c r="O276" t="s">
        <v>291</v>
      </c>
      <c r="P276">
        <v>2.6699999999999998E-4</v>
      </c>
      <c r="Q276" t="s">
        <v>25</v>
      </c>
      <c r="R276" t="s">
        <v>24</v>
      </c>
      <c r="S276">
        <v>6.1749999999999999E-3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70</v>
      </c>
      <c r="AI276" t="s">
        <v>189</v>
      </c>
      <c r="AJ276">
        <v>10000</v>
      </c>
      <c r="AK276" t="s">
        <v>190</v>
      </c>
      <c r="AL276">
        <v>5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20</v>
      </c>
    </row>
    <row r="277" spans="1:44">
      <c r="A277" s="2">
        <v>822</v>
      </c>
      <c r="B277" t="s">
        <v>289</v>
      </c>
      <c r="C277">
        <v>6</v>
      </c>
      <c r="D277" t="s">
        <v>182</v>
      </c>
      <c r="E277">
        <v>3</v>
      </c>
      <c r="F277" t="s">
        <v>183</v>
      </c>
      <c r="G277" t="s">
        <v>184</v>
      </c>
      <c r="H277">
        <v>96.02</v>
      </c>
      <c r="I277" t="s">
        <v>185</v>
      </c>
      <c r="J277">
        <v>1.65E-4</v>
      </c>
      <c r="K277" t="s">
        <v>25</v>
      </c>
      <c r="L277" t="s">
        <v>290</v>
      </c>
      <c r="M277">
        <v>2.242483</v>
      </c>
      <c r="N277" t="s">
        <v>25</v>
      </c>
      <c r="O277" t="s">
        <v>291</v>
      </c>
      <c r="P277">
        <v>3.8900000000000002E-4</v>
      </c>
      <c r="Q277" t="s">
        <v>25</v>
      </c>
      <c r="R277" t="s">
        <v>24</v>
      </c>
      <c r="S277">
        <v>8.5509999999999996E-3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66</v>
      </c>
      <c r="AI277" t="s">
        <v>189</v>
      </c>
      <c r="AJ277">
        <v>10000</v>
      </c>
      <c r="AK277" t="s">
        <v>190</v>
      </c>
      <c r="AL277">
        <v>5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20</v>
      </c>
    </row>
    <row r="278" spans="1:44">
      <c r="A278" s="2">
        <v>822</v>
      </c>
      <c r="B278" t="s">
        <v>289</v>
      </c>
      <c r="C278">
        <v>6</v>
      </c>
      <c r="D278" t="s">
        <v>182</v>
      </c>
      <c r="E278">
        <v>3</v>
      </c>
      <c r="F278" t="s">
        <v>183</v>
      </c>
      <c r="G278" t="s">
        <v>184</v>
      </c>
      <c r="H278">
        <v>96.02</v>
      </c>
      <c r="I278" t="s">
        <v>185</v>
      </c>
      <c r="J278">
        <v>1.27E-4</v>
      </c>
      <c r="K278" t="s">
        <v>25</v>
      </c>
      <c r="L278" t="s">
        <v>290</v>
      </c>
      <c r="M278">
        <v>1.606552</v>
      </c>
      <c r="N278" t="s">
        <v>25</v>
      </c>
      <c r="O278" t="s">
        <v>291</v>
      </c>
      <c r="P278">
        <v>2.8699999999999998E-4</v>
      </c>
      <c r="Q278" t="s">
        <v>25</v>
      </c>
      <c r="R278" t="s">
        <v>24</v>
      </c>
      <c r="S278">
        <v>6.6629999999999997E-3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65</v>
      </c>
      <c r="AI278" t="s">
        <v>189</v>
      </c>
      <c r="AJ278">
        <v>10000</v>
      </c>
      <c r="AK278" t="s">
        <v>190</v>
      </c>
      <c r="AL278">
        <v>5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20</v>
      </c>
    </row>
    <row r="279" spans="1:44">
      <c r="A279" s="2">
        <v>822</v>
      </c>
      <c r="B279" t="s">
        <v>289</v>
      </c>
      <c r="C279">
        <v>7</v>
      </c>
      <c r="D279" t="s">
        <v>182</v>
      </c>
      <c r="E279">
        <v>6</v>
      </c>
      <c r="F279" t="s">
        <v>183</v>
      </c>
      <c r="G279" t="s">
        <v>184</v>
      </c>
      <c r="H279">
        <v>96.02</v>
      </c>
      <c r="I279" t="s">
        <v>185</v>
      </c>
      <c r="J279">
        <v>2.04E-4</v>
      </c>
      <c r="K279" t="s">
        <v>25</v>
      </c>
      <c r="L279" t="s">
        <v>290</v>
      </c>
      <c r="M279">
        <v>4.2659149999999997</v>
      </c>
      <c r="N279" t="s">
        <v>25</v>
      </c>
      <c r="O279" t="s">
        <v>291</v>
      </c>
      <c r="P279">
        <v>6.3000000000000003E-4</v>
      </c>
      <c r="Q279" t="s">
        <v>25</v>
      </c>
      <c r="R279" t="s">
        <v>24</v>
      </c>
      <c r="S279">
        <v>8.4329999999999995E-3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128</v>
      </c>
      <c r="AI279" t="s">
        <v>189</v>
      </c>
      <c r="AJ279">
        <v>10000</v>
      </c>
      <c r="AK279" t="s">
        <v>190</v>
      </c>
      <c r="AL279">
        <v>5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20</v>
      </c>
    </row>
    <row r="280" spans="1:44">
      <c r="A280" s="2">
        <v>821</v>
      </c>
      <c r="B280" t="s">
        <v>289</v>
      </c>
      <c r="C280">
        <v>6</v>
      </c>
      <c r="D280" t="s">
        <v>182</v>
      </c>
      <c r="E280">
        <v>3</v>
      </c>
      <c r="F280" t="s">
        <v>183</v>
      </c>
      <c r="G280" t="s">
        <v>184</v>
      </c>
      <c r="H280">
        <v>96.02</v>
      </c>
      <c r="I280" t="s">
        <v>185</v>
      </c>
      <c r="J280">
        <v>1.22E-4</v>
      </c>
      <c r="K280" t="s">
        <v>25</v>
      </c>
      <c r="L280" t="s">
        <v>290</v>
      </c>
      <c r="M280">
        <v>1.306022</v>
      </c>
      <c r="N280" t="s">
        <v>25</v>
      </c>
      <c r="O280" t="s">
        <v>291</v>
      </c>
      <c r="P280">
        <v>2.5300000000000002E-4</v>
      </c>
      <c r="Q280" t="s">
        <v>25</v>
      </c>
      <c r="R280" t="s">
        <v>24</v>
      </c>
      <c r="S280">
        <v>5.7219999999999997E-3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64</v>
      </c>
      <c r="AI280" t="s">
        <v>189</v>
      </c>
      <c r="AJ280">
        <v>10000</v>
      </c>
      <c r="AK280" t="s">
        <v>190</v>
      </c>
      <c r="AL280">
        <v>5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20</v>
      </c>
    </row>
    <row r="281" spans="1:44">
      <c r="A281" s="2">
        <v>821</v>
      </c>
      <c r="B281" t="s">
        <v>289</v>
      </c>
      <c r="C281">
        <v>6</v>
      </c>
      <c r="D281" t="s">
        <v>182</v>
      </c>
      <c r="E281">
        <v>3</v>
      </c>
      <c r="F281" t="s">
        <v>183</v>
      </c>
      <c r="G281" t="s">
        <v>184</v>
      </c>
      <c r="H281">
        <v>108.982</v>
      </c>
      <c r="I281" t="s">
        <v>185</v>
      </c>
      <c r="J281">
        <v>1E-4</v>
      </c>
      <c r="K281" t="s">
        <v>25</v>
      </c>
      <c r="L281" t="s">
        <v>290</v>
      </c>
      <c r="M281">
        <v>1.375202</v>
      </c>
      <c r="N281" t="s">
        <v>25</v>
      </c>
      <c r="O281" t="s">
        <v>291</v>
      </c>
      <c r="P281">
        <v>2.3800000000000001E-4</v>
      </c>
      <c r="Q281" t="s">
        <v>25</v>
      </c>
      <c r="R281" t="s">
        <v>24</v>
      </c>
      <c r="S281">
        <v>5.8089999999999999E-3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50</v>
      </c>
      <c r="AI281" t="s">
        <v>189</v>
      </c>
      <c r="AJ281">
        <v>10000</v>
      </c>
      <c r="AK281" t="s">
        <v>190</v>
      </c>
      <c r="AL281">
        <v>5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20</v>
      </c>
    </row>
    <row r="282" spans="1:44">
      <c r="A282" s="2">
        <v>821</v>
      </c>
      <c r="B282" t="s">
        <v>289</v>
      </c>
      <c r="C282">
        <v>3</v>
      </c>
      <c r="D282" t="s">
        <v>182</v>
      </c>
      <c r="E282">
        <v>1</v>
      </c>
      <c r="F282" t="s">
        <v>183</v>
      </c>
      <c r="G282" t="s">
        <v>184</v>
      </c>
      <c r="H282">
        <v>108.982</v>
      </c>
      <c r="I282" t="s">
        <v>185</v>
      </c>
      <c r="J282">
        <v>8.2000000000000001E-5</v>
      </c>
      <c r="K282" t="s">
        <v>25</v>
      </c>
      <c r="L282" t="s">
        <v>290</v>
      </c>
      <c r="M282">
        <v>0.1981</v>
      </c>
      <c r="N282" t="s">
        <v>25</v>
      </c>
      <c r="O282" t="s">
        <v>291</v>
      </c>
      <c r="P282">
        <v>1.02E-4</v>
      </c>
      <c r="Q282" t="s">
        <v>25</v>
      </c>
      <c r="R282" t="s">
        <v>24</v>
      </c>
      <c r="S282">
        <v>2.3653E-2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</v>
      </c>
      <c r="AI282" t="s">
        <v>189</v>
      </c>
      <c r="AJ282">
        <v>10000</v>
      </c>
      <c r="AK282" t="s">
        <v>190</v>
      </c>
      <c r="AL282">
        <v>5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20</v>
      </c>
    </row>
    <row r="283" spans="1:44">
      <c r="A283" s="2">
        <v>821</v>
      </c>
      <c r="B283" t="s">
        <v>289</v>
      </c>
      <c r="C283">
        <v>3</v>
      </c>
      <c r="D283" t="s">
        <v>182</v>
      </c>
      <c r="E283">
        <v>1</v>
      </c>
      <c r="F283" t="s">
        <v>183</v>
      </c>
      <c r="G283" t="s">
        <v>184</v>
      </c>
      <c r="H283">
        <v>96.02</v>
      </c>
      <c r="I283" t="s">
        <v>185</v>
      </c>
      <c r="J283">
        <v>9.1000000000000003E-5</v>
      </c>
      <c r="K283" t="s">
        <v>25</v>
      </c>
      <c r="L283" t="s">
        <v>290</v>
      </c>
      <c r="M283">
        <v>0.19506999999999999</v>
      </c>
      <c r="N283" t="s">
        <v>25</v>
      </c>
      <c r="O283" t="s">
        <v>291</v>
      </c>
      <c r="P283">
        <v>1.1E-4</v>
      </c>
      <c r="Q283" t="s">
        <v>25</v>
      </c>
      <c r="R283" t="s">
        <v>24</v>
      </c>
      <c r="S283">
        <v>2.4001999999999999E-2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8</v>
      </c>
      <c r="AI283" t="s">
        <v>189</v>
      </c>
      <c r="AJ283">
        <v>10000</v>
      </c>
      <c r="AK283" t="s">
        <v>190</v>
      </c>
      <c r="AL283">
        <v>5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20</v>
      </c>
    </row>
    <row r="284" spans="1:44">
      <c r="A284" s="2">
        <v>821</v>
      </c>
      <c r="B284" t="s">
        <v>289</v>
      </c>
      <c r="C284">
        <v>3</v>
      </c>
      <c r="D284" t="s">
        <v>182</v>
      </c>
      <c r="E284">
        <v>1</v>
      </c>
      <c r="F284" t="s">
        <v>183</v>
      </c>
      <c r="G284" t="s">
        <v>184</v>
      </c>
      <c r="H284">
        <v>96.02</v>
      </c>
      <c r="I284" t="s">
        <v>185</v>
      </c>
      <c r="J284">
        <v>8.5000000000000006E-5</v>
      </c>
      <c r="K284" t="s">
        <v>25</v>
      </c>
      <c r="L284" t="s">
        <v>290</v>
      </c>
      <c r="M284">
        <v>0.205231</v>
      </c>
      <c r="N284" t="s">
        <v>25</v>
      </c>
      <c r="O284" t="s">
        <v>291</v>
      </c>
      <c r="P284">
        <v>1.05E-4</v>
      </c>
      <c r="Q284" t="s">
        <v>25</v>
      </c>
      <c r="R284" t="s">
        <v>24</v>
      </c>
      <c r="S284">
        <v>2.384E-2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</v>
      </c>
      <c r="AI284" t="s">
        <v>189</v>
      </c>
      <c r="AJ284">
        <v>10000</v>
      </c>
      <c r="AK284" t="s">
        <v>190</v>
      </c>
      <c r="AL284">
        <v>5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20</v>
      </c>
    </row>
    <row r="285" spans="1:44">
      <c r="A285" s="2">
        <v>820</v>
      </c>
      <c r="B285" t="s">
        <v>289</v>
      </c>
      <c r="C285">
        <v>5</v>
      </c>
      <c r="D285" t="s">
        <v>182</v>
      </c>
      <c r="E285">
        <v>2</v>
      </c>
      <c r="F285" t="s">
        <v>183</v>
      </c>
      <c r="G285" t="s">
        <v>184</v>
      </c>
      <c r="H285">
        <v>96.02</v>
      </c>
      <c r="I285" t="s">
        <v>185</v>
      </c>
      <c r="J285">
        <v>1.05E-4</v>
      </c>
      <c r="K285" t="s">
        <v>25</v>
      </c>
      <c r="L285" t="s">
        <v>290</v>
      </c>
      <c r="M285">
        <v>0.81227099999999997</v>
      </c>
      <c r="N285" t="s">
        <v>25</v>
      </c>
      <c r="O285" t="s">
        <v>291</v>
      </c>
      <c r="P285">
        <v>1.8599999999999999E-4</v>
      </c>
      <c r="Q285" t="s">
        <v>25</v>
      </c>
      <c r="R285" t="s">
        <v>24</v>
      </c>
      <c r="S285">
        <v>7.4419999999999998E-3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50</v>
      </c>
      <c r="AI285" t="s">
        <v>189</v>
      </c>
      <c r="AJ285">
        <v>10000</v>
      </c>
      <c r="AK285" t="s">
        <v>190</v>
      </c>
      <c r="AL285">
        <v>5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20</v>
      </c>
    </row>
    <row r="286" spans="1:44">
      <c r="A286" s="2">
        <v>820</v>
      </c>
      <c r="B286" t="s">
        <v>289</v>
      </c>
      <c r="C286">
        <v>5</v>
      </c>
      <c r="D286" t="s">
        <v>182</v>
      </c>
      <c r="E286">
        <v>3</v>
      </c>
      <c r="F286" t="s">
        <v>183</v>
      </c>
      <c r="G286" t="s">
        <v>184</v>
      </c>
      <c r="H286">
        <v>9.548</v>
      </c>
      <c r="I286" t="s">
        <v>185</v>
      </c>
      <c r="J286">
        <v>1.4999999999999999E-4</v>
      </c>
      <c r="K286" t="s">
        <v>25</v>
      </c>
      <c r="L286" t="s">
        <v>290</v>
      </c>
      <c r="M286">
        <v>1.033091</v>
      </c>
      <c r="N286" t="s">
        <v>25</v>
      </c>
      <c r="O286" t="s">
        <v>291</v>
      </c>
      <c r="P286">
        <v>2.5399999999999999E-4</v>
      </c>
      <c r="Q286" t="s">
        <v>25</v>
      </c>
      <c r="R286" t="s">
        <v>24</v>
      </c>
      <c r="S286">
        <v>1.1381E-2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50</v>
      </c>
      <c r="AI286" t="s">
        <v>189</v>
      </c>
      <c r="AJ286">
        <v>10000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20</v>
      </c>
    </row>
    <row r="287" spans="1:44">
      <c r="A287" s="2">
        <v>820</v>
      </c>
      <c r="B287" t="s">
        <v>289</v>
      </c>
      <c r="C287">
        <v>5</v>
      </c>
      <c r="D287" t="s">
        <v>182</v>
      </c>
      <c r="E287">
        <v>3</v>
      </c>
      <c r="F287" t="s">
        <v>183</v>
      </c>
      <c r="G287" t="s">
        <v>184</v>
      </c>
      <c r="H287">
        <v>9.548</v>
      </c>
      <c r="I287" t="s">
        <v>185</v>
      </c>
      <c r="J287">
        <v>1.47E-4</v>
      </c>
      <c r="K287" t="s">
        <v>25</v>
      </c>
      <c r="L287" t="s">
        <v>290</v>
      </c>
      <c r="M287">
        <v>1.0374509999999999</v>
      </c>
      <c r="N287" t="s">
        <v>25</v>
      </c>
      <c r="O287" t="s">
        <v>291</v>
      </c>
      <c r="P287">
        <v>2.5000000000000001E-4</v>
      </c>
      <c r="Q287" t="s">
        <v>25</v>
      </c>
      <c r="R287" t="s">
        <v>24</v>
      </c>
      <c r="S287">
        <v>1.3457E-2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40</v>
      </c>
      <c r="AI287" t="s">
        <v>189</v>
      </c>
      <c r="AJ287">
        <v>10000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20</v>
      </c>
    </row>
    <row r="288" spans="1:44">
      <c r="A288" s="2">
        <v>820</v>
      </c>
      <c r="B288" t="s">
        <v>289</v>
      </c>
      <c r="C288">
        <v>5</v>
      </c>
      <c r="D288" t="s">
        <v>182</v>
      </c>
      <c r="E288">
        <v>3</v>
      </c>
      <c r="F288" t="s">
        <v>183</v>
      </c>
      <c r="G288" t="s">
        <v>184</v>
      </c>
      <c r="H288">
        <v>9.548</v>
      </c>
      <c r="I288" t="s">
        <v>185</v>
      </c>
      <c r="J288">
        <v>1.4899999999999999E-4</v>
      </c>
      <c r="K288" t="s">
        <v>25</v>
      </c>
      <c r="L288" t="s">
        <v>290</v>
      </c>
      <c r="M288">
        <v>1.0826210000000001</v>
      </c>
      <c r="N288" t="s">
        <v>25</v>
      </c>
      <c r="O288" t="s">
        <v>291</v>
      </c>
      <c r="P288">
        <v>2.5799999999999998E-4</v>
      </c>
      <c r="Q288" t="s">
        <v>25</v>
      </c>
      <c r="R288" t="s">
        <v>24</v>
      </c>
      <c r="S288">
        <v>1.3407000000000001E-2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40</v>
      </c>
      <c r="AI288" t="s">
        <v>189</v>
      </c>
      <c r="AJ288">
        <v>10000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20</v>
      </c>
    </row>
    <row r="289" spans="1:44">
      <c r="A289" s="2">
        <v>820</v>
      </c>
      <c r="B289" t="s">
        <v>289</v>
      </c>
      <c r="C289">
        <v>4</v>
      </c>
      <c r="D289" t="s">
        <v>182</v>
      </c>
      <c r="E289">
        <v>2</v>
      </c>
      <c r="F289" t="s">
        <v>183</v>
      </c>
      <c r="G289" t="s">
        <v>184</v>
      </c>
      <c r="H289">
        <v>9.548</v>
      </c>
      <c r="I289" t="s">
        <v>185</v>
      </c>
      <c r="J289">
        <v>1.5699999999999999E-4</v>
      </c>
      <c r="K289" t="s">
        <v>25</v>
      </c>
      <c r="L289" t="s">
        <v>290</v>
      </c>
      <c r="M289">
        <v>0.50983100000000003</v>
      </c>
      <c r="N289" t="s">
        <v>25</v>
      </c>
      <c r="O289" t="s">
        <v>291</v>
      </c>
      <c r="P289">
        <v>2.0799999999999999E-4</v>
      </c>
      <c r="Q289" t="s">
        <v>25</v>
      </c>
      <c r="R289" t="s">
        <v>24</v>
      </c>
      <c r="S289">
        <v>1.6924000000000002E-2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30</v>
      </c>
      <c r="AI289" t="s">
        <v>189</v>
      </c>
      <c r="AJ289">
        <v>10000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20</v>
      </c>
    </row>
    <row r="290" spans="1:44">
      <c r="A290" s="2">
        <v>820</v>
      </c>
      <c r="B290" t="s">
        <v>289</v>
      </c>
      <c r="C290">
        <v>2</v>
      </c>
      <c r="D290" t="s">
        <v>182</v>
      </c>
      <c r="E290">
        <v>1</v>
      </c>
      <c r="F290" t="s">
        <v>183</v>
      </c>
      <c r="G290" t="s">
        <v>184</v>
      </c>
      <c r="H290">
        <v>9.548</v>
      </c>
      <c r="I290" t="s">
        <v>185</v>
      </c>
      <c r="J290">
        <v>1.2999999999999999E-4</v>
      </c>
      <c r="K290" t="s">
        <v>25</v>
      </c>
      <c r="L290" t="s">
        <v>290</v>
      </c>
      <c r="M290">
        <v>0.1658</v>
      </c>
      <c r="N290" t="s">
        <v>25</v>
      </c>
      <c r="O290" t="s">
        <v>291</v>
      </c>
      <c r="P290">
        <v>1.47E-4</v>
      </c>
      <c r="Q290" t="s">
        <v>25</v>
      </c>
      <c r="R290" t="s">
        <v>24</v>
      </c>
      <c r="S290">
        <v>3.5528999999999998E-2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20</v>
      </c>
      <c r="AI290" t="s">
        <v>189</v>
      </c>
      <c r="AJ290">
        <v>10000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20</v>
      </c>
    </row>
    <row r="291" spans="1:44">
      <c r="A291" s="2">
        <v>820</v>
      </c>
      <c r="B291" t="s">
        <v>289</v>
      </c>
      <c r="C291">
        <v>1</v>
      </c>
      <c r="D291" t="s">
        <v>182</v>
      </c>
      <c r="E291">
        <v>1</v>
      </c>
      <c r="F291" t="s">
        <v>183</v>
      </c>
      <c r="G291" t="s">
        <v>184</v>
      </c>
      <c r="H291">
        <v>9.548</v>
      </c>
      <c r="I291" t="s">
        <v>185</v>
      </c>
      <c r="J291">
        <v>1.3100000000000001E-4</v>
      </c>
      <c r="K291" t="s">
        <v>25</v>
      </c>
      <c r="L291" t="s">
        <v>290</v>
      </c>
      <c r="M291">
        <v>9.5890000000000003E-2</v>
      </c>
      <c r="N291" t="s">
        <v>25</v>
      </c>
      <c r="O291" t="s">
        <v>291</v>
      </c>
      <c r="P291">
        <v>1.4100000000000001E-4</v>
      </c>
      <c r="Q291" t="s">
        <v>25</v>
      </c>
      <c r="R291" t="s">
        <v>24</v>
      </c>
      <c r="S291">
        <v>7.1189000000000002E-2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</v>
      </c>
      <c r="AI291" t="s">
        <v>189</v>
      </c>
      <c r="AJ291">
        <v>10000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20</v>
      </c>
    </row>
    <row r="292" spans="1:44">
      <c r="A292" s="2">
        <v>820</v>
      </c>
      <c r="B292" t="s">
        <v>289</v>
      </c>
      <c r="C292">
        <v>1</v>
      </c>
      <c r="D292" t="s">
        <v>182</v>
      </c>
      <c r="E292">
        <v>1</v>
      </c>
      <c r="F292" t="s">
        <v>183</v>
      </c>
      <c r="G292" t="s">
        <v>184</v>
      </c>
      <c r="H292">
        <v>9.548</v>
      </c>
      <c r="I292" t="s">
        <v>185</v>
      </c>
      <c r="J292">
        <v>1.2400000000000001E-4</v>
      </c>
      <c r="K292" t="s">
        <v>25</v>
      </c>
      <c r="L292" t="s">
        <v>290</v>
      </c>
      <c r="M292">
        <v>0.12341000000000001</v>
      </c>
      <c r="N292" t="s">
        <v>25</v>
      </c>
      <c r="O292" t="s">
        <v>291</v>
      </c>
      <c r="P292">
        <v>1.36E-4</v>
      </c>
      <c r="Q292" t="s">
        <v>25</v>
      </c>
      <c r="R292" t="s">
        <v>24</v>
      </c>
      <c r="S292">
        <v>9.0326000000000004E-2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5</v>
      </c>
      <c r="AI292" t="s">
        <v>189</v>
      </c>
      <c r="AJ292">
        <v>10000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20</v>
      </c>
    </row>
    <row r="293" spans="1:44">
      <c r="A293" s="2">
        <v>820</v>
      </c>
      <c r="B293" t="s">
        <v>289</v>
      </c>
      <c r="C293">
        <v>1</v>
      </c>
      <c r="D293" t="s">
        <v>182</v>
      </c>
      <c r="E293">
        <v>1</v>
      </c>
      <c r="F293" t="s">
        <v>183</v>
      </c>
      <c r="G293" t="s">
        <v>184</v>
      </c>
      <c r="H293">
        <v>4.5999999999999999E-2</v>
      </c>
      <c r="I293" t="s">
        <v>185</v>
      </c>
      <c r="J293">
        <v>1.26E-4</v>
      </c>
      <c r="K293" t="s">
        <v>25</v>
      </c>
      <c r="L293" t="s">
        <v>290</v>
      </c>
      <c r="M293">
        <v>0.15329000000000001</v>
      </c>
      <c r="N293" t="s">
        <v>25</v>
      </c>
      <c r="O293" t="s">
        <v>291</v>
      </c>
      <c r="P293">
        <v>1.4100000000000001E-4</v>
      </c>
      <c r="Q293" t="s">
        <v>25</v>
      </c>
      <c r="R293" t="s">
        <v>24</v>
      </c>
      <c r="S293">
        <v>9.2121999999999996E-2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5</v>
      </c>
      <c r="AI293" t="s">
        <v>189</v>
      </c>
      <c r="AJ293">
        <v>10000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20</v>
      </c>
    </row>
    <row r="294" spans="1:44">
      <c r="A294" s="2">
        <v>819</v>
      </c>
      <c r="B294" t="s">
        <v>289</v>
      </c>
      <c r="C294">
        <v>5</v>
      </c>
      <c r="D294" t="s">
        <v>182</v>
      </c>
      <c r="E294">
        <v>2</v>
      </c>
      <c r="F294" t="s">
        <v>183</v>
      </c>
      <c r="G294" t="s">
        <v>184</v>
      </c>
      <c r="H294">
        <v>23.28</v>
      </c>
      <c r="I294" t="s">
        <v>185</v>
      </c>
      <c r="J294">
        <v>7.2999999999999999E-5</v>
      </c>
      <c r="K294" t="s">
        <v>25</v>
      </c>
      <c r="L294" t="s">
        <v>290</v>
      </c>
      <c r="M294">
        <v>0.770451</v>
      </c>
      <c r="N294" t="s">
        <v>25</v>
      </c>
      <c r="O294" t="s">
        <v>291</v>
      </c>
      <c r="P294">
        <v>1.4999999999999999E-4</v>
      </c>
      <c r="Q294" t="s">
        <v>25</v>
      </c>
      <c r="R294" t="s">
        <v>24</v>
      </c>
      <c r="S294">
        <v>2.392E-2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8</v>
      </c>
      <c r="AI294" t="s">
        <v>189</v>
      </c>
      <c r="AJ294">
        <v>10000</v>
      </c>
      <c r="AK294" t="s">
        <v>190</v>
      </c>
      <c r="AL294">
        <v>5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20</v>
      </c>
    </row>
    <row r="295" spans="1:44">
      <c r="A295" s="2">
        <v>708</v>
      </c>
      <c r="B295" t="s">
        <v>289</v>
      </c>
      <c r="C295">
        <v>4</v>
      </c>
      <c r="D295" t="s">
        <v>182</v>
      </c>
      <c r="E295">
        <v>226</v>
      </c>
      <c r="F295" t="s">
        <v>183</v>
      </c>
      <c r="G295" t="s">
        <v>184</v>
      </c>
      <c r="H295">
        <v>28443.067999999999</v>
      </c>
      <c r="I295" t="s">
        <v>185</v>
      </c>
      <c r="J295">
        <v>2.2599999999999999E-4</v>
      </c>
      <c r="K295" t="s">
        <v>25</v>
      </c>
      <c r="L295" t="s">
        <v>290</v>
      </c>
      <c r="M295">
        <v>46.837567</v>
      </c>
      <c r="N295" t="s">
        <v>25</v>
      </c>
      <c r="O295" t="s">
        <v>291</v>
      </c>
      <c r="P295">
        <v>2.7300000000000002E-4</v>
      </c>
      <c r="Q295" t="s">
        <v>25</v>
      </c>
      <c r="R295" t="s">
        <v>24</v>
      </c>
      <c r="S295">
        <v>0.87240300000000004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20</v>
      </c>
    </row>
    <row r="296" spans="1:44">
      <c r="A296" s="2">
        <v>707</v>
      </c>
      <c r="B296" t="s">
        <v>289</v>
      </c>
      <c r="C296">
        <v>4</v>
      </c>
      <c r="D296" t="s">
        <v>182</v>
      </c>
      <c r="E296">
        <v>226</v>
      </c>
      <c r="F296" t="s">
        <v>183</v>
      </c>
      <c r="G296" t="s">
        <v>184</v>
      </c>
      <c r="H296">
        <v>6.02</v>
      </c>
      <c r="I296" t="s">
        <v>185</v>
      </c>
      <c r="J296">
        <v>2.5700000000000001E-4</v>
      </c>
      <c r="K296" t="s">
        <v>25</v>
      </c>
      <c r="L296" t="s">
        <v>290</v>
      </c>
      <c r="M296">
        <v>129.860736</v>
      </c>
      <c r="N296" t="s">
        <v>25</v>
      </c>
      <c r="O296" t="s">
        <v>291</v>
      </c>
      <c r="P296">
        <v>3.8699999999999997E-4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20</v>
      </c>
    </row>
    <row r="297" spans="1:44">
      <c r="A297" s="2">
        <v>706</v>
      </c>
      <c r="B297" t="s">
        <v>289</v>
      </c>
      <c r="C297">
        <v>4</v>
      </c>
      <c r="D297" t="s">
        <v>182</v>
      </c>
      <c r="E297">
        <v>3771</v>
      </c>
      <c r="F297" t="s">
        <v>183</v>
      </c>
      <c r="G297" t="s">
        <v>184</v>
      </c>
      <c r="H297">
        <v>6544.4160000000002</v>
      </c>
      <c r="I297" t="s">
        <v>185</v>
      </c>
      <c r="J297">
        <v>4.8999999999999998E-4</v>
      </c>
      <c r="K297" t="s">
        <v>25</v>
      </c>
      <c r="L297" t="s">
        <v>290</v>
      </c>
      <c r="M297">
        <v>823.03924900000004</v>
      </c>
      <c r="N297" t="s">
        <v>25</v>
      </c>
      <c r="O297" t="s">
        <v>291</v>
      </c>
      <c r="P297">
        <v>1.3129999999999999E-3</v>
      </c>
      <c r="Q297" t="s">
        <v>25</v>
      </c>
      <c r="R297" t="s">
        <v>24</v>
      </c>
      <c r="S297">
        <v>8.8872219999999995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5</v>
      </c>
      <c r="AM297" t="s">
        <v>191</v>
      </c>
      <c r="AN297">
        <v>500</v>
      </c>
      <c r="AO297" t="s">
        <v>192</v>
      </c>
      <c r="AP297">
        <v>50</v>
      </c>
      <c r="AQ297" t="s">
        <v>193</v>
      </c>
      <c r="AR297">
        <v>1000</v>
      </c>
    </row>
    <row r="298" spans="1:44">
      <c r="A298" s="2">
        <v>706</v>
      </c>
      <c r="B298" t="s">
        <v>289</v>
      </c>
      <c r="C298">
        <v>4</v>
      </c>
      <c r="D298" t="s">
        <v>182</v>
      </c>
      <c r="E298">
        <v>3771</v>
      </c>
      <c r="F298" t="s">
        <v>183</v>
      </c>
      <c r="G298" t="s">
        <v>184</v>
      </c>
      <c r="H298">
        <v>6544.4160000000002</v>
      </c>
      <c r="I298" t="s">
        <v>185</v>
      </c>
      <c r="J298">
        <v>4.7899999999999999E-4</v>
      </c>
      <c r="K298" t="s">
        <v>25</v>
      </c>
      <c r="L298" t="s">
        <v>290</v>
      </c>
      <c r="M298">
        <v>832.60807999999997</v>
      </c>
      <c r="N298" t="s">
        <v>25</v>
      </c>
      <c r="O298" t="s">
        <v>291</v>
      </c>
      <c r="P298">
        <v>1.312E-3</v>
      </c>
      <c r="Q298" t="s">
        <v>25</v>
      </c>
      <c r="R298" t="s">
        <v>24</v>
      </c>
      <c r="S298">
        <v>9.1318909999999995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5</v>
      </c>
      <c r="AM298" t="s">
        <v>191</v>
      </c>
      <c r="AN298">
        <v>500</v>
      </c>
      <c r="AO298" t="s">
        <v>192</v>
      </c>
      <c r="AP298">
        <v>50</v>
      </c>
      <c r="AQ298" t="s">
        <v>193</v>
      </c>
      <c r="AR298">
        <v>1000</v>
      </c>
    </row>
    <row r="299" spans="1:44">
      <c r="A299" s="2">
        <v>706</v>
      </c>
      <c r="B299" t="s">
        <v>289</v>
      </c>
      <c r="C299">
        <v>4</v>
      </c>
      <c r="D299" t="s">
        <v>182</v>
      </c>
      <c r="E299">
        <v>3771</v>
      </c>
      <c r="F299" t="s">
        <v>183</v>
      </c>
      <c r="G299" t="s">
        <v>184</v>
      </c>
      <c r="H299">
        <v>6544.4160000000002</v>
      </c>
      <c r="I299" t="s">
        <v>185</v>
      </c>
      <c r="J299">
        <v>4.7699999999999999E-4</v>
      </c>
      <c r="K299" t="s">
        <v>25</v>
      </c>
      <c r="L299" t="s">
        <v>290</v>
      </c>
      <c r="M299">
        <v>826.82008499999995</v>
      </c>
      <c r="N299" t="s">
        <v>25</v>
      </c>
      <c r="O299" t="s">
        <v>291</v>
      </c>
      <c r="P299">
        <v>1.304E-3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5</v>
      </c>
      <c r="AM299" t="s">
        <v>191</v>
      </c>
      <c r="AN299">
        <v>500</v>
      </c>
      <c r="AO299" t="s">
        <v>192</v>
      </c>
      <c r="AP299">
        <v>50</v>
      </c>
      <c r="AQ299" t="s">
        <v>193</v>
      </c>
      <c r="AR299">
        <v>1000</v>
      </c>
    </row>
    <row r="300" spans="1:44">
      <c r="A300" s="2">
        <v>705</v>
      </c>
      <c r="B300" t="s">
        <v>289</v>
      </c>
      <c r="C300">
        <v>4</v>
      </c>
      <c r="D300" t="s">
        <v>182</v>
      </c>
      <c r="E300">
        <v>3771</v>
      </c>
      <c r="F300" t="s">
        <v>183</v>
      </c>
      <c r="G300" t="s">
        <v>184</v>
      </c>
      <c r="H300">
        <v>6544.4160000000002</v>
      </c>
      <c r="I300" t="s">
        <v>185</v>
      </c>
      <c r="J300">
        <v>4.95E-4</v>
      </c>
      <c r="K300" t="s">
        <v>25</v>
      </c>
      <c r="L300" t="s">
        <v>290</v>
      </c>
      <c r="M300">
        <v>830.06853000000001</v>
      </c>
      <c r="N300" t="s">
        <v>25</v>
      </c>
      <c r="O300" t="s">
        <v>291</v>
      </c>
      <c r="P300">
        <v>1.325E-3</v>
      </c>
      <c r="Q300" t="s">
        <v>25</v>
      </c>
      <c r="R300" t="s">
        <v>24</v>
      </c>
      <c r="S300">
        <v>9.3991439999999997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5</v>
      </c>
      <c r="AM300" t="s">
        <v>191</v>
      </c>
      <c r="AN300">
        <v>500</v>
      </c>
      <c r="AO300" t="s">
        <v>192</v>
      </c>
      <c r="AP300">
        <v>50</v>
      </c>
      <c r="AQ300" t="s">
        <v>193</v>
      </c>
      <c r="AR300">
        <v>1000</v>
      </c>
    </row>
    <row r="301" spans="1:44">
      <c r="A301" s="2">
        <v>704</v>
      </c>
      <c r="B301" t="s">
        <v>289</v>
      </c>
      <c r="C301">
        <v>4</v>
      </c>
      <c r="D301" t="s">
        <v>182</v>
      </c>
      <c r="E301">
        <v>3771</v>
      </c>
      <c r="F301" t="s">
        <v>183</v>
      </c>
      <c r="G301" t="s">
        <v>184</v>
      </c>
      <c r="H301">
        <v>6544.4160000000002</v>
      </c>
      <c r="I301" t="s">
        <v>185</v>
      </c>
      <c r="J301">
        <v>4.86E-4</v>
      </c>
      <c r="K301" t="s">
        <v>25</v>
      </c>
      <c r="L301" t="s">
        <v>290</v>
      </c>
      <c r="M301">
        <v>826.21750099999997</v>
      </c>
      <c r="N301" t="s">
        <v>25</v>
      </c>
      <c r="O301" t="s">
        <v>291</v>
      </c>
      <c r="P301">
        <v>1.312E-3</v>
      </c>
      <c r="Q301" t="s">
        <v>25</v>
      </c>
      <c r="R301" t="s">
        <v>24</v>
      </c>
      <c r="S301">
        <v>9.5070169999999994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5</v>
      </c>
      <c r="AM301" t="s">
        <v>191</v>
      </c>
      <c r="AN301">
        <v>500</v>
      </c>
      <c r="AO301" t="s">
        <v>192</v>
      </c>
      <c r="AP301">
        <v>50</v>
      </c>
      <c r="AQ301" t="s">
        <v>193</v>
      </c>
      <c r="AR301">
        <v>1000</v>
      </c>
    </row>
    <row r="302" spans="1:44">
      <c r="A302" s="2">
        <v>703</v>
      </c>
      <c r="B302" t="s">
        <v>289</v>
      </c>
      <c r="C302">
        <v>4</v>
      </c>
      <c r="D302" t="s">
        <v>182</v>
      </c>
      <c r="E302">
        <v>3771</v>
      </c>
      <c r="F302" t="s">
        <v>183</v>
      </c>
      <c r="G302" t="s">
        <v>184</v>
      </c>
      <c r="H302">
        <v>8157.5140000000001</v>
      </c>
      <c r="I302" t="s">
        <v>185</v>
      </c>
      <c r="J302">
        <v>1.5690000000000001E-3</v>
      </c>
      <c r="K302" t="s">
        <v>25</v>
      </c>
      <c r="L302" t="s">
        <v>290</v>
      </c>
      <c r="M302">
        <v>2993.2759000000001</v>
      </c>
      <c r="N302" t="s">
        <v>25</v>
      </c>
      <c r="O302" t="s">
        <v>291</v>
      </c>
      <c r="P302">
        <v>4.5620000000000001E-3</v>
      </c>
      <c r="Q302" t="s">
        <v>25</v>
      </c>
      <c r="R302" t="s">
        <v>24</v>
      </c>
      <c r="S302">
        <v>26.083176999999999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5</v>
      </c>
      <c r="AM302" t="s">
        <v>191</v>
      </c>
      <c r="AN302">
        <v>500</v>
      </c>
      <c r="AO302" t="s">
        <v>192</v>
      </c>
      <c r="AP302">
        <v>50</v>
      </c>
      <c r="AQ302" t="s">
        <v>193</v>
      </c>
      <c r="AR302">
        <v>1000</v>
      </c>
    </row>
    <row r="303" spans="1:44">
      <c r="A303" s="2">
        <v>702</v>
      </c>
      <c r="B303" t="s">
        <v>289</v>
      </c>
      <c r="C303">
        <v>4</v>
      </c>
      <c r="D303" t="s">
        <v>182</v>
      </c>
      <c r="E303">
        <v>3771</v>
      </c>
      <c r="F303" t="s">
        <v>183</v>
      </c>
      <c r="G303" t="s">
        <v>184</v>
      </c>
      <c r="H303">
        <v>8157.5140000000001</v>
      </c>
      <c r="I303" t="s">
        <v>185</v>
      </c>
      <c r="J303">
        <v>1.5900000000000001E-3</v>
      </c>
      <c r="K303" t="s">
        <v>25</v>
      </c>
      <c r="L303" t="s">
        <v>290</v>
      </c>
      <c r="M303">
        <v>2597.5124000000001</v>
      </c>
      <c r="N303" t="s">
        <v>25</v>
      </c>
      <c r="O303" t="s">
        <v>291</v>
      </c>
      <c r="P303">
        <v>4.1869999999999997E-3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5</v>
      </c>
      <c r="AM303" t="s">
        <v>191</v>
      </c>
      <c r="AN303">
        <v>500</v>
      </c>
      <c r="AO303" t="s">
        <v>192</v>
      </c>
      <c r="AP303">
        <v>50</v>
      </c>
      <c r="AQ303" t="s">
        <v>193</v>
      </c>
      <c r="AR303">
        <v>1000</v>
      </c>
    </row>
    <row r="304" spans="1:44">
      <c r="A304" s="2">
        <v>701</v>
      </c>
      <c r="B304" t="s">
        <v>289</v>
      </c>
      <c r="C304">
        <v>4</v>
      </c>
      <c r="D304" t="s">
        <v>182</v>
      </c>
      <c r="E304">
        <v>226</v>
      </c>
      <c r="F304" t="s">
        <v>183</v>
      </c>
      <c r="G304" t="s">
        <v>184</v>
      </c>
      <c r="H304">
        <v>27628.912</v>
      </c>
      <c r="I304" t="s">
        <v>185</v>
      </c>
      <c r="J304">
        <v>7.1400000000000001E-4</v>
      </c>
      <c r="K304" t="s">
        <v>25</v>
      </c>
      <c r="L304" t="s">
        <v>290</v>
      </c>
      <c r="M304">
        <v>124.10639999999999</v>
      </c>
      <c r="N304" t="s">
        <v>25</v>
      </c>
      <c r="O304" t="s">
        <v>291</v>
      </c>
      <c r="P304">
        <v>8.3799999999999999E-4</v>
      </c>
      <c r="Q304" t="s">
        <v>25</v>
      </c>
      <c r="R304" t="s">
        <v>24</v>
      </c>
      <c r="S304">
        <v>2.5416439999999998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20</v>
      </c>
    </row>
    <row r="305" spans="1:44">
      <c r="A305" s="2">
        <v>700</v>
      </c>
      <c r="B305" t="s">
        <v>289</v>
      </c>
      <c r="C305">
        <v>4</v>
      </c>
      <c r="D305" t="s">
        <v>182</v>
      </c>
      <c r="E305">
        <v>226</v>
      </c>
      <c r="F305" t="s">
        <v>183</v>
      </c>
      <c r="G305" t="s">
        <v>184</v>
      </c>
      <c r="H305">
        <v>5.9560000000000004</v>
      </c>
      <c r="I305" t="s">
        <v>185</v>
      </c>
      <c r="J305">
        <v>7.45E-4</v>
      </c>
      <c r="K305" t="s">
        <v>25</v>
      </c>
      <c r="L305" t="s">
        <v>290</v>
      </c>
      <c r="M305">
        <v>295.61090000000002</v>
      </c>
      <c r="N305" t="s">
        <v>25</v>
      </c>
      <c r="O305" t="s">
        <v>291</v>
      </c>
      <c r="P305">
        <v>1.041E-3</v>
      </c>
      <c r="Q305" t="s">
        <v>25</v>
      </c>
      <c r="R305" t="s">
        <v>24</v>
      </c>
      <c r="S305">
        <v>2.7577660000000002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1000</v>
      </c>
      <c r="AO305" t="s">
        <v>192</v>
      </c>
      <c r="AP305">
        <v>20</v>
      </c>
      <c r="AQ305" t="s">
        <v>193</v>
      </c>
      <c r="AR305">
        <v>20</v>
      </c>
    </row>
    <row r="306" spans="1:44">
      <c r="A306" s="2">
        <v>699</v>
      </c>
      <c r="B306" t="s">
        <v>289</v>
      </c>
      <c r="C306">
        <v>4</v>
      </c>
      <c r="D306" t="s">
        <v>182</v>
      </c>
      <c r="E306">
        <v>226</v>
      </c>
      <c r="F306" t="s">
        <v>183</v>
      </c>
      <c r="G306" t="s">
        <v>184</v>
      </c>
      <c r="H306">
        <v>5.63</v>
      </c>
      <c r="I306" t="s">
        <v>185</v>
      </c>
      <c r="J306">
        <v>8.1899999999999996E-4</v>
      </c>
      <c r="K306" t="s">
        <v>25</v>
      </c>
      <c r="L306" t="s">
        <v>290</v>
      </c>
      <c r="M306">
        <v>309.3177</v>
      </c>
      <c r="N306" t="s">
        <v>25</v>
      </c>
      <c r="O306" t="s">
        <v>291</v>
      </c>
      <c r="P306">
        <v>1.129E-3</v>
      </c>
      <c r="Q306" t="s">
        <v>25</v>
      </c>
      <c r="R306" t="s">
        <v>24</v>
      </c>
      <c r="S306">
        <v>2.5503170000000002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20</v>
      </c>
    </row>
    <row r="307" spans="1:44">
      <c r="A307" s="2">
        <v>692</v>
      </c>
      <c r="B307" t="s">
        <v>289</v>
      </c>
      <c r="C307">
        <v>5</v>
      </c>
      <c r="D307" t="s">
        <v>182</v>
      </c>
      <c r="E307">
        <v>302</v>
      </c>
      <c r="F307" t="s">
        <v>183</v>
      </c>
      <c r="G307" t="s">
        <v>184</v>
      </c>
      <c r="H307">
        <v>6.02</v>
      </c>
      <c r="I307" t="s">
        <v>185</v>
      </c>
      <c r="J307">
        <v>2.6699999999999998E-4</v>
      </c>
      <c r="K307" t="s">
        <v>25</v>
      </c>
      <c r="L307" t="s">
        <v>290</v>
      </c>
      <c r="M307">
        <v>261.121713</v>
      </c>
      <c r="N307" t="s">
        <v>25</v>
      </c>
      <c r="O307" t="s">
        <v>291</v>
      </c>
      <c r="P307">
        <v>5.2800000000000004E-4</v>
      </c>
      <c r="Q307" t="s">
        <v>25</v>
      </c>
      <c r="R307" t="s">
        <v>24</v>
      </c>
      <c r="S307">
        <v>0.71646699999999996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20</v>
      </c>
    </row>
    <row r="308" spans="1:44">
      <c r="A308" s="2">
        <v>691</v>
      </c>
      <c r="B308" t="s">
        <v>289</v>
      </c>
      <c r="C308">
        <v>5</v>
      </c>
      <c r="D308" t="s">
        <v>182</v>
      </c>
      <c r="E308">
        <v>683</v>
      </c>
      <c r="F308" t="s">
        <v>183</v>
      </c>
      <c r="G308" t="s">
        <v>184</v>
      </c>
      <c r="H308">
        <v>3.4020000000000001</v>
      </c>
      <c r="I308" t="s">
        <v>185</v>
      </c>
      <c r="J308">
        <v>7.3700000000000002E-4</v>
      </c>
      <c r="K308" t="s">
        <v>25</v>
      </c>
      <c r="L308" t="s">
        <v>290</v>
      </c>
      <c r="M308">
        <v>196.81684799999999</v>
      </c>
      <c r="N308" t="s">
        <v>25</v>
      </c>
      <c r="O308" t="s">
        <v>291</v>
      </c>
      <c r="P308">
        <v>9.3400000000000004E-4</v>
      </c>
      <c r="Q308" t="s">
        <v>25</v>
      </c>
      <c r="R308" t="s">
        <v>24</v>
      </c>
      <c r="S308">
        <v>1.5569710000000001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30</v>
      </c>
      <c r="AM308" t="s">
        <v>191</v>
      </c>
      <c r="AN308">
        <v>500</v>
      </c>
      <c r="AO308" t="s">
        <v>192</v>
      </c>
      <c r="AP308">
        <v>30</v>
      </c>
      <c r="AQ308" t="s">
        <v>193</v>
      </c>
      <c r="AR308">
        <v>30</v>
      </c>
    </row>
    <row r="309" spans="1:44">
      <c r="A309" s="2">
        <v>691</v>
      </c>
      <c r="B309" t="s">
        <v>289</v>
      </c>
      <c r="C309">
        <v>5</v>
      </c>
      <c r="D309" t="s">
        <v>182</v>
      </c>
      <c r="E309">
        <v>683</v>
      </c>
      <c r="F309" t="s">
        <v>183</v>
      </c>
      <c r="G309" t="s">
        <v>184</v>
      </c>
      <c r="H309">
        <v>0</v>
      </c>
      <c r="I309" t="s">
        <v>185</v>
      </c>
      <c r="J309">
        <v>7.3399999999999995E-4</v>
      </c>
      <c r="K309" t="s">
        <v>25</v>
      </c>
      <c r="L309" t="s">
        <v>290</v>
      </c>
      <c r="M309">
        <v>194.79284999999999</v>
      </c>
      <c r="N309" t="s">
        <v>25</v>
      </c>
      <c r="O309" t="s">
        <v>291</v>
      </c>
      <c r="P309">
        <v>9.2900000000000003E-4</v>
      </c>
      <c r="Q309" t="s">
        <v>25</v>
      </c>
      <c r="R309" t="s">
        <v>24</v>
      </c>
      <c r="S309">
        <v>1.4787440000000001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30</v>
      </c>
      <c r="AM309" t="s">
        <v>191</v>
      </c>
      <c r="AN309">
        <v>500</v>
      </c>
      <c r="AO309" t="s">
        <v>192</v>
      </c>
      <c r="AP309">
        <v>30</v>
      </c>
      <c r="AQ309" t="s">
        <v>193</v>
      </c>
      <c r="AR309">
        <v>30</v>
      </c>
    </row>
    <row r="310" spans="1:44">
      <c r="A310" s="2">
        <v>691</v>
      </c>
      <c r="B310" t="s">
        <v>289</v>
      </c>
      <c r="C310">
        <v>5</v>
      </c>
      <c r="D310" t="s">
        <v>182</v>
      </c>
      <c r="E310">
        <v>377</v>
      </c>
      <c r="F310" t="s">
        <v>183</v>
      </c>
      <c r="G310" t="s">
        <v>184</v>
      </c>
      <c r="H310">
        <v>592.14</v>
      </c>
      <c r="I310" t="s">
        <v>185</v>
      </c>
      <c r="J310">
        <v>2.7E-4</v>
      </c>
      <c r="K310" t="s">
        <v>25</v>
      </c>
      <c r="L310" t="s">
        <v>290</v>
      </c>
      <c r="M310">
        <v>134.062803</v>
      </c>
      <c r="N310" t="s">
        <v>25</v>
      </c>
      <c r="O310" t="s">
        <v>291</v>
      </c>
      <c r="P310">
        <v>4.0400000000000001E-4</v>
      </c>
      <c r="Q310" t="s">
        <v>25</v>
      </c>
      <c r="R310" t="s">
        <v>24</v>
      </c>
      <c r="S310">
        <v>0.79764999999999997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10</v>
      </c>
      <c r="AM310" t="s">
        <v>191</v>
      </c>
      <c r="AN310">
        <v>500</v>
      </c>
      <c r="AO310" t="s">
        <v>192</v>
      </c>
      <c r="AP310">
        <v>30</v>
      </c>
      <c r="AQ310" t="s">
        <v>193</v>
      </c>
      <c r="AR310">
        <v>30</v>
      </c>
    </row>
    <row r="311" spans="1:44">
      <c r="A311" s="2">
        <v>691</v>
      </c>
      <c r="B311" t="s">
        <v>289</v>
      </c>
      <c r="C311">
        <v>5</v>
      </c>
      <c r="D311" t="s">
        <v>182</v>
      </c>
      <c r="E311">
        <v>377</v>
      </c>
      <c r="F311" t="s">
        <v>183</v>
      </c>
      <c r="G311" t="s">
        <v>184</v>
      </c>
      <c r="H311">
        <v>13760.53</v>
      </c>
      <c r="I311" t="s">
        <v>185</v>
      </c>
      <c r="J311">
        <v>2.3499999999999999E-4</v>
      </c>
      <c r="K311" t="s">
        <v>25</v>
      </c>
      <c r="L311" t="s">
        <v>290</v>
      </c>
      <c r="M311">
        <v>109.92666800000001</v>
      </c>
      <c r="N311" t="s">
        <v>25</v>
      </c>
      <c r="O311" t="s">
        <v>291</v>
      </c>
      <c r="P311">
        <v>3.4499999999999998E-4</v>
      </c>
      <c r="Q311" t="s">
        <v>25</v>
      </c>
      <c r="R311" t="s">
        <v>24</v>
      </c>
      <c r="S311">
        <v>0.90411900000000001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10</v>
      </c>
      <c r="AM311" t="s">
        <v>191</v>
      </c>
      <c r="AN311">
        <v>500</v>
      </c>
      <c r="AO311" t="s">
        <v>192</v>
      </c>
      <c r="AP311">
        <v>30</v>
      </c>
      <c r="AQ311" t="s">
        <v>193</v>
      </c>
      <c r="AR311">
        <v>30</v>
      </c>
    </row>
    <row r="312" spans="1:44">
      <c r="A312" s="2">
        <v>691</v>
      </c>
      <c r="B312" t="s">
        <v>289</v>
      </c>
      <c r="C312">
        <v>5</v>
      </c>
      <c r="D312" t="s">
        <v>182</v>
      </c>
      <c r="E312">
        <v>302</v>
      </c>
      <c r="F312" t="s">
        <v>183</v>
      </c>
      <c r="G312" t="s">
        <v>184</v>
      </c>
      <c r="H312">
        <v>2.8260000000000001</v>
      </c>
      <c r="I312" t="s">
        <v>185</v>
      </c>
      <c r="J312">
        <v>2.6400000000000002E-4</v>
      </c>
      <c r="K312" t="s">
        <v>25</v>
      </c>
      <c r="L312" t="s">
        <v>290</v>
      </c>
      <c r="M312">
        <v>225.89730499999999</v>
      </c>
      <c r="N312" t="s">
        <v>25</v>
      </c>
      <c r="O312" t="s">
        <v>291</v>
      </c>
      <c r="P312">
        <v>4.8999999999999998E-4</v>
      </c>
      <c r="Q312" t="s">
        <v>25</v>
      </c>
      <c r="R312" t="s">
        <v>24</v>
      </c>
      <c r="S312">
        <v>0.64369500000000002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10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 s="2">
        <v>691</v>
      </c>
      <c r="B313" t="s">
        <v>289</v>
      </c>
      <c r="C313">
        <v>5</v>
      </c>
      <c r="D313" t="s">
        <v>182</v>
      </c>
      <c r="E313">
        <v>302</v>
      </c>
      <c r="F313" t="s">
        <v>183</v>
      </c>
      <c r="G313" t="s">
        <v>184</v>
      </c>
      <c r="H313">
        <v>9.1999999999999998E-2</v>
      </c>
      <c r="I313" t="s">
        <v>185</v>
      </c>
      <c r="J313">
        <v>2.7E-4</v>
      </c>
      <c r="K313" t="s">
        <v>25</v>
      </c>
      <c r="L313" t="s">
        <v>290</v>
      </c>
      <c r="M313">
        <v>265.08511099999998</v>
      </c>
      <c r="N313" t="s">
        <v>25</v>
      </c>
      <c r="O313" t="s">
        <v>291</v>
      </c>
      <c r="P313">
        <v>5.3499999999999999E-4</v>
      </c>
      <c r="Q313" t="s">
        <v>25</v>
      </c>
      <c r="R313" t="s">
        <v>24</v>
      </c>
      <c r="S313">
        <v>0.47321200000000002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10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 s="2">
        <v>690</v>
      </c>
      <c r="B314" t="s">
        <v>289</v>
      </c>
      <c r="C314">
        <v>0</v>
      </c>
      <c r="D314" t="s">
        <v>182</v>
      </c>
      <c r="E314">
        <v>157</v>
      </c>
      <c r="F314" t="s">
        <v>183</v>
      </c>
      <c r="G314" t="s">
        <v>184</v>
      </c>
      <c r="H314">
        <v>6.02</v>
      </c>
      <c r="I314" t="s">
        <v>185</v>
      </c>
      <c r="J314">
        <v>2.7300000000000002E-4</v>
      </c>
      <c r="K314" t="s">
        <v>25</v>
      </c>
      <c r="L314" t="s">
        <v>290</v>
      </c>
      <c r="M314">
        <v>7.2051970000000001</v>
      </c>
      <c r="N314" t="s">
        <v>25</v>
      </c>
      <c r="O314" t="s">
        <v>291</v>
      </c>
      <c r="P314">
        <v>2.7999999999999998E-4</v>
      </c>
      <c r="Q314" t="s">
        <v>25</v>
      </c>
      <c r="R314" t="s">
        <v>24</v>
      </c>
      <c r="S314">
        <v>4.3566779999999996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10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 s="2">
        <v>689</v>
      </c>
      <c r="B315" t="s">
        <v>289</v>
      </c>
      <c r="C315">
        <v>1</v>
      </c>
      <c r="D315" t="s">
        <v>182</v>
      </c>
      <c r="E315">
        <v>159</v>
      </c>
      <c r="F315" t="s">
        <v>183</v>
      </c>
      <c r="G315" t="s">
        <v>184</v>
      </c>
      <c r="H315">
        <v>6.02</v>
      </c>
      <c r="I315" t="s">
        <v>185</v>
      </c>
      <c r="J315">
        <v>2.72E-4</v>
      </c>
      <c r="K315" t="s">
        <v>25</v>
      </c>
      <c r="L315" t="s">
        <v>290</v>
      </c>
      <c r="M315">
        <v>17.706358000000002</v>
      </c>
      <c r="N315" t="s">
        <v>25</v>
      </c>
      <c r="O315" t="s">
        <v>291</v>
      </c>
      <c r="P315">
        <v>2.8899999999999998E-4</v>
      </c>
      <c r="Q315" t="s">
        <v>25</v>
      </c>
      <c r="R315" t="s">
        <v>24</v>
      </c>
      <c r="S315">
        <v>4.3597960000000002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10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 s="2">
        <v>688</v>
      </c>
      <c r="B316" t="s">
        <v>289</v>
      </c>
      <c r="C316">
        <v>2</v>
      </c>
      <c r="D316" t="s">
        <v>182</v>
      </c>
      <c r="E316">
        <v>169</v>
      </c>
      <c r="F316" t="s">
        <v>183</v>
      </c>
      <c r="G316" t="s">
        <v>184</v>
      </c>
      <c r="H316">
        <v>6.02</v>
      </c>
      <c r="I316" t="s">
        <v>185</v>
      </c>
      <c r="J316">
        <v>2.6800000000000001E-4</v>
      </c>
      <c r="K316" t="s">
        <v>25</v>
      </c>
      <c r="L316" t="s">
        <v>290</v>
      </c>
      <c r="M316">
        <v>30.879783</v>
      </c>
      <c r="N316" t="s">
        <v>25</v>
      </c>
      <c r="O316" t="s">
        <v>291</v>
      </c>
      <c r="P316">
        <v>2.99E-4</v>
      </c>
      <c r="Q316" t="s">
        <v>25</v>
      </c>
      <c r="R316" t="s">
        <v>24</v>
      </c>
      <c r="S316">
        <v>2.6917070000000001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10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 s="2">
        <v>687</v>
      </c>
      <c r="B317" t="s">
        <v>289</v>
      </c>
      <c r="C317">
        <v>3</v>
      </c>
      <c r="D317" t="s">
        <v>182</v>
      </c>
      <c r="E317">
        <v>188</v>
      </c>
      <c r="F317" t="s">
        <v>183</v>
      </c>
      <c r="G317" t="s">
        <v>184</v>
      </c>
      <c r="H317">
        <v>6.02</v>
      </c>
      <c r="I317" t="s">
        <v>185</v>
      </c>
      <c r="J317">
        <v>2.72E-4</v>
      </c>
      <c r="K317" t="s">
        <v>25</v>
      </c>
      <c r="L317" t="s">
        <v>290</v>
      </c>
      <c r="M317">
        <v>67.161444000000003</v>
      </c>
      <c r="N317" t="s">
        <v>25</v>
      </c>
      <c r="O317" t="s">
        <v>291</v>
      </c>
      <c r="P317">
        <v>3.39E-4</v>
      </c>
      <c r="Q317" t="s">
        <v>25</v>
      </c>
      <c r="R317" t="s">
        <v>24</v>
      </c>
      <c r="S317">
        <v>1.6163670000000001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10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 s="2">
        <v>686</v>
      </c>
      <c r="B318" t="s">
        <v>289</v>
      </c>
      <c r="C318">
        <v>4</v>
      </c>
      <c r="D318" t="s">
        <v>182</v>
      </c>
      <c r="E318">
        <v>226</v>
      </c>
      <c r="F318" t="s">
        <v>183</v>
      </c>
      <c r="G318" t="s">
        <v>184</v>
      </c>
      <c r="H318">
        <v>6.02</v>
      </c>
      <c r="I318" t="s">
        <v>185</v>
      </c>
      <c r="J318">
        <v>2.7099999999999997E-4</v>
      </c>
      <c r="K318" t="s">
        <v>25</v>
      </c>
      <c r="L318" t="s">
        <v>290</v>
      </c>
      <c r="M318">
        <v>133.83836400000001</v>
      </c>
      <c r="N318" t="s">
        <v>25</v>
      </c>
      <c r="O318" t="s">
        <v>291</v>
      </c>
      <c r="P318">
        <v>4.0499999999999998E-4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10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 s="2">
        <v>685</v>
      </c>
      <c r="B319" t="s">
        <v>289</v>
      </c>
      <c r="C319">
        <v>5</v>
      </c>
      <c r="D319" t="s">
        <v>182</v>
      </c>
      <c r="E319">
        <v>302</v>
      </c>
      <c r="F319" t="s">
        <v>183</v>
      </c>
      <c r="G319" t="s">
        <v>184</v>
      </c>
      <c r="H319">
        <v>6.02</v>
      </c>
      <c r="I319" t="s">
        <v>185</v>
      </c>
      <c r="J319">
        <v>2.6899999999999998E-4</v>
      </c>
      <c r="K319" t="s">
        <v>25</v>
      </c>
      <c r="L319" t="s">
        <v>290</v>
      </c>
      <c r="M319">
        <v>260.49322100000001</v>
      </c>
      <c r="N319" t="s">
        <v>25</v>
      </c>
      <c r="O319" t="s">
        <v>291</v>
      </c>
      <c r="P319">
        <v>5.2999999999999998E-4</v>
      </c>
      <c r="Q319" t="s">
        <v>25</v>
      </c>
      <c r="R319" t="s">
        <v>24</v>
      </c>
      <c r="S319">
        <v>0.77968099999999996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10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 s="2">
        <v>684</v>
      </c>
      <c r="B320" t="s">
        <v>289</v>
      </c>
      <c r="C320">
        <v>6</v>
      </c>
      <c r="D320" t="s">
        <v>182</v>
      </c>
      <c r="E320">
        <v>455</v>
      </c>
      <c r="F320" t="s">
        <v>183</v>
      </c>
      <c r="G320" t="s">
        <v>184</v>
      </c>
      <c r="H320">
        <v>6.02</v>
      </c>
      <c r="I320" t="s">
        <v>185</v>
      </c>
      <c r="J320">
        <v>2.72E-4</v>
      </c>
      <c r="K320" t="s">
        <v>25</v>
      </c>
      <c r="L320" t="s">
        <v>290</v>
      </c>
      <c r="M320">
        <v>490.94283300000001</v>
      </c>
      <c r="N320" t="s">
        <v>25</v>
      </c>
      <c r="O320" t="s">
        <v>291</v>
      </c>
      <c r="P320">
        <v>7.6300000000000001E-4</v>
      </c>
      <c r="Q320" t="s">
        <v>25</v>
      </c>
      <c r="R320" t="s">
        <v>24</v>
      </c>
      <c r="S320">
        <v>0.63363400000000003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10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 s="2">
        <v>683</v>
      </c>
      <c r="B321" t="s">
        <v>289</v>
      </c>
      <c r="C321">
        <v>7</v>
      </c>
      <c r="D321" t="s">
        <v>182</v>
      </c>
      <c r="E321">
        <v>760</v>
      </c>
      <c r="F321" t="s">
        <v>183</v>
      </c>
      <c r="G321" t="s">
        <v>184</v>
      </c>
      <c r="H321">
        <v>6.02</v>
      </c>
      <c r="I321" t="s">
        <v>185</v>
      </c>
      <c r="J321">
        <v>2.7399999999999999E-4</v>
      </c>
      <c r="K321" t="s">
        <v>25</v>
      </c>
      <c r="L321" t="s">
        <v>290</v>
      </c>
      <c r="M321">
        <v>941.45391800000004</v>
      </c>
      <c r="N321" t="s">
        <v>25</v>
      </c>
      <c r="O321" t="s">
        <v>291</v>
      </c>
      <c r="P321">
        <v>1.2149999999999999E-3</v>
      </c>
      <c r="Q321" t="s">
        <v>25</v>
      </c>
      <c r="R321" t="s">
        <v>24</v>
      </c>
      <c r="S321">
        <v>0.54619300000000004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20</v>
      </c>
      <c r="AQ321" t="s">
        <v>193</v>
      </c>
      <c r="AR321">
        <v>20</v>
      </c>
    </row>
    <row r="322" spans="1:44">
      <c r="A322" s="2">
        <v>682</v>
      </c>
      <c r="B322" t="s">
        <v>289</v>
      </c>
      <c r="C322">
        <v>8</v>
      </c>
      <c r="D322" t="s">
        <v>182</v>
      </c>
      <c r="E322">
        <v>1370</v>
      </c>
      <c r="F322" t="s">
        <v>183</v>
      </c>
      <c r="G322" t="s">
        <v>184</v>
      </c>
      <c r="H322">
        <v>6.02</v>
      </c>
      <c r="I322" t="s">
        <v>185</v>
      </c>
      <c r="J322">
        <v>2.7E-4</v>
      </c>
      <c r="K322" t="s">
        <v>25</v>
      </c>
      <c r="L322" t="s">
        <v>290</v>
      </c>
      <c r="M322">
        <v>3033.2409779999998</v>
      </c>
      <c r="N322" t="s">
        <v>25</v>
      </c>
      <c r="O322" t="s">
        <v>291</v>
      </c>
      <c r="P322">
        <v>3.3040000000000001E-3</v>
      </c>
      <c r="Q322" t="s">
        <v>25</v>
      </c>
      <c r="R322" t="s">
        <v>24</v>
      </c>
      <c r="S322">
        <v>0.50043199999999999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20</v>
      </c>
      <c r="AQ322" t="s">
        <v>193</v>
      </c>
      <c r="AR322">
        <v>20</v>
      </c>
    </row>
    <row r="323" spans="1:44">
      <c r="A323" s="2">
        <v>681</v>
      </c>
      <c r="B323" t="s">
        <v>289</v>
      </c>
      <c r="C323">
        <v>9</v>
      </c>
      <c r="D323" t="s">
        <v>182</v>
      </c>
      <c r="E323">
        <v>2591</v>
      </c>
      <c r="F323" t="s">
        <v>183</v>
      </c>
      <c r="G323" t="s">
        <v>184</v>
      </c>
      <c r="H323">
        <v>6.02</v>
      </c>
      <c r="I323" t="s">
        <v>185</v>
      </c>
      <c r="J323">
        <v>2.7500000000000002E-4</v>
      </c>
      <c r="K323" t="s">
        <v>25</v>
      </c>
      <c r="L323" t="s">
        <v>290</v>
      </c>
      <c r="M323">
        <v>12961.227159</v>
      </c>
      <c r="N323" t="s">
        <v>25</v>
      </c>
      <c r="O323" t="s">
        <v>291</v>
      </c>
      <c r="P323">
        <v>1.3237000000000001E-2</v>
      </c>
      <c r="Q323" t="s">
        <v>25</v>
      </c>
      <c r="R323" t="s">
        <v>24</v>
      </c>
      <c r="S323">
        <v>0.49947399999999997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20</v>
      </c>
      <c r="AQ323" t="s">
        <v>193</v>
      </c>
      <c r="AR323">
        <v>20</v>
      </c>
    </row>
    <row r="324" spans="1:44">
      <c r="A324" s="2">
        <v>680</v>
      </c>
      <c r="B324" t="s">
        <v>289</v>
      </c>
      <c r="C324">
        <v>5</v>
      </c>
      <c r="D324" t="s">
        <v>182</v>
      </c>
      <c r="E324">
        <v>302</v>
      </c>
      <c r="F324" t="s">
        <v>183</v>
      </c>
      <c r="G324" t="s">
        <v>184</v>
      </c>
      <c r="H324">
        <v>6.02</v>
      </c>
      <c r="I324" t="s">
        <v>185</v>
      </c>
      <c r="J324">
        <v>2.7799999999999998E-4</v>
      </c>
      <c r="K324" t="s">
        <v>25</v>
      </c>
      <c r="L324" t="s">
        <v>290</v>
      </c>
      <c r="M324">
        <v>266.47120999999999</v>
      </c>
      <c r="N324" t="s">
        <v>25</v>
      </c>
      <c r="O324" t="s">
        <v>291</v>
      </c>
      <c r="P324">
        <v>5.44E-4</v>
      </c>
      <c r="Q324" t="s">
        <v>25</v>
      </c>
      <c r="R324" t="s">
        <v>24</v>
      </c>
      <c r="S324">
        <v>0.80743299999999996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20</v>
      </c>
      <c r="AQ324" t="s">
        <v>193</v>
      </c>
      <c r="AR324">
        <v>20</v>
      </c>
    </row>
    <row r="325" spans="1:44">
      <c r="A325" s="2">
        <v>680</v>
      </c>
      <c r="B325" t="s">
        <v>289</v>
      </c>
      <c r="C325">
        <v>5</v>
      </c>
      <c r="D325" t="s">
        <v>182</v>
      </c>
      <c r="E325">
        <v>302</v>
      </c>
      <c r="F325" t="s">
        <v>183</v>
      </c>
      <c r="G325" t="s">
        <v>184</v>
      </c>
      <c r="H325">
        <v>6.1280000000000001</v>
      </c>
      <c r="I325" t="s">
        <v>185</v>
      </c>
      <c r="J325">
        <v>2.9E-4</v>
      </c>
      <c r="K325" t="s">
        <v>25</v>
      </c>
      <c r="L325" t="s">
        <v>290</v>
      </c>
      <c r="M325">
        <v>234.23937100000001</v>
      </c>
      <c r="N325" t="s">
        <v>25</v>
      </c>
      <c r="O325" t="s">
        <v>291</v>
      </c>
      <c r="P325">
        <v>5.2400000000000005E-4</v>
      </c>
      <c r="Q325" t="s">
        <v>25</v>
      </c>
      <c r="R325" t="s">
        <v>24</v>
      </c>
      <c r="S325">
        <v>0.79457800000000001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10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20</v>
      </c>
    </row>
    <row r="326" spans="1:44">
      <c r="A326" s="2">
        <v>680</v>
      </c>
      <c r="B326" t="s">
        <v>289</v>
      </c>
      <c r="C326">
        <v>5</v>
      </c>
      <c r="D326" t="s">
        <v>182</v>
      </c>
      <c r="E326">
        <v>302</v>
      </c>
      <c r="F326" t="s">
        <v>183</v>
      </c>
      <c r="G326" t="s">
        <v>184</v>
      </c>
      <c r="H326">
        <v>2.8260000000000001</v>
      </c>
      <c r="I326" t="s">
        <v>185</v>
      </c>
      <c r="J326">
        <v>2.7300000000000002E-4</v>
      </c>
      <c r="K326" t="s">
        <v>25</v>
      </c>
      <c r="L326" t="s">
        <v>290</v>
      </c>
      <c r="M326">
        <v>229.38844499999999</v>
      </c>
      <c r="N326" t="s">
        <v>25</v>
      </c>
      <c r="O326" t="s">
        <v>291</v>
      </c>
      <c r="P326">
        <v>5.0299999999999997E-4</v>
      </c>
      <c r="Q326" t="s">
        <v>25</v>
      </c>
      <c r="R326" t="s">
        <v>24</v>
      </c>
      <c r="S326">
        <v>0.62099199999999999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20</v>
      </c>
      <c r="AQ326" t="s">
        <v>193</v>
      </c>
      <c r="AR326">
        <v>20</v>
      </c>
    </row>
    <row r="327" spans="1:44">
      <c r="A327" s="2">
        <v>680</v>
      </c>
      <c r="B327" t="s">
        <v>289</v>
      </c>
      <c r="C327">
        <v>5</v>
      </c>
      <c r="D327" t="s">
        <v>182</v>
      </c>
      <c r="E327">
        <v>302</v>
      </c>
      <c r="F327" t="s">
        <v>183</v>
      </c>
      <c r="G327" t="s">
        <v>184</v>
      </c>
      <c r="H327">
        <v>9.1999999999999998E-2</v>
      </c>
      <c r="I327" t="s">
        <v>185</v>
      </c>
      <c r="J327">
        <v>2.7900000000000001E-4</v>
      </c>
      <c r="K327" t="s">
        <v>25</v>
      </c>
      <c r="L327" t="s">
        <v>290</v>
      </c>
      <c r="M327">
        <v>269.95540799999998</v>
      </c>
      <c r="N327" t="s">
        <v>25</v>
      </c>
      <c r="O327" t="s">
        <v>291</v>
      </c>
      <c r="P327">
        <v>5.4900000000000001E-4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10</v>
      </c>
      <c r="AM327" t="s">
        <v>191</v>
      </c>
      <c r="AN327">
        <v>500</v>
      </c>
      <c r="AO327" t="s">
        <v>192</v>
      </c>
      <c r="AP327">
        <v>20</v>
      </c>
      <c r="AQ327" t="s">
        <v>193</v>
      </c>
      <c r="AR327">
        <v>20</v>
      </c>
    </row>
    <row r="328" spans="1:44">
      <c r="A328" s="2">
        <v>680</v>
      </c>
      <c r="B328" t="s">
        <v>289</v>
      </c>
      <c r="C328">
        <v>5</v>
      </c>
      <c r="D328" t="s">
        <v>182</v>
      </c>
      <c r="E328">
        <v>683</v>
      </c>
      <c r="F328" t="s">
        <v>183</v>
      </c>
      <c r="G328" t="s">
        <v>184</v>
      </c>
      <c r="H328">
        <v>3.4020000000000001</v>
      </c>
      <c r="I328" t="s">
        <v>185</v>
      </c>
      <c r="J328">
        <v>7.4299999999999995E-4</v>
      </c>
      <c r="K328" t="s">
        <v>25</v>
      </c>
      <c r="L328" t="s">
        <v>290</v>
      </c>
      <c r="M328">
        <v>198.177921</v>
      </c>
      <c r="N328" t="s">
        <v>25</v>
      </c>
      <c r="O328" t="s">
        <v>291</v>
      </c>
      <c r="P328">
        <v>9.41E-4</v>
      </c>
      <c r="Q328" t="s">
        <v>25</v>
      </c>
      <c r="R328" t="s">
        <v>24</v>
      </c>
      <c r="S328">
        <v>1.5206360000000001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30</v>
      </c>
      <c r="AM328" t="s">
        <v>191</v>
      </c>
      <c r="AN328">
        <v>500</v>
      </c>
      <c r="AO328" t="s">
        <v>192</v>
      </c>
      <c r="AP328">
        <v>30</v>
      </c>
      <c r="AQ328" t="s">
        <v>193</v>
      </c>
      <c r="AR328">
        <v>30</v>
      </c>
    </row>
    <row r="329" spans="1:44">
      <c r="A329" s="2">
        <v>680</v>
      </c>
      <c r="B329" t="s">
        <v>289</v>
      </c>
      <c r="C329">
        <v>5</v>
      </c>
      <c r="D329" t="s">
        <v>182</v>
      </c>
      <c r="E329">
        <v>683</v>
      </c>
      <c r="F329" t="s">
        <v>183</v>
      </c>
      <c r="G329" t="s">
        <v>184</v>
      </c>
      <c r="H329">
        <v>0</v>
      </c>
      <c r="I329" t="s">
        <v>185</v>
      </c>
      <c r="J329">
        <v>7.4799999999999997E-4</v>
      </c>
      <c r="K329" t="s">
        <v>25</v>
      </c>
      <c r="L329" t="s">
        <v>290</v>
      </c>
      <c r="M329">
        <v>202.67882599999999</v>
      </c>
      <c r="N329" t="s">
        <v>25</v>
      </c>
      <c r="O329" t="s">
        <v>291</v>
      </c>
      <c r="P329">
        <v>9.5100000000000002E-4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30</v>
      </c>
      <c r="AM329" t="s">
        <v>191</v>
      </c>
      <c r="AN329">
        <v>500</v>
      </c>
      <c r="AO329" t="s">
        <v>192</v>
      </c>
      <c r="AP329">
        <v>30</v>
      </c>
      <c r="AQ329" t="s">
        <v>193</v>
      </c>
      <c r="AR329">
        <v>30</v>
      </c>
    </row>
    <row r="330" spans="1:44">
      <c r="A330" s="2">
        <v>680</v>
      </c>
      <c r="B330" t="s">
        <v>289</v>
      </c>
      <c r="C330">
        <v>5</v>
      </c>
      <c r="D330" t="s">
        <v>182</v>
      </c>
      <c r="E330">
        <v>377</v>
      </c>
      <c r="F330" t="s">
        <v>183</v>
      </c>
      <c r="G330" t="s">
        <v>184</v>
      </c>
      <c r="H330">
        <v>592.14</v>
      </c>
      <c r="I330" t="s">
        <v>185</v>
      </c>
      <c r="J330">
        <v>2.7999999999999998E-4</v>
      </c>
      <c r="K330" t="s">
        <v>25</v>
      </c>
      <c r="L330" t="s">
        <v>290</v>
      </c>
      <c r="M330">
        <v>134.68073899999999</v>
      </c>
      <c r="N330" t="s">
        <v>25</v>
      </c>
      <c r="O330" t="s">
        <v>291</v>
      </c>
      <c r="P330">
        <v>4.15E-4</v>
      </c>
      <c r="Q330" t="s">
        <v>25</v>
      </c>
      <c r="R330" t="s">
        <v>24</v>
      </c>
      <c r="S330">
        <v>0.80747800000000003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10</v>
      </c>
      <c r="AM330" t="s">
        <v>191</v>
      </c>
      <c r="AN330">
        <v>500</v>
      </c>
      <c r="AO330" t="s">
        <v>192</v>
      </c>
      <c r="AP330">
        <v>30</v>
      </c>
      <c r="AQ330" t="s">
        <v>193</v>
      </c>
      <c r="AR330">
        <v>30</v>
      </c>
    </row>
    <row r="331" spans="1:44">
      <c r="A331" s="2">
        <v>679</v>
      </c>
      <c r="B331" t="s">
        <v>289</v>
      </c>
      <c r="C331">
        <v>5</v>
      </c>
      <c r="D331" t="s">
        <v>182</v>
      </c>
      <c r="E331">
        <v>301</v>
      </c>
      <c r="F331" t="s">
        <v>183</v>
      </c>
      <c r="G331" t="s">
        <v>184</v>
      </c>
      <c r="H331">
        <v>84082.38</v>
      </c>
      <c r="I331" t="s">
        <v>185</v>
      </c>
      <c r="J331">
        <v>1.3799999999999999E-4</v>
      </c>
      <c r="K331" t="s">
        <v>25</v>
      </c>
      <c r="L331" t="s">
        <v>290</v>
      </c>
      <c r="M331">
        <v>86.828975999999997</v>
      </c>
      <c r="N331" t="s">
        <v>25</v>
      </c>
      <c r="O331" t="s">
        <v>291</v>
      </c>
      <c r="P331">
        <v>2.24E-4</v>
      </c>
      <c r="Q331" t="s">
        <v>25</v>
      </c>
      <c r="R331" t="s">
        <v>24</v>
      </c>
      <c r="S331">
        <v>0.70776600000000001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5</v>
      </c>
      <c r="AM331" t="s">
        <v>191</v>
      </c>
      <c r="AN331">
        <v>500</v>
      </c>
      <c r="AO331" t="s">
        <v>192</v>
      </c>
      <c r="AP331">
        <v>30</v>
      </c>
      <c r="AQ331" t="s">
        <v>193</v>
      </c>
      <c r="AR331">
        <v>30</v>
      </c>
    </row>
    <row r="332" spans="1:44">
      <c r="A332" s="2">
        <v>678</v>
      </c>
      <c r="B332" t="s">
        <v>289</v>
      </c>
      <c r="C332">
        <v>5</v>
      </c>
      <c r="D332" t="s">
        <v>182</v>
      </c>
      <c r="E332">
        <v>377</v>
      </c>
      <c r="F332" t="s">
        <v>183</v>
      </c>
      <c r="G332" t="s">
        <v>184</v>
      </c>
      <c r="H332">
        <v>13760.53</v>
      </c>
      <c r="I332" t="s">
        <v>185</v>
      </c>
      <c r="J332">
        <v>2.41E-4</v>
      </c>
      <c r="K332" t="s">
        <v>25</v>
      </c>
      <c r="L332" t="s">
        <v>290</v>
      </c>
      <c r="M332">
        <v>110.29423199999999</v>
      </c>
      <c r="N332" t="s">
        <v>25</v>
      </c>
      <c r="O332" t="s">
        <v>291</v>
      </c>
      <c r="P332">
        <v>3.5100000000000002E-4</v>
      </c>
      <c r="Q332" t="s">
        <v>25</v>
      </c>
      <c r="R332" t="s">
        <v>24</v>
      </c>
      <c r="S332">
        <v>0.88530699999999996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10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 s="2">
        <v>677</v>
      </c>
      <c r="B333" t="s">
        <v>289</v>
      </c>
      <c r="C333">
        <v>5</v>
      </c>
      <c r="D333" t="s">
        <v>182</v>
      </c>
      <c r="E333">
        <v>454</v>
      </c>
      <c r="F333" t="s">
        <v>183</v>
      </c>
      <c r="G333" t="s">
        <v>184</v>
      </c>
      <c r="H333">
        <v>2808.614</v>
      </c>
      <c r="I333" t="s">
        <v>185</v>
      </c>
      <c r="J333">
        <v>3.5E-4</v>
      </c>
      <c r="K333" t="s">
        <v>25</v>
      </c>
      <c r="L333" t="s">
        <v>290</v>
      </c>
      <c r="M333">
        <v>130.22354300000001</v>
      </c>
      <c r="N333" t="s">
        <v>25</v>
      </c>
      <c r="O333" t="s">
        <v>291</v>
      </c>
      <c r="P333">
        <v>4.8099999999999998E-4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15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 s="2">
        <v>676</v>
      </c>
      <c r="B334" t="s">
        <v>289</v>
      </c>
      <c r="C334">
        <v>5</v>
      </c>
      <c r="D334" t="s">
        <v>182</v>
      </c>
      <c r="E334">
        <v>530</v>
      </c>
      <c r="F334" t="s">
        <v>183</v>
      </c>
      <c r="G334" t="s">
        <v>184</v>
      </c>
      <c r="H334">
        <v>380.49200000000002</v>
      </c>
      <c r="I334" t="s">
        <v>185</v>
      </c>
      <c r="J334">
        <v>4.7800000000000002E-4</v>
      </c>
      <c r="K334" t="s">
        <v>25</v>
      </c>
      <c r="L334" t="s">
        <v>290</v>
      </c>
      <c r="M334">
        <v>151.110525</v>
      </c>
      <c r="N334" t="s">
        <v>25</v>
      </c>
      <c r="O334" t="s">
        <v>291</v>
      </c>
      <c r="P334">
        <v>6.29E-4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20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 s="2">
        <v>675</v>
      </c>
      <c r="B335" t="s">
        <v>289</v>
      </c>
      <c r="C335">
        <v>5</v>
      </c>
      <c r="D335" t="s">
        <v>182</v>
      </c>
      <c r="E335">
        <v>606</v>
      </c>
      <c r="F335" t="s">
        <v>183</v>
      </c>
      <c r="G335" t="s">
        <v>184</v>
      </c>
      <c r="H335">
        <v>119.864</v>
      </c>
      <c r="I335" t="s">
        <v>185</v>
      </c>
      <c r="J335">
        <v>6.3400000000000001E-4</v>
      </c>
      <c r="K335" t="s">
        <v>25</v>
      </c>
      <c r="L335" t="s">
        <v>290</v>
      </c>
      <c r="M335">
        <v>173.05642700000001</v>
      </c>
      <c r="N335" t="s">
        <v>25</v>
      </c>
      <c r="O335" t="s">
        <v>291</v>
      </c>
      <c r="P335">
        <v>8.0699999999999999E-4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25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 s="2">
        <v>674</v>
      </c>
      <c r="B336" t="s">
        <v>289</v>
      </c>
      <c r="C336">
        <v>5</v>
      </c>
      <c r="D336" t="s">
        <v>182</v>
      </c>
      <c r="E336">
        <v>683</v>
      </c>
      <c r="F336" t="s">
        <v>183</v>
      </c>
      <c r="G336" t="s">
        <v>184</v>
      </c>
      <c r="H336">
        <v>3.4020000000000001</v>
      </c>
      <c r="I336" t="s">
        <v>185</v>
      </c>
      <c r="J336">
        <v>7.4799999999999997E-4</v>
      </c>
      <c r="K336" t="s">
        <v>25</v>
      </c>
      <c r="L336" t="s">
        <v>290</v>
      </c>
      <c r="M336">
        <v>196.36972800000001</v>
      </c>
      <c r="N336" t="s">
        <v>25</v>
      </c>
      <c r="O336" t="s">
        <v>291</v>
      </c>
      <c r="P336">
        <v>9.4399999999999996E-4</v>
      </c>
      <c r="Q336" t="s">
        <v>25</v>
      </c>
      <c r="R336" t="s">
        <v>24</v>
      </c>
      <c r="S336">
        <v>1.5133209999999999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30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 s="2">
        <v>673</v>
      </c>
      <c r="B337" t="s">
        <v>289</v>
      </c>
      <c r="C337">
        <v>5</v>
      </c>
      <c r="D337" t="s">
        <v>182</v>
      </c>
      <c r="E337">
        <v>377</v>
      </c>
      <c r="F337" t="s">
        <v>183</v>
      </c>
      <c r="G337" t="s">
        <v>184</v>
      </c>
      <c r="H337">
        <v>13760.53</v>
      </c>
      <c r="I337" t="s">
        <v>185</v>
      </c>
      <c r="J337">
        <v>2.3800000000000001E-4</v>
      </c>
      <c r="K337" t="s">
        <v>25</v>
      </c>
      <c r="L337" t="s">
        <v>290</v>
      </c>
      <c r="M337">
        <v>112.403938</v>
      </c>
      <c r="N337" t="s">
        <v>25</v>
      </c>
      <c r="O337" t="s">
        <v>291</v>
      </c>
      <c r="P337">
        <v>3.5E-4</v>
      </c>
      <c r="Q337" t="s">
        <v>25</v>
      </c>
      <c r="R337" t="s">
        <v>24</v>
      </c>
      <c r="S337">
        <v>0.87246100000000004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10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 s="2">
        <v>672</v>
      </c>
      <c r="B338" t="s">
        <v>289</v>
      </c>
      <c r="C338">
        <v>5</v>
      </c>
      <c r="D338" t="s">
        <v>182</v>
      </c>
      <c r="E338">
        <v>377</v>
      </c>
      <c r="F338" t="s">
        <v>183</v>
      </c>
      <c r="G338" t="s">
        <v>184</v>
      </c>
      <c r="H338">
        <v>13760.53</v>
      </c>
      <c r="I338" t="s">
        <v>185</v>
      </c>
      <c r="J338">
        <v>2.43E-4</v>
      </c>
      <c r="K338" t="s">
        <v>25</v>
      </c>
      <c r="L338" t="s">
        <v>290</v>
      </c>
      <c r="M338">
        <v>113.787138</v>
      </c>
      <c r="N338" t="s">
        <v>25</v>
      </c>
      <c r="O338" t="s">
        <v>291</v>
      </c>
      <c r="P338">
        <v>3.57E-4</v>
      </c>
      <c r="Q338" t="s">
        <v>25</v>
      </c>
      <c r="R338" t="s">
        <v>24</v>
      </c>
      <c r="S338">
        <v>0.87785800000000003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10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 s="2">
        <v>671</v>
      </c>
      <c r="B339" t="s">
        <v>289</v>
      </c>
      <c r="C339">
        <v>5</v>
      </c>
      <c r="D339" t="s">
        <v>182</v>
      </c>
      <c r="E339">
        <v>451</v>
      </c>
      <c r="F339" t="s">
        <v>183</v>
      </c>
      <c r="G339" t="s">
        <v>184</v>
      </c>
      <c r="H339">
        <v>108.634</v>
      </c>
      <c r="I339" t="s">
        <v>185</v>
      </c>
      <c r="J339">
        <v>1.55E-4</v>
      </c>
      <c r="K339" t="s">
        <v>25</v>
      </c>
      <c r="L339" t="s">
        <v>290</v>
      </c>
      <c r="M339">
        <v>180.93093200000001</v>
      </c>
      <c r="N339" t="s">
        <v>25</v>
      </c>
      <c r="O339" t="s">
        <v>291</v>
      </c>
      <c r="P339">
        <v>3.3599999999999998E-4</v>
      </c>
      <c r="Q339" t="s">
        <v>25</v>
      </c>
      <c r="R339" t="s">
        <v>24</v>
      </c>
      <c r="S339">
        <v>0.63378199999999996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5</v>
      </c>
      <c r="AM339" t="s">
        <v>191</v>
      </c>
      <c r="AN339">
        <v>500</v>
      </c>
      <c r="AO339" t="s">
        <v>192</v>
      </c>
      <c r="AP339">
        <v>20</v>
      </c>
      <c r="AQ339" t="s">
        <v>193</v>
      </c>
      <c r="AR339">
        <v>50</v>
      </c>
    </row>
    <row r="340" spans="1:44">
      <c r="A340" s="2">
        <v>670</v>
      </c>
      <c r="B340" t="s">
        <v>289</v>
      </c>
      <c r="C340">
        <v>5</v>
      </c>
      <c r="D340" t="s">
        <v>182</v>
      </c>
      <c r="E340">
        <v>451</v>
      </c>
      <c r="F340" t="s">
        <v>183</v>
      </c>
      <c r="G340" t="s">
        <v>184</v>
      </c>
      <c r="H340">
        <v>115.23399999999999</v>
      </c>
      <c r="I340" t="s">
        <v>185</v>
      </c>
      <c r="J340">
        <v>1.56E-4</v>
      </c>
      <c r="K340" t="s">
        <v>25</v>
      </c>
      <c r="L340" t="s">
        <v>290</v>
      </c>
      <c r="M340">
        <v>181.07828799999999</v>
      </c>
      <c r="N340" t="s">
        <v>25</v>
      </c>
      <c r="O340" t="s">
        <v>291</v>
      </c>
      <c r="P340">
        <v>3.3700000000000001E-4</v>
      </c>
      <c r="Q340" t="s">
        <v>25</v>
      </c>
      <c r="R340" t="s">
        <v>24</v>
      </c>
      <c r="S340">
        <v>0.64798999999999995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5</v>
      </c>
      <c r="AM340" t="s">
        <v>191</v>
      </c>
      <c r="AN340">
        <v>500</v>
      </c>
      <c r="AO340" t="s">
        <v>192</v>
      </c>
      <c r="AP340">
        <v>20</v>
      </c>
      <c r="AQ340" t="s">
        <v>193</v>
      </c>
      <c r="AR340">
        <v>50</v>
      </c>
    </row>
    <row r="341" spans="1:44">
      <c r="A341" s="2">
        <v>669</v>
      </c>
      <c r="B341" t="s">
        <v>289</v>
      </c>
      <c r="C341">
        <v>5</v>
      </c>
      <c r="D341" t="s">
        <v>182</v>
      </c>
      <c r="E341">
        <v>451</v>
      </c>
      <c r="F341" t="s">
        <v>183</v>
      </c>
      <c r="G341" t="s">
        <v>184</v>
      </c>
      <c r="H341">
        <v>113.764</v>
      </c>
      <c r="I341" t="s">
        <v>185</v>
      </c>
      <c r="J341">
        <v>1.65E-4</v>
      </c>
      <c r="K341" t="s">
        <v>25</v>
      </c>
      <c r="L341" t="s">
        <v>290</v>
      </c>
      <c r="M341">
        <v>192.87197800000001</v>
      </c>
      <c r="N341" t="s">
        <v>25</v>
      </c>
      <c r="O341" t="s">
        <v>291</v>
      </c>
      <c r="P341">
        <v>3.57E-4</v>
      </c>
      <c r="Q341" t="s">
        <v>25</v>
      </c>
      <c r="R341" t="s">
        <v>24</v>
      </c>
      <c r="S341">
        <v>0.67755100000000001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1000000</v>
      </c>
      <c r="AK341" t="s">
        <v>190</v>
      </c>
      <c r="AL341">
        <v>5</v>
      </c>
      <c r="AM341" t="s">
        <v>191</v>
      </c>
      <c r="AN341">
        <v>500</v>
      </c>
      <c r="AO341" t="s">
        <v>192</v>
      </c>
      <c r="AP341">
        <v>20</v>
      </c>
      <c r="AQ341" t="s">
        <v>193</v>
      </c>
      <c r="AR341">
        <v>50</v>
      </c>
    </row>
    <row r="342" spans="1:44">
      <c r="A342" s="2">
        <v>668</v>
      </c>
      <c r="B342" t="s">
        <v>289</v>
      </c>
      <c r="C342">
        <v>5</v>
      </c>
      <c r="D342" t="s">
        <v>182</v>
      </c>
      <c r="E342">
        <v>451</v>
      </c>
      <c r="F342" t="s">
        <v>183</v>
      </c>
      <c r="G342" t="s">
        <v>184</v>
      </c>
      <c r="H342">
        <v>100.414</v>
      </c>
      <c r="I342" t="s">
        <v>185</v>
      </c>
      <c r="J342">
        <v>1.64E-4</v>
      </c>
      <c r="K342" t="s">
        <v>25</v>
      </c>
      <c r="L342" t="s">
        <v>290</v>
      </c>
      <c r="M342">
        <v>213.140792</v>
      </c>
      <c r="N342" t="s">
        <v>25</v>
      </c>
      <c r="O342" t="s">
        <v>291</v>
      </c>
      <c r="P342">
        <v>3.7800000000000003E-4</v>
      </c>
      <c r="Q342" t="s">
        <v>25</v>
      </c>
      <c r="R342" t="s">
        <v>24</v>
      </c>
      <c r="S342">
        <v>0.68869400000000003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5</v>
      </c>
      <c r="AM342" t="s">
        <v>191</v>
      </c>
      <c r="AN342">
        <v>500</v>
      </c>
      <c r="AO342" t="s">
        <v>192</v>
      </c>
      <c r="AP342">
        <v>20</v>
      </c>
      <c r="AQ342" t="s">
        <v>193</v>
      </c>
      <c r="AR342">
        <v>50</v>
      </c>
    </row>
    <row r="343" spans="1:44">
      <c r="A343" s="2">
        <v>667</v>
      </c>
      <c r="B343" t="s">
        <v>289</v>
      </c>
      <c r="C343">
        <v>5</v>
      </c>
      <c r="D343" t="s">
        <v>182</v>
      </c>
      <c r="E343">
        <v>451</v>
      </c>
      <c r="F343" t="s">
        <v>183</v>
      </c>
      <c r="G343" t="s">
        <v>184</v>
      </c>
      <c r="H343">
        <v>29.228000000000002</v>
      </c>
      <c r="I343" t="s">
        <v>185</v>
      </c>
      <c r="J343">
        <v>1.8799999999999999E-4</v>
      </c>
      <c r="K343" t="s">
        <v>25</v>
      </c>
      <c r="L343" t="s">
        <v>290</v>
      </c>
      <c r="M343">
        <v>241.30259899999999</v>
      </c>
      <c r="N343" t="s">
        <v>25</v>
      </c>
      <c r="O343" t="s">
        <v>291</v>
      </c>
      <c r="P343">
        <v>4.2900000000000002E-4</v>
      </c>
      <c r="Q343" t="s">
        <v>25</v>
      </c>
      <c r="R343" t="s">
        <v>24</v>
      </c>
      <c r="S343">
        <v>0.69010000000000005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1000000</v>
      </c>
      <c r="AK343" t="s">
        <v>190</v>
      </c>
      <c r="AL343">
        <v>5</v>
      </c>
      <c r="AM343" t="s">
        <v>191</v>
      </c>
      <c r="AN343">
        <v>500</v>
      </c>
      <c r="AO343" t="s">
        <v>192</v>
      </c>
      <c r="AP343">
        <v>20</v>
      </c>
      <c r="AQ343" t="s">
        <v>193</v>
      </c>
      <c r="AR343">
        <v>50</v>
      </c>
    </row>
    <row r="344" spans="1:44">
      <c r="A344" s="2">
        <v>666</v>
      </c>
      <c r="B344" t="s">
        <v>289</v>
      </c>
      <c r="C344">
        <v>5</v>
      </c>
      <c r="D344" t="s">
        <v>182</v>
      </c>
      <c r="E344">
        <v>451</v>
      </c>
      <c r="F344" t="s">
        <v>183</v>
      </c>
      <c r="G344" t="s">
        <v>184</v>
      </c>
      <c r="H344">
        <v>2.8180000000000001</v>
      </c>
      <c r="I344" t="s">
        <v>185</v>
      </c>
      <c r="J344">
        <v>2.14E-4</v>
      </c>
      <c r="K344" t="s">
        <v>25</v>
      </c>
      <c r="L344" t="s">
        <v>290</v>
      </c>
      <c r="M344">
        <v>256.10310700000002</v>
      </c>
      <c r="N344" t="s">
        <v>25</v>
      </c>
      <c r="O344" t="s">
        <v>291</v>
      </c>
      <c r="P344">
        <v>4.6999999999999999E-4</v>
      </c>
      <c r="Q344" t="s">
        <v>25</v>
      </c>
      <c r="R344" t="s">
        <v>24</v>
      </c>
      <c r="S344">
        <v>0.68409500000000001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1000000</v>
      </c>
      <c r="AK344" t="s">
        <v>190</v>
      </c>
      <c r="AL344">
        <v>5</v>
      </c>
      <c r="AM344" t="s">
        <v>191</v>
      </c>
      <c r="AN344">
        <v>500</v>
      </c>
      <c r="AO344" t="s">
        <v>192</v>
      </c>
      <c r="AP344">
        <v>20</v>
      </c>
      <c r="AQ344" t="s">
        <v>193</v>
      </c>
      <c r="AR344">
        <v>50</v>
      </c>
    </row>
    <row r="345" spans="1:44">
      <c r="A345" s="2">
        <v>665</v>
      </c>
      <c r="B345" t="s">
        <v>289</v>
      </c>
      <c r="C345">
        <v>6</v>
      </c>
      <c r="D345" t="s">
        <v>182</v>
      </c>
      <c r="E345">
        <v>833</v>
      </c>
      <c r="F345" t="s">
        <v>183</v>
      </c>
      <c r="G345" t="s">
        <v>184</v>
      </c>
      <c r="H345">
        <v>19.265999999999998</v>
      </c>
      <c r="I345" t="s">
        <v>185</v>
      </c>
      <c r="J345">
        <v>1.8900000000000001E-4</v>
      </c>
      <c r="K345" t="s">
        <v>25</v>
      </c>
      <c r="L345" t="s">
        <v>290</v>
      </c>
      <c r="M345">
        <v>410.18873500000001</v>
      </c>
      <c r="N345" t="s">
        <v>25</v>
      </c>
      <c r="O345" t="s">
        <v>291</v>
      </c>
      <c r="P345">
        <v>5.9900000000000003E-4</v>
      </c>
      <c r="Q345" t="s">
        <v>25</v>
      </c>
      <c r="R345" t="s">
        <v>24</v>
      </c>
      <c r="S345">
        <v>0.65624700000000002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1000000</v>
      </c>
      <c r="AK345" t="s">
        <v>190</v>
      </c>
      <c r="AL345">
        <v>5</v>
      </c>
      <c r="AM345" t="s">
        <v>191</v>
      </c>
      <c r="AN345">
        <v>500</v>
      </c>
      <c r="AO345" t="s">
        <v>192</v>
      </c>
      <c r="AP345">
        <v>20</v>
      </c>
      <c r="AQ345" t="s">
        <v>193</v>
      </c>
      <c r="AR345">
        <v>50</v>
      </c>
    </row>
    <row r="346" spans="1:44">
      <c r="A346" s="2">
        <v>665</v>
      </c>
      <c r="B346" t="s">
        <v>289</v>
      </c>
      <c r="C346">
        <v>6</v>
      </c>
      <c r="D346" t="s">
        <v>182</v>
      </c>
      <c r="E346">
        <v>833</v>
      </c>
      <c r="F346" t="s">
        <v>183</v>
      </c>
      <c r="G346" t="s">
        <v>184</v>
      </c>
      <c r="H346">
        <v>223.13399999999999</v>
      </c>
      <c r="I346" t="s">
        <v>185</v>
      </c>
      <c r="J346">
        <v>1.93E-4</v>
      </c>
      <c r="K346" t="s">
        <v>25</v>
      </c>
      <c r="L346" t="s">
        <v>290</v>
      </c>
      <c r="M346">
        <v>409.86846500000001</v>
      </c>
      <c r="N346" t="s">
        <v>25</v>
      </c>
      <c r="O346" t="s">
        <v>291</v>
      </c>
      <c r="P346">
        <v>6.0300000000000002E-4</v>
      </c>
      <c r="Q346" t="s">
        <v>25</v>
      </c>
      <c r="R346" t="s">
        <v>24</v>
      </c>
      <c r="S346">
        <v>0.68896299999999999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1000000</v>
      </c>
      <c r="AK346" t="s">
        <v>190</v>
      </c>
      <c r="AL346">
        <v>5</v>
      </c>
      <c r="AM346" t="s">
        <v>191</v>
      </c>
      <c r="AN346">
        <v>500</v>
      </c>
      <c r="AO346" t="s">
        <v>192</v>
      </c>
      <c r="AP346">
        <v>20</v>
      </c>
      <c r="AQ346" t="s">
        <v>193</v>
      </c>
      <c r="AR346">
        <v>50</v>
      </c>
    </row>
    <row r="347" spans="1:44">
      <c r="A347" s="2">
        <v>665</v>
      </c>
      <c r="B347" t="s">
        <v>289</v>
      </c>
      <c r="C347">
        <v>6</v>
      </c>
      <c r="D347" t="s">
        <v>182</v>
      </c>
      <c r="E347">
        <v>909</v>
      </c>
      <c r="F347" t="s">
        <v>183</v>
      </c>
      <c r="G347" t="s">
        <v>184</v>
      </c>
      <c r="H347">
        <v>3.4000000000000002E-2</v>
      </c>
      <c r="I347" t="s">
        <v>185</v>
      </c>
      <c r="J347">
        <v>2.8400000000000002E-4</v>
      </c>
      <c r="K347" t="s">
        <v>25</v>
      </c>
      <c r="L347" t="s">
        <v>290</v>
      </c>
      <c r="M347">
        <v>549.59800499999994</v>
      </c>
      <c r="N347" t="s">
        <v>25</v>
      </c>
      <c r="O347" t="s">
        <v>291</v>
      </c>
      <c r="P347">
        <v>8.34E-4</v>
      </c>
      <c r="Q347" t="s">
        <v>25</v>
      </c>
      <c r="R347" t="s">
        <v>24</v>
      </c>
      <c r="S347">
        <v>0.72836400000000001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292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288</v>
      </c>
      <c r="AH347">
        <v>1000</v>
      </c>
      <c r="AI347" t="s">
        <v>189</v>
      </c>
      <c r="AJ347">
        <v>1000000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20</v>
      </c>
      <c r="AQ347" t="s">
        <v>193</v>
      </c>
      <c r="AR347">
        <v>50</v>
      </c>
    </row>
    <row r="348" spans="1:44">
      <c r="A348" s="2">
        <v>665</v>
      </c>
      <c r="B348" t="s">
        <v>289</v>
      </c>
      <c r="C348">
        <v>5</v>
      </c>
      <c r="D348" t="s">
        <v>182</v>
      </c>
      <c r="E348">
        <v>528</v>
      </c>
      <c r="F348" t="s">
        <v>183</v>
      </c>
      <c r="G348" t="s">
        <v>184</v>
      </c>
      <c r="H348">
        <v>0.28199999999999997</v>
      </c>
      <c r="I348" t="s">
        <v>185</v>
      </c>
      <c r="J348">
        <v>2.5700000000000001E-4</v>
      </c>
      <c r="K348" t="s">
        <v>25</v>
      </c>
      <c r="L348" t="s">
        <v>290</v>
      </c>
      <c r="M348">
        <v>235.74857499999999</v>
      </c>
      <c r="N348" t="s">
        <v>25</v>
      </c>
      <c r="O348" t="s">
        <v>291</v>
      </c>
      <c r="P348">
        <v>4.9299999999999995E-4</v>
      </c>
      <c r="Q348" t="s">
        <v>25</v>
      </c>
      <c r="R348" t="s">
        <v>24</v>
      </c>
      <c r="S348">
        <v>0.82235800000000003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292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288</v>
      </c>
      <c r="AH348">
        <v>1000</v>
      </c>
      <c r="AI348" t="s">
        <v>189</v>
      </c>
      <c r="AJ348">
        <v>1000000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20</v>
      </c>
      <c r="AQ348" t="s">
        <v>193</v>
      </c>
      <c r="AR348">
        <v>50</v>
      </c>
    </row>
    <row r="349" spans="1:44">
      <c r="A349" s="2">
        <v>664</v>
      </c>
      <c r="B349" t="s">
        <v>289</v>
      </c>
      <c r="C349">
        <v>5</v>
      </c>
      <c r="D349" t="s">
        <v>182</v>
      </c>
      <c r="E349">
        <v>528</v>
      </c>
      <c r="F349" t="s">
        <v>183</v>
      </c>
      <c r="G349" t="s">
        <v>184</v>
      </c>
      <c r="H349">
        <v>1.2E-2</v>
      </c>
      <c r="I349" t="s">
        <v>185</v>
      </c>
      <c r="J349">
        <v>2.8899999999999998E-4</v>
      </c>
      <c r="K349" t="s">
        <v>25</v>
      </c>
      <c r="L349" t="s">
        <v>290</v>
      </c>
      <c r="M349">
        <v>293.81298800000002</v>
      </c>
      <c r="N349" t="s">
        <v>25</v>
      </c>
      <c r="O349" t="s">
        <v>291</v>
      </c>
      <c r="P349">
        <v>5.8299999999999997E-4</v>
      </c>
      <c r="Q349" t="s">
        <v>25</v>
      </c>
      <c r="R349" t="s">
        <v>24</v>
      </c>
      <c r="S349">
        <v>0.81858799999999998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292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288</v>
      </c>
      <c r="AH349">
        <v>1000</v>
      </c>
      <c r="AI349" t="s">
        <v>189</v>
      </c>
      <c r="AJ349">
        <v>1000000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20</v>
      </c>
      <c r="AQ349" t="s">
        <v>193</v>
      </c>
      <c r="AR349">
        <v>50</v>
      </c>
    </row>
    <row r="350" spans="1:44">
      <c r="A350" s="2">
        <v>663</v>
      </c>
      <c r="B350" t="s">
        <v>289</v>
      </c>
      <c r="C350">
        <v>5</v>
      </c>
      <c r="D350" t="s">
        <v>182</v>
      </c>
      <c r="E350">
        <v>528</v>
      </c>
      <c r="F350" t="s">
        <v>183</v>
      </c>
      <c r="G350" t="s">
        <v>184</v>
      </c>
      <c r="H350">
        <v>0</v>
      </c>
      <c r="I350" t="s">
        <v>185</v>
      </c>
      <c r="J350">
        <v>2.92E-4</v>
      </c>
      <c r="K350" t="s">
        <v>25</v>
      </c>
      <c r="L350" t="s">
        <v>290</v>
      </c>
      <c r="M350">
        <v>269.14228200000002</v>
      </c>
      <c r="N350" t="s">
        <v>25</v>
      </c>
      <c r="O350" t="s">
        <v>291</v>
      </c>
      <c r="P350">
        <v>5.6099999999999998E-4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292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288</v>
      </c>
      <c r="AH350">
        <v>1000</v>
      </c>
      <c r="AI350" t="s">
        <v>189</v>
      </c>
      <c r="AJ350">
        <v>1000000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50</v>
      </c>
    </row>
    <row r="351" spans="1:44">
      <c r="A351" s="2">
        <v>662</v>
      </c>
      <c r="B351" t="s">
        <v>289</v>
      </c>
      <c r="C351">
        <v>5</v>
      </c>
      <c r="D351" t="s">
        <v>182</v>
      </c>
      <c r="E351">
        <v>377</v>
      </c>
      <c r="F351" t="s">
        <v>183</v>
      </c>
      <c r="G351" t="s">
        <v>184</v>
      </c>
      <c r="H351">
        <v>268.964</v>
      </c>
      <c r="I351" t="s">
        <v>185</v>
      </c>
      <c r="J351">
        <v>2.5799999999999998E-4</v>
      </c>
      <c r="K351" t="s">
        <v>25</v>
      </c>
      <c r="L351" t="s">
        <v>290</v>
      </c>
      <c r="M351">
        <v>173.07899399999999</v>
      </c>
      <c r="N351" t="s">
        <v>25</v>
      </c>
      <c r="O351" t="s">
        <v>291</v>
      </c>
      <c r="P351">
        <v>4.3100000000000001E-4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292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20</v>
      </c>
      <c r="AQ351" t="s">
        <v>193</v>
      </c>
      <c r="AR351">
        <v>30</v>
      </c>
    </row>
    <row r="352" spans="1:44">
      <c r="A352" s="2">
        <v>661</v>
      </c>
      <c r="B352" t="s">
        <v>289</v>
      </c>
      <c r="C352">
        <v>5</v>
      </c>
      <c r="D352" t="s">
        <v>182</v>
      </c>
      <c r="E352">
        <v>903</v>
      </c>
      <c r="F352" t="s">
        <v>183</v>
      </c>
      <c r="G352" t="s">
        <v>184</v>
      </c>
      <c r="H352">
        <v>266.25799999999998</v>
      </c>
      <c r="I352" t="s">
        <v>185</v>
      </c>
      <c r="J352">
        <v>3.28E-4</v>
      </c>
      <c r="K352" t="s">
        <v>25</v>
      </c>
      <c r="L352" t="s">
        <v>290</v>
      </c>
      <c r="M352">
        <v>321.10839199999998</v>
      </c>
      <c r="N352" t="s">
        <v>25</v>
      </c>
      <c r="O352" t="s">
        <v>291</v>
      </c>
      <c r="P352">
        <v>6.4999999999999997E-4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292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288</v>
      </c>
      <c r="AH352">
        <v>1000</v>
      </c>
      <c r="AI352" t="s">
        <v>189</v>
      </c>
      <c r="AJ352">
        <v>1000000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100</v>
      </c>
    </row>
    <row r="353" spans="1:44">
      <c r="A353" s="2">
        <v>660</v>
      </c>
      <c r="B353" t="s">
        <v>289</v>
      </c>
      <c r="C353">
        <v>5</v>
      </c>
      <c r="D353" t="s">
        <v>182</v>
      </c>
      <c r="E353">
        <v>2405</v>
      </c>
      <c r="F353" t="s">
        <v>183</v>
      </c>
      <c r="G353" t="s">
        <v>184</v>
      </c>
      <c r="H353">
        <v>186.62200000000001</v>
      </c>
      <c r="I353" t="s">
        <v>185</v>
      </c>
      <c r="J353">
        <v>4.4700000000000002E-4</v>
      </c>
      <c r="K353" t="s">
        <v>25</v>
      </c>
      <c r="L353" t="s">
        <v>290</v>
      </c>
      <c r="M353">
        <v>710.28027299999997</v>
      </c>
      <c r="N353" t="s">
        <v>25</v>
      </c>
      <c r="O353" t="s">
        <v>291</v>
      </c>
      <c r="P353">
        <v>1.157E-3</v>
      </c>
      <c r="Q353" t="s">
        <v>25</v>
      </c>
      <c r="R353" t="s">
        <v>24</v>
      </c>
      <c r="S353">
        <v>3.0533489999999999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292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20</v>
      </c>
      <c r="AQ353" t="s">
        <v>193</v>
      </c>
      <c r="AR353">
        <v>300</v>
      </c>
    </row>
    <row r="354" spans="1:44">
      <c r="A354" s="2">
        <v>659</v>
      </c>
      <c r="B354" t="s">
        <v>289</v>
      </c>
      <c r="C354">
        <v>5</v>
      </c>
      <c r="D354" t="s">
        <v>182</v>
      </c>
      <c r="E354">
        <v>3907</v>
      </c>
      <c r="F354" t="s">
        <v>183</v>
      </c>
      <c r="G354" t="s">
        <v>184</v>
      </c>
      <c r="H354">
        <v>182.03800000000001</v>
      </c>
      <c r="I354" t="s">
        <v>185</v>
      </c>
      <c r="J354">
        <v>5.9299999999999999E-4</v>
      </c>
      <c r="K354" t="s">
        <v>25</v>
      </c>
      <c r="L354" t="s">
        <v>290</v>
      </c>
      <c r="M354">
        <v>1060.4630709999999</v>
      </c>
      <c r="N354" t="s">
        <v>25</v>
      </c>
      <c r="O354" t="s">
        <v>291</v>
      </c>
      <c r="P354">
        <v>1.6540000000000001E-3</v>
      </c>
      <c r="Q354" t="s">
        <v>25</v>
      </c>
      <c r="R354" t="s">
        <v>24</v>
      </c>
      <c r="S354">
        <v>5.1592919999999998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292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288</v>
      </c>
      <c r="AH354">
        <v>1000</v>
      </c>
      <c r="AI354" t="s">
        <v>189</v>
      </c>
      <c r="AJ354">
        <v>1000000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20</v>
      </c>
      <c r="AQ354" t="s">
        <v>193</v>
      </c>
      <c r="AR354">
        <v>500</v>
      </c>
    </row>
    <row r="355" spans="1:44">
      <c r="A355" s="2">
        <v>658</v>
      </c>
      <c r="B355" t="s">
        <v>289</v>
      </c>
      <c r="C355">
        <v>5</v>
      </c>
      <c r="D355" t="s">
        <v>182</v>
      </c>
      <c r="E355">
        <v>5409</v>
      </c>
      <c r="F355" t="s">
        <v>183</v>
      </c>
      <c r="G355" t="s">
        <v>184</v>
      </c>
      <c r="H355">
        <v>134.47399999999999</v>
      </c>
      <c r="I355" t="s">
        <v>185</v>
      </c>
      <c r="J355">
        <v>8.0500000000000005E-4</v>
      </c>
      <c r="K355" t="s">
        <v>25</v>
      </c>
      <c r="L355" t="s">
        <v>290</v>
      </c>
      <c r="M355">
        <v>1394.056155</v>
      </c>
      <c r="N355" t="s">
        <v>25</v>
      </c>
      <c r="O355" t="s">
        <v>291</v>
      </c>
      <c r="P355">
        <v>2.2000000000000001E-3</v>
      </c>
      <c r="Q355" t="s">
        <v>25</v>
      </c>
      <c r="R355" t="s">
        <v>24</v>
      </c>
      <c r="S355">
        <v>7.1122030000000001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292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288</v>
      </c>
      <c r="AH355">
        <v>1000</v>
      </c>
      <c r="AI355" t="s">
        <v>189</v>
      </c>
      <c r="AJ355">
        <v>1000000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20</v>
      </c>
      <c r="AQ355" t="s">
        <v>193</v>
      </c>
      <c r="AR355">
        <v>700</v>
      </c>
    </row>
    <row r="356" spans="1:44">
      <c r="A356" s="2">
        <v>657</v>
      </c>
      <c r="B356" t="s">
        <v>289</v>
      </c>
      <c r="C356">
        <v>5</v>
      </c>
      <c r="D356" t="s">
        <v>182</v>
      </c>
      <c r="E356">
        <v>6911</v>
      </c>
      <c r="F356" t="s">
        <v>183</v>
      </c>
      <c r="G356" t="s">
        <v>184</v>
      </c>
      <c r="H356">
        <v>217.88800000000001</v>
      </c>
      <c r="I356" t="s">
        <v>185</v>
      </c>
      <c r="J356">
        <v>8.3100000000000003E-4</v>
      </c>
      <c r="K356" t="s">
        <v>25</v>
      </c>
      <c r="L356" t="s">
        <v>290</v>
      </c>
      <c r="M356">
        <v>1719.9995060000001</v>
      </c>
      <c r="N356" t="s">
        <v>25</v>
      </c>
      <c r="O356" t="s">
        <v>291</v>
      </c>
      <c r="P356">
        <v>2.5509999999999999E-3</v>
      </c>
      <c r="Q356" t="s">
        <v>25</v>
      </c>
      <c r="R356" t="s">
        <v>24</v>
      </c>
      <c r="S356">
        <v>9.0230870000000003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292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20</v>
      </c>
      <c r="AQ356" t="s">
        <v>193</v>
      </c>
      <c r="AR356">
        <v>900</v>
      </c>
    </row>
    <row r="357" spans="1:44">
      <c r="A357" s="2">
        <v>655</v>
      </c>
      <c r="B357" t="s">
        <v>289</v>
      </c>
      <c r="C357">
        <v>6</v>
      </c>
      <c r="D357" t="s">
        <v>182</v>
      </c>
      <c r="E357">
        <v>13778</v>
      </c>
      <c r="F357" t="s">
        <v>183</v>
      </c>
      <c r="G357" t="s">
        <v>184</v>
      </c>
      <c r="H357">
        <v>217.88800000000001</v>
      </c>
      <c r="I357" t="s">
        <v>185</v>
      </c>
      <c r="J357">
        <v>8.8699999999999998E-4</v>
      </c>
      <c r="K357" t="s">
        <v>25</v>
      </c>
      <c r="L357" t="s">
        <v>290</v>
      </c>
      <c r="M357">
        <v>3367.6382610000001</v>
      </c>
      <c r="N357" t="s">
        <v>25</v>
      </c>
      <c r="O357" t="s">
        <v>291</v>
      </c>
      <c r="P357">
        <v>4.2550000000000001E-3</v>
      </c>
      <c r="Q357" t="s">
        <v>25</v>
      </c>
      <c r="R357" t="s">
        <v>24</v>
      </c>
      <c r="S357">
        <v>9.2318119999999997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292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20</v>
      </c>
      <c r="AQ357" t="s">
        <v>193</v>
      </c>
      <c r="AR357">
        <v>900</v>
      </c>
    </row>
    <row r="358" spans="1:44">
      <c r="A358" s="2">
        <v>655</v>
      </c>
      <c r="B358" t="s">
        <v>289</v>
      </c>
      <c r="C358">
        <v>5</v>
      </c>
      <c r="D358" t="s">
        <v>182</v>
      </c>
      <c r="E358">
        <v>6911</v>
      </c>
      <c r="F358" t="s">
        <v>183</v>
      </c>
      <c r="G358" t="s">
        <v>184</v>
      </c>
      <c r="H358">
        <v>144.53</v>
      </c>
      <c r="I358" t="s">
        <v>185</v>
      </c>
      <c r="J358">
        <v>8.83E-4</v>
      </c>
      <c r="K358" t="s">
        <v>25</v>
      </c>
      <c r="L358" t="s">
        <v>290</v>
      </c>
      <c r="M358">
        <v>1718.2188430000001</v>
      </c>
      <c r="N358" t="s">
        <v>25</v>
      </c>
      <c r="O358" t="s">
        <v>291</v>
      </c>
      <c r="P358">
        <v>2.601E-3</v>
      </c>
      <c r="Q358" t="s">
        <v>25</v>
      </c>
      <c r="R358" t="s">
        <v>24</v>
      </c>
      <c r="S358">
        <v>9.0183649999999993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292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20</v>
      </c>
      <c r="AQ358" t="s">
        <v>193</v>
      </c>
      <c r="AR358">
        <v>900</v>
      </c>
    </row>
    <row r="359" spans="1:44">
      <c r="A359" s="2">
        <v>655</v>
      </c>
      <c r="B359" t="s">
        <v>289</v>
      </c>
      <c r="C359">
        <v>5</v>
      </c>
      <c r="D359" t="s">
        <v>182</v>
      </c>
      <c r="E359">
        <v>6911</v>
      </c>
      <c r="F359" t="s">
        <v>183</v>
      </c>
      <c r="G359" t="s">
        <v>184</v>
      </c>
      <c r="H359">
        <v>217.88800000000001</v>
      </c>
      <c r="I359" t="s">
        <v>185</v>
      </c>
      <c r="J359">
        <v>8.2700000000000004E-4</v>
      </c>
      <c r="K359" t="s">
        <v>25</v>
      </c>
      <c r="L359" t="s">
        <v>290</v>
      </c>
      <c r="M359">
        <v>1717.838113</v>
      </c>
      <c r="N359" t="s">
        <v>25</v>
      </c>
      <c r="O359" t="s">
        <v>291</v>
      </c>
      <c r="P359">
        <v>2.545E-3</v>
      </c>
      <c r="Q359" t="s">
        <v>25</v>
      </c>
      <c r="R359" t="s">
        <v>24</v>
      </c>
      <c r="S359">
        <v>9.0958229999999993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292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20</v>
      </c>
      <c r="AQ359" t="s">
        <v>193</v>
      </c>
      <c r="AR359">
        <v>900</v>
      </c>
    </row>
    <row r="360" spans="1:44">
      <c r="A360" s="2">
        <v>654</v>
      </c>
      <c r="B360" t="s">
        <v>289</v>
      </c>
      <c r="C360">
        <v>5</v>
      </c>
      <c r="D360" t="s">
        <v>182</v>
      </c>
      <c r="E360">
        <v>226</v>
      </c>
      <c r="F360" t="s">
        <v>183</v>
      </c>
      <c r="G360" t="s">
        <v>184</v>
      </c>
      <c r="H360">
        <v>6.3959999999999999</v>
      </c>
      <c r="I360" t="s">
        <v>185</v>
      </c>
      <c r="J360">
        <v>1.93E-4</v>
      </c>
      <c r="K360" t="s">
        <v>25</v>
      </c>
      <c r="L360" t="s">
        <v>290</v>
      </c>
      <c r="M360">
        <v>194.40203700000001</v>
      </c>
      <c r="N360" t="s">
        <v>25</v>
      </c>
      <c r="O360" t="s">
        <v>291</v>
      </c>
      <c r="P360">
        <v>3.8699999999999997E-4</v>
      </c>
      <c r="Q360" t="s">
        <v>25</v>
      </c>
      <c r="R360" t="s">
        <v>24</v>
      </c>
      <c r="S360">
        <v>0.39399600000000001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292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5</v>
      </c>
      <c r="AM360" t="s">
        <v>191</v>
      </c>
      <c r="AN360">
        <v>500</v>
      </c>
      <c r="AO360" t="s">
        <v>192</v>
      </c>
      <c r="AP360">
        <v>20</v>
      </c>
      <c r="AQ360" t="s">
        <v>193</v>
      </c>
      <c r="AR360">
        <v>20</v>
      </c>
    </row>
    <row r="361" spans="1:44">
      <c r="A361" s="2">
        <v>653</v>
      </c>
      <c r="B361" t="s">
        <v>289</v>
      </c>
      <c r="C361">
        <v>5</v>
      </c>
      <c r="D361" t="s">
        <v>182</v>
      </c>
      <c r="E361">
        <v>226</v>
      </c>
      <c r="F361" t="s">
        <v>183</v>
      </c>
      <c r="G361" t="s">
        <v>184</v>
      </c>
      <c r="H361">
        <v>79.402000000000001</v>
      </c>
      <c r="I361" t="s">
        <v>185</v>
      </c>
      <c r="J361">
        <v>1.9000000000000001E-4</v>
      </c>
      <c r="K361" t="s">
        <v>25</v>
      </c>
      <c r="L361" t="s">
        <v>290</v>
      </c>
      <c r="M361">
        <v>184.814325</v>
      </c>
      <c r="N361" t="s">
        <v>25</v>
      </c>
      <c r="O361" t="s">
        <v>291</v>
      </c>
      <c r="P361">
        <v>3.7399999999999998E-4</v>
      </c>
      <c r="Q361" t="s">
        <v>25</v>
      </c>
      <c r="R361" t="s">
        <v>24</v>
      </c>
      <c r="S361">
        <v>0.39789400000000003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292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5</v>
      </c>
      <c r="AM361" t="s">
        <v>191</v>
      </c>
      <c r="AN361">
        <v>500</v>
      </c>
      <c r="AO361" t="s">
        <v>192</v>
      </c>
      <c r="AP361">
        <v>20</v>
      </c>
      <c r="AQ361" t="s">
        <v>193</v>
      </c>
      <c r="AR361">
        <v>20</v>
      </c>
    </row>
    <row r="362" spans="1:44">
      <c r="A362" s="2">
        <v>652</v>
      </c>
      <c r="B362" t="s">
        <v>289</v>
      </c>
      <c r="C362">
        <v>5</v>
      </c>
      <c r="D362" t="s">
        <v>182</v>
      </c>
      <c r="E362">
        <v>226</v>
      </c>
      <c r="F362" t="s">
        <v>183</v>
      </c>
      <c r="G362" t="s">
        <v>184</v>
      </c>
      <c r="H362">
        <v>384.63200000000001</v>
      </c>
      <c r="I362" t="s">
        <v>185</v>
      </c>
      <c r="J362">
        <v>1.8200000000000001E-4</v>
      </c>
      <c r="K362" t="s">
        <v>25</v>
      </c>
      <c r="L362" t="s">
        <v>290</v>
      </c>
      <c r="M362">
        <v>164.52115599999999</v>
      </c>
      <c r="N362" t="s">
        <v>25</v>
      </c>
      <c r="O362" t="s">
        <v>291</v>
      </c>
      <c r="P362">
        <v>3.4699999999999998E-4</v>
      </c>
      <c r="Q362" t="s">
        <v>25</v>
      </c>
      <c r="R362" t="s">
        <v>24</v>
      </c>
      <c r="S362">
        <v>0.38374599999999998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292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5</v>
      </c>
      <c r="AM362" t="s">
        <v>191</v>
      </c>
      <c r="AN362">
        <v>500</v>
      </c>
      <c r="AO362" t="s">
        <v>192</v>
      </c>
      <c r="AP362">
        <v>20</v>
      </c>
      <c r="AQ362" t="s">
        <v>193</v>
      </c>
      <c r="AR362">
        <v>20</v>
      </c>
    </row>
    <row r="363" spans="1:44">
      <c r="A363" s="2">
        <v>651</v>
      </c>
      <c r="B363" t="s">
        <v>289</v>
      </c>
      <c r="C363">
        <v>5</v>
      </c>
      <c r="D363" t="s">
        <v>182</v>
      </c>
      <c r="E363">
        <v>226</v>
      </c>
      <c r="F363" t="s">
        <v>183</v>
      </c>
      <c r="G363" t="s">
        <v>184</v>
      </c>
      <c r="H363">
        <v>1047.96</v>
      </c>
      <c r="I363" t="s">
        <v>185</v>
      </c>
      <c r="J363">
        <v>1.73E-4</v>
      </c>
      <c r="K363" t="s">
        <v>25</v>
      </c>
      <c r="L363" t="s">
        <v>290</v>
      </c>
      <c r="M363">
        <v>146.58710199999999</v>
      </c>
      <c r="N363" t="s">
        <v>25</v>
      </c>
      <c r="O363" t="s">
        <v>291</v>
      </c>
      <c r="P363">
        <v>3.19E-4</v>
      </c>
      <c r="Q363" t="s">
        <v>25</v>
      </c>
      <c r="R363" t="s">
        <v>24</v>
      </c>
      <c r="S363">
        <v>0.38982499999999998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292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5</v>
      </c>
      <c r="AM363" t="s">
        <v>191</v>
      </c>
      <c r="AN363">
        <v>500</v>
      </c>
      <c r="AO363" t="s">
        <v>192</v>
      </c>
      <c r="AP363">
        <v>20</v>
      </c>
      <c r="AQ363" t="s">
        <v>193</v>
      </c>
      <c r="AR363">
        <v>20</v>
      </c>
    </row>
    <row r="364" spans="1:44">
      <c r="A364" s="2">
        <v>650</v>
      </c>
      <c r="B364" t="s">
        <v>289</v>
      </c>
      <c r="C364">
        <v>5</v>
      </c>
      <c r="D364" t="s">
        <v>182</v>
      </c>
      <c r="E364">
        <v>226</v>
      </c>
      <c r="F364" t="s">
        <v>183</v>
      </c>
      <c r="G364" t="s">
        <v>184</v>
      </c>
      <c r="H364">
        <v>2634.9679999999998</v>
      </c>
      <c r="I364" t="s">
        <v>185</v>
      </c>
      <c r="J364">
        <v>1.6699999999999999E-4</v>
      </c>
      <c r="K364" t="s">
        <v>25</v>
      </c>
      <c r="L364" t="s">
        <v>290</v>
      </c>
      <c r="M364">
        <v>125.291602</v>
      </c>
      <c r="N364" t="s">
        <v>25</v>
      </c>
      <c r="O364" t="s">
        <v>291</v>
      </c>
      <c r="P364">
        <v>2.92E-4</v>
      </c>
      <c r="Q364" t="s">
        <v>25</v>
      </c>
      <c r="R364" t="s">
        <v>24</v>
      </c>
      <c r="S364">
        <v>0.40456799999999998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292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5</v>
      </c>
      <c r="AM364" t="s">
        <v>191</v>
      </c>
      <c r="AN364">
        <v>500</v>
      </c>
      <c r="AO364" t="s">
        <v>192</v>
      </c>
      <c r="AP364">
        <v>20</v>
      </c>
      <c r="AQ364" t="s">
        <v>193</v>
      </c>
      <c r="AR364">
        <v>20</v>
      </c>
    </row>
    <row r="365" spans="1:44">
      <c r="A365" s="2">
        <v>649</v>
      </c>
      <c r="B365" t="s">
        <v>289</v>
      </c>
      <c r="C365">
        <v>5</v>
      </c>
      <c r="D365" t="s">
        <v>182</v>
      </c>
      <c r="E365">
        <v>226</v>
      </c>
      <c r="F365" t="s">
        <v>183</v>
      </c>
      <c r="G365" t="s">
        <v>184</v>
      </c>
      <c r="H365">
        <v>7842.4440000000004</v>
      </c>
      <c r="I365" t="s">
        <v>185</v>
      </c>
      <c r="J365">
        <v>1.6799999999999999E-4</v>
      </c>
      <c r="K365" t="s">
        <v>25</v>
      </c>
      <c r="L365" t="s">
        <v>290</v>
      </c>
      <c r="M365">
        <v>105.48498499999999</v>
      </c>
      <c r="N365" t="s">
        <v>25</v>
      </c>
      <c r="O365" t="s">
        <v>291</v>
      </c>
      <c r="P365">
        <v>2.7399999999999999E-4</v>
      </c>
      <c r="Q365" t="s">
        <v>25</v>
      </c>
      <c r="R365" t="s">
        <v>24</v>
      </c>
      <c r="S365">
        <v>0.43120199999999997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292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5</v>
      </c>
      <c r="AM365" t="s">
        <v>191</v>
      </c>
      <c r="AN365">
        <v>500</v>
      </c>
      <c r="AO365" t="s">
        <v>192</v>
      </c>
      <c r="AP365">
        <v>20</v>
      </c>
      <c r="AQ365" t="s">
        <v>193</v>
      </c>
      <c r="AR365">
        <v>20</v>
      </c>
    </row>
    <row r="366" spans="1:44">
      <c r="A366" s="2">
        <v>648</v>
      </c>
      <c r="B366" t="s">
        <v>289</v>
      </c>
      <c r="C366">
        <v>5</v>
      </c>
      <c r="D366" t="s">
        <v>182</v>
      </c>
      <c r="E366">
        <v>226</v>
      </c>
      <c r="F366" t="s">
        <v>183</v>
      </c>
      <c r="G366" t="s">
        <v>184</v>
      </c>
      <c r="H366">
        <v>25900.444</v>
      </c>
      <c r="I366" t="s">
        <v>185</v>
      </c>
      <c r="J366">
        <v>1.55E-4</v>
      </c>
      <c r="K366" t="s">
        <v>25</v>
      </c>
      <c r="L366" t="s">
        <v>290</v>
      </c>
      <c r="M366">
        <v>83.261122</v>
      </c>
      <c r="N366" t="s">
        <v>25</v>
      </c>
      <c r="O366" t="s">
        <v>291</v>
      </c>
      <c r="P366">
        <v>2.3800000000000001E-4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292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5</v>
      </c>
      <c r="AM366" t="s">
        <v>191</v>
      </c>
      <c r="AN366">
        <v>500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 s="2">
        <v>647</v>
      </c>
      <c r="B367" t="s">
        <v>289</v>
      </c>
      <c r="C367">
        <v>5</v>
      </c>
      <c r="D367" t="s">
        <v>182</v>
      </c>
      <c r="E367">
        <v>226</v>
      </c>
      <c r="F367" t="s">
        <v>183</v>
      </c>
      <c r="G367" t="s">
        <v>184</v>
      </c>
      <c r="H367">
        <v>78475.820000000007</v>
      </c>
      <c r="I367" t="s">
        <v>185</v>
      </c>
      <c r="J367">
        <v>1.55E-4</v>
      </c>
      <c r="K367" t="s">
        <v>25</v>
      </c>
      <c r="L367" t="s">
        <v>290</v>
      </c>
      <c r="M367">
        <v>59.756774</v>
      </c>
      <c r="N367" t="s">
        <v>25</v>
      </c>
      <c r="O367" t="s">
        <v>291</v>
      </c>
      <c r="P367">
        <v>2.1499999999999999E-4</v>
      </c>
      <c r="Q367" t="s">
        <v>25</v>
      </c>
      <c r="R367" t="s">
        <v>24</v>
      </c>
      <c r="S367">
        <v>0.50209899999999996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292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5</v>
      </c>
      <c r="AM367" t="s">
        <v>191</v>
      </c>
      <c r="AN367">
        <v>500</v>
      </c>
      <c r="AO367" t="s">
        <v>192</v>
      </c>
      <c r="AP367">
        <v>20</v>
      </c>
      <c r="AQ367" t="s">
        <v>193</v>
      </c>
      <c r="AR367">
        <v>20</v>
      </c>
    </row>
    <row r="368" spans="1:44">
      <c r="A368" s="2">
        <v>646</v>
      </c>
      <c r="B368" t="s">
        <v>289</v>
      </c>
      <c r="C368">
        <v>5</v>
      </c>
      <c r="D368" t="s">
        <v>182</v>
      </c>
      <c r="E368">
        <v>226</v>
      </c>
      <c r="F368" t="s">
        <v>183</v>
      </c>
      <c r="G368" t="s">
        <v>184</v>
      </c>
      <c r="H368">
        <v>332942.20199999999</v>
      </c>
      <c r="I368" t="s">
        <v>185</v>
      </c>
      <c r="J368">
        <v>1.3300000000000001E-4</v>
      </c>
      <c r="K368" t="s">
        <v>25</v>
      </c>
      <c r="L368" t="s">
        <v>290</v>
      </c>
      <c r="M368">
        <v>45.071044999999998</v>
      </c>
      <c r="N368" t="s">
        <v>25</v>
      </c>
      <c r="O368" t="s">
        <v>291</v>
      </c>
      <c r="P368">
        <v>1.7799999999999999E-4</v>
      </c>
      <c r="Q368" t="s">
        <v>25</v>
      </c>
      <c r="R368" t="s">
        <v>24</v>
      </c>
      <c r="S368">
        <v>0.55449300000000001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292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5</v>
      </c>
      <c r="AM368" t="s">
        <v>191</v>
      </c>
      <c r="AN368">
        <v>500</v>
      </c>
      <c r="AO368" t="s">
        <v>192</v>
      </c>
      <c r="AP368">
        <v>20</v>
      </c>
      <c r="AQ368" t="s">
        <v>193</v>
      </c>
      <c r="AR368">
        <v>20</v>
      </c>
    </row>
    <row r="369" spans="1:44">
      <c r="A369" s="2">
        <v>645</v>
      </c>
      <c r="B369" t="s">
        <v>289</v>
      </c>
      <c r="C369">
        <v>5</v>
      </c>
      <c r="D369" t="s">
        <v>182</v>
      </c>
      <c r="E369">
        <v>226</v>
      </c>
      <c r="F369" t="s">
        <v>183</v>
      </c>
      <c r="G369" t="s">
        <v>184</v>
      </c>
      <c r="H369">
        <v>7842.39</v>
      </c>
      <c r="I369" t="s">
        <v>185</v>
      </c>
      <c r="J369">
        <v>1.7200000000000001E-4</v>
      </c>
      <c r="K369" t="s">
        <v>25</v>
      </c>
      <c r="L369" t="s">
        <v>290</v>
      </c>
      <c r="M369">
        <v>105.252279</v>
      </c>
      <c r="N369" t="s">
        <v>25</v>
      </c>
      <c r="O369" t="s">
        <v>291</v>
      </c>
      <c r="P369">
        <v>2.7700000000000001E-4</v>
      </c>
      <c r="Q369" t="s">
        <v>25</v>
      </c>
      <c r="R369" t="s">
        <v>24</v>
      </c>
      <c r="S369">
        <v>0.43756600000000001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292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5</v>
      </c>
      <c r="AM369" t="s">
        <v>191</v>
      </c>
      <c r="AN369">
        <v>500</v>
      </c>
      <c r="AO369" t="s">
        <v>192</v>
      </c>
      <c r="AP369">
        <v>20</v>
      </c>
      <c r="AQ369" t="s">
        <v>193</v>
      </c>
      <c r="AR369">
        <v>20</v>
      </c>
    </row>
    <row r="370" spans="1:44">
      <c r="A370" s="2">
        <v>644</v>
      </c>
      <c r="B370" t="s">
        <v>289</v>
      </c>
      <c r="C370">
        <v>5</v>
      </c>
      <c r="D370" t="s">
        <v>182</v>
      </c>
      <c r="E370">
        <v>226</v>
      </c>
      <c r="F370" t="s">
        <v>183</v>
      </c>
      <c r="G370" t="s">
        <v>184</v>
      </c>
      <c r="H370">
        <v>25900.27</v>
      </c>
      <c r="I370" t="s">
        <v>185</v>
      </c>
      <c r="J370">
        <v>1.56E-4</v>
      </c>
      <c r="K370" t="s">
        <v>25</v>
      </c>
      <c r="L370" t="s">
        <v>290</v>
      </c>
      <c r="M370">
        <v>82.428154000000006</v>
      </c>
      <c r="N370" t="s">
        <v>25</v>
      </c>
      <c r="O370" t="s">
        <v>291</v>
      </c>
      <c r="P370">
        <v>2.3800000000000001E-4</v>
      </c>
      <c r="Q370" t="s">
        <v>25</v>
      </c>
      <c r="R370" t="s">
        <v>24</v>
      </c>
      <c r="S370">
        <v>0.45789999999999997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292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5</v>
      </c>
      <c r="AM370" t="s">
        <v>191</v>
      </c>
      <c r="AN370">
        <v>500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 s="2">
        <v>643</v>
      </c>
      <c r="B371" t="s">
        <v>289</v>
      </c>
      <c r="C371">
        <v>5</v>
      </c>
      <c r="D371" t="s">
        <v>182</v>
      </c>
      <c r="E371">
        <v>226</v>
      </c>
      <c r="F371" t="s">
        <v>183</v>
      </c>
      <c r="G371" t="s">
        <v>184</v>
      </c>
      <c r="H371">
        <v>6.3959999999999999</v>
      </c>
      <c r="I371" t="s">
        <v>185</v>
      </c>
      <c r="J371">
        <v>2.03E-4</v>
      </c>
      <c r="K371" t="s">
        <v>25</v>
      </c>
      <c r="L371" t="s">
        <v>290</v>
      </c>
      <c r="M371">
        <v>194.55936199999999</v>
      </c>
      <c r="N371" t="s">
        <v>25</v>
      </c>
      <c r="O371" t="s">
        <v>291</v>
      </c>
      <c r="P371">
        <v>3.9800000000000002E-4</v>
      </c>
      <c r="Q371" t="s">
        <v>25</v>
      </c>
      <c r="R371" t="s">
        <v>24</v>
      </c>
      <c r="S371">
        <v>0.40033800000000003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292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5</v>
      </c>
      <c r="AM371" t="s">
        <v>191</v>
      </c>
      <c r="AN371">
        <v>500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 s="2">
        <v>642</v>
      </c>
      <c r="B372" t="s">
        <v>289</v>
      </c>
      <c r="C372">
        <v>5</v>
      </c>
      <c r="D372" t="s">
        <v>182</v>
      </c>
      <c r="E372">
        <v>302</v>
      </c>
      <c r="F372" t="s">
        <v>183</v>
      </c>
      <c r="G372" t="s">
        <v>184</v>
      </c>
      <c r="H372">
        <v>13283.05</v>
      </c>
      <c r="I372" t="s">
        <v>185</v>
      </c>
      <c r="J372">
        <v>2.34E-4</v>
      </c>
      <c r="K372" t="s">
        <v>25</v>
      </c>
      <c r="L372" t="s">
        <v>290</v>
      </c>
      <c r="M372">
        <v>87.946172000000004</v>
      </c>
      <c r="N372" t="s">
        <v>25</v>
      </c>
      <c r="O372" t="s">
        <v>291</v>
      </c>
      <c r="P372">
        <v>3.2200000000000002E-4</v>
      </c>
      <c r="Q372" t="s">
        <v>25</v>
      </c>
      <c r="R372" t="s">
        <v>24</v>
      </c>
      <c r="S372">
        <v>0.68960200000000005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292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500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 s="2">
        <v>641</v>
      </c>
      <c r="B373" t="s">
        <v>289</v>
      </c>
      <c r="C373">
        <v>5</v>
      </c>
      <c r="D373" t="s">
        <v>182</v>
      </c>
      <c r="E373">
        <v>302</v>
      </c>
      <c r="F373" t="s">
        <v>183</v>
      </c>
      <c r="G373" t="s">
        <v>184</v>
      </c>
      <c r="H373">
        <v>54263.773999999998</v>
      </c>
      <c r="I373" t="s">
        <v>185</v>
      </c>
      <c r="J373">
        <v>2.1100000000000001E-4</v>
      </c>
      <c r="K373" t="s">
        <v>25</v>
      </c>
      <c r="L373" t="s">
        <v>290</v>
      </c>
      <c r="M373">
        <v>69.557139000000006</v>
      </c>
      <c r="N373" t="s">
        <v>25</v>
      </c>
      <c r="O373" t="s">
        <v>291</v>
      </c>
      <c r="P373">
        <v>2.81E-4</v>
      </c>
      <c r="Q373" t="s">
        <v>25</v>
      </c>
      <c r="R373" t="s">
        <v>24</v>
      </c>
      <c r="S373">
        <v>0.73045599999999999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292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500</v>
      </c>
      <c r="AO373" t="s">
        <v>192</v>
      </c>
      <c r="AP373">
        <v>20</v>
      </c>
      <c r="AQ373" t="s">
        <v>193</v>
      </c>
      <c r="AR373">
        <v>20</v>
      </c>
    </row>
    <row r="374" spans="1:44">
      <c r="A374" s="2">
        <v>640</v>
      </c>
      <c r="B374" t="s">
        <v>289</v>
      </c>
      <c r="C374">
        <v>5</v>
      </c>
      <c r="D374" t="s">
        <v>182</v>
      </c>
      <c r="E374">
        <v>302</v>
      </c>
      <c r="F374" t="s">
        <v>183</v>
      </c>
      <c r="G374" t="s">
        <v>184</v>
      </c>
      <c r="H374">
        <v>187107.77</v>
      </c>
      <c r="I374" t="s">
        <v>185</v>
      </c>
      <c r="J374">
        <v>1.9900000000000001E-4</v>
      </c>
      <c r="K374" t="s">
        <v>25</v>
      </c>
      <c r="L374" t="s">
        <v>290</v>
      </c>
      <c r="M374">
        <v>53.233837999999999</v>
      </c>
      <c r="N374" t="s">
        <v>25</v>
      </c>
      <c r="O374" t="s">
        <v>291</v>
      </c>
      <c r="P374">
        <v>2.52E-4</v>
      </c>
      <c r="Q374" t="s">
        <v>25</v>
      </c>
      <c r="R374" t="s">
        <v>24</v>
      </c>
      <c r="S374">
        <v>0.85853599999999997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292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500</v>
      </c>
      <c r="AO374" t="s">
        <v>192</v>
      </c>
      <c r="AP374">
        <v>20</v>
      </c>
      <c r="AQ374" t="s">
        <v>193</v>
      </c>
      <c r="AR374">
        <v>20</v>
      </c>
    </row>
    <row r="375" spans="1:44">
      <c r="A375" s="2">
        <v>639</v>
      </c>
      <c r="B375" t="s">
        <v>289</v>
      </c>
      <c r="C375">
        <v>5</v>
      </c>
      <c r="D375" t="s">
        <v>182</v>
      </c>
      <c r="E375">
        <v>302</v>
      </c>
      <c r="F375" t="s">
        <v>183</v>
      </c>
      <c r="G375" t="s">
        <v>184</v>
      </c>
      <c r="H375">
        <v>187107.77</v>
      </c>
      <c r="I375" t="s">
        <v>185</v>
      </c>
      <c r="J375">
        <v>2.1000000000000001E-4</v>
      </c>
      <c r="K375" t="s">
        <v>25</v>
      </c>
      <c r="L375" t="s">
        <v>290</v>
      </c>
      <c r="M375">
        <v>53.242049999999999</v>
      </c>
      <c r="N375" t="s">
        <v>25</v>
      </c>
      <c r="O375" t="s">
        <v>291</v>
      </c>
      <c r="P375">
        <v>2.63E-4</v>
      </c>
      <c r="Q375" t="s">
        <v>25</v>
      </c>
      <c r="R375" t="s">
        <v>24</v>
      </c>
      <c r="S375">
        <v>0.83729100000000001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292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288</v>
      </c>
      <c r="AH375">
        <v>1000</v>
      </c>
      <c r="AI375" t="s">
        <v>189</v>
      </c>
      <c r="AJ375">
        <v>1000000</v>
      </c>
      <c r="AK375" t="s">
        <v>190</v>
      </c>
      <c r="AL375">
        <v>10</v>
      </c>
      <c r="AM375" t="s">
        <v>191</v>
      </c>
      <c r="AN375">
        <v>500</v>
      </c>
      <c r="AO375" t="s">
        <v>192</v>
      </c>
      <c r="AP375">
        <v>20</v>
      </c>
      <c r="AQ375" t="s">
        <v>193</v>
      </c>
      <c r="AR375">
        <v>20</v>
      </c>
    </row>
    <row r="376" spans="1:44">
      <c r="A376" s="2">
        <v>639</v>
      </c>
      <c r="B376" t="s">
        <v>289</v>
      </c>
      <c r="C376">
        <v>5</v>
      </c>
      <c r="D376" t="s">
        <v>182</v>
      </c>
      <c r="E376">
        <v>302</v>
      </c>
      <c r="F376" t="s">
        <v>183</v>
      </c>
      <c r="G376" t="s">
        <v>184</v>
      </c>
      <c r="H376">
        <v>0.08</v>
      </c>
      <c r="I376" t="s">
        <v>185</v>
      </c>
      <c r="J376">
        <v>2.5500000000000002E-4</v>
      </c>
      <c r="K376" t="s">
        <v>25</v>
      </c>
      <c r="L376" t="s">
        <v>290</v>
      </c>
      <c r="M376">
        <v>277.92467299999998</v>
      </c>
      <c r="N376" t="s">
        <v>25</v>
      </c>
      <c r="O376" t="s">
        <v>291</v>
      </c>
      <c r="P376">
        <v>5.3300000000000005E-4</v>
      </c>
      <c r="Q376" t="s">
        <v>25</v>
      </c>
      <c r="R376" t="s">
        <v>24</v>
      </c>
      <c r="S376">
        <v>0.65661000000000003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292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500</v>
      </c>
      <c r="AO376" t="s">
        <v>192</v>
      </c>
      <c r="AP376">
        <v>20</v>
      </c>
      <c r="AQ376" t="s">
        <v>193</v>
      </c>
      <c r="AR376">
        <v>20</v>
      </c>
    </row>
    <row r="377" spans="1:44">
      <c r="A377" s="2">
        <v>639</v>
      </c>
      <c r="B377" t="s">
        <v>289</v>
      </c>
      <c r="C377">
        <v>5</v>
      </c>
      <c r="D377" t="s">
        <v>182</v>
      </c>
      <c r="E377">
        <v>302</v>
      </c>
      <c r="F377" t="s">
        <v>183</v>
      </c>
      <c r="G377" t="s">
        <v>184</v>
      </c>
      <c r="H377">
        <v>0</v>
      </c>
      <c r="I377" t="s">
        <v>185</v>
      </c>
      <c r="J377">
        <v>2.6699999999999998E-4</v>
      </c>
      <c r="K377" t="s">
        <v>25</v>
      </c>
      <c r="L377" t="s">
        <v>290</v>
      </c>
      <c r="M377">
        <v>294.09016300000002</v>
      </c>
      <c r="N377" t="s">
        <v>25</v>
      </c>
      <c r="O377" t="s">
        <v>291</v>
      </c>
      <c r="P377">
        <v>5.6099999999999998E-4</v>
      </c>
      <c r="Q377" t="s">
        <v>25</v>
      </c>
      <c r="R377" t="s">
        <v>24</v>
      </c>
      <c r="S377">
        <v>0.63923200000000002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292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288</v>
      </c>
      <c r="AH377">
        <v>1000</v>
      </c>
      <c r="AI377" t="s">
        <v>189</v>
      </c>
      <c r="AJ377">
        <v>1000000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20</v>
      </c>
      <c r="AQ377" t="s">
        <v>193</v>
      </c>
      <c r="AR377">
        <v>20</v>
      </c>
    </row>
    <row r="378" spans="1:44">
      <c r="A378" s="2">
        <v>638</v>
      </c>
      <c r="B378" t="s">
        <v>289</v>
      </c>
      <c r="C378">
        <v>5</v>
      </c>
      <c r="D378" t="s">
        <v>182</v>
      </c>
      <c r="E378">
        <v>226</v>
      </c>
      <c r="F378" t="s">
        <v>183</v>
      </c>
      <c r="G378" t="s">
        <v>184</v>
      </c>
      <c r="H378">
        <v>9.67</v>
      </c>
      <c r="I378" t="s">
        <v>185</v>
      </c>
      <c r="J378">
        <v>1.9699999999999999E-4</v>
      </c>
      <c r="K378" t="s">
        <v>25</v>
      </c>
      <c r="L378" t="s">
        <v>290</v>
      </c>
      <c r="M378">
        <v>192.36199400000001</v>
      </c>
      <c r="N378" t="s">
        <v>25</v>
      </c>
      <c r="O378" t="s">
        <v>291</v>
      </c>
      <c r="P378">
        <v>3.8900000000000002E-4</v>
      </c>
      <c r="Q378" t="s">
        <v>25</v>
      </c>
      <c r="R378" t="s">
        <v>24</v>
      </c>
      <c r="S378">
        <v>0.65761899999999995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292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5</v>
      </c>
      <c r="AM378" t="s">
        <v>191</v>
      </c>
      <c r="AN378">
        <v>500</v>
      </c>
      <c r="AO378" t="s">
        <v>192</v>
      </c>
      <c r="AP378">
        <v>20</v>
      </c>
      <c r="AQ378" t="s">
        <v>193</v>
      </c>
      <c r="AR378">
        <v>20</v>
      </c>
    </row>
    <row r="379" spans="1:44">
      <c r="A379" s="2">
        <v>637</v>
      </c>
      <c r="B379" t="s">
        <v>289</v>
      </c>
      <c r="C379">
        <v>5</v>
      </c>
      <c r="D379" t="s">
        <v>182</v>
      </c>
      <c r="E379">
        <v>226</v>
      </c>
      <c r="F379" t="s">
        <v>183</v>
      </c>
      <c r="G379" t="s">
        <v>184</v>
      </c>
      <c r="H379">
        <v>317.11</v>
      </c>
      <c r="I379" t="s">
        <v>185</v>
      </c>
      <c r="J379">
        <v>1.8900000000000001E-4</v>
      </c>
      <c r="K379" t="s">
        <v>25</v>
      </c>
      <c r="L379" t="s">
        <v>290</v>
      </c>
      <c r="M379">
        <v>178.680429</v>
      </c>
      <c r="N379" t="s">
        <v>25</v>
      </c>
      <c r="O379" t="s">
        <v>291</v>
      </c>
      <c r="P379">
        <v>3.6699999999999998E-4</v>
      </c>
      <c r="Q379" t="s">
        <v>25</v>
      </c>
      <c r="R379" t="s">
        <v>24</v>
      </c>
      <c r="S379">
        <v>0.65007300000000001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292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5</v>
      </c>
      <c r="AM379" t="s">
        <v>191</v>
      </c>
      <c r="AN379">
        <v>500</v>
      </c>
      <c r="AO379" t="s">
        <v>192</v>
      </c>
      <c r="AP379">
        <v>20</v>
      </c>
      <c r="AQ379" t="s">
        <v>193</v>
      </c>
      <c r="AR379">
        <v>20</v>
      </c>
    </row>
    <row r="380" spans="1:44">
      <c r="A380" s="2">
        <v>636</v>
      </c>
      <c r="B380" t="s">
        <v>289</v>
      </c>
      <c r="C380">
        <v>5</v>
      </c>
      <c r="D380" t="s">
        <v>182</v>
      </c>
      <c r="E380">
        <v>226</v>
      </c>
      <c r="F380" t="s">
        <v>183</v>
      </c>
      <c r="G380" t="s">
        <v>184</v>
      </c>
      <c r="H380">
        <v>2351.17</v>
      </c>
      <c r="I380" t="s">
        <v>185</v>
      </c>
      <c r="J380">
        <v>1.8000000000000001E-4</v>
      </c>
      <c r="K380" t="s">
        <v>25</v>
      </c>
      <c r="L380" t="s">
        <v>290</v>
      </c>
      <c r="M380">
        <v>177.28982500000001</v>
      </c>
      <c r="N380" t="s">
        <v>25</v>
      </c>
      <c r="O380" t="s">
        <v>291</v>
      </c>
      <c r="P380">
        <v>3.57E-4</v>
      </c>
      <c r="Q380" t="s">
        <v>25</v>
      </c>
      <c r="R380" t="s">
        <v>24</v>
      </c>
      <c r="S380">
        <v>0.63499399999999995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292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5</v>
      </c>
      <c r="AM380" t="s">
        <v>191</v>
      </c>
      <c r="AN380">
        <v>500</v>
      </c>
      <c r="AO380" t="s">
        <v>192</v>
      </c>
      <c r="AP380">
        <v>20</v>
      </c>
      <c r="AQ380" t="s">
        <v>193</v>
      </c>
      <c r="AR380">
        <v>20</v>
      </c>
    </row>
    <row r="381" spans="1:44">
      <c r="A381" s="2">
        <v>635</v>
      </c>
      <c r="B381" t="s">
        <v>289</v>
      </c>
      <c r="C381">
        <v>5</v>
      </c>
      <c r="D381" t="s">
        <v>182</v>
      </c>
      <c r="E381">
        <v>226</v>
      </c>
      <c r="F381" t="s">
        <v>183</v>
      </c>
      <c r="G381" t="s">
        <v>184</v>
      </c>
      <c r="H381">
        <v>9795.1200000000008</v>
      </c>
      <c r="I381" t="s">
        <v>185</v>
      </c>
      <c r="J381">
        <v>1.7000000000000001E-4</v>
      </c>
      <c r="K381" t="s">
        <v>25</v>
      </c>
      <c r="L381" t="s">
        <v>290</v>
      </c>
      <c r="M381">
        <v>151.83726100000001</v>
      </c>
      <c r="N381" t="s">
        <v>25</v>
      </c>
      <c r="O381" t="s">
        <v>291</v>
      </c>
      <c r="P381">
        <v>3.2200000000000002E-4</v>
      </c>
      <c r="Q381" t="s">
        <v>25</v>
      </c>
      <c r="R381" t="s">
        <v>24</v>
      </c>
      <c r="S381">
        <v>0.74363299999999999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292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5</v>
      </c>
      <c r="AM381" t="s">
        <v>191</v>
      </c>
      <c r="AN381">
        <v>500</v>
      </c>
      <c r="AO381" t="s">
        <v>192</v>
      </c>
      <c r="AP381">
        <v>20</v>
      </c>
      <c r="AQ381" t="s">
        <v>193</v>
      </c>
      <c r="AR381">
        <v>20</v>
      </c>
    </row>
    <row r="382" spans="1:44">
      <c r="A382" s="2">
        <v>634</v>
      </c>
      <c r="B382" t="s">
        <v>289</v>
      </c>
      <c r="C382">
        <v>5</v>
      </c>
      <c r="D382" t="s">
        <v>182</v>
      </c>
      <c r="E382">
        <v>226</v>
      </c>
      <c r="F382" t="s">
        <v>183</v>
      </c>
      <c r="G382" t="s">
        <v>184</v>
      </c>
      <c r="H382">
        <v>29859.07</v>
      </c>
      <c r="I382" t="s">
        <v>185</v>
      </c>
      <c r="J382">
        <v>1.75E-4</v>
      </c>
      <c r="K382" t="s">
        <v>25</v>
      </c>
      <c r="L382" t="s">
        <v>290</v>
      </c>
      <c r="M382">
        <v>123.962834</v>
      </c>
      <c r="N382" t="s">
        <v>25</v>
      </c>
      <c r="O382" t="s">
        <v>291</v>
      </c>
      <c r="P382">
        <v>2.99E-4</v>
      </c>
      <c r="Q382" t="s">
        <v>25</v>
      </c>
      <c r="R382" t="s">
        <v>24</v>
      </c>
      <c r="S382">
        <v>0.61434999999999995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292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5</v>
      </c>
      <c r="AM382" t="s">
        <v>191</v>
      </c>
      <c r="AN382">
        <v>500</v>
      </c>
      <c r="AO382" t="s">
        <v>192</v>
      </c>
      <c r="AP382">
        <v>20</v>
      </c>
      <c r="AQ382" t="s">
        <v>193</v>
      </c>
      <c r="AR382">
        <v>20</v>
      </c>
    </row>
    <row r="383" spans="1:44">
      <c r="A383" s="2">
        <v>633</v>
      </c>
      <c r="B383" t="s">
        <v>289</v>
      </c>
      <c r="C383">
        <v>5</v>
      </c>
      <c r="D383" t="s">
        <v>182</v>
      </c>
      <c r="E383">
        <v>226</v>
      </c>
      <c r="F383" t="s">
        <v>183</v>
      </c>
      <c r="G383" t="s">
        <v>184</v>
      </c>
      <c r="H383">
        <v>74393.911999999997</v>
      </c>
      <c r="I383" t="s">
        <v>185</v>
      </c>
      <c r="J383">
        <v>1.7200000000000001E-4</v>
      </c>
      <c r="K383" t="s">
        <v>25</v>
      </c>
      <c r="L383" t="s">
        <v>290</v>
      </c>
      <c r="M383">
        <v>105.679715</v>
      </c>
      <c r="N383" t="s">
        <v>25</v>
      </c>
      <c r="O383" t="s">
        <v>291</v>
      </c>
      <c r="P383">
        <v>2.7799999999999998E-4</v>
      </c>
      <c r="Q383" t="s">
        <v>25</v>
      </c>
      <c r="R383" t="s">
        <v>24</v>
      </c>
      <c r="S383">
        <v>0.60269099999999998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292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5</v>
      </c>
      <c r="AM383" t="s">
        <v>191</v>
      </c>
      <c r="AN383">
        <v>500</v>
      </c>
      <c r="AO383" t="s">
        <v>192</v>
      </c>
      <c r="AP383">
        <v>20</v>
      </c>
      <c r="AQ383" t="s">
        <v>193</v>
      </c>
      <c r="AR383">
        <v>20</v>
      </c>
    </row>
    <row r="384" spans="1:44">
      <c r="A384" s="2">
        <v>632</v>
      </c>
      <c r="B384" t="s">
        <v>289</v>
      </c>
      <c r="C384">
        <v>5</v>
      </c>
      <c r="D384" t="s">
        <v>182</v>
      </c>
      <c r="E384">
        <v>226</v>
      </c>
      <c r="F384" t="s">
        <v>183</v>
      </c>
      <c r="G384" t="s">
        <v>184</v>
      </c>
      <c r="H384">
        <v>162530.226</v>
      </c>
      <c r="I384" t="s">
        <v>185</v>
      </c>
      <c r="J384">
        <v>1.56E-4</v>
      </c>
      <c r="K384" t="s">
        <v>25</v>
      </c>
      <c r="L384" t="s">
        <v>290</v>
      </c>
      <c r="M384">
        <v>82.157390000000007</v>
      </c>
      <c r="N384" t="s">
        <v>25</v>
      </c>
      <c r="O384" t="s">
        <v>291</v>
      </c>
      <c r="P384">
        <v>2.3900000000000001E-4</v>
      </c>
      <c r="Q384" t="s">
        <v>25</v>
      </c>
      <c r="R384" t="s">
        <v>24</v>
      </c>
      <c r="S384">
        <v>0.58647400000000005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292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5</v>
      </c>
      <c r="AM384" t="s">
        <v>191</v>
      </c>
      <c r="AN384">
        <v>500</v>
      </c>
      <c r="AO384" t="s">
        <v>192</v>
      </c>
      <c r="AP384">
        <v>20</v>
      </c>
      <c r="AQ384" t="s">
        <v>193</v>
      </c>
      <c r="AR384">
        <v>20</v>
      </c>
    </row>
    <row r="385" spans="1:44">
      <c r="A385" s="2">
        <v>631</v>
      </c>
      <c r="B385" t="s">
        <v>289</v>
      </c>
      <c r="C385">
        <v>5</v>
      </c>
      <c r="D385" t="s">
        <v>182</v>
      </c>
      <c r="E385">
        <v>753</v>
      </c>
      <c r="F385" t="s">
        <v>183</v>
      </c>
      <c r="G385" t="s">
        <v>184</v>
      </c>
      <c r="H385">
        <v>1.264</v>
      </c>
      <c r="I385" t="s">
        <v>185</v>
      </c>
      <c r="J385">
        <v>2.9E-4</v>
      </c>
      <c r="K385" t="s">
        <v>25</v>
      </c>
      <c r="L385" t="s">
        <v>290</v>
      </c>
      <c r="M385">
        <v>363.95704899999998</v>
      </c>
      <c r="N385" t="s">
        <v>25</v>
      </c>
      <c r="O385" t="s">
        <v>291</v>
      </c>
      <c r="P385">
        <v>6.5399999999999996E-4</v>
      </c>
      <c r="Q385" t="s">
        <v>25</v>
      </c>
      <c r="R385" t="s">
        <v>24</v>
      </c>
      <c r="S385">
        <v>1.3714660000000001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292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30</v>
      </c>
      <c r="AQ385" t="s">
        <v>193</v>
      </c>
      <c r="AR385">
        <v>80</v>
      </c>
    </row>
    <row r="386" spans="1:44">
      <c r="A386" s="2">
        <v>630</v>
      </c>
      <c r="B386" t="s">
        <v>289</v>
      </c>
      <c r="C386">
        <v>5</v>
      </c>
      <c r="D386" t="s">
        <v>182</v>
      </c>
      <c r="E386">
        <v>753</v>
      </c>
      <c r="F386" t="s">
        <v>183</v>
      </c>
      <c r="G386" t="s">
        <v>184</v>
      </c>
      <c r="H386">
        <v>0.88</v>
      </c>
      <c r="I386" t="s">
        <v>185</v>
      </c>
      <c r="J386">
        <v>2.8400000000000002E-4</v>
      </c>
      <c r="K386" t="s">
        <v>25</v>
      </c>
      <c r="L386" t="s">
        <v>290</v>
      </c>
      <c r="M386">
        <v>363.66855800000002</v>
      </c>
      <c r="N386" t="s">
        <v>25</v>
      </c>
      <c r="O386" t="s">
        <v>291</v>
      </c>
      <c r="P386">
        <v>6.4700000000000001E-4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292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40</v>
      </c>
      <c r="AQ386" t="s">
        <v>193</v>
      </c>
      <c r="AR386">
        <v>80</v>
      </c>
    </row>
    <row r="387" spans="1:44">
      <c r="A387" s="2">
        <v>629</v>
      </c>
      <c r="B387" t="s">
        <v>289</v>
      </c>
      <c r="C387">
        <v>5</v>
      </c>
      <c r="D387" t="s">
        <v>182</v>
      </c>
      <c r="E387">
        <v>753</v>
      </c>
      <c r="F387" t="s">
        <v>183</v>
      </c>
      <c r="G387" t="s">
        <v>184</v>
      </c>
      <c r="H387">
        <v>1.6519999999999999</v>
      </c>
      <c r="I387" t="s">
        <v>185</v>
      </c>
      <c r="J387">
        <v>3.0600000000000001E-4</v>
      </c>
      <c r="K387" t="s">
        <v>25</v>
      </c>
      <c r="L387" t="s">
        <v>290</v>
      </c>
      <c r="M387">
        <v>364.829857</v>
      </c>
      <c r="N387" t="s">
        <v>25</v>
      </c>
      <c r="O387" t="s">
        <v>291</v>
      </c>
      <c r="P387">
        <v>6.7000000000000002E-4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292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50</v>
      </c>
      <c r="AQ387" t="s">
        <v>193</v>
      </c>
      <c r="AR387">
        <v>80</v>
      </c>
    </row>
    <row r="388" spans="1:44">
      <c r="A388" s="2">
        <v>628</v>
      </c>
      <c r="B388" t="s">
        <v>289</v>
      </c>
      <c r="C388">
        <v>5</v>
      </c>
      <c r="D388" t="s">
        <v>182</v>
      </c>
      <c r="E388">
        <v>753</v>
      </c>
      <c r="F388" t="s">
        <v>183</v>
      </c>
      <c r="G388" t="s">
        <v>184</v>
      </c>
      <c r="H388">
        <v>1.9119999999999999</v>
      </c>
      <c r="I388" t="s">
        <v>185</v>
      </c>
      <c r="J388">
        <v>2.8899999999999998E-4</v>
      </c>
      <c r="K388" t="s">
        <v>25</v>
      </c>
      <c r="L388" t="s">
        <v>290</v>
      </c>
      <c r="M388">
        <v>363.85248899999999</v>
      </c>
      <c r="N388" t="s">
        <v>25</v>
      </c>
      <c r="O388" t="s">
        <v>291</v>
      </c>
      <c r="P388">
        <v>6.5300000000000004E-4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292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60</v>
      </c>
      <c r="AQ388" t="s">
        <v>193</v>
      </c>
      <c r="AR388">
        <v>80</v>
      </c>
    </row>
    <row r="389" spans="1:44">
      <c r="A389" s="2">
        <v>627</v>
      </c>
      <c r="B389" t="s">
        <v>289</v>
      </c>
      <c r="C389">
        <v>5</v>
      </c>
      <c r="D389" t="s">
        <v>182</v>
      </c>
      <c r="E389">
        <v>753</v>
      </c>
      <c r="F389" t="s">
        <v>183</v>
      </c>
      <c r="G389" t="s">
        <v>184</v>
      </c>
      <c r="H389">
        <v>2.7160000000000002</v>
      </c>
      <c r="I389" t="s">
        <v>185</v>
      </c>
      <c r="J389">
        <v>2.9799999999999998E-4</v>
      </c>
      <c r="K389" t="s">
        <v>25</v>
      </c>
      <c r="L389" t="s">
        <v>290</v>
      </c>
      <c r="M389">
        <v>364.42546199999998</v>
      </c>
      <c r="N389" t="s">
        <v>25</v>
      </c>
      <c r="O389" t="s">
        <v>291</v>
      </c>
      <c r="P389">
        <v>6.6200000000000005E-4</v>
      </c>
      <c r="Q389" t="s">
        <v>25</v>
      </c>
      <c r="R389" t="s">
        <v>24</v>
      </c>
      <c r="S389">
        <v>2.0556260000000002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292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70</v>
      </c>
      <c r="AQ389" t="s">
        <v>193</v>
      </c>
      <c r="AR389">
        <v>80</v>
      </c>
    </row>
    <row r="390" spans="1:44">
      <c r="A390" s="2">
        <v>626</v>
      </c>
      <c r="B390" t="s">
        <v>289</v>
      </c>
      <c r="C390">
        <v>5</v>
      </c>
      <c r="D390" t="s">
        <v>182</v>
      </c>
      <c r="E390">
        <v>753</v>
      </c>
      <c r="F390" t="s">
        <v>183</v>
      </c>
      <c r="G390" t="s">
        <v>184</v>
      </c>
      <c r="H390">
        <v>5.5359999999999996</v>
      </c>
      <c r="I390" t="s">
        <v>185</v>
      </c>
      <c r="J390">
        <v>2.92E-4</v>
      </c>
      <c r="K390" t="s">
        <v>25</v>
      </c>
      <c r="L390" t="s">
        <v>290</v>
      </c>
      <c r="M390">
        <v>379.59341000000001</v>
      </c>
      <c r="N390" t="s">
        <v>25</v>
      </c>
      <c r="O390" t="s">
        <v>291</v>
      </c>
      <c r="P390">
        <v>6.7199999999999996E-4</v>
      </c>
      <c r="Q390" t="s">
        <v>25</v>
      </c>
      <c r="R390" t="s">
        <v>24</v>
      </c>
      <c r="S390">
        <v>2.3089270000000002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292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80</v>
      </c>
      <c r="AQ390" t="s">
        <v>193</v>
      </c>
      <c r="AR390">
        <v>80</v>
      </c>
    </row>
    <row r="391" spans="1:44">
      <c r="A391" s="2">
        <v>625</v>
      </c>
      <c r="B391" t="s">
        <v>289</v>
      </c>
      <c r="C391">
        <v>5</v>
      </c>
      <c r="D391" t="s">
        <v>182</v>
      </c>
      <c r="E391">
        <v>301</v>
      </c>
      <c r="F391" t="s">
        <v>183</v>
      </c>
      <c r="G391" t="s">
        <v>184</v>
      </c>
      <c r="H391">
        <v>84082.38</v>
      </c>
      <c r="I391" t="s">
        <v>185</v>
      </c>
      <c r="J391">
        <v>1.3899999999999999E-4</v>
      </c>
      <c r="K391" t="s">
        <v>25</v>
      </c>
      <c r="L391" t="s">
        <v>290</v>
      </c>
      <c r="M391">
        <v>85.911021000000005</v>
      </c>
      <c r="N391" t="s">
        <v>25</v>
      </c>
      <c r="O391" t="s">
        <v>291</v>
      </c>
      <c r="P391">
        <v>2.2499999999999999E-4</v>
      </c>
      <c r="Q391" t="s">
        <v>25</v>
      </c>
      <c r="R391" t="s">
        <v>24</v>
      </c>
      <c r="S391">
        <v>0.70793200000000001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292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5</v>
      </c>
      <c r="AM391" t="s">
        <v>191</v>
      </c>
      <c r="AN391">
        <v>500</v>
      </c>
      <c r="AO391" t="s">
        <v>192</v>
      </c>
      <c r="AP391">
        <v>30</v>
      </c>
      <c r="AQ391" t="s">
        <v>193</v>
      </c>
      <c r="AR391">
        <v>30</v>
      </c>
    </row>
    <row r="392" spans="1:44">
      <c r="A392" s="2">
        <v>624</v>
      </c>
      <c r="B392" t="s">
        <v>289</v>
      </c>
      <c r="C392">
        <v>5</v>
      </c>
      <c r="D392" t="s">
        <v>182</v>
      </c>
      <c r="E392">
        <v>377</v>
      </c>
      <c r="F392" t="s">
        <v>183</v>
      </c>
      <c r="G392" t="s">
        <v>184</v>
      </c>
      <c r="H392">
        <v>13760.53</v>
      </c>
      <c r="I392" t="s">
        <v>185</v>
      </c>
      <c r="J392">
        <v>2.5099999999999998E-4</v>
      </c>
      <c r="K392" t="s">
        <v>25</v>
      </c>
      <c r="L392" t="s">
        <v>290</v>
      </c>
      <c r="M392">
        <v>110.585611</v>
      </c>
      <c r="N392" t="s">
        <v>25</v>
      </c>
      <c r="O392" t="s">
        <v>291</v>
      </c>
      <c r="P392">
        <v>3.6099999999999999E-4</v>
      </c>
      <c r="Q392" t="s">
        <v>25</v>
      </c>
      <c r="R392" t="s">
        <v>24</v>
      </c>
      <c r="S392">
        <v>0.87451100000000004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292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30</v>
      </c>
      <c r="AQ392" t="s">
        <v>193</v>
      </c>
      <c r="AR392">
        <v>30</v>
      </c>
    </row>
    <row r="393" spans="1:44">
      <c r="A393" s="2">
        <v>623</v>
      </c>
      <c r="B393" t="s">
        <v>289</v>
      </c>
      <c r="C393">
        <v>5</v>
      </c>
      <c r="D393" t="s">
        <v>182</v>
      </c>
      <c r="E393">
        <v>454</v>
      </c>
      <c r="F393" t="s">
        <v>183</v>
      </c>
      <c r="G393" t="s">
        <v>184</v>
      </c>
      <c r="H393">
        <v>2808.614</v>
      </c>
      <c r="I393" t="s">
        <v>185</v>
      </c>
      <c r="J393">
        <v>3.5799999999999997E-4</v>
      </c>
      <c r="K393" t="s">
        <v>25</v>
      </c>
      <c r="L393" t="s">
        <v>290</v>
      </c>
      <c r="M393">
        <v>129.74479600000001</v>
      </c>
      <c r="N393" t="s">
        <v>25</v>
      </c>
      <c r="O393" t="s">
        <v>291</v>
      </c>
      <c r="P393">
        <v>4.8799999999999999E-4</v>
      </c>
      <c r="Q393" t="s">
        <v>25</v>
      </c>
      <c r="R393" t="s">
        <v>24</v>
      </c>
      <c r="S393">
        <v>1.0343929999999999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292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15</v>
      </c>
      <c r="AM393" t="s">
        <v>191</v>
      </c>
      <c r="AN393">
        <v>500</v>
      </c>
      <c r="AO393" t="s">
        <v>192</v>
      </c>
      <c r="AP393">
        <v>30</v>
      </c>
      <c r="AQ393" t="s">
        <v>193</v>
      </c>
      <c r="AR393">
        <v>30</v>
      </c>
    </row>
    <row r="394" spans="1:44">
      <c r="A394" s="2">
        <v>622</v>
      </c>
      <c r="B394" t="s">
        <v>289</v>
      </c>
      <c r="C394">
        <v>5</v>
      </c>
      <c r="D394" t="s">
        <v>182</v>
      </c>
      <c r="E394">
        <v>530</v>
      </c>
      <c r="F394" t="s">
        <v>183</v>
      </c>
      <c r="G394" t="s">
        <v>184</v>
      </c>
      <c r="H394">
        <v>380.49200000000002</v>
      </c>
      <c r="I394" t="s">
        <v>185</v>
      </c>
      <c r="J394">
        <v>4.86E-4</v>
      </c>
      <c r="K394" t="s">
        <v>25</v>
      </c>
      <c r="L394" t="s">
        <v>290</v>
      </c>
      <c r="M394">
        <v>150.77923699999999</v>
      </c>
      <c r="N394" t="s">
        <v>25</v>
      </c>
      <c r="O394" t="s">
        <v>291</v>
      </c>
      <c r="P394">
        <v>6.3699999999999998E-4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292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20</v>
      </c>
      <c r="AM394" t="s">
        <v>191</v>
      </c>
      <c r="AN394">
        <v>500</v>
      </c>
      <c r="AO394" t="s">
        <v>192</v>
      </c>
      <c r="AP394">
        <v>30</v>
      </c>
      <c r="AQ394" t="s">
        <v>193</v>
      </c>
      <c r="AR394">
        <v>30</v>
      </c>
    </row>
    <row r="395" spans="1:44">
      <c r="A395" s="2">
        <v>621</v>
      </c>
      <c r="B395" t="s">
        <v>289</v>
      </c>
      <c r="C395">
        <v>5</v>
      </c>
      <c r="D395" t="s">
        <v>182</v>
      </c>
      <c r="E395">
        <v>606</v>
      </c>
      <c r="F395" t="s">
        <v>183</v>
      </c>
      <c r="G395" t="s">
        <v>184</v>
      </c>
      <c r="H395">
        <v>119.864</v>
      </c>
      <c r="I395" t="s">
        <v>185</v>
      </c>
      <c r="J395">
        <v>6.3299999999999999E-4</v>
      </c>
      <c r="K395" t="s">
        <v>25</v>
      </c>
      <c r="L395" t="s">
        <v>290</v>
      </c>
      <c r="M395">
        <v>173.100212</v>
      </c>
      <c r="N395" t="s">
        <v>25</v>
      </c>
      <c r="O395" t="s">
        <v>291</v>
      </c>
      <c r="P395">
        <v>8.0599999999999997E-4</v>
      </c>
      <c r="Q395" t="s">
        <v>25</v>
      </c>
      <c r="R395" t="s">
        <v>24</v>
      </c>
      <c r="S395">
        <v>1.3388930000000001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292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25</v>
      </c>
      <c r="AM395" t="s">
        <v>191</v>
      </c>
      <c r="AN395">
        <v>500</v>
      </c>
      <c r="AO395" t="s">
        <v>192</v>
      </c>
      <c r="AP395">
        <v>30</v>
      </c>
      <c r="AQ395" t="s">
        <v>193</v>
      </c>
      <c r="AR395">
        <v>30</v>
      </c>
    </row>
    <row r="396" spans="1:44">
      <c r="A396" s="2">
        <v>620</v>
      </c>
      <c r="B396" t="s">
        <v>289</v>
      </c>
      <c r="C396">
        <v>5</v>
      </c>
      <c r="D396" t="s">
        <v>182</v>
      </c>
      <c r="E396">
        <v>683</v>
      </c>
      <c r="F396" t="s">
        <v>183</v>
      </c>
      <c r="G396" t="s">
        <v>184</v>
      </c>
      <c r="H396">
        <v>3.4020000000000001</v>
      </c>
      <c r="I396" t="s">
        <v>185</v>
      </c>
      <c r="J396">
        <v>7.3499999999999998E-4</v>
      </c>
      <c r="K396" t="s">
        <v>25</v>
      </c>
      <c r="L396" t="s">
        <v>290</v>
      </c>
      <c r="M396">
        <v>197.034066</v>
      </c>
      <c r="N396" t="s">
        <v>25</v>
      </c>
      <c r="O396" t="s">
        <v>291</v>
      </c>
      <c r="P396">
        <v>9.3199999999999999E-4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292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30</v>
      </c>
      <c r="AM396" t="s">
        <v>191</v>
      </c>
      <c r="AN396">
        <v>500</v>
      </c>
      <c r="AO396" t="s">
        <v>192</v>
      </c>
      <c r="AP396">
        <v>30</v>
      </c>
      <c r="AQ396" t="s">
        <v>193</v>
      </c>
      <c r="AR396">
        <v>30</v>
      </c>
    </row>
    <row r="397" spans="1:44">
      <c r="A397" s="2">
        <v>619</v>
      </c>
      <c r="B397" t="s">
        <v>289</v>
      </c>
      <c r="C397">
        <v>5</v>
      </c>
      <c r="D397" t="s">
        <v>182</v>
      </c>
      <c r="E397">
        <v>301</v>
      </c>
      <c r="F397" t="s">
        <v>183</v>
      </c>
      <c r="G397" t="s">
        <v>184</v>
      </c>
      <c r="H397">
        <v>84082.38</v>
      </c>
      <c r="I397" t="s">
        <v>185</v>
      </c>
      <c r="J397">
        <v>1.36E-4</v>
      </c>
      <c r="K397" t="s">
        <v>25</v>
      </c>
      <c r="L397" t="s">
        <v>290</v>
      </c>
      <c r="M397">
        <v>85.647531000000001</v>
      </c>
      <c r="N397" t="s">
        <v>25</v>
      </c>
      <c r="O397" t="s">
        <v>291</v>
      </c>
      <c r="P397">
        <v>2.22E-4</v>
      </c>
      <c r="Q397" t="s">
        <v>25</v>
      </c>
      <c r="R397" t="s">
        <v>24</v>
      </c>
      <c r="S397">
        <v>0.70850400000000002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292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5</v>
      </c>
      <c r="AM397" t="s">
        <v>191</v>
      </c>
      <c r="AN397">
        <v>500</v>
      </c>
      <c r="AO397" t="s">
        <v>192</v>
      </c>
      <c r="AP397">
        <v>30</v>
      </c>
      <c r="AQ397" t="s">
        <v>193</v>
      </c>
      <c r="AR397">
        <v>30</v>
      </c>
    </row>
    <row r="398" spans="1:44">
      <c r="A398" s="2">
        <v>619</v>
      </c>
      <c r="B398" t="s">
        <v>289</v>
      </c>
      <c r="C398">
        <v>5</v>
      </c>
      <c r="D398" t="s">
        <v>182</v>
      </c>
      <c r="E398">
        <v>683</v>
      </c>
      <c r="F398" t="s">
        <v>183</v>
      </c>
      <c r="G398" t="s">
        <v>184</v>
      </c>
      <c r="H398">
        <v>0</v>
      </c>
      <c r="I398" t="s">
        <v>185</v>
      </c>
      <c r="J398">
        <v>7.4200000000000004E-4</v>
      </c>
      <c r="K398" t="s">
        <v>25</v>
      </c>
      <c r="L398" t="s">
        <v>290</v>
      </c>
      <c r="M398">
        <v>194.838775</v>
      </c>
      <c r="N398" t="s">
        <v>25</v>
      </c>
      <c r="O398" t="s">
        <v>291</v>
      </c>
      <c r="P398">
        <v>9.3700000000000001E-4</v>
      </c>
      <c r="Q398" t="s">
        <v>25</v>
      </c>
      <c r="R398" t="s">
        <v>24</v>
      </c>
      <c r="S398">
        <v>1.4975940000000001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292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30</v>
      </c>
      <c r="AM398" t="s">
        <v>191</v>
      </c>
      <c r="AN398">
        <v>500</v>
      </c>
      <c r="AO398" t="s">
        <v>192</v>
      </c>
      <c r="AP398">
        <v>30</v>
      </c>
      <c r="AQ398" t="s">
        <v>193</v>
      </c>
      <c r="AR398">
        <v>30</v>
      </c>
    </row>
    <row r="399" spans="1:44">
      <c r="A399" s="2">
        <v>618</v>
      </c>
      <c r="B399" t="s">
        <v>289</v>
      </c>
      <c r="C399">
        <v>5</v>
      </c>
      <c r="D399" t="s">
        <v>182</v>
      </c>
      <c r="E399">
        <v>90</v>
      </c>
      <c r="F399" t="s">
        <v>183</v>
      </c>
      <c r="G399" t="s">
        <v>184</v>
      </c>
      <c r="H399">
        <v>1.1539999999999999</v>
      </c>
      <c r="I399" t="s">
        <v>185</v>
      </c>
      <c r="J399">
        <v>2.7500000000000002E-4</v>
      </c>
      <c r="K399" t="s">
        <v>25</v>
      </c>
      <c r="L399" t="s">
        <v>290</v>
      </c>
      <c r="M399">
        <v>66.967123000000001</v>
      </c>
      <c r="N399" t="s">
        <v>25</v>
      </c>
      <c r="O399" t="s">
        <v>291</v>
      </c>
      <c r="P399">
        <v>4.9799999999999996E-4</v>
      </c>
      <c r="Q399" t="s">
        <v>25</v>
      </c>
      <c r="R399" t="s">
        <v>24</v>
      </c>
      <c r="S399">
        <v>0.19523299999999999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292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<v>1000</v>
      </c>
      <c r="AI399" t="s">
        <v>189</v>
      </c>
      <c r="AJ399">
        <v>300000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20</v>
      </c>
      <c r="AQ399" t="s">
        <v>193</v>
      </c>
      <c r="AR399">
        <v>20</v>
      </c>
    </row>
    <row r="400" spans="1:44">
      <c r="A400" s="2">
        <v>617</v>
      </c>
      <c r="B400" t="s">
        <v>289</v>
      </c>
      <c r="C400">
        <v>5</v>
      </c>
      <c r="D400" t="s">
        <v>182</v>
      </c>
      <c r="E400">
        <v>302</v>
      </c>
      <c r="F400" t="s">
        <v>183</v>
      </c>
      <c r="G400" t="s">
        <v>184</v>
      </c>
      <c r="H400">
        <v>2.8260000000000001</v>
      </c>
      <c r="I400" t="s">
        <v>185</v>
      </c>
      <c r="J400">
        <v>2.7999999999999998E-4</v>
      </c>
      <c r="K400" t="s">
        <v>25</v>
      </c>
      <c r="L400" t="s">
        <v>290</v>
      </c>
      <c r="M400">
        <v>228.941508</v>
      </c>
      <c r="N400" t="s">
        <v>25</v>
      </c>
      <c r="O400" t="s">
        <v>291</v>
      </c>
      <c r="P400">
        <v>5.0900000000000001E-4</v>
      </c>
      <c r="Q400" t="s">
        <v>25</v>
      </c>
      <c r="R400" t="s">
        <v>24</v>
      </c>
      <c r="S400">
        <v>0.61899400000000004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292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20</v>
      </c>
      <c r="AQ400" t="s">
        <v>193</v>
      </c>
      <c r="AR400">
        <v>20</v>
      </c>
    </row>
    <row r="401" spans="1:44">
      <c r="A401" s="2">
        <v>616</v>
      </c>
      <c r="B401" t="s">
        <v>289</v>
      </c>
      <c r="C401">
        <v>5</v>
      </c>
      <c r="D401" t="s">
        <v>182</v>
      </c>
      <c r="E401">
        <v>908</v>
      </c>
      <c r="F401" t="s">
        <v>183</v>
      </c>
      <c r="G401" t="s">
        <v>184</v>
      </c>
      <c r="H401">
        <v>7.82</v>
      </c>
      <c r="I401" t="s">
        <v>185</v>
      </c>
      <c r="J401">
        <v>2.6400000000000002E-4</v>
      </c>
      <c r="K401" t="s">
        <v>25</v>
      </c>
      <c r="L401" t="s">
        <v>290</v>
      </c>
      <c r="M401">
        <v>736.14809200000002</v>
      </c>
      <c r="N401" t="s">
        <v>25</v>
      </c>
      <c r="O401" t="s">
        <v>291</v>
      </c>
      <c r="P401">
        <v>5.0900000000000001E-4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292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288</v>
      </c>
      <c r="AH401">
        <v>1000</v>
      </c>
      <c r="AI401" t="s">
        <v>189</v>
      </c>
      <c r="AJ401">
        <v>3000000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20</v>
      </c>
      <c r="AQ401" t="s">
        <v>193</v>
      </c>
      <c r="AR401">
        <v>20</v>
      </c>
    </row>
    <row r="402" spans="1:44">
      <c r="A402" s="2">
        <v>615</v>
      </c>
      <c r="B402" t="s">
        <v>289</v>
      </c>
      <c r="C402">
        <v>5</v>
      </c>
      <c r="D402" t="s">
        <v>182</v>
      </c>
      <c r="E402">
        <v>1513</v>
      </c>
      <c r="F402" t="s">
        <v>183</v>
      </c>
      <c r="G402" t="s">
        <v>184</v>
      </c>
      <c r="H402">
        <v>12.612</v>
      </c>
      <c r="I402" t="s">
        <v>185</v>
      </c>
      <c r="J402">
        <v>2.6400000000000002E-4</v>
      </c>
      <c r="K402" t="s">
        <v>25</v>
      </c>
      <c r="L402" t="s">
        <v>290</v>
      </c>
      <c r="M402">
        <v>1193.262166</v>
      </c>
      <c r="N402" t="s">
        <v>25</v>
      </c>
      <c r="O402" t="s">
        <v>291</v>
      </c>
      <c r="P402">
        <v>5.0299999999999997E-4</v>
      </c>
      <c r="Q402" t="s">
        <v>25</v>
      </c>
      <c r="R402" t="s">
        <v>24</v>
      </c>
      <c r="S402">
        <v>3.3803890000000001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5000000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20</v>
      </c>
      <c r="AQ402" t="s">
        <v>193</v>
      </c>
      <c r="AR402">
        <v>20</v>
      </c>
    </row>
    <row r="403" spans="1:44">
      <c r="A403" s="2">
        <v>614</v>
      </c>
      <c r="B403" t="s">
        <v>289</v>
      </c>
      <c r="C403">
        <v>5</v>
      </c>
      <c r="D403" t="s">
        <v>182</v>
      </c>
      <c r="E403">
        <v>2119</v>
      </c>
      <c r="F403" t="s">
        <v>183</v>
      </c>
      <c r="G403" t="s">
        <v>184</v>
      </c>
      <c r="H403">
        <v>20.352</v>
      </c>
      <c r="I403" t="s">
        <v>185</v>
      </c>
      <c r="J403">
        <v>2.5300000000000002E-4</v>
      </c>
      <c r="K403" t="s">
        <v>25</v>
      </c>
      <c r="L403" t="s">
        <v>290</v>
      </c>
      <c r="M403">
        <v>1954.6436510000001</v>
      </c>
      <c r="N403" t="s">
        <v>25</v>
      </c>
      <c r="O403" t="s">
        <v>291</v>
      </c>
      <c r="P403">
        <v>5.3300000000000005E-4</v>
      </c>
      <c r="Q403" t="s">
        <v>25</v>
      </c>
      <c r="R403" t="s">
        <v>24</v>
      </c>
      <c r="S403">
        <v>4.9325150000000004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7000000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 s="2">
        <v>613</v>
      </c>
      <c r="B404" t="s">
        <v>289</v>
      </c>
      <c r="C404">
        <v>5</v>
      </c>
      <c r="D404" t="s">
        <v>182</v>
      </c>
      <c r="E404">
        <v>2725</v>
      </c>
      <c r="F404" t="s">
        <v>183</v>
      </c>
      <c r="G404" t="s">
        <v>184</v>
      </c>
      <c r="H404">
        <v>24.7</v>
      </c>
      <c r="I404" t="s">
        <v>185</v>
      </c>
      <c r="J404">
        <v>2.72E-4</v>
      </c>
      <c r="K404" t="s">
        <v>25</v>
      </c>
      <c r="L404" t="s">
        <v>290</v>
      </c>
      <c r="M404">
        <v>3887.0862739999998</v>
      </c>
      <c r="N404" t="s">
        <v>25</v>
      </c>
      <c r="O404" t="s">
        <v>291</v>
      </c>
      <c r="P404">
        <v>7.0399999999999998E-4</v>
      </c>
      <c r="Q404" t="s">
        <v>25</v>
      </c>
      <c r="R404" t="s">
        <v>24</v>
      </c>
      <c r="S404">
        <v>12.299295000000001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9000000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 s="2">
        <v>612</v>
      </c>
      <c r="B405" t="s">
        <v>289</v>
      </c>
      <c r="C405">
        <v>5</v>
      </c>
      <c r="D405" t="s">
        <v>182</v>
      </c>
      <c r="E405">
        <v>302</v>
      </c>
      <c r="F405" t="s">
        <v>183</v>
      </c>
      <c r="G405" t="s">
        <v>184</v>
      </c>
      <c r="H405">
        <v>2.8260000000000001</v>
      </c>
      <c r="I405" t="s">
        <v>185</v>
      </c>
      <c r="J405">
        <v>2.72E-4</v>
      </c>
      <c r="K405" t="s">
        <v>25</v>
      </c>
      <c r="L405" t="s">
        <v>290</v>
      </c>
      <c r="M405">
        <v>226.684439</v>
      </c>
      <c r="N405" t="s">
        <v>25</v>
      </c>
      <c r="O405" t="s">
        <v>291</v>
      </c>
      <c r="P405">
        <v>4.9799999999999996E-4</v>
      </c>
      <c r="Q405" t="s">
        <v>25</v>
      </c>
      <c r="R405" t="s">
        <v>24</v>
      </c>
      <c r="S405">
        <v>0.61023400000000005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 s="2">
        <v>611</v>
      </c>
      <c r="B406" t="s">
        <v>289</v>
      </c>
      <c r="C406">
        <v>5</v>
      </c>
      <c r="D406" t="s">
        <v>182</v>
      </c>
      <c r="E406">
        <v>1513</v>
      </c>
      <c r="F406" t="s">
        <v>183</v>
      </c>
      <c r="G406" t="s">
        <v>184</v>
      </c>
      <c r="H406">
        <v>0.3</v>
      </c>
      <c r="I406" t="s">
        <v>185</v>
      </c>
      <c r="J406">
        <v>2.6400000000000002E-4</v>
      </c>
      <c r="K406" t="s">
        <v>25</v>
      </c>
      <c r="L406" t="s">
        <v>290</v>
      </c>
      <c r="M406">
        <v>1423.1615300000001</v>
      </c>
      <c r="N406" t="s">
        <v>25</v>
      </c>
      <c r="O406" t="s">
        <v>291</v>
      </c>
      <c r="P406">
        <v>5.4799999999999998E-4</v>
      </c>
      <c r="Q406" t="s">
        <v>25</v>
      </c>
      <c r="R406" t="s">
        <v>24</v>
      </c>
      <c r="S406">
        <v>3.2042389999999998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292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288</v>
      </c>
      <c r="AH406">
        <v>1000</v>
      </c>
      <c r="AI406" t="s">
        <v>189</v>
      </c>
      <c r="AJ406">
        <v>5000000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 s="2">
        <v>611</v>
      </c>
      <c r="B407" t="s">
        <v>289</v>
      </c>
      <c r="C407">
        <v>5</v>
      </c>
      <c r="D407" t="s">
        <v>182</v>
      </c>
      <c r="E407">
        <v>1513</v>
      </c>
      <c r="F407" t="s">
        <v>183</v>
      </c>
      <c r="G407" t="s">
        <v>184</v>
      </c>
      <c r="H407">
        <v>30.565999999999999</v>
      </c>
      <c r="I407" t="s">
        <v>185</v>
      </c>
      <c r="J407">
        <v>2.6400000000000002E-4</v>
      </c>
      <c r="K407" t="s">
        <v>25</v>
      </c>
      <c r="L407" t="s">
        <v>290</v>
      </c>
      <c r="M407">
        <v>1492.1639110000001</v>
      </c>
      <c r="N407" t="s">
        <v>25</v>
      </c>
      <c r="O407" t="s">
        <v>291</v>
      </c>
      <c r="P407">
        <v>5.62E-4</v>
      </c>
      <c r="Q407" t="s">
        <v>25</v>
      </c>
      <c r="R407" t="s">
        <v>24</v>
      </c>
      <c r="S407">
        <v>4.1784080000000001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292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288</v>
      </c>
      <c r="AH407">
        <v>1000</v>
      </c>
      <c r="AI407" t="s">
        <v>189</v>
      </c>
      <c r="AJ407">
        <v>5000000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 s="2">
        <v>610</v>
      </c>
      <c r="B408" t="s">
        <v>289</v>
      </c>
      <c r="C408">
        <v>7</v>
      </c>
      <c r="D408" t="s">
        <v>182</v>
      </c>
      <c r="E408">
        <v>913</v>
      </c>
      <c r="F408" t="s">
        <v>183</v>
      </c>
      <c r="G408" t="s">
        <v>184</v>
      </c>
      <c r="H408">
        <v>0</v>
      </c>
      <c r="I408" t="s">
        <v>185</v>
      </c>
      <c r="J408">
        <v>5.0500000000000002E-4</v>
      </c>
      <c r="K408" t="s">
        <v>25</v>
      </c>
      <c r="L408" t="s">
        <v>290</v>
      </c>
      <c r="M408">
        <v>1450.466214</v>
      </c>
      <c r="N408" t="s">
        <v>25</v>
      </c>
      <c r="O408" t="s">
        <v>291</v>
      </c>
      <c r="P408">
        <v>1.9559999999999998E-3</v>
      </c>
      <c r="Q408" t="s">
        <v>25</v>
      </c>
      <c r="R408" t="s">
        <v>24</v>
      </c>
      <c r="S408">
        <v>0.63789300000000004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292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20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 s="2">
        <v>609</v>
      </c>
      <c r="B409" t="s">
        <v>289</v>
      </c>
      <c r="C409">
        <v>8</v>
      </c>
      <c r="D409" t="s">
        <v>182</v>
      </c>
      <c r="E409">
        <v>1523</v>
      </c>
      <c r="F409" t="s">
        <v>183</v>
      </c>
      <c r="G409" t="s">
        <v>184</v>
      </c>
      <c r="H409">
        <v>0</v>
      </c>
      <c r="I409" t="s">
        <v>185</v>
      </c>
      <c r="J409">
        <v>5.0500000000000002E-4</v>
      </c>
      <c r="K409" t="s">
        <v>25</v>
      </c>
      <c r="L409" t="s">
        <v>290</v>
      </c>
      <c r="M409">
        <v>5021.6418700000004</v>
      </c>
      <c r="N409" t="s">
        <v>25</v>
      </c>
      <c r="O409" t="s">
        <v>291</v>
      </c>
      <c r="P409">
        <v>5.5269999999999998E-3</v>
      </c>
      <c r="Q409" t="s">
        <v>25</v>
      </c>
      <c r="R409" t="s">
        <v>24</v>
      </c>
      <c r="S409">
        <v>0.57554899999999998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292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20</v>
      </c>
      <c r="AM409" t="s">
        <v>191</v>
      </c>
      <c r="AN409">
        <v>500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 s="2">
        <v>608</v>
      </c>
      <c r="B410" t="s">
        <v>289</v>
      </c>
      <c r="C410">
        <v>9</v>
      </c>
      <c r="D410" t="s">
        <v>182</v>
      </c>
      <c r="E410">
        <v>2744</v>
      </c>
      <c r="F410" t="s">
        <v>183</v>
      </c>
      <c r="G410" t="s">
        <v>184</v>
      </c>
      <c r="H410">
        <v>0</v>
      </c>
      <c r="I410" t="s">
        <v>185</v>
      </c>
      <c r="J410">
        <v>5.0199999999999995E-4</v>
      </c>
      <c r="K410" t="s">
        <v>25</v>
      </c>
      <c r="L410" t="s">
        <v>290</v>
      </c>
      <c r="M410">
        <v>22208.410865000002</v>
      </c>
      <c r="N410" t="s">
        <v>25</v>
      </c>
      <c r="O410" t="s">
        <v>291</v>
      </c>
      <c r="P410">
        <v>2.2710000000000001E-2</v>
      </c>
      <c r="Q410" t="s">
        <v>25</v>
      </c>
      <c r="R410" t="s">
        <v>24</v>
      </c>
      <c r="S410">
        <v>0.53066199999999997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292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288</v>
      </c>
      <c r="AH410">
        <v>1000</v>
      </c>
      <c r="AI410" t="s">
        <v>189</v>
      </c>
      <c r="AJ410">
        <v>1000000</v>
      </c>
      <c r="AK410" t="s">
        <v>190</v>
      </c>
      <c r="AL410">
        <v>20</v>
      </c>
      <c r="AM410" t="s">
        <v>191</v>
      </c>
      <c r="AN410">
        <v>500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 s="2">
        <v>607</v>
      </c>
      <c r="B411" t="s">
        <v>289</v>
      </c>
      <c r="C411">
        <v>5</v>
      </c>
      <c r="D411" t="s">
        <v>182</v>
      </c>
      <c r="E411">
        <v>302</v>
      </c>
      <c r="F411" t="s">
        <v>183</v>
      </c>
      <c r="G411" t="s">
        <v>184</v>
      </c>
      <c r="H411">
        <v>9.1999999999999998E-2</v>
      </c>
      <c r="I411" t="s">
        <v>185</v>
      </c>
      <c r="J411">
        <v>2.7999999999999998E-4</v>
      </c>
      <c r="K411" t="s">
        <v>25</v>
      </c>
      <c r="L411" t="s">
        <v>290</v>
      </c>
      <c r="M411">
        <v>260.86356499999999</v>
      </c>
      <c r="N411" t="s">
        <v>25</v>
      </c>
      <c r="O411" t="s">
        <v>291</v>
      </c>
      <c r="P411">
        <v>5.4100000000000003E-4</v>
      </c>
      <c r="Q411" t="s">
        <v>25</v>
      </c>
      <c r="R411" t="s">
        <v>24</v>
      </c>
      <c r="S411">
        <v>0.47294000000000003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292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500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 s="2">
        <v>607</v>
      </c>
      <c r="B412" t="s">
        <v>289</v>
      </c>
      <c r="C412">
        <v>5</v>
      </c>
      <c r="D412" t="s">
        <v>182</v>
      </c>
      <c r="E412">
        <v>302</v>
      </c>
      <c r="F412" t="s">
        <v>183</v>
      </c>
      <c r="G412" t="s">
        <v>184</v>
      </c>
      <c r="H412">
        <v>0</v>
      </c>
      <c r="I412" t="s">
        <v>185</v>
      </c>
      <c r="J412">
        <v>2.8600000000000001E-4</v>
      </c>
      <c r="K412" t="s">
        <v>25</v>
      </c>
      <c r="L412" t="s">
        <v>290</v>
      </c>
      <c r="M412">
        <v>263.68298399999998</v>
      </c>
      <c r="N412" t="s">
        <v>25</v>
      </c>
      <c r="O412" t="s">
        <v>291</v>
      </c>
      <c r="P412">
        <v>5.4900000000000001E-4</v>
      </c>
      <c r="Q412" t="s">
        <v>25</v>
      </c>
      <c r="R412" t="s">
        <v>24</v>
      </c>
      <c r="S412">
        <v>0.55338799999999999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292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288</v>
      </c>
      <c r="AH412">
        <v>1000</v>
      </c>
      <c r="AI412" t="s">
        <v>189</v>
      </c>
      <c r="AJ412">
        <v>1000000</v>
      </c>
      <c r="AK412" t="s">
        <v>190</v>
      </c>
      <c r="AL412">
        <v>10</v>
      </c>
      <c r="AM412" t="s">
        <v>191</v>
      </c>
      <c r="AN412">
        <v>10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 s="2">
        <v>606</v>
      </c>
      <c r="B413" t="s">
        <v>289</v>
      </c>
      <c r="C413">
        <v>5</v>
      </c>
      <c r="D413" t="s">
        <v>182</v>
      </c>
      <c r="E413">
        <v>302</v>
      </c>
      <c r="F413" t="s">
        <v>183</v>
      </c>
      <c r="G413" t="s">
        <v>184</v>
      </c>
      <c r="H413">
        <v>0</v>
      </c>
      <c r="I413" t="s">
        <v>185</v>
      </c>
      <c r="J413">
        <v>2.2330000000000002E-3</v>
      </c>
      <c r="K413" t="s">
        <v>25</v>
      </c>
      <c r="L413" t="s">
        <v>290</v>
      </c>
      <c r="M413">
        <v>5162.5959999999995</v>
      </c>
      <c r="N413" t="s">
        <v>25</v>
      </c>
      <c r="O413" t="s">
        <v>291</v>
      </c>
      <c r="P413">
        <v>7.3959999999999998E-3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292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10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 s="2">
        <v>606</v>
      </c>
      <c r="B414" t="s">
        <v>289</v>
      </c>
      <c r="C414">
        <v>5</v>
      </c>
      <c r="D414" t="s">
        <v>182</v>
      </c>
      <c r="E414">
        <v>3</v>
      </c>
      <c r="F414" t="s">
        <v>183</v>
      </c>
      <c r="G414" t="s">
        <v>184</v>
      </c>
      <c r="H414">
        <v>0</v>
      </c>
      <c r="I414" t="s">
        <v>185</v>
      </c>
      <c r="J414">
        <v>6.7799999999999996E-3</v>
      </c>
      <c r="K414" t="s">
        <v>25</v>
      </c>
      <c r="L414" t="s">
        <v>290</v>
      </c>
      <c r="M414">
        <v>63.041600000000003</v>
      </c>
      <c r="N414" t="s">
        <v>25</v>
      </c>
      <c r="O414" t="s">
        <v>291</v>
      </c>
      <c r="P414">
        <v>1.3084999999999999E-2</v>
      </c>
      <c r="Q414" t="s">
        <v>25</v>
      </c>
      <c r="R414" t="s">
        <v>24</v>
      </c>
      <c r="S414">
        <v>0.12531100000000001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292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288</v>
      </c>
      <c r="AH414">
        <v>1000</v>
      </c>
      <c r="AI414" t="s">
        <v>189</v>
      </c>
      <c r="AJ414">
        <v>10000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 s="2">
        <v>605</v>
      </c>
      <c r="B415" t="s">
        <v>289</v>
      </c>
      <c r="C415">
        <v>5</v>
      </c>
      <c r="D415" t="s">
        <v>182</v>
      </c>
      <c r="E415">
        <v>2119</v>
      </c>
      <c r="F415" t="s">
        <v>183</v>
      </c>
      <c r="G415" t="s">
        <v>184</v>
      </c>
      <c r="H415">
        <v>36.764000000000003</v>
      </c>
      <c r="I415" t="s">
        <v>185</v>
      </c>
      <c r="J415">
        <v>2.6600000000000001E-4</v>
      </c>
      <c r="K415" t="s">
        <v>25</v>
      </c>
      <c r="L415" t="s">
        <v>290</v>
      </c>
      <c r="M415">
        <v>2553.12005</v>
      </c>
      <c r="N415" t="s">
        <v>25</v>
      </c>
      <c r="O415" t="s">
        <v>291</v>
      </c>
      <c r="P415">
        <v>6.3100000000000005E-4</v>
      </c>
      <c r="Q415" t="s">
        <v>25</v>
      </c>
      <c r="R415" t="s">
        <v>24</v>
      </c>
      <c r="S415">
        <v>8.2084469999999996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292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288</v>
      </c>
      <c r="AH415">
        <v>1000</v>
      </c>
      <c r="AI415" t="s">
        <v>189</v>
      </c>
      <c r="AJ415">
        <v>7000000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 s="2">
        <v>604</v>
      </c>
      <c r="B416" t="s">
        <v>289</v>
      </c>
      <c r="C416">
        <v>5</v>
      </c>
      <c r="D416" t="s">
        <v>182</v>
      </c>
      <c r="E416">
        <v>2725</v>
      </c>
      <c r="F416" t="s">
        <v>183</v>
      </c>
      <c r="G416" t="s">
        <v>184</v>
      </c>
      <c r="H416">
        <v>51.137999999999998</v>
      </c>
      <c r="I416" t="s">
        <v>185</v>
      </c>
      <c r="J416">
        <v>2.5599999999999999E-4</v>
      </c>
      <c r="K416" t="s">
        <v>25</v>
      </c>
      <c r="L416" t="s">
        <v>290</v>
      </c>
      <c r="M416">
        <v>6017.0190149999999</v>
      </c>
      <c r="N416" t="s">
        <v>25</v>
      </c>
      <c r="O416" t="s">
        <v>291</v>
      </c>
      <c r="P416">
        <v>9.2500000000000004E-4</v>
      </c>
      <c r="Q416" t="s">
        <v>25</v>
      </c>
      <c r="R416" t="s">
        <v>24</v>
      </c>
      <c r="S416">
        <v>13.395046000000001</v>
      </c>
      <c r="T416" t="s">
        <v>25</v>
      </c>
      <c r="U416" t="s">
        <v>26</v>
      </c>
      <c r="V416">
        <v>0.77988000000000002</v>
      </c>
      <c r="W416" t="s">
        <v>25</v>
      </c>
      <c r="X416" t="s">
        <v>27</v>
      </c>
      <c r="Y416">
        <v>4.0523709999999999</v>
      </c>
      <c r="Z416" t="s">
        <v>25</v>
      </c>
      <c r="AA416" t="s">
        <v>292</v>
      </c>
      <c r="AB416">
        <v>8.2075080000000007</v>
      </c>
      <c r="AC416" t="s">
        <v>25</v>
      </c>
      <c r="AD416" t="s">
        <v>28</v>
      </c>
      <c r="AE416">
        <v>0.28777900000000001</v>
      </c>
      <c r="AF416" t="s">
        <v>25</v>
      </c>
      <c r="AG416" t="s">
        <v>288</v>
      </c>
      <c r="AH416">
        <v>1000</v>
      </c>
      <c r="AI416" t="s">
        <v>189</v>
      </c>
      <c r="AJ416">
        <v>9000000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 s="2">
        <v>603</v>
      </c>
      <c r="B417" t="s">
        <v>289</v>
      </c>
      <c r="C417">
        <v>0</v>
      </c>
      <c r="D417" t="s">
        <v>182</v>
      </c>
      <c r="E417">
        <v>47</v>
      </c>
      <c r="F417" t="s">
        <v>183</v>
      </c>
      <c r="G417" t="s">
        <v>184</v>
      </c>
      <c r="H417">
        <v>1.958</v>
      </c>
      <c r="I417" t="s">
        <v>185</v>
      </c>
      <c r="J417">
        <v>2.4499999999999999E-4</v>
      </c>
      <c r="K417" t="s">
        <v>25</v>
      </c>
      <c r="L417" t="s">
        <v>290</v>
      </c>
      <c r="M417">
        <v>2.6777630000000001</v>
      </c>
      <c r="N417" t="s">
        <v>25</v>
      </c>
      <c r="O417" t="s">
        <v>291</v>
      </c>
      <c r="P417">
        <v>2.5399999999999999E-4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1.6684000000000001E-2</v>
      </c>
      <c r="W417" t="s">
        <v>25</v>
      </c>
      <c r="X417" t="s">
        <v>27</v>
      </c>
      <c r="Y417">
        <v>1.3601570000000001</v>
      </c>
      <c r="Z417" t="s">
        <v>25</v>
      </c>
      <c r="AA417" t="s">
        <v>292</v>
      </c>
      <c r="AB417">
        <v>4.9903999999999997E-2</v>
      </c>
      <c r="AC417" t="s">
        <v>25</v>
      </c>
      <c r="AD417" t="s">
        <v>28</v>
      </c>
      <c r="AE417">
        <v>9.6959999999999998E-3</v>
      </c>
      <c r="AF417" t="s">
        <v>25</v>
      </c>
      <c r="AG417" t="s">
        <v>288</v>
      </c>
      <c r="AH417">
        <v>1000</v>
      </c>
      <c r="AI417" t="s">
        <v>189</v>
      </c>
      <c r="AJ417">
        <v>300000</v>
      </c>
      <c r="AK417" t="s">
        <v>190</v>
      </c>
      <c r="AL417">
        <v>10</v>
      </c>
      <c r="AM417" t="s">
        <v>191</v>
      </c>
      <c r="AN417">
        <v>500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 s="2">
        <v>602</v>
      </c>
      <c r="B418" t="s">
        <v>289</v>
      </c>
      <c r="C418">
        <v>0</v>
      </c>
      <c r="D418" t="s">
        <v>182</v>
      </c>
      <c r="E418">
        <v>157</v>
      </c>
      <c r="F418" t="s">
        <v>183</v>
      </c>
      <c r="G418" t="s">
        <v>184</v>
      </c>
      <c r="H418">
        <v>1.1240000000000001</v>
      </c>
      <c r="I418" t="s">
        <v>185</v>
      </c>
      <c r="J418">
        <v>2.5900000000000001E-4</v>
      </c>
      <c r="K418" t="s">
        <v>25</v>
      </c>
      <c r="L418" t="s">
        <v>290</v>
      </c>
      <c r="M418">
        <v>6.9153089999999997</v>
      </c>
      <c r="N418" t="s">
        <v>25</v>
      </c>
      <c r="O418" t="s">
        <v>291</v>
      </c>
      <c r="P418">
        <v>2.6600000000000001E-4</v>
      </c>
      <c r="Q418" t="s">
        <v>25</v>
      </c>
      <c r="R418" t="s">
        <v>24</v>
      </c>
      <c r="S418">
        <v>5.1176830000000004</v>
      </c>
      <c r="T418" t="s">
        <v>25</v>
      </c>
      <c r="U418" t="s">
        <v>26</v>
      </c>
      <c r="V418">
        <v>2.9134E-2</v>
      </c>
      <c r="W418" t="s">
        <v>25</v>
      </c>
      <c r="X418" t="s">
        <v>27</v>
      </c>
      <c r="Y418">
        <v>4.8677279999999996</v>
      </c>
      <c r="Z418" t="s">
        <v>25</v>
      </c>
      <c r="AA418" t="s">
        <v>292</v>
      </c>
      <c r="AB418">
        <v>0.18524199999999999</v>
      </c>
      <c r="AC418" t="s">
        <v>25</v>
      </c>
      <c r="AD418" t="s">
        <v>28</v>
      </c>
      <c r="AE418">
        <v>3.3029000000000003E-2</v>
      </c>
      <c r="AF418" t="s">
        <v>25</v>
      </c>
      <c r="AG418" t="s">
        <v>288</v>
      </c>
      <c r="AH418">
        <v>1000</v>
      </c>
      <c r="AI418" t="s">
        <v>189</v>
      </c>
      <c r="AJ418">
        <v>1000000</v>
      </c>
      <c r="AK418" t="s">
        <v>190</v>
      </c>
      <c r="AL418">
        <v>10</v>
      </c>
      <c r="AM418" t="s">
        <v>191</v>
      </c>
      <c r="AN418">
        <v>500</v>
      </c>
      <c r="AO418" t="s">
        <v>192</v>
      </c>
      <c r="AP418">
        <v>10</v>
      </c>
      <c r="AQ418" t="s">
        <v>193</v>
      </c>
      <c r="AR418">
        <v>20</v>
      </c>
    </row>
    <row r="419" spans="1:44">
      <c r="A419" s="2">
        <v>601</v>
      </c>
      <c r="B419" t="s">
        <v>289</v>
      </c>
      <c r="C419">
        <v>1</v>
      </c>
      <c r="D419" t="s">
        <v>182</v>
      </c>
      <c r="E419">
        <v>159</v>
      </c>
      <c r="F419" t="s">
        <v>183</v>
      </c>
      <c r="G419" t="s">
        <v>184</v>
      </c>
      <c r="H419">
        <v>1.1240000000000001</v>
      </c>
      <c r="I419" t="s">
        <v>185</v>
      </c>
      <c r="J419">
        <v>2.5999999999999998E-4</v>
      </c>
      <c r="K419" t="s">
        <v>25</v>
      </c>
      <c r="L419" t="s">
        <v>290</v>
      </c>
      <c r="M419">
        <v>16.916333000000002</v>
      </c>
      <c r="N419" t="s">
        <v>25</v>
      </c>
      <c r="O419" t="s">
        <v>291</v>
      </c>
      <c r="P419">
        <v>2.7700000000000001E-4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2.8673000000000001E-2</v>
      </c>
      <c r="W419" t="s">
        <v>25</v>
      </c>
      <c r="X419" t="s">
        <v>27</v>
      </c>
      <c r="Y419">
        <v>2.3619599999999998</v>
      </c>
      <c r="Z419" t="s">
        <v>25</v>
      </c>
      <c r="AA419" t="s">
        <v>292</v>
      </c>
      <c r="AB419">
        <v>0.173487</v>
      </c>
      <c r="AC419" t="s">
        <v>25</v>
      </c>
      <c r="AD419" t="s">
        <v>28</v>
      </c>
      <c r="AE419">
        <v>3.3145000000000001E-2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10</v>
      </c>
      <c r="AQ419" t="s">
        <v>193</v>
      </c>
      <c r="AR419">
        <v>20</v>
      </c>
    </row>
    <row r="420" spans="1:44">
      <c r="A420" s="2">
        <v>600</v>
      </c>
      <c r="B420" t="s">
        <v>289</v>
      </c>
      <c r="C420">
        <v>2</v>
      </c>
      <c r="D420" t="s">
        <v>182</v>
      </c>
      <c r="E420">
        <v>169</v>
      </c>
      <c r="F420" t="s">
        <v>183</v>
      </c>
      <c r="G420" t="s">
        <v>184</v>
      </c>
      <c r="H420">
        <v>1.1240000000000001</v>
      </c>
      <c r="I420" t="s">
        <v>185</v>
      </c>
      <c r="J420">
        <v>2.5999999999999998E-4</v>
      </c>
      <c r="K420" t="s">
        <v>25</v>
      </c>
      <c r="L420" t="s">
        <v>290</v>
      </c>
      <c r="M420">
        <v>29.476509</v>
      </c>
      <c r="N420" t="s">
        <v>25</v>
      </c>
      <c r="O420" t="s">
        <v>291</v>
      </c>
      <c r="P420">
        <v>2.9E-4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2.8656999999999998E-2</v>
      </c>
      <c r="W420" t="s">
        <v>25</v>
      </c>
      <c r="X420" t="s">
        <v>27</v>
      </c>
      <c r="Y420">
        <v>1.362204</v>
      </c>
      <c r="Z420" t="s">
        <v>25</v>
      </c>
      <c r="AA420" t="s">
        <v>292</v>
      </c>
      <c r="AB420">
        <v>0.20977699999999999</v>
      </c>
      <c r="AC420" t="s">
        <v>25</v>
      </c>
      <c r="AD420" t="s">
        <v>28</v>
      </c>
      <c r="AE420">
        <v>3.3064999999999997E-2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10</v>
      </c>
      <c r="AQ420" t="s">
        <v>193</v>
      </c>
      <c r="AR420">
        <v>20</v>
      </c>
    </row>
    <row r="421" spans="1:44">
      <c r="A421" s="2">
        <v>599</v>
      </c>
      <c r="B421" t="s">
        <v>289</v>
      </c>
      <c r="C421">
        <v>3</v>
      </c>
      <c r="D421" t="s">
        <v>182</v>
      </c>
      <c r="E421">
        <v>188</v>
      </c>
      <c r="F421" t="s">
        <v>183</v>
      </c>
      <c r="G421" t="s">
        <v>184</v>
      </c>
      <c r="H421">
        <v>1.1240000000000001</v>
      </c>
      <c r="I421" t="s">
        <v>185</v>
      </c>
      <c r="J421">
        <v>2.5700000000000001E-4</v>
      </c>
      <c r="K421" t="s">
        <v>25</v>
      </c>
      <c r="L421" t="s">
        <v>290</v>
      </c>
      <c r="M421">
        <v>57.419356000000001</v>
      </c>
      <c r="N421" t="s">
        <v>25</v>
      </c>
      <c r="O421" t="s">
        <v>291</v>
      </c>
      <c r="P421">
        <v>3.1399999999999999E-4</v>
      </c>
      <c r="Q421" t="s">
        <v>25</v>
      </c>
      <c r="R421" t="s">
        <v>24</v>
      </c>
      <c r="S421">
        <v>0.99432699999999996</v>
      </c>
      <c r="T421" t="s">
        <v>25</v>
      </c>
      <c r="U421" t="s">
        <v>26</v>
      </c>
      <c r="V421">
        <v>2.8819000000000001E-2</v>
      </c>
      <c r="W421" t="s">
        <v>25</v>
      </c>
      <c r="X421" t="s">
        <v>27</v>
      </c>
      <c r="Y421">
        <v>0.70166099999999998</v>
      </c>
      <c r="Z421" t="s">
        <v>25</v>
      </c>
      <c r="AA421" t="s">
        <v>292</v>
      </c>
      <c r="AB421">
        <v>0.22833400000000001</v>
      </c>
      <c r="AC421" t="s">
        <v>25</v>
      </c>
      <c r="AD421" t="s">
        <v>28</v>
      </c>
      <c r="AE421">
        <v>3.3111000000000002E-2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10</v>
      </c>
      <c r="AQ421" t="s">
        <v>193</v>
      </c>
      <c r="AR421">
        <v>20</v>
      </c>
    </row>
    <row r="422" spans="1:44">
      <c r="A422" s="2">
        <v>598</v>
      </c>
      <c r="B422" t="s">
        <v>289</v>
      </c>
      <c r="C422">
        <v>4</v>
      </c>
      <c r="D422" t="s">
        <v>182</v>
      </c>
      <c r="E422">
        <v>226</v>
      </c>
      <c r="F422" t="s">
        <v>183</v>
      </c>
      <c r="G422" t="s">
        <v>184</v>
      </c>
      <c r="H422">
        <v>1.1240000000000001</v>
      </c>
      <c r="I422" t="s">
        <v>185</v>
      </c>
      <c r="J422">
        <v>2.5500000000000002E-4</v>
      </c>
      <c r="K422" t="s">
        <v>25</v>
      </c>
      <c r="L422" t="s">
        <v>290</v>
      </c>
      <c r="M422">
        <v>113.52338899999999</v>
      </c>
      <c r="N422" t="s">
        <v>25</v>
      </c>
      <c r="O422" t="s">
        <v>291</v>
      </c>
      <c r="P422">
        <v>3.68E-4</v>
      </c>
      <c r="Q422" t="s">
        <v>25</v>
      </c>
      <c r="R422" t="s">
        <v>24</v>
      </c>
      <c r="S422">
        <v>0.66327100000000005</v>
      </c>
      <c r="T422" t="s">
        <v>25</v>
      </c>
      <c r="U422" t="s">
        <v>26</v>
      </c>
      <c r="V422">
        <v>2.9031999999999999E-2</v>
      </c>
      <c r="W422" t="s">
        <v>25</v>
      </c>
      <c r="X422" t="s">
        <v>27</v>
      </c>
      <c r="Y422">
        <v>0.36421500000000001</v>
      </c>
      <c r="Z422" t="s">
        <v>25</v>
      </c>
      <c r="AA422" t="s">
        <v>292</v>
      </c>
      <c r="AB422">
        <v>0.23450299999999999</v>
      </c>
      <c r="AC422" t="s">
        <v>25</v>
      </c>
      <c r="AD422" t="s">
        <v>28</v>
      </c>
      <c r="AE422">
        <v>3.3153000000000002E-2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10</v>
      </c>
      <c r="AQ422" t="s">
        <v>193</v>
      </c>
      <c r="AR422">
        <v>20</v>
      </c>
    </row>
    <row r="423" spans="1:44">
      <c r="A423" s="2">
        <v>597</v>
      </c>
      <c r="B423" t="s">
        <v>289</v>
      </c>
      <c r="C423">
        <v>5</v>
      </c>
      <c r="D423" t="s">
        <v>182</v>
      </c>
      <c r="E423">
        <v>302</v>
      </c>
      <c r="F423" t="s">
        <v>183</v>
      </c>
      <c r="G423" t="s">
        <v>184</v>
      </c>
      <c r="H423">
        <v>1.1240000000000001</v>
      </c>
      <c r="I423" t="s">
        <v>185</v>
      </c>
      <c r="J423">
        <v>2.5500000000000002E-4</v>
      </c>
      <c r="K423" t="s">
        <v>25</v>
      </c>
      <c r="L423" t="s">
        <v>290</v>
      </c>
      <c r="M423">
        <v>223.64341099999999</v>
      </c>
      <c r="N423" t="s">
        <v>25</v>
      </c>
      <c r="O423" t="s">
        <v>291</v>
      </c>
      <c r="P423">
        <v>4.7899999999999999E-4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2.9114000000000001E-2</v>
      </c>
      <c r="W423" t="s">
        <v>25</v>
      </c>
      <c r="X423" t="s">
        <v>27</v>
      </c>
      <c r="Y423">
        <v>0.18679499999999999</v>
      </c>
      <c r="Z423" t="s">
        <v>25</v>
      </c>
      <c r="AA423" t="s">
        <v>292</v>
      </c>
      <c r="AB423">
        <v>0.246336</v>
      </c>
      <c r="AC423" t="s">
        <v>25</v>
      </c>
      <c r="AD423" t="s">
        <v>28</v>
      </c>
      <c r="AE423">
        <v>3.3057000000000003E-2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10</v>
      </c>
      <c r="AQ423" t="s">
        <v>193</v>
      </c>
      <c r="AR423">
        <v>20</v>
      </c>
    </row>
    <row r="424" spans="1:44">
      <c r="A424" s="2">
        <v>596</v>
      </c>
      <c r="B424" t="s">
        <v>289</v>
      </c>
      <c r="C424">
        <v>6</v>
      </c>
      <c r="D424" t="s">
        <v>182</v>
      </c>
      <c r="E424">
        <v>455</v>
      </c>
      <c r="F424" t="s">
        <v>183</v>
      </c>
      <c r="G424" t="s">
        <v>184</v>
      </c>
      <c r="H424">
        <v>1.1240000000000001</v>
      </c>
      <c r="I424" t="s">
        <v>185</v>
      </c>
      <c r="J424">
        <v>2.5599999999999999E-4</v>
      </c>
      <c r="K424" t="s">
        <v>25</v>
      </c>
      <c r="L424" t="s">
        <v>290</v>
      </c>
      <c r="M424">
        <v>435.38467700000001</v>
      </c>
      <c r="N424" t="s">
        <v>25</v>
      </c>
      <c r="O424" t="s">
        <v>291</v>
      </c>
      <c r="P424">
        <v>6.9200000000000002E-4</v>
      </c>
      <c r="Q424" t="s">
        <v>25</v>
      </c>
      <c r="R424" t="s">
        <v>24</v>
      </c>
      <c r="S424">
        <v>0.41090599999999999</v>
      </c>
      <c r="T424" t="s">
        <v>25</v>
      </c>
      <c r="U424" t="s">
        <v>26</v>
      </c>
      <c r="V424">
        <v>2.9611999999999999E-2</v>
      </c>
      <c r="W424" t="s">
        <v>25</v>
      </c>
      <c r="X424" t="s">
        <v>27</v>
      </c>
      <c r="Y424">
        <v>9.4805E-2</v>
      </c>
      <c r="Z424" t="s">
        <v>25</v>
      </c>
      <c r="AA424" t="s">
        <v>292</v>
      </c>
      <c r="AB424">
        <v>0.25092900000000001</v>
      </c>
      <c r="AC424" t="s">
        <v>25</v>
      </c>
      <c r="AD424" t="s">
        <v>28</v>
      </c>
      <c r="AE424">
        <v>3.3223000000000003E-2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10</v>
      </c>
      <c r="AQ424" t="s">
        <v>193</v>
      </c>
      <c r="AR424">
        <v>20</v>
      </c>
    </row>
    <row r="425" spans="1:44">
      <c r="A425" s="2">
        <v>595</v>
      </c>
      <c r="B425" t="s">
        <v>289</v>
      </c>
      <c r="C425">
        <v>7</v>
      </c>
      <c r="D425" t="s">
        <v>182</v>
      </c>
      <c r="E425">
        <v>760</v>
      </c>
      <c r="F425" t="s">
        <v>183</v>
      </c>
      <c r="G425" t="s">
        <v>184</v>
      </c>
      <c r="H425">
        <v>1.1240000000000001</v>
      </c>
      <c r="I425" t="s">
        <v>185</v>
      </c>
      <c r="J425">
        <v>2.5900000000000001E-4</v>
      </c>
      <c r="K425" t="s">
        <v>25</v>
      </c>
      <c r="L425" t="s">
        <v>290</v>
      </c>
      <c r="M425">
        <v>892.77180099999998</v>
      </c>
      <c r="N425" t="s">
        <v>25</v>
      </c>
      <c r="O425" t="s">
        <v>291</v>
      </c>
      <c r="P425">
        <v>1.1509999999999999E-3</v>
      </c>
      <c r="Q425" t="s">
        <v>25</v>
      </c>
      <c r="R425" t="s">
        <v>24</v>
      </c>
      <c r="S425">
        <v>0.35788999999999999</v>
      </c>
      <c r="T425" t="s">
        <v>25</v>
      </c>
      <c r="U425" t="s">
        <v>26</v>
      </c>
      <c r="V425">
        <v>2.9675E-2</v>
      </c>
      <c r="W425" t="s">
        <v>25</v>
      </c>
      <c r="X425" t="s">
        <v>27</v>
      </c>
      <c r="Y425">
        <v>4.5908999999999998E-2</v>
      </c>
      <c r="Z425" t="s">
        <v>25</v>
      </c>
      <c r="AA425" t="s">
        <v>292</v>
      </c>
      <c r="AB425">
        <v>0.24682799999999999</v>
      </c>
      <c r="AC425" t="s">
        <v>25</v>
      </c>
      <c r="AD425" t="s">
        <v>28</v>
      </c>
      <c r="AE425">
        <v>3.3135999999999999E-2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10</v>
      </c>
      <c r="AQ425" t="s">
        <v>193</v>
      </c>
      <c r="AR425">
        <v>20</v>
      </c>
    </row>
    <row r="426" spans="1:44">
      <c r="A426" s="2">
        <v>594</v>
      </c>
      <c r="B426" t="s">
        <v>289</v>
      </c>
      <c r="C426">
        <v>8</v>
      </c>
      <c r="D426" t="s">
        <v>182</v>
      </c>
      <c r="E426">
        <v>1370</v>
      </c>
      <c r="F426" t="s">
        <v>183</v>
      </c>
      <c r="G426" t="s">
        <v>184</v>
      </c>
      <c r="H426">
        <v>1.1240000000000001</v>
      </c>
      <c r="I426" t="s">
        <v>185</v>
      </c>
      <c r="J426">
        <v>2.5999999999999998E-4</v>
      </c>
      <c r="K426" t="s">
        <v>25</v>
      </c>
      <c r="L426" t="s">
        <v>290</v>
      </c>
      <c r="M426">
        <v>3207.7053770000002</v>
      </c>
      <c r="N426" t="s">
        <v>25</v>
      </c>
      <c r="O426" t="s">
        <v>291</v>
      </c>
      <c r="P426">
        <v>3.467E-3</v>
      </c>
      <c r="Q426" t="s">
        <v>25</v>
      </c>
      <c r="R426" t="s">
        <v>24</v>
      </c>
      <c r="S426">
        <v>0.34437699999999999</v>
      </c>
      <c r="T426" t="s">
        <v>25</v>
      </c>
      <c r="U426" t="s">
        <v>26</v>
      </c>
      <c r="V426">
        <v>3.0276999999999998E-2</v>
      </c>
      <c r="W426" t="s">
        <v>25</v>
      </c>
      <c r="X426" t="s">
        <v>27</v>
      </c>
      <c r="Y426">
        <v>2.0615000000000001E-2</v>
      </c>
      <c r="Z426" t="s">
        <v>25</v>
      </c>
      <c r="AA426" t="s">
        <v>292</v>
      </c>
      <c r="AB426">
        <v>0.25792100000000001</v>
      </c>
      <c r="AC426" t="s">
        <v>25</v>
      </c>
      <c r="AD426" t="s">
        <v>28</v>
      </c>
      <c r="AE426">
        <v>3.3307000000000003E-2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10</v>
      </c>
      <c r="AQ426" t="s">
        <v>193</v>
      </c>
      <c r="AR426">
        <v>20</v>
      </c>
    </row>
    <row r="427" spans="1:44">
      <c r="A427" s="2">
        <v>593</v>
      </c>
      <c r="B427" t="s">
        <v>289</v>
      </c>
      <c r="C427">
        <v>9</v>
      </c>
      <c r="D427" t="s">
        <v>182</v>
      </c>
      <c r="E427">
        <v>2591</v>
      </c>
      <c r="F427" t="s">
        <v>183</v>
      </c>
      <c r="G427" t="s">
        <v>184</v>
      </c>
      <c r="H427">
        <v>1.1240000000000001</v>
      </c>
      <c r="I427" t="s">
        <v>185</v>
      </c>
      <c r="J427">
        <v>2.5700000000000001E-4</v>
      </c>
      <c r="K427" t="s">
        <v>25</v>
      </c>
      <c r="L427" t="s">
        <v>290</v>
      </c>
      <c r="M427">
        <v>10364.893274</v>
      </c>
      <c r="N427" t="s">
        <v>25</v>
      </c>
      <c r="O427" t="s">
        <v>291</v>
      </c>
      <c r="P427">
        <v>1.0621999999999999E-2</v>
      </c>
      <c r="Q427" t="s">
        <v>25</v>
      </c>
      <c r="R427" t="s">
        <v>24</v>
      </c>
      <c r="S427">
        <v>0.32888400000000001</v>
      </c>
      <c r="T427" t="s">
        <v>25</v>
      </c>
      <c r="U427" t="s">
        <v>26</v>
      </c>
      <c r="V427">
        <v>3.0110000000000001E-2</v>
      </c>
      <c r="W427" t="s">
        <v>25</v>
      </c>
      <c r="X427" t="s">
        <v>27</v>
      </c>
      <c r="Y427">
        <v>7.0860000000000003E-3</v>
      </c>
      <c r="Z427" t="s">
        <v>25</v>
      </c>
      <c r="AA427" t="s">
        <v>292</v>
      </c>
      <c r="AB427">
        <v>0.25621699999999997</v>
      </c>
      <c r="AC427" t="s">
        <v>25</v>
      </c>
      <c r="AD427" t="s">
        <v>28</v>
      </c>
      <c r="AE427">
        <v>3.3127999999999998E-2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10</v>
      </c>
      <c r="AQ427" t="s">
        <v>193</v>
      </c>
      <c r="AR427">
        <v>20</v>
      </c>
    </row>
    <row r="428" spans="1:44">
      <c r="A428" s="2">
        <v>592</v>
      </c>
      <c r="B428" t="s">
        <v>289</v>
      </c>
      <c r="C428">
        <v>0</v>
      </c>
      <c r="D428" t="s">
        <v>182</v>
      </c>
      <c r="E428">
        <v>157</v>
      </c>
      <c r="F428" t="s">
        <v>183</v>
      </c>
      <c r="G428" t="s">
        <v>184</v>
      </c>
      <c r="H428">
        <v>1.1240000000000001</v>
      </c>
      <c r="I428" t="s">
        <v>185</v>
      </c>
      <c r="J428">
        <v>2.4399999999999999E-4</v>
      </c>
      <c r="K428" t="s">
        <v>25</v>
      </c>
      <c r="L428" t="s">
        <v>290</v>
      </c>
      <c r="M428">
        <v>6.7527379999999999</v>
      </c>
      <c r="N428" t="s">
        <v>25</v>
      </c>
      <c r="O428" t="s">
        <v>291</v>
      </c>
      <c r="P428">
        <v>2.5000000000000001E-4</v>
      </c>
      <c r="Q428" t="s">
        <v>25</v>
      </c>
      <c r="R428" t="s">
        <v>24</v>
      </c>
      <c r="S428">
        <v>5.0050499999999998</v>
      </c>
      <c r="T428" t="s">
        <v>25</v>
      </c>
      <c r="U428" t="s">
        <v>26</v>
      </c>
      <c r="V428">
        <v>2.8462000000000001E-2</v>
      </c>
      <c r="W428" t="s">
        <v>25</v>
      </c>
      <c r="X428" t="s">
        <v>27</v>
      </c>
      <c r="Y428">
        <v>4.7595669999999997</v>
      </c>
      <c r="Z428" t="s">
        <v>25</v>
      </c>
      <c r="AA428" t="s">
        <v>292</v>
      </c>
      <c r="AB428">
        <v>0.18152499999999999</v>
      </c>
      <c r="AC428" t="s">
        <v>25</v>
      </c>
      <c r="AD428" t="s">
        <v>28</v>
      </c>
      <c r="AE428">
        <v>3.2983999999999999E-2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10</v>
      </c>
      <c r="AQ428" t="s">
        <v>193</v>
      </c>
      <c r="AR428">
        <v>20</v>
      </c>
    </row>
    <row r="429" spans="1:44">
      <c r="A429" s="2">
        <v>592</v>
      </c>
      <c r="B429" t="s">
        <v>289</v>
      </c>
      <c r="C429">
        <v>9</v>
      </c>
      <c r="D429" t="s">
        <v>182</v>
      </c>
      <c r="E429">
        <v>2591</v>
      </c>
      <c r="F429" t="s">
        <v>183</v>
      </c>
      <c r="G429" t="s">
        <v>184</v>
      </c>
      <c r="H429">
        <v>1.1240000000000001</v>
      </c>
      <c r="I429" t="s">
        <v>185</v>
      </c>
      <c r="J429">
        <v>2.52E-4</v>
      </c>
      <c r="K429" t="s">
        <v>25</v>
      </c>
      <c r="L429" t="s">
        <v>290</v>
      </c>
      <c r="M429">
        <v>10251.588899</v>
      </c>
      <c r="N429" t="s">
        <v>25</v>
      </c>
      <c r="O429" t="s">
        <v>291</v>
      </c>
      <c r="P429">
        <v>1.0503999999999999E-2</v>
      </c>
      <c r="Q429" t="s">
        <v>25</v>
      </c>
      <c r="R429" t="s">
        <v>24</v>
      </c>
      <c r="S429">
        <v>0.31994299999999998</v>
      </c>
      <c r="T429" t="s">
        <v>25</v>
      </c>
      <c r="U429" t="s">
        <v>26</v>
      </c>
      <c r="V429">
        <v>2.9397E-2</v>
      </c>
      <c r="W429" t="s">
        <v>25</v>
      </c>
      <c r="X429" t="s">
        <v>27</v>
      </c>
      <c r="Y429">
        <v>6.9249999999999997E-3</v>
      </c>
      <c r="Z429" t="s">
        <v>25</v>
      </c>
      <c r="AA429" t="s">
        <v>292</v>
      </c>
      <c r="AB429">
        <v>0.24918599999999999</v>
      </c>
      <c r="AC429" t="s">
        <v>25</v>
      </c>
      <c r="AD429" t="s">
        <v>28</v>
      </c>
      <c r="AE429">
        <v>3.2173E-2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10</v>
      </c>
      <c r="AQ429" t="s">
        <v>193</v>
      </c>
      <c r="AR429">
        <v>20</v>
      </c>
    </row>
    <row r="430" spans="1:44">
      <c r="A430" s="2">
        <v>592</v>
      </c>
      <c r="B430" t="s">
        <v>289</v>
      </c>
      <c r="C430">
        <v>9</v>
      </c>
      <c r="D430" t="s">
        <v>182</v>
      </c>
      <c r="E430">
        <v>2591</v>
      </c>
      <c r="F430" t="s">
        <v>183</v>
      </c>
      <c r="G430" t="s">
        <v>184</v>
      </c>
      <c r="H430">
        <v>1.1240000000000001</v>
      </c>
      <c r="I430" t="s">
        <v>185</v>
      </c>
      <c r="J430">
        <v>2.5700000000000001E-4</v>
      </c>
      <c r="K430" t="s">
        <v>25</v>
      </c>
      <c r="L430" t="s">
        <v>290</v>
      </c>
      <c r="M430">
        <v>10274.07206</v>
      </c>
      <c r="N430" t="s">
        <v>25</v>
      </c>
      <c r="O430" t="s">
        <v>291</v>
      </c>
      <c r="P430">
        <v>1.0531E-2</v>
      </c>
      <c r="Q430" t="s">
        <v>25</v>
      </c>
      <c r="R430" t="s">
        <v>24</v>
      </c>
      <c r="S430">
        <v>0.33373599999999998</v>
      </c>
      <c r="T430" t="s">
        <v>25</v>
      </c>
      <c r="U430" t="s">
        <v>26</v>
      </c>
      <c r="V430">
        <v>3.0133E-2</v>
      </c>
      <c r="W430" t="s">
        <v>25</v>
      </c>
      <c r="X430" t="s">
        <v>27</v>
      </c>
      <c r="Y430">
        <v>7.1450000000000003E-3</v>
      </c>
      <c r="Z430" t="s">
        <v>25</v>
      </c>
      <c r="AA430" t="s">
        <v>292</v>
      </c>
      <c r="AB430">
        <v>0.26128499999999999</v>
      </c>
      <c r="AC430" t="s">
        <v>25</v>
      </c>
      <c r="AD430" t="s">
        <v>28</v>
      </c>
      <c r="AE430">
        <v>3.2745999999999997E-2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10</v>
      </c>
      <c r="AQ430" t="s">
        <v>193</v>
      </c>
      <c r="AR430">
        <v>20</v>
      </c>
    </row>
    <row r="431" spans="1:44">
      <c r="A431" s="2">
        <v>591</v>
      </c>
      <c r="B431" t="s">
        <v>289</v>
      </c>
      <c r="C431">
        <v>0</v>
      </c>
      <c r="D431" t="s">
        <v>182</v>
      </c>
      <c r="E431">
        <v>157</v>
      </c>
      <c r="F431" t="s">
        <v>183</v>
      </c>
      <c r="G431" t="s">
        <v>184</v>
      </c>
      <c r="H431">
        <v>0</v>
      </c>
      <c r="I431" t="s">
        <v>185</v>
      </c>
      <c r="J431">
        <v>2.5999999999999998E-4</v>
      </c>
      <c r="K431" t="s">
        <v>25</v>
      </c>
      <c r="L431" t="s">
        <v>290</v>
      </c>
      <c r="M431">
        <v>6.9558059999999999</v>
      </c>
      <c r="N431" t="s">
        <v>25</v>
      </c>
      <c r="O431" t="s">
        <v>291</v>
      </c>
      <c r="P431">
        <v>2.6699999999999998E-4</v>
      </c>
      <c r="Q431" t="s">
        <v>25</v>
      </c>
      <c r="R431" t="s">
        <v>24</v>
      </c>
      <c r="S431">
        <v>6.8452659999999996</v>
      </c>
      <c r="T431" t="s">
        <v>25</v>
      </c>
      <c r="U431" t="s">
        <v>26</v>
      </c>
      <c r="V431">
        <v>1.1939E-2</v>
      </c>
      <c r="W431" t="s">
        <v>25</v>
      </c>
      <c r="X431" t="s">
        <v>27</v>
      </c>
      <c r="Y431">
        <v>6.6058339999999998</v>
      </c>
      <c r="Z431" t="s">
        <v>25</v>
      </c>
      <c r="AA431" t="s">
        <v>292</v>
      </c>
      <c r="AB431">
        <v>0.192554</v>
      </c>
      <c r="AC431" t="s">
        <v>25</v>
      </c>
      <c r="AD431" t="s">
        <v>28</v>
      </c>
      <c r="AE431">
        <v>3.2197000000000003E-2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10</v>
      </c>
      <c r="AQ431" t="s">
        <v>193</v>
      </c>
      <c r="AR431">
        <v>20</v>
      </c>
    </row>
    <row r="432" spans="1:44">
      <c r="A432" s="2">
        <v>590</v>
      </c>
      <c r="B432" t="s">
        <v>289</v>
      </c>
      <c r="C432">
        <v>0</v>
      </c>
      <c r="D432" t="s">
        <v>182</v>
      </c>
      <c r="E432">
        <v>157</v>
      </c>
      <c r="F432" t="s">
        <v>183</v>
      </c>
      <c r="G432" t="s">
        <v>184</v>
      </c>
      <c r="H432">
        <v>0</v>
      </c>
      <c r="I432" t="s">
        <v>185</v>
      </c>
      <c r="J432">
        <v>2.6800000000000001E-4</v>
      </c>
      <c r="K432" t="s">
        <v>25</v>
      </c>
      <c r="L432" t="s">
        <v>290</v>
      </c>
      <c r="M432">
        <v>7.2655989999999999</v>
      </c>
      <c r="N432" t="s">
        <v>25</v>
      </c>
      <c r="O432" t="s">
        <v>291</v>
      </c>
      <c r="P432">
        <v>2.7599999999999999E-4</v>
      </c>
      <c r="Q432" t="s">
        <v>25</v>
      </c>
      <c r="R432" t="s">
        <v>24</v>
      </c>
      <c r="S432">
        <v>5.7296569999999996</v>
      </c>
      <c r="T432" t="s">
        <v>25</v>
      </c>
      <c r="U432" t="s">
        <v>26</v>
      </c>
      <c r="V432">
        <v>2.3200999999999999E-2</v>
      </c>
      <c r="W432" t="s">
        <v>25</v>
      </c>
      <c r="X432" t="s">
        <v>27</v>
      </c>
      <c r="Y432">
        <v>5.480029</v>
      </c>
      <c r="Z432" t="s">
        <v>25</v>
      </c>
      <c r="AA432" t="s">
        <v>292</v>
      </c>
      <c r="AB432">
        <v>0.19073599999999999</v>
      </c>
      <c r="AC432" t="s">
        <v>25</v>
      </c>
      <c r="AD432" t="s">
        <v>28</v>
      </c>
      <c r="AE432">
        <v>3.3069000000000001E-2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10</v>
      </c>
      <c r="AQ432" t="s">
        <v>193</v>
      </c>
      <c r="AR432">
        <v>20</v>
      </c>
    </row>
    <row r="433" spans="1:44">
      <c r="A433" s="2">
        <v>589</v>
      </c>
      <c r="B433" t="s">
        <v>289</v>
      </c>
      <c r="C433">
        <v>1</v>
      </c>
      <c r="D433" t="s">
        <v>182</v>
      </c>
      <c r="E433">
        <v>159</v>
      </c>
      <c r="F433" t="s">
        <v>183</v>
      </c>
      <c r="G433" t="s">
        <v>184</v>
      </c>
      <c r="H433">
        <v>0</v>
      </c>
      <c r="I433" t="s">
        <v>185</v>
      </c>
      <c r="J433">
        <v>2.6899999999999998E-4</v>
      </c>
      <c r="K433" t="s">
        <v>25</v>
      </c>
      <c r="L433" t="s">
        <v>290</v>
      </c>
      <c r="M433">
        <v>18.911897</v>
      </c>
      <c r="N433" t="s">
        <v>25</v>
      </c>
      <c r="O433" t="s">
        <v>291</v>
      </c>
      <c r="P433">
        <v>2.8800000000000001E-4</v>
      </c>
      <c r="Q433" t="s">
        <v>25</v>
      </c>
      <c r="R433" t="s">
        <v>24</v>
      </c>
      <c r="S433">
        <v>2.2775750000000001</v>
      </c>
      <c r="T433" t="s">
        <v>25</v>
      </c>
      <c r="U433" t="s">
        <v>26</v>
      </c>
      <c r="V433">
        <v>2.3042E-2</v>
      </c>
      <c r="W433" t="s">
        <v>25</v>
      </c>
      <c r="X433" t="s">
        <v>27</v>
      </c>
      <c r="Y433">
        <v>2.0418120000000002</v>
      </c>
      <c r="Z433" t="s">
        <v>25</v>
      </c>
      <c r="AA433" t="s">
        <v>292</v>
      </c>
      <c r="AB433">
        <v>0.177093</v>
      </c>
      <c r="AC433" t="s">
        <v>25</v>
      </c>
      <c r="AD433" t="s">
        <v>28</v>
      </c>
      <c r="AE433">
        <v>3.3202000000000002E-2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10</v>
      </c>
      <c r="AQ433" t="s">
        <v>193</v>
      </c>
      <c r="AR433">
        <v>20</v>
      </c>
    </row>
    <row r="434" spans="1:44">
      <c r="A434" s="2">
        <v>588</v>
      </c>
      <c r="B434" t="s">
        <v>289</v>
      </c>
      <c r="C434">
        <v>2</v>
      </c>
      <c r="D434" t="s">
        <v>182</v>
      </c>
      <c r="E434">
        <v>169</v>
      </c>
      <c r="F434" t="s">
        <v>183</v>
      </c>
      <c r="G434" t="s">
        <v>184</v>
      </c>
      <c r="H434">
        <v>0</v>
      </c>
      <c r="I434" t="s">
        <v>185</v>
      </c>
      <c r="J434">
        <v>2.6600000000000001E-4</v>
      </c>
      <c r="K434" t="s">
        <v>25</v>
      </c>
      <c r="L434" t="s">
        <v>290</v>
      </c>
      <c r="M434">
        <v>31.515796999999999</v>
      </c>
      <c r="N434" t="s">
        <v>25</v>
      </c>
      <c r="O434" t="s">
        <v>291</v>
      </c>
      <c r="P434">
        <v>2.9799999999999998E-4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2.2991999999999999E-2</v>
      </c>
      <c r="W434" t="s">
        <v>25</v>
      </c>
      <c r="X434" t="s">
        <v>27</v>
      </c>
      <c r="Y434">
        <v>1.1502209999999999</v>
      </c>
      <c r="Z434" t="s">
        <v>25</v>
      </c>
      <c r="AA434" t="s">
        <v>292</v>
      </c>
      <c r="AB434">
        <v>0.21390200000000001</v>
      </c>
      <c r="AC434" t="s">
        <v>25</v>
      </c>
      <c r="AD434" t="s">
        <v>28</v>
      </c>
      <c r="AE434">
        <v>3.3238999999999998E-2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500</v>
      </c>
      <c r="AO434" t="s">
        <v>192</v>
      </c>
      <c r="AP434">
        <v>10</v>
      </c>
      <c r="AQ434" t="s">
        <v>193</v>
      </c>
      <c r="AR434">
        <v>20</v>
      </c>
    </row>
    <row r="435" spans="1:44">
      <c r="A435" s="2">
        <v>587</v>
      </c>
      <c r="B435" t="s">
        <v>289</v>
      </c>
      <c r="C435">
        <v>3</v>
      </c>
      <c r="D435" t="s">
        <v>182</v>
      </c>
      <c r="E435">
        <v>188</v>
      </c>
      <c r="F435" t="s">
        <v>183</v>
      </c>
      <c r="G435" t="s">
        <v>184</v>
      </c>
      <c r="H435">
        <v>0</v>
      </c>
      <c r="I435" t="s">
        <v>185</v>
      </c>
      <c r="J435">
        <v>2.6800000000000001E-4</v>
      </c>
      <c r="K435" t="s">
        <v>25</v>
      </c>
      <c r="L435" t="s">
        <v>290</v>
      </c>
      <c r="M435">
        <v>67.220624999999998</v>
      </c>
      <c r="N435" t="s">
        <v>25</v>
      </c>
      <c r="O435" t="s">
        <v>291</v>
      </c>
      <c r="P435">
        <v>3.3500000000000001E-4</v>
      </c>
      <c r="Q435" t="s">
        <v>25</v>
      </c>
      <c r="R435" t="s">
        <v>24</v>
      </c>
      <c r="S435">
        <v>0.87785400000000002</v>
      </c>
      <c r="T435" t="s">
        <v>25</v>
      </c>
      <c r="U435" t="s">
        <v>26</v>
      </c>
      <c r="V435">
        <v>2.2963999999999998E-2</v>
      </c>
      <c r="W435" t="s">
        <v>25</v>
      </c>
      <c r="X435" t="s">
        <v>27</v>
      </c>
      <c r="Y435">
        <v>0.58284999999999998</v>
      </c>
      <c r="Z435" t="s">
        <v>25</v>
      </c>
      <c r="AA435" t="s">
        <v>292</v>
      </c>
      <c r="AB435">
        <v>0.23652100000000001</v>
      </c>
      <c r="AC435" t="s">
        <v>25</v>
      </c>
      <c r="AD435" t="s">
        <v>28</v>
      </c>
      <c r="AE435">
        <v>3.3120999999999998E-2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500</v>
      </c>
      <c r="AO435" t="s">
        <v>192</v>
      </c>
      <c r="AP435">
        <v>10</v>
      </c>
      <c r="AQ435" t="s">
        <v>193</v>
      </c>
      <c r="AR435">
        <v>20</v>
      </c>
    </row>
    <row r="436" spans="1:44">
      <c r="A436" s="2">
        <v>586</v>
      </c>
      <c r="B436" t="s">
        <v>289</v>
      </c>
      <c r="C436">
        <v>4</v>
      </c>
      <c r="D436" t="s">
        <v>182</v>
      </c>
      <c r="E436">
        <v>226</v>
      </c>
      <c r="F436" t="s">
        <v>183</v>
      </c>
      <c r="G436" t="s">
        <v>184</v>
      </c>
      <c r="H436">
        <v>0</v>
      </c>
      <c r="I436" t="s">
        <v>185</v>
      </c>
      <c r="J436">
        <v>2.7E-4</v>
      </c>
      <c r="K436" t="s">
        <v>25</v>
      </c>
      <c r="L436" t="s">
        <v>290</v>
      </c>
      <c r="M436">
        <v>136.69166799999999</v>
      </c>
      <c r="N436" t="s">
        <v>25</v>
      </c>
      <c r="O436" t="s">
        <v>291</v>
      </c>
      <c r="P436">
        <v>4.0700000000000003E-4</v>
      </c>
      <c r="Q436" t="s">
        <v>25</v>
      </c>
      <c r="R436" t="s">
        <v>24</v>
      </c>
      <c r="S436">
        <v>0.61032699999999995</v>
      </c>
      <c r="T436" t="s">
        <v>25</v>
      </c>
      <c r="U436" t="s">
        <v>26</v>
      </c>
      <c r="V436">
        <v>2.3685000000000001E-2</v>
      </c>
      <c r="W436" t="s">
        <v>25</v>
      </c>
      <c r="X436" t="s">
        <v>27</v>
      </c>
      <c r="Y436">
        <v>0.30895400000000001</v>
      </c>
      <c r="Z436" t="s">
        <v>25</v>
      </c>
      <c r="AA436" t="s">
        <v>292</v>
      </c>
      <c r="AB436">
        <v>0.24198800000000001</v>
      </c>
      <c r="AC436" t="s">
        <v>25</v>
      </c>
      <c r="AD436" t="s">
        <v>28</v>
      </c>
      <c r="AE436">
        <v>3.3284000000000001E-2</v>
      </c>
      <c r="AF436" t="s">
        <v>25</v>
      </c>
      <c r="AG436" t="s">
        <v>288</v>
      </c>
      <c r="AH436">
        <v>1000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500</v>
      </c>
      <c r="AO436" t="s">
        <v>192</v>
      </c>
      <c r="AP436">
        <v>10</v>
      </c>
      <c r="AQ436" t="s">
        <v>193</v>
      </c>
      <c r="AR436">
        <v>20</v>
      </c>
    </row>
    <row r="437" spans="1:44">
      <c r="A437" s="2">
        <v>585</v>
      </c>
      <c r="B437" t="s">
        <v>289</v>
      </c>
      <c r="C437">
        <v>5</v>
      </c>
      <c r="D437" t="s">
        <v>182</v>
      </c>
      <c r="E437">
        <v>302</v>
      </c>
      <c r="F437" t="s">
        <v>183</v>
      </c>
      <c r="G437" t="s">
        <v>184</v>
      </c>
      <c r="H437">
        <v>0</v>
      </c>
      <c r="I437" t="s">
        <v>185</v>
      </c>
      <c r="J437">
        <v>2.6600000000000001E-4</v>
      </c>
      <c r="K437" t="s">
        <v>25</v>
      </c>
      <c r="L437" t="s">
        <v>290</v>
      </c>
      <c r="M437">
        <v>258.55363899999998</v>
      </c>
      <c r="N437" t="s">
        <v>25</v>
      </c>
      <c r="O437" t="s">
        <v>291</v>
      </c>
      <c r="P437">
        <v>5.2499999999999997E-4</v>
      </c>
      <c r="Q437" t="s">
        <v>25</v>
      </c>
      <c r="R437" t="s">
        <v>24</v>
      </c>
      <c r="S437">
        <v>0.47627599999999998</v>
      </c>
      <c r="T437" t="s">
        <v>25</v>
      </c>
      <c r="U437" t="s">
        <v>26</v>
      </c>
      <c r="V437">
        <v>2.3647999999999999E-2</v>
      </c>
      <c r="W437" t="s">
        <v>25</v>
      </c>
      <c r="X437" t="s">
        <v>27</v>
      </c>
      <c r="Y437">
        <v>0.16197</v>
      </c>
      <c r="Z437" t="s">
        <v>25</v>
      </c>
      <c r="AA437" t="s">
        <v>292</v>
      </c>
      <c r="AB437">
        <v>0.25515500000000002</v>
      </c>
      <c r="AC437" t="s">
        <v>25</v>
      </c>
      <c r="AD437" t="s">
        <v>28</v>
      </c>
      <c r="AE437">
        <v>3.3140000000000003E-2</v>
      </c>
      <c r="AF437" t="s">
        <v>25</v>
      </c>
      <c r="AG437" t="s">
        <v>288</v>
      </c>
      <c r="AH437">
        <v>1000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500</v>
      </c>
      <c r="AO437" t="s">
        <v>192</v>
      </c>
      <c r="AP437">
        <v>10</v>
      </c>
      <c r="AQ437" t="s">
        <v>193</v>
      </c>
      <c r="AR437">
        <v>20</v>
      </c>
    </row>
    <row r="438" spans="1:44">
      <c r="A438" s="2">
        <v>584</v>
      </c>
      <c r="B438" t="s">
        <v>289</v>
      </c>
      <c r="C438">
        <v>6</v>
      </c>
      <c r="D438" t="s">
        <v>182</v>
      </c>
      <c r="E438">
        <v>455</v>
      </c>
      <c r="F438" t="s">
        <v>183</v>
      </c>
      <c r="G438" t="s">
        <v>184</v>
      </c>
      <c r="H438">
        <v>0</v>
      </c>
      <c r="I438" t="s">
        <v>185</v>
      </c>
      <c r="J438">
        <v>2.6499999999999999E-4</v>
      </c>
      <c r="K438" t="s">
        <v>25</v>
      </c>
      <c r="L438" t="s">
        <v>290</v>
      </c>
      <c r="M438">
        <v>491.80854900000003</v>
      </c>
      <c r="N438" t="s">
        <v>25</v>
      </c>
      <c r="O438" t="s">
        <v>291</v>
      </c>
      <c r="P438">
        <v>7.5699999999999997E-4</v>
      </c>
      <c r="Q438" t="s">
        <v>25</v>
      </c>
      <c r="R438" t="s">
        <v>24</v>
      </c>
      <c r="S438">
        <v>0.39955600000000002</v>
      </c>
      <c r="T438" t="s">
        <v>25</v>
      </c>
      <c r="U438" t="s">
        <v>26</v>
      </c>
      <c r="V438">
        <v>2.3805E-2</v>
      </c>
      <c r="W438" t="s">
        <v>25</v>
      </c>
      <c r="X438" t="s">
        <v>27</v>
      </c>
      <c r="Y438">
        <v>8.1758999999999998E-2</v>
      </c>
      <c r="Z438" t="s">
        <v>25</v>
      </c>
      <c r="AA438" t="s">
        <v>292</v>
      </c>
      <c r="AB438">
        <v>0.25864999999999999</v>
      </c>
      <c r="AC438" t="s">
        <v>25</v>
      </c>
      <c r="AD438" t="s">
        <v>28</v>
      </c>
      <c r="AE438">
        <v>3.2990999999999999E-2</v>
      </c>
      <c r="AF438" t="s">
        <v>25</v>
      </c>
      <c r="AG438" t="s">
        <v>288</v>
      </c>
      <c r="AH438">
        <v>1000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500</v>
      </c>
      <c r="AO438" t="s">
        <v>192</v>
      </c>
      <c r="AP438">
        <v>10</v>
      </c>
      <c r="AQ438" t="s">
        <v>193</v>
      </c>
      <c r="AR438">
        <v>20</v>
      </c>
    </row>
    <row r="439" spans="1:44">
      <c r="A439" s="2">
        <v>583</v>
      </c>
      <c r="B439" t="s">
        <v>289</v>
      </c>
      <c r="C439">
        <v>7</v>
      </c>
      <c r="D439" t="s">
        <v>182</v>
      </c>
      <c r="E439">
        <v>760</v>
      </c>
      <c r="F439" t="s">
        <v>183</v>
      </c>
      <c r="G439" t="s">
        <v>184</v>
      </c>
      <c r="H439">
        <v>0</v>
      </c>
      <c r="I439" t="s">
        <v>185</v>
      </c>
      <c r="J439">
        <v>2.6699999999999998E-4</v>
      </c>
      <c r="K439" t="s">
        <v>25</v>
      </c>
      <c r="L439" t="s">
        <v>290</v>
      </c>
      <c r="M439">
        <v>967.85632999999996</v>
      </c>
      <c r="N439" t="s">
        <v>25</v>
      </c>
      <c r="O439" t="s">
        <v>291</v>
      </c>
      <c r="P439">
        <v>1.235E-3</v>
      </c>
      <c r="Q439" t="s">
        <v>25</v>
      </c>
      <c r="R439" t="s">
        <v>24</v>
      </c>
      <c r="S439">
        <v>0.36250500000000002</v>
      </c>
      <c r="T439" t="s">
        <v>25</v>
      </c>
      <c r="U439" t="s">
        <v>26</v>
      </c>
      <c r="V439">
        <v>2.4390999999999999E-2</v>
      </c>
      <c r="W439" t="s">
        <v>25</v>
      </c>
      <c r="X439" t="s">
        <v>27</v>
      </c>
      <c r="Y439">
        <v>4.0489999999999998E-2</v>
      </c>
      <c r="Z439" t="s">
        <v>25</v>
      </c>
      <c r="AA439" t="s">
        <v>292</v>
      </c>
      <c r="AB439">
        <v>0.262104</v>
      </c>
      <c r="AC439" t="s">
        <v>25</v>
      </c>
      <c r="AD439" t="s">
        <v>28</v>
      </c>
      <c r="AE439">
        <v>3.3237999999999997E-2</v>
      </c>
      <c r="AF439" t="s">
        <v>25</v>
      </c>
      <c r="AG439" t="s">
        <v>288</v>
      </c>
      <c r="AH439">
        <v>1000</v>
      </c>
      <c r="AI439" t="s">
        <v>189</v>
      </c>
      <c r="AJ439">
        <v>1000000</v>
      </c>
      <c r="AK439" t="s">
        <v>190</v>
      </c>
      <c r="AL439">
        <v>10</v>
      </c>
      <c r="AM439" t="s">
        <v>191</v>
      </c>
      <c r="AN439">
        <v>500</v>
      </c>
      <c r="AO439" t="s">
        <v>192</v>
      </c>
      <c r="AP439">
        <v>10</v>
      </c>
      <c r="AQ439" t="s">
        <v>193</v>
      </c>
      <c r="AR439">
        <v>20</v>
      </c>
    </row>
    <row r="440" spans="1:44">
      <c r="A440" s="2">
        <v>582</v>
      </c>
      <c r="B440" t="s">
        <v>289</v>
      </c>
      <c r="C440">
        <v>8</v>
      </c>
      <c r="D440" t="s">
        <v>182</v>
      </c>
      <c r="E440">
        <v>1370</v>
      </c>
      <c r="F440" t="s">
        <v>183</v>
      </c>
      <c r="G440" t="s">
        <v>184</v>
      </c>
      <c r="H440">
        <v>0</v>
      </c>
      <c r="I440" t="s">
        <v>185</v>
      </c>
      <c r="J440">
        <v>2.6600000000000001E-4</v>
      </c>
      <c r="K440" t="s">
        <v>25</v>
      </c>
      <c r="L440" t="s">
        <v>290</v>
      </c>
      <c r="M440">
        <v>2894.073429</v>
      </c>
      <c r="N440" t="s">
        <v>25</v>
      </c>
      <c r="O440" t="s">
        <v>291</v>
      </c>
      <c r="P440">
        <v>3.16E-3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2.4405E-2</v>
      </c>
      <c r="W440" t="s">
        <v>25</v>
      </c>
      <c r="X440" t="s">
        <v>27</v>
      </c>
      <c r="Y440">
        <v>1.7957000000000001E-2</v>
      </c>
      <c r="Z440" t="s">
        <v>25</v>
      </c>
      <c r="AA440" t="s">
        <v>292</v>
      </c>
      <c r="AB440">
        <v>0.25575599999999998</v>
      </c>
      <c r="AC440" t="s">
        <v>25</v>
      </c>
      <c r="AD440" t="s">
        <v>28</v>
      </c>
      <c r="AE440">
        <v>3.3066999999999999E-2</v>
      </c>
      <c r="AF440" t="s">
        <v>25</v>
      </c>
      <c r="AG440" t="s">
        <v>288</v>
      </c>
      <c r="AH440">
        <v>1000</v>
      </c>
      <c r="AI440" t="s">
        <v>189</v>
      </c>
      <c r="AJ440">
        <v>1000000</v>
      </c>
      <c r="AK440" t="s">
        <v>190</v>
      </c>
      <c r="AL440">
        <v>10</v>
      </c>
      <c r="AM440" t="s">
        <v>191</v>
      </c>
      <c r="AN440">
        <v>500</v>
      </c>
      <c r="AO440" t="s">
        <v>192</v>
      </c>
      <c r="AP440">
        <v>10</v>
      </c>
      <c r="AQ440" t="s">
        <v>193</v>
      </c>
      <c r="AR440">
        <v>20</v>
      </c>
    </row>
    <row r="441" spans="1:44">
      <c r="A441" s="2">
        <v>581</v>
      </c>
      <c r="B441" t="s">
        <v>289</v>
      </c>
      <c r="C441">
        <v>9</v>
      </c>
      <c r="D441" t="s">
        <v>182</v>
      </c>
      <c r="E441">
        <v>2591</v>
      </c>
      <c r="F441" t="s">
        <v>183</v>
      </c>
      <c r="G441" t="s">
        <v>184</v>
      </c>
      <c r="H441">
        <v>0</v>
      </c>
      <c r="I441" t="s">
        <v>185</v>
      </c>
      <c r="J441">
        <v>2.6499999999999999E-4</v>
      </c>
      <c r="K441" t="s">
        <v>25</v>
      </c>
      <c r="L441" t="s">
        <v>290</v>
      </c>
      <c r="M441">
        <v>12583.216866000001</v>
      </c>
      <c r="N441" t="s">
        <v>25</v>
      </c>
      <c r="O441" t="s">
        <v>291</v>
      </c>
      <c r="P441">
        <v>1.2848E-2</v>
      </c>
      <c r="Q441" t="s">
        <v>25</v>
      </c>
      <c r="R441" t="s">
        <v>24</v>
      </c>
      <c r="S441">
        <v>0.32493300000000003</v>
      </c>
      <c r="T441" t="s">
        <v>25</v>
      </c>
      <c r="U441" t="s">
        <v>26</v>
      </c>
      <c r="V441">
        <v>2.4337000000000001E-2</v>
      </c>
      <c r="W441" t="s">
        <v>25</v>
      </c>
      <c r="X441" t="s">
        <v>27</v>
      </c>
      <c r="Y441">
        <v>6.3400000000000001E-3</v>
      </c>
      <c r="Z441" t="s">
        <v>25</v>
      </c>
      <c r="AA441" t="s">
        <v>292</v>
      </c>
      <c r="AB441">
        <v>0.25895400000000002</v>
      </c>
      <c r="AC441" t="s">
        <v>25</v>
      </c>
      <c r="AD441" t="s">
        <v>28</v>
      </c>
      <c r="AE441">
        <v>3.2967999999999997E-2</v>
      </c>
      <c r="AF441" t="s">
        <v>25</v>
      </c>
      <c r="AG441" t="s">
        <v>288</v>
      </c>
      <c r="AH441">
        <v>1000</v>
      </c>
      <c r="AI441" t="s">
        <v>189</v>
      </c>
      <c r="AJ441">
        <v>1000000</v>
      </c>
      <c r="AK441" t="s">
        <v>190</v>
      </c>
      <c r="AL441">
        <v>10</v>
      </c>
      <c r="AM441" t="s">
        <v>191</v>
      </c>
      <c r="AN441">
        <v>500</v>
      </c>
      <c r="AO441" t="s">
        <v>192</v>
      </c>
      <c r="AP441">
        <v>10</v>
      </c>
      <c r="AQ441" t="s">
        <v>193</v>
      </c>
      <c r="AR441">
        <v>20</v>
      </c>
    </row>
    <row r="442" spans="1:44">
      <c r="A442" s="2">
        <v>580</v>
      </c>
      <c r="B442" t="s">
        <v>289</v>
      </c>
      <c r="C442">
        <v>0</v>
      </c>
      <c r="D442" t="s">
        <v>182</v>
      </c>
      <c r="E442">
        <v>157</v>
      </c>
      <c r="F442" t="s">
        <v>183</v>
      </c>
      <c r="G442" t="s">
        <v>184</v>
      </c>
      <c r="H442">
        <v>6.02</v>
      </c>
      <c r="I442" t="s">
        <v>185</v>
      </c>
      <c r="J442">
        <v>2.63E-4</v>
      </c>
      <c r="K442" t="s">
        <v>25</v>
      </c>
      <c r="L442" t="s">
        <v>290</v>
      </c>
      <c r="M442">
        <v>7.1711049999999998</v>
      </c>
      <c r="N442" t="s">
        <v>25</v>
      </c>
      <c r="O442" t="s">
        <v>291</v>
      </c>
      <c r="P442">
        <v>2.7E-4</v>
      </c>
      <c r="Q442" t="s">
        <v>25</v>
      </c>
      <c r="R442" t="s">
        <v>24</v>
      </c>
      <c r="S442">
        <v>4.2496809999999998</v>
      </c>
      <c r="T442" t="s">
        <v>25</v>
      </c>
      <c r="U442" t="s">
        <v>26</v>
      </c>
      <c r="V442">
        <v>4.4330000000000001E-2</v>
      </c>
      <c r="W442" t="s">
        <v>25</v>
      </c>
      <c r="X442" t="s">
        <v>27</v>
      </c>
      <c r="Y442">
        <v>3.9811459999999999</v>
      </c>
      <c r="Z442" t="s">
        <v>25</v>
      </c>
      <c r="AA442" t="s">
        <v>292</v>
      </c>
      <c r="AB442">
        <v>0.188111</v>
      </c>
      <c r="AC442" t="s">
        <v>25</v>
      </c>
      <c r="AD442" t="s">
        <v>28</v>
      </c>
      <c r="AE442">
        <v>3.2936E-2</v>
      </c>
      <c r="AF442" t="s">
        <v>25</v>
      </c>
      <c r="AG442" t="s">
        <v>288</v>
      </c>
      <c r="AH442">
        <v>1000</v>
      </c>
      <c r="AI442" t="s">
        <v>189</v>
      </c>
      <c r="AJ442">
        <v>1000000</v>
      </c>
      <c r="AK442" t="s">
        <v>190</v>
      </c>
      <c r="AL442">
        <v>10</v>
      </c>
      <c r="AM442" t="s">
        <v>191</v>
      </c>
      <c r="AN442">
        <v>500</v>
      </c>
      <c r="AO442" t="s">
        <v>192</v>
      </c>
      <c r="AP442">
        <v>20</v>
      </c>
      <c r="AQ442" t="s">
        <v>193</v>
      </c>
      <c r="AR442">
        <v>20</v>
      </c>
    </row>
    <row r="443" spans="1:44">
      <c r="A443" s="2">
        <v>579</v>
      </c>
      <c r="B443" t="s">
        <v>289</v>
      </c>
      <c r="C443">
        <v>1</v>
      </c>
      <c r="D443" t="s">
        <v>182</v>
      </c>
      <c r="E443">
        <v>159</v>
      </c>
      <c r="F443" t="s">
        <v>183</v>
      </c>
      <c r="G443" t="s">
        <v>184</v>
      </c>
      <c r="H443">
        <v>6.02</v>
      </c>
      <c r="I443" t="s">
        <v>185</v>
      </c>
      <c r="J443">
        <v>2.6400000000000002E-4</v>
      </c>
      <c r="K443" t="s">
        <v>25</v>
      </c>
      <c r="L443" t="s">
        <v>290</v>
      </c>
      <c r="M443">
        <v>17.776885</v>
      </c>
      <c r="N443" t="s">
        <v>25</v>
      </c>
      <c r="O443" t="s">
        <v>291</v>
      </c>
      <c r="P443">
        <v>2.8200000000000002E-4</v>
      </c>
      <c r="Q443" t="s">
        <v>25</v>
      </c>
      <c r="R443" t="s">
        <v>24</v>
      </c>
      <c r="S443">
        <v>4.2476820000000002</v>
      </c>
      <c r="T443" t="s">
        <v>25</v>
      </c>
      <c r="U443" t="s">
        <v>26</v>
      </c>
      <c r="V443">
        <v>4.4523E-2</v>
      </c>
      <c r="W443" t="s">
        <v>25</v>
      </c>
      <c r="X443" t="s">
        <v>27</v>
      </c>
      <c r="Y443">
        <v>3.9770859999999999</v>
      </c>
      <c r="Z443" t="s">
        <v>25</v>
      </c>
      <c r="AA443" t="s">
        <v>292</v>
      </c>
      <c r="AB443">
        <v>0.18992100000000001</v>
      </c>
      <c r="AC443" t="s">
        <v>25</v>
      </c>
      <c r="AD443" t="s">
        <v>28</v>
      </c>
      <c r="AE443">
        <v>3.2989999999999998E-2</v>
      </c>
      <c r="AF443" t="s">
        <v>25</v>
      </c>
      <c r="AG443" t="s">
        <v>288</v>
      </c>
      <c r="AH443">
        <v>1000</v>
      </c>
      <c r="AI443" t="s">
        <v>189</v>
      </c>
      <c r="AJ443">
        <v>1000000</v>
      </c>
      <c r="AK443" t="s">
        <v>190</v>
      </c>
      <c r="AL443">
        <v>10</v>
      </c>
      <c r="AM443" t="s">
        <v>191</v>
      </c>
      <c r="AN443">
        <v>500</v>
      </c>
      <c r="AO443" t="s">
        <v>192</v>
      </c>
      <c r="AP443">
        <v>20</v>
      </c>
      <c r="AQ443" t="s">
        <v>193</v>
      </c>
      <c r="AR443">
        <v>20</v>
      </c>
    </row>
    <row r="444" spans="1:44">
      <c r="A444" s="2">
        <v>578</v>
      </c>
      <c r="B444" t="s">
        <v>289</v>
      </c>
      <c r="C444">
        <v>2</v>
      </c>
      <c r="D444" t="s">
        <v>182</v>
      </c>
      <c r="E444">
        <v>169</v>
      </c>
      <c r="F444" t="s">
        <v>183</v>
      </c>
      <c r="G444" t="s">
        <v>184</v>
      </c>
      <c r="H444">
        <v>6.02</v>
      </c>
      <c r="I444" t="s">
        <v>185</v>
      </c>
      <c r="J444">
        <v>2.6499999999999999E-4</v>
      </c>
      <c r="K444" t="s">
        <v>25</v>
      </c>
      <c r="L444" t="s">
        <v>290</v>
      </c>
      <c r="M444">
        <v>31.001529999999999</v>
      </c>
      <c r="N444" t="s">
        <v>25</v>
      </c>
      <c r="O444" t="s">
        <v>291</v>
      </c>
      <c r="P444">
        <v>2.9599999999999998E-4</v>
      </c>
      <c r="Q444" t="s">
        <v>25</v>
      </c>
      <c r="R444" t="s">
        <v>24</v>
      </c>
      <c r="S444">
        <v>2.6271969999999998</v>
      </c>
      <c r="T444" t="s">
        <v>25</v>
      </c>
      <c r="U444" t="s">
        <v>26</v>
      </c>
      <c r="V444">
        <v>4.4509E-2</v>
      </c>
      <c r="W444" t="s">
        <v>25</v>
      </c>
      <c r="X444" t="s">
        <v>27</v>
      </c>
      <c r="Y444">
        <v>2.2684880000000001</v>
      </c>
      <c r="Z444" t="s">
        <v>25</v>
      </c>
      <c r="AA444" t="s">
        <v>292</v>
      </c>
      <c r="AB444">
        <v>0.27812399999999998</v>
      </c>
      <c r="AC444" t="s">
        <v>25</v>
      </c>
      <c r="AD444" t="s">
        <v>28</v>
      </c>
      <c r="AE444">
        <v>3.3007000000000002E-2</v>
      </c>
      <c r="AF444" t="s">
        <v>25</v>
      </c>
      <c r="AG444" t="s">
        <v>288</v>
      </c>
      <c r="AH444">
        <v>1000</v>
      </c>
      <c r="AI444" t="s">
        <v>189</v>
      </c>
      <c r="AJ444">
        <v>1000000</v>
      </c>
      <c r="AK444" t="s">
        <v>190</v>
      </c>
      <c r="AL444">
        <v>10</v>
      </c>
      <c r="AM444" t="s">
        <v>191</v>
      </c>
      <c r="AN444">
        <v>500</v>
      </c>
      <c r="AO444" t="s">
        <v>192</v>
      </c>
      <c r="AP444">
        <v>20</v>
      </c>
      <c r="AQ444" t="s">
        <v>193</v>
      </c>
      <c r="AR444">
        <v>20</v>
      </c>
    </row>
    <row r="445" spans="1:44">
      <c r="A445" s="2">
        <v>577</v>
      </c>
      <c r="B445" t="s">
        <v>289</v>
      </c>
      <c r="C445">
        <v>3</v>
      </c>
      <c r="D445" t="s">
        <v>182</v>
      </c>
      <c r="E445">
        <v>188</v>
      </c>
      <c r="F445" t="s">
        <v>183</v>
      </c>
      <c r="G445" t="s">
        <v>184</v>
      </c>
      <c r="H445">
        <v>6.02</v>
      </c>
      <c r="I445" t="s">
        <v>185</v>
      </c>
      <c r="J445">
        <v>2.6800000000000001E-4</v>
      </c>
      <c r="K445" t="s">
        <v>25</v>
      </c>
      <c r="L445" t="s">
        <v>290</v>
      </c>
      <c r="M445">
        <v>68.040898999999996</v>
      </c>
      <c r="N445" t="s">
        <v>25</v>
      </c>
      <c r="O445" t="s">
        <v>291</v>
      </c>
      <c r="P445">
        <v>3.3599999999999998E-4</v>
      </c>
      <c r="Q445" t="s">
        <v>25</v>
      </c>
      <c r="R445" t="s">
        <v>24</v>
      </c>
      <c r="S445">
        <v>1.5723929999999999</v>
      </c>
      <c r="T445" t="s">
        <v>25</v>
      </c>
      <c r="U445" t="s">
        <v>26</v>
      </c>
      <c r="V445">
        <v>4.4696E-2</v>
      </c>
      <c r="W445" t="s">
        <v>25</v>
      </c>
      <c r="X445" t="s">
        <v>27</v>
      </c>
      <c r="Y445">
        <v>1.1637150000000001</v>
      </c>
      <c r="Z445" t="s">
        <v>25</v>
      </c>
      <c r="AA445" t="s">
        <v>292</v>
      </c>
      <c r="AB445">
        <v>0.32791999999999999</v>
      </c>
      <c r="AC445" t="s">
        <v>25</v>
      </c>
      <c r="AD445" t="s">
        <v>28</v>
      </c>
      <c r="AE445">
        <v>3.2981000000000003E-2</v>
      </c>
      <c r="AF445" t="s">
        <v>25</v>
      </c>
      <c r="AG445" t="s">
        <v>288</v>
      </c>
      <c r="AH445">
        <v>1000</v>
      </c>
      <c r="AI445" t="s">
        <v>189</v>
      </c>
      <c r="AJ445">
        <v>1000000</v>
      </c>
      <c r="AK445" t="s">
        <v>190</v>
      </c>
      <c r="AL445">
        <v>10</v>
      </c>
      <c r="AM445" t="s">
        <v>191</v>
      </c>
      <c r="AN445">
        <v>500</v>
      </c>
      <c r="AO445" t="s">
        <v>192</v>
      </c>
      <c r="AP445">
        <v>20</v>
      </c>
      <c r="AQ445" t="s">
        <v>193</v>
      </c>
      <c r="AR445">
        <v>20</v>
      </c>
    </row>
    <row r="446" spans="1:44">
      <c r="A446" s="2">
        <v>576</v>
      </c>
      <c r="B446" t="s">
        <v>289</v>
      </c>
      <c r="C446">
        <v>4</v>
      </c>
      <c r="D446" t="s">
        <v>182</v>
      </c>
      <c r="E446">
        <v>226</v>
      </c>
      <c r="F446" t="s">
        <v>183</v>
      </c>
      <c r="G446" t="s">
        <v>184</v>
      </c>
      <c r="H446">
        <v>6.02</v>
      </c>
      <c r="I446" t="s">
        <v>185</v>
      </c>
      <c r="J446">
        <v>2.6600000000000001E-4</v>
      </c>
      <c r="K446" t="s">
        <v>25</v>
      </c>
      <c r="L446" t="s">
        <v>290</v>
      </c>
      <c r="M446">
        <v>139.442249</v>
      </c>
      <c r="N446" t="s">
        <v>25</v>
      </c>
      <c r="O446" t="s">
        <v>291</v>
      </c>
      <c r="P446">
        <v>4.06E-4</v>
      </c>
      <c r="Q446" t="s">
        <v>25</v>
      </c>
      <c r="R446" t="s">
        <v>24</v>
      </c>
      <c r="S446">
        <v>1.0331980000000001</v>
      </c>
      <c r="T446" t="s">
        <v>25</v>
      </c>
      <c r="U446" t="s">
        <v>26</v>
      </c>
      <c r="V446">
        <v>4.4826999999999999E-2</v>
      </c>
      <c r="W446" t="s">
        <v>25</v>
      </c>
      <c r="X446" t="s">
        <v>27</v>
      </c>
      <c r="Y446">
        <v>0.60185299999999997</v>
      </c>
      <c r="Z446" t="s">
        <v>25</v>
      </c>
      <c r="AA446" t="s">
        <v>292</v>
      </c>
      <c r="AB446">
        <v>0.35047800000000001</v>
      </c>
      <c r="AC446" t="s">
        <v>25</v>
      </c>
      <c r="AD446" t="s">
        <v>28</v>
      </c>
      <c r="AE446">
        <v>3.2992E-2</v>
      </c>
      <c r="AF446" t="s">
        <v>25</v>
      </c>
      <c r="AG446" t="s">
        <v>288</v>
      </c>
      <c r="AH446">
        <v>1000</v>
      </c>
      <c r="AI446" t="s">
        <v>189</v>
      </c>
      <c r="AJ446">
        <v>1000000</v>
      </c>
      <c r="AK446" t="s">
        <v>190</v>
      </c>
      <c r="AL446">
        <v>10</v>
      </c>
      <c r="AM446" t="s">
        <v>191</v>
      </c>
      <c r="AN446">
        <v>500</v>
      </c>
      <c r="AO446" t="s">
        <v>192</v>
      </c>
      <c r="AP446">
        <v>20</v>
      </c>
      <c r="AQ446" t="s">
        <v>193</v>
      </c>
      <c r="AR446">
        <v>20</v>
      </c>
    </row>
    <row r="447" spans="1:44">
      <c r="A447" s="2">
        <v>575</v>
      </c>
      <c r="B447" t="s">
        <v>289</v>
      </c>
      <c r="C447">
        <v>5</v>
      </c>
      <c r="D447" t="s">
        <v>182</v>
      </c>
      <c r="E447">
        <v>302</v>
      </c>
      <c r="F447" t="s">
        <v>183</v>
      </c>
      <c r="G447" t="s">
        <v>184</v>
      </c>
      <c r="H447">
        <v>6.02</v>
      </c>
      <c r="I447" t="s">
        <v>185</v>
      </c>
      <c r="J447">
        <v>2.6600000000000001E-4</v>
      </c>
      <c r="K447" t="s">
        <v>25</v>
      </c>
      <c r="L447" t="s">
        <v>290</v>
      </c>
      <c r="M447">
        <v>263.68121200000002</v>
      </c>
      <c r="N447" t="s">
        <v>25</v>
      </c>
      <c r="O447" t="s">
        <v>291</v>
      </c>
      <c r="P447">
        <v>5.2899999999999996E-4</v>
      </c>
      <c r="Q447" t="s">
        <v>25</v>
      </c>
      <c r="R447" t="s">
        <v>24</v>
      </c>
      <c r="S447">
        <v>0.76613500000000001</v>
      </c>
      <c r="T447" t="s">
        <v>25</v>
      </c>
      <c r="U447" t="s">
        <v>26</v>
      </c>
      <c r="V447">
        <v>4.5133E-2</v>
      </c>
      <c r="W447" t="s">
        <v>25</v>
      </c>
      <c r="X447" t="s">
        <v>27</v>
      </c>
      <c r="Y447">
        <v>0.31111699999999998</v>
      </c>
      <c r="Z447" t="s">
        <v>25</v>
      </c>
      <c r="AA447" t="s">
        <v>292</v>
      </c>
      <c r="AB447">
        <v>0.37387300000000001</v>
      </c>
      <c r="AC447" t="s">
        <v>25</v>
      </c>
      <c r="AD447" t="s">
        <v>28</v>
      </c>
      <c r="AE447">
        <v>3.3021000000000002E-2</v>
      </c>
      <c r="AF447" t="s">
        <v>25</v>
      </c>
      <c r="AG447" t="s">
        <v>288</v>
      </c>
      <c r="AH447">
        <v>1000</v>
      </c>
      <c r="AI447" t="s">
        <v>189</v>
      </c>
      <c r="AJ447">
        <v>1000000</v>
      </c>
      <c r="AK447" t="s">
        <v>190</v>
      </c>
      <c r="AL447">
        <v>10</v>
      </c>
      <c r="AM447" t="s">
        <v>191</v>
      </c>
      <c r="AN447">
        <v>500</v>
      </c>
      <c r="AO447" t="s">
        <v>192</v>
      </c>
      <c r="AP447">
        <v>20</v>
      </c>
      <c r="AQ447" t="s">
        <v>193</v>
      </c>
      <c r="AR447">
        <v>20</v>
      </c>
    </row>
    <row r="448" spans="1:44">
      <c r="A448" s="2">
        <v>574</v>
      </c>
      <c r="B448" t="s">
        <v>289</v>
      </c>
      <c r="C448">
        <v>6</v>
      </c>
      <c r="D448" t="s">
        <v>182</v>
      </c>
      <c r="E448">
        <v>455</v>
      </c>
      <c r="F448" t="s">
        <v>183</v>
      </c>
      <c r="G448" t="s">
        <v>184</v>
      </c>
      <c r="H448">
        <v>6.02</v>
      </c>
      <c r="I448" t="s">
        <v>185</v>
      </c>
      <c r="J448">
        <v>2.7099999999999997E-4</v>
      </c>
      <c r="K448" t="s">
        <v>25</v>
      </c>
      <c r="L448" t="s">
        <v>290</v>
      </c>
      <c r="M448">
        <v>515.24777300000005</v>
      </c>
      <c r="N448" t="s">
        <v>25</v>
      </c>
      <c r="O448" t="s">
        <v>291</v>
      </c>
      <c r="P448">
        <v>7.8600000000000002E-4</v>
      </c>
      <c r="Q448" t="s">
        <v>25</v>
      </c>
      <c r="R448" t="s">
        <v>24</v>
      </c>
      <c r="S448">
        <v>0.63487499999999997</v>
      </c>
      <c r="T448" t="s">
        <v>25</v>
      </c>
      <c r="U448" t="s">
        <v>26</v>
      </c>
      <c r="V448">
        <v>4.7052999999999998E-2</v>
      </c>
      <c r="W448" t="s">
        <v>25</v>
      </c>
      <c r="X448" t="s">
        <v>27</v>
      </c>
      <c r="Y448">
        <v>0.163021</v>
      </c>
      <c r="Z448" t="s">
        <v>25</v>
      </c>
      <c r="AA448" t="s">
        <v>292</v>
      </c>
      <c r="AB448">
        <v>0.388627</v>
      </c>
      <c r="AC448" t="s">
        <v>25</v>
      </c>
      <c r="AD448" t="s">
        <v>28</v>
      </c>
      <c r="AE448">
        <v>3.3260999999999999E-2</v>
      </c>
      <c r="AF448" t="s">
        <v>25</v>
      </c>
      <c r="AG448" t="s">
        <v>288</v>
      </c>
      <c r="AH448">
        <v>1000</v>
      </c>
      <c r="AI448" t="s">
        <v>189</v>
      </c>
      <c r="AJ448">
        <v>1000000</v>
      </c>
      <c r="AK448" t="s">
        <v>190</v>
      </c>
      <c r="AL448">
        <v>10</v>
      </c>
      <c r="AM448" t="s">
        <v>191</v>
      </c>
      <c r="AN448">
        <v>500</v>
      </c>
      <c r="AO448" t="s">
        <v>192</v>
      </c>
      <c r="AP448">
        <v>20</v>
      </c>
      <c r="AQ448" t="s">
        <v>193</v>
      </c>
      <c r="AR448">
        <v>20</v>
      </c>
    </row>
    <row r="449" spans="1:44">
      <c r="A449" s="2">
        <v>573</v>
      </c>
      <c r="B449" t="s">
        <v>289</v>
      </c>
      <c r="C449">
        <v>7</v>
      </c>
      <c r="D449" t="s">
        <v>182</v>
      </c>
      <c r="E449">
        <v>760</v>
      </c>
      <c r="F449" t="s">
        <v>183</v>
      </c>
      <c r="G449" t="s">
        <v>184</v>
      </c>
      <c r="H449">
        <v>6.02</v>
      </c>
      <c r="I449" t="s">
        <v>185</v>
      </c>
      <c r="J449">
        <v>2.6899999999999998E-4</v>
      </c>
      <c r="K449" t="s">
        <v>25</v>
      </c>
      <c r="L449" t="s">
        <v>290</v>
      </c>
      <c r="M449">
        <v>1088.02891</v>
      </c>
      <c r="N449" t="s">
        <v>25</v>
      </c>
      <c r="O449" t="s">
        <v>291</v>
      </c>
      <c r="P449">
        <v>1.3569999999999999E-3</v>
      </c>
      <c r="Q449" t="s">
        <v>25</v>
      </c>
      <c r="R449" t="s">
        <v>24</v>
      </c>
      <c r="S449">
        <v>0.54370499999999999</v>
      </c>
      <c r="T449" t="s">
        <v>25</v>
      </c>
      <c r="U449" t="s">
        <v>26</v>
      </c>
      <c r="V449">
        <v>4.6604E-2</v>
      </c>
      <c r="W449" t="s">
        <v>25</v>
      </c>
      <c r="X449" t="s">
        <v>27</v>
      </c>
      <c r="Y449">
        <v>7.7129000000000003E-2</v>
      </c>
      <c r="Z449" t="s">
        <v>25</v>
      </c>
      <c r="AA449" t="s">
        <v>292</v>
      </c>
      <c r="AB449">
        <v>0.38380300000000001</v>
      </c>
      <c r="AC449" t="s">
        <v>25</v>
      </c>
      <c r="AD449" t="s">
        <v>28</v>
      </c>
      <c r="AE449">
        <v>3.3100999999999998E-2</v>
      </c>
      <c r="AF449" t="s">
        <v>25</v>
      </c>
      <c r="AG449" t="s">
        <v>288</v>
      </c>
      <c r="AH449">
        <v>1000</v>
      </c>
      <c r="AI449" t="s">
        <v>189</v>
      </c>
      <c r="AJ449">
        <v>1000000</v>
      </c>
      <c r="AK449" t="s">
        <v>190</v>
      </c>
      <c r="AL449">
        <v>10</v>
      </c>
      <c r="AM449" t="s">
        <v>191</v>
      </c>
      <c r="AN449">
        <v>500</v>
      </c>
      <c r="AO449" t="s">
        <v>192</v>
      </c>
      <c r="AP449">
        <v>20</v>
      </c>
      <c r="AQ449" t="s">
        <v>193</v>
      </c>
      <c r="AR449">
        <v>20</v>
      </c>
    </row>
    <row r="450" spans="1:44">
      <c r="A450" s="2">
        <v>572</v>
      </c>
      <c r="B450" t="s">
        <v>289</v>
      </c>
      <c r="C450">
        <v>8</v>
      </c>
      <c r="D450" t="s">
        <v>182</v>
      </c>
      <c r="E450">
        <v>1370</v>
      </c>
      <c r="F450" t="s">
        <v>183</v>
      </c>
      <c r="G450" t="s">
        <v>184</v>
      </c>
      <c r="H450">
        <v>6.02</v>
      </c>
      <c r="I450" t="s">
        <v>185</v>
      </c>
      <c r="J450">
        <v>2.6499999999999999E-4</v>
      </c>
      <c r="K450" t="s">
        <v>25</v>
      </c>
      <c r="L450" t="s">
        <v>290</v>
      </c>
      <c r="M450">
        <v>3457.1258419999999</v>
      </c>
      <c r="N450" t="s">
        <v>25</v>
      </c>
      <c r="O450" t="s">
        <v>291</v>
      </c>
      <c r="P450">
        <v>3.7230000000000002E-3</v>
      </c>
      <c r="Q450" t="s">
        <v>25</v>
      </c>
      <c r="R450" t="s">
        <v>24</v>
      </c>
      <c r="S450">
        <v>0.51224199999999998</v>
      </c>
      <c r="T450" t="s">
        <v>25</v>
      </c>
      <c r="U450" t="s">
        <v>26</v>
      </c>
      <c r="V450">
        <v>4.7574999999999999E-2</v>
      </c>
      <c r="W450" t="s">
        <v>25</v>
      </c>
      <c r="X450" t="s">
        <v>27</v>
      </c>
      <c r="Y450">
        <v>3.5396999999999998E-2</v>
      </c>
      <c r="Z450" t="s">
        <v>25</v>
      </c>
      <c r="AA450" t="s">
        <v>292</v>
      </c>
      <c r="AB450">
        <v>0.39314399999999999</v>
      </c>
      <c r="AC450" t="s">
        <v>25</v>
      </c>
      <c r="AD450" t="s">
        <v>28</v>
      </c>
      <c r="AE450">
        <v>3.3090000000000001E-2</v>
      </c>
      <c r="AF450" t="s">
        <v>25</v>
      </c>
      <c r="AG450" t="s">
        <v>288</v>
      </c>
      <c r="AH450">
        <v>1000</v>
      </c>
      <c r="AI450" t="s">
        <v>189</v>
      </c>
      <c r="AJ450">
        <v>1000000</v>
      </c>
      <c r="AK450" t="s">
        <v>190</v>
      </c>
      <c r="AL450">
        <v>10</v>
      </c>
      <c r="AM450" t="s">
        <v>191</v>
      </c>
      <c r="AN450">
        <v>500</v>
      </c>
      <c r="AO450" t="s">
        <v>192</v>
      </c>
      <c r="AP450">
        <v>20</v>
      </c>
      <c r="AQ450" t="s">
        <v>193</v>
      </c>
      <c r="AR450">
        <v>20</v>
      </c>
    </row>
    <row r="451" spans="1:44">
      <c r="A451" s="2">
        <v>571</v>
      </c>
      <c r="B451" t="s">
        <v>289</v>
      </c>
      <c r="C451">
        <v>9</v>
      </c>
      <c r="D451" t="s">
        <v>182</v>
      </c>
      <c r="E451">
        <v>2591</v>
      </c>
      <c r="F451" t="s">
        <v>183</v>
      </c>
      <c r="G451" t="s">
        <v>184</v>
      </c>
      <c r="H451">
        <v>6.02</v>
      </c>
      <c r="I451" t="s">
        <v>185</v>
      </c>
      <c r="J451">
        <v>2.6400000000000002E-4</v>
      </c>
      <c r="K451" t="s">
        <v>25</v>
      </c>
      <c r="L451" t="s">
        <v>290</v>
      </c>
      <c r="M451">
        <v>13450.626542</v>
      </c>
      <c r="N451" t="s">
        <v>25</v>
      </c>
      <c r="O451" t="s">
        <v>291</v>
      </c>
      <c r="P451">
        <v>1.3715E-2</v>
      </c>
      <c r="Q451" t="s">
        <v>25</v>
      </c>
      <c r="R451" t="s">
        <v>24</v>
      </c>
      <c r="S451">
        <v>0.48452000000000001</v>
      </c>
      <c r="T451" t="s">
        <v>25</v>
      </c>
      <c r="U451" t="s">
        <v>26</v>
      </c>
      <c r="V451">
        <v>4.7257E-2</v>
      </c>
      <c r="W451" t="s">
        <v>25</v>
      </c>
      <c r="X451" t="s">
        <v>27</v>
      </c>
      <c r="Y451">
        <v>1.2259000000000001E-2</v>
      </c>
      <c r="Z451" t="s">
        <v>25</v>
      </c>
      <c r="AA451" t="s">
        <v>292</v>
      </c>
      <c r="AB451">
        <v>0.38913700000000001</v>
      </c>
      <c r="AC451" t="s">
        <v>25</v>
      </c>
      <c r="AD451" t="s">
        <v>28</v>
      </c>
      <c r="AE451">
        <v>3.2850999999999998E-2</v>
      </c>
      <c r="AF451" t="s">
        <v>25</v>
      </c>
      <c r="AG451" t="s">
        <v>288</v>
      </c>
      <c r="AH451">
        <v>1000</v>
      </c>
      <c r="AI451" t="s">
        <v>189</v>
      </c>
      <c r="AJ451">
        <v>1000000</v>
      </c>
      <c r="AK451" t="s">
        <v>190</v>
      </c>
      <c r="AL451">
        <v>10</v>
      </c>
      <c r="AM451" t="s">
        <v>191</v>
      </c>
      <c r="AN451">
        <v>500</v>
      </c>
      <c r="AO451" t="s">
        <v>192</v>
      </c>
      <c r="AP451">
        <v>20</v>
      </c>
      <c r="AQ451" t="s">
        <v>193</v>
      </c>
      <c r="AR451">
        <v>20</v>
      </c>
    </row>
    <row r="452" spans="1:44">
      <c r="A452" s="2">
        <v>571</v>
      </c>
      <c r="B452" t="s">
        <v>289</v>
      </c>
      <c r="C452">
        <v>9</v>
      </c>
      <c r="D452" t="s">
        <v>182</v>
      </c>
      <c r="E452">
        <v>2591</v>
      </c>
      <c r="F452" t="s">
        <v>183</v>
      </c>
      <c r="G452" t="s">
        <v>184</v>
      </c>
      <c r="H452">
        <v>6.02</v>
      </c>
      <c r="I452" t="s">
        <v>185</v>
      </c>
      <c r="J452">
        <v>2.63E-4</v>
      </c>
      <c r="K452" t="s">
        <v>25</v>
      </c>
      <c r="L452" t="s">
        <v>290</v>
      </c>
      <c r="M452">
        <v>13433.064302000001</v>
      </c>
      <c r="N452" t="s">
        <v>25</v>
      </c>
      <c r="O452" t="s">
        <v>291</v>
      </c>
      <c r="P452">
        <v>1.3696E-2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4.7258000000000001E-2</v>
      </c>
      <c r="W452" t="s">
        <v>25</v>
      </c>
      <c r="X452" t="s">
        <v>27</v>
      </c>
      <c r="Y452">
        <v>1.2663000000000001E-2</v>
      </c>
      <c r="Z452" t="s">
        <v>25</v>
      </c>
      <c r="AA452" t="s">
        <v>292</v>
      </c>
      <c r="AB452">
        <v>0.39170100000000002</v>
      </c>
      <c r="AC452" t="s">
        <v>25</v>
      </c>
      <c r="AD452" t="s">
        <v>28</v>
      </c>
      <c r="AE452">
        <v>3.2811E-2</v>
      </c>
      <c r="AF452" t="s">
        <v>25</v>
      </c>
      <c r="AG452" t="s">
        <v>288</v>
      </c>
      <c r="AH452">
        <v>1000</v>
      </c>
      <c r="AI452" t="s">
        <v>189</v>
      </c>
      <c r="AJ452">
        <v>1000000</v>
      </c>
      <c r="AK452" t="s">
        <v>190</v>
      </c>
      <c r="AL452">
        <v>10</v>
      </c>
      <c r="AM452" t="s">
        <v>191</v>
      </c>
      <c r="AN452">
        <v>500</v>
      </c>
      <c r="AO452" t="s">
        <v>192</v>
      </c>
      <c r="AP452">
        <v>20</v>
      </c>
      <c r="AQ452" t="s">
        <v>193</v>
      </c>
      <c r="AR452">
        <v>20</v>
      </c>
    </row>
    <row r="453" spans="1:44">
      <c r="A453" s="2">
        <v>570</v>
      </c>
      <c r="B453" t="s">
        <v>289</v>
      </c>
      <c r="C453">
        <v>4</v>
      </c>
      <c r="D453" t="s">
        <v>182</v>
      </c>
      <c r="E453">
        <v>226</v>
      </c>
      <c r="F453" t="s">
        <v>183</v>
      </c>
      <c r="G453" t="s">
        <v>184</v>
      </c>
      <c r="H453">
        <v>6.02</v>
      </c>
      <c r="I453" t="s">
        <v>185</v>
      </c>
      <c r="J453">
        <v>2.63E-4</v>
      </c>
      <c r="K453" t="s">
        <v>25</v>
      </c>
      <c r="L453" t="s">
        <v>290</v>
      </c>
      <c r="M453">
        <v>135.01881900000001</v>
      </c>
      <c r="N453" t="s">
        <v>25</v>
      </c>
      <c r="O453" t="s">
        <v>291</v>
      </c>
      <c r="P453">
        <v>3.9800000000000002E-4</v>
      </c>
      <c r="Q453" t="s">
        <v>25</v>
      </c>
      <c r="R453" t="s">
        <v>24</v>
      </c>
      <c r="S453">
        <v>1.0711539999999999</v>
      </c>
      <c r="T453" t="s">
        <v>25</v>
      </c>
      <c r="U453" t="s">
        <v>26</v>
      </c>
      <c r="V453">
        <v>4.6843000000000003E-2</v>
      </c>
      <c r="W453" t="s">
        <v>25</v>
      </c>
      <c r="X453" t="s">
        <v>27</v>
      </c>
      <c r="Y453">
        <v>0.62503399999999998</v>
      </c>
      <c r="Z453" t="s">
        <v>25</v>
      </c>
      <c r="AA453" t="s">
        <v>292</v>
      </c>
      <c r="AB453">
        <v>0.36309399999999997</v>
      </c>
      <c r="AC453" t="s">
        <v>25</v>
      </c>
      <c r="AD453" t="s">
        <v>28</v>
      </c>
      <c r="AE453">
        <v>3.3068E-2</v>
      </c>
      <c r="AF453" t="s">
        <v>25</v>
      </c>
      <c r="AG453" t="s">
        <v>288</v>
      </c>
      <c r="AH453">
        <v>1000</v>
      </c>
      <c r="AI453" t="s">
        <v>189</v>
      </c>
      <c r="AJ453">
        <v>1000000</v>
      </c>
      <c r="AK453" t="s">
        <v>190</v>
      </c>
      <c r="AL453">
        <v>10</v>
      </c>
      <c r="AM453" t="s">
        <v>191</v>
      </c>
      <c r="AN453">
        <v>500</v>
      </c>
      <c r="AO453" t="s">
        <v>192</v>
      </c>
      <c r="AP453">
        <v>20</v>
      </c>
      <c r="AQ453" t="s">
        <v>193</v>
      </c>
      <c r="AR453">
        <v>20</v>
      </c>
    </row>
    <row r="454" spans="1:44">
      <c r="A454" s="2">
        <v>569</v>
      </c>
      <c r="B454" t="s">
        <v>289</v>
      </c>
      <c r="C454">
        <v>4</v>
      </c>
      <c r="D454" t="s">
        <v>182</v>
      </c>
      <c r="E454">
        <v>157</v>
      </c>
      <c r="F454" t="s">
        <v>183</v>
      </c>
      <c r="G454" t="s">
        <v>184</v>
      </c>
      <c r="H454">
        <v>19661.844000000001</v>
      </c>
      <c r="I454" t="s">
        <v>185</v>
      </c>
      <c r="J454">
        <v>1.9699999999999999E-4</v>
      </c>
      <c r="K454" t="s">
        <v>25</v>
      </c>
      <c r="L454" t="s">
        <v>290</v>
      </c>
      <c r="M454">
        <v>79.187196</v>
      </c>
      <c r="N454" t="s">
        <v>25</v>
      </c>
      <c r="O454" t="s">
        <v>291</v>
      </c>
      <c r="P454">
        <v>2.7599999999999999E-4</v>
      </c>
      <c r="Q454" t="s">
        <v>25</v>
      </c>
      <c r="R454" t="s">
        <v>24</v>
      </c>
      <c r="S454">
        <v>0.50546500000000005</v>
      </c>
      <c r="T454" t="s">
        <v>25</v>
      </c>
      <c r="U454" t="s">
        <v>26</v>
      </c>
      <c r="V454">
        <v>1.5901999999999999E-2</v>
      </c>
      <c r="W454" t="s">
        <v>25</v>
      </c>
      <c r="X454" t="s">
        <v>27</v>
      </c>
      <c r="Y454">
        <v>0.21276800000000001</v>
      </c>
      <c r="Z454" t="s">
        <v>25</v>
      </c>
      <c r="AA454" t="s">
        <v>292</v>
      </c>
      <c r="AB454">
        <v>0.24147199999999999</v>
      </c>
      <c r="AC454" t="s">
        <v>25</v>
      </c>
      <c r="AD454" t="s">
        <v>28</v>
      </c>
      <c r="AE454">
        <v>3.2934999999999999E-2</v>
      </c>
      <c r="AF454" t="s">
        <v>25</v>
      </c>
      <c r="AG454" t="s">
        <v>288</v>
      </c>
      <c r="AH454">
        <v>1000</v>
      </c>
      <c r="AI454" t="s">
        <v>189</v>
      </c>
      <c r="AJ454">
        <v>1000000</v>
      </c>
      <c r="AK454" t="s">
        <v>190</v>
      </c>
      <c r="AL454">
        <v>10</v>
      </c>
      <c r="AM454" t="s">
        <v>191</v>
      </c>
      <c r="AN454">
        <v>500</v>
      </c>
      <c r="AO454" t="s">
        <v>192</v>
      </c>
      <c r="AP454">
        <v>20</v>
      </c>
      <c r="AQ454" t="s">
        <v>193</v>
      </c>
      <c r="AR454">
        <v>20</v>
      </c>
    </row>
    <row r="455" spans="1:44">
      <c r="A455" s="2">
        <v>568</v>
      </c>
      <c r="B455" t="s">
        <v>289</v>
      </c>
      <c r="C455">
        <v>4</v>
      </c>
      <c r="D455" t="s">
        <v>182</v>
      </c>
      <c r="E455">
        <v>529</v>
      </c>
      <c r="F455" t="s">
        <v>183</v>
      </c>
      <c r="G455" t="s">
        <v>184</v>
      </c>
      <c r="H455">
        <v>28651.502</v>
      </c>
      <c r="I455" t="s">
        <v>185</v>
      </c>
      <c r="J455">
        <v>3.8609999999999998E-3</v>
      </c>
      <c r="K455" t="s">
        <v>25</v>
      </c>
      <c r="L455" t="s">
        <v>290</v>
      </c>
      <c r="M455">
        <v>2219.3768</v>
      </c>
      <c r="N455" t="s">
        <v>25</v>
      </c>
      <c r="O455" t="s">
        <v>291</v>
      </c>
      <c r="P455">
        <v>6.0809999999999996E-3</v>
      </c>
      <c r="Q455" t="s">
        <v>25</v>
      </c>
      <c r="R455" t="s">
        <v>24</v>
      </c>
      <c r="S455">
        <v>28.340420999999999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292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288</v>
      </c>
      <c r="AH455">
        <v>1000</v>
      </c>
      <c r="AI455" t="s">
        <v>189</v>
      </c>
      <c r="AJ455">
        <v>1000000</v>
      </c>
      <c r="AK455" t="s">
        <v>190</v>
      </c>
      <c r="AL455">
        <v>20</v>
      </c>
      <c r="AM455" t="s">
        <v>191</v>
      </c>
      <c r="AN455">
        <v>500</v>
      </c>
      <c r="AO455" t="s">
        <v>192</v>
      </c>
      <c r="AP455">
        <v>80</v>
      </c>
      <c r="AQ455" t="s">
        <v>193</v>
      </c>
      <c r="AR455">
        <v>100</v>
      </c>
    </row>
    <row r="456" spans="1:44">
      <c r="A456" s="2">
        <v>568</v>
      </c>
      <c r="B456" t="s">
        <v>289</v>
      </c>
      <c r="C456">
        <v>4</v>
      </c>
      <c r="D456" t="s">
        <v>182</v>
      </c>
      <c r="E456">
        <v>529</v>
      </c>
      <c r="F456" t="s">
        <v>183</v>
      </c>
      <c r="G456" t="s">
        <v>184</v>
      </c>
      <c r="H456">
        <v>28651.502</v>
      </c>
      <c r="I456" t="s">
        <v>185</v>
      </c>
      <c r="J456">
        <v>3.8430000000000001E-3</v>
      </c>
      <c r="K456" t="s">
        <v>25</v>
      </c>
      <c r="L456" t="s">
        <v>290</v>
      </c>
      <c r="M456">
        <v>2237.3155999999999</v>
      </c>
      <c r="N456" t="s">
        <v>25</v>
      </c>
      <c r="O456" t="s">
        <v>291</v>
      </c>
      <c r="P456">
        <v>6.0800000000000003E-3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0.44681599999999999</v>
      </c>
      <c r="W456" t="s">
        <v>25</v>
      </c>
      <c r="X456" t="s">
        <v>27</v>
      </c>
      <c r="Y456">
        <v>13.254720000000001</v>
      </c>
      <c r="Z456" t="s">
        <v>25</v>
      </c>
      <c r="AA456" t="s">
        <v>292</v>
      </c>
      <c r="AB456">
        <v>1.4774149999999999</v>
      </c>
      <c r="AC456" t="s">
        <v>25</v>
      </c>
      <c r="AD456" t="s">
        <v>28</v>
      </c>
      <c r="AE456">
        <v>2.8805000000000001E-2</v>
      </c>
      <c r="AF456" t="s">
        <v>25</v>
      </c>
      <c r="AG456" t="s">
        <v>288</v>
      </c>
      <c r="AH456">
        <v>1000</v>
      </c>
      <c r="AI456" t="s">
        <v>189</v>
      </c>
      <c r="AJ456">
        <v>1000000</v>
      </c>
      <c r="AK456" t="s">
        <v>190</v>
      </c>
      <c r="AL456">
        <v>20</v>
      </c>
      <c r="AM456" t="s">
        <v>191</v>
      </c>
      <c r="AN456">
        <v>500</v>
      </c>
      <c r="AO456" t="s">
        <v>192</v>
      </c>
      <c r="AP456">
        <v>80</v>
      </c>
      <c r="AQ456" t="s">
        <v>193</v>
      </c>
      <c r="AR456">
        <v>100</v>
      </c>
    </row>
    <row r="457" spans="1:44">
      <c r="A457" s="2">
        <v>567</v>
      </c>
      <c r="B457" t="s">
        <v>289</v>
      </c>
      <c r="C457">
        <v>4</v>
      </c>
      <c r="D457" t="s">
        <v>182</v>
      </c>
      <c r="E457">
        <v>529</v>
      </c>
      <c r="F457" t="s">
        <v>183</v>
      </c>
      <c r="G457" t="s">
        <v>184</v>
      </c>
      <c r="H457">
        <v>27348.321</v>
      </c>
      <c r="I457" t="s">
        <v>185</v>
      </c>
      <c r="J457">
        <v>4.5100000000000001E-4</v>
      </c>
      <c r="K457" t="s">
        <v>25</v>
      </c>
      <c r="L457" t="s">
        <v>290</v>
      </c>
      <c r="M457">
        <v>219.25898100000001</v>
      </c>
      <c r="N457" t="s">
        <v>25</v>
      </c>
      <c r="O457" t="s">
        <v>291</v>
      </c>
      <c r="P457">
        <v>6.7000000000000002E-4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292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288</v>
      </c>
      <c r="AH457">
        <v>1000</v>
      </c>
      <c r="AI457" t="s">
        <v>189</v>
      </c>
      <c r="AJ457">
        <v>1000000</v>
      </c>
      <c r="AK457" t="s">
        <v>190</v>
      </c>
      <c r="AL457">
        <v>20</v>
      </c>
      <c r="AM457" t="s">
        <v>191</v>
      </c>
      <c r="AN457">
        <v>10000</v>
      </c>
      <c r="AO457" t="s">
        <v>192</v>
      </c>
      <c r="AP457">
        <v>80</v>
      </c>
      <c r="AQ457" t="s">
        <v>193</v>
      </c>
      <c r="AR457">
        <v>100</v>
      </c>
    </row>
    <row r="458" spans="1:44">
      <c r="A458" s="2">
        <v>566</v>
      </c>
      <c r="B458" t="s">
        <v>289</v>
      </c>
      <c r="C458">
        <v>4</v>
      </c>
      <c r="D458" t="s">
        <v>182</v>
      </c>
      <c r="E458">
        <v>529</v>
      </c>
      <c r="F458" t="s">
        <v>183</v>
      </c>
      <c r="G458" t="s">
        <v>184</v>
      </c>
      <c r="H458">
        <v>26913.653999999999</v>
      </c>
      <c r="I458" t="s">
        <v>185</v>
      </c>
      <c r="J458">
        <v>4.3100000000000001E-4</v>
      </c>
      <c r="K458" t="s">
        <v>25</v>
      </c>
      <c r="L458" t="s">
        <v>290</v>
      </c>
      <c r="M458">
        <v>215.947676</v>
      </c>
      <c r="N458" t="s">
        <v>25</v>
      </c>
      <c r="O458" t="s">
        <v>291</v>
      </c>
      <c r="P458">
        <v>6.4700000000000001E-4</v>
      </c>
      <c r="Q458" t="s">
        <v>25</v>
      </c>
      <c r="R458" t="s">
        <v>24</v>
      </c>
      <c r="S458">
        <v>2.5348510000000002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292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288</v>
      </c>
      <c r="AH458">
        <v>1000</v>
      </c>
      <c r="AI458" t="s">
        <v>189</v>
      </c>
      <c r="AJ458">
        <v>1000000</v>
      </c>
      <c r="AK458" t="s">
        <v>190</v>
      </c>
      <c r="AL458">
        <v>20</v>
      </c>
      <c r="AM458" t="s">
        <v>191</v>
      </c>
      <c r="AN458">
        <v>500</v>
      </c>
      <c r="AO458" t="s">
        <v>192</v>
      </c>
      <c r="AP458">
        <v>80</v>
      </c>
      <c r="AQ458" t="s">
        <v>193</v>
      </c>
      <c r="AR458">
        <v>100</v>
      </c>
    </row>
    <row r="459" spans="1:44">
      <c r="A459" s="2">
        <v>565</v>
      </c>
      <c r="B459" t="s">
        <v>289</v>
      </c>
      <c r="C459">
        <v>4</v>
      </c>
      <c r="D459" t="s">
        <v>182</v>
      </c>
      <c r="E459">
        <v>150</v>
      </c>
      <c r="F459" t="s">
        <v>183</v>
      </c>
      <c r="G459" t="s">
        <v>184</v>
      </c>
      <c r="H459">
        <v>162530.226</v>
      </c>
      <c r="I459" t="s">
        <v>185</v>
      </c>
      <c r="J459">
        <v>1.5699999999999999E-4</v>
      </c>
      <c r="K459" t="s">
        <v>25</v>
      </c>
      <c r="L459" t="s">
        <v>290</v>
      </c>
      <c r="M459">
        <v>39.579650999999998</v>
      </c>
      <c r="N459" t="s">
        <v>25</v>
      </c>
      <c r="O459" t="s">
        <v>291</v>
      </c>
      <c r="P459">
        <v>1.9699999999999999E-4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292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288</v>
      </c>
      <c r="AH459">
        <v>1000</v>
      </c>
      <c r="AI459" t="s">
        <v>189</v>
      </c>
      <c r="AJ459">
        <v>1000000</v>
      </c>
      <c r="AK459" t="s">
        <v>190</v>
      </c>
      <c r="AL459">
        <v>5</v>
      </c>
      <c r="AM459" t="s">
        <v>191</v>
      </c>
      <c r="AN459">
        <v>500</v>
      </c>
      <c r="AO459" t="s">
        <v>192</v>
      </c>
      <c r="AP459">
        <v>20</v>
      </c>
      <c r="AQ459" t="s">
        <v>193</v>
      </c>
      <c r="AR459">
        <v>20</v>
      </c>
    </row>
    <row r="460" spans="1:44">
      <c r="A460" s="2">
        <v>565</v>
      </c>
      <c r="B460" t="s">
        <v>289</v>
      </c>
      <c r="C460">
        <v>4</v>
      </c>
      <c r="D460" t="s">
        <v>182</v>
      </c>
      <c r="E460">
        <v>226</v>
      </c>
      <c r="F460" t="s">
        <v>183</v>
      </c>
      <c r="G460" t="s">
        <v>184</v>
      </c>
      <c r="H460">
        <v>28443.067999999999</v>
      </c>
      <c r="I460" t="s">
        <v>185</v>
      </c>
      <c r="J460">
        <v>2.3000000000000001E-4</v>
      </c>
      <c r="K460" t="s">
        <v>25</v>
      </c>
      <c r="L460" t="s">
        <v>290</v>
      </c>
      <c r="M460">
        <v>48.498080000000002</v>
      </c>
      <c r="N460" t="s">
        <v>25</v>
      </c>
      <c r="O460" t="s">
        <v>291</v>
      </c>
      <c r="P460">
        <v>2.7900000000000001E-4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292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288</v>
      </c>
      <c r="AH460">
        <v>1000</v>
      </c>
      <c r="AI460" t="s">
        <v>189</v>
      </c>
      <c r="AJ460">
        <v>1000000</v>
      </c>
      <c r="AK460" t="s">
        <v>190</v>
      </c>
      <c r="AL460">
        <v>10</v>
      </c>
      <c r="AM460" t="s">
        <v>191</v>
      </c>
      <c r="AN460">
        <v>500</v>
      </c>
      <c r="AO460" t="s">
        <v>192</v>
      </c>
      <c r="AP460">
        <v>20</v>
      </c>
      <c r="AQ460" t="s">
        <v>193</v>
      </c>
      <c r="AR460">
        <v>20</v>
      </c>
    </row>
    <row r="461" spans="1:44">
      <c r="A461" s="2">
        <v>564</v>
      </c>
      <c r="B461" t="s">
        <v>289</v>
      </c>
      <c r="C461">
        <v>4</v>
      </c>
      <c r="D461" t="s">
        <v>182</v>
      </c>
      <c r="E461">
        <v>187</v>
      </c>
      <c r="F461" t="s">
        <v>183</v>
      </c>
      <c r="G461" t="s">
        <v>184</v>
      </c>
      <c r="H461">
        <v>162506.01</v>
      </c>
      <c r="I461" t="s">
        <v>185</v>
      </c>
      <c r="J461">
        <v>1.7799999999999999E-4</v>
      </c>
      <c r="K461" t="s">
        <v>25</v>
      </c>
      <c r="L461" t="s">
        <v>290</v>
      </c>
      <c r="M461">
        <v>49.767507000000002</v>
      </c>
      <c r="N461" t="s">
        <v>25</v>
      </c>
      <c r="O461" t="s">
        <v>291</v>
      </c>
      <c r="P461">
        <v>2.2800000000000001E-4</v>
      </c>
      <c r="Q461" t="s">
        <v>25</v>
      </c>
      <c r="R461" t="s">
        <v>24</v>
      </c>
      <c r="S461">
        <v>2.2359279999999999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292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288</v>
      </c>
      <c r="AH461">
        <v>1000</v>
      </c>
      <c r="AI461" t="s">
        <v>189</v>
      </c>
      <c r="AJ461">
        <v>1000000</v>
      </c>
      <c r="AK461" t="s">
        <v>190</v>
      </c>
      <c r="AL461">
        <v>5</v>
      </c>
      <c r="AM461" t="s">
        <v>191</v>
      </c>
      <c r="AN461">
        <v>500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 s="2">
        <v>563</v>
      </c>
      <c r="B462" t="s">
        <v>289</v>
      </c>
      <c r="C462">
        <v>4</v>
      </c>
      <c r="D462" t="s">
        <v>182</v>
      </c>
      <c r="E462">
        <v>263</v>
      </c>
      <c r="F462" t="s">
        <v>183</v>
      </c>
      <c r="G462" t="s">
        <v>184</v>
      </c>
      <c r="H462">
        <v>30442.374</v>
      </c>
      <c r="I462" t="s">
        <v>185</v>
      </c>
      <c r="J462">
        <v>2.6600000000000001E-4</v>
      </c>
      <c r="K462" t="s">
        <v>25</v>
      </c>
      <c r="L462" t="s">
        <v>290</v>
      </c>
      <c r="M462">
        <v>62.841298999999999</v>
      </c>
      <c r="N462" t="s">
        <v>25</v>
      </c>
      <c r="O462" t="s">
        <v>291</v>
      </c>
      <c r="P462">
        <v>3.2899999999999997E-4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292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288</v>
      </c>
      <c r="AH462">
        <v>1000</v>
      </c>
      <c r="AI462" t="s">
        <v>189</v>
      </c>
      <c r="AJ462">
        <v>1000000</v>
      </c>
      <c r="AK462" t="s">
        <v>190</v>
      </c>
      <c r="AL462">
        <v>10</v>
      </c>
      <c r="AM462" t="s">
        <v>191</v>
      </c>
      <c r="AN462">
        <v>500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 s="2">
        <v>562</v>
      </c>
      <c r="B463" t="s">
        <v>289</v>
      </c>
      <c r="C463">
        <v>4</v>
      </c>
      <c r="D463" t="s">
        <v>182</v>
      </c>
      <c r="E463">
        <v>339</v>
      </c>
      <c r="F463" t="s">
        <v>183</v>
      </c>
      <c r="G463" t="s">
        <v>184</v>
      </c>
      <c r="H463">
        <v>5046.33</v>
      </c>
      <c r="I463" t="s">
        <v>185</v>
      </c>
      <c r="J463">
        <v>3.5399999999999999E-4</v>
      </c>
      <c r="K463" t="s">
        <v>25</v>
      </c>
      <c r="L463" t="s">
        <v>290</v>
      </c>
      <c r="M463">
        <v>72.454136000000005</v>
      </c>
      <c r="N463" t="s">
        <v>25</v>
      </c>
      <c r="O463" t="s">
        <v>291</v>
      </c>
      <c r="P463">
        <v>4.26E-4</v>
      </c>
      <c r="Q463" t="s">
        <v>25</v>
      </c>
      <c r="R463" t="s">
        <v>24</v>
      </c>
      <c r="S463">
        <v>2.0026229999999998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292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288</v>
      </c>
      <c r="AH463">
        <v>1000</v>
      </c>
      <c r="AI463" t="s">
        <v>189</v>
      </c>
      <c r="AJ463">
        <v>1000000</v>
      </c>
      <c r="AK463" t="s">
        <v>190</v>
      </c>
      <c r="AL463">
        <v>15</v>
      </c>
      <c r="AM463" t="s">
        <v>191</v>
      </c>
      <c r="AN463">
        <v>500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 s="2">
        <v>561</v>
      </c>
      <c r="B464" t="s">
        <v>289</v>
      </c>
      <c r="C464">
        <v>4</v>
      </c>
      <c r="D464" t="s">
        <v>182</v>
      </c>
      <c r="E464">
        <v>416</v>
      </c>
      <c r="F464" t="s">
        <v>183</v>
      </c>
      <c r="G464" t="s">
        <v>184</v>
      </c>
      <c r="H464">
        <v>801.23599999999999</v>
      </c>
      <c r="I464" t="s">
        <v>185</v>
      </c>
      <c r="J464">
        <v>4.9600000000000002E-4</v>
      </c>
      <c r="K464" t="s">
        <v>25</v>
      </c>
      <c r="L464" t="s">
        <v>290</v>
      </c>
      <c r="M464">
        <v>84.815472999999997</v>
      </c>
      <c r="N464" t="s">
        <v>25</v>
      </c>
      <c r="O464" t="s">
        <v>291</v>
      </c>
      <c r="P464">
        <v>5.8E-4</v>
      </c>
      <c r="Q464" t="s">
        <v>25</v>
      </c>
      <c r="R464" t="s">
        <v>24</v>
      </c>
      <c r="S464">
        <v>2.1866469999999998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292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288</v>
      </c>
      <c r="AH464">
        <v>1000</v>
      </c>
      <c r="AI464" t="s">
        <v>189</v>
      </c>
      <c r="AJ464">
        <v>1000000</v>
      </c>
      <c r="AK464" t="s">
        <v>190</v>
      </c>
      <c r="AL464">
        <v>20</v>
      </c>
      <c r="AM464" t="s">
        <v>191</v>
      </c>
      <c r="AN464">
        <v>500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 s="2">
        <v>560</v>
      </c>
      <c r="B465" t="s">
        <v>289</v>
      </c>
      <c r="C465">
        <v>4</v>
      </c>
      <c r="D465" t="s">
        <v>182</v>
      </c>
      <c r="E465">
        <v>492</v>
      </c>
      <c r="F465" t="s">
        <v>183</v>
      </c>
      <c r="G465" t="s">
        <v>184</v>
      </c>
      <c r="H465">
        <v>110.90600000000001</v>
      </c>
      <c r="I465" t="s">
        <v>185</v>
      </c>
      <c r="J465">
        <v>6.3100000000000005E-4</v>
      </c>
      <c r="K465" t="s">
        <v>25</v>
      </c>
      <c r="L465" t="s">
        <v>290</v>
      </c>
      <c r="M465">
        <v>96.389780000000002</v>
      </c>
      <c r="N465" t="s">
        <v>25</v>
      </c>
      <c r="O465" t="s">
        <v>291</v>
      </c>
      <c r="P465">
        <v>7.2800000000000002E-4</v>
      </c>
      <c r="Q465" t="s">
        <v>25</v>
      </c>
      <c r="R465" t="s">
        <v>24</v>
      </c>
      <c r="S465">
        <v>2.4286910000000002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292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288</v>
      </c>
      <c r="AH465">
        <v>1000</v>
      </c>
      <c r="AI465" t="s">
        <v>189</v>
      </c>
      <c r="AJ465">
        <v>1000000</v>
      </c>
      <c r="AK465" t="s">
        <v>190</v>
      </c>
      <c r="AL465">
        <v>25</v>
      </c>
      <c r="AM465" t="s">
        <v>191</v>
      </c>
      <c r="AN465">
        <v>500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 s="2">
        <v>559</v>
      </c>
      <c r="B466" t="s">
        <v>289</v>
      </c>
      <c r="C466">
        <v>4</v>
      </c>
      <c r="D466" t="s">
        <v>182</v>
      </c>
      <c r="E466">
        <v>568</v>
      </c>
      <c r="F466" t="s">
        <v>183</v>
      </c>
      <c r="G466" t="s">
        <v>184</v>
      </c>
      <c r="H466">
        <v>13.292</v>
      </c>
      <c r="I466" t="s">
        <v>185</v>
      </c>
      <c r="J466">
        <v>7.2800000000000002E-4</v>
      </c>
      <c r="K466" t="s">
        <v>25</v>
      </c>
      <c r="L466" t="s">
        <v>290</v>
      </c>
      <c r="M466">
        <v>109.38771199999999</v>
      </c>
      <c r="N466" t="s">
        <v>25</v>
      </c>
      <c r="O466" t="s">
        <v>291</v>
      </c>
      <c r="P466">
        <v>8.3699999999999996E-4</v>
      </c>
      <c r="Q466" t="s">
        <v>25</v>
      </c>
      <c r="R466" t="s">
        <v>24</v>
      </c>
      <c r="S466">
        <v>2.6361159999999999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292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288</v>
      </c>
      <c r="AH466">
        <v>1000</v>
      </c>
      <c r="AI466" t="s">
        <v>189</v>
      </c>
      <c r="AJ466">
        <v>1000000</v>
      </c>
      <c r="AK466" t="s">
        <v>190</v>
      </c>
      <c r="AL466">
        <v>30</v>
      </c>
      <c r="AM466" t="s">
        <v>191</v>
      </c>
      <c r="AN466">
        <v>500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 s="2">
        <v>558</v>
      </c>
      <c r="B467" t="s">
        <v>289</v>
      </c>
      <c r="C467">
        <v>4</v>
      </c>
      <c r="D467" t="s">
        <v>182</v>
      </c>
      <c r="E467">
        <v>226</v>
      </c>
      <c r="F467" t="s">
        <v>183</v>
      </c>
      <c r="G467" t="s">
        <v>184</v>
      </c>
      <c r="H467">
        <v>6.02</v>
      </c>
      <c r="I467" t="s">
        <v>185</v>
      </c>
      <c r="J467">
        <v>2.6499999999999999E-4</v>
      </c>
      <c r="K467" t="s">
        <v>25</v>
      </c>
      <c r="L467" t="s">
        <v>290</v>
      </c>
      <c r="M467">
        <v>133.59888699999999</v>
      </c>
      <c r="N467" t="s">
        <v>25</v>
      </c>
      <c r="O467" t="s">
        <v>291</v>
      </c>
      <c r="P467">
        <v>3.9800000000000002E-4</v>
      </c>
      <c r="Q467" t="s">
        <v>25</v>
      </c>
      <c r="R467" t="s">
        <v>24</v>
      </c>
      <c r="S467">
        <v>1.6589100000000001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292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288</v>
      </c>
      <c r="AH467">
        <v>1000</v>
      </c>
      <c r="AI467" t="s">
        <v>189</v>
      </c>
      <c r="AJ467">
        <v>1000000</v>
      </c>
      <c r="AK467" t="s">
        <v>190</v>
      </c>
      <c r="AL467">
        <v>10</v>
      </c>
      <c r="AM467" t="s">
        <v>191</v>
      </c>
      <c r="AN467">
        <v>500</v>
      </c>
      <c r="AO467" t="s">
        <v>192</v>
      </c>
      <c r="AP467">
        <v>20</v>
      </c>
      <c r="AQ467" t="s">
        <v>193</v>
      </c>
      <c r="AR467">
        <v>20</v>
      </c>
    </row>
    <row r="468" spans="1:44">
      <c r="A468" s="2">
        <v>557</v>
      </c>
      <c r="B468" t="s">
        <v>289</v>
      </c>
      <c r="C468">
        <v>4</v>
      </c>
      <c r="D468" t="s">
        <v>182</v>
      </c>
      <c r="E468">
        <v>263</v>
      </c>
      <c r="F468" t="s">
        <v>183</v>
      </c>
      <c r="G468" t="s">
        <v>184</v>
      </c>
      <c r="H468">
        <v>30442.374</v>
      </c>
      <c r="I468" t="s">
        <v>185</v>
      </c>
      <c r="J468">
        <v>2.7300000000000002E-4</v>
      </c>
      <c r="K468" t="s">
        <v>25</v>
      </c>
      <c r="L468" t="s">
        <v>290</v>
      </c>
      <c r="M468">
        <v>63.620114000000001</v>
      </c>
      <c r="N468" t="s">
        <v>25</v>
      </c>
      <c r="O468" t="s">
        <v>291</v>
      </c>
      <c r="P468">
        <v>3.3599999999999998E-4</v>
      </c>
      <c r="Q468" t="s">
        <v>25</v>
      </c>
      <c r="R468" t="s">
        <v>24</v>
      </c>
      <c r="S468">
        <v>1.9314229999999999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292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288</v>
      </c>
      <c r="AH468">
        <v>1000</v>
      </c>
      <c r="AI468" t="s">
        <v>189</v>
      </c>
      <c r="AJ468">
        <v>1000000</v>
      </c>
      <c r="AK468" t="s">
        <v>190</v>
      </c>
      <c r="AL468">
        <v>10</v>
      </c>
      <c r="AM468" t="s">
        <v>191</v>
      </c>
      <c r="AN468">
        <v>500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 s="2">
        <v>556</v>
      </c>
      <c r="B469" t="s">
        <v>289</v>
      </c>
      <c r="C469">
        <v>4</v>
      </c>
      <c r="D469" t="s">
        <v>182</v>
      </c>
      <c r="E469">
        <v>529</v>
      </c>
      <c r="F469" t="s">
        <v>183</v>
      </c>
      <c r="G469" t="s">
        <v>184</v>
      </c>
      <c r="H469">
        <v>1.0999999999999999E-2</v>
      </c>
      <c r="I469" t="s">
        <v>185</v>
      </c>
      <c r="J469">
        <v>4.8099999999999998E-4</v>
      </c>
      <c r="K469" t="s">
        <v>25</v>
      </c>
      <c r="L469" t="s">
        <v>290</v>
      </c>
      <c r="M469">
        <v>296.73221000000001</v>
      </c>
      <c r="N469" t="s">
        <v>25</v>
      </c>
      <c r="O469" t="s">
        <v>291</v>
      </c>
      <c r="P469">
        <v>7.7800000000000005E-4</v>
      </c>
      <c r="Q469" t="s">
        <v>25</v>
      </c>
      <c r="R469" t="s">
        <v>24</v>
      </c>
      <c r="S469">
        <v>1.8974070000000001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292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288</v>
      </c>
      <c r="AH469">
        <v>1000</v>
      </c>
      <c r="AI469" t="s">
        <v>189</v>
      </c>
      <c r="AJ469">
        <v>1000000</v>
      </c>
      <c r="AK469" t="s">
        <v>190</v>
      </c>
      <c r="AL469">
        <v>20</v>
      </c>
      <c r="AM469" t="s">
        <v>191</v>
      </c>
      <c r="AN469">
        <v>10000</v>
      </c>
      <c r="AO469" t="s">
        <v>192</v>
      </c>
      <c r="AP469">
        <v>40</v>
      </c>
      <c r="AQ469" t="s">
        <v>193</v>
      </c>
      <c r="AR469">
        <v>100</v>
      </c>
    </row>
    <row r="470" spans="1:44">
      <c r="A470" s="2">
        <v>555</v>
      </c>
      <c r="B470" t="s">
        <v>289</v>
      </c>
      <c r="C470">
        <v>4</v>
      </c>
      <c r="D470" t="s">
        <v>182</v>
      </c>
      <c r="E470">
        <v>568</v>
      </c>
      <c r="F470" t="s">
        <v>183</v>
      </c>
      <c r="G470" t="s">
        <v>184</v>
      </c>
      <c r="H470">
        <v>13.292</v>
      </c>
      <c r="I470" t="s">
        <v>185</v>
      </c>
      <c r="J470">
        <v>7.3200000000000001E-4</v>
      </c>
      <c r="K470" t="s">
        <v>25</v>
      </c>
      <c r="L470" t="s">
        <v>290</v>
      </c>
      <c r="M470">
        <v>106.865044</v>
      </c>
      <c r="N470" t="s">
        <v>25</v>
      </c>
      <c r="O470" t="s">
        <v>291</v>
      </c>
      <c r="P470">
        <v>8.3900000000000001E-4</v>
      </c>
      <c r="Q470" t="s">
        <v>25</v>
      </c>
      <c r="R470" t="s">
        <v>24</v>
      </c>
      <c r="S470">
        <v>2.6370870000000002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292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288</v>
      </c>
      <c r="AH470">
        <v>1000</v>
      </c>
      <c r="AI470" t="s">
        <v>189</v>
      </c>
      <c r="AJ470">
        <v>1000000</v>
      </c>
      <c r="AK470" t="s">
        <v>190</v>
      </c>
      <c r="AL470">
        <v>30</v>
      </c>
      <c r="AM470" t="s">
        <v>191</v>
      </c>
      <c r="AN470">
        <v>500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 s="2">
        <v>555</v>
      </c>
      <c r="B471" t="s">
        <v>289</v>
      </c>
      <c r="C471">
        <v>4</v>
      </c>
      <c r="D471" t="s">
        <v>182</v>
      </c>
      <c r="E471">
        <v>568</v>
      </c>
      <c r="F471" t="s">
        <v>183</v>
      </c>
      <c r="G471" t="s">
        <v>184</v>
      </c>
      <c r="H471">
        <v>13.292</v>
      </c>
      <c r="I471" t="s">
        <v>185</v>
      </c>
      <c r="J471">
        <v>7.4200000000000004E-4</v>
      </c>
      <c r="K471" t="s">
        <v>25</v>
      </c>
      <c r="L471" t="s">
        <v>290</v>
      </c>
      <c r="M471">
        <v>107.588138</v>
      </c>
      <c r="N471" t="s">
        <v>25</v>
      </c>
      <c r="O471" t="s">
        <v>291</v>
      </c>
      <c r="P471">
        <v>8.4900000000000004E-4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292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288</v>
      </c>
      <c r="AH471">
        <v>1000</v>
      </c>
      <c r="AI471" t="s">
        <v>189</v>
      </c>
      <c r="AJ471">
        <v>1000000</v>
      </c>
      <c r="AK471" t="s">
        <v>190</v>
      </c>
      <c r="AL471">
        <v>30</v>
      </c>
      <c r="AM471" t="s">
        <v>191</v>
      </c>
      <c r="AN471">
        <v>500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 s="2">
        <v>555</v>
      </c>
      <c r="B472" t="s">
        <v>289</v>
      </c>
      <c r="C472">
        <v>-1</v>
      </c>
      <c r="D472" t="s">
        <v>182</v>
      </c>
      <c r="E472">
        <v>525</v>
      </c>
      <c r="F472" t="s">
        <v>183</v>
      </c>
      <c r="G472" t="s">
        <v>184</v>
      </c>
      <c r="H472">
        <v>13.292</v>
      </c>
      <c r="I472" t="s">
        <v>185</v>
      </c>
      <c r="J472">
        <v>7.3399999999999995E-4</v>
      </c>
      <c r="K472" t="s">
        <v>25</v>
      </c>
      <c r="L472" t="s">
        <v>290</v>
      </c>
      <c r="M472">
        <v>73.844935000000007</v>
      </c>
      <c r="N472" t="s">
        <v>25</v>
      </c>
      <c r="O472" t="s">
        <v>291</v>
      </c>
      <c r="P472">
        <v>8.0800000000000002E-4</v>
      </c>
      <c r="Q472" t="s">
        <v>25</v>
      </c>
      <c r="R472" t="s">
        <v>24</v>
      </c>
      <c r="S472">
        <v>3.3694799999999998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292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288</v>
      </c>
      <c r="AH472">
        <v>1000</v>
      </c>
      <c r="AI472" t="s">
        <v>189</v>
      </c>
      <c r="AJ472">
        <v>1000000</v>
      </c>
      <c r="AK472" t="s">
        <v>190</v>
      </c>
      <c r="AL472">
        <v>30</v>
      </c>
      <c r="AM472" t="s">
        <v>191</v>
      </c>
      <c r="AN472">
        <v>500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 s="2">
        <v>555</v>
      </c>
      <c r="B473" t="s">
        <v>289</v>
      </c>
      <c r="C473">
        <v>-1</v>
      </c>
      <c r="D473" t="s">
        <v>182</v>
      </c>
      <c r="E473">
        <v>525</v>
      </c>
      <c r="F473" t="s">
        <v>183</v>
      </c>
      <c r="G473" t="s">
        <v>184</v>
      </c>
      <c r="H473">
        <v>13.292</v>
      </c>
      <c r="I473" t="s">
        <v>185</v>
      </c>
      <c r="J473">
        <v>7.3499999999999998E-4</v>
      </c>
      <c r="K473" t="s">
        <v>25</v>
      </c>
      <c r="L473" t="s">
        <v>290</v>
      </c>
      <c r="M473">
        <v>77.260711000000001</v>
      </c>
      <c r="N473" t="s">
        <v>25</v>
      </c>
      <c r="O473" t="s">
        <v>291</v>
      </c>
      <c r="P473">
        <v>8.12E-4</v>
      </c>
      <c r="Q473" t="s">
        <v>25</v>
      </c>
      <c r="R473" t="s">
        <v>24</v>
      </c>
      <c r="S473">
        <v>3.6500140000000001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292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288</v>
      </c>
      <c r="AH473">
        <v>1000</v>
      </c>
      <c r="AI473" t="s">
        <v>189</v>
      </c>
      <c r="AJ473">
        <v>1000000</v>
      </c>
      <c r="AK473" t="s">
        <v>190</v>
      </c>
      <c r="AL473">
        <v>30</v>
      </c>
      <c r="AM473" t="s">
        <v>191</v>
      </c>
      <c r="AN473">
        <v>500</v>
      </c>
      <c r="AO473" t="s">
        <v>192</v>
      </c>
      <c r="AP473">
        <v>30</v>
      </c>
      <c r="AQ473" t="s">
        <v>193</v>
      </c>
      <c r="AR473">
        <v>30</v>
      </c>
    </row>
    <row r="474" spans="1:44">
      <c r="A474" s="2">
        <v>555</v>
      </c>
      <c r="B474" t="s">
        <v>289</v>
      </c>
      <c r="C474">
        <v>-1</v>
      </c>
      <c r="D474" t="s">
        <v>182</v>
      </c>
      <c r="E474">
        <v>220</v>
      </c>
      <c r="F474" t="s">
        <v>183</v>
      </c>
      <c r="G474" t="s">
        <v>184</v>
      </c>
      <c r="H474">
        <v>30442.374</v>
      </c>
      <c r="I474" t="s">
        <v>185</v>
      </c>
      <c r="J474">
        <v>2.7E-4</v>
      </c>
      <c r="K474" t="s">
        <v>25</v>
      </c>
      <c r="L474" t="s">
        <v>290</v>
      </c>
      <c r="M474">
        <v>39.775320999999998</v>
      </c>
      <c r="N474" t="s">
        <v>25</v>
      </c>
      <c r="O474" t="s">
        <v>291</v>
      </c>
      <c r="P474">
        <v>3.1E-4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292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288</v>
      </c>
      <c r="AH474">
        <v>1000</v>
      </c>
      <c r="AI474" t="s">
        <v>189</v>
      </c>
      <c r="AJ474">
        <v>1000000</v>
      </c>
      <c r="AK474" t="s">
        <v>190</v>
      </c>
      <c r="AL474">
        <v>10</v>
      </c>
      <c r="AM474" t="s">
        <v>191</v>
      </c>
      <c r="AN474">
        <v>500</v>
      </c>
      <c r="AO474" t="s">
        <v>192</v>
      </c>
      <c r="AP474">
        <v>30</v>
      </c>
      <c r="AQ474" t="s">
        <v>193</v>
      </c>
      <c r="AR474">
        <v>30</v>
      </c>
    </row>
    <row r="475" spans="1:44">
      <c r="A475" s="2">
        <v>555</v>
      </c>
      <c r="B475" t="s">
        <v>289</v>
      </c>
      <c r="C475">
        <v>-1</v>
      </c>
      <c r="D475" t="s">
        <v>182</v>
      </c>
      <c r="E475">
        <v>151</v>
      </c>
      <c r="F475" t="s">
        <v>183</v>
      </c>
      <c r="G475" t="s">
        <v>184</v>
      </c>
      <c r="H475">
        <v>76571.850000000006</v>
      </c>
      <c r="I475" t="s">
        <v>185</v>
      </c>
      <c r="J475">
        <v>1.9799999999999999E-4</v>
      </c>
      <c r="K475" t="s">
        <v>25</v>
      </c>
      <c r="L475" t="s">
        <v>290</v>
      </c>
      <c r="M475">
        <v>30.583597000000001</v>
      </c>
      <c r="N475" t="s">
        <v>25</v>
      </c>
      <c r="O475" t="s">
        <v>291</v>
      </c>
      <c r="P475">
        <v>2.2800000000000001E-4</v>
      </c>
      <c r="Q475" t="s">
        <v>25</v>
      </c>
      <c r="R475" t="s">
        <v>24</v>
      </c>
      <c r="S475">
        <v>1.6532009999999999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292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288</v>
      </c>
      <c r="AH475">
        <v>1000</v>
      </c>
      <c r="AI475" t="s">
        <v>189</v>
      </c>
      <c r="AJ475">
        <v>1000000</v>
      </c>
      <c r="AK475" t="s">
        <v>190</v>
      </c>
      <c r="AL475">
        <v>10</v>
      </c>
      <c r="AM475" t="s">
        <v>191</v>
      </c>
      <c r="AN475">
        <v>500</v>
      </c>
      <c r="AO475" t="s">
        <v>192</v>
      </c>
      <c r="AP475">
        <v>30</v>
      </c>
      <c r="AQ475" t="s">
        <v>193</v>
      </c>
      <c r="AR475">
        <v>30</v>
      </c>
    </row>
    <row r="476" spans="1:44">
      <c r="A476" s="2">
        <v>554</v>
      </c>
      <c r="B476" t="s">
        <v>289</v>
      </c>
      <c r="C476">
        <v>4</v>
      </c>
      <c r="D476" t="s">
        <v>182</v>
      </c>
      <c r="E476">
        <v>157</v>
      </c>
      <c r="F476" t="s">
        <v>183</v>
      </c>
      <c r="G476" t="s">
        <v>184</v>
      </c>
      <c r="H476">
        <v>19661.844000000001</v>
      </c>
      <c r="I476" t="s">
        <v>185</v>
      </c>
      <c r="J476">
        <v>2.05E-4</v>
      </c>
      <c r="K476" t="s">
        <v>25</v>
      </c>
      <c r="L476" t="s">
        <v>290</v>
      </c>
      <c r="M476">
        <v>80.992891</v>
      </c>
      <c r="N476" t="s">
        <v>25</v>
      </c>
      <c r="O476" t="s">
        <v>291</v>
      </c>
      <c r="P476">
        <v>2.8600000000000001E-4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292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288</v>
      </c>
      <c r="AH476">
        <v>1000</v>
      </c>
      <c r="AI476" t="s">
        <v>189</v>
      </c>
      <c r="AJ476">
        <v>1000000</v>
      </c>
      <c r="AK476" t="s">
        <v>190</v>
      </c>
      <c r="AL476">
        <v>10</v>
      </c>
      <c r="AM476" t="s">
        <v>191</v>
      </c>
      <c r="AN476">
        <v>500</v>
      </c>
      <c r="AO476" t="s">
        <v>192</v>
      </c>
      <c r="AP476">
        <v>20</v>
      </c>
      <c r="AQ476" t="s">
        <v>193</v>
      </c>
      <c r="AR476">
        <v>20</v>
      </c>
    </row>
    <row r="477" spans="1:44">
      <c r="A477" s="2">
        <v>553</v>
      </c>
      <c r="B477" t="s">
        <v>289</v>
      </c>
      <c r="C477">
        <v>4</v>
      </c>
      <c r="D477" t="s">
        <v>182</v>
      </c>
      <c r="E477">
        <v>157</v>
      </c>
      <c r="F477" t="s">
        <v>183</v>
      </c>
      <c r="G477" t="s">
        <v>184</v>
      </c>
      <c r="H477">
        <v>19661.844000000001</v>
      </c>
      <c r="I477" t="s">
        <v>185</v>
      </c>
      <c r="J477">
        <v>2.1000000000000001E-4</v>
      </c>
      <c r="K477" t="s">
        <v>25</v>
      </c>
      <c r="L477" t="s">
        <v>290</v>
      </c>
      <c r="M477">
        <v>81.595157</v>
      </c>
      <c r="N477" t="s">
        <v>25</v>
      </c>
      <c r="O477" t="s">
        <v>291</v>
      </c>
      <c r="P477">
        <v>2.92E-4</v>
      </c>
      <c r="Q477" t="s">
        <v>25</v>
      </c>
      <c r="R477" t="s">
        <v>24</v>
      </c>
      <c r="S477">
        <v>1.0231870000000001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292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288</v>
      </c>
      <c r="AH477">
        <v>1000</v>
      </c>
      <c r="AI477" t="s">
        <v>189</v>
      </c>
      <c r="AJ477">
        <v>1000000</v>
      </c>
      <c r="AK477" t="s">
        <v>190</v>
      </c>
      <c r="AL477">
        <v>10</v>
      </c>
      <c r="AM477" t="s">
        <v>191</v>
      </c>
      <c r="AN477">
        <v>500</v>
      </c>
      <c r="AO477" t="s">
        <v>192</v>
      </c>
      <c r="AP477">
        <v>20</v>
      </c>
      <c r="AQ477" t="s">
        <v>193</v>
      </c>
      <c r="AR477">
        <v>20</v>
      </c>
    </row>
    <row r="478" spans="1:44">
      <c r="A478" s="2">
        <v>553</v>
      </c>
      <c r="B478" t="s">
        <v>289</v>
      </c>
      <c r="C478">
        <v>4</v>
      </c>
      <c r="D478" t="s">
        <v>182</v>
      </c>
      <c r="E478">
        <v>157</v>
      </c>
      <c r="F478" t="s">
        <v>183</v>
      </c>
      <c r="G478" t="s">
        <v>184</v>
      </c>
      <c r="H478">
        <v>19661.844000000001</v>
      </c>
      <c r="I478" t="s">
        <v>185</v>
      </c>
      <c r="J478">
        <v>2.14E-4</v>
      </c>
      <c r="K478" t="s">
        <v>25</v>
      </c>
      <c r="L478" t="s">
        <v>290</v>
      </c>
      <c r="M478">
        <v>82.338228000000001</v>
      </c>
      <c r="N478" t="s">
        <v>25</v>
      </c>
      <c r="O478" t="s">
        <v>291</v>
      </c>
      <c r="P478">
        <v>2.9700000000000001E-4</v>
      </c>
      <c r="Q478" t="s">
        <v>25</v>
      </c>
      <c r="R478" t="s">
        <v>24</v>
      </c>
      <c r="S478">
        <v>1.2155910000000001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292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288</v>
      </c>
      <c r="AH478">
        <v>1000</v>
      </c>
      <c r="AI478" t="s">
        <v>189</v>
      </c>
      <c r="AJ478">
        <v>1000000</v>
      </c>
      <c r="AK478" t="s">
        <v>190</v>
      </c>
      <c r="AL478">
        <v>10</v>
      </c>
      <c r="AM478" t="s">
        <v>191</v>
      </c>
      <c r="AN478">
        <v>500</v>
      </c>
      <c r="AO478" t="s">
        <v>192</v>
      </c>
      <c r="AP478">
        <v>20</v>
      </c>
      <c r="AQ478" t="s">
        <v>193</v>
      </c>
      <c r="AR478">
        <v>20</v>
      </c>
    </row>
    <row r="479" spans="1:44">
      <c r="A479" s="2">
        <v>553</v>
      </c>
      <c r="B479" t="s">
        <v>289</v>
      </c>
      <c r="C479">
        <v>4</v>
      </c>
      <c r="D479" t="s">
        <v>182</v>
      </c>
      <c r="E479">
        <v>157</v>
      </c>
      <c r="F479" t="s">
        <v>183</v>
      </c>
      <c r="G479" t="s">
        <v>184</v>
      </c>
      <c r="H479">
        <v>19661.844000000001</v>
      </c>
      <c r="I479" t="s">
        <v>185</v>
      </c>
      <c r="J479">
        <v>1.9900000000000001E-4</v>
      </c>
      <c r="K479" t="s">
        <v>25</v>
      </c>
      <c r="L479" t="s">
        <v>290</v>
      </c>
      <c r="M479">
        <v>81.846849000000006</v>
      </c>
      <c r="N479" t="s">
        <v>25</v>
      </c>
      <c r="O479" t="s">
        <v>291</v>
      </c>
      <c r="P479">
        <v>2.81E-4</v>
      </c>
      <c r="Q479" t="s">
        <v>25</v>
      </c>
      <c r="R479" t="s">
        <v>24</v>
      </c>
      <c r="S479">
        <v>1.2021189999999999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292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288</v>
      </c>
      <c r="AH479">
        <v>1000</v>
      </c>
      <c r="AI479" t="s">
        <v>189</v>
      </c>
      <c r="AJ479">
        <v>1000000</v>
      </c>
      <c r="AK479" t="s">
        <v>190</v>
      </c>
      <c r="AL479">
        <v>10</v>
      </c>
      <c r="AM479" t="s">
        <v>191</v>
      </c>
      <c r="AN479">
        <v>500</v>
      </c>
      <c r="AO479" t="s">
        <v>192</v>
      </c>
      <c r="AP479">
        <v>20</v>
      </c>
      <c r="AQ479" t="s">
        <v>193</v>
      </c>
      <c r="AR479">
        <v>20</v>
      </c>
    </row>
    <row r="480" spans="1:44">
      <c r="A480" s="2">
        <v>552</v>
      </c>
      <c r="B480" t="s">
        <v>289</v>
      </c>
      <c r="C480">
        <v>4</v>
      </c>
      <c r="D480" t="s">
        <v>182</v>
      </c>
      <c r="E480">
        <v>529</v>
      </c>
      <c r="F480" t="s">
        <v>183</v>
      </c>
      <c r="G480" t="s">
        <v>184</v>
      </c>
      <c r="H480">
        <v>18304.223999999998</v>
      </c>
      <c r="I480" t="s">
        <v>185</v>
      </c>
      <c r="J480">
        <v>4.5399999999999998E-4</v>
      </c>
      <c r="K480" t="s">
        <v>25</v>
      </c>
      <c r="L480" t="s">
        <v>290</v>
      </c>
      <c r="M480">
        <v>240.490274</v>
      </c>
      <c r="N480" t="s">
        <v>25</v>
      </c>
      <c r="O480" t="s">
        <v>291</v>
      </c>
      <c r="P480">
        <v>6.9399999999999996E-4</v>
      </c>
      <c r="Q480" t="s">
        <v>25</v>
      </c>
      <c r="R480" t="s">
        <v>24</v>
      </c>
      <c r="S480">
        <v>1.9005719999999999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292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288</v>
      </c>
      <c r="AH480">
        <v>1000</v>
      </c>
      <c r="AI480" t="s">
        <v>189</v>
      </c>
      <c r="AJ480">
        <v>1000000</v>
      </c>
      <c r="AK480" t="s">
        <v>190</v>
      </c>
      <c r="AL480">
        <v>20</v>
      </c>
      <c r="AM480" t="s">
        <v>191</v>
      </c>
      <c r="AN480">
        <v>500</v>
      </c>
      <c r="AO480" t="s">
        <v>192</v>
      </c>
      <c r="AP480">
        <v>40</v>
      </c>
      <c r="AQ480" t="s">
        <v>193</v>
      </c>
      <c r="AR480">
        <v>100</v>
      </c>
    </row>
    <row r="481" spans="1:44">
      <c r="A481" s="2">
        <v>551</v>
      </c>
      <c r="B481" t="s">
        <v>289</v>
      </c>
      <c r="C481">
        <v>4</v>
      </c>
      <c r="D481" t="s">
        <v>182</v>
      </c>
      <c r="E481">
        <v>529</v>
      </c>
      <c r="F481" t="s">
        <v>183</v>
      </c>
      <c r="G481" t="s">
        <v>184</v>
      </c>
      <c r="H481">
        <v>18304.223999999998</v>
      </c>
      <c r="I481" t="s">
        <v>185</v>
      </c>
      <c r="J481">
        <v>4.5899999999999999E-4</v>
      </c>
      <c r="K481" t="s">
        <v>25</v>
      </c>
      <c r="L481" t="s">
        <v>290</v>
      </c>
      <c r="M481">
        <v>229.17486199999999</v>
      </c>
      <c r="N481" t="s">
        <v>25</v>
      </c>
      <c r="O481" t="s">
        <v>291</v>
      </c>
      <c r="P481">
        <v>6.8900000000000005E-4</v>
      </c>
      <c r="Q481" t="s">
        <v>25</v>
      </c>
      <c r="R481" t="s">
        <v>24</v>
      </c>
      <c r="S481">
        <v>1.9349339999999999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292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288</v>
      </c>
      <c r="AH481">
        <v>1000</v>
      </c>
      <c r="AI481" t="s">
        <v>189</v>
      </c>
      <c r="AJ481">
        <v>1000000</v>
      </c>
      <c r="AK481" t="s">
        <v>190</v>
      </c>
      <c r="AL481">
        <v>20</v>
      </c>
      <c r="AM481" t="s">
        <v>191</v>
      </c>
      <c r="AN481">
        <v>500</v>
      </c>
      <c r="AO481" t="s">
        <v>192</v>
      </c>
      <c r="AP481">
        <v>40</v>
      </c>
      <c r="AQ481" t="s">
        <v>193</v>
      </c>
      <c r="AR481">
        <v>100</v>
      </c>
    </row>
    <row r="482" spans="1:44">
      <c r="A482" s="2">
        <v>551</v>
      </c>
      <c r="B482" t="s">
        <v>289</v>
      </c>
      <c r="C482">
        <v>4</v>
      </c>
      <c r="D482" t="s">
        <v>182</v>
      </c>
      <c r="E482">
        <v>529</v>
      </c>
      <c r="F482" t="s">
        <v>183</v>
      </c>
      <c r="G482" t="s">
        <v>184</v>
      </c>
      <c r="H482">
        <v>18304.223999999998</v>
      </c>
      <c r="I482" t="s">
        <v>185</v>
      </c>
      <c r="J482">
        <v>4.44E-4</v>
      </c>
      <c r="K482" t="s">
        <v>25</v>
      </c>
      <c r="L482" t="s">
        <v>290</v>
      </c>
      <c r="M482">
        <v>222.387767</v>
      </c>
      <c r="N482" t="s">
        <v>25</v>
      </c>
      <c r="O482" t="s">
        <v>291</v>
      </c>
      <c r="P482">
        <v>6.6699999999999995E-4</v>
      </c>
      <c r="Q482" t="s">
        <v>25</v>
      </c>
      <c r="R482" t="s">
        <v>24</v>
      </c>
      <c r="S482">
        <v>2.0140790000000002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292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288</v>
      </c>
      <c r="AH482">
        <v>1000</v>
      </c>
      <c r="AI482" t="s">
        <v>189</v>
      </c>
      <c r="AJ482">
        <v>1000000</v>
      </c>
      <c r="AK482" t="s">
        <v>190</v>
      </c>
      <c r="AL482">
        <v>20</v>
      </c>
      <c r="AM482" t="s">
        <v>191</v>
      </c>
      <c r="AN482">
        <v>500</v>
      </c>
      <c r="AO482" t="s">
        <v>192</v>
      </c>
      <c r="AP482">
        <v>40</v>
      </c>
      <c r="AQ482" t="s">
        <v>193</v>
      </c>
      <c r="AR482">
        <v>100</v>
      </c>
    </row>
    <row r="483" spans="1:44">
      <c r="A483" s="2">
        <v>550</v>
      </c>
      <c r="B483" t="s">
        <v>289</v>
      </c>
      <c r="C483">
        <v>4</v>
      </c>
      <c r="D483" t="s">
        <v>182</v>
      </c>
      <c r="E483">
        <v>268</v>
      </c>
      <c r="F483" t="s">
        <v>183</v>
      </c>
      <c r="G483" t="s">
        <v>184</v>
      </c>
      <c r="H483">
        <v>32307.97</v>
      </c>
      <c r="I483" t="s">
        <v>185</v>
      </c>
      <c r="J483">
        <v>2.0799999999999999E-4</v>
      </c>
      <c r="K483" t="s">
        <v>25</v>
      </c>
      <c r="L483" t="s">
        <v>290</v>
      </c>
      <c r="M483">
        <v>103.236603</v>
      </c>
      <c r="N483" t="s">
        <v>25</v>
      </c>
      <c r="O483" t="s">
        <v>291</v>
      </c>
      <c r="P483">
        <v>3.1100000000000002E-4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292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288</v>
      </c>
      <c r="AH483">
        <v>1000</v>
      </c>
      <c r="AI483" t="s">
        <v>189</v>
      </c>
      <c r="AJ483">
        <v>1000000</v>
      </c>
      <c r="AK483" t="s">
        <v>190</v>
      </c>
      <c r="AL483">
        <v>10</v>
      </c>
      <c r="AM483" t="s">
        <v>191</v>
      </c>
      <c r="AN483">
        <v>500</v>
      </c>
      <c r="AO483" t="s">
        <v>192</v>
      </c>
      <c r="AP483">
        <v>20</v>
      </c>
      <c r="AQ483" t="s">
        <v>193</v>
      </c>
      <c r="AR483">
        <v>50</v>
      </c>
    </row>
    <row r="484" spans="1:44">
      <c r="A484" s="2">
        <v>550</v>
      </c>
      <c r="B484" t="s">
        <v>289</v>
      </c>
      <c r="C484">
        <v>4</v>
      </c>
      <c r="D484" t="s">
        <v>182</v>
      </c>
      <c r="E484">
        <v>268</v>
      </c>
      <c r="F484" t="s">
        <v>183</v>
      </c>
      <c r="G484" t="s">
        <v>184</v>
      </c>
      <c r="H484">
        <v>34175.735999999997</v>
      </c>
      <c r="I484" t="s">
        <v>185</v>
      </c>
      <c r="J484">
        <v>2.0100000000000001E-4</v>
      </c>
      <c r="K484" t="s">
        <v>25</v>
      </c>
      <c r="L484" t="s">
        <v>290</v>
      </c>
      <c r="M484">
        <v>118.422878</v>
      </c>
      <c r="N484" t="s">
        <v>25</v>
      </c>
      <c r="O484" t="s">
        <v>291</v>
      </c>
      <c r="P484">
        <v>3.19E-4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292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288</v>
      </c>
      <c r="AH484">
        <v>1000</v>
      </c>
      <c r="AI484" t="s">
        <v>189</v>
      </c>
      <c r="AJ484">
        <v>1000000</v>
      </c>
      <c r="AK484" t="s">
        <v>190</v>
      </c>
      <c r="AL484">
        <v>10</v>
      </c>
      <c r="AM484" t="s">
        <v>191</v>
      </c>
      <c r="AN484">
        <v>500</v>
      </c>
      <c r="AO484" t="s">
        <v>192</v>
      </c>
      <c r="AP484">
        <v>20</v>
      </c>
      <c r="AQ484" t="s">
        <v>193</v>
      </c>
      <c r="AR484">
        <v>50</v>
      </c>
    </row>
    <row r="485" spans="1:44">
      <c r="A485" s="2">
        <v>550</v>
      </c>
      <c r="B485" t="s">
        <v>289</v>
      </c>
      <c r="C485">
        <v>4</v>
      </c>
      <c r="D485" t="s">
        <v>182</v>
      </c>
      <c r="E485">
        <v>157</v>
      </c>
      <c r="F485" t="s">
        <v>183</v>
      </c>
      <c r="G485" t="s">
        <v>184</v>
      </c>
      <c r="H485">
        <v>36963.254000000001</v>
      </c>
      <c r="I485" t="s">
        <v>185</v>
      </c>
      <c r="J485">
        <v>1.9100000000000001E-4</v>
      </c>
      <c r="K485" t="s">
        <v>25</v>
      </c>
      <c r="L485" t="s">
        <v>290</v>
      </c>
      <c r="M485">
        <v>78.310299999999998</v>
      </c>
      <c r="N485" t="s">
        <v>25</v>
      </c>
      <c r="O485" t="s">
        <v>291</v>
      </c>
      <c r="P485">
        <v>2.6899999999999998E-4</v>
      </c>
      <c r="Q485" t="s">
        <v>25</v>
      </c>
      <c r="R485" t="s">
        <v>24</v>
      </c>
      <c r="S485">
        <v>1.2136359999999999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292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288</v>
      </c>
      <c r="AH485">
        <v>1000</v>
      </c>
      <c r="AI485" t="s">
        <v>189</v>
      </c>
      <c r="AJ485">
        <v>1000000</v>
      </c>
      <c r="AK485" t="s">
        <v>190</v>
      </c>
      <c r="AL485">
        <v>10</v>
      </c>
      <c r="AM485" t="s">
        <v>191</v>
      </c>
      <c r="AN485">
        <v>500</v>
      </c>
      <c r="AO485" t="s">
        <v>192</v>
      </c>
      <c r="AP485">
        <v>20</v>
      </c>
      <c r="AQ485" t="s">
        <v>193</v>
      </c>
      <c r="AR485">
        <v>20</v>
      </c>
    </row>
    <row r="486" spans="1:44">
      <c r="A486" s="2">
        <v>550</v>
      </c>
      <c r="B486" t="s">
        <v>289</v>
      </c>
      <c r="C486">
        <v>4</v>
      </c>
      <c r="D486" t="s">
        <v>182</v>
      </c>
      <c r="E486">
        <v>157</v>
      </c>
      <c r="F486" t="s">
        <v>183</v>
      </c>
      <c r="G486" t="s">
        <v>184</v>
      </c>
      <c r="H486">
        <v>26979.031999999999</v>
      </c>
      <c r="I486" t="s">
        <v>185</v>
      </c>
      <c r="J486">
        <v>2.05E-4</v>
      </c>
      <c r="K486" t="s">
        <v>25</v>
      </c>
      <c r="L486" t="s">
        <v>290</v>
      </c>
      <c r="M486">
        <v>82.396507</v>
      </c>
      <c r="N486" t="s">
        <v>25</v>
      </c>
      <c r="O486" t="s">
        <v>291</v>
      </c>
      <c r="P486">
        <v>2.8699999999999998E-4</v>
      </c>
      <c r="Q486" t="s">
        <v>25</v>
      </c>
      <c r="R486" t="s">
        <v>24</v>
      </c>
      <c r="S486">
        <v>1.0936239999999999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292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288</v>
      </c>
      <c r="AH486">
        <v>1000</v>
      </c>
      <c r="AI486" t="s">
        <v>189</v>
      </c>
      <c r="AJ486">
        <v>1000000</v>
      </c>
      <c r="AK486" t="s">
        <v>190</v>
      </c>
      <c r="AL486">
        <v>10</v>
      </c>
      <c r="AM486" t="s">
        <v>191</v>
      </c>
      <c r="AN486">
        <v>500</v>
      </c>
      <c r="AO486" t="s">
        <v>192</v>
      </c>
      <c r="AP486">
        <v>20</v>
      </c>
      <c r="AQ486" t="s">
        <v>193</v>
      </c>
      <c r="AR486">
        <v>20</v>
      </c>
    </row>
    <row r="487" spans="1:44">
      <c r="A487" s="2">
        <v>550</v>
      </c>
      <c r="B487" t="s">
        <v>289</v>
      </c>
      <c r="C487">
        <v>4</v>
      </c>
      <c r="D487" t="s">
        <v>182</v>
      </c>
      <c r="E487">
        <v>529</v>
      </c>
      <c r="F487" t="s">
        <v>183</v>
      </c>
      <c r="G487" t="s">
        <v>184</v>
      </c>
      <c r="H487">
        <v>18304.223999999998</v>
      </c>
      <c r="I487" t="s">
        <v>185</v>
      </c>
      <c r="J487">
        <v>4.6900000000000002E-4</v>
      </c>
      <c r="K487" t="s">
        <v>25</v>
      </c>
      <c r="L487" t="s">
        <v>290</v>
      </c>
      <c r="M487">
        <v>224.99898999999999</v>
      </c>
      <c r="N487" t="s">
        <v>25</v>
      </c>
      <c r="O487" t="s">
        <v>291</v>
      </c>
      <c r="P487">
        <v>6.9399999999999996E-4</v>
      </c>
      <c r="Q487" t="s">
        <v>25</v>
      </c>
      <c r="R487" t="s">
        <v>24</v>
      </c>
      <c r="S487">
        <v>1.9270989999999999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292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288</v>
      </c>
      <c r="AH487">
        <v>1000</v>
      </c>
      <c r="AI487" t="s">
        <v>189</v>
      </c>
      <c r="AJ487">
        <v>1000000</v>
      </c>
      <c r="AK487" t="s">
        <v>190</v>
      </c>
      <c r="AL487">
        <v>20</v>
      </c>
      <c r="AM487" t="s">
        <v>191</v>
      </c>
      <c r="AN487">
        <v>500</v>
      </c>
      <c r="AO487" t="s">
        <v>192</v>
      </c>
      <c r="AP487">
        <v>40</v>
      </c>
      <c r="AQ487" t="s">
        <v>193</v>
      </c>
      <c r="AR487">
        <v>100</v>
      </c>
    </row>
    <row r="488" spans="1:44">
      <c r="A488" s="2">
        <v>550</v>
      </c>
      <c r="B488" t="s">
        <v>289</v>
      </c>
      <c r="C488">
        <v>4</v>
      </c>
      <c r="D488" t="s">
        <v>182</v>
      </c>
      <c r="E488">
        <v>529</v>
      </c>
      <c r="F488" t="s">
        <v>183</v>
      </c>
      <c r="G488" t="s">
        <v>184</v>
      </c>
      <c r="H488">
        <v>7614.4979999999996</v>
      </c>
      <c r="I488" t="s">
        <v>185</v>
      </c>
      <c r="J488">
        <v>4.6299999999999998E-4</v>
      </c>
      <c r="K488" t="s">
        <v>25</v>
      </c>
      <c r="L488" t="s">
        <v>290</v>
      </c>
      <c r="M488">
        <v>224.55442300000001</v>
      </c>
      <c r="N488" t="s">
        <v>25</v>
      </c>
      <c r="O488" t="s">
        <v>291</v>
      </c>
      <c r="P488">
        <v>6.87E-4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292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288</v>
      </c>
      <c r="AH488">
        <v>1000</v>
      </c>
      <c r="AI488" t="s">
        <v>189</v>
      </c>
      <c r="AJ488">
        <v>1000000</v>
      </c>
      <c r="AK488" t="s">
        <v>190</v>
      </c>
      <c r="AL488">
        <v>20</v>
      </c>
      <c r="AM488" t="s">
        <v>191</v>
      </c>
      <c r="AN488">
        <v>500</v>
      </c>
      <c r="AO488" t="s">
        <v>192</v>
      </c>
      <c r="AP488">
        <v>50</v>
      </c>
      <c r="AQ488" t="s">
        <v>193</v>
      </c>
      <c r="AR488">
        <v>100</v>
      </c>
    </row>
    <row r="489" spans="1:44">
      <c r="A489" s="2">
        <v>550</v>
      </c>
      <c r="B489" t="s">
        <v>289</v>
      </c>
      <c r="C489">
        <v>4</v>
      </c>
      <c r="D489" t="s">
        <v>182</v>
      </c>
      <c r="E489">
        <v>529</v>
      </c>
      <c r="F489" t="s">
        <v>183</v>
      </c>
      <c r="G489" t="s">
        <v>184</v>
      </c>
      <c r="H489">
        <v>44922.447999999997</v>
      </c>
      <c r="I489" t="s">
        <v>185</v>
      </c>
      <c r="J489">
        <v>4.66E-4</v>
      </c>
      <c r="K489" t="s">
        <v>25</v>
      </c>
      <c r="L489" t="s">
        <v>290</v>
      </c>
      <c r="M489">
        <v>229.67826600000001</v>
      </c>
      <c r="N489" t="s">
        <v>25</v>
      </c>
      <c r="O489" t="s">
        <v>291</v>
      </c>
      <c r="P489">
        <v>6.96E-4</v>
      </c>
      <c r="Q489" t="s">
        <v>25</v>
      </c>
      <c r="R489" t="s">
        <v>24</v>
      </c>
      <c r="S489">
        <v>2.9466049999999999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292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288</v>
      </c>
      <c r="AH489">
        <v>1000</v>
      </c>
      <c r="AI489" t="s">
        <v>189</v>
      </c>
      <c r="AJ489">
        <v>1000000</v>
      </c>
      <c r="AK489" t="s">
        <v>190</v>
      </c>
      <c r="AL489">
        <v>20</v>
      </c>
      <c r="AM489" t="s">
        <v>191</v>
      </c>
      <c r="AN489">
        <v>500</v>
      </c>
      <c r="AO489" t="s">
        <v>192</v>
      </c>
      <c r="AP489">
        <v>80</v>
      </c>
      <c r="AQ489" t="s">
        <v>193</v>
      </c>
      <c r="AR489">
        <v>100</v>
      </c>
    </row>
    <row r="490" spans="1:44">
      <c r="A490" s="2">
        <v>550</v>
      </c>
      <c r="B490" t="s">
        <v>289</v>
      </c>
      <c r="C490">
        <v>4</v>
      </c>
      <c r="D490" t="s">
        <v>182</v>
      </c>
      <c r="E490">
        <v>529</v>
      </c>
      <c r="F490" t="s">
        <v>183</v>
      </c>
      <c r="G490" t="s">
        <v>184</v>
      </c>
      <c r="H490">
        <v>26913.653999999999</v>
      </c>
      <c r="I490" t="s">
        <v>185</v>
      </c>
      <c r="J490">
        <v>4.4700000000000002E-4</v>
      </c>
      <c r="K490" t="s">
        <v>25</v>
      </c>
      <c r="L490" t="s">
        <v>290</v>
      </c>
      <c r="M490">
        <v>224.4949</v>
      </c>
      <c r="N490" t="s">
        <v>25</v>
      </c>
      <c r="O490" t="s">
        <v>291</v>
      </c>
      <c r="P490">
        <v>6.7100000000000005E-4</v>
      </c>
      <c r="Q490" t="s">
        <v>25</v>
      </c>
      <c r="R490" t="s">
        <v>24</v>
      </c>
      <c r="S490">
        <v>2.3964509999999999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292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288</v>
      </c>
      <c r="AH490">
        <v>1000</v>
      </c>
      <c r="AI490" t="s">
        <v>189</v>
      </c>
      <c r="AJ490">
        <v>1000000</v>
      </c>
      <c r="AK490" t="s">
        <v>190</v>
      </c>
      <c r="AL490">
        <v>20</v>
      </c>
      <c r="AM490" t="s">
        <v>191</v>
      </c>
      <c r="AN490">
        <v>500</v>
      </c>
      <c r="AO490" t="s">
        <v>192</v>
      </c>
      <c r="AP490">
        <v>80</v>
      </c>
      <c r="AQ490" t="s">
        <v>193</v>
      </c>
      <c r="AR490">
        <v>100</v>
      </c>
    </row>
    <row r="491" spans="1:44">
      <c r="A491" s="2">
        <v>550</v>
      </c>
      <c r="B491" t="s">
        <v>289</v>
      </c>
      <c r="C491">
        <v>4</v>
      </c>
      <c r="D491" t="s">
        <v>182</v>
      </c>
      <c r="E491">
        <v>529</v>
      </c>
      <c r="F491" t="s">
        <v>183</v>
      </c>
      <c r="G491" t="s">
        <v>184</v>
      </c>
      <c r="H491">
        <v>31925.124</v>
      </c>
      <c r="I491" t="s">
        <v>185</v>
      </c>
      <c r="J491">
        <v>4.5100000000000001E-4</v>
      </c>
      <c r="K491" t="s">
        <v>25</v>
      </c>
      <c r="L491" t="s">
        <v>290</v>
      </c>
      <c r="M491">
        <v>226.073013</v>
      </c>
      <c r="N491" t="s">
        <v>25</v>
      </c>
      <c r="O491" t="s">
        <v>291</v>
      </c>
      <c r="P491">
        <v>6.7699999999999998E-4</v>
      </c>
      <c r="Q491" t="s">
        <v>25</v>
      </c>
      <c r="R491" t="s">
        <v>24</v>
      </c>
      <c r="S491">
        <v>2.7002510000000002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292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288</v>
      </c>
      <c r="AH491">
        <v>1000</v>
      </c>
      <c r="AI491" t="s">
        <v>189</v>
      </c>
      <c r="AJ491">
        <v>1000000</v>
      </c>
      <c r="AK491" t="s">
        <v>190</v>
      </c>
      <c r="AL491">
        <v>20</v>
      </c>
      <c r="AM491" t="s">
        <v>191</v>
      </c>
      <c r="AN491">
        <v>500</v>
      </c>
      <c r="AO491" t="s">
        <v>192</v>
      </c>
      <c r="AP491">
        <v>100</v>
      </c>
      <c r="AQ491" t="s">
        <v>193</v>
      </c>
      <c r="AR491">
        <v>100</v>
      </c>
    </row>
    <row r="492" spans="1:44">
      <c r="A492" s="2">
        <v>550</v>
      </c>
      <c r="B492" t="s">
        <v>289</v>
      </c>
      <c r="C492">
        <v>4</v>
      </c>
      <c r="D492" t="s">
        <v>182</v>
      </c>
      <c r="E492">
        <v>529</v>
      </c>
      <c r="F492" t="s">
        <v>183</v>
      </c>
      <c r="G492" t="s">
        <v>184</v>
      </c>
      <c r="H492">
        <v>52962.991999999998</v>
      </c>
      <c r="I492" t="s">
        <v>185</v>
      </c>
      <c r="J492">
        <v>4.15E-4</v>
      </c>
      <c r="K492" t="s">
        <v>25</v>
      </c>
      <c r="L492" t="s">
        <v>290</v>
      </c>
      <c r="M492">
        <v>185.12037699999999</v>
      </c>
      <c r="N492" t="s">
        <v>25</v>
      </c>
      <c r="O492" t="s">
        <v>291</v>
      </c>
      <c r="P492">
        <v>5.9999999999999995E-4</v>
      </c>
      <c r="Q492" t="s">
        <v>25</v>
      </c>
      <c r="R492" t="s">
        <v>24</v>
      </c>
      <c r="S492">
        <v>2.6963010000000001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292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288</v>
      </c>
      <c r="AH492">
        <v>1000</v>
      </c>
      <c r="AI492" t="s">
        <v>189</v>
      </c>
      <c r="AJ492">
        <v>1000000</v>
      </c>
      <c r="AK492" t="s">
        <v>190</v>
      </c>
      <c r="AL492">
        <v>20</v>
      </c>
      <c r="AM492" t="s">
        <v>191</v>
      </c>
      <c r="AN492">
        <v>500</v>
      </c>
      <c r="AO492" t="s">
        <v>192</v>
      </c>
      <c r="AP492">
        <v>100</v>
      </c>
      <c r="AQ492" t="s">
        <v>193</v>
      </c>
      <c r="AR492">
        <v>100</v>
      </c>
    </row>
    <row r="493" spans="1:44">
      <c r="A493" s="2">
        <v>550</v>
      </c>
      <c r="B493" t="s">
        <v>289</v>
      </c>
      <c r="C493">
        <v>4</v>
      </c>
      <c r="D493" t="s">
        <v>182</v>
      </c>
      <c r="E493">
        <v>529</v>
      </c>
      <c r="F493" t="s">
        <v>183</v>
      </c>
      <c r="G493" t="s">
        <v>184</v>
      </c>
      <c r="H493">
        <v>31906.366000000002</v>
      </c>
      <c r="I493" t="s">
        <v>185</v>
      </c>
      <c r="J493">
        <v>4.17E-4</v>
      </c>
      <c r="K493" t="s">
        <v>25</v>
      </c>
      <c r="L493" t="s">
        <v>290</v>
      </c>
      <c r="M493">
        <v>191.56292999999999</v>
      </c>
      <c r="N493" t="s">
        <v>25</v>
      </c>
      <c r="O493" t="s">
        <v>291</v>
      </c>
      <c r="P493">
        <v>6.0899999999999995E-4</v>
      </c>
      <c r="Q493" t="s">
        <v>25</v>
      </c>
      <c r="R493" t="s">
        <v>24</v>
      </c>
      <c r="S493">
        <v>2.5406900000000001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292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288</v>
      </c>
      <c r="AH493">
        <v>1000</v>
      </c>
      <c r="AI493" t="s">
        <v>189</v>
      </c>
      <c r="AJ493">
        <v>1000000</v>
      </c>
      <c r="AK493" t="s">
        <v>190</v>
      </c>
      <c r="AL493">
        <v>20</v>
      </c>
      <c r="AM493" t="s">
        <v>191</v>
      </c>
      <c r="AN493">
        <v>500</v>
      </c>
      <c r="AO493" t="s">
        <v>192</v>
      </c>
      <c r="AP493">
        <v>100</v>
      </c>
      <c r="AQ493" t="s">
        <v>193</v>
      </c>
      <c r="AR493">
        <v>100</v>
      </c>
    </row>
    <row r="494" spans="1:44">
      <c r="A494" s="2">
        <v>549</v>
      </c>
      <c r="B494" t="s">
        <v>289</v>
      </c>
      <c r="C494">
        <v>4</v>
      </c>
      <c r="D494" t="s">
        <v>182</v>
      </c>
      <c r="E494">
        <v>522</v>
      </c>
      <c r="F494" t="s">
        <v>183</v>
      </c>
      <c r="G494" t="s">
        <v>184</v>
      </c>
      <c r="H494">
        <v>77683.785999999993</v>
      </c>
      <c r="I494" t="s">
        <v>185</v>
      </c>
      <c r="J494">
        <v>4.0499999999999998E-4</v>
      </c>
      <c r="K494" t="s">
        <v>25</v>
      </c>
      <c r="L494" t="s">
        <v>290</v>
      </c>
      <c r="M494">
        <v>190.44257200000001</v>
      </c>
      <c r="N494" t="s">
        <v>25</v>
      </c>
      <c r="O494" t="s">
        <v>291</v>
      </c>
      <c r="P494">
        <v>5.9599999999999996E-4</v>
      </c>
      <c r="Q494" t="s">
        <v>25</v>
      </c>
      <c r="R494" t="s">
        <v>24</v>
      </c>
      <c r="S494">
        <v>2.7754470000000002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292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288</v>
      </c>
      <c r="AH494">
        <v>1000</v>
      </c>
      <c r="AI494" t="s">
        <v>189</v>
      </c>
      <c r="AJ494">
        <v>1000000</v>
      </c>
      <c r="AK494" t="s">
        <v>190</v>
      </c>
      <c r="AL494">
        <v>20</v>
      </c>
      <c r="AM494" t="s">
        <v>191</v>
      </c>
      <c r="AN494">
        <v>500</v>
      </c>
      <c r="AO494" t="s">
        <v>192</v>
      </c>
      <c r="AP494">
        <v>100</v>
      </c>
      <c r="AQ494" t="s">
        <v>193</v>
      </c>
      <c r="AR494">
        <v>100</v>
      </c>
    </row>
    <row r="495" spans="1:44">
      <c r="A495" s="2">
        <v>548</v>
      </c>
      <c r="B495" t="s">
        <v>289</v>
      </c>
      <c r="C495">
        <v>4</v>
      </c>
      <c r="D495" t="s">
        <v>182</v>
      </c>
      <c r="E495">
        <v>226</v>
      </c>
      <c r="F495" t="s">
        <v>183</v>
      </c>
      <c r="G495" t="s">
        <v>184</v>
      </c>
      <c r="H495">
        <v>7.0419999999999998</v>
      </c>
      <c r="I495" t="s">
        <v>185</v>
      </c>
      <c r="J495">
        <v>2.7500000000000002E-4</v>
      </c>
      <c r="K495" t="s">
        <v>25</v>
      </c>
      <c r="L495" t="s">
        <v>290</v>
      </c>
      <c r="M495">
        <v>137.157015</v>
      </c>
      <c r="N495" t="s">
        <v>25</v>
      </c>
      <c r="O495" t="s">
        <v>291</v>
      </c>
      <c r="P495">
        <v>4.1199999999999999E-4</v>
      </c>
      <c r="Q495" t="s">
        <v>25</v>
      </c>
      <c r="R495" t="s">
        <v>24</v>
      </c>
      <c r="S495">
        <v>1.6853260000000001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292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288</v>
      </c>
      <c r="AH495">
        <v>1000</v>
      </c>
      <c r="AI495" t="s">
        <v>189</v>
      </c>
      <c r="AJ495">
        <v>1000000</v>
      </c>
      <c r="AK495" t="s">
        <v>190</v>
      </c>
      <c r="AL495">
        <v>10</v>
      </c>
      <c r="AM495" t="s">
        <v>191</v>
      </c>
      <c r="AN495">
        <v>500</v>
      </c>
      <c r="AO495" t="s">
        <v>192</v>
      </c>
      <c r="AP495">
        <v>20</v>
      </c>
      <c r="AQ495" t="s">
        <v>193</v>
      </c>
      <c r="AR495">
        <v>20</v>
      </c>
    </row>
    <row r="496" spans="1:44">
      <c r="A496" s="2">
        <v>548</v>
      </c>
      <c r="B496" t="s">
        <v>289</v>
      </c>
      <c r="C496">
        <v>4</v>
      </c>
      <c r="D496" t="s">
        <v>182</v>
      </c>
      <c r="E496">
        <v>226</v>
      </c>
      <c r="F496" t="s">
        <v>183</v>
      </c>
      <c r="G496" t="s">
        <v>184</v>
      </c>
      <c r="H496">
        <v>6.048</v>
      </c>
      <c r="I496" t="s">
        <v>185</v>
      </c>
      <c r="J496">
        <v>2.8299999999999999E-4</v>
      </c>
      <c r="K496" t="s">
        <v>25</v>
      </c>
      <c r="L496" t="s">
        <v>290</v>
      </c>
      <c r="M496">
        <v>137.57375500000001</v>
      </c>
      <c r="N496" t="s">
        <v>25</v>
      </c>
      <c r="O496" t="s">
        <v>291</v>
      </c>
      <c r="P496">
        <v>4.2099999999999999E-4</v>
      </c>
      <c r="Q496" t="s">
        <v>25</v>
      </c>
      <c r="R496" t="s">
        <v>24</v>
      </c>
      <c r="S496">
        <v>1.6587730000000001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292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288</v>
      </c>
      <c r="AH496">
        <v>1000</v>
      </c>
      <c r="AI496" t="s">
        <v>189</v>
      </c>
      <c r="AJ496">
        <v>1000000</v>
      </c>
      <c r="AK496" t="s">
        <v>190</v>
      </c>
      <c r="AL496">
        <v>10</v>
      </c>
      <c r="AM496" t="s">
        <v>191</v>
      </c>
      <c r="AN496">
        <v>500</v>
      </c>
      <c r="AO496" t="s">
        <v>192</v>
      </c>
      <c r="AP496">
        <v>20</v>
      </c>
      <c r="AQ496" t="s">
        <v>193</v>
      </c>
      <c r="AR496">
        <v>20</v>
      </c>
    </row>
    <row r="497" spans="1:44">
      <c r="A497" s="2">
        <v>548</v>
      </c>
      <c r="B497" t="s">
        <v>289</v>
      </c>
      <c r="C497">
        <v>4</v>
      </c>
      <c r="D497" t="s">
        <v>182</v>
      </c>
      <c r="E497">
        <v>226</v>
      </c>
      <c r="F497" t="s">
        <v>183</v>
      </c>
      <c r="G497" t="s">
        <v>184</v>
      </c>
      <c r="H497">
        <v>27513.493999999999</v>
      </c>
      <c r="I497" t="s">
        <v>185</v>
      </c>
      <c r="J497">
        <v>1.5300000000000001E-4</v>
      </c>
      <c r="K497" t="s">
        <v>25</v>
      </c>
      <c r="L497" t="s">
        <v>290</v>
      </c>
      <c r="M497">
        <v>68.889930000000007</v>
      </c>
      <c r="N497" t="s">
        <v>25</v>
      </c>
      <c r="O497" t="s">
        <v>291</v>
      </c>
      <c r="P497">
        <v>2.22E-4</v>
      </c>
      <c r="Q497" t="s">
        <v>25</v>
      </c>
      <c r="R497" t="s">
        <v>24</v>
      </c>
      <c r="S497">
        <v>19.683319999999998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292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288</v>
      </c>
      <c r="AH497">
        <v>1000</v>
      </c>
      <c r="AI497" t="s">
        <v>189</v>
      </c>
      <c r="AJ497">
        <v>1000000</v>
      </c>
      <c r="AK497" t="s">
        <v>190</v>
      </c>
      <c r="AL497">
        <v>10</v>
      </c>
      <c r="AM497" t="s">
        <v>191</v>
      </c>
      <c r="AN497">
        <v>500</v>
      </c>
      <c r="AO497" t="s">
        <v>192</v>
      </c>
      <c r="AP497">
        <v>20</v>
      </c>
      <c r="AQ497" t="s">
        <v>193</v>
      </c>
      <c r="AR497">
        <v>20</v>
      </c>
    </row>
    <row r="498" spans="1:44">
      <c r="A498" s="2">
        <v>546</v>
      </c>
      <c r="B498" t="s">
        <v>289</v>
      </c>
      <c r="C498">
        <v>4</v>
      </c>
      <c r="D498" t="s">
        <v>182</v>
      </c>
      <c r="E498">
        <v>226</v>
      </c>
      <c r="F498" t="s">
        <v>183</v>
      </c>
      <c r="G498" t="s">
        <v>184</v>
      </c>
      <c r="H498">
        <v>0.88400000000000001</v>
      </c>
      <c r="I498" t="s">
        <v>185</v>
      </c>
      <c r="J498">
        <v>3.0800000000000001E-4</v>
      </c>
      <c r="K498" t="s">
        <v>25</v>
      </c>
      <c r="L498" t="s">
        <v>290</v>
      </c>
      <c r="M498">
        <v>172.17476199999999</v>
      </c>
      <c r="N498" t="s">
        <v>25</v>
      </c>
      <c r="O498" t="s">
        <v>291</v>
      </c>
      <c r="P498">
        <v>4.8000000000000001E-4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292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288</v>
      </c>
      <c r="AH498">
        <v>1000</v>
      </c>
      <c r="AI498" t="s">
        <v>189</v>
      </c>
      <c r="AJ498">
        <v>1000000</v>
      </c>
      <c r="AK498" t="s">
        <v>190</v>
      </c>
      <c r="AL498">
        <v>10</v>
      </c>
      <c r="AM498" t="s">
        <v>191</v>
      </c>
      <c r="AN498">
        <v>500</v>
      </c>
      <c r="AO498" t="s">
        <v>192</v>
      </c>
      <c r="AP498">
        <v>20</v>
      </c>
      <c r="AQ498" t="s">
        <v>193</v>
      </c>
      <c r="AR498">
        <v>20</v>
      </c>
    </row>
    <row r="499" spans="1:44">
      <c r="A499" s="2">
        <v>545</v>
      </c>
      <c r="B499" t="s">
        <v>289</v>
      </c>
      <c r="C499">
        <v>4</v>
      </c>
      <c r="D499" t="s">
        <v>182</v>
      </c>
      <c r="E499">
        <v>226</v>
      </c>
      <c r="F499" t="s">
        <v>183</v>
      </c>
      <c r="G499" t="s">
        <v>184</v>
      </c>
      <c r="H499">
        <v>0.93</v>
      </c>
      <c r="I499" t="s">
        <v>185</v>
      </c>
      <c r="J499">
        <v>2.8800000000000001E-4</v>
      </c>
      <c r="K499" t="s">
        <v>25</v>
      </c>
      <c r="L499" t="s">
        <v>290</v>
      </c>
      <c r="M499">
        <v>149.77002400000001</v>
      </c>
      <c r="N499" t="s">
        <v>25</v>
      </c>
      <c r="O499" t="s">
        <v>291</v>
      </c>
      <c r="P499">
        <v>4.3800000000000002E-4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292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288</v>
      </c>
      <c r="AH499">
        <v>1000</v>
      </c>
      <c r="AI499" t="s">
        <v>189</v>
      </c>
      <c r="AJ499">
        <v>1000000</v>
      </c>
      <c r="AK499" t="s">
        <v>190</v>
      </c>
      <c r="AL499">
        <v>10</v>
      </c>
      <c r="AM499" t="s">
        <v>191</v>
      </c>
      <c r="AN499">
        <v>500</v>
      </c>
      <c r="AO499" t="s">
        <v>192</v>
      </c>
      <c r="AP499">
        <v>20</v>
      </c>
      <c r="AQ499" t="s">
        <v>193</v>
      </c>
      <c r="AR499">
        <v>20</v>
      </c>
    </row>
    <row r="500" spans="1:44">
      <c r="A500" s="2">
        <v>545</v>
      </c>
      <c r="B500" t="s">
        <v>289</v>
      </c>
      <c r="C500">
        <v>4</v>
      </c>
      <c r="D500" t="s">
        <v>182</v>
      </c>
      <c r="E500">
        <v>226</v>
      </c>
      <c r="F500" t="s">
        <v>183</v>
      </c>
      <c r="G500" t="s">
        <v>184</v>
      </c>
      <c r="H500">
        <v>1.056</v>
      </c>
      <c r="I500" t="s">
        <v>185</v>
      </c>
      <c r="J500">
        <v>2.9100000000000003E-4</v>
      </c>
      <c r="K500" t="s">
        <v>25</v>
      </c>
      <c r="L500" t="s">
        <v>290</v>
      </c>
      <c r="M500">
        <v>151.23128800000001</v>
      </c>
      <c r="N500" t="s">
        <v>25</v>
      </c>
      <c r="O500" t="s">
        <v>291</v>
      </c>
      <c r="P500">
        <v>4.4299999999999998E-4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292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288</v>
      </c>
      <c r="AH500">
        <v>1000</v>
      </c>
      <c r="AI500" t="s">
        <v>189</v>
      </c>
      <c r="AJ500">
        <v>1000000</v>
      </c>
      <c r="AK500" t="s">
        <v>190</v>
      </c>
      <c r="AL500">
        <v>10</v>
      </c>
      <c r="AM500" t="s">
        <v>191</v>
      </c>
      <c r="AN500">
        <v>500</v>
      </c>
      <c r="AO500" t="s">
        <v>192</v>
      </c>
      <c r="AP500">
        <v>20</v>
      </c>
      <c r="AQ500" t="s">
        <v>193</v>
      </c>
      <c r="AR500">
        <v>20</v>
      </c>
    </row>
    <row r="501" spans="1:44">
      <c r="A501" s="2">
        <v>544</v>
      </c>
      <c r="B501" t="s">
        <v>289</v>
      </c>
      <c r="C501">
        <v>4</v>
      </c>
      <c r="D501" t="s">
        <v>182</v>
      </c>
      <c r="E501">
        <v>226</v>
      </c>
      <c r="F501" t="s">
        <v>183</v>
      </c>
      <c r="G501" t="s">
        <v>184</v>
      </c>
      <c r="H501">
        <v>0.96</v>
      </c>
      <c r="I501" t="s">
        <v>185</v>
      </c>
      <c r="J501">
        <v>3.0400000000000002E-4</v>
      </c>
      <c r="K501" t="s">
        <v>25</v>
      </c>
      <c r="L501" t="s">
        <v>290</v>
      </c>
      <c r="M501">
        <v>155.10019700000001</v>
      </c>
      <c r="N501" t="s">
        <v>25</v>
      </c>
      <c r="O501" t="s">
        <v>291</v>
      </c>
      <c r="P501">
        <v>4.6000000000000001E-4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292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288</v>
      </c>
      <c r="AH501">
        <v>1000</v>
      </c>
      <c r="AI501" t="s">
        <v>189</v>
      </c>
      <c r="AJ501">
        <v>1000000</v>
      </c>
      <c r="AK501" t="s">
        <v>190</v>
      </c>
      <c r="AL501">
        <v>10</v>
      </c>
      <c r="AM501" t="s">
        <v>191</v>
      </c>
      <c r="AN501">
        <v>500</v>
      </c>
      <c r="AO501" t="s">
        <v>192</v>
      </c>
      <c r="AP501">
        <v>20</v>
      </c>
      <c r="AQ501" t="s">
        <v>193</v>
      </c>
      <c r="AR501">
        <v>20</v>
      </c>
    </row>
    <row r="502" spans="1:44">
      <c r="A502" s="2">
        <v>544</v>
      </c>
      <c r="B502" t="s">
        <v>289</v>
      </c>
      <c r="C502">
        <v>4</v>
      </c>
      <c r="D502" t="s">
        <v>182</v>
      </c>
      <c r="E502">
        <v>226</v>
      </c>
      <c r="F502" t="s">
        <v>183</v>
      </c>
      <c r="G502" t="s">
        <v>184</v>
      </c>
      <c r="H502">
        <v>26.835999999999999</v>
      </c>
      <c r="I502" t="s">
        <v>185</v>
      </c>
      <c r="J502">
        <v>1.6200000000000001E-4</v>
      </c>
      <c r="K502" t="s">
        <v>25</v>
      </c>
      <c r="L502" t="s">
        <v>290</v>
      </c>
      <c r="M502">
        <v>78.964856999999995</v>
      </c>
      <c r="N502" t="s">
        <v>25</v>
      </c>
      <c r="O502" t="s">
        <v>291</v>
      </c>
      <c r="P502">
        <v>2.4000000000000001E-4</v>
      </c>
      <c r="Q502" t="s">
        <v>25</v>
      </c>
      <c r="R502" t="s">
        <v>24</v>
      </c>
      <c r="S502">
        <v>18.872053999999999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292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288</v>
      </c>
      <c r="AH502">
        <v>1000</v>
      </c>
      <c r="AI502" t="s">
        <v>189</v>
      </c>
      <c r="AJ502">
        <v>1000000</v>
      </c>
      <c r="AK502" t="s">
        <v>190</v>
      </c>
      <c r="AL502">
        <v>10</v>
      </c>
      <c r="AM502" t="s">
        <v>191</v>
      </c>
      <c r="AN502">
        <v>500</v>
      </c>
      <c r="AO502" t="s">
        <v>192</v>
      </c>
      <c r="AP502">
        <v>20</v>
      </c>
      <c r="AQ502" t="s">
        <v>193</v>
      </c>
      <c r="AR502">
        <v>20</v>
      </c>
    </row>
    <row r="503" spans="1:44">
      <c r="A503" s="2">
        <v>543</v>
      </c>
      <c r="B503" t="s">
        <v>289</v>
      </c>
      <c r="C503">
        <v>4</v>
      </c>
      <c r="D503" t="s">
        <v>182</v>
      </c>
      <c r="E503">
        <v>337</v>
      </c>
      <c r="F503" t="s">
        <v>183</v>
      </c>
      <c r="G503" t="s">
        <v>184</v>
      </c>
      <c r="H503">
        <v>893.84400000000005</v>
      </c>
      <c r="I503" t="s">
        <v>185</v>
      </c>
      <c r="J503">
        <v>2.5399999999999999E-4</v>
      </c>
      <c r="K503" t="s">
        <v>25</v>
      </c>
      <c r="L503" t="s">
        <v>290</v>
      </c>
      <c r="M503">
        <v>100.166906</v>
      </c>
      <c r="N503" t="s">
        <v>25</v>
      </c>
      <c r="O503" t="s">
        <v>291</v>
      </c>
      <c r="P503">
        <v>3.5399999999999999E-4</v>
      </c>
      <c r="Q503" t="s">
        <v>25</v>
      </c>
      <c r="R503" t="s">
        <v>24</v>
      </c>
      <c r="S503">
        <v>1.5815779999999999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292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288</v>
      </c>
      <c r="AH503">
        <v>1000</v>
      </c>
      <c r="AI503" t="s">
        <v>189</v>
      </c>
      <c r="AJ503">
        <v>1000000</v>
      </c>
      <c r="AK503" t="s">
        <v>190</v>
      </c>
      <c r="AL503">
        <v>10</v>
      </c>
      <c r="AM503" t="s">
        <v>191</v>
      </c>
      <c r="AN503">
        <v>500</v>
      </c>
      <c r="AO503" t="s">
        <v>192</v>
      </c>
      <c r="AP503">
        <v>20</v>
      </c>
      <c r="AQ503" t="s">
        <v>193</v>
      </c>
      <c r="AR503">
        <v>50</v>
      </c>
    </row>
    <row r="504" spans="1:44">
      <c r="A504" s="2">
        <v>542</v>
      </c>
      <c r="B504" t="s">
        <v>289</v>
      </c>
      <c r="C504">
        <v>4</v>
      </c>
      <c r="D504" t="s">
        <v>182</v>
      </c>
      <c r="E504">
        <v>337</v>
      </c>
      <c r="F504" t="s">
        <v>183</v>
      </c>
      <c r="G504" t="s">
        <v>184</v>
      </c>
      <c r="H504">
        <v>701.46799999999996</v>
      </c>
      <c r="I504" t="s">
        <v>185</v>
      </c>
      <c r="J504">
        <v>2.4800000000000001E-4</v>
      </c>
      <c r="K504" t="s">
        <v>25</v>
      </c>
      <c r="L504" t="s">
        <v>290</v>
      </c>
      <c r="M504">
        <v>109.406077</v>
      </c>
      <c r="N504" t="s">
        <v>25</v>
      </c>
      <c r="O504" t="s">
        <v>291</v>
      </c>
      <c r="P504">
        <v>3.57E-4</v>
      </c>
      <c r="Q504" t="s">
        <v>25</v>
      </c>
      <c r="R504" t="s">
        <v>24</v>
      </c>
      <c r="S504">
        <v>1.5915029999999999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292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288</v>
      </c>
      <c r="AH504">
        <v>1000</v>
      </c>
      <c r="AI504" t="s">
        <v>189</v>
      </c>
      <c r="AJ504">
        <v>1000000</v>
      </c>
      <c r="AK504" t="s">
        <v>190</v>
      </c>
      <c r="AL504">
        <v>10</v>
      </c>
      <c r="AM504" t="s">
        <v>191</v>
      </c>
      <c r="AN504">
        <v>500</v>
      </c>
      <c r="AO504" t="s">
        <v>192</v>
      </c>
      <c r="AP504">
        <v>20</v>
      </c>
      <c r="AQ504" t="s">
        <v>193</v>
      </c>
      <c r="AR504">
        <v>50</v>
      </c>
    </row>
    <row r="505" spans="1:44">
      <c r="A505" s="2">
        <v>541</v>
      </c>
      <c r="B505" t="s">
        <v>289</v>
      </c>
      <c r="C505">
        <v>4</v>
      </c>
      <c r="D505" t="s">
        <v>182</v>
      </c>
      <c r="E505">
        <v>337</v>
      </c>
      <c r="F505" t="s">
        <v>183</v>
      </c>
      <c r="G505" t="s">
        <v>184</v>
      </c>
      <c r="H505">
        <v>345.62200000000001</v>
      </c>
      <c r="I505" t="s">
        <v>185</v>
      </c>
      <c r="J505">
        <v>2.7500000000000002E-4</v>
      </c>
      <c r="K505" t="s">
        <v>25</v>
      </c>
      <c r="L505" t="s">
        <v>290</v>
      </c>
      <c r="M505">
        <v>136.32195300000001</v>
      </c>
      <c r="N505" t="s">
        <v>25</v>
      </c>
      <c r="O505" t="s">
        <v>291</v>
      </c>
      <c r="P505">
        <v>4.1100000000000002E-4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292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288</v>
      </c>
      <c r="AH505">
        <v>1000</v>
      </c>
      <c r="AI505" t="s">
        <v>189</v>
      </c>
      <c r="AJ505">
        <v>1000000</v>
      </c>
      <c r="AK505" t="s">
        <v>190</v>
      </c>
      <c r="AL505">
        <v>10</v>
      </c>
      <c r="AM505" t="s">
        <v>191</v>
      </c>
      <c r="AN505">
        <v>500</v>
      </c>
      <c r="AO505" t="s">
        <v>192</v>
      </c>
      <c r="AP505">
        <v>20</v>
      </c>
      <c r="AQ505" t="s">
        <v>193</v>
      </c>
      <c r="AR505">
        <v>50</v>
      </c>
    </row>
    <row r="506" spans="1:44">
      <c r="A506" s="2">
        <v>540</v>
      </c>
      <c r="B506" t="s">
        <v>289</v>
      </c>
      <c r="C506">
        <v>4</v>
      </c>
      <c r="D506" t="s">
        <v>182</v>
      </c>
      <c r="E506">
        <v>337</v>
      </c>
      <c r="F506" t="s">
        <v>183</v>
      </c>
      <c r="G506" t="s">
        <v>184</v>
      </c>
      <c r="H506">
        <v>106.024</v>
      </c>
      <c r="I506" t="s">
        <v>185</v>
      </c>
      <c r="J506">
        <v>2.6699999999999998E-4</v>
      </c>
      <c r="K506" t="s">
        <v>25</v>
      </c>
      <c r="L506" t="s">
        <v>290</v>
      </c>
      <c r="M506">
        <v>131.344911</v>
      </c>
      <c r="N506" t="s">
        <v>25</v>
      </c>
      <c r="O506" t="s">
        <v>291</v>
      </c>
      <c r="P506">
        <v>3.9899999999999999E-4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292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288</v>
      </c>
      <c r="AH506">
        <v>1000</v>
      </c>
      <c r="AI506" t="s">
        <v>189</v>
      </c>
      <c r="AJ506">
        <v>1000000</v>
      </c>
      <c r="AK506" t="s">
        <v>190</v>
      </c>
      <c r="AL506">
        <v>10</v>
      </c>
      <c r="AM506" t="s">
        <v>191</v>
      </c>
      <c r="AN506">
        <v>500</v>
      </c>
      <c r="AO506" t="s">
        <v>192</v>
      </c>
      <c r="AP506">
        <v>20</v>
      </c>
      <c r="AQ506" t="s">
        <v>193</v>
      </c>
      <c r="AR506">
        <v>50</v>
      </c>
    </row>
    <row r="507" spans="1:44">
      <c r="A507" s="2">
        <v>539</v>
      </c>
      <c r="B507" t="s">
        <v>289</v>
      </c>
      <c r="C507">
        <v>4</v>
      </c>
      <c r="D507" t="s">
        <v>182</v>
      </c>
      <c r="E507">
        <v>337</v>
      </c>
      <c r="F507" t="s">
        <v>183</v>
      </c>
      <c r="G507" t="s">
        <v>184</v>
      </c>
      <c r="H507">
        <v>2.21</v>
      </c>
      <c r="I507" t="s">
        <v>185</v>
      </c>
      <c r="J507">
        <v>2.9100000000000003E-4</v>
      </c>
      <c r="K507" t="s">
        <v>25</v>
      </c>
      <c r="L507" t="s">
        <v>290</v>
      </c>
      <c r="M507">
        <v>132.37314000000001</v>
      </c>
      <c r="N507" t="s">
        <v>25</v>
      </c>
      <c r="O507" t="s">
        <v>291</v>
      </c>
      <c r="P507">
        <v>4.2299999999999998E-4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292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288</v>
      </c>
      <c r="AH507">
        <v>1000</v>
      </c>
      <c r="AI507" t="s">
        <v>189</v>
      </c>
      <c r="AJ507">
        <v>1000000</v>
      </c>
      <c r="AK507" t="s">
        <v>190</v>
      </c>
      <c r="AL507">
        <v>10</v>
      </c>
      <c r="AM507" t="s">
        <v>191</v>
      </c>
      <c r="AN507">
        <v>500</v>
      </c>
      <c r="AO507" t="s">
        <v>192</v>
      </c>
      <c r="AP507">
        <v>20</v>
      </c>
      <c r="AQ507" t="s">
        <v>193</v>
      </c>
      <c r="AR507">
        <v>50</v>
      </c>
    </row>
    <row r="508" spans="1:44">
      <c r="A508" s="2">
        <v>538</v>
      </c>
      <c r="B508" t="s">
        <v>289</v>
      </c>
      <c r="C508">
        <v>4</v>
      </c>
      <c r="D508" t="s">
        <v>182</v>
      </c>
      <c r="E508">
        <v>337</v>
      </c>
      <c r="F508" t="s">
        <v>183</v>
      </c>
      <c r="G508" t="s">
        <v>184</v>
      </c>
      <c r="H508">
        <v>3.4000000000000002E-2</v>
      </c>
      <c r="I508" t="s">
        <v>185</v>
      </c>
      <c r="J508">
        <v>2.9399999999999999E-4</v>
      </c>
      <c r="K508" t="s">
        <v>25</v>
      </c>
      <c r="L508" t="s">
        <v>290</v>
      </c>
      <c r="M508">
        <v>137.62750500000001</v>
      </c>
      <c r="N508" t="s">
        <v>25</v>
      </c>
      <c r="O508" t="s">
        <v>291</v>
      </c>
      <c r="P508">
        <v>4.3100000000000001E-4</v>
      </c>
      <c r="Q508" t="s">
        <v>25</v>
      </c>
      <c r="R508" t="s">
        <v>24</v>
      </c>
      <c r="S508">
        <v>1.4428460000000001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292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288</v>
      </c>
      <c r="AH508">
        <v>1000</v>
      </c>
      <c r="AI508" t="s">
        <v>189</v>
      </c>
      <c r="AJ508">
        <v>1000000</v>
      </c>
      <c r="AK508" t="s">
        <v>190</v>
      </c>
      <c r="AL508">
        <v>10</v>
      </c>
      <c r="AM508" t="s">
        <v>191</v>
      </c>
      <c r="AN508">
        <v>500</v>
      </c>
      <c r="AO508" t="s">
        <v>192</v>
      </c>
      <c r="AP508">
        <v>20</v>
      </c>
      <c r="AQ508" t="s">
        <v>193</v>
      </c>
      <c r="AR508">
        <v>50</v>
      </c>
    </row>
    <row r="509" spans="1:44">
      <c r="A509" s="2">
        <v>537</v>
      </c>
      <c r="B509" t="s">
        <v>289</v>
      </c>
      <c r="C509">
        <v>4</v>
      </c>
      <c r="D509" t="s">
        <v>182</v>
      </c>
      <c r="E509">
        <v>337</v>
      </c>
      <c r="F509" t="s">
        <v>183</v>
      </c>
      <c r="G509" t="s">
        <v>184</v>
      </c>
      <c r="H509">
        <v>3.4000000000000002E-2</v>
      </c>
      <c r="I509" t="s">
        <v>185</v>
      </c>
      <c r="J509">
        <v>2.9999999999999997E-4</v>
      </c>
      <c r="K509" t="s">
        <v>25</v>
      </c>
      <c r="L509" t="s">
        <v>290</v>
      </c>
      <c r="M509">
        <v>130.58452500000001</v>
      </c>
      <c r="N509" t="s">
        <v>25</v>
      </c>
      <c r="O509" t="s">
        <v>291</v>
      </c>
      <c r="P509">
        <v>4.2999999999999999E-4</v>
      </c>
      <c r="Q509" t="s">
        <v>25</v>
      </c>
      <c r="R509" t="s">
        <v>24</v>
      </c>
      <c r="S509">
        <v>1.3955200000000001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292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288</v>
      </c>
      <c r="AH509">
        <v>1000</v>
      </c>
      <c r="AI509" t="s">
        <v>189</v>
      </c>
      <c r="AJ509">
        <v>1000000</v>
      </c>
      <c r="AK509" t="s">
        <v>190</v>
      </c>
      <c r="AL509">
        <v>10</v>
      </c>
      <c r="AM509" t="s">
        <v>191</v>
      </c>
      <c r="AN509">
        <v>500</v>
      </c>
      <c r="AO509" t="s">
        <v>192</v>
      </c>
      <c r="AP509">
        <v>20</v>
      </c>
      <c r="AQ509" t="s">
        <v>193</v>
      </c>
      <c r="AR509">
        <v>50</v>
      </c>
    </row>
    <row r="510" spans="1:44">
      <c r="A510" s="2">
        <v>537</v>
      </c>
      <c r="B510" t="s">
        <v>289</v>
      </c>
      <c r="C510">
        <v>4</v>
      </c>
      <c r="D510" t="s">
        <v>182</v>
      </c>
      <c r="E510">
        <v>337</v>
      </c>
      <c r="F510" t="s">
        <v>183</v>
      </c>
      <c r="G510" t="s">
        <v>184</v>
      </c>
      <c r="H510">
        <v>3.4000000000000002E-2</v>
      </c>
      <c r="I510" t="s">
        <v>185</v>
      </c>
      <c r="J510">
        <v>2.9599999999999998E-4</v>
      </c>
      <c r="K510" t="s">
        <v>25</v>
      </c>
      <c r="L510" t="s">
        <v>290</v>
      </c>
      <c r="M510">
        <v>138.803268</v>
      </c>
      <c r="N510" t="s">
        <v>25</v>
      </c>
      <c r="O510" t="s">
        <v>291</v>
      </c>
      <c r="P510">
        <v>4.35E-4</v>
      </c>
      <c r="Q510" t="s">
        <v>25</v>
      </c>
      <c r="R510" t="s">
        <v>24</v>
      </c>
      <c r="S510">
        <v>1.4421809999999999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292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288</v>
      </c>
      <c r="AH510">
        <v>1000</v>
      </c>
      <c r="AI510" t="s">
        <v>189</v>
      </c>
      <c r="AJ510">
        <v>1000000</v>
      </c>
      <c r="AK510" t="s">
        <v>190</v>
      </c>
      <c r="AL510">
        <v>10</v>
      </c>
      <c r="AM510" t="s">
        <v>191</v>
      </c>
      <c r="AN510">
        <v>500</v>
      </c>
      <c r="AO510" t="s">
        <v>192</v>
      </c>
      <c r="AP510">
        <v>20</v>
      </c>
      <c r="AQ510" t="s">
        <v>193</v>
      </c>
      <c r="AR510">
        <v>50</v>
      </c>
    </row>
    <row r="511" spans="1:44">
      <c r="A511" s="2">
        <v>536</v>
      </c>
      <c r="B511" t="s">
        <v>289</v>
      </c>
      <c r="C511">
        <v>4</v>
      </c>
      <c r="D511" t="s">
        <v>182</v>
      </c>
      <c r="E511">
        <v>337</v>
      </c>
      <c r="F511" t="s">
        <v>183</v>
      </c>
      <c r="G511" t="s">
        <v>184</v>
      </c>
      <c r="H511">
        <v>2.21</v>
      </c>
      <c r="I511" t="s">
        <v>185</v>
      </c>
      <c r="J511">
        <v>2.8400000000000002E-4</v>
      </c>
      <c r="K511" t="s">
        <v>25</v>
      </c>
      <c r="L511" t="s">
        <v>290</v>
      </c>
      <c r="M511">
        <v>130.120946</v>
      </c>
      <c r="N511" t="s">
        <v>25</v>
      </c>
      <c r="O511" t="s">
        <v>291</v>
      </c>
      <c r="P511">
        <v>4.1399999999999998E-4</v>
      </c>
      <c r="Q511" t="s">
        <v>25</v>
      </c>
      <c r="R511" t="s">
        <v>24</v>
      </c>
      <c r="S511">
        <v>1.4585630000000001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292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288</v>
      </c>
      <c r="AH511">
        <v>1000</v>
      </c>
      <c r="AI511" t="s">
        <v>189</v>
      </c>
      <c r="AJ511">
        <v>1000000</v>
      </c>
      <c r="AK511" t="s">
        <v>190</v>
      </c>
      <c r="AL511">
        <v>10</v>
      </c>
      <c r="AM511" t="s">
        <v>191</v>
      </c>
      <c r="AN511">
        <v>500</v>
      </c>
      <c r="AO511" t="s">
        <v>192</v>
      </c>
      <c r="AP511">
        <v>20</v>
      </c>
      <c r="AQ511" t="s">
        <v>193</v>
      </c>
      <c r="AR511">
        <v>50</v>
      </c>
    </row>
    <row r="512" spans="1:44">
      <c r="A512" s="2">
        <v>535</v>
      </c>
      <c r="B512" t="s">
        <v>289</v>
      </c>
      <c r="C512">
        <v>4</v>
      </c>
      <c r="D512" t="s">
        <v>182</v>
      </c>
      <c r="E512">
        <v>337</v>
      </c>
      <c r="F512" t="s">
        <v>183</v>
      </c>
      <c r="G512" t="s">
        <v>184</v>
      </c>
      <c r="H512">
        <v>701.46799999999996</v>
      </c>
      <c r="I512" t="s">
        <v>185</v>
      </c>
      <c r="J512">
        <v>2.4499999999999999E-4</v>
      </c>
      <c r="K512" t="s">
        <v>25</v>
      </c>
      <c r="L512" t="s">
        <v>290</v>
      </c>
      <c r="M512">
        <v>108.156019</v>
      </c>
      <c r="N512" t="s">
        <v>25</v>
      </c>
      <c r="O512" t="s">
        <v>291</v>
      </c>
      <c r="P512">
        <v>3.5300000000000002E-4</v>
      </c>
      <c r="Q512" t="s">
        <v>25</v>
      </c>
      <c r="R512" t="s">
        <v>24</v>
      </c>
      <c r="S512">
        <v>1.6074930000000001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292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288</v>
      </c>
      <c r="AH512">
        <v>1000</v>
      </c>
      <c r="AI512" t="s">
        <v>189</v>
      </c>
      <c r="AJ512">
        <v>1000000</v>
      </c>
      <c r="AK512" t="s">
        <v>190</v>
      </c>
      <c r="AL512">
        <v>10</v>
      </c>
      <c r="AM512" t="s">
        <v>191</v>
      </c>
      <c r="AN512">
        <v>500</v>
      </c>
      <c r="AO512" t="s">
        <v>192</v>
      </c>
      <c r="AP512">
        <v>20</v>
      </c>
      <c r="AQ512" t="s">
        <v>193</v>
      </c>
      <c r="AR512">
        <v>50</v>
      </c>
    </row>
    <row r="513" spans="1:44">
      <c r="A513" s="2">
        <v>534</v>
      </c>
      <c r="B513" t="s">
        <v>289</v>
      </c>
      <c r="C513">
        <v>4</v>
      </c>
      <c r="D513" t="s">
        <v>182</v>
      </c>
      <c r="E513">
        <v>226</v>
      </c>
      <c r="F513" t="s">
        <v>183</v>
      </c>
      <c r="G513" t="s">
        <v>184</v>
      </c>
      <c r="H513">
        <v>5.6840000000000002</v>
      </c>
      <c r="I513" t="s">
        <v>185</v>
      </c>
      <c r="J513">
        <v>2.7999999999999998E-4</v>
      </c>
      <c r="K513" t="s">
        <v>25</v>
      </c>
      <c r="L513" t="s">
        <v>290</v>
      </c>
      <c r="M513">
        <v>115.495609</v>
      </c>
      <c r="N513" t="s">
        <v>25</v>
      </c>
      <c r="O513" t="s">
        <v>291</v>
      </c>
      <c r="P513">
        <v>3.9599999999999998E-4</v>
      </c>
      <c r="Q513" t="s">
        <v>25</v>
      </c>
      <c r="R513" t="s">
        <v>24</v>
      </c>
      <c r="S513">
        <v>1.4452970000000001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292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288</v>
      </c>
      <c r="AH513">
        <v>1000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20</v>
      </c>
      <c r="AQ513" t="s">
        <v>193</v>
      </c>
      <c r="AR513">
        <v>20</v>
      </c>
    </row>
    <row r="514" spans="1:44">
      <c r="A514" s="2">
        <v>534</v>
      </c>
      <c r="B514" t="s">
        <v>289</v>
      </c>
      <c r="C514">
        <v>4</v>
      </c>
      <c r="D514" t="s">
        <v>182</v>
      </c>
      <c r="E514">
        <v>226</v>
      </c>
      <c r="F514" t="s">
        <v>183</v>
      </c>
      <c r="G514" t="s">
        <v>184</v>
      </c>
      <c r="H514">
        <v>5.202</v>
      </c>
      <c r="I514" t="s">
        <v>185</v>
      </c>
      <c r="J514">
        <v>2.7399999999999999E-4</v>
      </c>
      <c r="K514" t="s">
        <v>25</v>
      </c>
      <c r="L514" t="s">
        <v>290</v>
      </c>
      <c r="M514">
        <v>130.06023300000001</v>
      </c>
      <c r="N514" t="s">
        <v>25</v>
      </c>
      <c r="O514" t="s">
        <v>291</v>
      </c>
      <c r="P514">
        <v>4.0400000000000001E-4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292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288</v>
      </c>
      <c r="AH514">
        <v>1000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20</v>
      </c>
      <c r="AQ514" t="s">
        <v>193</v>
      </c>
      <c r="AR514">
        <v>20</v>
      </c>
    </row>
    <row r="515" spans="1:44">
      <c r="A515" s="2">
        <v>533</v>
      </c>
      <c r="B515" t="s">
        <v>289</v>
      </c>
      <c r="C515">
        <v>4</v>
      </c>
      <c r="D515" t="s">
        <v>182</v>
      </c>
      <c r="E515">
        <v>263</v>
      </c>
      <c r="F515" t="s">
        <v>183</v>
      </c>
      <c r="G515" t="s">
        <v>184</v>
      </c>
      <c r="H515">
        <v>260.41399999999999</v>
      </c>
      <c r="I515" t="s">
        <v>185</v>
      </c>
      <c r="J515">
        <v>2.7799999999999998E-4</v>
      </c>
      <c r="K515" t="s">
        <v>25</v>
      </c>
      <c r="L515" t="s">
        <v>290</v>
      </c>
      <c r="M515">
        <v>94.983839000000003</v>
      </c>
      <c r="N515" t="s">
        <v>25</v>
      </c>
      <c r="O515" t="s">
        <v>291</v>
      </c>
      <c r="P515">
        <v>3.7300000000000001E-4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292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288</v>
      </c>
      <c r="AH515">
        <v>1000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20</v>
      </c>
      <c r="AQ515" t="s">
        <v>193</v>
      </c>
      <c r="AR515">
        <v>30</v>
      </c>
    </row>
    <row r="516" spans="1:44">
      <c r="A516" s="2">
        <v>532</v>
      </c>
      <c r="B516" t="s">
        <v>289</v>
      </c>
      <c r="C516">
        <v>4</v>
      </c>
      <c r="D516" t="s">
        <v>182</v>
      </c>
      <c r="E516">
        <v>522</v>
      </c>
      <c r="F516" t="s">
        <v>183</v>
      </c>
      <c r="G516" t="s">
        <v>184</v>
      </c>
      <c r="H516">
        <v>302.24599999999998</v>
      </c>
      <c r="I516" t="s">
        <v>185</v>
      </c>
      <c r="J516">
        <v>3.39E-4</v>
      </c>
      <c r="K516" t="s">
        <v>25</v>
      </c>
      <c r="L516" t="s">
        <v>290</v>
      </c>
      <c r="M516">
        <v>181.046378</v>
      </c>
      <c r="N516" t="s">
        <v>25</v>
      </c>
      <c r="O516" t="s">
        <v>291</v>
      </c>
      <c r="P516">
        <v>5.1999999999999995E-4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292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288</v>
      </c>
      <c r="AH516">
        <v>1000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20</v>
      </c>
      <c r="AQ516" t="s">
        <v>193</v>
      </c>
      <c r="AR516">
        <v>100</v>
      </c>
    </row>
    <row r="517" spans="1:44">
      <c r="A517" s="2">
        <v>531</v>
      </c>
      <c r="B517" t="s">
        <v>289</v>
      </c>
      <c r="C517">
        <v>4</v>
      </c>
      <c r="D517" t="s">
        <v>182</v>
      </c>
      <c r="E517">
        <v>1261</v>
      </c>
      <c r="F517" t="s">
        <v>183</v>
      </c>
      <c r="G517" t="s">
        <v>184</v>
      </c>
      <c r="H517">
        <v>174.98599999999999</v>
      </c>
      <c r="I517" t="s">
        <v>185</v>
      </c>
      <c r="J517">
        <v>4.73E-4</v>
      </c>
      <c r="K517" t="s">
        <v>25</v>
      </c>
      <c r="L517" t="s">
        <v>290</v>
      </c>
      <c r="M517">
        <v>408.51885900000002</v>
      </c>
      <c r="N517" t="s">
        <v>25</v>
      </c>
      <c r="O517" t="s">
        <v>291</v>
      </c>
      <c r="P517">
        <v>8.8099999999999995E-4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292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288</v>
      </c>
      <c r="AH517">
        <v>1000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20</v>
      </c>
      <c r="AQ517" t="s">
        <v>193</v>
      </c>
      <c r="AR517">
        <v>300</v>
      </c>
    </row>
    <row r="518" spans="1:44">
      <c r="A518" s="2">
        <v>530</v>
      </c>
      <c r="B518" t="s">
        <v>289</v>
      </c>
      <c r="C518">
        <v>4</v>
      </c>
      <c r="D518" t="s">
        <v>182</v>
      </c>
      <c r="E518">
        <v>2000</v>
      </c>
      <c r="F518" t="s">
        <v>183</v>
      </c>
      <c r="G518" t="s">
        <v>184</v>
      </c>
      <c r="H518">
        <v>212.21199999999999</v>
      </c>
      <c r="I518" t="s">
        <v>185</v>
      </c>
      <c r="J518">
        <v>6.1200000000000002E-4</v>
      </c>
      <c r="K518" t="s">
        <v>25</v>
      </c>
      <c r="L518" t="s">
        <v>290</v>
      </c>
      <c r="M518">
        <v>599.70229700000004</v>
      </c>
      <c r="N518" t="s">
        <v>25</v>
      </c>
      <c r="O518" t="s">
        <v>291</v>
      </c>
      <c r="P518">
        <v>1.212E-3</v>
      </c>
      <c r="Q518" t="s">
        <v>25</v>
      </c>
      <c r="R518" t="s">
        <v>24</v>
      </c>
      <c r="S518">
        <v>5.7395649999999998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292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288</v>
      </c>
      <c r="AH518">
        <v>1000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20</v>
      </c>
      <c r="AQ518" t="s">
        <v>193</v>
      </c>
      <c r="AR518">
        <v>500</v>
      </c>
    </row>
    <row r="519" spans="1:44">
      <c r="A519" s="2">
        <v>529</v>
      </c>
      <c r="B519" t="s">
        <v>289</v>
      </c>
      <c r="C519">
        <v>4</v>
      </c>
      <c r="D519" t="s">
        <v>182</v>
      </c>
      <c r="E519">
        <v>2739</v>
      </c>
      <c r="F519" t="s">
        <v>183</v>
      </c>
      <c r="G519" t="s">
        <v>184</v>
      </c>
      <c r="H519">
        <v>194.726</v>
      </c>
      <c r="I519" t="s">
        <v>185</v>
      </c>
      <c r="J519">
        <v>7.54E-4</v>
      </c>
      <c r="K519" t="s">
        <v>25</v>
      </c>
      <c r="L519" t="s">
        <v>290</v>
      </c>
      <c r="M519">
        <v>784.25138700000002</v>
      </c>
      <c r="N519" t="s">
        <v>25</v>
      </c>
      <c r="O519" t="s">
        <v>291</v>
      </c>
      <c r="P519">
        <v>1.5380000000000001E-3</v>
      </c>
      <c r="Q519" t="s">
        <v>25</v>
      </c>
      <c r="R519" t="s">
        <v>24</v>
      </c>
      <c r="S519">
        <v>7.8007499999999999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292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288</v>
      </c>
      <c r="AH519">
        <v>1000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20</v>
      </c>
      <c r="AQ519" t="s">
        <v>193</v>
      </c>
      <c r="AR519">
        <v>700</v>
      </c>
    </row>
    <row r="520" spans="1:44">
      <c r="A520" s="2">
        <v>528</v>
      </c>
      <c r="B520" t="s">
        <v>289</v>
      </c>
      <c r="C520">
        <v>4</v>
      </c>
      <c r="D520" t="s">
        <v>182</v>
      </c>
      <c r="E520">
        <v>3478</v>
      </c>
      <c r="F520" t="s">
        <v>183</v>
      </c>
      <c r="G520" t="s">
        <v>184</v>
      </c>
      <c r="H520">
        <v>144.53</v>
      </c>
      <c r="I520" t="s">
        <v>185</v>
      </c>
      <c r="J520">
        <v>8.8199999999999997E-4</v>
      </c>
      <c r="K520" t="s">
        <v>25</v>
      </c>
      <c r="L520" t="s">
        <v>290</v>
      </c>
      <c r="M520">
        <v>961.25074099999995</v>
      </c>
      <c r="N520" t="s">
        <v>25</v>
      </c>
      <c r="O520" t="s">
        <v>291</v>
      </c>
      <c r="P520">
        <v>1.843E-3</v>
      </c>
      <c r="Q520" t="s">
        <v>25</v>
      </c>
      <c r="R520" t="s">
        <v>24</v>
      </c>
      <c r="S520">
        <v>9.8052550000000007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292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288</v>
      </c>
      <c r="AH520">
        <v>1000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20</v>
      </c>
      <c r="AQ520" t="s">
        <v>193</v>
      </c>
      <c r="AR520">
        <v>900</v>
      </c>
    </row>
    <row r="521" spans="1:44">
      <c r="A521" s="2">
        <v>527</v>
      </c>
      <c r="B521" t="s">
        <v>289</v>
      </c>
      <c r="C521">
        <v>4</v>
      </c>
      <c r="D521" t="s">
        <v>182</v>
      </c>
      <c r="E521">
        <v>18630</v>
      </c>
      <c r="F521" t="s">
        <v>183</v>
      </c>
      <c r="G521" t="s">
        <v>184</v>
      </c>
      <c r="H521">
        <v>283.59800000000001</v>
      </c>
      <c r="I521" t="s">
        <v>185</v>
      </c>
      <c r="J521">
        <v>1.7060000000000001E-3</v>
      </c>
      <c r="K521" t="s">
        <v>25</v>
      </c>
      <c r="L521" t="s">
        <v>290</v>
      </c>
      <c r="M521">
        <v>4333.9264229999999</v>
      </c>
      <c r="N521" t="s">
        <v>25</v>
      </c>
      <c r="O521" t="s">
        <v>291</v>
      </c>
      <c r="P521">
        <v>6.0400000000000002E-3</v>
      </c>
      <c r="Q521" t="s">
        <v>25</v>
      </c>
      <c r="R521" t="s">
        <v>24</v>
      </c>
      <c r="S521">
        <v>53.639572000000001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292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288</v>
      </c>
      <c r="AH521">
        <v>1000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20</v>
      </c>
      <c r="AQ521" t="s">
        <v>193</v>
      </c>
      <c r="AR521">
        <v>5000</v>
      </c>
    </row>
    <row r="522" spans="1:44">
      <c r="A522" s="2">
        <v>527</v>
      </c>
      <c r="B522" t="s">
        <v>289</v>
      </c>
      <c r="C522">
        <v>4</v>
      </c>
      <c r="D522" t="s">
        <v>182</v>
      </c>
      <c r="E522">
        <v>18630</v>
      </c>
      <c r="F522" t="s">
        <v>183</v>
      </c>
      <c r="G522" t="s">
        <v>184</v>
      </c>
      <c r="H522">
        <v>283.59800000000001</v>
      </c>
      <c r="I522" t="s">
        <v>185</v>
      </c>
      <c r="J522">
        <v>1.5709999999999999E-3</v>
      </c>
      <c r="K522" t="s">
        <v>25</v>
      </c>
      <c r="L522" t="s">
        <v>290</v>
      </c>
      <c r="M522">
        <v>4009.9953970000001</v>
      </c>
      <c r="N522" t="s">
        <v>25</v>
      </c>
      <c r="O522" t="s">
        <v>291</v>
      </c>
      <c r="P522">
        <v>5.581E-3</v>
      </c>
      <c r="Q522" t="s">
        <v>25</v>
      </c>
      <c r="R522" t="s">
        <v>24</v>
      </c>
      <c r="S522">
        <v>51.021284999999999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292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288</v>
      </c>
      <c r="AH522">
        <v>1000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20</v>
      </c>
      <c r="AQ522" t="s">
        <v>193</v>
      </c>
      <c r="AR522">
        <v>5000</v>
      </c>
    </row>
    <row r="523" spans="1:44">
      <c r="A523" s="2">
        <v>527</v>
      </c>
      <c r="B523" t="s">
        <v>289</v>
      </c>
      <c r="C523">
        <v>4</v>
      </c>
      <c r="D523" t="s">
        <v>182</v>
      </c>
      <c r="E523">
        <v>7543</v>
      </c>
      <c r="F523" t="s">
        <v>183</v>
      </c>
      <c r="G523" t="s">
        <v>184</v>
      </c>
      <c r="H523">
        <v>266.10000000000002</v>
      </c>
      <c r="I523" t="s">
        <v>185</v>
      </c>
      <c r="J523">
        <v>1.312E-3</v>
      </c>
      <c r="K523" t="s">
        <v>25</v>
      </c>
      <c r="L523" t="s">
        <v>290</v>
      </c>
      <c r="M523">
        <v>1754.268795</v>
      </c>
      <c r="N523" t="s">
        <v>25</v>
      </c>
      <c r="O523" t="s">
        <v>291</v>
      </c>
      <c r="P523">
        <v>3.0660000000000001E-3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292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288</v>
      </c>
      <c r="AH523">
        <v>1000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20</v>
      </c>
      <c r="AQ523" t="s">
        <v>193</v>
      </c>
      <c r="AR523">
        <v>2000</v>
      </c>
    </row>
    <row r="524" spans="1:44">
      <c r="A524" s="2">
        <v>527</v>
      </c>
      <c r="B524" t="s">
        <v>289</v>
      </c>
      <c r="C524">
        <v>4</v>
      </c>
      <c r="D524" t="s">
        <v>182</v>
      </c>
      <c r="E524">
        <v>3478</v>
      </c>
      <c r="F524" t="s">
        <v>183</v>
      </c>
      <c r="G524" t="s">
        <v>184</v>
      </c>
      <c r="H524">
        <v>144.53</v>
      </c>
      <c r="I524" t="s">
        <v>185</v>
      </c>
      <c r="J524">
        <v>1.0169999999999999E-3</v>
      </c>
      <c r="K524" t="s">
        <v>25</v>
      </c>
      <c r="L524" t="s">
        <v>290</v>
      </c>
      <c r="M524">
        <v>876.54946900000004</v>
      </c>
      <c r="N524" t="s">
        <v>25</v>
      </c>
      <c r="O524" t="s">
        <v>291</v>
      </c>
      <c r="P524">
        <v>1.8940000000000001E-3</v>
      </c>
      <c r="Q524" t="s">
        <v>25</v>
      </c>
      <c r="R524" t="s">
        <v>24</v>
      </c>
      <c r="S524">
        <v>9.6357490000000006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292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288</v>
      </c>
      <c r="AH524">
        <v>1000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20</v>
      </c>
      <c r="AQ524" t="s">
        <v>193</v>
      </c>
      <c r="AR524">
        <v>900</v>
      </c>
    </row>
    <row r="525" spans="1:44">
      <c r="A525" s="2">
        <v>527</v>
      </c>
      <c r="B525" t="s">
        <v>289</v>
      </c>
      <c r="C525">
        <v>4</v>
      </c>
      <c r="D525" t="s">
        <v>182</v>
      </c>
      <c r="E525">
        <v>6957</v>
      </c>
      <c r="F525" t="s">
        <v>183</v>
      </c>
      <c r="G525" t="s">
        <v>184</v>
      </c>
      <c r="H525">
        <v>541.46400000000006</v>
      </c>
      <c r="I525" t="s">
        <v>185</v>
      </c>
      <c r="J525">
        <v>7.5799999999999999E-4</v>
      </c>
      <c r="K525" t="s">
        <v>25</v>
      </c>
      <c r="L525" t="s">
        <v>290</v>
      </c>
      <c r="M525">
        <v>1725.08772</v>
      </c>
      <c r="N525" t="s">
        <v>25</v>
      </c>
      <c r="O525" t="s">
        <v>291</v>
      </c>
      <c r="P525">
        <v>1.621E-3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292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288</v>
      </c>
      <c r="AH525">
        <v>1000</v>
      </c>
      <c r="AI525" t="s">
        <v>189</v>
      </c>
      <c r="AJ525">
        <v>2000000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20</v>
      </c>
      <c r="AQ525" t="s">
        <v>193</v>
      </c>
      <c r="AR525">
        <v>900</v>
      </c>
    </row>
    <row r="526" spans="1:44">
      <c r="A526" s="2">
        <v>526</v>
      </c>
      <c r="B526" t="s">
        <v>289</v>
      </c>
      <c r="C526">
        <v>4</v>
      </c>
      <c r="D526" t="s">
        <v>182</v>
      </c>
      <c r="E526">
        <v>3402</v>
      </c>
      <c r="F526" t="s">
        <v>183</v>
      </c>
      <c r="G526" t="s">
        <v>184</v>
      </c>
      <c r="H526">
        <v>7653.55</v>
      </c>
      <c r="I526" t="s">
        <v>185</v>
      </c>
      <c r="J526">
        <v>5.1699999999999999E-4</v>
      </c>
      <c r="K526" t="s">
        <v>25</v>
      </c>
      <c r="L526" t="s">
        <v>290</v>
      </c>
      <c r="M526">
        <v>792.10210600000005</v>
      </c>
      <c r="N526" t="s">
        <v>25</v>
      </c>
      <c r="O526" t="s">
        <v>291</v>
      </c>
      <c r="P526">
        <v>1.3090000000000001E-3</v>
      </c>
      <c r="Q526" t="s">
        <v>25</v>
      </c>
      <c r="R526" t="s">
        <v>24</v>
      </c>
      <c r="S526">
        <v>9.5143360000000001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292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288</v>
      </c>
      <c r="AH526">
        <v>1000</v>
      </c>
      <c r="AI526" t="s">
        <v>189</v>
      </c>
      <c r="AJ526">
        <v>1000000</v>
      </c>
      <c r="AK526" t="s">
        <v>190</v>
      </c>
      <c r="AL526">
        <v>5</v>
      </c>
      <c r="AM526" t="s">
        <v>191</v>
      </c>
      <c r="AN526">
        <v>500</v>
      </c>
      <c r="AO526" t="s">
        <v>192</v>
      </c>
      <c r="AP526">
        <v>20</v>
      </c>
      <c r="AQ526" t="s">
        <v>193</v>
      </c>
      <c r="AR526">
        <v>900</v>
      </c>
    </row>
    <row r="527" spans="1:44">
      <c r="A527" s="2">
        <v>526</v>
      </c>
      <c r="B527" t="s">
        <v>289</v>
      </c>
      <c r="C527">
        <v>4</v>
      </c>
      <c r="D527" t="s">
        <v>182</v>
      </c>
      <c r="E527">
        <v>3478</v>
      </c>
      <c r="F527" t="s">
        <v>183</v>
      </c>
      <c r="G527" t="s">
        <v>184</v>
      </c>
      <c r="H527">
        <v>5047.5780000000004</v>
      </c>
      <c r="I527" t="s">
        <v>185</v>
      </c>
      <c r="J527">
        <v>5.71E-4</v>
      </c>
      <c r="K527" t="s">
        <v>25</v>
      </c>
      <c r="L527" t="s">
        <v>290</v>
      </c>
      <c r="M527">
        <v>784.27261399999998</v>
      </c>
      <c r="N527" t="s">
        <v>25</v>
      </c>
      <c r="O527" t="s">
        <v>291</v>
      </c>
      <c r="P527">
        <v>1.3550000000000001E-3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292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288</v>
      </c>
      <c r="AH527">
        <v>1000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20</v>
      </c>
      <c r="AQ527" t="s">
        <v>193</v>
      </c>
      <c r="AR527">
        <v>900</v>
      </c>
    </row>
    <row r="528" spans="1:44">
      <c r="A528" s="2">
        <v>525</v>
      </c>
      <c r="B528" t="s">
        <v>289</v>
      </c>
      <c r="C528">
        <v>4</v>
      </c>
      <c r="D528" t="s">
        <v>182</v>
      </c>
      <c r="E528">
        <v>3478</v>
      </c>
      <c r="F528" t="s">
        <v>183</v>
      </c>
      <c r="G528" t="s">
        <v>184</v>
      </c>
      <c r="H528">
        <v>678.43799999999999</v>
      </c>
      <c r="I528" t="s">
        <v>185</v>
      </c>
      <c r="J528">
        <v>6.5899999999999997E-4</v>
      </c>
      <c r="K528" t="s">
        <v>25</v>
      </c>
      <c r="L528" t="s">
        <v>290</v>
      </c>
      <c r="M528">
        <v>812.10842300000002</v>
      </c>
      <c r="N528" t="s">
        <v>25</v>
      </c>
      <c r="O528" t="s">
        <v>291</v>
      </c>
      <c r="P528">
        <v>1.4710000000000001E-3</v>
      </c>
      <c r="Q528" t="s">
        <v>25</v>
      </c>
      <c r="R528" t="s">
        <v>24</v>
      </c>
      <c r="S528">
        <v>9.9164220000000007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292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20</v>
      </c>
      <c r="AQ528" t="s">
        <v>193</v>
      </c>
      <c r="AR528">
        <v>900</v>
      </c>
    </row>
    <row r="529" spans="1:44">
      <c r="A529" s="2">
        <v>525</v>
      </c>
      <c r="B529" t="s">
        <v>289</v>
      </c>
      <c r="C529">
        <v>4</v>
      </c>
      <c r="D529" t="s">
        <v>182</v>
      </c>
      <c r="E529">
        <v>3478</v>
      </c>
      <c r="F529" t="s">
        <v>183</v>
      </c>
      <c r="G529" t="s">
        <v>184</v>
      </c>
      <c r="H529">
        <v>144.53</v>
      </c>
      <c r="I529" t="s">
        <v>185</v>
      </c>
      <c r="J529">
        <v>5.5500000000000005E-4</v>
      </c>
      <c r="K529" t="s">
        <v>25</v>
      </c>
      <c r="L529" t="s">
        <v>290</v>
      </c>
      <c r="M529">
        <v>856.62230599999998</v>
      </c>
      <c r="N529" t="s">
        <v>25</v>
      </c>
      <c r="O529" t="s">
        <v>291</v>
      </c>
      <c r="P529">
        <v>1.4109999999999999E-3</v>
      </c>
      <c r="Q529" t="s">
        <v>25</v>
      </c>
      <c r="R529" t="s">
        <v>24</v>
      </c>
      <c r="S529">
        <v>9.7086740000000002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292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288</v>
      </c>
      <c r="AH529">
        <v>500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20</v>
      </c>
      <c r="AQ529" t="s">
        <v>193</v>
      </c>
      <c r="AR529">
        <v>900</v>
      </c>
    </row>
    <row r="530" spans="1:44">
      <c r="A530" s="2">
        <v>525</v>
      </c>
      <c r="B530" t="s">
        <v>289</v>
      </c>
      <c r="C530">
        <v>4</v>
      </c>
      <c r="D530" t="s">
        <v>182</v>
      </c>
      <c r="E530">
        <v>3478</v>
      </c>
      <c r="F530" t="s">
        <v>183</v>
      </c>
      <c r="G530" t="s">
        <v>184</v>
      </c>
      <c r="H530">
        <v>144.53</v>
      </c>
      <c r="I530" t="s">
        <v>185</v>
      </c>
      <c r="J530">
        <v>8.3900000000000001E-4</v>
      </c>
      <c r="K530" t="s">
        <v>25</v>
      </c>
      <c r="L530" t="s">
        <v>290</v>
      </c>
      <c r="M530">
        <v>874.53778699999998</v>
      </c>
      <c r="N530" t="s">
        <v>25</v>
      </c>
      <c r="O530" t="s">
        <v>291</v>
      </c>
      <c r="P530">
        <v>1.714E-3</v>
      </c>
      <c r="Q530" t="s">
        <v>25</v>
      </c>
      <c r="R530" t="s">
        <v>24</v>
      </c>
      <c r="S530">
        <v>9.5194480000000006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292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</v>
      </c>
      <c r="AO530" t="s">
        <v>192</v>
      </c>
      <c r="AP530">
        <v>20</v>
      </c>
      <c r="AQ530" t="s">
        <v>193</v>
      </c>
      <c r="AR530">
        <v>900</v>
      </c>
    </row>
    <row r="531" spans="1:44">
      <c r="A531" s="2">
        <v>525</v>
      </c>
      <c r="B531" t="s">
        <v>289</v>
      </c>
      <c r="C531">
        <v>4</v>
      </c>
      <c r="D531" t="s">
        <v>182</v>
      </c>
      <c r="E531">
        <v>2000</v>
      </c>
      <c r="F531" t="s">
        <v>183</v>
      </c>
      <c r="G531" t="s">
        <v>184</v>
      </c>
      <c r="H531">
        <v>212.21199999999999</v>
      </c>
      <c r="I531" t="s">
        <v>185</v>
      </c>
      <c r="J531">
        <v>6.0899999999999995E-4</v>
      </c>
      <c r="K531" t="s">
        <v>25</v>
      </c>
      <c r="L531" t="s">
        <v>290</v>
      </c>
      <c r="M531">
        <v>537.84322199999997</v>
      </c>
      <c r="N531" t="s">
        <v>25</v>
      </c>
      <c r="O531" t="s">
        <v>291</v>
      </c>
      <c r="P531">
        <v>1.147E-3</v>
      </c>
      <c r="Q531" t="s">
        <v>25</v>
      </c>
      <c r="R531" t="s">
        <v>24</v>
      </c>
      <c r="S531">
        <v>5.7501189999999998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292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</v>
      </c>
      <c r="AO531" t="s">
        <v>192</v>
      </c>
      <c r="AP531">
        <v>20</v>
      </c>
      <c r="AQ531" t="s">
        <v>193</v>
      </c>
      <c r="AR531">
        <v>500</v>
      </c>
    </row>
    <row r="532" spans="1:44">
      <c r="A532" s="2">
        <v>524</v>
      </c>
      <c r="B532" t="s">
        <v>289</v>
      </c>
      <c r="C532">
        <v>4</v>
      </c>
      <c r="D532" t="s">
        <v>182</v>
      </c>
      <c r="E532">
        <v>2000</v>
      </c>
      <c r="F532" t="s">
        <v>183</v>
      </c>
      <c r="G532" t="s">
        <v>184</v>
      </c>
      <c r="H532">
        <v>212.21199999999999</v>
      </c>
      <c r="I532" t="s">
        <v>185</v>
      </c>
      <c r="J532">
        <v>5.9999999999999995E-4</v>
      </c>
      <c r="K532" t="s">
        <v>25</v>
      </c>
      <c r="L532" t="s">
        <v>290</v>
      </c>
      <c r="M532">
        <v>543.08398999999997</v>
      </c>
      <c r="N532" t="s">
        <v>25</v>
      </c>
      <c r="O532" t="s">
        <v>291</v>
      </c>
      <c r="P532">
        <v>1.1429999999999999E-3</v>
      </c>
      <c r="Q532" t="s">
        <v>25</v>
      </c>
      <c r="R532" t="s">
        <v>24</v>
      </c>
      <c r="S532">
        <v>5.6837629999999999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292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</v>
      </c>
      <c r="AO532" t="s">
        <v>192</v>
      </c>
      <c r="AP532">
        <v>20</v>
      </c>
      <c r="AQ532" t="s">
        <v>193</v>
      </c>
      <c r="AR532">
        <v>500</v>
      </c>
    </row>
    <row r="533" spans="1:44">
      <c r="A533" s="2">
        <v>524</v>
      </c>
      <c r="B533" t="s">
        <v>289</v>
      </c>
      <c r="C533">
        <v>4</v>
      </c>
      <c r="D533" t="s">
        <v>182</v>
      </c>
      <c r="E533">
        <v>815</v>
      </c>
      <c r="F533" t="s">
        <v>183</v>
      </c>
      <c r="G533" t="s">
        <v>184</v>
      </c>
      <c r="H533">
        <v>2.516</v>
      </c>
      <c r="I533" t="s">
        <v>185</v>
      </c>
      <c r="J533">
        <v>2.9E-4</v>
      </c>
      <c r="K533" t="s">
        <v>25</v>
      </c>
      <c r="L533" t="s">
        <v>290</v>
      </c>
      <c r="M533">
        <v>296.54743500000001</v>
      </c>
      <c r="N533" t="s">
        <v>25</v>
      </c>
      <c r="O533" t="s">
        <v>291</v>
      </c>
      <c r="P533">
        <v>5.8699999999999996E-4</v>
      </c>
      <c r="Q533" t="s">
        <v>25</v>
      </c>
      <c r="R533" t="s">
        <v>24</v>
      </c>
      <c r="S533">
        <v>2.4679030000000002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292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5</v>
      </c>
      <c r="AM533" t="s">
        <v>191</v>
      </c>
      <c r="AN533">
        <v>500</v>
      </c>
      <c r="AO533" t="s">
        <v>192</v>
      </c>
      <c r="AP533">
        <v>20</v>
      </c>
      <c r="AQ533" t="s">
        <v>193</v>
      </c>
      <c r="AR533">
        <v>200</v>
      </c>
    </row>
    <row r="534" spans="1:44">
      <c r="A534" s="2">
        <v>524</v>
      </c>
      <c r="B534" t="s">
        <v>289</v>
      </c>
      <c r="C534">
        <v>4</v>
      </c>
      <c r="D534" t="s">
        <v>182</v>
      </c>
      <c r="E534">
        <v>445</v>
      </c>
      <c r="F534" t="s">
        <v>183</v>
      </c>
      <c r="G534" t="s">
        <v>184</v>
      </c>
      <c r="H534">
        <v>2.6880000000000002</v>
      </c>
      <c r="I534" t="s">
        <v>185</v>
      </c>
      <c r="J534">
        <v>2.32E-4</v>
      </c>
      <c r="K534" t="s">
        <v>25</v>
      </c>
      <c r="L534" t="s">
        <v>290</v>
      </c>
      <c r="M534">
        <v>189.26685499999999</v>
      </c>
      <c r="N534" t="s">
        <v>25</v>
      </c>
      <c r="O534" t="s">
        <v>291</v>
      </c>
      <c r="P534">
        <v>4.2099999999999999E-4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292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5</v>
      </c>
      <c r="AM534" t="s">
        <v>191</v>
      </c>
      <c r="AN534">
        <v>500</v>
      </c>
      <c r="AO534" t="s">
        <v>192</v>
      </c>
      <c r="AP534">
        <v>20</v>
      </c>
      <c r="AQ534" t="s">
        <v>193</v>
      </c>
      <c r="AR534">
        <v>100</v>
      </c>
    </row>
    <row r="535" spans="1:44">
      <c r="A535" s="2">
        <v>523</v>
      </c>
      <c r="B535" t="s">
        <v>289</v>
      </c>
      <c r="C535">
        <v>4</v>
      </c>
      <c r="D535" t="s">
        <v>182</v>
      </c>
      <c r="E535">
        <v>150</v>
      </c>
      <c r="F535" t="s">
        <v>183</v>
      </c>
      <c r="G535" t="s">
        <v>184</v>
      </c>
      <c r="H535">
        <v>9.67</v>
      </c>
      <c r="I535" t="s">
        <v>185</v>
      </c>
      <c r="J535">
        <v>2.1499999999999999E-4</v>
      </c>
      <c r="K535" t="s">
        <v>25</v>
      </c>
      <c r="L535" t="s">
        <v>290</v>
      </c>
      <c r="M535">
        <v>98.353695000000002</v>
      </c>
      <c r="N535" t="s">
        <v>25</v>
      </c>
      <c r="O535" t="s">
        <v>291</v>
      </c>
      <c r="P535">
        <v>3.1300000000000002E-4</v>
      </c>
      <c r="Q535" t="s">
        <v>25</v>
      </c>
      <c r="R535" t="s">
        <v>24</v>
      </c>
      <c r="S535">
        <v>1.2685930000000001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292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5</v>
      </c>
      <c r="AM535" t="s">
        <v>191</v>
      </c>
      <c r="AN535">
        <v>500</v>
      </c>
      <c r="AO535" t="s">
        <v>192</v>
      </c>
      <c r="AP535">
        <v>20</v>
      </c>
      <c r="AQ535" t="s">
        <v>193</v>
      </c>
      <c r="AR535">
        <v>20</v>
      </c>
    </row>
    <row r="536" spans="1:44">
      <c r="A536" s="2">
        <v>522</v>
      </c>
      <c r="B536" t="s">
        <v>289</v>
      </c>
      <c r="C536">
        <v>4</v>
      </c>
      <c r="D536" t="s">
        <v>182</v>
      </c>
      <c r="E536">
        <v>150</v>
      </c>
      <c r="F536" t="s">
        <v>183</v>
      </c>
      <c r="G536" t="s">
        <v>184</v>
      </c>
      <c r="H536">
        <v>317.11</v>
      </c>
      <c r="I536" t="s">
        <v>185</v>
      </c>
      <c r="J536">
        <v>2.0100000000000001E-4</v>
      </c>
      <c r="K536" t="s">
        <v>25</v>
      </c>
      <c r="L536" t="s">
        <v>290</v>
      </c>
      <c r="M536">
        <v>88.552364999999995</v>
      </c>
      <c r="N536" t="s">
        <v>25</v>
      </c>
      <c r="O536" t="s">
        <v>291</v>
      </c>
      <c r="P536">
        <v>2.8899999999999998E-4</v>
      </c>
      <c r="Q536" t="s">
        <v>25</v>
      </c>
      <c r="R536" t="s">
        <v>24</v>
      </c>
      <c r="S536">
        <v>1.2391490000000001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292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5</v>
      </c>
      <c r="AM536" t="s">
        <v>191</v>
      </c>
      <c r="AN536">
        <v>500</v>
      </c>
      <c r="AO536" t="s">
        <v>192</v>
      </c>
      <c r="AP536">
        <v>20</v>
      </c>
      <c r="AQ536" t="s">
        <v>193</v>
      </c>
      <c r="AR536">
        <v>20</v>
      </c>
    </row>
    <row r="537" spans="1:44">
      <c r="A537" s="2">
        <v>521</v>
      </c>
      <c r="B537" t="s">
        <v>289</v>
      </c>
      <c r="C537">
        <v>4</v>
      </c>
      <c r="D537" t="s">
        <v>182</v>
      </c>
      <c r="E537">
        <v>150</v>
      </c>
      <c r="F537" t="s">
        <v>183</v>
      </c>
      <c r="G537" t="s">
        <v>184</v>
      </c>
      <c r="H537">
        <v>2351.17</v>
      </c>
      <c r="I537" t="s">
        <v>185</v>
      </c>
      <c r="J537">
        <v>1.93E-4</v>
      </c>
      <c r="K537" t="s">
        <v>25</v>
      </c>
      <c r="L537" t="s">
        <v>290</v>
      </c>
      <c r="M537">
        <v>81.345602</v>
      </c>
      <c r="N537" t="s">
        <v>25</v>
      </c>
      <c r="O537" t="s">
        <v>291</v>
      </c>
      <c r="P537">
        <v>2.7500000000000002E-4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292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5</v>
      </c>
      <c r="AM537" t="s">
        <v>191</v>
      </c>
      <c r="AN537">
        <v>500</v>
      </c>
      <c r="AO537" t="s">
        <v>192</v>
      </c>
      <c r="AP537">
        <v>20</v>
      </c>
      <c r="AQ537" t="s">
        <v>193</v>
      </c>
      <c r="AR537">
        <v>20</v>
      </c>
    </row>
    <row r="538" spans="1:44">
      <c r="A538" s="2">
        <v>520</v>
      </c>
      <c r="B538" t="s">
        <v>289</v>
      </c>
      <c r="C538">
        <v>4</v>
      </c>
      <c r="D538" t="s">
        <v>182</v>
      </c>
      <c r="E538">
        <v>150</v>
      </c>
      <c r="F538" t="s">
        <v>183</v>
      </c>
      <c r="G538" t="s">
        <v>184</v>
      </c>
      <c r="H538">
        <v>9795.1200000000008</v>
      </c>
      <c r="I538" t="s">
        <v>185</v>
      </c>
      <c r="J538">
        <v>1.8000000000000001E-4</v>
      </c>
      <c r="K538" t="s">
        <v>25</v>
      </c>
      <c r="L538" t="s">
        <v>290</v>
      </c>
      <c r="M538">
        <v>70.407720999999995</v>
      </c>
      <c r="N538" t="s">
        <v>25</v>
      </c>
      <c r="O538" t="s">
        <v>291</v>
      </c>
      <c r="P538">
        <v>2.5000000000000001E-4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292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5</v>
      </c>
      <c r="AM538" t="s">
        <v>191</v>
      </c>
      <c r="AN538">
        <v>500</v>
      </c>
      <c r="AO538" t="s">
        <v>192</v>
      </c>
      <c r="AP538">
        <v>20</v>
      </c>
      <c r="AQ538" t="s">
        <v>193</v>
      </c>
      <c r="AR538">
        <v>20</v>
      </c>
    </row>
    <row r="539" spans="1:44">
      <c r="A539" s="2">
        <v>519</v>
      </c>
      <c r="B539" t="s">
        <v>289</v>
      </c>
      <c r="C539">
        <v>4</v>
      </c>
      <c r="D539" t="s">
        <v>182</v>
      </c>
      <c r="E539">
        <v>150</v>
      </c>
      <c r="F539" t="s">
        <v>183</v>
      </c>
      <c r="G539" t="s">
        <v>184</v>
      </c>
      <c r="H539">
        <v>29859.07</v>
      </c>
      <c r="I539" t="s">
        <v>185</v>
      </c>
      <c r="J539">
        <v>1.7899999999999999E-4</v>
      </c>
      <c r="K539" t="s">
        <v>25</v>
      </c>
      <c r="L539" t="s">
        <v>290</v>
      </c>
      <c r="M539">
        <v>61.073596999999999</v>
      </c>
      <c r="N539" t="s">
        <v>25</v>
      </c>
      <c r="O539" t="s">
        <v>291</v>
      </c>
      <c r="P539">
        <v>2.4000000000000001E-4</v>
      </c>
      <c r="Q539" t="s">
        <v>25</v>
      </c>
      <c r="R539" t="s">
        <v>24</v>
      </c>
      <c r="S539">
        <v>1.3125370000000001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292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5</v>
      </c>
      <c r="AM539" t="s">
        <v>191</v>
      </c>
      <c r="AN539">
        <v>500</v>
      </c>
      <c r="AO539" t="s">
        <v>192</v>
      </c>
      <c r="AP539">
        <v>20</v>
      </c>
      <c r="AQ539" t="s">
        <v>193</v>
      </c>
      <c r="AR539">
        <v>20</v>
      </c>
    </row>
    <row r="540" spans="1:44">
      <c r="A540" s="2">
        <v>518</v>
      </c>
      <c r="B540" t="s">
        <v>289</v>
      </c>
      <c r="C540">
        <v>4</v>
      </c>
      <c r="D540" t="s">
        <v>182</v>
      </c>
      <c r="E540">
        <v>150</v>
      </c>
      <c r="F540" t="s">
        <v>183</v>
      </c>
      <c r="G540" t="s">
        <v>184</v>
      </c>
      <c r="H540">
        <v>74393.911999999997</v>
      </c>
      <c r="I540" t="s">
        <v>185</v>
      </c>
      <c r="J540">
        <v>1.85E-4</v>
      </c>
      <c r="K540" t="s">
        <v>25</v>
      </c>
      <c r="L540" t="s">
        <v>290</v>
      </c>
      <c r="M540">
        <v>52.843263</v>
      </c>
      <c r="N540" t="s">
        <v>25</v>
      </c>
      <c r="O540" t="s">
        <v>291</v>
      </c>
      <c r="P540">
        <v>2.3800000000000001E-4</v>
      </c>
      <c r="Q540" t="s">
        <v>25</v>
      </c>
      <c r="R540" t="s">
        <v>24</v>
      </c>
      <c r="S540">
        <v>1.5003010000000001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292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5</v>
      </c>
      <c r="AM540" t="s">
        <v>191</v>
      </c>
      <c r="AN540">
        <v>500</v>
      </c>
      <c r="AO540" t="s">
        <v>192</v>
      </c>
      <c r="AP540">
        <v>20</v>
      </c>
      <c r="AQ540" t="s">
        <v>193</v>
      </c>
      <c r="AR540">
        <v>20</v>
      </c>
    </row>
    <row r="541" spans="1:44">
      <c r="A541" s="2">
        <v>517</v>
      </c>
      <c r="B541" t="s">
        <v>289</v>
      </c>
      <c r="C541">
        <v>4</v>
      </c>
      <c r="D541" t="s">
        <v>182</v>
      </c>
      <c r="E541">
        <v>150</v>
      </c>
      <c r="F541" t="s">
        <v>183</v>
      </c>
      <c r="G541" t="s">
        <v>184</v>
      </c>
      <c r="H541">
        <v>162530.226</v>
      </c>
      <c r="I541" t="s">
        <v>185</v>
      </c>
      <c r="J541">
        <v>1.6699999999999999E-4</v>
      </c>
      <c r="K541" t="s">
        <v>25</v>
      </c>
      <c r="L541" t="s">
        <v>290</v>
      </c>
      <c r="M541">
        <v>41.917921999999997</v>
      </c>
      <c r="N541" t="s">
        <v>25</v>
      </c>
      <c r="O541" t="s">
        <v>291</v>
      </c>
      <c r="P541">
        <v>2.0900000000000001E-4</v>
      </c>
      <c r="Q541" t="s">
        <v>25</v>
      </c>
      <c r="R541" t="s">
        <v>24</v>
      </c>
      <c r="S541">
        <v>1.8970590000000001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292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5</v>
      </c>
      <c r="AM541" t="s">
        <v>191</v>
      </c>
      <c r="AN541">
        <v>500</v>
      </c>
      <c r="AO541" t="s">
        <v>192</v>
      </c>
      <c r="AP541">
        <v>20</v>
      </c>
      <c r="AQ541" t="s">
        <v>193</v>
      </c>
      <c r="AR541">
        <v>20</v>
      </c>
    </row>
    <row r="542" spans="1:44">
      <c r="A542" s="2">
        <v>516</v>
      </c>
      <c r="B542" t="s">
        <v>289</v>
      </c>
      <c r="C542">
        <v>4</v>
      </c>
      <c r="D542" t="s">
        <v>182</v>
      </c>
      <c r="E542">
        <v>150</v>
      </c>
      <c r="F542" t="s">
        <v>183</v>
      </c>
      <c r="G542" t="s">
        <v>184</v>
      </c>
      <c r="H542">
        <v>9.67</v>
      </c>
      <c r="I542" t="s">
        <v>185</v>
      </c>
      <c r="J542">
        <v>2.1100000000000001E-4</v>
      </c>
      <c r="K542" t="s">
        <v>25</v>
      </c>
      <c r="L542" t="s">
        <v>290</v>
      </c>
      <c r="M542">
        <v>97.783089000000004</v>
      </c>
      <c r="N542" t="s">
        <v>25</v>
      </c>
      <c r="O542" t="s">
        <v>291</v>
      </c>
      <c r="P542">
        <v>3.0899999999999998E-4</v>
      </c>
      <c r="Q542" t="s">
        <v>25</v>
      </c>
      <c r="R542" t="s">
        <v>24</v>
      </c>
      <c r="S542">
        <v>1.2644409999999999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292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5</v>
      </c>
      <c r="AM542" t="s">
        <v>191</v>
      </c>
      <c r="AN542">
        <v>500</v>
      </c>
      <c r="AO542" t="s">
        <v>192</v>
      </c>
      <c r="AP542">
        <v>20</v>
      </c>
      <c r="AQ542" t="s">
        <v>193</v>
      </c>
      <c r="AR542">
        <v>20</v>
      </c>
    </row>
    <row r="543" spans="1:44">
      <c r="A543" s="2">
        <v>515</v>
      </c>
      <c r="B543" t="s">
        <v>289</v>
      </c>
      <c r="C543">
        <v>4</v>
      </c>
      <c r="D543" t="s">
        <v>182</v>
      </c>
      <c r="E543">
        <v>150</v>
      </c>
      <c r="F543" t="s">
        <v>183</v>
      </c>
      <c r="G543" t="s">
        <v>184</v>
      </c>
      <c r="H543">
        <v>317.11</v>
      </c>
      <c r="I543" t="s">
        <v>185</v>
      </c>
      <c r="J543">
        <v>2.0000000000000001E-4</v>
      </c>
      <c r="K543" t="s">
        <v>25</v>
      </c>
      <c r="L543" t="s">
        <v>290</v>
      </c>
      <c r="M543">
        <v>88.853899999999996</v>
      </c>
      <c r="N543" t="s">
        <v>25</v>
      </c>
      <c r="O543" t="s">
        <v>291</v>
      </c>
      <c r="P543">
        <v>2.8899999999999998E-4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292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288</v>
      </c>
      <c r="AH543">
        <v>1000</v>
      </c>
      <c r="AI543" t="s">
        <v>189</v>
      </c>
      <c r="AJ543">
        <v>1000000</v>
      </c>
      <c r="AK543" t="s">
        <v>190</v>
      </c>
      <c r="AL543">
        <v>5</v>
      </c>
      <c r="AM543" t="s">
        <v>191</v>
      </c>
      <c r="AN543">
        <v>500</v>
      </c>
      <c r="AO543" t="s">
        <v>192</v>
      </c>
      <c r="AP543">
        <v>20</v>
      </c>
      <c r="AQ543" t="s">
        <v>193</v>
      </c>
      <c r="AR543">
        <v>20</v>
      </c>
    </row>
    <row r="544" spans="1:44">
      <c r="A544" s="2">
        <v>514</v>
      </c>
      <c r="B544" t="s">
        <v>289</v>
      </c>
      <c r="C544">
        <v>4</v>
      </c>
      <c r="D544" t="s">
        <v>182</v>
      </c>
      <c r="E544">
        <v>150</v>
      </c>
      <c r="F544" t="s">
        <v>183</v>
      </c>
      <c r="G544" t="s">
        <v>184</v>
      </c>
      <c r="H544">
        <v>2351.17</v>
      </c>
      <c r="I544" t="s">
        <v>185</v>
      </c>
      <c r="J544">
        <v>1.85E-4</v>
      </c>
      <c r="K544" t="s">
        <v>25</v>
      </c>
      <c r="L544" t="s">
        <v>290</v>
      </c>
      <c r="M544">
        <v>80.550162</v>
      </c>
      <c r="N544" t="s">
        <v>25</v>
      </c>
      <c r="O544" t="s">
        <v>291</v>
      </c>
      <c r="P544">
        <v>2.6600000000000001E-4</v>
      </c>
      <c r="Q544" t="s">
        <v>25</v>
      </c>
      <c r="R544" t="s">
        <v>24</v>
      </c>
      <c r="S544">
        <v>1.2033229999999999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292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288</v>
      </c>
      <c r="AH544">
        <v>1000</v>
      </c>
      <c r="AI544" t="s">
        <v>189</v>
      </c>
      <c r="AJ544">
        <v>1000000</v>
      </c>
      <c r="AK544" t="s">
        <v>190</v>
      </c>
      <c r="AL544">
        <v>5</v>
      </c>
      <c r="AM544" t="s">
        <v>191</v>
      </c>
      <c r="AN544">
        <v>500</v>
      </c>
      <c r="AO544" t="s">
        <v>192</v>
      </c>
      <c r="AP544">
        <v>20</v>
      </c>
      <c r="AQ544" t="s">
        <v>193</v>
      </c>
      <c r="AR544">
        <v>20</v>
      </c>
    </row>
    <row r="545" spans="1:44">
      <c r="A545" s="2">
        <v>513</v>
      </c>
      <c r="B545" t="s">
        <v>289</v>
      </c>
      <c r="C545">
        <v>4</v>
      </c>
      <c r="D545" t="s">
        <v>182</v>
      </c>
      <c r="E545">
        <v>150</v>
      </c>
      <c r="F545" t="s">
        <v>183</v>
      </c>
      <c r="G545" t="s">
        <v>184</v>
      </c>
      <c r="H545">
        <v>9795.1200000000008</v>
      </c>
      <c r="I545" t="s">
        <v>185</v>
      </c>
      <c r="J545">
        <v>1.8699999999999999E-4</v>
      </c>
      <c r="K545" t="s">
        <v>25</v>
      </c>
      <c r="L545" t="s">
        <v>290</v>
      </c>
      <c r="M545">
        <v>71.467723000000007</v>
      </c>
      <c r="N545" t="s">
        <v>25</v>
      </c>
      <c r="O545" t="s">
        <v>291</v>
      </c>
      <c r="P545">
        <v>2.5799999999999998E-4</v>
      </c>
      <c r="Q545" t="s">
        <v>25</v>
      </c>
      <c r="R545" t="s">
        <v>24</v>
      </c>
      <c r="S545">
        <v>1.2598320000000001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292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288</v>
      </c>
      <c r="AH545">
        <v>1000</v>
      </c>
      <c r="AI545" t="s">
        <v>189</v>
      </c>
      <c r="AJ545">
        <v>1000000</v>
      </c>
      <c r="AK545" t="s">
        <v>190</v>
      </c>
      <c r="AL545">
        <v>5</v>
      </c>
      <c r="AM545" t="s">
        <v>191</v>
      </c>
      <c r="AN545">
        <v>500</v>
      </c>
      <c r="AO545" t="s">
        <v>192</v>
      </c>
      <c r="AP545">
        <v>20</v>
      </c>
      <c r="AQ545" t="s">
        <v>193</v>
      </c>
      <c r="AR545">
        <v>20</v>
      </c>
    </row>
    <row r="546" spans="1:44">
      <c r="A546" s="2">
        <v>512</v>
      </c>
      <c r="B546" t="s">
        <v>289</v>
      </c>
      <c r="C546">
        <v>4</v>
      </c>
      <c r="D546" t="s">
        <v>182</v>
      </c>
      <c r="E546">
        <v>150</v>
      </c>
      <c r="F546" t="s">
        <v>183</v>
      </c>
      <c r="G546" t="s">
        <v>184</v>
      </c>
      <c r="H546">
        <v>29859.07</v>
      </c>
      <c r="I546" t="s">
        <v>185</v>
      </c>
      <c r="J546">
        <v>1.8000000000000001E-4</v>
      </c>
      <c r="K546" t="s">
        <v>25</v>
      </c>
      <c r="L546" t="s">
        <v>290</v>
      </c>
      <c r="M546">
        <v>59.946610999999997</v>
      </c>
      <c r="N546" t="s">
        <v>25</v>
      </c>
      <c r="O546" t="s">
        <v>291</v>
      </c>
      <c r="P546">
        <v>2.4000000000000001E-4</v>
      </c>
      <c r="Q546" t="s">
        <v>25</v>
      </c>
      <c r="R546" t="s">
        <v>24</v>
      </c>
      <c r="S546">
        <v>1.3626560000000001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292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288</v>
      </c>
      <c r="AH546">
        <v>1000</v>
      </c>
      <c r="AI546" t="s">
        <v>189</v>
      </c>
      <c r="AJ546">
        <v>1000000</v>
      </c>
      <c r="AK546" t="s">
        <v>190</v>
      </c>
      <c r="AL546">
        <v>5</v>
      </c>
      <c r="AM546" t="s">
        <v>191</v>
      </c>
      <c r="AN546">
        <v>500</v>
      </c>
      <c r="AO546" t="s">
        <v>192</v>
      </c>
      <c r="AP546">
        <v>20</v>
      </c>
      <c r="AQ546" t="s">
        <v>193</v>
      </c>
      <c r="AR546">
        <v>20</v>
      </c>
    </row>
    <row r="547" spans="1:44">
      <c r="A547" s="2">
        <v>511</v>
      </c>
      <c r="B547" t="s">
        <v>289</v>
      </c>
      <c r="C547">
        <v>4</v>
      </c>
      <c r="D547" t="s">
        <v>182</v>
      </c>
      <c r="E547">
        <v>150</v>
      </c>
      <c r="F547" t="s">
        <v>183</v>
      </c>
      <c r="G547" t="s">
        <v>184</v>
      </c>
      <c r="H547">
        <v>74393.911999999997</v>
      </c>
      <c r="I547" t="s">
        <v>185</v>
      </c>
      <c r="J547">
        <v>1.9000000000000001E-4</v>
      </c>
      <c r="K547" t="s">
        <v>25</v>
      </c>
      <c r="L547" t="s">
        <v>290</v>
      </c>
      <c r="M547">
        <v>52.941794000000002</v>
      </c>
      <c r="N547" t="s">
        <v>25</v>
      </c>
      <c r="O547" t="s">
        <v>291</v>
      </c>
      <c r="P547">
        <v>2.43E-4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292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288</v>
      </c>
      <c r="AH547">
        <v>1000</v>
      </c>
      <c r="AI547" t="s">
        <v>189</v>
      </c>
      <c r="AJ547">
        <v>1000000</v>
      </c>
      <c r="AK547" t="s">
        <v>190</v>
      </c>
      <c r="AL547">
        <v>5</v>
      </c>
      <c r="AM547" t="s">
        <v>191</v>
      </c>
      <c r="AN547">
        <v>500</v>
      </c>
      <c r="AO547" t="s">
        <v>192</v>
      </c>
      <c r="AP547">
        <v>20</v>
      </c>
      <c r="AQ547" t="s">
        <v>193</v>
      </c>
      <c r="AR547">
        <v>20</v>
      </c>
    </row>
    <row r="548" spans="1:44">
      <c r="A548" s="2">
        <v>510</v>
      </c>
      <c r="B548" t="s">
        <v>289</v>
      </c>
      <c r="C548">
        <v>4</v>
      </c>
      <c r="D548" t="s">
        <v>182</v>
      </c>
      <c r="E548">
        <v>150</v>
      </c>
      <c r="F548" t="s">
        <v>183</v>
      </c>
      <c r="G548" t="s">
        <v>184</v>
      </c>
      <c r="H548">
        <v>162530.226</v>
      </c>
      <c r="I548" t="s">
        <v>185</v>
      </c>
      <c r="J548">
        <v>1.76E-4</v>
      </c>
      <c r="K548" t="s">
        <v>25</v>
      </c>
      <c r="L548" t="s">
        <v>290</v>
      </c>
      <c r="M548">
        <v>41.804561999999997</v>
      </c>
      <c r="N548" t="s">
        <v>25</v>
      </c>
      <c r="O548" t="s">
        <v>291</v>
      </c>
      <c r="P548">
        <v>2.1800000000000001E-4</v>
      </c>
      <c r="Q548" t="s">
        <v>25</v>
      </c>
      <c r="R548" t="s">
        <v>24</v>
      </c>
      <c r="S548">
        <v>1.9150849999999999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292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288</v>
      </c>
      <c r="AH548">
        <v>1000</v>
      </c>
      <c r="AI548" t="s">
        <v>189</v>
      </c>
      <c r="AJ548">
        <v>1000000</v>
      </c>
      <c r="AK548" t="s">
        <v>190</v>
      </c>
      <c r="AL548">
        <v>5</v>
      </c>
      <c r="AM548" t="s">
        <v>191</v>
      </c>
      <c r="AN548">
        <v>500</v>
      </c>
      <c r="AO548" t="s">
        <v>192</v>
      </c>
      <c r="AP548">
        <v>20</v>
      </c>
      <c r="AQ548" t="s">
        <v>193</v>
      </c>
      <c r="AR548">
        <v>20</v>
      </c>
    </row>
    <row r="549" spans="1:44">
      <c r="A549" s="2">
        <v>509</v>
      </c>
      <c r="B549" t="s">
        <v>289</v>
      </c>
      <c r="C549">
        <v>4</v>
      </c>
      <c r="D549" t="s">
        <v>182</v>
      </c>
      <c r="E549">
        <v>150</v>
      </c>
      <c r="F549" t="s">
        <v>183</v>
      </c>
      <c r="G549" t="s">
        <v>184</v>
      </c>
      <c r="H549">
        <v>9.67</v>
      </c>
      <c r="I549" t="s">
        <v>185</v>
      </c>
      <c r="J549">
        <v>2.0900000000000001E-4</v>
      </c>
      <c r="K549" t="s">
        <v>25</v>
      </c>
      <c r="L549" t="s">
        <v>290</v>
      </c>
      <c r="M549">
        <v>97.187330000000003</v>
      </c>
      <c r="N549" t="s">
        <v>25</v>
      </c>
      <c r="O549" t="s">
        <v>291</v>
      </c>
      <c r="P549">
        <v>3.0600000000000001E-4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292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288</v>
      </c>
      <c r="AH549">
        <v>1000</v>
      </c>
      <c r="AI549" t="s">
        <v>189</v>
      </c>
      <c r="AJ549">
        <v>1000000</v>
      </c>
      <c r="AK549" t="s">
        <v>190</v>
      </c>
      <c r="AL549">
        <v>5</v>
      </c>
      <c r="AM549" t="s">
        <v>191</v>
      </c>
      <c r="AN549">
        <v>500</v>
      </c>
      <c r="AO549" t="s">
        <v>192</v>
      </c>
      <c r="AP549">
        <v>20</v>
      </c>
      <c r="AQ549" t="s">
        <v>193</v>
      </c>
      <c r="AR549">
        <v>20</v>
      </c>
    </row>
    <row r="550" spans="1:44">
      <c r="A550">
        <v>508</v>
      </c>
      <c r="B550" t="s">
        <v>289</v>
      </c>
      <c r="C550">
        <v>4</v>
      </c>
      <c r="D550" t="s">
        <v>182</v>
      </c>
      <c r="E550">
        <v>448</v>
      </c>
      <c r="F550" t="s">
        <v>183</v>
      </c>
      <c r="G550" t="s">
        <v>184</v>
      </c>
      <c r="H550">
        <v>1.264</v>
      </c>
      <c r="I550" t="s">
        <v>185</v>
      </c>
      <c r="J550">
        <v>2.9300000000000002E-4</v>
      </c>
      <c r="K550" t="s">
        <v>25</v>
      </c>
      <c r="L550" t="s">
        <v>290</v>
      </c>
      <c r="M550">
        <v>180.440888</v>
      </c>
      <c r="N550" t="s">
        <v>25</v>
      </c>
      <c r="O550" t="s">
        <v>291</v>
      </c>
      <c r="P550">
        <v>4.7399999999999997E-4</v>
      </c>
      <c r="Q550" t="s">
        <v>25</v>
      </c>
      <c r="R550" t="s">
        <v>24</v>
      </c>
      <c r="S550">
        <v>1.8722730000000001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292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30</v>
      </c>
      <c r="AQ550" t="s">
        <v>193</v>
      </c>
      <c r="AR550">
        <v>80</v>
      </c>
    </row>
    <row r="551" spans="1:44">
      <c r="A551">
        <v>507</v>
      </c>
      <c r="B551" t="s">
        <v>289</v>
      </c>
      <c r="C551">
        <v>4</v>
      </c>
      <c r="D551" t="s">
        <v>182</v>
      </c>
      <c r="E551">
        <v>448</v>
      </c>
      <c r="F551" t="s">
        <v>183</v>
      </c>
      <c r="G551" t="s">
        <v>184</v>
      </c>
      <c r="H551">
        <v>0.88</v>
      </c>
      <c r="I551" t="s">
        <v>185</v>
      </c>
      <c r="J551">
        <v>2.8400000000000002E-4</v>
      </c>
      <c r="K551" t="s">
        <v>25</v>
      </c>
      <c r="L551" t="s">
        <v>290</v>
      </c>
      <c r="M551">
        <v>180.795501</v>
      </c>
      <c r="N551" t="s">
        <v>25</v>
      </c>
      <c r="O551" t="s">
        <v>291</v>
      </c>
      <c r="P551">
        <v>4.6500000000000003E-4</v>
      </c>
      <c r="Q551" t="s">
        <v>25</v>
      </c>
      <c r="R551" t="s">
        <v>24</v>
      </c>
      <c r="S551">
        <v>2.1625290000000001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292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</v>
      </c>
      <c r="AO551" t="s">
        <v>192</v>
      </c>
      <c r="AP551">
        <v>40</v>
      </c>
      <c r="AQ551" t="s">
        <v>193</v>
      </c>
      <c r="AR551">
        <v>80</v>
      </c>
    </row>
    <row r="552" spans="1:44">
      <c r="A552">
        <v>506</v>
      </c>
      <c r="B552" t="s">
        <v>289</v>
      </c>
      <c r="C552">
        <v>4</v>
      </c>
      <c r="D552" t="s">
        <v>182</v>
      </c>
      <c r="E552">
        <v>448</v>
      </c>
      <c r="F552" t="s">
        <v>183</v>
      </c>
      <c r="G552" t="s">
        <v>184</v>
      </c>
      <c r="H552">
        <v>1.6519999999999999</v>
      </c>
      <c r="I552" t="s">
        <v>185</v>
      </c>
      <c r="J552">
        <v>3.0800000000000001E-4</v>
      </c>
      <c r="K552" t="s">
        <v>25</v>
      </c>
      <c r="L552" t="s">
        <v>290</v>
      </c>
      <c r="M552">
        <v>181.55580399999999</v>
      </c>
      <c r="N552" t="s">
        <v>25</v>
      </c>
      <c r="O552" t="s">
        <v>291</v>
      </c>
      <c r="P552">
        <v>4.8899999999999996E-4</v>
      </c>
      <c r="Q552" t="s">
        <v>25</v>
      </c>
      <c r="R552" t="s">
        <v>24</v>
      </c>
      <c r="S552">
        <v>2.3920699999999999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292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288</v>
      </c>
      <c r="AH552">
        <v>1000</v>
      </c>
      <c r="AI552" t="s">
        <v>189</v>
      </c>
      <c r="AJ552">
        <v>1000000</v>
      </c>
      <c r="AK552" t="s">
        <v>190</v>
      </c>
      <c r="AL552">
        <v>10</v>
      </c>
      <c r="AM552" t="s">
        <v>191</v>
      </c>
      <c r="AN552">
        <v>500</v>
      </c>
      <c r="AO552" t="s">
        <v>192</v>
      </c>
      <c r="AP552">
        <v>50</v>
      </c>
      <c r="AQ552" t="s">
        <v>193</v>
      </c>
      <c r="AR552">
        <v>80</v>
      </c>
    </row>
    <row r="553" spans="1:44">
      <c r="A553">
        <v>505</v>
      </c>
      <c r="B553" t="s">
        <v>289</v>
      </c>
      <c r="C553">
        <v>4</v>
      </c>
      <c r="D553" t="s">
        <v>182</v>
      </c>
      <c r="E553">
        <v>448</v>
      </c>
      <c r="F553" t="s">
        <v>183</v>
      </c>
      <c r="G553" t="s">
        <v>184</v>
      </c>
      <c r="H553">
        <v>1.9119999999999999</v>
      </c>
      <c r="I553" t="s">
        <v>185</v>
      </c>
      <c r="J553">
        <v>2.9100000000000003E-4</v>
      </c>
      <c r="K553" t="s">
        <v>25</v>
      </c>
      <c r="L553" t="s">
        <v>290</v>
      </c>
      <c r="M553">
        <v>180.32349500000001</v>
      </c>
      <c r="N553" t="s">
        <v>25</v>
      </c>
      <c r="O553" t="s">
        <v>291</v>
      </c>
      <c r="P553">
        <v>4.7199999999999998E-4</v>
      </c>
      <c r="Q553" t="s">
        <v>25</v>
      </c>
      <c r="R553" t="s">
        <v>24</v>
      </c>
      <c r="S553">
        <v>2.6183040000000002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292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288</v>
      </c>
      <c r="AH553">
        <v>1000</v>
      </c>
      <c r="AI553" t="s">
        <v>189</v>
      </c>
      <c r="AJ553">
        <v>1000000</v>
      </c>
      <c r="AK553" t="s">
        <v>190</v>
      </c>
      <c r="AL553">
        <v>10</v>
      </c>
      <c r="AM553" t="s">
        <v>191</v>
      </c>
      <c r="AN553">
        <v>500</v>
      </c>
      <c r="AO553" t="s">
        <v>192</v>
      </c>
      <c r="AP553">
        <v>60</v>
      </c>
      <c r="AQ553" t="s">
        <v>193</v>
      </c>
      <c r="AR553">
        <v>80</v>
      </c>
    </row>
    <row r="554" spans="1:44">
      <c r="A554">
        <v>504</v>
      </c>
      <c r="B554" t="s">
        <v>289</v>
      </c>
      <c r="C554">
        <v>4</v>
      </c>
      <c r="D554" t="s">
        <v>182</v>
      </c>
      <c r="E554">
        <v>448</v>
      </c>
      <c r="F554" t="s">
        <v>183</v>
      </c>
      <c r="G554" t="s">
        <v>184</v>
      </c>
      <c r="H554">
        <v>2.7160000000000002</v>
      </c>
      <c r="I554" t="s">
        <v>185</v>
      </c>
      <c r="J554">
        <v>3.0899999999999998E-4</v>
      </c>
      <c r="K554" t="s">
        <v>25</v>
      </c>
      <c r="L554" t="s">
        <v>290</v>
      </c>
      <c r="M554">
        <v>180.87876900000001</v>
      </c>
      <c r="N554" t="s">
        <v>25</v>
      </c>
      <c r="O554" t="s">
        <v>291</v>
      </c>
      <c r="P554">
        <v>4.8999999999999998E-4</v>
      </c>
      <c r="Q554" t="s">
        <v>25</v>
      </c>
      <c r="R554" t="s">
        <v>24</v>
      </c>
      <c r="S554">
        <v>2.8449580000000001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292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288</v>
      </c>
      <c r="AH554">
        <v>1000</v>
      </c>
      <c r="AI554" t="s">
        <v>189</v>
      </c>
      <c r="AJ554">
        <v>1000000</v>
      </c>
      <c r="AK554" t="s">
        <v>190</v>
      </c>
      <c r="AL554">
        <v>10</v>
      </c>
      <c r="AM554" t="s">
        <v>191</v>
      </c>
      <c r="AN554">
        <v>500</v>
      </c>
      <c r="AO554" t="s">
        <v>192</v>
      </c>
      <c r="AP554">
        <v>70</v>
      </c>
      <c r="AQ554" t="s">
        <v>193</v>
      </c>
      <c r="AR554">
        <v>80</v>
      </c>
    </row>
    <row r="555" spans="1:44">
      <c r="A555">
        <v>503</v>
      </c>
      <c r="B555" t="s">
        <v>289</v>
      </c>
      <c r="C555">
        <v>4</v>
      </c>
      <c r="D555" t="s">
        <v>182</v>
      </c>
      <c r="E555">
        <v>448</v>
      </c>
      <c r="F555" t="s">
        <v>183</v>
      </c>
      <c r="G555" t="s">
        <v>184</v>
      </c>
      <c r="H555">
        <v>5.5359999999999996</v>
      </c>
      <c r="I555" t="s">
        <v>185</v>
      </c>
      <c r="J555">
        <v>3.0600000000000001E-4</v>
      </c>
      <c r="K555" t="s">
        <v>25</v>
      </c>
      <c r="L555" t="s">
        <v>290</v>
      </c>
      <c r="M555">
        <v>180.985951</v>
      </c>
      <c r="N555" t="s">
        <v>25</v>
      </c>
      <c r="O555" t="s">
        <v>291</v>
      </c>
      <c r="P555">
        <v>4.8700000000000002E-4</v>
      </c>
      <c r="Q555" t="s">
        <v>25</v>
      </c>
      <c r="R555" t="s">
        <v>24</v>
      </c>
      <c r="S555">
        <v>3.0893269999999999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292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288</v>
      </c>
      <c r="AH555">
        <v>1000</v>
      </c>
      <c r="AI555" t="s">
        <v>189</v>
      </c>
      <c r="AJ555">
        <v>1000000</v>
      </c>
      <c r="AK555" t="s">
        <v>190</v>
      </c>
      <c r="AL555">
        <v>10</v>
      </c>
      <c r="AM555" t="s">
        <v>191</v>
      </c>
      <c r="AN555">
        <v>500</v>
      </c>
      <c r="AO555" t="s">
        <v>192</v>
      </c>
      <c r="AP555">
        <v>80</v>
      </c>
      <c r="AQ555" t="s">
        <v>193</v>
      </c>
      <c r="AR555">
        <v>80</v>
      </c>
    </row>
    <row r="556" spans="1:44">
      <c r="A556">
        <v>502</v>
      </c>
      <c r="B556" t="s">
        <v>289</v>
      </c>
      <c r="C556">
        <v>4</v>
      </c>
      <c r="D556" t="s">
        <v>182</v>
      </c>
      <c r="E556">
        <v>187</v>
      </c>
      <c r="F556" t="s">
        <v>183</v>
      </c>
      <c r="G556" t="s">
        <v>184</v>
      </c>
      <c r="H556">
        <v>162506.01</v>
      </c>
      <c r="I556" t="s">
        <v>185</v>
      </c>
      <c r="J556">
        <v>1.9699999999999999E-4</v>
      </c>
      <c r="K556" t="s">
        <v>25</v>
      </c>
      <c r="L556" t="s">
        <v>290</v>
      </c>
      <c r="M556">
        <v>56.262022000000002</v>
      </c>
      <c r="N556" t="s">
        <v>25</v>
      </c>
      <c r="O556" t="s">
        <v>291</v>
      </c>
      <c r="P556">
        <v>2.5300000000000002E-4</v>
      </c>
      <c r="Q556" t="s">
        <v>25</v>
      </c>
      <c r="R556" t="s">
        <v>24</v>
      </c>
      <c r="S556">
        <v>2.1748539999999998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292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288</v>
      </c>
      <c r="AH556">
        <v>1000</v>
      </c>
      <c r="AI556" t="s">
        <v>189</v>
      </c>
      <c r="AJ556">
        <v>1000000</v>
      </c>
      <c r="AK556" t="s">
        <v>190</v>
      </c>
      <c r="AL556">
        <v>5</v>
      </c>
      <c r="AM556" t="s">
        <v>191</v>
      </c>
      <c r="AN556">
        <v>500</v>
      </c>
      <c r="AO556" t="s">
        <v>192</v>
      </c>
      <c r="AP556">
        <v>30</v>
      </c>
      <c r="AQ556" t="s">
        <v>193</v>
      </c>
      <c r="AR556">
        <v>30</v>
      </c>
    </row>
    <row r="557" spans="1:44">
      <c r="A557">
        <v>501</v>
      </c>
      <c r="B557" t="s">
        <v>289</v>
      </c>
      <c r="C557">
        <v>4</v>
      </c>
      <c r="D557" t="s">
        <v>182</v>
      </c>
      <c r="E557">
        <v>263</v>
      </c>
      <c r="F557" t="s">
        <v>183</v>
      </c>
      <c r="G557" t="s">
        <v>184</v>
      </c>
      <c r="H557">
        <v>30442.374</v>
      </c>
      <c r="I557" t="s">
        <v>185</v>
      </c>
      <c r="J557">
        <v>2.9399999999999999E-4</v>
      </c>
      <c r="K557" t="s">
        <v>25</v>
      </c>
      <c r="L557" t="s">
        <v>290</v>
      </c>
      <c r="M557">
        <v>68.966798999999995</v>
      </c>
      <c r="N557" t="s">
        <v>25</v>
      </c>
      <c r="O557" t="s">
        <v>291</v>
      </c>
      <c r="P557">
        <v>3.6299999999999999E-4</v>
      </c>
      <c r="Q557" t="s">
        <v>25</v>
      </c>
      <c r="R557" t="s">
        <v>24</v>
      </c>
      <c r="S557">
        <v>1.7309019999999999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292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288</v>
      </c>
      <c r="AH557">
        <v>1000</v>
      </c>
      <c r="AI557" t="s">
        <v>189</v>
      </c>
      <c r="AJ557">
        <v>1000000</v>
      </c>
      <c r="AK557" t="s">
        <v>190</v>
      </c>
      <c r="AL557">
        <v>10</v>
      </c>
      <c r="AM557" t="s">
        <v>191</v>
      </c>
      <c r="AN557">
        <v>500</v>
      </c>
      <c r="AO557" t="s">
        <v>192</v>
      </c>
      <c r="AP557">
        <v>30</v>
      </c>
      <c r="AQ557" t="s">
        <v>193</v>
      </c>
      <c r="AR557">
        <v>30</v>
      </c>
    </row>
    <row r="558" spans="1:44">
      <c r="A558">
        <v>500</v>
      </c>
      <c r="B558" t="s">
        <v>289</v>
      </c>
      <c r="C558">
        <v>4</v>
      </c>
      <c r="D558" t="s">
        <v>182</v>
      </c>
      <c r="E558">
        <v>339</v>
      </c>
      <c r="F558" t="s">
        <v>183</v>
      </c>
      <c r="G558" t="s">
        <v>184</v>
      </c>
      <c r="H558">
        <v>5046.33</v>
      </c>
      <c r="I558" t="s">
        <v>185</v>
      </c>
      <c r="J558">
        <v>3.8400000000000001E-4</v>
      </c>
      <c r="K558" t="s">
        <v>25</v>
      </c>
      <c r="L558" t="s">
        <v>290</v>
      </c>
      <c r="M558">
        <v>76.514054000000002</v>
      </c>
      <c r="N558" t="s">
        <v>25</v>
      </c>
      <c r="O558" t="s">
        <v>291</v>
      </c>
      <c r="P558">
        <v>4.6099999999999998E-4</v>
      </c>
      <c r="Q558" t="s">
        <v>25</v>
      </c>
      <c r="R558" t="s">
        <v>24</v>
      </c>
      <c r="S558">
        <v>1.8252200000000001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292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288</v>
      </c>
      <c r="AH558">
        <v>1000</v>
      </c>
      <c r="AI558" t="s">
        <v>189</v>
      </c>
      <c r="AJ558">
        <v>1000000</v>
      </c>
      <c r="AK558" t="s">
        <v>190</v>
      </c>
      <c r="AL558">
        <v>15</v>
      </c>
      <c r="AM558" t="s">
        <v>191</v>
      </c>
      <c r="AN558">
        <v>500</v>
      </c>
      <c r="AO558" t="s">
        <v>192</v>
      </c>
      <c r="AP558">
        <v>30</v>
      </c>
      <c r="AQ558" t="s">
        <v>193</v>
      </c>
      <c r="AR558">
        <v>30</v>
      </c>
    </row>
    <row r="559" spans="1:44">
      <c r="A559">
        <v>499</v>
      </c>
      <c r="B559" t="s">
        <v>289</v>
      </c>
      <c r="C559">
        <v>4</v>
      </c>
      <c r="D559" t="s">
        <v>182</v>
      </c>
      <c r="E559">
        <v>416</v>
      </c>
      <c r="F559" t="s">
        <v>183</v>
      </c>
      <c r="G559" t="s">
        <v>184</v>
      </c>
      <c r="H559">
        <v>801.23599999999999</v>
      </c>
      <c r="I559" t="s">
        <v>185</v>
      </c>
      <c r="J559">
        <v>5.4500000000000002E-4</v>
      </c>
      <c r="K559" t="s">
        <v>25</v>
      </c>
      <c r="L559" t="s">
        <v>290</v>
      </c>
      <c r="M559">
        <v>87.990137000000004</v>
      </c>
      <c r="N559" t="s">
        <v>25</v>
      </c>
      <c r="O559" t="s">
        <v>291</v>
      </c>
      <c r="P559">
        <v>6.3299999999999999E-4</v>
      </c>
      <c r="Q559" t="s">
        <v>25</v>
      </c>
      <c r="R559" t="s">
        <v>24</v>
      </c>
      <c r="S559">
        <v>2.0104289999999998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292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20</v>
      </c>
      <c r="AM559" t="s">
        <v>191</v>
      </c>
      <c r="AN559">
        <v>500</v>
      </c>
      <c r="AO559" t="s">
        <v>192</v>
      </c>
      <c r="AP559">
        <v>30</v>
      </c>
      <c r="AQ559" t="s">
        <v>193</v>
      </c>
      <c r="AR559">
        <v>30</v>
      </c>
    </row>
    <row r="560" spans="1:44">
      <c r="A560">
        <v>498</v>
      </c>
      <c r="B560" t="s">
        <v>289</v>
      </c>
      <c r="C560">
        <v>4</v>
      </c>
      <c r="D560" t="s">
        <v>182</v>
      </c>
      <c r="E560">
        <v>492</v>
      </c>
      <c r="F560" t="s">
        <v>183</v>
      </c>
      <c r="G560" t="s">
        <v>184</v>
      </c>
      <c r="H560">
        <v>110.90600000000001</v>
      </c>
      <c r="I560" t="s">
        <v>185</v>
      </c>
      <c r="J560">
        <v>6.6299999999999996E-4</v>
      </c>
      <c r="K560" t="s">
        <v>25</v>
      </c>
      <c r="L560" t="s">
        <v>290</v>
      </c>
      <c r="M560">
        <v>99.768462999999997</v>
      </c>
      <c r="N560" t="s">
        <v>25</v>
      </c>
      <c r="O560" t="s">
        <v>291</v>
      </c>
      <c r="P560">
        <v>7.6300000000000001E-4</v>
      </c>
      <c r="Q560" t="s">
        <v>25</v>
      </c>
      <c r="R560" t="s">
        <v>24</v>
      </c>
      <c r="S560">
        <v>2.2176230000000001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292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25</v>
      </c>
      <c r="AM560" t="s">
        <v>191</v>
      </c>
      <c r="AN560">
        <v>500</v>
      </c>
      <c r="AO560" t="s">
        <v>192</v>
      </c>
      <c r="AP560">
        <v>30</v>
      </c>
      <c r="AQ560" t="s">
        <v>193</v>
      </c>
      <c r="AR560">
        <v>30</v>
      </c>
    </row>
    <row r="561" spans="1:44">
      <c r="A561">
        <v>497</v>
      </c>
      <c r="B561" t="s">
        <v>289</v>
      </c>
      <c r="C561">
        <v>4</v>
      </c>
      <c r="D561" t="s">
        <v>182</v>
      </c>
      <c r="E561">
        <v>568</v>
      </c>
      <c r="F561" t="s">
        <v>183</v>
      </c>
      <c r="G561" t="s">
        <v>184</v>
      </c>
      <c r="H561">
        <v>13.292</v>
      </c>
      <c r="I561" t="s">
        <v>185</v>
      </c>
      <c r="J561">
        <v>7.8399999999999997E-4</v>
      </c>
      <c r="K561" t="s">
        <v>25</v>
      </c>
      <c r="L561" t="s">
        <v>290</v>
      </c>
      <c r="M561">
        <v>113.221675</v>
      </c>
      <c r="N561" t="s">
        <v>25</v>
      </c>
      <c r="O561" t="s">
        <v>291</v>
      </c>
      <c r="P561">
        <v>8.9700000000000001E-4</v>
      </c>
      <c r="Q561" t="s">
        <v>25</v>
      </c>
      <c r="R561" t="s">
        <v>24</v>
      </c>
      <c r="S561">
        <v>2.4315039999999999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292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30</v>
      </c>
      <c r="AM561" t="s">
        <v>191</v>
      </c>
      <c r="AN561">
        <v>500</v>
      </c>
      <c r="AO561" t="s">
        <v>192</v>
      </c>
      <c r="AP561">
        <v>30</v>
      </c>
      <c r="AQ561" t="s">
        <v>193</v>
      </c>
      <c r="AR561">
        <v>30</v>
      </c>
    </row>
    <row r="562" spans="1:44">
      <c r="A562">
        <v>496</v>
      </c>
      <c r="B562" t="s">
        <v>289</v>
      </c>
      <c r="C562">
        <v>4</v>
      </c>
      <c r="D562" t="s">
        <v>182</v>
      </c>
      <c r="E562">
        <v>187</v>
      </c>
      <c r="F562" t="s">
        <v>183</v>
      </c>
      <c r="G562" t="s">
        <v>184</v>
      </c>
      <c r="H562">
        <v>2352.7640000000001</v>
      </c>
      <c r="I562" t="s">
        <v>185</v>
      </c>
      <c r="J562">
        <v>1.8799999999999999E-4</v>
      </c>
      <c r="K562" t="s">
        <v>25</v>
      </c>
      <c r="L562" t="s">
        <v>290</v>
      </c>
      <c r="M562">
        <v>92.331434999999999</v>
      </c>
      <c r="N562" t="s">
        <v>25</v>
      </c>
      <c r="O562" t="s">
        <v>291</v>
      </c>
      <c r="P562">
        <v>2.7999999999999998E-4</v>
      </c>
      <c r="Q562" t="s">
        <v>25</v>
      </c>
      <c r="R562" t="s">
        <v>24</v>
      </c>
      <c r="S562">
        <v>1.4642280000000001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292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5</v>
      </c>
      <c r="AM562" t="s">
        <v>191</v>
      </c>
      <c r="AN562">
        <v>500</v>
      </c>
      <c r="AO562" t="s">
        <v>192</v>
      </c>
      <c r="AP562">
        <v>30</v>
      </c>
      <c r="AQ562" t="s">
        <v>193</v>
      </c>
      <c r="AR562">
        <v>30</v>
      </c>
    </row>
    <row r="563" spans="1:44">
      <c r="A563">
        <v>495</v>
      </c>
      <c r="B563" t="s">
        <v>289</v>
      </c>
      <c r="C563">
        <v>4</v>
      </c>
      <c r="D563" t="s">
        <v>182</v>
      </c>
      <c r="E563">
        <v>263</v>
      </c>
      <c r="F563" t="s">
        <v>183</v>
      </c>
      <c r="G563" t="s">
        <v>184</v>
      </c>
      <c r="H563">
        <v>6.3559999999999999</v>
      </c>
      <c r="I563" t="s">
        <v>185</v>
      </c>
      <c r="J563">
        <v>2.92E-4</v>
      </c>
      <c r="K563" t="s">
        <v>25</v>
      </c>
      <c r="L563" t="s">
        <v>290</v>
      </c>
      <c r="M563">
        <v>152.71995100000001</v>
      </c>
      <c r="N563" t="s">
        <v>25</v>
      </c>
      <c r="O563" t="s">
        <v>291</v>
      </c>
      <c r="P563">
        <v>4.4499999999999997E-4</v>
      </c>
      <c r="Q563" t="s">
        <v>25</v>
      </c>
      <c r="R563" t="s">
        <v>24</v>
      </c>
      <c r="S563">
        <v>1.7441519999999999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292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</v>
      </c>
      <c r="AO563" t="s">
        <v>192</v>
      </c>
      <c r="AP563">
        <v>30</v>
      </c>
      <c r="AQ563" t="s">
        <v>193</v>
      </c>
      <c r="AR563">
        <v>30</v>
      </c>
    </row>
    <row r="564" spans="1:44">
      <c r="A564">
        <v>494</v>
      </c>
      <c r="B564" t="s">
        <v>289</v>
      </c>
      <c r="C564">
        <v>4</v>
      </c>
      <c r="D564" t="s">
        <v>182</v>
      </c>
      <c r="E564">
        <v>339</v>
      </c>
      <c r="F564" t="s">
        <v>183</v>
      </c>
      <c r="G564" t="s">
        <v>184</v>
      </c>
      <c r="H564">
        <v>1.6E-2</v>
      </c>
      <c r="I564" t="s">
        <v>185</v>
      </c>
      <c r="J564">
        <v>4.4000000000000002E-4</v>
      </c>
      <c r="K564" t="s">
        <v>25</v>
      </c>
      <c r="L564" t="s">
        <v>290</v>
      </c>
      <c r="M564">
        <v>210.30024700000001</v>
      </c>
      <c r="N564" t="s">
        <v>25</v>
      </c>
      <c r="O564" t="s">
        <v>291</v>
      </c>
      <c r="P564">
        <v>6.4999999999999997E-4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292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15</v>
      </c>
      <c r="AM564" t="s">
        <v>191</v>
      </c>
      <c r="AN564">
        <v>500</v>
      </c>
      <c r="AO564" t="s">
        <v>192</v>
      </c>
      <c r="AP564">
        <v>30</v>
      </c>
      <c r="AQ564" t="s">
        <v>193</v>
      </c>
      <c r="AR564">
        <v>30</v>
      </c>
    </row>
    <row r="565" spans="1:44">
      <c r="A565">
        <v>493</v>
      </c>
      <c r="B565" t="s">
        <v>289</v>
      </c>
      <c r="C565">
        <v>4</v>
      </c>
      <c r="D565" t="s">
        <v>182</v>
      </c>
      <c r="E565">
        <v>416</v>
      </c>
      <c r="F565" t="s">
        <v>183</v>
      </c>
      <c r="G565" t="s">
        <v>184</v>
      </c>
      <c r="H565">
        <v>0</v>
      </c>
      <c r="I565" t="s">
        <v>185</v>
      </c>
      <c r="J565">
        <v>5.13E-4</v>
      </c>
      <c r="K565" t="s">
        <v>25</v>
      </c>
      <c r="L565" t="s">
        <v>290</v>
      </c>
      <c r="M565">
        <v>250.86467300000001</v>
      </c>
      <c r="N565" t="s">
        <v>25</v>
      </c>
      <c r="O565" t="s">
        <v>291</v>
      </c>
      <c r="P565">
        <v>7.6300000000000001E-4</v>
      </c>
      <c r="Q565" t="s">
        <v>25</v>
      </c>
      <c r="R565" t="s">
        <v>24</v>
      </c>
      <c r="S565">
        <v>2.2374740000000002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292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288</v>
      </c>
      <c r="AH565">
        <v>1000</v>
      </c>
      <c r="AI565" t="s">
        <v>189</v>
      </c>
      <c r="AJ565">
        <v>1000000</v>
      </c>
      <c r="AK565" t="s">
        <v>190</v>
      </c>
      <c r="AL565">
        <v>20</v>
      </c>
      <c r="AM565" t="s">
        <v>191</v>
      </c>
      <c r="AN565">
        <v>500</v>
      </c>
      <c r="AO565" t="s">
        <v>192</v>
      </c>
      <c r="AP565">
        <v>30</v>
      </c>
      <c r="AQ565" t="s">
        <v>193</v>
      </c>
      <c r="AR565">
        <v>30</v>
      </c>
    </row>
    <row r="566" spans="1:44">
      <c r="A566">
        <v>492</v>
      </c>
      <c r="B566" t="s">
        <v>289</v>
      </c>
      <c r="C566">
        <v>4</v>
      </c>
      <c r="D566" t="s">
        <v>182</v>
      </c>
      <c r="E566">
        <v>492</v>
      </c>
      <c r="F566" t="s">
        <v>183</v>
      </c>
      <c r="G566" t="s">
        <v>184</v>
      </c>
      <c r="H566">
        <v>0</v>
      </c>
      <c r="I566" t="s">
        <v>185</v>
      </c>
      <c r="J566">
        <v>7.3499999999999998E-4</v>
      </c>
      <c r="K566" t="s">
        <v>25</v>
      </c>
      <c r="L566" t="s">
        <v>290</v>
      </c>
      <c r="M566">
        <v>264.11865299999999</v>
      </c>
      <c r="N566" t="s">
        <v>25</v>
      </c>
      <c r="O566" t="s">
        <v>291</v>
      </c>
      <c r="P566">
        <v>9.990000000000001E-4</v>
      </c>
      <c r="Q566" t="s">
        <v>25</v>
      </c>
      <c r="R566" t="s">
        <v>24</v>
      </c>
      <c r="S566">
        <v>2.5037859999999998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292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288</v>
      </c>
      <c r="AH566">
        <v>1000</v>
      </c>
      <c r="AI566" t="s">
        <v>189</v>
      </c>
      <c r="AJ566">
        <v>1000000</v>
      </c>
      <c r="AK566" t="s">
        <v>190</v>
      </c>
      <c r="AL566">
        <v>25</v>
      </c>
      <c r="AM566" t="s">
        <v>191</v>
      </c>
      <c r="AN566">
        <v>500</v>
      </c>
      <c r="AO566" t="s">
        <v>192</v>
      </c>
      <c r="AP566">
        <v>30</v>
      </c>
      <c r="AQ566" t="s">
        <v>193</v>
      </c>
      <c r="AR566">
        <v>30</v>
      </c>
    </row>
    <row r="567" spans="1:44">
      <c r="A567">
        <v>491</v>
      </c>
      <c r="B567" t="s">
        <v>289</v>
      </c>
      <c r="C567">
        <v>4</v>
      </c>
      <c r="D567" t="s">
        <v>182</v>
      </c>
      <c r="E567">
        <v>568</v>
      </c>
      <c r="F567" t="s">
        <v>183</v>
      </c>
      <c r="G567" t="s">
        <v>184</v>
      </c>
      <c r="H567">
        <v>0</v>
      </c>
      <c r="I567" t="s">
        <v>185</v>
      </c>
      <c r="J567">
        <v>8.5400000000000005E-4</v>
      </c>
      <c r="K567" t="s">
        <v>25</v>
      </c>
      <c r="L567" t="s">
        <v>290</v>
      </c>
      <c r="M567">
        <v>267.06369699999999</v>
      </c>
      <c r="N567" t="s">
        <v>25</v>
      </c>
      <c r="O567" t="s">
        <v>291</v>
      </c>
      <c r="P567">
        <v>1.121E-3</v>
      </c>
      <c r="Q567" t="s">
        <v>25</v>
      </c>
      <c r="R567" t="s">
        <v>24</v>
      </c>
      <c r="S567">
        <v>2.6808130000000001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292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288</v>
      </c>
      <c r="AH567">
        <v>1000</v>
      </c>
      <c r="AI567" t="s">
        <v>189</v>
      </c>
      <c r="AJ567">
        <v>1000000</v>
      </c>
      <c r="AK567" t="s">
        <v>190</v>
      </c>
      <c r="AL567">
        <v>30</v>
      </c>
      <c r="AM567" t="s">
        <v>191</v>
      </c>
      <c r="AN567">
        <v>500</v>
      </c>
      <c r="AO567" t="s">
        <v>192</v>
      </c>
      <c r="AP567">
        <v>30</v>
      </c>
      <c r="AQ567" t="s">
        <v>193</v>
      </c>
      <c r="AR567">
        <v>30</v>
      </c>
    </row>
    <row r="568" spans="1:44">
      <c r="A568">
        <v>490</v>
      </c>
      <c r="B568" t="s">
        <v>289</v>
      </c>
      <c r="C568">
        <v>4</v>
      </c>
      <c r="D568" t="s">
        <v>182</v>
      </c>
      <c r="E568">
        <v>568</v>
      </c>
      <c r="F568" t="s">
        <v>183</v>
      </c>
      <c r="G568" t="s">
        <v>184</v>
      </c>
      <c r="H568">
        <v>13.292</v>
      </c>
      <c r="I568" t="s">
        <v>185</v>
      </c>
      <c r="J568">
        <v>7.7999999999999999E-4</v>
      </c>
      <c r="K568" t="s">
        <v>25</v>
      </c>
      <c r="L568" t="s">
        <v>290</v>
      </c>
      <c r="M568">
        <v>111.687572</v>
      </c>
      <c r="N568" t="s">
        <v>25</v>
      </c>
      <c r="O568" t="s">
        <v>291</v>
      </c>
      <c r="P568">
        <v>8.92E-4</v>
      </c>
      <c r="Q568" t="s">
        <v>25</v>
      </c>
      <c r="R568" t="s">
        <v>24</v>
      </c>
      <c r="S568">
        <v>2.4676179999999999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292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288</v>
      </c>
      <c r="AH568">
        <v>1000</v>
      </c>
      <c r="AI568" t="s">
        <v>189</v>
      </c>
      <c r="AJ568">
        <v>1000000</v>
      </c>
      <c r="AK568" t="s">
        <v>190</v>
      </c>
      <c r="AL568">
        <v>30</v>
      </c>
      <c r="AM568" t="s">
        <v>191</v>
      </c>
      <c r="AN568">
        <v>500</v>
      </c>
      <c r="AO568" t="s">
        <v>192</v>
      </c>
      <c r="AP568">
        <v>30</v>
      </c>
      <c r="AQ568" t="s">
        <v>193</v>
      </c>
      <c r="AR568">
        <v>30</v>
      </c>
    </row>
    <row r="569" spans="1:44">
      <c r="A569">
        <v>490</v>
      </c>
      <c r="B569" t="s">
        <v>289</v>
      </c>
      <c r="C569">
        <v>4</v>
      </c>
      <c r="D569" t="s">
        <v>182</v>
      </c>
      <c r="E569">
        <v>568</v>
      </c>
      <c r="F569" t="s">
        <v>183</v>
      </c>
      <c r="G569" t="s">
        <v>184</v>
      </c>
      <c r="H569">
        <v>0</v>
      </c>
      <c r="I569" t="s">
        <v>185</v>
      </c>
      <c r="J569">
        <v>8.5300000000000003E-4</v>
      </c>
      <c r="K569" t="s">
        <v>25</v>
      </c>
      <c r="L569" t="s">
        <v>290</v>
      </c>
      <c r="M569">
        <v>270.26286099999999</v>
      </c>
      <c r="N569" t="s">
        <v>25</v>
      </c>
      <c r="O569" t="s">
        <v>291</v>
      </c>
      <c r="P569">
        <v>1.124E-3</v>
      </c>
      <c r="Q569" t="s">
        <v>25</v>
      </c>
      <c r="R569" t="s">
        <v>24</v>
      </c>
      <c r="S569">
        <v>2.7340059999999999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292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288</v>
      </c>
      <c r="AH569">
        <v>1000</v>
      </c>
      <c r="AI569" t="s">
        <v>189</v>
      </c>
      <c r="AJ569">
        <v>1000000</v>
      </c>
      <c r="AK569" t="s">
        <v>190</v>
      </c>
      <c r="AL569">
        <v>30</v>
      </c>
      <c r="AM569" t="s">
        <v>191</v>
      </c>
      <c r="AN569">
        <v>500</v>
      </c>
      <c r="AO569" t="s">
        <v>192</v>
      </c>
      <c r="AP569">
        <v>30</v>
      </c>
      <c r="AQ569" t="s">
        <v>193</v>
      </c>
      <c r="AR569">
        <v>30</v>
      </c>
    </row>
    <row r="570" spans="1:44">
      <c r="A570">
        <v>489</v>
      </c>
      <c r="B570" t="s">
        <v>289</v>
      </c>
      <c r="C570">
        <v>4</v>
      </c>
      <c r="D570" t="s">
        <v>182</v>
      </c>
      <c r="E570">
        <v>67</v>
      </c>
      <c r="F570" t="s">
        <v>183</v>
      </c>
      <c r="G570" t="s">
        <v>184</v>
      </c>
      <c r="H570">
        <v>1.958</v>
      </c>
      <c r="I570" t="s">
        <v>185</v>
      </c>
      <c r="J570">
        <v>2.9100000000000003E-4</v>
      </c>
      <c r="K570" t="s">
        <v>25</v>
      </c>
      <c r="L570" t="s">
        <v>290</v>
      </c>
      <c r="M570">
        <v>34.300530999999999</v>
      </c>
      <c r="N570" t="s">
        <v>25</v>
      </c>
      <c r="O570" t="s">
        <v>291</v>
      </c>
      <c r="P570">
        <v>4.0499999999999998E-4</v>
      </c>
      <c r="Q570" t="s">
        <v>25</v>
      </c>
      <c r="R570" t="s">
        <v>24</v>
      </c>
      <c r="S570">
        <v>0.49641099999999999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292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288</v>
      </c>
      <c r="AH570">
        <v>1000</v>
      </c>
      <c r="AI570" t="s">
        <v>189</v>
      </c>
      <c r="AJ570">
        <v>300000</v>
      </c>
      <c r="AK570" t="s">
        <v>190</v>
      </c>
      <c r="AL570">
        <v>10</v>
      </c>
      <c r="AM570" t="s">
        <v>191</v>
      </c>
      <c r="AN570">
        <v>500</v>
      </c>
      <c r="AO570" t="s">
        <v>192</v>
      </c>
      <c r="AP570">
        <v>20</v>
      </c>
      <c r="AQ570" t="s">
        <v>193</v>
      </c>
      <c r="AR570">
        <v>20</v>
      </c>
    </row>
    <row r="571" spans="1:44">
      <c r="A571">
        <v>488</v>
      </c>
      <c r="B571" t="s">
        <v>289</v>
      </c>
      <c r="C571">
        <v>4</v>
      </c>
      <c r="D571" t="s">
        <v>182</v>
      </c>
      <c r="E571">
        <v>226</v>
      </c>
      <c r="F571" t="s">
        <v>183</v>
      </c>
      <c r="G571" t="s">
        <v>184</v>
      </c>
      <c r="H571">
        <v>6.02</v>
      </c>
      <c r="I571" t="s">
        <v>185</v>
      </c>
      <c r="J571">
        <v>2.6899999999999998E-4</v>
      </c>
      <c r="K571" t="s">
        <v>25</v>
      </c>
      <c r="L571" t="s">
        <v>290</v>
      </c>
      <c r="M571">
        <v>140.25625299999999</v>
      </c>
      <c r="N571" t="s">
        <v>25</v>
      </c>
      <c r="O571" t="s">
        <v>291</v>
      </c>
      <c r="P571">
        <v>4.0900000000000002E-4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292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288</v>
      </c>
      <c r="AH571">
        <v>1000</v>
      </c>
      <c r="AI571" t="s">
        <v>189</v>
      </c>
      <c r="AJ571">
        <v>1000000</v>
      </c>
      <c r="AK571" t="s">
        <v>190</v>
      </c>
      <c r="AL571">
        <v>10</v>
      </c>
      <c r="AM571" t="s">
        <v>191</v>
      </c>
      <c r="AN571">
        <v>500</v>
      </c>
      <c r="AO571" t="s">
        <v>192</v>
      </c>
      <c r="AP571">
        <v>20</v>
      </c>
      <c r="AQ571" t="s">
        <v>193</v>
      </c>
      <c r="AR571">
        <v>20</v>
      </c>
    </row>
    <row r="572" spans="1:44">
      <c r="A572">
        <v>487</v>
      </c>
      <c r="B572" t="s">
        <v>289</v>
      </c>
      <c r="C572">
        <v>4</v>
      </c>
      <c r="D572" t="s">
        <v>182</v>
      </c>
      <c r="E572">
        <v>679</v>
      </c>
      <c r="F572" t="s">
        <v>183</v>
      </c>
      <c r="G572" t="s">
        <v>184</v>
      </c>
      <c r="H572">
        <v>16.82</v>
      </c>
      <c r="I572" t="s">
        <v>185</v>
      </c>
      <c r="J572">
        <v>2.7399999999999999E-4</v>
      </c>
      <c r="K572" t="s">
        <v>25</v>
      </c>
      <c r="L572" t="s">
        <v>290</v>
      </c>
      <c r="M572">
        <v>432.524204</v>
      </c>
      <c r="N572" t="s">
        <v>25</v>
      </c>
      <c r="O572" t="s">
        <v>291</v>
      </c>
      <c r="P572">
        <v>4.1899999999999999E-4</v>
      </c>
      <c r="Q572" t="s">
        <v>25</v>
      </c>
      <c r="R572" t="s">
        <v>24</v>
      </c>
      <c r="S572">
        <v>4.2761519999999997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292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288</v>
      </c>
      <c r="AH572">
        <v>1000</v>
      </c>
      <c r="AI572" t="s">
        <v>189</v>
      </c>
      <c r="AJ572">
        <v>3000000</v>
      </c>
      <c r="AK572" t="s">
        <v>190</v>
      </c>
      <c r="AL572">
        <v>10</v>
      </c>
      <c r="AM572" t="s">
        <v>191</v>
      </c>
      <c r="AN572">
        <v>500</v>
      </c>
      <c r="AO572" t="s">
        <v>192</v>
      </c>
      <c r="AP572">
        <v>20</v>
      </c>
      <c r="AQ572" t="s">
        <v>193</v>
      </c>
      <c r="AR572">
        <v>20</v>
      </c>
    </row>
    <row r="573" spans="1:44">
      <c r="A573">
        <v>486</v>
      </c>
      <c r="B573" t="s">
        <v>289</v>
      </c>
      <c r="C573">
        <v>4</v>
      </c>
      <c r="D573" t="s">
        <v>182</v>
      </c>
      <c r="E573">
        <v>1132</v>
      </c>
      <c r="F573" t="s">
        <v>183</v>
      </c>
      <c r="G573" t="s">
        <v>184</v>
      </c>
      <c r="H573">
        <v>30.565999999999999</v>
      </c>
      <c r="I573" t="s">
        <v>185</v>
      </c>
      <c r="J573">
        <v>2.6200000000000003E-4</v>
      </c>
      <c r="K573" t="s">
        <v>25</v>
      </c>
      <c r="L573" t="s">
        <v>290</v>
      </c>
      <c r="M573">
        <v>747.538138</v>
      </c>
      <c r="N573" t="s">
        <v>25</v>
      </c>
      <c r="O573" t="s">
        <v>291</v>
      </c>
      <c r="P573">
        <v>4.1100000000000002E-4</v>
      </c>
      <c r="Q573" t="s">
        <v>25</v>
      </c>
      <c r="R573" t="s">
        <v>24</v>
      </c>
      <c r="S573">
        <v>7.3474779999999997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292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288</v>
      </c>
      <c r="AH573">
        <v>1000</v>
      </c>
      <c r="AI573" t="s">
        <v>189</v>
      </c>
      <c r="AJ573">
        <v>5000000</v>
      </c>
      <c r="AK573" t="s">
        <v>190</v>
      </c>
      <c r="AL573">
        <v>10</v>
      </c>
      <c r="AM573" t="s">
        <v>191</v>
      </c>
      <c r="AN573">
        <v>500</v>
      </c>
      <c r="AO573" t="s">
        <v>192</v>
      </c>
      <c r="AP573">
        <v>20</v>
      </c>
      <c r="AQ573" t="s">
        <v>193</v>
      </c>
      <c r="AR573">
        <v>20</v>
      </c>
    </row>
    <row r="574" spans="1:44">
      <c r="A574">
        <v>485</v>
      </c>
      <c r="B574" t="s">
        <v>289</v>
      </c>
      <c r="C574">
        <v>4</v>
      </c>
      <c r="D574" t="s">
        <v>182</v>
      </c>
      <c r="E574">
        <v>1585</v>
      </c>
      <c r="F574" t="s">
        <v>183</v>
      </c>
      <c r="G574" t="s">
        <v>184</v>
      </c>
      <c r="H574">
        <v>36.764000000000003</v>
      </c>
      <c r="I574" t="s">
        <v>185</v>
      </c>
      <c r="J574">
        <v>2.7300000000000002E-4</v>
      </c>
      <c r="K574" t="s">
        <v>25</v>
      </c>
      <c r="L574" t="s">
        <v>290</v>
      </c>
      <c r="M574">
        <v>1170.2532140000001</v>
      </c>
      <c r="N574" t="s">
        <v>25</v>
      </c>
      <c r="O574" t="s">
        <v>291</v>
      </c>
      <c r="P574">
        <v>4.4000000000000002E-4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292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288</v>
      </c>
      <c r="AH574">
        <v>1000</v>
      </c>
      <c r="AI574" t="s">
        <v>189</v>
      </c>
      <c r="AJ574">
        <v>7000000</v>
      </c>
      <c r="AK574" t="s">
        <v>190</v>
      </c>
      <c r="AL574">
        <v>10</v>
      </c>
      <c r="AM574" t="s">
        <v>191</v>
      </c>
      <c r="AN574">
        <v>500</v>
      </c>
      <c r="AO574" t="s">
        <v>192</v>
      </c>
      <c r="AP574">
        <v>20</v>
      </c>
      <c r="AQ574" t="s">
        <v>193</v>
      </c>
      <c r="AR574">
        <v>20</v>
      </c>
    </row>
    <row r="575" spans="1:44">
      <c r="A575">
        <v>484</v>
      </c>
      <c r="B575" t="s">
        <v>289</v>
      </c>
      <c r="C575">
        <v>4</v>
      </c>
      <c r="D575" t="s">
        <v>182</v>
      </c>
      <c r="E575">
        <v>2038</v>
      </c>
      <c r="F575" t="s">
        <v>183</v>
      </c>
      <c r="G575" t="s">
        <v>184</v>
      </c>
      <c r="H575">
        <v>51.137999999999998</v>
      </c>
      <c r="I575" t="s">
        <v>185</v>
      </c>
      <c r="J575">
        <v>3.1399999999999999E-4</v>
      </c>
      <c r="K575" t="s">
        <v>25</v>
      </c>
      <c r="L575" t="s">
        <v>290</v>
      </c>
      <c r="M575">
        <v>1560.028485</v>
      </c>
      <c r="N575" t="s">
        <v>25</v>
      </c>
      <c r="O575" t="s">
        <v>291</v>
      </c>
      <c r="P575">
        <v>4.8700000000000002E-4</v>
      </c>
      <c r="Q575" t="s">
        <v>25</v>
      </c>
      <c r="R575" t="s">
        <v>24</v>
      </c>
      <c r="S575">
        <v>20.332107000000001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292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288</v>
      </c>
      <c r="AH575">
        <v>1000</v>
      </c>
      <c r="AI575" t="s">
        <v>189</v>
      </c>
      <c r="AJ575">
        <v>9000000</v>
      </c>
      <c r="AK575" t="s">
        <v>190</v>
      </c>
      <c r="AL575">
        <v>10</v>
      </c>
      <c r="AM575" t="s">
        <v>191</v>
      </c>
      <c r="AN575">
        <v>500</v>
      </c>
      <c r="AO575" t="s">
        <v>192</v>
      </c>
      <c r="AP575">
        <v>20</v>
      </c>
      <c r="AQ575" t="s">
        <v>193</v>
      </c>
      <c r="AR575">
        <v>20</v>
      </c>
    </row>
    <row r="576" spans="1:44">
      <c r="A576">
        <v>483</v>
      </c>
      <c r="B576" t="s">
        <v>289</v>
      </c>
      <c r="C576">
        <v>4</v>
      </c>
      <c r="D576" t="s">
        <v>182</v>
      </c>
      <c r="E576">
        <v>2264</v>
      </c>
      <c r="F576" t="s">
        <v>183</v>
      </c>
      <c r="G576" t="s">
        <v>184</v>
      </c>
      <c r="H576">
        <v>60.765999999999998</v>
      </c>
      <c r="I576" t="s">
        <v>185</v>
      </c>
      <c r="J576">
        <v>2.6200000000000003E-4</v>
      </c>
      <c r="K576" t="s">
        <v>25</v>
      </c>
      <c r="L576" t="s">
        <v>290</v>
      </c>
      <c r="M576">
        <v>1702.5963850000001</v>
      </c>
      <c r="N576" t="s">
        <v>25</v>
      </c>
      <c r="O576" t="s">
        <v>291</v>
      </c>
      <c r="P576">
        <v>4.3199999999999998E-4</v>
      </c>
      <c r="Q576" t="s">
        <v>25</v>
      </c>
      <c r="R576" t="s">
        <v>24</v>
      </c>
      <c r="S576">
        <v>21.974012999999999</v>
      </c>
      <c r="T576" t="s">
        <v>25</v>
      </c>
      <c r="U576" t="s">
        <v>26</v>
      </c>
      <c r="V576">
        <v>0.85109199999999996</v>
      </c>
      <c r="W576" t="s">
        <v>25</v>
      </c>
      <c r="X576" t="s">
        <v>27</v>
      </c>
      <c r="Y576">
        <v>7.8656629999999996</v>
      </c>
      <c r="Z576" t="s">
        <v>25</v>
      </c>
      <c r="AA576" t="s">
        <v>292</v>
      </c>
      <c r="AB576">
        <v>8.9722030000000004</v>
      </c>
      <c r="AC576" t="s">
        <v>25</v>
      </c>
      <c r="AD576" t="s">
        <v>28</v>
      </c>
      <c r="AE576">
        <v>4.2092989999999997</v>
      </c>
      <c r="AF576" t="s">
        <v>25</v>
      </c>
      <c r="AG576" t="s">
        <v>288</v>
      </c>
      <c r="AH576">
        <v>1000</v>
      </c>
      <c r="AI576" t="s">
        <v>189</v>
      </c>
      <c r="AJ576">
        <v>10000000</v>
      </c>
      <c r="AK576" t="s">
        <v>190</v>
      </c>
      <c r="AL576">
        <v>10</v>
      </c>
      <c r="AM576" t="s">
        <v>191</v>
      </c>
      <c r="AN576">
        <v>500</v>
      </c>
      <c r="AO576" t="s">
        <v>192</v>
      </c>
      <c r="AP576">
        <v>20</v>
      </c>
      <c r="AQ576" t="s">
        <v>193</v>
      </c>
      <c r="AR576">
        <v>20</v>
      </c>
    </row>
    <row r="577" spans="1:44">
      <c r="A577">
        <v>482</v>
      </c>
      <c r="B577" t="s">
        <v>289</v>
      </c>
      <c r="C577">
        <v>4</v>
      </c>
      <c r="D577" t="s">
        <v>182</v>
      </c>
      <c r="E577">
        <v>2634</v>
      </c>
      <c r="F577" t="s">
        <v>183</v>
      </c>
      <c r="G577" t="s">
        <v>184</v>
      </c>
      <c r="H577">
        <v>59.258000000000003</v>
      </c>
      <c r="I577" t="s">
        <v>185</v>
      </c>
      <c r="J577">
        <v>3.5E-4</v>
      </c>
      <c r="K577" t="s">
        <v>25</v>
      </c>
      <c r="L577" t="s">
        <v>290</v>
      </c>
      <c r="M577">
        <v>2432.6227450000001</v>
      </c>
      <c r="N577" t="s">
        <v>25</v>
      </c>
      <c r="O577" t="s">
        <v>291</v>
      </c>
      <c r="P577">
        <v>5.9299999999999999E-4</v>
      </c>
      <c r="Q577" t="s">
        <v>25</v>
      </c>
      <c r="R577" t="s">
        <v>24</v>
      </c>
      <c r="S577">
        <v>37.025467999999996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292</v>
      </c>
      <c r="AB577">
        <v>17.239832</v>
      </c>
      <c r="AC577" t="s">
        <v>25</v>
      </c>
      <c r="AD577" t="s">
        <v>28</v>
      </c>
      <c r="AE577">
        <v>4.2902930000000001</v>
      </c>
      <c r="AF577" t="s">
        <v>25</v>
      </c>
      <c r="AG577" t="s">
        <v>288</v>
      </c>
      <c r="AH577">
        <v>1000</v>
      </c>
      <c r="AI577" t="s">
        <v>189</v>
      </c>
      <c r="AJ577">
        <v>10000000</v>
      </c>
      <c r="AK577" t="s">
        <v>190</v>
      </c>
      <c r="AL577">
        <v>10</v>
      </c>
      <c r="AM577" t="s">
        <v>191</v>
      </c>
      <c r="AN577">
        <v>500</v>
      </c>
      <c r="AO577" t="s">
        <v>192</v>
      </c>
      <c r="AP577">
        <v>30</v>
      </c>
      <c r="AQ577" t="s">
        <v>193</v>
      </c>
      <c r="AR577">
        <v>30</v>
      </c>
    </row>
    <row r="578" spans="1:44">
      <c r="A578">
        <v>481</v>
      </c>
      <c r="B578" t="s">
        <v>289</v>
      </c>
      <c r="C578">
        <v>4</v>
      </c>
      <c r="D578" t="s">
        <v>182</v>
      </c>
      <c r="E578">
        <v>3004</v>
      </c>
      <c r="F578" t="s">
        <v>183</v>
      </c>
      <c r="G578" t="s">
        <v>184</v>
      </c>
      <c r="H578">
        <v>59.683999999999997</v>
      </c>
      <c r="I578" t="s">
        <v>185</v>
      </c>
      <c r="J578">
        <v>2.99E-4</v>
      </c>
      <c r="K578" t="s">
        <v>25</v>
      </c>
      <c r="L578" t="s">
        <v>290</v>
      </c>
      <c r="M578">
        <v>2394.344349</v>
      </c>
      <c r="N578" t="s">
        <v>25</v>
      </c>
      <c r="O578" t="s">
        <v>291</v>
      </c>
      <c r="P578">
        <v>5.3899999999999998E-4</v>
      </c>
      <c r="Q578" t="s">
        <v>25</v>
      </c>
      <c r="R578" t="s">
        <v>24</v>
      </c>
      <c r="S578">
        <v>40.330747000000002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13.883297000000001</v>
      </c>
      <c r="Z578" t="s">
        <v>25</v>
      </c>
      <c r="AA578" t="s">
        <v>292</v>
      </c>
      <c r="AB578">
        <v>20.995785999999999</v>
      </c>
      <c r="AC578" t="s">
        <v>25</v>
      </c>
      <c r="AD578" t="s">
        <v>28</v>
      </c>
      <c r="AE578">
        <v>4.3209569999999999</v>
      </c>
      <c r="AF578" t="s">
        <v>25</v>
      </c>
      <c r="AG578" t="s">
        <v>288</v>
      </c>
      <c r="AH578">
        <v>1000</v>
      </c>
      <c r="AI578" t="s">
        <v>189</v>
      </c>
      <c r="AJ578">
        <v>10000000</v>
      </c>
      <c r="AK578" t="s">
        <v>190</v>
      </c>
      <c r="AL578">
        <v>10</v>
      </c>
      <c r="AM578" t="s">
        <v>191</v>
      </c>
      <c r="AN578">
        <v>500</v>
      </c>
      <c r="AO578" t="s">
        <v>192</v>
      </c>
      <c r="AP578">
        <v>40</v>
      </c>
      <c r="AQ578" t="s">
        <v>193</v>
      </c>
      <c r="AR578">
        <v>40</v>
      </c>
    </row>
    <row r="579" spans="1:44">
      <c r="A579">
        <v>480</v>
      </c>
      <c r="B579" t="s">
        <v>289</v>
      </c>
      <c r="C579">
        <v>4</v>
      </c>
      <c r="D579" t="s">
        <v>182</v>
      </c>
      <c r="E579">
        <v>2264</v>
      </c>
      <c r="F579" t="s">
        <v>183</v>
      </c>
      <c r="G579" t="s">
        <v>184</v>
      </c>
      <c r="H579">
        <v>60.765999999999998</v>
      </c>
      <c r="I579" t="s">
        <v>185</v>
      </c>
      <c r="J579">
        <v>2.6499999999999999E-4</v>
      </c>
      <c r="K579" t="s">
        <v>25</v>
      </c>
      <c r="L579" t="s">
        <v>290</v>
      </c>
      <c r="M579">
        <v>1684.3191979999999</v>
      </c>
      <c r="N579" t="s">
        <v>25</v>
      </c>
      <c r="O579" t="s">
        <v>291</v>
      </c>
      <c r="P579">
        <v>4.3300000000000001E-4</v>
      </c>
      <c r="Q579" t="s">
        <v>25</v>
      </c>
      <c r="R579" t="s">
        <v>24</v>
      </c>
      <c r="S579">
        <v>24.595597999999999</v>
      </c>
      <c r="T579" t="s">
        <v>25</v>
      </c>
      <c r="U579" t="s">
        <v>26</v>
      </c>
      <c r="V579">
        <v>0.93640699999999999</v>
      </c>
      <c r="W579" t="s">
        <v>25</v>
      </c>
      <c r="X579" t="s">
        <v>27</v>
      </c>
      <c r="Y579">
        <v>9.640034</v>
      </c>
      <c r="Z579" t="s">
        <v>25</v>
      </c>
      <c r="AA579" t="s">
        <v>292</v>
      </c>
      <c r="AB579">
        <v>9.5853370000000009</v>
      </c>
      <c r="AC579" t="s">
        <v>25</v>
      </c>
      <c r="AD579" t="s">
        <v>28</v>
      </c>
      <c r="AE579">
        <v>4.3566690000000001</v>
      </c>
      <c r="AF579" t="s">
        <v>25</v>
      </c>
      <c r="AG579" t="s">
        <v>288</v>
      </c>
      <c r="AH579">
        <v>1000</v>
      </c>
      <c r="AI579" t="s">
        <v>189</v>
      </c>
      <c r="AJ579">
        <v>10000000</v>
      </c>
      <c r="AK579" t="s">
        <v>190</v>
      </c>
      <c r="AL579">
        <v>10</v>
      </c>
      <c r="AM579" t="s">
        <v>191</v>
      </c>
      <c r="AN579">
        <v>500</v>
      </c>
      <c r="AO579" t="s">
        <v>192</v>
      </c>
      <c r="AP579">
        <v>20</v>
      </c>
      <c r="AQ579" t="s">
        <v>193</v>
      </c>
      <c r="AR579">
        <v>20</v>
      </c>
    </row>
    <row r="580" spans="1:44">
      <c r="A580">
        <v>480</v>
      </c>
      <c r="B580" t="s">
        <v>289</v>
      </c>
      <c r="C580">
        <v>4</v>
      </c>
      <c r="D580" t="s">
        <v>182</v>
      </c>
      <c r="E580">
        <v>226</v>
      </c>
      <c r="F580" t="s">
        <v>183</v>
      </c>
      <c r="G580" t="s">
        <v>184</v>
      </c>
      <c r="H580">
        <v>6.02</v>
      </c>
      <c r="I580" t="s">
        <v>185</v>
      </c>
      <c r="J580">
        <v>2.6800000000000001E-4</v>
      </c>
      <c r="K580" t="s">
        <v>25</v>
      </c>
      <c r="L580" t="s">
        <v>290</v>
      </c>
      <c r="M580">
        <v>134.77935600000001</v>
      </c>
      <c r="N580" t="s">
        <v>25</v>
      </c>
      <c r="O580" t="s">
        <v>291</v>
      </c>
      <c r="P580">
        <v>4.0299999999999998E-4</v>
      </c>
      <c r="Q580" t="s">
        <v>25</v>
      </c>
      <c r="R580" t="s">
        <v>24</v>
      </c>
      <c r="S580">
        <v>1.4569259999999999</v>
      </c>
      <c r="T580" t="s">
        <v>25</v>
      </c>
      <c r="U580" t="s">
        <v>26</v>
      </c>
      <c r="V580">
        <v>4.5525999999999997E-2</v>
      </c>
      <c r="W580" t="s">
        <v>25</v>
      </c>
      <c r="X580" t="s">
        <v>27</v>
      </c>
      <c r="Y580">
        <v>0.62051400000000001</v>
      </c>
      <c r="Z580" t="s">
        <v>25</v>
      </c>
      <c r="AA580" t="s">
        <v>292</v>
      </c>
      <c r="AB580">
        <v>0.36240099999999997</v>
      </c>
      <c r="AC580" t="s">
        <v>25</v>
      </c>
      <c r="AD580" t="s">
        <v>28</v>
      </c>
      <c r="AE580">
        <v>0.42553400000000002</v>
      </c>
      <c r="AF580" t="s">
        <v>25</v>
      </c>
      <c r="AG580" t="s">
        <v>288</v>
      </c>
      <c r="AH580">
        <v>1000</v>
      </c>
      <c r="AI580" t="s">
        <v>189</v>
      </c>
      <c r="AJ580">
        <v>1000000</v>
      </c>
      <c r="AK580" t="s">
        <v>190</v>
      </c>
      <c r="AL580">
        <v>10</v>
      </c>
      <c r="AM580" t="s">
        <v>191</v>
      </c>
      <c r="AN580">
        <v>500</v>
      </c>
      <c r="AO580" t="s">
        <v>192</v>
      </c>
      <c r="AP580">
        <v>20</v>
      </c>
      <c r="AQ580" t="s">
        <v>193</v>
      </c>
      <c r="AR580">
        <v>20</v>
      </c>
    </row>
    <row r="581" spans="1:44">
      <c r="A581">
        <v>479</v>
      </c>
      <c r="B581" t="s">
        <v>289</v>
      </c>
      <c r="C581">
        <v>4</v>
      </c>
      <c r="D581" t="s">
        <v>182</v>
      </c>
      <c r="E581">
        <v>226</v>
      </c>
      <c r="F581" t="s">
        <v>183</v>
      </c>
      <c r="G581" t="s">
        <v>184</v>
      </c>
      <c r="H581">
        <v>6.02</v>
      </c>
      <c r="I581" t="s">
        <v>185</v>
      </c>
      <c r="J581">
        <v>3.7199999999999999E-4</v>
      </c>
      <c r="K581" t="s">
        <v>25</v>
      </c>
      <c r="L581" t="s">
        <v>290</v>
      </c>
      <c r="M581">
        <v>182.001586</v>
      </c>
      <c r="N581" t="s">
        <v>25</v>
      </c>
      <c r="O581" t="s">
        <v>291</v>
      </c>
      <c r="P581">
        <v>5.5400000000000002E-4</v>
      </c>
      <c r="Q581" t="s">
        <v>25</v>
      </c>
      <c r="R581" t="s">
        <v>24</v>
      </c>
      <c r="S581">
        <v>1.5530360000000001</v>
      </c>
      <c r="T581" t="s">
        <v>25</v>
      </c>
      <c r="U581" t="s">
        <v>26</v>
      </c>
      <c r="V581">
        <v>4.9107999999999999E-2</v>
      </c>
      <c r="W581" t="s">
        <v>25</v>
      </c>
      <c r="X581" t="s">
        <v>27</v>
      </c>
      <c r="Y581">
        <v>0.68668499999999999</v>
      </c>
      <c r="Z581" t="s">
        <v>25</v>
      </c>
      <c r="AA581" t="s">
        <v>292</v>
      </c>
      <c r="AB581">
        <v>0.38485599999999998</v>
      </c>
      <c r="AC581" t="s">
        <v>25</v>
      </c>
      <c r="AD581" t="s">
        <v>28</v>
      </c>
      <c r="AE581">
        <v>0.42934699999999998</v>
      </c>
      <c r="AF581" t="s">
        <v>25</v>
      </c>
      <c r="AG581" t="s">
        <v>288</v>
      </c>
      <c r="AH581">
        <v>1000</v>
      </c>
      <c r="AI581" t="s">
        <v>189</v>
      </c>
      <c r="AJ581">
        <v>1000000</v>
      </c>
      <c r="AK581" t="s">
        <v>190</v>
      </c>
      <c r="AL581">
        <v>10</v>
      </c>
      <c r="AM581" t="s">
        <v>191</v>
      </c>
      <c r="AN581">
        <v>500</v>
      </c>
      <c r="AO581" t="s">
        <v>192</v>
      </c>
      <c r="AP581">
        <v>20</v>
      </c>
      <c r="AQ581" t="s">
        <v>193</v>
      </c>
      <c r="AR581">
        <v>20</v>
      </c>
    </row>
    <row r="582" spans="1:44">
      <c r="A582">
        <v>478</v>
      </c>
      <c r="B582" t="s">
        <v>289</v>
      </c>
      <c r="C582">
        <v>4</v>
      </c>
      <c r="D582" t="s">
        <v>182</v>
      </c>
      <c r="E582">
        <v>18630</v>
      </c>
      <c r="F582" t="s">
        <v>183</v>
      </c>
      <c r="G582" t="s">
        <v>184</v>
      </c>
      <c r="H582">
        <v>0</v>
      </c>
      <c r="I582" t="s">
        <v>185</v>
      </c>
      <c r="J582">
        <v>3.2330000000000002E-3</v>
      </c>
      <c r="K582" t="s">
        <v>25</v>
      </c>
      <c r="L582" t="s">
        <v>290</v>
      </c>
      <c r="M582">
        <v>4533.9632009999996</v>
      </c>
      <c r="N582" t="s">
        <v>25</v>
      </c>
      <c r="O582" t="s">
        <v>291</v>
      </c>
      <c r="P582">
        <v>7.7669999999999996E-3</v>
      </c>
      <c r="Q582" t="s">
        <v>25</v>
      </c>
      <c r="R582" t="s">
        <v>24</v>
      </c>
      <c r="S582">
        <v>49.966033000000003</v>
      </c>
      <c r="T582" t="s">
        <v>25</v>
      </c>
      <c r="U582" t="s">
        <v>26</v>
      </c>
      <c r="V582">
        <v>2.3831000000000001E-2</v>
      </c>
      <c r="W582" t="s">
        <v>25</v>
      </c>
      <c r="X582" t="s">
        <v>27</v>
      </c>
      <c r="Y582">
        <v>8.6578000000000002E-2</v>
      </c>
      <c r="Z582" t="s">
        <v>25</v>
      </c>
      <c r="AA582" t="s">
        <v>292</v>
      </c>
      <c r="AB582">
        <v>49.417628999999998</v>
      </c>
      <c r="AC582" t="s">
        <v>25</v>
      </c>
      <c r="AD582" t="s">
        <v>28</v>
      </c>
      <c r="AE582">
        <v>0.43306499999999998</v>
      </c>
      <c r="AF582" t="s">
        <v>25</v>
      </c>
      <c r="AG582" t="s">
        <v>288</v>
      </c>
      <c r="AH582">
        <v>1000</v>
      </c>
      <c r="AI582" t="s">
        <v>189</v>
      </c>
      <c r="AJ582">
        <v>1000000</v>
      </c>
      <c r="AK582" t="s">
        <v>190</v>
      </c>
      <c r="AL582">
        <v>10</v>
      </c>
      <c r="AM582" t="s">
        <v>191</v>
      </c>
      <c r="AN582">
        <v>500</v>
      </c>
      <c r="AO582" t="s">
        <v>192</v>
      </c>
      <c r="AP582">
        <v>40</v>
      </c>
      <c r="AQ582" t="s">
        <v>193</v>
      </c>
      <c r="AR582">
        <v>5000</v>
      </c>
    </row>
    <row r="583" spans="1:44">
      <c r="A583">
        <v>477</v>
      </c>
      <c r="B583" t="s">
        <v>289</v>
      </c>
      <c r="C583">
        <v>4</v>
      </c>
      <c r="D583" t="s">
        <v>182</v>
      </c>
      <c r="E583">
        <v>3848</v>
      </c>
      <c r="F583" t="s">
        <v>183</v>
      </c>
      <c r="G583" t="s">
        <v>184</v>
      </c>
      <c r="H583">
        <v>5.8179999999999996</v>
      </c>
      <c r="I583" t="s">
        <v>185</v>
      </c>
      <c r="J583">
        <v>1.8600000000000001E-3</v>
      </c>
      <c r="K583" t="s">
        <v>25</v>
      </c>
      <c r="L583" t="s">
        <v>290</v>
      </c>
      <c r="M583">
        <v>1288.875534</v>
      </c>
      <c r="N583" t="s">
        <v>25</v>
      </c>
      <c r="O583" t="s">
        <v>291</v>
      </c>
      <c r="P583">
        <v>3.1489999999999999E-3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0.48095599999999999</v>
      </c>
      <c r="W583" t="s">
        <v>25</v>
      </c>
      <c r="X583" t="s">
        <v>27</v>
      </c>
      <c r="Y583">
        <v>4.9314099999999996</v>
      </c>
      <c r="Z583" t="s">
        <v>25</v>
      </c>
      <c r="AA583" t="s">
        <v>292</v>
      </c>
      <c r="AB583">
        <v>19.922340999999999</v>
      </c>
      <c r="AC583" t="s">
        <v>25</v>
      </c>
      <c r="AD583" t="s">
        <v>28</v>
      </c>
      <c r="AE583">
        <v>0.43232300000000001</v>
      </c>
      <c r="AF583" t="s">
        <v>25</v>
      </c>
      <c r="AG583" t="s">
        <v>288</v>
      </c>
      <c r="AH583">
        <v>1000</v>
      </c>
      <c r="AI583" t="s">
        <v>189</v>
      </c>
      <c r="AJ583">
        <v>1000000</v>
      </c>
      <c r="AK583" t="s">
        <v>190</v>
      </c>
      <c r="AL583">
        <v>10</v>
      </c>
      <c r="AM583" t="s">
        <v>191</v>
      </c>
      <c r="AN583">
        <v>500</v>
      </c>
      <c r="AO583" t="s">
        <v>192</v>
      </c>
      <c r="AP583">
        <v>1000</v>
      </c>
      <c r="AQ583" t="s">
        <v>193</v>
      </c>
      <c r="AR583">
        <v>1000</v>
      </c>
    </row>
    <row r="584" spans="1:44">
      <c r="A584">
        <v>476</v>
      </c>
      <c r="B584" t="s">
        <v>289</v>
      </c>
      <c r="C584">
        <v>4</v>
      </c>
      <c r="D584" t="s">
        <v>182</v>
      </c>
      <c r="E584">
        <v>3848</v>
      </c>
      <c r="F584" t="s">
        <v>183</v>
      </c>
      <c r="G584" t="s">
        <v>184</v>
      </c>
      <c r="H584">
        <v>0</v>
      </c>
      <c r="I584" t="s">
        <v>185</v>
      </c>
      <c r="J584">
        <v>1.5989999999999999E-3</v>
      </c>
      <c r="K584" t="s">
        <v>25</v>
      </c>
      <c r="L584" t="s">
        <v>290</v>
      </c>
      <c r="M584">
        <v>1313.21039</v>
      </c>
      <c r="N584" t="s">
        <v>25</v>
      </c>
      <c r="O584" t="s">
        <v>291</v>
      </c>
      <c r="P584">
        <v>2.9120000000000001E-3</v>
      </c>
      <c r="Q584" t="s">
        <v>25</v>
      </c>
      <c r="R584" t="s">
        <v>24</v>
      </c>
      <c r="S584">
        <v>10.931336999999999</v>
      </c>
      <c r="T584" t="s">
        <v>25</v>
      </c>
      <c r="U584" t="s">
        <v>26</v>
      </c>
      <c r="V584">
        <v>3.0186000000000001E-2</v>
      </c>
      <c r="W584" t="s">
        <v>25</v>
      </c>
      <c r="X584" t="s">
        <v>27</v>
      </c>
      <c r="Y584">
        <v>0.29473700000000003</v>
      </c>
      <c r="Z584" t="s">
        <v>25</v>
      </c>
      <c r="AA584" t="s">
        <v>292</v>
      </c>
      <c r="AB584">
        <v>10.175613</v>
      </c>
      <c r="AC584" t="s">
        <v>25</v>
      </c>
      <c r="AD584" t="s">
        <v>28</v>
      </c>
      <c r="AE584">
        <v>0.42589100000000002</v>
      </c>
      <c r="AF584" t="s">
        <v>25</v>
      </c>
      <c r="AG584" t="s">
        <v>288</v>
      </c>
      <c r="AH584">
        <v>1000</v>
      </c>
      <c r="AI584" t="s">
        <v>189</v>
      </c>
      <c r="AJ584">
        <v>1000000</v>
      </c>
      <c r="AK584" t="s">
        <v>190</v>
      </c>
      <c r="AL584">
        <v>10</v>
      </c>
      <c r="AM584" t="s">
        <v>191</v>
      </c>
      <c r="AN584">
        <v>500</v>
      </c>
      <c r="AO584" t="s">
        <v>192</v>
      </c>
      <c r="AP584">
        <v>40</v>
      </c>
      <c r="AQ584" t="s">
        <v>193</v>
      </c>
      <c r="AR584">
        <v>1000</v>
      </c>
    </row>
    <row r="585" spans="1:44">
      <c r="A585">
        <v>475</v>
      </c>
      <c r="B585" t="s">
        <v>289</v>
      </c>
      <c r="C585">
        <v>4</v>
      </c>
      <c r="D585" t="s">
        <v>182</v>
      </c>
      <c r="E585">
        <v>3848</v>
      </c>
      <c r="F585" t="s">
        <v>183</v>
      </c>
      <c r="G585" t="s">
        <v>184</v>
      </c>
      <c r="H585">
        <v>1.214</v>
      </c>
      <c r="I585" t="s">
        <v>185</v>
      </c>
      <c r="J585">
        <v>1.072E-3</v>
      </c>
      <c r="K585" t="s">
        <v>25</v>
      </c>
      <c r="L585" t="s">
        <v>290</v>
      </c>
      <c r="M585">
        <v>1041.7364239999999</v>
      </c>
      <c r="N585" t="s">
        <v>25</v>
      </c>
      <c r="O585" t="s">
        <v>291</v>
      </c>
      <c r="P585">
        <v>2.114E-3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3.4130000000000001E-2</v>
      </c>
      <c r="W585" t="s">
        <v>25</v>
      </c>
      <c r="X585" t="s">
        <v>27</v>
      </c>
      <c r="Y585">
        <v>0.32172699999999999</v>
      </c>
      <c r="Z585" t="s">
        <v>25</v>
      </c>
      <c r="AA585" t="s">
        <v>292</v>
      </c>
      <c r="AB585">
        <v>10.032655999999999</v>
      </c>
      <c r="AC585" t="s">
        <v>25</v>
      </c>
      <c r="AD585" t="s">
        <v>28</v>
      </c>
      <c r="AE585">
        <v>0.63727900000000004</v>
      </c>
      <c r="AF585" t="s">
        <v>25</v>
      </c>
      <c r="AG585" t="s">
        <v>288</v>
      </c>
      <c r="AH585">
        <v>1000</v>
      </c>
      <c r="AI585" t="s">
        <v>189</v>
      </c>
      <c r="AJ585">
        <v>1000000</v>
      </c>
      <c r="AK585" t="s">
        <v>190</v>
      </c>
      <c r="AL585">
        <v>10</v>
      </c>
      <c r="AM585" t="s">
        <v>191</v>
      </c>
      <c r="AN585">
        <v>500</v>
      </c>
      <c r="AO585" t="s">
        <v>192</v>
      </c>
      <c r="AP585">
        <v>40</v>
      </c>
      <c r="AQ585" t="s">
        <v>193</v>
      </c>
      <c r="AR585">
        <v>1000</v>
      </c>
    </row>
    <row r="586" spans="1:44">
      <c r="A586">
        <v>475</v>
      </c>
      <c r="B586" t="s">
        <v>289</v>
      </c>
      <c r="C586">
        <v>4</v>
      </c>
      <c r="D586" t="s">
        <v>182</v>
      </c>
      <c r="E586">
        <v>3848</v>
      </c>
      <c r="F586" t="s">
        <v>183</v>
      </c>
      <c r="G586" t="s">
        <v>184</v>
      </c>
      <c r="H586">
        <v>1.214</v>
      </c>
      <c r="I586" t="s">
        <v>185</v>
      </c>
      <c r="J586">
        <v>1.09E-3</v>
      </c>
      <c r="K586" t="s">
        <v>25</v>
      </c>
      <c r="L586" t="s">
        <v>290</v>
      </c>
      <c r="M586">
        <v>1045.859864</v>
      </c>
      <c r="N586" t="s">
        <v>25</v>
      </c>
      <c r="O586" t="s">
        <v>291</v>
      </c>
      <c r="P586">
        <v>2.1359999999999999E-3</v>
      </c>
      <c r="Q586" t="s">
        <v>25</v>
      </c>
      <c r="R586" t="s">
        <v>24</v>
      </c>
      <c r="S586">
        <v>11.028862999999999</v>
      </c>
      <c r="T586" t="s">
        <v>25</v>
      </c>
      <c r="U586" t="s">
        <v>26</v>
      </c>
      <c r="V586">
        <v>3.3917999999999997E-2</v>
      </c>
      <c r="W586" t="s">
        <v>25</v>
      </c>
      <c r="X586" t="s">
        <v>27</v>
      </c>
      <c r="Y586">
        <v>0.32459900000000003</v>
      </c>
      <c r="Z586" t="s">
        <v>25</v>
      </c>
      <c r="AA586" t="s">
        <v>292</v>
      </c>
      <c r="AB586">
        <v>10.028862</v>
      </c>
      <c r="AC586" t="s">
        <v>25</v>
      </c>
      <c r="AD586" t="s">
        <v>28</v>
      </c>
      <c r="AE586">
        <v>0.63665700000000003</v>
      </c>
      <c r="AF586" t="s">
        <v>25</v>
      </c>
      <c r="AG586" t="s">
        <v>288</v>
      </c>
      <c r="AH586">
        <v>1000</v>
      </c>
      <c r="AI586" t="s">
        <v>189</v>
      </c>
      <c r="AJ586">
        <v>1000000</v>
      </c>
      <c r="AK586" t="s">
        <v>190</v>
      </c>
      <c r="AL586">
        <v>10</v>
      </c>
      <c r="AM586" t="s">
        <v>191</v>
      </c>
      <c r="AN586">
        <v>500</v>
      </c>
      <c r="AO586" t="s">
        <v>192</v>
      </c>
      <c r="AP586">
        <v>40</v>
      </c>
      <c r="AQ586" t="s">
        <v>193</v>
      </c>
      <c r="AR586">
        <v>1000</v>
      </c>
    </row>
    <row r="587" spans="1:44">
      <c r="A587">
        <v>475</v>
      </c>
      <c r="B587" t="s">
        <v>289</v>
      </c>
      <c r="C587">
        <v>4</v>
      </c>
      <c r="D587" t="s">
        <v>182</v>
      </c>
      <c r="E587">
        <v>3848</v>
      </c>
      <c r="F587" t="s">
        <v>183</v>
      </c>
      <c r="G587" t="s">
        <v>184</v>
      </c>
      <c r="H587">
        <v>1.214</v>
      </c>
      <c r="I587" t="s">
        <v>185</v>
      </c>
      <c r="J587">
        <v>1.085E-3</v>
      </c>
      <c r="K587" t="s">
        <v>25</v>
      </c>
      <c r="L587" t="s">
        <v>290</v>
      </c>
      <c r="M587">
        <v>1045.472984</v>
      </c>
      <c r="N587" t="s">
        <v>25</v>
      </c>
      <c r="O587" t="s">
        <v>291</v>
      </c>
      <c r="P587">
        <v>2.1310000000000001E-3</v>
      </c>
      <c r="Q587" t="s">
        <v>25</v>
      </c>
      <c r="R587" t="s">
        <v>24</v>
      </c>
      <c r="S587">
        <v>11.175636000000001</v>
      </c>
      <c r="T587" t="s">
        <v>25</v>
      </c>
      <c r="U587" t="s">
        <v>26</v>
      </c>
      <c r="V587">
        <v>3.4169999999999999E-2</v>
      </c>
      <c r="W587" t="s">
        <v>25</v>
      </c>
      <c r="X587" t="s">
        <v>27</v>
      </c>
      <c r="Y587">
        <v>0.326405</v>
      </c>
      <c r="Z587" t="s">
        <v>25</v>
      </c>
      <c r="AA587" t="s">
        <v>292</v>
      </c>
      <c r="AB587">
        <v>10.160970000000001</v>
      </c>
      <c r="AC587" t="s">
        <v>25</v>
      </c>
      <c r="AD587" t="s">
        <v>28</v>
      </c>
      <c r="AE587">
        <v>0.64916600000000002</v>
      </c>
      <c r="AF587" t="s">
        <v>25</v>
      </c>
      <c r="AG587" t="s">
        <v>288</v>
      </c>
      <c r="AH587">
        <v>1000</v>
      </c>
      <c r="AI587" t="s">
        <v>189</v>
      </c>
      <c r="AJ587">
        <v>1000000</v>
      </c>
      <c r="AK587" t="s">
        <v>190</v>
      </c>
      <c r="AL587">
        <v>10</v>
      </c>
      <c r="AM587" t="s">
        <v>191</v>
      </c>
      <c r="AN587">
        <v>500</v>
      </c>
      <c r="AO587" t="s">
        <v>192</v>
      </c>
      <c r="AP587">
        <v>40</v>
      </c>
      <c r="AQ587" t="s">
        <v>193</v>
      </c>
      <c r="AR587">
        <v>1000</v>
      </c>
    </row>
    <row r="588" spans="1:44">
      <c r="A588">
        <v>474</v>
      </c>
      <c r="B588" t="s">
        <v>289</v>
      </c>
      <c r="C588">
        <v>4</v>
      </c>
      <c r="D588" t="s">
        <v>182</v>
      </c>
      <c r="E588">
        <v>226</v>
      </c>
      <c r="F588" t="s">
        <v>183</v>
      </c>
      <c r="G588" t="s">
        <v>184</v>
      </c>
      <c r="H588">
        <v>1.1240000000000001</v>
      </c>
      <c r="I588" t="s">
        <v>185</v>
      </c>
      <c r="J588">
        <v>2.7E-4</v>
      </c>
      <c r="K588" t="s">
        <v>25</v>
      </c>
      <c r="L588" t="s">
        <v>290</v>
      </c>
      <c r="M588">
        <v>119.023943</v>
      </c>
      <c r="N588" t="s">
        <v>25</v>
      </c>
      <c r="O588" t="s">
        <v>291</v>
      </c>
      <c r="P588">
        <v>3.8900000000000002E-4</v>
      </c>
      <c r="Q588" t="s">
        <v>25</v>
      </c>
      <c r="R588" t="s">
        <v>24</v>
      </c>
      <c r="S588">
        <v>1.3414219999999999</v>
      </c>
      <c r="T588" t="s">
        <v>25</v>
      </c>
      <c r="U588" t="s">
        <v>26</v>
      </c>
      <c r="V588">
        <v>2.8170000000000001E-2</v>
      </c>
      <c r="W588" t="s">
        <v>25</v>
      </c>
      <c r="X588" t="s">
        <v>27</v>
      </c>
      <c r="Y588">
        <v>0.409883</v>
      </c>
      <c r="Z588" t="s">
        <v>25</v>
      </c>
      <c r="AA588" t="s">
        <v>292</v>
      </c>
      <c r="AB588">
        <v>0.26253799999999999</v>
      </c>
      <c r="AC588" t="s">
        <v>25</v>
      </c>
      <c r="AD588" t="s">
        <v>28</v>
      </c>
      <c r="AE588">
        <v>0.638409</v>
      </c>
      <c r="AF588" t="s">
        <v>25</v>
      </c>
      <c r="AG588" t="s">
        <v>288</v>
      </c>
      <c r="AH588">
        <v>1000</v>
      </c>
      <c r="AI588" t="s">
        <v>189</v>
      </c>
      <c r="AJ588">
        <v>1000000</v>
      </c>
      <c r="AK588" t="s">
        <v>190</v>
      </c>
      <c r="AL588">
        <v>10</v>
      </c>
      <c r="AM588" t="s">
        <v>191</v>
      </c>
      <c r="AN588">
        <v>500</v>
      </c>
      <c r="AO588" t="s">
        <v>192</v>
      </c>
      <c r="AP588">
        <v>10</v>
      </c>
      <c r="AQ588" t="s">
        <v>193</v>
      </c>
      <c r="AR588">
        <v>20</v>
      </c>
    </row>
    <row r="589" spans="1:44">
      <c r="A589">
        <v>473</v>
      </c>
      <c r="B589" t="s">
        <v>289</v>
      </c>
      <c r="C589">
        <v>4</v>
      </c>
      <c r="D589" t="s">
        <v>182</v>
      </c>
      <c r="E589">
        <v>226</v>
      </c>
      <c r="F589" t="s">
        <v>183</v>
      </c>
      <c r="G589" t="s">
        <v>184</v>
      </c>
      <c r="H589">
        <v>0</v>
      </c>
      <c r="I589" t="s">
        <v>185</v>
      </c>
      <c r="J589">
        <v>2.9E-4</v>
      </c>
      <c r="K589" t="s">
        <v>25</v>
      </c>
      <c r="L589" t="s">
        <v>290</v>
      </c>
      <c r="M589">
        <v>136.847936</v>
      </c>
      <c r="N589" t="s">
        <v>25</v>
      </c>
      <c r="O589" t="s">
        <v>291</v>
      </c>
      <c r="P589">
        <v>4.2700000000000002E-4</v>
      </c>
      <c r="Q589" t="s">
        <v>25</v>
      </c>
      <c r="R589" t="s">
        <v>24</v>
      </c>
      <c r="S589">
        <v>1.2284219999999999</v>
      </c>
      <c r="T589" t="s">
        <v>25</v>
      </c>
      <c r="U589" t="s">
        <v>26</v>
      </c>
      <c r="V589">
        <v>2.2511E-2</v>
      </c>
      <c r="W589" t="s">
        <v>25</v>
      </c>
      <c r="X589" t="s">
        <v>27</v>
      </c>
      <c r="Y589">
        <v>0.31152000000000002</v>
      </c>
      <c r="Z589" t="s">
        <v>25</v>
      </c>
      <c r="AA589" t="s">
        <v>292</v>
      </c>
      <c r="AB589">
        <v>0.254471</v>
      </c>
      <c r="AC589" t="s">
        <v>25</v>
      </c>
      <c r="AD589" t="s">
        <v>28</v>
      </c>
      <c r="AE589">
        <v>0.63754100000000002</v>
      </c>
      <c r="AF589" t="s">
        <v>25</v>
      </c>
      <c r="AG589" t="s">
        <v>288</v>
      </c>
      <c r="AH589">
        <v>1000</v>
      </c>
      <c r="AI589" t="s">
        <v>189</v>
      </c>
      <c r="AJ589">
        <v>1000000</v>
      </c>
      <c r="AK589" t="s">
        <v>190</v>
      </c>
      <c r="AL589">
        <v>10</v>
      </c>
      <c r="AM589" t="s">
        <v>191</v>
      </c>
      <c r="AN589">
        <v>500</v>
      </c>
      <c r="AO589" t="s">
        <v>192</v>
      </c>
      <c r="AP589">
        <v>10</v>
      </c>
      <c r="AQ589" t="s">
        <v>193</v>
      </c>
      <c r="AR589">
        <v>20</v>
      </c>
    </row>
    <row r="590" spans="1:44">
      <c r="A590">
        <v>472</v>
      </c>
      <c r="B590" t="s">
        <v>289</v>
      </c>
      <c r="C590">
        <v>4</v>
      </c>
      <c r="D590" t="s">
        <v>182</v>
      </c>
      <c r="E590">
        <v>226</v>
      </c>
      <c r="F590" t="s">
        <v>183</v>
      </c>
      <c r="G590" t="s">
        <v>184</v>
      </c>
      <c r="H590">
        <v>5.95</v>
      </c>
      <c r="I590" t="s">
        <v>185</v>
      </c>
      <c r="J590">
        <v>2.6699999999999998E-4</v>
      </c>
      <c r="K590" t="s">
        <v>25</v>
      </c>
      <c r="L590" t="s">
        <v>290</v>
      </c>
      <c r="M590">
        <v>136.061982</v>
      </c>
      <c r="N590" t="s">
        <v>25</v>
      </c>
      <c r="O590" t="s">
        <v>291</v>
      </c>
      <c r="P590">
        <v>4.0299999999999998E-4</v>
      </c>
      <c r="Q590" t="s">
        <v>25</v>
      </c>
      <c r="R590" t="s">
        <v>24</v>
      </c>
      <c r="S590">
        <v>1.6870499999999999</v>
      </c>
      <c r="T590" t="s">
        <v>25</v>
      </c>
      <c r="U590" t="s">
        <v>26</v>
      </c>
      <c r="V590">
        <v>4.5557E-2</v>
      </c>
      <c r="W590" t="s">
        <v>25</v>
      </c>
      <c r="X590" t="s">
        <v>27</v>
      </c>
      <c r="Y590">
        <v>0.62881799999999999</v>
      </c>
      <c r="Z590" t="s">
        <v>25</v>
      </c>
      <c r="AA590" t="s">
        <v>292</v>
      </c>
      <c r="AB590">
        <v>0.37701099999999999</v>
      </c>
      <c r="AC590" t="s">
        <v>25</v>
      </c>
      <c r="AD590" t="s">
        <v>28</v>
      </c>
      <c r="AE590">
        <v>0.63222999999999996</v>
      </c>
      <c r="AF590" t="s">
        <v>25</v>
      </c>
      <c r="AG590" t="s">
        <v>288</v>
      </c>
      <c r="AH590">
        <v>1000</v>
      </c>
      <c r="AI590" t="s">
        <v>189</v>
      </c>
      <c r="AJ590">
        <v>1000000</v>
      </c>
      <c r="AK590" t="s">
        <v>190</v>
      </c>
      <c r="AL590">
        <v>10</v>
      </c>
      <c r="AM590" t="s">
        <v>191</v>
      </c>
      <c r="AN590">
        <v>100</v>
      </c>
      <c r="AO590" t="s">
        <v>192</v>
      </c>
      <c r="AP590">
        <v>20</v>
      </c>
      <c r="AQ590" t="s">
        <v>193</v>
      </c>
      <c r="AR590">
        <v>20</v>
      </c>
    </row>
    <row r="591" spans="1:44">
      <c r="A591">
        <v>471</v>
      </c>
      <c r="B591" t="s">
        <v>289</v>
      </c>
      <c r="C591">
        <v>4</v>
      </c>
      <c r="D591" t="s">
        <v>182</v>
      </c>
      <c r="E591">
        <v>226</v>
      </c>
      <c r="F591" t="s">
        <v>183</v>
      </c>
      <c r="G591" t="s">
        <v>184</v>
      </c>
      <c r="H591">
        <v>0</v>
      </c>
      <c r="I591" t="s">
        <v>185</v>
      </c>
      <c r="J591">
        <v>2.9E-4</v>
      </c>
      <c r="K591" t="s">
        <v>25</v>
      </c>
      <c r="L591" t="s">
        <v>290</v>
      </c>
      <c r="M591">
        <v>125.43978199999999</v>
      </c>
      <c r="N591" t="s">
        <v>25</v>
      </c>
      <c r="O591" t="s">
        <v>291</v>
      </c>
      <c r="P591">
        <v>4.15E-4</v>
      </c>
      <c r="Q591" t="s">
        <v>25</v>
      </c>
      <c r="R591" t="s">
        <v>24</v>
      </c>
      <c r="S591">
        <v>1.2144779999999999</v>
      </c>
      <c r="T591" t="s">
        <v>25</v>
      </c>
      <c r="U591" t="s">
        <v>26</v>
      </c>
      <c r="V591">
        <v>3.2724000000000003E-2</v>
      </c>
      <c r="W591" t="s">
        <v>25</v>
      </c>
      <c r="X591" t="s">
        <v>27</v>
      </c>
      <c r="Y591">
        <v>0.49508099999999999</v>
      </c>
      <c r="Z591" t="s">
        <v>25</v>
      </c>
      <c r="AA591" t="s">
        <v>292</v>
      </c>
      <c r="AB591">
        <v>0.25713200000000003</v>
      </c>
      <c r="AC591" t="s">
        <v>25</v>
      </c>
      <c r="AD591" t="s">
        <v>28</v>
      </c>
      <c r="AE591">
        <v>0.42676999999999998</v>
      </c>
      <c r="AF591" t="s">
        <v>25</v>
      </c>
      <c r="AG591" t="s">
        <v>288</v>
      </c>
      <c r="AH591">
        <v>1000</v>
      </c>
      <c r="AI591" t="s">
        <v>189</v>
      </c>
      <c r="AJ591">
        <v>1000000</v>
      </c>
      <c r="AK591" t="s">
        <v>190</v>
      </c>
      <c r="AL591">
        <v>10</v>
      </c>
      <c r="AM591" t="s">
        <v>191</v>
      </c>
      <c r="AN591">
        <v>100</v>
      </c>
      <c r="AO591" t="s">
        <v>192</v>
      </c>
      <c r="AP591">
        <v>10</v>
      </c>
      <c r="AQ591" t="s">
        <v>193</v>
      </c>
      <c r="AR591">
        <v>20</v>
      </c>
    </row>
    <row r="592" spans="1:44">
      <c r="A592">
        <v>471</v>
      </c>
      <c r="B592" t="s">
        <v>289</v>
      </c>
      <c r="C592">
        <v>4</v>
      </c>
      <c r="D592" t="s">
        <v>182</v>
      </c>
      <c r="E592">
        <v>226</v>
      </c>
      <c r="F592" t="s">
        <v>183</v>
      </c>
      <c r="G592" t="s">
        <v>184</v>
      </c>
      <c r="H592">
        <v>0</v>
      </c>
      <c r="I592" t="s">
        <v>185</v>
      </c>
      <c r="J592">
        <v>2.8400000000000002E-4</v>
      </c>
      <c r="K592" t="s">
        <v>25</v>
      </c>
      <c r="L592" t="s">
        <v>290</v>
      </c>
      <c r="M592">
        <v>114.609801</v>
      </c>
      <c r="N592" t="s">
        <v>25</v>
      </c>
      <c r="O592" t="s">
        <v>291</v>
      </c>
      <c r="P592">
        <v>3.9899999999999999E-4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3.3260999999999999E-2</v>
      </c>
      <c r="W592" t="s">
        <v>25</v>
      </c>
      <c r="X592" t="s">
        <v>27</v>
      </c>
      <c r="Y592">
        <v>0.62039900000000003</v>
      </c>
      <c r="Z592" t="s">
        <v>25</v>
      </c>
      <c r="AA592" t="s">
        <v>292</v>
      </c>
      <c r="AB592">
        <v>0.28267700000000001</v>
      </c>
      <c r="AC592" t="s">
        <v>25</v>
      </c>
      <c r="AD592" t="s">
        <v>28</v>
      </c>
      <c r="AE592">
        <v>0.64735299999999996</v>
      </c>
      <c r="AF592" t="s">
        <v>25</v>
      </c>
      <c r="AG592" t="s">
        <v>288</v>
      </c>
      <c r="AH592">
        <v>1000</v>
      </c>
      <c r="AI592" t="s">
        <v>189</v>
      </c>
      <c r="AJ592">
        <v>1000000</v>
      </c>
      <c r="AK592" t="s">
        <v>190</v>
      </c>
      <c r="AL592">
        <v>10</v>
      </c>
      <c r="AM592" t="s">
        <v>191</v>
      </c>
      <c r="AN592">
        <v>100</v>
      </c>
      <c r="AO592" t="s">
        <v>192</v>
      </c>
      <c r="AP592">
        <v>10</v>
      </c>
      <c r="AQ592" t="s">
        <v>193</v>
      </c>
      <c r="AR592">
        <v>20</v>
      </c>
    </row>
    <row r="593" spans="1:44">
      <c r="A593">
        <v>471</v>
      </c>
      <c r="B593" t="s">
        <v>289</v>
      </c>
      <c r="C593">
        <v>4</v>
      </c>
      <c r="D593" t="s">
        <v>182</v>
      </c>
      <c r="E593">
        <v>226</v>
      </c>
      <c r="F593" t="s">
        <v>183</v>
      </c>
      <c r="G593" t="s">
        <v>184</v>
      </c>
      <c r="H593">
        <v>0</v>
      </c>
      <c r="I593" t="s">
        <v>185</v>
      </c>
      <c r="J593">
        <v>2.7399999999999999E-4</v>
      </c>
      <c r="K593" t="s">
        <v>25</v>
      </c>
      <c r="L593" t="s">
        <v>290</v>
      </c>
      <c r="M593">
        <v>117.94445899999999</v>
      </c>
      <c r="N593" t="s">
        <v>25</v>
      </c>
      <c r="O593" t="s">
        <v>291</v>
      </c>
      <c r="P593">
        <v>3.9199999999999999E-4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3.1857999999999997E-2</v>
      </c>
      <c r="W593" t="s">
        <v>25</v>
      </c>
      <c r="X593" t="s">
        <v>27</v>
      </c>
      <c r="Y593">
        <v>0.46021099999999998</v>
      </c>
      <c r="Z593" t="s">
        <v>25</v>
      </c>
      <c r="AA593" t="s">
        <v>292</v>
      </c>
      <c r="AB593">
        <v>0.26577800000000001</v>
      </c>
      <c r="AC593" t="s">
        <v>25</v>
      </c>
      <c r="AD593" t="s">
        <v>28</v>
      </c>
      <c r="AE593">
        <v>0.64963700000000002</v>
      </c>
      <c r="AF593" t="s">
        <v>25</v>
      </c>
      <c r="AG593" t="s">
        <v>288</v>
      </c>
      <c r="AH593">
        <v>1000</v>
      </c>
      <c r="AI593" t="s">
        <v>189</v>
      </c>
      <c r="AJ593">
        <v>1000000</v>
      </c>
      <c r="AK593" t="s">
        <v>190</v>
      </c>
      <c r="AL593">
        <v>10</v>
      </c>
      <c r="AM593" t="s">
        <v>191</v>
      </c>
      <c r="AN593">
        <v>100</v>
      </c>
      <c r="AO593" t="s">
        <v>192</v>
      </c>
      <c r="AP593">
        <v>10</v>
      </c>
      <c r="AQ593" t="s">
        <v>193</v>
      </c>
      <c r="AR593">
        <v>20</v>
      </c>
    </row>
    <row r="594" spans="1:44">
      <c r="A594">
        <v>470</v>
      </c>
      <c r="B594" t="s">
        <v>289</v>
      </c>
      <c r="C594">
        <v>4</v>
      </c>
      <c r="D594" t="s">
        <v>182</v>
      </c>
      <c r="E594">
        <v>226</v>
      </c>
      <c r="F594" t="s">
        <v>183</v>
      </c>
      <c r="G594" t="s">
        <v>184</v>
      </c>
      <c r="H594">
        <v>4.6900000000000004</v>
      </c>
      <c r="I594" t="s">
        <v>185</v>
      </c>
      <c r="J594">
        <v>2.7099999999999997E-4</v>
      </c>
      <c r="K594" t="s">
        <v>25</v>
      </c>
      <c r="L594" t="s">
        <v>290</v>
      </c>
      <c r="M594">
        <v>120.249291</v>
      </c>
      <c r="N594" t="s">
        <v>25</v>
      </c>
      <c r="O594" t="s">
        <v>291</v>
      </c>
      <c r="P594">
        <v>3.9199999999999999E-4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4.6504999999999998E-2</v>
      </c>
      <c r="W594" t="s">
        <v>25</v>
      </c>
      <c r="X594" t="s">
        <v>27</v>
      </c>
      <c r="Y594">
        <v>0.66783700000000001</v>
      </c>
      <c r="Z594" t="s">
        <v>25</v>
      </c>
      <c r="AA594" t="s">
        <v>292</v>
      </c>
      <c r="AB594">
        <v>0.38058500000000001</v>
      </c>
      <c r="AC594" t="s">
        <v>25</v>
      </c>
      <c r="AD594" t="s">
        <v>28</v>
      </c>
      <c r="AE594">
        <v>0.63669900000000001</v>
      </c>
      <c r="AF594" t="s">
        <v>25</v>
      </c>
      <c r="AG594" t="s">
        <v>288</v>
      </c>
      <c r="AH594">
        <v>1000</v>
      </c>
      <c r="AI594" t="s">
        <v>189</v>
      </c>
      <c r="AJ594">
        <v>1000000</v>
      </c>
      <c r="AK594" t="s">
        <v>190</v>
      </c>
      <c r="AL594">
        <v>10</v>
      </c>
      <c r="AM594" t="s">
        <v>191</v>
      </c>
      <c r="AN594">
        <v>100</v>
      </c>
      <c r="AO594" t="s">
        <v>192</v>
      </c>
      <c r="AP594">
        <v>20</v>
      </c>
      <c r="AQ594" t="s">
        <v>193</v>
      </c>
      <c r="AR594">
        <v>20</v>
      </c>
    </row>
    <row r="595" spans="1:44">
      <c r="A595">
        <v>469</v>
      </c>
      <c r="B595" t="s">
        <v>289</v>
      </c>
      <c r="C595">
        <v>4</v>
      </c>
      <c r="D595" t="s">
        <v>182</v>
      </c>
      <c r="E595">
        <v>226</v>
      </c>
      <c r="F595" t="s">
        <v>183</v>
      </c>
      <c r="G595" t="s">
        <v>184</v>
      </c>
      <c r="H595">
        <v>5.95</v>
      </c>
      <c r="I595" t="s">
        <v>185</v>
      </c>
      <c r="J595">
        <v>2.7399999999999999E-4</v>
      </c>
      <c r="K595" t="s">
        <v>25</v>
      </c>
      <c r="L595" t="s">
        <v>290</v>
      </c>
      <c r="M595">
        <v>134.479435</v>
      </c>
      <c r="N595" t="s">
        <v>25</v>
      </c>
      <c r="O595" t="s">
        <v>291</v>
      </c>
      <c r="P595">
        <v>4.0900000000000002E-4</v>
      </c>
      <c r="Q595" t="s">
        <v>25</v>
      </c>
      <c r="R595" t="s">
        <v>24</v>
      </c>
      <c r="S595">
        <v>1.7042200000000001</v>
      </c>
      <c r="T595" t="s">
        <v>25</v>
      </c>
      <c r="U595" t="s">
        <v>26</v>
      </c>
      <c r="V595">
        <v>4.7245000000000002E-2</v>
      </c>
      <c r="W595" t="s">
        <v>25</v>
      </c>
      <c r="X595" t="s">
        <v>27</v>
      </c>
      <c r="Y595">
        <v>0.64780899999999997</v>
      </c>
      <c r="Z595" t="s">
        <v>25</v>
      </c>
      <c r="AA595" t="s">
        <v>292</v>
      </c>
      <c r="AB595">
        <v>0.376417</v>
      </c>
      <c r="AC595" t="s">
        <v>25</v>
      </c>
      <c r="AD595" t="s">
        <v>28</v>
      </c>
      <c r="AE595">
        <v>0.62917299999999998</v>
      </c>
      <c r="AF595" t="s">
        <v>25</v>
      </c>
      <c r="AG595" t="s">
        <v>288</v>
      </c>
      <c r="AH595">
        <v>1000</v>
      </c>
      <c r="AI595" t="s">
        <v>189</v>
      </c>
      <c r="AJ595">
        <v>1000000</v>
      </c>
      <c r="AK595" t="s">
        <v>190</v>
      </c>
      <c r="AL595">
        <v>10</v>
      </c>
      <c r="AM595" t="s">
        <v>191</v>
      </c>
      <c r="AN595">
        <v>100</v>
      </c>
      <c r="AO595" t="s">
        <v>192</v>
      </c>
      <c r="AP595">
        <v>20</v>
      </c>
      <c r="AQ595" t="s">
        <v>193</v>
      </c>
      <c r="AR595">
        <v>20</v>
      </c>
    </row>
    <row r="596" spans="1:44">
      <c r="A596">
        <v>468</v>
      </c>
      <c r="B596" t="s">
        <v>289</v>
      </c>
      <c r="C596">
        <v>4</v>
      </c>
      <c r="D596" t="s">
        <v>182</v>
      </c>
      <c r="E596">
        <v>226</v>
      </c>
      <c r="F596" t="s">
        <v>183</v>
      </c>
      <c r="G596" t="s">
        <v>184</v>
      </c>
      <c r="H596">
        <v>5.95</v>
      </c>
      <c r="I596" t="s">
        <v>185</v>
      </c>
      <c r="J596">
        <v>2.7700000000000001E-4</v>
      </c>
      <c r="K596" t="s">
        <v>25</v>
      </c>
      <c r="L596" t="s">
        <v>290</v>
      </c>
      <c r="M596">
        <v>140.433797</v>
      </c>
      <c r="N596" t="s">
        <v>25</v>
      </c>
      <c r="O596" t="s">
        <v>291</v>
      </c>
      <c r="P596">
        <v>4.17E-4</v>
      </c>
      <c r="Q596" t="s">
        <v>25</v>
      </c>
      <c r="R596" t="s">
        <v>24</v>
      </c>
      <c r="S596">
        <v>1.7438640000000001</v>
      </c>
      <c r="T596" t="s">
        <v>25</v>
      </c>
      <c r="U596" t="s">
        <v>26</v>
      </c>
      <c r="V596">
        <v>4.8280999999999998E-2</v>
      </c>
      <c r="W596" t="s">
        <v>25</v>
      </c>
      <c r="X596" t="s">
        <v>27</v>
      </c>
      <c r="Y596">
        <v>0.65692200000000001</v>
      </c>
      <c r="Z596" t="s">
        <v>25</v>
      </c>
      <c r="AA596" t="s">
        <v>292</v>
      </c>
      <c r="AB596">
        <v>0.38297999999999999</v>
      </c>
      <c r="AC596" t="s">
        <v>25</v>
      </c>
      <c r="AD596" t="s">
        <v>28</v>
      </c>
      <c r="AE596">
        <v>0.65134599999999998</v>
      </c>
      <c r="AF596" t="s">
        <v>25</v>
      </c>
      <c r="AG596" t="s">
        <v>288</v>
      </c>
      <c r="AH596">
        <v>1000</v>
      </c>
      <c r="AI596" t="s">
        <v>189</v>
      </c>
      <c r="AJ596">
        <v>1000000</v>
      </c>
      <c r="AK596" t="s">
        <v>190</v>
      </c>
      <c r="AL596">
        <v>10</v>
      </c>
      <c r="AM596" t="s">
        <v>191</v>
      </c>
      <c r="AN596">
        <v>100</v>
      </c>
      <c r="AO596" t="s">
        <v>192</v>
      </c>
      <c r="AP596">
        <v>20</v>
      </c>
      <c r="AQ596" t="s">
        <v>193</v>
      </c>
      <c r="AR596">
        <v>20</v>
      </c>
    </row>
    <row r="597" spans="1:44">
      <c r="A597">
        <v>467</v>
      </c>
      <c r="B597" t="s">
        <v>289</v>
      </c>
      <c r="C597">
        <v>4</v>
      </c>
      <c r="D597" t="s">
        <v>182</v>
      </c>
      <c r="E597">
        <v>226</v>
      </c>
      <c r="F597" t="s">
        <v>183</v>
      </c>
      <c r="G597" t="s">
        <v>184</v>
      </c>
      <c r="H597">
        <v>6.3</v>
      </c>
      <c r="I597" t="s">
        <v>185</v>
      </c>
      <c r="J597">
        <v>3.2499999999999999E-4</v>
      </c>
      <c r="K597" t="s">
        <v>25</v>
      </c>
      <c r="L597" t="s">
        <v>290</v>
      </c>
      <c r="M597">
        <v>129.14115799999999</v>
      </c>
      <c r="N597" t="s">
        <v>25</v>
      </c>
      <c r="O597" t="s">
        <v>291</v>
      </c>
      <c r="P597">
        <v>4.5399999999999998E-4</v>
      </c>
      <c r="Q597" t="s">
        <v>25</v>
      </c>
      <c r="R597" t="s">
        <v>24</v>
      </c>
      <c r="S597">
        <v>1.8174939999999999</v>
      </c>
      <c r="T597" t="s">
        <v>25</v>
      </c>
      <c r="U597" t="s">
        <v>26</v>
      </c>
      <c r="V597">
        <v>4.8297E-2</v>
      </c>
      <c r="W597" t="s">
        <v>25</v>
      </c>
      <c r="X597" t="s">
        <v>27</v>
      </c>
      <c r="Y597">
        <v>0.70915499999999998</v>
      </c>
      <c r="Z597" t="s">
        <v>25</v>
      </c>
      <c r="AA597" t="s">
        <v>292</v>
      </c>
      <c r="AB597">
        <v>0.40850599999999998</v>
      </c>
      <c r="AC597" t="s">
        <v>25</v>
      </c>
      <c r="AD597" t="s">
        <v>28</v>
      </c>
      <c r="AE597">
        <v>0.64777399999999996</v>
      </c>
      <c r="AF597" t="s">
        <v>25</v>
      </c>
      <c r="AG597" t="s">
        <v>288</v>
      </c>
      <c r="AH597">
        <v>1000</v>
      </c>
      <c r="AI597" t="s">
        <v>189</v>
      </c>
      <c r="AJ597">
        <v>1000000</v>
      </c>
      <c r="AK597" t="s">
        <v>190</v>
      </c>
      <c r="AL597">
        <v>10</v>
      </c>
      <c r="AM597" t="s">
        <v>191</v>
      </c>
      <c r="AN597">
        <v>100</v>
      </c>
      <c r="AO597" t="s">
        <v>192</v>
      </c>
      <c r="AP597">
        <v>20</v>
      </c>
      <c r="AQ597" t="s">
        <v>193</v>
      </c>
      <c r="AR597">
        <v>20</v>
      </c>
    </row>
    <row r="598" spans="1:44">
      <c r="A598">
        <v>466</v>
      </c>
      <c r="B598" t="s">
        <v>289</v>
      </c>
      <c r="C598">
        <v>4</v>
      </c>
      <c r="D598" t="s">
        <v>182</v>
      </c>
      <c r="E598">
        <v>226</v>
      </c>
      <c r="F598" t="s">
        <v>183</v>
      </c>
      <c r="G598" t="s">
        <v>184</v>
      </c>
      <c r="H598">
        <v>6.3</v>
      </c>
      <c r="I598" t="s">
        <v>185</v>
      </c>
      <c r="J598">
        <v>2.72E-4</v>
      </c>
      <c r="K598" t="s">
        <v>25</v>
      </c>
      <c r="L598" t="s">
        <v>290</v>
      </c>
      <c r="M598">
        <v>107.288856</v>
      </c>
      <c r="N598" t="s">
        <v>25</v>
      </c>
      <c r="O598" t="s">
        <v>291</v>
      </c>
      <c r="P598">
        <v>3.79E-4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4.4914999999999997E-2</v>
      </c>
      <c r="W598" t="s">
        <v>25</v>
      </c>
      <c r="X598" t="s">
        <v>27</v>
      </c>
      <c r="Y598">
        <v>0.65817099999999995</v>
      </c>
      <c r="Z598" t="s">
        <v>25</v>
      </c>
      <c r="AA598" t="s">
        <v>292</v>
      </c>
      <c r="AB598">
        <v>0.37640200000000001</v>
      </c>
      <c r="AC598" t="s">
        <v>25</v>
      </c>
      <c r="AD598" t="s">
        <v>28</v>
      </c>
      <c r="AE598">
        <v>0.61871100000000001</v>
      </c>
      <c r="AF598" t="s">
        <v>25</v>
      </c>
      <c r="AG598" t="s">
        <v>288</v>
      </c>
      <c r="AH598">
        <v>1000</v>
      </c>
      <c r="AI598" t="s">
        <v>189</v>
      </c>
      <c r="AJ598">
        <v>1000000</v>
      </c>
      <c r="AK598" t="s">
        <v>190</v>
      </c>
      <c r="AL598">
        <v>10</v>
      </c>
      <c r="AM598" t="s">
        <v>191</v>
      </c>
      <c r="AN598">
        <v>100</v>
      </c>
      <c r="AO598" t="s">
        <v>192</v>
      </c>
      <c r="AP598">
        <v>20</v>
      </c>
      <c r="AQ598" t="s">
        <v>193</v>
      </c>
      <c r="AR598">
        <v>20</v>
      </c>
    </row>
    <row r="599" spans="1:44">
      <c r="A599">
        <v>465</v>
      </c>
      <c r="B599" t="s">
        <v>289</v>
      </c>
      <c r="C599">
        <v>4</v>
      </c>
      <c r="D599" t="s">
        <v>182</v>
      </c>
      <c r="E599">
        <v>0</v>
      </c>
      <c r="F599" t="s">
        <v>183</v>
      </c>
      <c r="G599" t="s">
        <v>184</v>
      </c>
      <c r="H599">
        <v>0</v>
      </c>
      <c r="I599" t="s">
        <v>185</v>
      </c>
      <c r="J599">
        <v>7.5300000000000002E-3</v>
      </c>
      <c r="K599" t="s">
        <v>25</v>
      </c>
      <c r="L599" t="s">
        <v>290</v>
      </c>
      <c r="M599">
        <v>3.1143000000000001</v>
      </c>
      <c r="N599" t="s">
        <v>25</v>
      </c>
      <c r="O599" t="s">
        <v>291</v>
      </c>
      <c r="P599">
        <v>1.0644000000000001E-2</v>
      </c>
      <c r="Q599" t="s">
        <v>25</v>
      </c>
      <c r="R599" t="s">
        <v>24</v>
      </c>
      <c r="S599">
        <v>7.6977000000000004E-2</v>
      </c>
      <c r="T599" t="s">
        <v>25</v>
      </c>
      <c r="U599" t="s">
        <v>26</v>
      </c>
      <c r="V599">
        <v>6.2030000000000002E-3</v>
      </c>
      <c r="W599" t="s">
        <v>25</v>
      </c>
      <c r="X599" t="s">
        <v>27</v>
      </c>
      <c r="Y599">
        <v>4.4949000000000003E-2</v>
      </c>
      <c r="Z599" t="s">
        <v>25</v>
      </c>
      <c r="AA599" t="s">
        <v>292</v>
      </c>
      <c r="AB599">
        <v>4.6519999999999999E-3</v>
      </c>
      <c r="AC599" t="s">
        <v>25</v>
      </c>
      <c r="AD599" t="s">
        <v>28</v>
      </c>
      <c r="AE599">
        <v>1.6247999999999999E-2</v>
      </c>
      <c r="AF599" t="s">
        <v>25</v>
      </c>
      <c r="AG599" t="s">
        <v>288</v>
      </c>
      <c r="AH599">
        <v>1000</v>
      </c>
      <c r="AI599" t="s">
        <v>189</v>
      </c>
      <c r="AJ599">
        <v>1000</v>
      </c>
      <c r="AK599" t="s">
        <v>190</v>
      </c>
      <c r="AL599">
        <v>10</v>
      </c>
      <c r="AM599" t="s">
        <v>191</v>
      </c>
      <c r="AN599">
        <v>100</v>
      </c>
      <c r="AO599" t="s">
        <v>192</v>
      </c>
      <c r="AP599">
        <v>20</v>
      </c>
      <c r="AQ599" t="s">
        <v>193</v>
      </c>
      <c r="AR599">
        <v>20</v>
      </c>
    </row>
    <row r="600" spans="1:44">
      <c r="A600">
        <v>464</v>
      </c>
      <c r="B600" t="s">
        <v>289</v>
      </c>
      <c r="C600">
        <v>4</v>
      </c>
      <c r="D600" t="s">
        <v>182</v>
      </c>
      <c r="E600">
        <v>226</v>
      </c>
      <c r="F600" t="s">
        <v>183</v>
      </c>
      <c r="G600" t="s">
        <v>184</v>
      </c>
      <c r="H600">
        <v>5.55</v>
      </c>
      <c r="I600" t="s">
        <v>185</v>
      </c>
      <c r="J600">
        <v>2.1800000000000001E-3</v>
      </c>
      <c r="K600" t="s">
        <v>25</v>
      </c>
      <c r="L600" t="s">
        <v>290</v>
      </c>
      <c r="M600">
        <v>2676.2487999999998</v>
      </c>
      <c r="N600" t="s">
        <v>25</v>
      </c>
      <c r="O600" t="s">
        <v>291</v>
      </c>
      <c r="P600">
        <v>4.8560000000000001E-3</v>
      </c>
      <c r="Q600" t="s">
        <v>25</v>
      </c>
      <c r="R600" t="s">
        <v>24</v>
      </c>
      <c r="S600">
        <v>34.811411999999997</v>
      </c>
      <c r="T600" t="s">
        <v>25</v>
      </c>
      <c r="U600" t="s">
        <v>26</v>
      </c>
      <c r="V600">
        <v>0.66402499999999998</v>
      </c>
      <c r="W600" t="s">
        <v>25</v>
      </c>
      <c r="X600" t="s">
        <v>27</v>
      </c>
      <c r="Y600">
        <v>19.443006</v>
      </c>
      <c r="Z600" t="s">
        <v>25</v>
      </c>
      <c r="AA600" t="s">
        <v>292</v>
      </c>
      <c r="AB600">
        <v>0.47265800000000002</v>
      </c>
      <c r="AC600" t="s">
        <v>25</v>
      </c>
      <c r="AD600" t="s">
        <v>28</v>
      </c>
      <c r="AE600">
        <v>14.2233</v>
      </c>
      <c r="AF600" t="s">
        <v>25</v>
      </c>
      <c r="AG600" t="s">
        <v>288</v>
      </c>
      <c r="AH600">
        <v>1000</v>
      </c>
      <c r="AI600" t="s">
        <v>189</v>
      </c>
      <c r="AJ600">
        <v>1000000</v>
      </c>
      <c r="AK600" t="s">
        <v>190</v>
      </c>
      <c r="AL600">
        <v>10</v>
      </c>
      <c r="AM600" t="s">
        <v>191</v>
      </c>
      <c r="AN600">
        <v>100</v>
      </c>
      <c r="AO600" t="s">
        <v>192</v>
      </c>
      <c r="AP600">
        <v>20</v>
      </c>
      <c r="AQ600" t="s">
        <v>193</v>
      </c>
      <c r="AR600">
        <v>20</v>
      </c>
    </row>
    <row r="601" spans="1:44">
      <c r="A601">
        <v>463</v>
      </c>
      <c r="B601" t="s">
        <v>289</v>
      </c>
      <c r="C601">
        <v>4</v>
      </c>
      <c r="D601" t="s">
        <v>182</v>
      </c>
      <c r="E601">
        <v>22</v>
      </c>
      <c r="F601" t="s">
        <v>183</v>
      </c>
      <c r="G601" t="s">
        <v>184</v>
      </c>
      <c r="H601">
        <v>0.59</v>
      </c>
      <c r="I601" t="s">
        <v>185</v>
      </c>
      <c r="J601">
        <v>3.3909999999999999E-3</v>
      </c>
      <c r="K601" t="s">
        <v>25</v>
      </c>
      <c r="L601" t="s">
        <v>290</v>
      </c>
      <c r="M601">
        <v>330.46210000000002</v>
      </c>
      <c r="N601" t="s">
        <v>25</v>
      </c>
      <c r="O601" t="s">
        <v>291</v>
      </c>
      <c r="P601">
        <v>6.6950000000000004E-3</v>
      </c>
      <c r="Q601" t="s">
        <v>25</v>
      </c>
      <c r="R601" t="s">
        <v>24</v>
      </c>
      <c r="S601">
        <v>4.2122039999999998</v>
      </c>
      <c r="T601" t="s">
        <v>25</v>
      </c>
      <c r="U601" t="s">
        <v>26</v>
      </c>
      <c r="V601">
        <v>8.2860000000000003E-2</v>
      </c>
      <c r="W601" t="s">
        <v>25</v>
      </c>
      <c r="X601" t="s">
        <v>27</v>
      </c>
      <c r="Y601">
        <v>2.253552</v>
      </c>
      <c r="Z601" t="s">
        <v>25</v>
      </c>
      <c r="AA601" t="s">
        <v>292</v>
      </c>
      <c r="AB601">
        <v>9.3996999999999997E-2</v>
      </c>
      <c r="AC601" t="s">
        <v>25</v>
      </c>
      <c r="AD601" t="s">
        <v>28</v>
      </c>
      <c r="AE601">
        <v>1.7751840000000001</v>
      </c>
      <c r="AF601" t="s">
        <v>25</v>
      </c>
      <c r="AG601" t="s">
        <v>288</v>
      </c>
      <c r="AH601">
        <v>1000</v>
      </c>
      <c r="AI601" t="s">
        <v>189</v>
      </c>
      <c r="AJ601">
        <v>100000</v>
      </c>
      <c r="AK601" t="s">
        <v>190</v>
      </c>
      <c r="AL601">
        <v>10</v>
      </c>
      <c r="AM601" t="s">
        <v>191</v>
      </c>
      <c r="AN601">
        <v>500</v>
      </c>
      <c r="AO601" t="s">
        <v>192</v>
      </c>
      <c r="AP601">
        <v>20</v>
      </c>
      <c r="AQ601" t="s">
        <v>193</v>
      </c>
      <c r="AR601">
        <v>20</v>
      </c>
    </row>
    <row r="602" spans="1:44">
      <c r="A602">
        <v>454</v>
      </c>
      <c r="B602" t="s">
        <v>289</v>
      </c>
      <c r="C602">
        <v>3</v>
      </c>
      <c r="D602" t="s">
        <v>182</v>
      </c>
      <c r="E602">
        <v>188</v>
      </c>
      <c r="F602" t="s">
        <v>183</v>
      </c>
      <c r="G602" t="s">
        <v>184</v>
      </c>
      <c r="H602">
        <v>5.63</v>
      </c>
      <c r="I602" t="s">
        <v>185</v>
      </c>
      <c r="J602">
        <v>1.8779999999999999E-3</v>
      </c>
      <c r="K602" t="s">
        <v>25</v>
      </c>
      <c r="L602" t="s">
        <v>290</v>
      </c>
      <c r="M602">
        <v>368.47800000000001</v>
      </c>
      <c r="N602" t="s">
        <v>25</v>
      </c>
      <c r="O602" t="s">
        <v>291</v>
      </c>
      <c r="P602">
        <v>2.2469999999999999E-3</v>
      </c>
      <c r="Q602" t="s">
        <v>25</v>
      </c>
      <c r="R602" t="s">
        <v>24</v>
      </c>
      <c r="S602">
        <v>9.7675689999999999</v>
      </c>
      <c r="T602" t="s">
        <v>25</v>
      </c>
      <c r="U602" t="s">
        <v>26</v>
      </c>
      <c r="V602">
        <v>0.21743000000000001</v>
      </c>
      <c r="W602" t="s">
        <v>25</v>
      </c>
      <c r="X602" t="s">
        <v>27</v>
      </c>
      <c r="Y602">
        <v>6.5557210000000001</v>
      </c>
      <c r="Z602" t="s">
        <v>25</v>
      </c>
      <c r="AA602" t="s">
        <v>292</v>
      </c>
      <c r="AB602">
        <v>1.6984459999999999</v>
      </c>
      <c r="AC602" t="s">
        <v>25</v>
      </c>
      <c r="AD602" t="s">
        <v>28</v>
      </c>
      <c r="AE602">
        <v>1.272383</v>
      </c>
      <c r="AF602" t="s">
        <v>25</v>
      </c>
      <c r="AG602" t="s">
        <v>288</v>
      </c>
      <c r="AH602">
        <v>1000</v>
      </c>
      <c r="AI602" t="s">
        <v>189</v>
      </c>
      <c r="AJ602">
        <v>1000000</v>
      </c>
      <c r="AK602" t="s">
        <v>190</v>
      </c>
      <c r="AL602">
        <v>10</v>
      </c>
      <c r="AM602" t="s">
        <v>191</v>
      </c>
      <c r="AN602">
        <v>500</v>
      </c>
      <c r="AO602" t="s">
        <v>192</v>
      </c>
      <c r="AP602">
        <v>20</v>
      </c>
      <c r="AQ602" t="s">
        <v>193</v>
      </c>
      <c r="AR602">
        <v>20</v>
      </c>
    </row>
    <row r="603" spans="1:44">
      <c r="A603">
        <v>454</v>
      </c>
      <c r="B603" t="s">
        <v>289</v>
      </c>
      <c r="C603">
        <v>3</v>
      </c>
      <c r="D603" t="s">
        <v>182</v>
      </c>
      <c r="E603">
        <v>188</v>
      </c>
      <c r="F603" t="s">
        <v>183</v>
      </c>
      <c r="G603" t="s">
        <v>184</v>
      </c>
      <c r="H603">
        <v>5.63</v>
      </c>
      <c r="I603" t="s">
        <v>185</v>
      </c>
      <c r="J603">
        <v>2.1930000000000001E-3</v>
      </c>
      <c r="K603" t="s">
        <v>25</v>
      </c>
      <c r="L603" t="s">
        <v>290</v>
      </c>
      <c r="M603">
        <v>1505.6081999999999</v>
      </c>
      <c r="N603" t="s">
        <v>25</v>
      </c>
      <c r="O603" t="s">
        <v>291</v>
      </c>
      <c r="P603">
        <v>3.699E-3</v>
      </c>
      <c r="Q603" t="s">
        <v>25</v>
      </c>
      <c r="R603" t="s">
        <v>24</v>
      </c>
      <c r="S603">
        <v>52.732325000000003</v>
      </c>
      <c r="T603" t="s">
        <v>25</v>
      </c>
      <c r="U603" t="s">
        <v>26</v>
      </c>
      <c r="V603">
        <v>0.61388399999999999</v>
      </c>
      <c r="W603" t="s">
        <v>25</v>
      </c>
      <c r="X603" t="s">
        <v>27</v>
      </c>
      <c r="Y603">
        <v>37.590091000000001</v>
      </c>
      <c r="Z603" t="s">
        <v>25</v>
      </c>
      <c r="AA603" t="s">
        <v>292</v>
      </c>
      <c r="AB603">
        <v>0.50639199999999995</v>
      </c>
      <c r="AC603" t="s">
        <v>25</v>
      </c>
      <c r="AD603" t="s">
        <v>28</v>
      </c>
      <c r="AE603">
        <v>14.010592000000001</v>
      </c>
      <c r="AF603" t="s">
        <v>25</v>
      </c>
      <c r="AG603" t="s">
        <v>288</v>
      </c>
      <c r="AH603">
        <v>1000</v>
      </c>
      <c r="AI603" t="s">
        <v>189</v>
      </c>
      <c r="AJ603">
        <v>1000000</v>
      </c>
      <c r="AK603" t="s">
        <v>190</v>
      </c>
      <c r="AL603">
        <v>10</v>
      </c>
      <c r="AM603" t="s">
        <v>191</v>
      </c>
      <c r="AN603">
        <v>500</v>
      </c>
      <c r="AO603" t="s">
        <v>192</v>
      </c>
      <c r="AP603">
        <v>20</v>
      </c>
      <c r="AQ603" t="s">
        <v>193</v>
      </c>
      <c r="AR603">
        <v>20</v>
      </c>
    </row>
    <row r="604" spans="1:44">
      <c r="A604">
        <v>453</v>
      </c>
      <c r="B604" t="s">
        <v>289</v>
      </c>
      <c r="C604">
        <v>0</v>
      </c>
      <c r="D604" t="s">
        <v>182</v>
      </c>
      <c r="E604">
        <v>157</v>
      </c>
      <c r="F604" t="s">
        <v>183</v>
      </c>
      <c r="G604" t="s">
        <v>184</v>
      </c>
      <c r="H604">
        <v>0</v>
      </c>
      <c r="I604" t="s">
        <v>185</v>
      </c>
      <c r="J604">
        <v>2.7900000000000001E-4</v>
      </c>
      <c r="K604" t="s">
        <v>25</v>
      </c>
      <c r="L604" t="s">
        <v>290</v>
      </c>
      <c r="M604">
        <v>7.4659319999999996</v>
      </c>
      <c r="N604" t="s">
        <v>25</v>
      </c>
      <c r="O604" t="s">
        <v>293</v>
      </c>
      <c r="P604">
        <v>2.8600000000000001E-4</v>
      </c>
      <c r="Q604" t="s">
        <v>25</v>
      </c>
      <c r="R604" t="s">
        <v>24</v>
      </c>
      <c r="S604">
        <v>6.1044330000000002</v>
      </c>
      <c r="T604" t="s">
        <v>25</v>
      </c>
      <c r="U604" t="s">
        <v>26</v>
      </c>
      <c r="V604">
        <v>2.2616000000000001E-2</v>
      </c>
      <c r="W604" t="s">
        <v>25</v>
      </c>
      <c r="X604" t="s">
        <v>27</v>
      </c>
      <c r="Y604">
        <v>5.4690669999999999</v>
      </c>
      <c r="Z604" t="s">
        <v>25</v>
      </c>
      <c r="AA604" t="s">
        <v>292</v>
      </c>
      <c r="AB604">
        <v>0.18893699999999999</v>
      </c>
      <c r="AC604" t="s">
        <v>25</v>
      </c>
      <c r="AD604" t="s">
        <v>28</v>
      </c>
      <c r="AE604">
        <v>0.42140499999999997</v>
      </c>
      <c r="AF604" t="s">
        <v>25</v>
      </c>
      <c r="AG604" t="s">
        <v>288</v>
      </c>
      <c r="AH604">
        <v>1000</v>
      </c>
      <c r="AI604" t="s">
        <v>189</v>
      </c>
      <c r="AJ604">
        <v>1000000</v>
      </c>
      <c r="AK604" t="s">
        <v>190</v>
      </c>
      <c r="AL604">
        <v>10</v>
      </c>
      <c r="AM604" t="s">
        <v>191</v>
      </c>
      <c r="AN604">
        <v>500</v>
      </c>
      <c r="AO604" t="s">
        <v>192</v>
      </c>
      <c r="AP604">
        <v>10</v>
      </c>
      <c r="AQ604" t="s">
        <v>193</v>
      </c>
      <c r="AR604">
        <v>20</v>
      </c>
    </row>
    <row r="605" spans="1:44">
      <c r="A605">
        <v>452</v>
      </c>
      <c r="B605" t="s">
        <v>289</v>
      </c>
      <c r="C605">
        <v>1</v>
      </c>
      <c r="D605" t="s">
        <v>182</v>
      </c>
      <c r="E605">
        <v>159</v>
      </c>
      <c r="F605" t="s">
        <v>183</v>
      </c>
      <c r="G605" t="s">
        <v>184</v>
      </c>
      <c r="H605">
        <v>0</v>
      </c>
      <c r="I605" t="s">
        <v>185</v>
      </c>
      <c r="J605">
        <v>2.7700000000000001E-4</v>
      </c>
      <c r="K605" t="s">
        <v>25</v>
      </c>
      <c r="L605" t="s">
        <v>290</v>
      </c>
      <c r="M605">
        <v>19.282511</v>
      </c>
      <c r="N605" t="s">
        <v>25</v>
      </c>
      <c r="O605" t="s">
        <v>293</v>
      </c>
      <c r="P605">
        <v>2.9599999999999998E-4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2.2551000000000002E-2</v>
      </c>
      <c r="W605" t="s">
        <v>25</v>
      </c>
      <c r="X605" t="s">
        <v>27</v>
      </c>
      <c r="Y605">
        <v>2.014567</v>
      </c>
      <c r="Z605" t="s">
        <v>25</v>
      </c>
      <c r="AA605" t="s">
        <v>292</v>
      </c>
      <c r="AB605">
        <v>0.17990400000000001</v>
      </c>
      <c r="AC605" t="s">
        <v>25</v>
      </c>
      <c r="AD605" t="s">
        <v>28</v>
      </c>
      <c r="AE605">
        <v>0.42147699999999999</v>
      </c>
      <c r="AF605" t="s">
        <v>25</v>
      </c>
      <c r="AG605" t="s">
        <v>288</v>
      </c>
      <c r="AH605">
        <v>1000</v>
      </c>
      <c r="AI605" t="s">
        <v>189</v>
      </c>
      <c r="AJ605">
        <v>1000000</v>
      </c>
      <c r="AK605" t="s">
        <v>190</v>
      </c>
      <c r="AL605">
        <v>10</v>
      </c>
      <c r="AM605" t="s">
        <v>191</v>
      </c>
      <c r="AN605">
        <v>500</v>
      </c>
      <c r="AO605" t="s">
        <v>192</v>
      </c>
      <c r="AP605">
        <v>10</v>
      </c>
      <c r="AQ605" t="s">
        <v>193</v>
      </c>
      <c r="AR605">
        <v>20</v>
      </c>
    </row>
    <row r="606" spans="1:44">
      <c r="A606">
        <v>451</v>
      </c>
      <c r="B606" t="s">
        <v>289</v>
      </c>
      <c r="C606">
        <v>2</v>
      </c>
      <c r="D606" t="s">
        <v>182</v>
      </c>
      <c r="E606">
        <v>169</v>
      </c>
      <c r="F606" t="s">
        <v>183</v>
      </c>
      <c r="G606" t="s">
        <v>184</v>
      </c>
      <c r="H606">
        <v>0</v>
      </c>
      <c r="I606" t="s">
        <v>185</v>
      </c>
      <c r="J606">
        <v>2.7799999999999998E-4</v>
      </c>
      <c r="K606" t="s">
        <v>25</v>
      </c>
      <c r="L606" t="s">
        <v>290</v>
      </c>
      <c r="M606">
        <v>32.712110000000003</v>
      </c>
      <c r="N606" t="s">
        <v>25</v>
      </c>
      <c r="O606" t="s">
        <v>293</v>
      </c>
      <c r="P606">
        <v>3.1100000000000002E-4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2.2466E-2</v>
      </c>
      <c r="W606" t="s">
        <v>25</v>
      </c>
      <c r="X606" t="s">
        <v>27</v>
      </c>
      <c r="Y606">
        <v>1.1644140000000001</v>
      </c>
      <c r="Z606" t="s">
        <v>25</v>
      </c>
      <c r="AA606" t="s">
        <v>292</v>
      </c>
      <c r="AB606">
        <v>0.22146099999999999</v>
      </c>
      <c r="AC606" t="s">
        <v>25</v>
      </c>
      <c r="AD606" t="s">
        <v>28</v>
      </c>
      <c r="AE606">
        <v>0.42159000000000002</v>
      </c>
      <c r="AF606" t="s">
        <v>25</v>
      </c>
      <c r="AG606" t="s">
        <v>288</v>
      </c>
      <c r="AH606">
        <v>1000</v>
      </c>
      <c r="AI606" t="s">
        <v>189</v>
      </c>
      <c r="AJ606">
        <v>1000000</v>
      </c>
      <c r="AK606" t="s">
        <v>190</v>
      </c>
      <c r="AL606">
        <v>10</v>
      </c>
      <c r="AM606" t="s">
        <v>191</v>
      </c>
      <c r="AN606">
        <v>500</v>
      </c>
      <c r="AO606" t="s">
        <v>192</v>
      </c>
      <c r="AP606">
        <v>10</v>
      </c>
      <c r="AQ606" t="s">
        <v>193</v>
      </c>
      <c r="AR606">
        <v>20</v>
      </c>
    </row>
    <row r="607" spans="1:44">
      <c r="A607">
        <v>450</v>
      </c>
      <c r="B607" t="s">
        <v>289</v>
      </c>
      <c r="C607">
        <v>3</v>
      </c>
      <c r="D607" t="s">
        <v>182</v>
      </c>
      <c r="E607">
        <v>188</v>
      </c>
      <c r="F607" t="s">
        <v>183</v>
      </c>
      <c r="G607" t="s">
        <v>184</v>
      </c>
      <c r="H607">
        <v>0</v>
      </c>
      <c r="I607" t="s">
        <v>185</v>
      </c>
      <c r="J607">
        <v>2.81E-4</v>
      </c>
      <c r="K607" t="s">
        <v>25</v>
      </c>
      <c r="L607" t="s">
        <v>290</v>
      </c>
      <c r="M607">
        <v>66.806113999999994</v>
      </c>
      <c r="N607" t="s">
        <v>25</v>
      </c>
      <c r="O607" t="s">
        <v>293</v>
      </c>
      <c r="P607">
        <v>3.48E-4</v>
      </c>
      <c r="Q607" t="s">
        <v>25</v>
      </c>
      <c r="R607" t="s">
        <v>24</v>
      </c>
      <c r="S607">
        <v>1.2763770000000001</v>
      </c>
      <c r="T607" t="s">
        <v>25</v>
      </c>
      <c r="U607" t="s">
        <v>26</v>
      </c>
      <c r="V607">
        <v>2.2491000000000001E-2</v>
      </c>
      <c r="W607" t="s">
        <v>25</v>
      </c>
      <c r="X607" t="s">
        <v>27</v>
      </c>
      <c r="Y607">
        <v>0.590256</v>
      </c>
      <c r="Z607" t="s">
        <v>25</v>
      </c>
      <c r="AA607" t="s">
        <v>292</v>
      </c>
      <c r="AB607">
        <v>0.23952300000000001</v>
      </c>
      <c r="AC607" t="s">
        <v>25</v>
      </c>
      <c r="AD607" t="s">
        <v>28</v>
      </c>
      <c r="AE607">
        <v>0.42183599999999999</v>
      </c>
      <c r="AF607" t="s">
        <v>25</v>
      </c>
      <c r="AG607" t="s">
        <v>288</v>
      </c>
      <c r="AH607">
        <v>1000</v>
      </c>
      <c r="AI607" t="s">
        <v>189</v>
      </c>
      <c r="AJ607">
        <v>1000000</v>
      </c>
      <c r="AK607" t="s">
        <v>190</v>
      </c>
      <c r="AL607">
        <v>10</v>
      </c>
      <c r="AM607" t="s">
        <v>191</v>
      </c>
      <c r="AN607">
        <v>500</v>
      </c>
      <c r="AO607" t="s">
        <v>192</v>
      </c>
      <c r="AP607">
        <v>10</v>
      </c>
      <c r="AQ607" t="s">
        <v>193</v>
      </c>
      <c r="AR607">
        <v>20</v>
      </c>
    </row>
    <row r="608" spans="1:44">
      <c r="A608">
        <v>449</v>
      </c>
      <c r="B608" t="s">
        <v>289</v>
      </c>
      <c r="C608">
        <v>4</v>
      </c>
      <c r="D608" t="s">
        <v>182</v>
      </c>
      <c r="E608">
        <v>226</v>
      </c>
      <c r="F608" t="s">
        <v>183</v>
      </c>
      <c r="G608" t="s">
        <v>184</v>
      </c>
      <c r="H608">
        <v>0</v>
      </c>
      <c r="I608" t="s">
        <v>185</v>
      </c>
      <c r="J608">
        <v>2.7900000000000001E-4</v>
      </c>
      <c r="K608" t="s">
        <v>25</v>
      </c>
      <c r="L608" t="s">
        <v>290</v>
      </c>
      <c r="M608">
        <v>135.566731</v>
      </c>
      <c r="N608" t="s">
        <v>25</v>
      </c>
      <c r="O608" t="s">
        <v>293</v>
      </c>
      <c r="P608">
        <v>4.1399999999999998E-4</v>
      </c>
      <c r="Q608" t="s">
        <v>25</v>
      </c>
      <c r="R608" t="s">
        <v>24</v>
      </c>
      <c r="S608">
        <v>1.0106580000000001</v>
      </c>
      <c r="T608" t="s">
        <v>25</v>
      </c>
      <c r="U608" t="s">
        <v>26</v>
      </c>
      <c r="V608">
        <v>2.2707000000000001E-2</v>
      </c>
      <c r="W608" t="s">
        <v>25</v>
      </c>
      <c r="X608" t="s">
        <v>27</v>
      </c>
      <c r="Y608">
        <v>0.31054599999999999</v>
      </c>
      <c r="Z608" t="s">
        <v>25</v>
      </c>
      <c r="AA608" t="s">
        <v>292</v>
      </c>
      <c r="AB608">
        <v>0.25347700000000001</v>
      </c>
      <c r="AC608" t="s">
        <v>25</v>
      </c>
      <c r="AD608" t="s">
        <v>28</v>
      </c>
      <c r="AE608">
        <v>0.42167700000000002</v>
      </c>
      <c r="AF608" t="s">
        <v>25</v>
      </c>
      <c r="AG608" t="s">
        <v>288</v>
      </c>
      <c r="AH608">
        <v>1000</v>
      </c>
      <c r="AI608" t="s">
        <v>189</v>
      </c>
      <c r="AJ608">
        <v>1000000</v>
      </c>
      <c r="AK608" t="s">
        <v>190</v>
      </c>
      <c r="AL608">
        <v>10</v>
      </c>
      <c r="AM608" t="s">
        <v>191</v>
      </c>
      <c r="AN608">
        <v>500</v>
      </c>
      <c r="AO608" t="s">
        <v>192</v>
      </c>
      <c r="AP608">
        <v>10</v>
      </c>
      <c r="AQ608" t="s">
        <v>193</v>
      </c>
      <c r="AR608">
        <v>20</v>
      </c>
    </row>
    <row r="609" spans="1:44">
      <c r="A609">
        <v>448</v>
      </c>
      <c r="B609" t="s">
        <v>289</v>
      </c>
      <c r="C609">
        <v>5</v>
      </c>
      <c r="D609" t="s">
        <v>182</v>
      </c>
      <c r="E609">
        <v>302</v>
      </c>
      <c r="F609" t="s">
        <v>183</v>
      </c>
      <c r="G609" t="s">
        <v>184</v>
      </c>
      <c r="H609">
        <v>0</v>
      </c>
      <c r="I609" t="s">
        <v>185</v>
      </c>
      <c r="J609">
        <v>3.2299999999999999E-4</v>
      </c>
      <c r="K609" t="s">
        <v>25</v>
      </c>
      <c r="L609" t="s">
        <v>290</v>
      </c>
      <c r="M609">
        <v>260.101383</v>
      </c>
      <c r="N609" t="s">
        <v>25</v>
      </c>
      <c r="O609" t="s">
        <v>293</v>
      </c>
      <c r="P609">
        <v>5.8299999999999997E-4</v>
      </c>
      <c r="Q609" t="s">
        <v>25</v>
      </c>
      <c r="R609" t="s">
        <v>24</v>
      </c>
      <c r="S609">
        <v>0.87081799999999998</v>
      </c>
      <c r="T609" t="s">
        <v>25</v>
      </c>
      <c r="U609" t="s">
        <v>26</v>
      </c>
      <c r="V609">
        <v>2.2967999999999999E-2</v>
      </c>
      <c r="W609" t="s">
        <v>25</v>
      </c>
      <c r="X609" t="s">
        <v>27</v>
      </c>
      <c r="Y609">
        <v>0.161027</v>
      </c>
      <c r="Z609" t="s">
        <v>25</v>
      </c>
      <c r="AA609" t="s">
        <v>292</v>
      </c>
      <c r="AB609">
        <v>0.26284200000000002</v>
      </c>
      <c r="AC609" t="s">
        <v>25</v>
      </c>
      <c r="AD609" t="s">
        <v>28</v>
      </c>
      <c r="AE609">
        <v>0.42172999999999999</v>
      </c>
      <c r="AF609" t="s">
        <v>25</v>
      </c>
      <c r="AG609" t="s">
        <v>288</v>
      </c>
      <c r="AH609">
        <v>1000</v>
      </c>
      <c r="AI609" t="s">
        <v>189</v>
      </c>
      <c r="AJ609">
        <v>1000000</v>
      </c>
      <c r="AK609" t="s">
        <v>190</v>
      </c>
      <c r="AL609">
        <v>10</v>
      </c>
      <c r="AM609" t="s">
        <v>191</v>
      </c>
      <c r="AN609">
        <v>500</v>
      </c>
      <c r="AO609" t="s">
        <v>192</v>
      </c>
      <c r="AP609">
        <v>10</v>
      </c>
      <c r="AQ609" t="s">
        <v>193</v>
      </c>
      <c r="AR609">
        <v>20</v>
      </c>
    </row>
    <row r="610" spans="1:44">
      <c r="A610">
        <v>447</v>
      </c>
      <c r="B610" t="s">
        <v>289</v>
      </c>
      <c r="C610">
        <v>6</v>
      </c>
      <c r="D610" t="s">
        <v>182</v>
      </c>
      <c r="E610">
        <v>455</v>
      </c>
      <c r="F610" t="s">
        <v>183</v>
      </c>
      <c r="G610" t="s">
        <v>184</v>
      </c>
      <c r="H610">
        <v>0</v>
      </c>
      <c r="I610" t="s">
        <v>185</v>
      </c>
      <c r="J610">
        <v>2.7599999999999999E-4</v>
      </c>
      <c r="K610" t="s">
        <v>25</v>
      </c>
      <c r="L610" t="s">
        <v>290</v>
      </c>
      <c r="M610">
        <v>489.45233100000002</v>
      </c>
      <c r="N610" t="s">
        <v>25</v>
      </c>
      <c r="O610" t="s">
        <v>293</v>
      </c>
      <c r="P610">
        <v>7.6499999999999995E-4</v>
      </c>
      <c r="Q610" t="s">
        <v>25</v>
      </c>
      <c r="R610" t="s">
        <v>24</v>
      </c>
      <c r="S610">
        <v>0.79582600000000003</v>
      </c>
      <c r="T610" t="s">
        <v>25</v>
      </c>
      <c r="U610" t="s">
        <v>26</v>
      </c>
      <c r="V610">
        <v>2.3403E-2</v>
      </c>
      <c r="W610" t="s">
        <v>25</v>
      </c>
      <c r="X610" t="s">
        <v>27</v>
      </c>
      <c r="Y610">
        <v>8.3143999999999996E-2</v>
      </c>
      <c r="Z610" t="s">
        <v>25</v>
      </c>
      <c r="AA610" t="s">
        <v>292</v>
      </c>
      <c r="AB610">
        <v>0.265235</v>
      </c>
      <c r="AC610" t="s">
        <v>25</v>
      </c>
      <c r="AD610" t="s">
        <v>28</v>
      </c>
      <c r="AE610">
        <v>0.42182799999999998</v>
      </c>
      <c r="AF610" t="s">
        <v>25</v>
      </c>
      <c r="AG610" t="s">
        <v>288</v>
      </c>
      <c r="AH610">
        <v>1000</v>
      </c>
      <c r="AI610" t="s">
        <v>189</v>
      </c>
      <c r="AJ610">
        <v>1000000</v>
      </c>
      <c r="AK610" t="s">
        <v>190</v>
      </c>
      <c r="AL610">
        <v>10</v>
      </c>
      <c r="AM610" t="s">
        <v>191</v>
      </c>
      <c r="AN610">
        <v>500</v>
      </c>
      <c r="AO610" t="s">
        <v>192</v>
      </c>
      <c r="AP610">
        <v>10</v>
      </c>
      <c r="AQ610" t="s">
        <v>193</v>
      </c>
      <c r="AR610">
        <v>20</v>
      </c>
    </row>
    <row r="611" spans="1:44">
      <c r="A611">
        <v>446</v>
      </c>
      <c r="B611" t="s">
        <v>289</v>
      </c>
      <c r="C611">
        <v>7</v>
      </c>
      <c r="D611" t="s">
        <v>182</v>
      </c>
      <c r="E611">
        <v>760</v>
      </c>
      <c r="F611" t="s">
        <v>183</v>
      </c>
      <c r="G611" t="s">
        <v>184</v>
      </c>
      <c r="H611">
        <v>0</v>
      </c>
      <c r="I611" t="s">
        <v>185</v>
      </c>
      <c r="J611">
        <v>2.7500000000000002E-4</v>
      </c>
      <c r="K611" t="s">
        <v>25</v>
      </c>
      <c r="L611" t="s">
        <v>290</v>
      </c>
      <c r="M611">
        <v>1013.8723199999999</v>
      </c>
      <c r="N611" t="s">
        <v>25</v>
      </c>
      <c r="O611" t="s">
        <v>293</v>
      </c>
      <c r="P611">
        <v>1.289E-3</v>
      </c>
      <c r="Q611" t="s">
        <v>25</v>
      </c>
      <c r="R611" t="s">
        <v>24</v>
      </c>
      <c r="S611">
        <v>0.75234900000000005</v>
      </c>
      <c r="T611" t="s">
        <v>25</v>
      </c>
      <c r="U611" t="s">
        <v>26</v>
      </c>
      <c r="V611">
        <v>2.3820999999999998E-2</v>
      </c>
      <c r="W611" t="s">
        <v>25</v>
      </c>
      <c r="X611" t="s">
        <v>27</v>
      </c>
      <c r="Y611">
        <v>4.0749E-2</v>
      </c>
      <c r="Z611" t="s">
        <v>25</v>
      </c>
      <c r="AA611" t="s">
        <v>292</v>
      </c>
      <c r="AB611">
        <v>0.26372800000000002</v>
      </c>
      <c r="AC611" t="s">
        <v>25</v>
      </c>
      <c r="AD611" t="s">
        <v>28</v>
      </c>
      <c r="AE611">
        <v>0.42174699999999998</v>
      </c>
      <c r="AF611" t="s">
        <v>25</v>
      </c>
      <c r="AG611" t="s">
        <v>288</v>
      </c>
      <c r="AH611">
        <v>1000</v>
      </c>
      <c r="AI611" t="s">
        <v>189</v>
      </c>
      <c r="AJ611">
        <v>1000000</v>
      </c>
      <c r="AK611" t="s">
        <v>190</v>
      </c>
      <c r="AL611">
        <v>10</v>
      </c>
      <c r="AM611" t="s">
        <v>191</v>
      </c>
      <c r="AN611">
        <v>500</v>
      </c>
      <c r="AO611" t="s">
        <v>192</v>
      </c>
      <c r="AP611">
        <v>10</v>
      </c>
      <c r="AQ611" t="s">
        <v>193</v>
      </c>
      <c r="AR611">
        <v>20</v>
      </c>
    </row>
    <row r="612" spans="1:44">
      <c r="A612">
        <v>445</v>
      </c>
      <c r="B612" t="s">
        <v>289</v>
      </c>
      <c r="C612">
        <v>8</v>
      </c>
      <c r="D612" t="s">
        <v>182</v>
      </c>
      <c r="E612">
        <v>1370</v>
      </c>
      <c r="F612" t="s">
        <v>183</v>
      </c>
      <c r="G612" t="s">
        <v>184</v>
      </c>
      <c r="H612">
        <v>0</v>
      </c>
      <c r="I612" t="s">
        <v>185</v>
      </c>
      <c r="J612">
        <v>2.7500000000000002E-4</v>
      </c>
      <c r="K612" t="s">
        <v>25</v>
      </c>
      <c r="L612" t="s">
        <v>290</v>
      </c>
      <c r="M612">
        <v>3993.1765099999998</v>
      </c>
      <c r="N612" t="s">
        <v>25</v>
      </c>
      <c r="O612" t="s">
        <v>293</v>
      </c>
      <c r="P612">
        <v>4.2680000000000001E-3</v>
      </c>
      <c r="Q612" t="s">
        <v>25</v>
      </c>
      <c r="R612" t="s">
        <v>24</v>
      </c>
      <c r="S612">
        <v>0.73584799999999995</v>
      </c>
      <c r="T612" t="s">
        <v>25</v>
      </c>
      <c r="U612" t="s">
        <v>26</v>
      </c>
      <c r="V612">
        <v>2.4008999999999999E-2</v>
      </c>
      <c r="W612" t="s">
        <v>25</v>
      </c>
      <c r="X612" t="s">
        <v>27</v>
      </c>
      <c r="Y612">
        <v>1.8252000000000001E-2</v>
      </c>
      <c r="Z612" t="s">
        <v>25</v>
      </c>
      <c r="AA612" t="s">
        <v>292</v>
      </c>
      <c r="AB612">
        <v>0.26824999999999999</v>
      </c>
      <c r="AC612" t="s">
        <v>25</v>
      </c>
      <c r="AD612" t="s">
        <v>28</v>
      </c>
      <c r="AE612">
        <v>0.42307600000000001</v>
      </c>
      <c r="AF612" t="s">
        <v>25</v>
      </c>
      <c r="AG612" t="s">
        <v>288</v>
      </c>
      <c r="AH612">
        <v>1000</v>
      </c>
      <c r="AI612" t="s">
        <v>189</v>
      </c>
      <c r="AJ612">
        <v>1000000</v>
      </c>
      <c r="AK612" t="s">
        <v>190</v>
      </c>
      <c r="AL612">
        <v>10</v>
      </c>
      <c r="AM612" t="s">
        <v>191</v>
      </c>
      <c r="AN612">
        <v>500</v>
      </c>
      <c r="AO612" t="s">
        <v>192</v>
      </c>
      <c r="AP612">
        <v>10</v>
      </c>
      <c r="AQ612" t="s">
        <v>193</v>
      </c>
      <c r="AR612">
        <v>20</v>
      </c>
    </row>
    <row r="613" spans="1:44">
      <c r="A613">
        <v>444</v>
      </c>
      <c r="B613" t="s">
        <v>289</v>
      </c>
      <c r="C613">
        <v>9</v>
      </c>
      <c r="D613" t="s">
        <v>182</v>
      </c>
      <c r="E613">
        <v>2591</v>
      </c>
      <c r="F613" t="s">
        <v>183</v>
      </c>
      <c r="G613" t="s">
        <v>184</v>
      </c>
      <c r="H613">
        <v>0</v>
      </c>
      <c r="I613" t="s">
        <v>185</v>
      </c>
      <c r="J613">
        <v>2.8299999999999999E-4</v>
      </c>
      <c r="K613" t="s">
        <v>25</v>
      </c>
      <c r="L613" t="s">
        <v>290</v>
      </c>
      <c r="M613">
        <v>12812.395753000001</v>
      </c>
      <c r="N613" t="s">
        <v>25</v>
      </c>
      <c r="O613" t="s">
        <v>293</v>
      </c>
      <c r="P613">
        <v>1.3095000000000001E-2</v>
      </c>
      <c r="Q613" t="s">
        <v>25</v>
      </c>
      <c r="R613" t="s">
        <v>24</v>
      </c>
      <c r="S613">
        <v>0.72484400000000004</v>
      </c>
      <c r="T613" t="s">
        <v>25</v>
      </c>
      <c r="U613" t="s">
        <v>26</v>
      </c>
      <c r="V613">
        <v>2.3954E-2</v>
      </c>
      <c r="W613" t="s">
        <v>25</v>
      </c>
      <c r="X613" t="s">
        <v>27</v>
      </c>
      <c r="Y613">
        <v>6.411E-3</v>
      </c>
      <c r="Z613" t="s">
        <v>25</v>
      </c>
      <c r="AA613" t="s">
        <v>292</v>
      </c>
      <c r="AB613">
        <v>0.27057700000000001</v>
      </c>
      <c r="AC613" t="s">
        <v>25</v>
      </c>
      <c r="AD613" t="s">
        <v>28</v>
      </c>
      <c r="AE613">
        <v>0.42164800000000002</v>
      </c>
      <c r="AF613" t="s">
        <v>25</v>
      </c>
      <c r="AG613" t="s">
        <v>288</v>
      </c>
      <c r="AH613">
        <v>1000</v>
      </c>
      <c r="AI613" t="s">
        <v>189</v>
      </c>
      <c r="AJ613">
        <v>1000000</v>
      </c>
      <c r="AK613" t="s">
        <v>190</v>
      </c>
      <c r="AL613">
        <v>10</v>
      </c>
      <c r="AM613" t="s">
        <v>191</v>
      </c>
      <c r="AN613">
        <v>500</v>
      </c>
      <c r="AO613" t="s">
        <v>192</v>
      </c>
      <c r="AP613">
        <v>10</v>
      </c>
      <c r="AQ613" t="s">
        <v>193</v>
      </c>
      <c r="AR613">
        <v>20</v>
      </c>
    </row>
    <row r="614" spans="1:44">
      <c r="A614">
        <v>443</v>
      </c>
      <c r="B614" t="s">
        <v>289</v>
      </c>
      <c r="C614">
        <v>0</v>
      </c>
      <c r="D614" t="s">
        <v>182</v>
      </c>
      <c r="E614">
        <v>157</v>
      </c>
      <c r="F614" t="s">
        <v>183</v>
      </c>
      <c r="G614" t="s">
        <v>184</v>
      </c>
      <c r="H614">
        <v>1.1240000000000001</v>
      </c>
      <c r="I614" t="s">
        <v>185</v>
      </c>
      <c r="J614">
        <v>2.72E-4</v>
      </c>
      <c r="K614" t="s">
        <v>25</v>
      </c>
      <c r="L614" t="s">
        <v>290</v>
      </c>
      <c r="M614">
        <v>6.9829809999999997</v>
      </c>
      <c r="N614" t="s">
        <v>25</v>
      </c>
      <c r="O614" t="s">
        <v>293</v>
      </c>
      <c r="P614">
        <v>2.7900000000000001E-4</v>
      </c>
      <c r="Q614" t="s">
        <v>25</v>
      </c>
      <c r="R614" t="s">
        <v>24</v>
      </c>
      <c r="S614">
        <v>5.6168579999999997</v>
      </c>
      <c r="T614" t="s">
        <v>25</v>
      </c>
      <c r="U614" t="s">
        <v>26</v>
      </c>
      <c r="V614">
        <v>2.8296999999999999E-2</v>
      </c>
      <c r="W614" t="s">
        <v>25</v>
      </c>
      <c r="X614" t="s">
        <v>27</v>
      </c>
      <c r="Y614">
        <v>4.9754019999999999</v>
      </c>
      <c r="Z614" t="s">
        <v>25</v>
      </c>
      <c r="AA614" t="s">
        <v>292</v>
      </c>
      <c r="AB614">
        <v>0.18890000000000001</v>
      </c>
      <c r="AC614" t="s">
        <v>25</v>
      </c>
      <c r="AD614" t="s">
        <v>28</v>
      </c>
      <c r="AE614">
        <v>0.42186800000000002</v>
      </c>
      <c r="AF614" t="s">
        <v>25</v>
      </c>
      <c r="AG614" t="s">
        <v>288</v>
      </c>
      <c r="AH614">
        <v>1000</v>
      </c>
      <c r="AI614" t="s">
        <v>189</v>
      </c>
      <c r="AJ614">
        <v>1000000</v>
      </c>
      <c r="AK614" t="s">
        <v>190</v>
      </c>
      <c r="AL614">
        <v>10</v>
      </c>
      <c r="AM614" t="s">
        <v>191</v>
      </c>
      <c r="AN614">
        <v>500</v>
      </c>
      <c r="AO614" t="s">
        <v>192</v>
      </c>
      <c r="AP614">
        <v>10</v>
      </c>
      <c r="AQ614" t="s">
        <v>193</v>
      </c>
      <c r="AR614">
        <v>20</v>
      </c>
    </row>
    <row r="615" spans="1:44">
      <c r="A615">
        <v>442</v>
      </c>
      <c r="B615" t="s">
        <v>289</v>
      </c>
      <c r="C615">
        <v>1</v>
      </c>
      <c r="D615" t="s">
        <v>182</v>
      </c>
      <c r="E615">
        <v>159</v>
      </c>
      <c r="F615" t="s">
        <v>183</v>
      </c>
      <c r="G615" t="s">
        <v>184</v>
      </c>
      <c r="H615">
        <v>1.1240000000000001</v>
      </c>
      <c r="I615" t="s">
        <v>185</v>
      </c>
      <c r="J615">
        <v>2.7700000000000001E-4</v>
      </c>
      <c r="K615" t="s">
        <v>25</v>
      </c>
      <c r="L615" t="s">
        <v>290</v>
      </c>
      <c r="M615">
        <v>17.352810000000002</v>
      </c>
      <c r="N615" t="s">
        <v>25</v>
      </c>
      <c r="O615" t="s">
        <v>293</v>
      </c>
      <c r="P615">
        <v>2.9399999999999999E-4</v>
      </c>
      <c r="Q615" t="s">
        <v>25</v>
      </c>
      <c r="R615" t="s">
        <v>24</v>
      </c>
      <c r="S615">
        <v>2.9195489999999999</v>
      </c>
      <c r="T615" t="s">
        <v>25</v>
      </c>
      <c r="U615" t="s">
        <v>26</v>
      </c>
      <c r="V615">
        <v>2.7747000000000001E-2</v>
      </c>
      <c r="W615" t="s">
        <v>25</v>
      </c>
      <c r="X615" t="s">
        <v>27</v>
      </c>
      <c r="Y615">
        <v>2.2943380000000002</v>
      </c>
      <c r="Z615" t="s">
        <v>25</v>
      </c>
      <c r="AA615" t="s">
        <v>292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288</v>
      </c>
      <c r="AH615">
        <v>1000</v>
      </c>
      <c r="AI615" t="s">
        <v>189</v>
      </c>
      <c r="AJ615">
        <v>1000000</v>
      </c>
      <c r="AK615" t="s">
        <v>190</v>
      </c>
      <c r="AL615">
        <v>10</v>
      </c>
      <c r="AM615" t="s">
        <v>191</v>
      </c>
      <c r="AN615">
        <v>500</v>
      </c>
      <c r="AO615" t="s">
        <v>192</v>
      </c>
      <c r="AP615">
        <v>10</v>
      </c>
      <c r="AQ615" t="s">
        <v>193</v>
      </c>
      <c r="AR615">
        <v>20</v>
      </c>
    </row>
    <row r="616" spans="1:44">
      <c r="A616">
        <v>441</v>
      </c>
      <c r="B616" t="s">
        <v>289</v>
      </c>
      <c r="C616">
        <v>2</v>
      </c>
      <c r="D616" t="s">
        <v>182</v>
      </c>
      <c r="E616">
        <v>169</v>
      </c>
      <c r="F616" t="s">
        <v>183</v>
      </c>
      <c r="G616" t="s">
        <v>184</v>
      </c>
      <c r="H616">
        <v>1.1240000000000001</v>
      </c>
      <c r="I616" t="s">
        <v>185</v>
      </c>
      <c r="J616">
        <v>2.7900000000000001E-4</v>
      </c>
      <c r="K616" t="s">
        <v>25</v>
      </c>
      <c r="L616" t="s">
        <v>290</v>
      </c>
      <c r="M616">
        <v>30.602733000000001</v>
      </c>
      <c r="N616" t="s">
        <v>25</v>
      </c>
      <c r="O616" t="s">
        <v>293</v>
      </c>
      <c r="P616">
        <v>3.0899999999999998E-4</v>
      </c>
      <c r="Q616" t="s">
        <v>25</v>
      </c>
      <c r="R616" t="s">
        <v>24</v>
      </c>
      <c r="S616">
        <v>1.9729829999999999</v>
      </c>
      <c r="T616" t="s">
        <v>25</v>
      </c>
      <c r="U616" t="s">
        <v>26</v>
      </c>
      <c r="V616">
        <v>2.7730999999999999E-2</v>
      </c>
      <c r="W616" t="s">
        <v>25</v>
      </c>
      <c r="X616" t="s">
        <v>27</v>
      </c>
      <c r="Y616">
        <v>1.312622</v>
      </c>
      <c r="Z616" t="s">
        <v>25</v>
      </c>
      <c r="AA616" t="s">
        <v>292</v>
      </c>
      <c r="AB616">
        <v>0.208839</v>
      </c>
      <c r="AC616" t="s">
        <v>25</v>
      </c>
      <c r="AD616" t="s">
        <v>28</v>
      </c>
      <c r="AE616">
        <v>0.42155300000000001</v>
      </c>
      <c r="AF616" t="s">
        <v>25</v>
      </c>
      <c r="AG616" t="s">
        <v>288</v>
      </c>
      <c r="AH616">
        <v>1000</v>
      </c>
      <c r="AI616" t="s">
        <v>189</v>
      </c>
      <c r="AJ616">
        <v>1000000</v>
      </c>
      <c r="AK616" t="s">
        <v>190</v>
      </c>
      <c r="AL616">
        <v>10</v>
      </c>
      <c r="AM616" t="s">
        <v>191</v>
      </c>
      <c r="AN616">
        <v>500</v>
      </c>
      <c r="AO616" t="s">
        <v>192</v>
      </c>
      <c r="AP616">
        <v>10</v>
      </c>
      <c r="AQ616" t="s">
        <v>193</v>
      </c>
      <c r="AR616">
        <v>20</v>
      </c>
    </row>
    <row r="617" spans="1:44">
      <c r="A617">
        <v>440</v>
      </c>
      <c r="B617" t="s">
        <v>289</v>
      </c>
      <c r="C617">
        <v>3</v>
      </c>
      <c r="D617" t="s">
        <v>182</v>
      </c>
      <c r="E617">
        <v>188</v>
      </c>
      <c r="F617" t="s">
        <v>183</v>
      </c>
      <c r="G617" t="s">
        <v>184</v>
      </c>
      <c r="H617">
        <v>1.1240000000000001</v>
      </c>
      <c r="I617" t="s">
        <v>185</v>
      </c>
      <c r="J617">
        <v>2.7700000000000001E-4</v>
      </c>
      <c r="K617" t="s">
        <v>25</v>
      </c>
      <c r="L617" t="s">
        <v>290</v>
      </c>
      <c r="M617">
        <v>58.386662000000001</v>
      </c>
      <c r="N617" t="s">
        <v>25</v>
      </c>
      <c r="O617" t="s">
        <v>293</v>
      </c>
      <c r="P617">
        <v>3.3500000000000001E-4</v>
      </c>
      <c r="Q617" t="s">
        <v>25</v>
      </c>
      <c r="R617" t="s">
        <v>24</v>
      </c>
      <c r="S617">
        <v>1.3644860000000001</v>
      </c>
      <c r="T617" t="s">
        <v>25</v>
      </c>
      <c r="U617" t="s">
        <v>26</v>
      </c>
      <c r="V617">
        <v>2.7865000000000001E-2</v>
      </c>
      <c r="W617" t="s">
        <v>25</v>
      </c>
      <c r="X617" t="s">
        <v>27</v>
      </c>
      <c r="Y617">
        <v>0.67854499999999995</v>
      </c>
      <c r="Z617" t="s">
        <v>25</v>
      </c>
      <c r="AA617" t="s">
        <v>292</v>
      </c>
      <c r="AB617">
        <v>0.23403199999999999</v>
      </c>
      <c r="AC617" t="s">
        <v>25</v>
      </c>
      <c r="AD617" t="s">
        <v>28</v>
      </c>
      <c r="AE617">
        <v>0.42181099999999999</v>
      </c>
      <c r="AF617" t="s">
        <v>25</v>
      </c>
      <c r="AG617" t="s">
        <v>288</v>
      </c>
      <c r="AH617">
        <v>1000</v>
      </c>
      <c r="AI617" t="s">
        <v>189</v>
      </c>
      <c r="AJ617">
        <v>1000000</v>
      </c>
      <c r="AK617" t="s">
        <v>190</v>
      </c>
      <c r="AL617">
        <v>10</v>
      </c>
      <c r="AM617" t="s">
        <v>191</v>
      </c>
      <c r="AN617">
        <v>500</v>
      </c>
      <c r="AO617" t="s">
        <v>192</v>
      </c>
      <c r="AP617">
        <v>10</v>
      </c>
      <c r="AQ617" t="s">
        <v>193</v>
      </c>
      <c r="AR617">
        <v>20</v>
      </c>
    </row>
    <row r="618" spans="1:44">
      <c r="A618">
        <v>439</v>
      </c>
      <c r="B618" t="s">
        <v>289</v>
      </c>
      <c r="C618">
        <v>4</v>
      </c>
      <c r="D618" t="s">
        <v>182</v>
      </c>
      <c r="E618">
        <v>226</v>
      </c>
      <c r="F618" t="s">
        <v>183</v>
      </c>
      <c r="G618" t="s">
        <v>184</v>
      </c>
      <c r="H618">
        <v>1.1240000000000001</v>
      </c>
      <c r="I618" t="s">
        <v>185</v>
      </c>
      <c r="J618">
        <v>2.7399999999999999E-4</v>
      </c>
      <c r="K618" t="s">
        <v>25</v>
      </c>
      <c r="L618" t="s">
        <v>290</v>
      </c>
      <c r="M618">
        <v>117.374544</v>
      </c>
      <c r="N618" t="s">
        <v>25</v>
      </c>
      <c r="O618" t="s">
        <v>293</v>
      </c>
      <c r="P618">
        <v>3.9199999999999999E-4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2.8098999999999999E-2</v>
      </c>
      <c r="W618" t="s">
        <v>25</v>
      </c>
      <c r="X618" t="s">
        <v>27</v>
      </c>
      <c r="Y618">
        <v>0.35766700000000001</v>
      </c>
      <c r="Z618" t="s">
        <v>25</v>
      </c>
      <c r="AA618" t="s">
        <v>292</v>
      </c>
      <c r="AB618">
        <v>0.24590200000000001</v>
      </c>
      <c r="AC618" t="s">
        <v>25</v>
      </c>
      <c r="AD618" t="s">
        <v>28</v>
      </c>
      <c r="AE618">
        <v>0.42166700000000001</v>
      </c>
      <c r="AF618" t="s">
        <v>25</v>
      </c>
      <c r="AG618" t="s">
        <v>288</v>
      </c>
      <c r="AH618">
        <v>1000</v>
      </c>
      <c r="AI618" t="s">
        <v>189</v>
      </c>
      <c r="AJ618">
        <v>1000000</v>
      </c>
      <c r="AK618" t="s">
        <v>190</v>
      </c>
      <c r="AL618">
        <v>10</v>
      </c>
      <c r="AM618" t="s">
        <v>191</v>
      </c>
      <c r="AN618">
        <v>500</v>
      </c>
      <c r="AO618" t="s">
        <v>192</v>
      </c>
      <c r="AP618">
        <v>10</v>
      </c>
      <c r="AQ618" t="s">
        <v>193</v>
      </c>
      <c r="AR618">
        <v>20</v>
      </c>
    </row>
    <row r="619" spans="1:44">
      <c r="A619">
        <v>438</v>
      </c>
      <c r="B619" t="s">
        <v>289</v>
      </c>
      <c r="C619">
        <v>5</v>
      </c>
      <c r="D619" t="s">
        <v>182</v>
      </c>
      <c r="E619">
        <v>302</v>
      </c>
      <c r="F619" t="s">
        <v>183</v>
      </c>
      <c r="G619" t="s">
        <v>184</v>
      </c>
      <c r="H619">
        <v>1.1240000000000001</v>
      </c>
      <c r="I619" t="s">
        <v>185</v>
      </c>
      <c r="J619">
        <v>2.7500000000000002E-4</v>
      </c>
      <c r="K619" t="s">
        <v>25</v>
      </c>
      <c r="L619" t="s">
        <v>290</v>
      </c>
      <c r="M619">
        <v>233.636245</v>
      </c>
      <c r="N619" t="s">
        <v>25</v>
      </c>
      <c r="O619" t="s">
        <v>293</v>
      </c>
      <c r="P619">
        <v>5.0799999999999999E-4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2.8281000000000001E-2</v>
      </c>
      <c r="W619" t="s">
        <v>25</v>
      </c>
      <c r="X619" t="s">
        <v>27</v>
      </c>
      <c r="Y619">
        <v>0.18343400000000001</v>
      </c>
      <c r="Z619" t="s">
        <v>25</v>
      </c>
      <c r="AA619" t="s">
        <v>292</v>
      </c>
      <c r="AB619">
        <v>0.24807299999999999</v>
      </c>
      <c r="AC619" t="s">
        <v>25</v>
      </c>
      <c r="AD619" t="s">
        <v>28</v>
      </c>
      <c r="AE619">
        <v>0.421796</v>
      </c>
      <c r="AF619" t="s">
        <v>25</v>
      </c>
      <c r="AG619" t="s">
        <v>288</v>
      </c>
      <c r="AH619">
        <v>1000</v>
      </c>
      <c r="AI619" t="s">
        <v>189</v>
      </c>
      <c r="AJ619">
        <v>1000000</v>
      </c>
      <c r="AK619" t="s">
        <v>190</v>
      </c>
      <c r="AL619">
        <v>10</v>
      </c>
      <c r="AM619" t="s">
        <v>191</v>
      </c>
      <c r="AN619">
        <v>500</v>
      </c>
      <c r="AO619" t="s">
        <v>192</v>
      </c>
      <c r="AP619">
        <v>10</v>
      </c>
      <c r="AQ619" t="s">
        <v>193</v>
      </c>
      <c r="AR619">
        <v>20</v>
      </c>
    </row>
    <row r="620" spans="1:44">
      <c r="A620">
        <v>437</v>
      </c>
      <c r="B620" t="s">
        <v>289</v>
      </c>
      <c r="C620">
        <v>6</v>
      </c>
      <c r="D620" t="s">
        <v>182</v>
      </c>
      <c r="E620">
        <v>455</v>
      </c>
      <c r="F620" t="s">
        <v>183</v>
      </c>
      <c r="G620" t="s">
        <v>184</v>
      </c>
      <c r="H620">
        <v>1.1240000000000001</v>
      </c>
      <c r="I620" t="s">
        <v>185</v>
      </c>
      <c r="J620">
        <v>2.7999999999999998E-4</v>
      </c>
      <c r="K620" t="s">
        <v>25</v>
      </c>
      <c r="L620" t="s">
        <v>290</v>
      </c>
      <c r="M620">
        <v>470.976001</v>
      </c>
      <c r="N620" t="s">
        <v>25</v>
      </c>
      <c r="O620" t="s">
        <v>293</v>
      </c>
      <c r="P620">
        <v>7.5100000000000004E-4</v>
      </c>
      <c r="Q620" t="s">
        <v>25</v>
      </c>
      <c r="R620" t="s">
        <v>24</v>
      </c>
      <c r="S620">
        <v>0.80026600000000003</v>
      </c>
      <c r="T620" t="s">
        <v>25</v>
      </c>
      <c r="U620" t="s">
        <v>26</v>
      </c>
      <c r="V620">
        <v>2.8643999999999999E-2</v>
      </c>
      <c r="W620" t="s">
        <v>25</v>
      </c>
      <c r="X620" t="s">
        <v>27</v>
      </c>
      <c r="Y620">
        <v>9.3060000000000004E-2</v>
      </c>
      <c r="Z620" t="s">
        <v>25</v>
      </c>
      <c r="AA620" t="s">
        <v>292</v>
      </c>
      <c r="AB620">
        <v>0.25460500000000003</v>
      </c>
      <c r="AC620" t="s">
        <v>25</v>
      </c>
      <c r="AD620" t="s">
        <v>28</v>
      </c>
      <c r="AE620">
        <v>0.42178700000000002</v>
      </c>
      <c r="AF620" t="s">
        <v>25</v>
      </c>
      <c r="AG620" t="s">
        <v>288</v>
      </c>
      <c r="AH620">
        <v>1000</v>
      </c>
      <c r="AI620" t="s">
        <v>189</v>
      </c>
      <c r="AJ620">
        <v>1000000</v>
      </c>
      <c r="AK620" t="s">
        <v>190</v>
      </c>
      <c r="AL620">
        <v>10</v>
      </c>
      <c r="AM620" t="s">
        <v>191</v>
      </c>
      <c r="AN620">
        <v>500</v>
      </c>
      <c r="AO620" t="s">
        <v>192</v>
      </c>
      <c r="AP620">
        <v>10</v>
      </c>
      <c r="AQ620" t="s">
        <v>193</v>
      </c>
      <c r="AR620">
        <v>20</v>
      </c>
    </row>
    <row r="621" spans="1:44">
      <c r="A621">
        <v>436</v>
      </c>
      <c r="B621" t="s">
        <v>289</v>
      </c>
      <c r="C621">
        <v>7</v>
      </c>
      <c r="D621" t="s">
        <v>182</v>
      </c>
      <c r="E621">
        <v>760</v>
      </c>
      <c r="F621" t="s">
        <v>183</v>
      </c>
      <c r="G621" t="s">
        <v>184</v>
      </c>
      <c r="H621">
        <v>1.1240000000000001</v>
      </c>
      <c r="I621" t="s">
        <v>185</v>
      </c>
      <c r="J621">
        <v>2.7300000000000002E-4</v>
      </c>
      <c r="K621" t="s">
        <v>25</v>
      </c>
      <c r="L621" t="s">
        <v>290</v>
      </c>
      <c r="M621">
        <v>1057.817348</v>
      </c>
      <c r="N621" t="s">
        <v>25</v>
      </c>
      <c r="O621" t="s">
        <v>293</v>
      </c>
      <c r="P621">
        <v>1.3309999999999999E-3</v>
      </c>
      <c r="Q621" t="s">
        <v>25</v>
      </c>
      <c r="R621" t="s">
        <v>24</v>
      </c>
      <c r="S621">
        <v>0.75440799999999997</v>
      </c>
      <c r="T621" t="s">
        <v>25</v>
      </c>
      <c r="U621" t="s">
        <v>26</v>
      </c>
      <c r="V621">
        <v>2.8901E-2</v>
      </c>
      <c r="W621" t="s">
        <v>25</v>
      </c>
      <c r="X621" t="s">
        <v>27</v>
      </c>
      <c r="Y621">
        <v>4.4971999999999998E-2</v>
      </c>
      <c r="Z621" t="s">
        <v>25</v>
      </c>
      <c r="AA621" t="s">
        <v>292</v>
      </c>
      <c r="AB621">
        <v>0.25619799999999998</v>
      </c>
      <c r="AC621" t="s">
        <v>25</v>
      </c>
      <c r="AD621" t="s">
        <v>28</v>
      </c>
      <c r="AE621">
        <v>0.42209400000000002</v>
      </c>
      <c r="AF621" t="s">
        <v>25</v>
      </c>
      <c r="AG621" t="s">
        <v>288</v>
      </c>
      <c r="AH621">
        <v>1000</v>
      </c>
      <c r="AI621" t="s">
        <v>189</v>
      </c>
      <c r="AJ621">
        <v>1000000</v>
      </c>
      <c r="AK621" t="s">
        <v>190</v>
      </c>
      <c r="AL621">
        <v>10</v>
      </c>
      <c r="AM621" t="s">
        <v>191</v>
      </c>
      <c r="AN621">
        <v>500</v>
      </c>
      <c r="AO621" t="s">
        <v>192</v>
      </c>
      <c r="AP621">
        <v>10</v>
      </c>
      <c r="AQ621" t="s">
        <v>193</v>
      </c>
      <c r="AR621">
        <v>20</v>
      </c>
    </row>
    <row r="622" spans="1:44">
      <c r="A622">
        <v>435</v>
      </c>
      <c r="B622" t="s">
        <v>289</v>
      </c>
      <c r="C622">
        <v>8</v>
      </c>
      <c r="D622" t="s">
        <v>182</v>
      </c>
      <c r="E622">
        <v>1370</v>
      </c>
      <c r="F622" t="s">
        <v>183</v>
      </c>
      <c r="G622" t="s">
        <v>184</v>
      </c>
      <c r="H622">
        <v>1.1240000000000001</v>
      </c>
      <c r="I622" t="s">
        <v>185</v>
      </c>
      <c r="J622">
        <v>2.72E-4</v>
      </c>
      <c r="K622" t="s">
        <v>25</v>
      </c>
      <c r="L622" t="s">
        <v>290</v>
      </c>
      <c r="M622">
        <v>3585.4950979999999</v>
      </c>
      <c r="N622" t="s">
        <v>25</v>
      </c>
      <c r="O622" t="s">
        <v>293</v>
      </c>
      <c r="P622">
        <v>3.8579999999999999E-3</v>
      </c>
      <c r="Q622" t="s">
        <v>25</v>
      </c>
      <c r="R622" t="s">
        <v>24</v>
      </c>
      <c r="S622">
        <v>0.72900699999999996</v>
      </c>
      <c r="T622" t="s">
        <v>25</v>
      </c>
      <c r="U622" t="s">
        <v>26</v>
      </c>
      <c r="V622">
        <v>2.9125999999999999E-2</v>
      </c>
      <c r="W622" t="s">
        <v>25</v>
      </c>
      <c r="X622" t="s">
        <v>27</v>
      </c>
      <c r="Y622">
        <v>2.0043999999999999E-2</v>
      </c>
      <c r="Z622" t="s">
        <v>25</v>
      </c>
      <c r="AA622" t="s">
        <v>292</v>
      </c>
      <c r="AB622">
        <v>0.25573600000000002</v>
      </c>
      <c r="AC622" t="s">
        <v>25</v>
      </c>
      <c r="AD622" t="s">
        <v>28</v>
      </c>
      <c r="AE622">
        <v>0.42184500000000003</v>
      </c>
      <c r="AF622" t="s">
        <v>25</v>
      </c>
      <c r="AG622" t="s">
        <v>288</v>
      </c>
      <c r="AH622">
        <v>1000</v>
      </c>
      <c r="AI622" t="s">
        <v>189</v>
      </c>
      <c r="AJ622">
        <v>1000000</v>
      </c>
      <c r="AK622" t="s">
        <v>190</v>
      </c>
      <c r="AL622">
        <v>10</v>
      </c>
      <c r="AM622" t="s">
        <v>191</v>
      </c>
      <c r="AN622">
        <v>500</v>
      </c>
      <c r="AO622" t="s">
        <v>192</v>
      </c>
      <c r="AP622">
        <v>10</v>
      </c>
      <c r="AQ622" t="s">
        <v>193</v>
      </c>
      <c r="AR622">
        <v>20</v>
      </c>
    </row>
    <row r="623" spans="1:44">
      <c r="A623">
        <v>434</v>
      </c>
      <c r="B623" t="s">
        <v>289</v>
      </c>
      <c r="C623">
        <v>9</v>
      </c>
      <c r="D623" t="s">
        <v>182</v>
      </c>
      <c r="E623">
        <v>2591</v>
      </c>
      <c r="F623" t="s">
        <v>183</v>
      </c>
      <c r="G623" t="s">
        <v>184</v>
      </c>
      <c r="H623">
        <v>1.1240000000000001</v>
      </c>
      <c r="I623" t="s">
        <v>185</v>
      </c>
      <c r="J623">
        <v>2.7500000000000002E-4</v>
      </c>
      <c r="K623" t="s">
        <v>25</v>
      </c>
      <c r="L623" t="s">
        <v>290</v>
      </c>
      <c r="M623">
        <v>11538.227403000001</v>
      </c>
      <c r="N623" t="s">
        <v>25</v>
      </c>
      <c r="O623" t="s">
        <v>293</v>
      </c>
      <c r="P623">
        <v>1.1813000000000001E-2</v>
      </c>
      <c r="Q623" t="s">
        <v>25</v>
      </c>
      <c r="R623" t="s">
        <v>24</v>
      </c>
      <c r="S623">
        <v>0.71922299999999995</v>
      </c>
      <c r="T623" t="s">
        <v>25</v>
      </c>
      <c r="U623" t="s">
        <v>26</v>
      </c>
      <c r="V623">
        <v>2.9309000000000002E-2</v>
      </c>
      <c r="W623" t="s">
        <v>25</v>
      </c>
      <c r="X623" t="s">
        <v>27</v>
      </c>
      <c r="Y623">
        <v>6.9930000000000001E-3</v>
      </c>
      <c r="Z623" t="s">
        <v>25</v>
      </c>
      <c r="AA623" t="s">
        <v>292</v>
      </c>
      <c r="AB623">
        <v>0.257633</v>
      </c>
      <c r="AC623" t="s">
        <v>25</v>
      </c>
      <c r="AD623" t="s">
        <v>28</v>
      </c>
      <c r="AE623">
        <v>0.42309999999999998</v>
      </c>
      <c r="AF623" t="s">
        <v>25</v>
      </c>
      <c r="AG623" t="s">
        <v>288</v>
      </c>
      <c r="AH623">
        <v>1000</v>
      </c>
      <c r="AI623" t="s">
        <v>189</v>
      </c>
      <c r="AJ623">
        <v>1000000</v>
      </c>
      <c r="AK623" t="s">
        <v>190</v>
      </c>
      <c r="AL623">
        <v>10</v>
      </c>
      <c r="AM623" t="s">
        <v>191</v>
      </c>
      <c r="AN623">
        <v>500</v>
      </c>
      <c r="AO623" t="s">
        <v>192</v>
      </c>
      <c r="AP623">
        <v>10</v>
      </c>
      <c r="AQ623" t="s">
        <v>193</v>
      </c>
      <c r="AR623">
        <v>20</v>
      </c>
    </row>
    <row r="624" spans="1:44">
      <c r="A624">
        <v>433</v>
      </c>
      <c r="B624" t="s">
        <v>289</v>
      </c>
      <c r="C624">
        <v>3</v>
      </c>
      <c r="D624" t="s">
        <v>182</v>
      </c>
      <c r="E624">
        <v>188</v>
      </c>
      <c r="F624" t="s">
        <v>183</v>
      </c>
      <c r="G624" t="s">
        <v>184</v>
      </c>
      <c r="H624">
        <v>1.1240000000000001</v>
      </c>
      <c r="I624" t="s">
        <v>185</v>
      </c>
      <c r="J624">
        <v>2.6899999999999998E-4</v>
      </c>
      <c r="K624" t="s">
        <v>25</v>
      </c>
      <c r="L624" t="s">
        <v>290</v>
      </c>
      <c r="M624">
        <v>58.253435000000003</v>
      </c>
      <c r="N624" t="s">
        <v>25</v>
      </c>
      <c r="O624" t="s">
        <v>293</v>
      </c>
      <c r="P624">
        <v>3.2699999999999998E-4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2.8138E-2</v>
      </c>
      <c r="W624" t="s">
        <v>25</v>
      </c>
      <c r="X624" t="s">
        <v>27</v>
      </c>
      <c r="Y624">
        <v>0.68978899999999999</v>
      </c>
      <c r="Z624" t="s">
        <v>25</v>
      </c>
      <c r="AA624" t="s">
        <v>292</v>
      </c>
      <c r="AB624">
        <v>0.23138900000000001</v>
      </c>
      <c r="AC624" t="s">
        <v>25</v>
      </c>
      <c r="AD624" t="s">
        <v>28</v>
      </c>
      <c r="AE624">
        <v>0.42453099999999999</v>
      </c>
      <c r="AF624" t="s">
        <v>25</v>
      </c>
      <c r="AG624" t="s">
        <v>288</v>
      </c>
      <c r="AH624">
        <v>1000</v>
      </c>
      <c r="AI624" t="s">
        <v>189</v>
      </c>
      <c r="AJ624">
        <v>1000000</v>
      </c>
      <c r="AK624" t="s">
        <v>190</v>
      </c>
      <c r="AL624">
        <v>10</v>
      </c>
      <c r="AM624" t="s">
        <v>191</v>
      </c>
      <c r="AN624">
        <v>500</v>
      </c>
      <c r="AO624" t="s">
        <v>192</v>
      </c>
      <c r="AP624">
        <v>10</v>
      </c>
      <c r="AQ624" t="s">
        <v>193</v>
      </c>
      <c r="AR624">
        <v>20</v>
      </c>
    </row>
    <row r="625" spans="1:44">
      <c r="A625">
        <v>432</v>
      </c>
      <c r="B625" t="s">
        <v>289</v>
      </c>
      <c r="C625">
        <v>3</v>
      </c>
      <c r="D625" t="s">
        <v>182</v>
      </c>
      <c r="E625">
        <v>188</v>
      </c>
      <c r="F625" t="s">
        <v>183</v>
      </c>
      <c r="G625" t="s">
        <v>184</v>
      </c>
      <c r="H625">
        <v>2.8559999999999999</v>
      </c>
      <c r="I625" t="s">
        <v>185</v>
      </c>
      <c r="J625">
        <v>2.6200000000000003E-4</v>
      </c>
      <c r="K625" t="s">
        <v>25</v>
      </c>
      <c r="L625" t="s">
        <v>290</v>
      </c>
      <c r="M625">
        <v>57.495018999999999</v>
      </c>
      <c r="N625" t="s">
        <v>25</v>
      </c>
      <c r="O625" t="s">
        <v>293</v>
      </c>
      <c r="P625">
        <v>3.19E-4</v>
      </c>
      <c r="Q625" t="s">
        <v>25</v>
      </c>
      <c r="R625" t="s">
        <v>24</v>
      </c>
      <c r="S625">
        <v>1.8188880000000001</v>
      </c>
      <c r="T625" t="s">
        <v>25</v>
      </c>
      <c r="U625" t="s">
        <v>26</v>
      </c>
      <c r="V625">
        <v>3.5721999999999997E-2</v>
      </c>
      <c r="W625" t="s">
        <v>25</v>
      </c>
      <c r="X625" t="s">
        <v>27</v>
      </c>
      <c r="Y625">
        <v>0.89071999999999996</v>
      </c>
      <c r="Z625" t="s">
        <v>25</v>
      </c>
      <c r="AA625" t="s">
        <v>292</v>
      </c>
      <c r="AB625">
        <v>0.25628800000000002</v>
      </c>
      <c r="AC625" t="s">
        <v>25</v>
      </c>
      <c r="AD625" t="s">
        <v>28</v>
      </c>
      <c r="AE625">
        <v>0.63363400000000003</v>
      </c>
      <c r="AF625" t="s">
        <v>25</v>
      </c>
      <c r="AG625" t="s">
        <v>288</v>
      </c>
      <c r="AH625">
        <v>1000</v>
      </c>
      <c r="AI625" t="s">
        <v>189</v>
      </c>
      <c r="AJ625">
        <v>1000000</v>
      </c>
      <c r="AK625" t="s">
        <v>190</v>
      </c>
      <c r="AL625">
        <v>10</v>
      </c>
      <c r="AM625" t="s">
        <v>191</v>
      </c>
      <c r="AN625">
        <v>500</v>
      </c>
      <c r="AO625" t="s">
        <v>192</v>
      </c>
      <c r="AP625">
        <v>12</v>
      </c>
      <c r="AQ625" t="s">
        <v>193</v>
      </c>
      <c r="AR625">
        <v>20</v>
      </c>
    </row>
    <row r="626" spans="1:44">
      <c r="A626">
        <v>431</v>
      </c>
      <c r="B626" t="s">
        <v>289</v>
      </c>
      <c r="C626">
        <v>4</v>
      </c>
      <c r="D626" t="s">
        <v>182</v>
      </c>
      <c r="E626">
        <v>226</v>
      </c>
      <c r="F626" t="s">
        <v>183</v>
      </c>
      <c r="G626" t="s">
        <v>184</v>
      </c>
      <c r="H626">
        <v>2.1539999999999999</v>
      </c>
      <c r="I626" t="s">
        <v>185</v>
      </c>
      <c r="J626">
        <v>2.6499999999999999E-4</v>
      </c>
      <c r="K626" t="s">
        <v>25</v>
      </c>
      <c r="L626" t="s">
        <v>290</v>
      </c>
      <c r="M626">
        <v>113.46489</v>
      </c>
      <c r="N626" t="s">
        <v>25</v>
      </c>
      <c r="O626" t="s">
        <v>293</v>
      </c>
      <c r="P626">
        <v>3.7800000000000003E-4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292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288</v>
      </c>
      <c r="AH626">
        <v>1000</v>
      </c>
      <c r="AI626" t="s">
        <v>189</v>
      </c>
      <c r="AJ626">
        <v>1000000</v>
      </c>
      <c r="AK626" t="s">
        <v>190</v>
      </c>
      <c r="AL626">
        <v>10</v>
      </c>
      <c r="AM626" t="s">
        <v>191</v>
      </c>
      <c r="AN626">
        <v>500</v>
      </c>
      <c r="AO626" t="s">
        <v>192</v>
      </c>
      <c r="AP626">
        <v>10</v>
      </c>
      <c r="AQ626" t="s">
        <v>193</v>
      </c>
      <c r="AR626">
        <v>20</v>
      </c>
    </row>
    <row r="627" spans="1:44">
      <c r="A627">
        <v>430</v>
      </c>
      <c r="B627" t="s">
        <v>289</v>
      </c>
      <c r="C627">
        <v>0</v>
      </c>
      <c r="D627" t="s">
        <v>182</v>
      </c>
      <c r="E627">
        <v>157</v>
      </c>
      <c r="F627" t="s">
        <v>183</v>
      </c>
      <c r="G627" t="s">
        <v>184</v>
      </c>
      <c r="H627">
        <v>6.5579999999999998</v>
      </c>
      <c r="I627" t="s">
        <v>185</v>
      </c>
      <c r="J627">
        <v>2.7399999999999999E-4</v>
      </c>
      <c r="K627" t="s">
        <v>25</v>
      </c>
      <c r="L627" t="s">
        <v>290</v>
      </c>
      <c r="M627">
        <v>7.5143219999999999</v>
      </c>
      <c r="N627" t="s">
        <v>25</v>
      </c>
      <c r="O627" t="s">
        <v>293</v>
      </c>
      <c r="P627">
        <v>2.8200000000000002E-4</v>
      </c>
      <c r="Q627" t="s">
        <v>25</v>
      </c>
      <c r="R627" t="s">
        <v>24</v>
      </c>
      <c r="S627">
        <v>4.6788800000000004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292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288</v>
      </c>
      <c r="AH627">
        <v>1000</v>
      </c>
      <c r="AI627" t="s">
        <v>189</v>
      </c>
      <c r="AJ627">
        <v>1000000</v>
      </c>
      <c r="AK627" t="s">
        <v>190</v>
      </c>
      <c r="AL627">
        <v>10</v>
      </c>
      <c r="AM627" t="s">
        <v>191</v>
      </c>
      <c r="AN627">
        <v>500</v>
      </c>
      <c r="AO627" t="s">
        <v>192</v>
      </c>
      <c r="AP627">
        <v>20</v>
      </c>
      <c r="AQ627" t="s">
        <v>193</v>
      </c>
      <c r="AR627">
        <v>20</v>
      </c>
    </row>
    <row r="628" spans="1:44">
      <c r="A628">
        <v>429</v>
      </c>
      <c r="B628" t="s">
        <v>289</v>
      </c>
      <c r="C628">
        <v>1</v>
      </c>
      <c r="D628" t="s">
        <v>182</v>
      </c>
      <c r="E628">
        <v>159</v>
      </c>
      <c r="F628" t="s">
        <v>183</v>
      </c>
      <c r="G628" t="s">
        <v>184</v>
      </c>
      <c r="H628">
        <v>6.5579999999999998</v>
      </c>
      <c r="I628" t="s">
        <v>185</v>
      </c>
      <c r="J628">
        <v>2.7500000000000002E-4</v>
      </c>
      <c r="K628" t="s">
        <v>25</v>
      </c>
      <c r="L628" t="s">
        <v>290</v>
      </c>
      <c r="M628">
        <v>18.072306999999999</v>
      </c>
      <c r="N628" t="s">
        <v>25</v>
      </c>
      <c r="O628" t="s">
        <v>293</v>
      </c>
      <c r="P628">
        <v>2.9300000000000002E-4</v>
      </c>
      <c r="Q628" t="s">
        <v>25</v>
      </c>
      <c r="R628" t="s">
        <v>24</v>
      </c>
      <c r="S628">
        <v>4.6832580000000004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292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288</v>
      </c>
      <c r="AH628">
        <v>1000</v>
      </c>
      <c r="AI628" t="s">
        <v>189</v>
      </c>
      <c r="AJ628">
        <v>1000000</v>
      </c>
      <c r="AK628" t="s">
        <v>190</v>
      </c>
      <c r="AL628">
        <v>10</v>
      </c>
      <c r="AM628" t="s">
        <v>191</v>
      </c>
      <c r="AN628">
        <v>500</v>
      </c>
      <c r="AO628" t="s">
        <v>192</v>
      </c>
      <c r="AP628">
        <v>20</v>
      </c>
      <c r="AQ628" t="s">
        <v>193</v>
      </c>
      <c r="AR628">
        <v>20</v>
      </c>
    </row>
    <row r="629" spans="1:44">
      <c r="A629">
        <v>428</v>
      </c>
      <c r="B629" t="s">
        <v>289</v>
      </c>
      <c r="C629">
        <v>2</v>
      </c>
      <c r="D629" t="s">
        <v>182</v>
      </c>
      <c r="E629">
        <v>169</v>
      </c>
      <c r="F629" t="s">
        <v>183</v>
      </c>
      <c r="G629" t="s">
        <v>184</v>
      </c>
      <c r="H629">
        <v>6.5579999999999998</v>
      </c>
      <c r="I629" t="s">
        <v>185</v>
      </c>
      <c r="J629">
        <v>2.7799999999999998E-4</v>
      </c>
      <c r="K629" t="s">
        <v>25</v>
      </c>
      <c r="L629" t="s">
        <v>290</v>
      </c>
      <c r="M629">
        <v>31.813846999999999</v>
      </c>
      <c r="N629" t="s">
        <v>25</v>
      </c>
      <c r="O629" t="s">
        <v>293</v>
      </c>
      <c r="P629">
        <v>3.1E-4</v>
      </c>
      <c r="Q629" t="s">
        <v>25</v>
      </c>
      <c r="R629" t="s">
        <v>24</v>
      </c>
      <c r="S629">
        <v>3.0637650000000001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292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288</v>
      </c>
      <c r="AH629">
        <v>1000</v>
      </c>
      <c r="AI629" t="s">
        <v>189</v>
      </c>
      <c r="AJ629">
        <v>1000000</v>
      </c>
      <c r="AK629" t="s">
        <v>190</v>
      </c>
      <c r="AL629">
        <v>10</v>
      </c>
      <c r="AM629" t="s">
        <v>191</v>
      </c>
      <c r="AN629">
        <v>500</v>
      </c>
      <c r="AO629" t="s">
        <v>192</v>
      </c>
      <c r="AP629">
        <v>20</v>
      </c>
      <c r="AQ629" t="s">
        <v>193</v>
      </c>
      <c r="AR629">
        <v>20</v>
      </c>
    </row>
    <row r="630" spans="1:44">
      <c r="A630">
        <v>427</v>
      </c>
      <c r="B630" t="s">
        <v>289</v>
      </c>
      <c r="C630">
        <v>3</v>
      </c>
      <c r="D630" t="s">
        <v>182</v>
      </c>
      <c r="E630">
        <v>188</v>
      </c>
      <c r="F630" t="s">
        <v>183</v>
      </c>
      <c r="G630" t="s">
        <v>184</v>
      </c>
      <c r="H630">
        <v>6.5579999999999998</v>
      </c>
      <c r="I630" t="s">
        <v>185</v>
      </c>
      <c r="J630">
        <v>2.7399999999999999E-4</v>
      </c>
      <c r="K630" t="s">
        <v>25</v>
      </c>
      <c r="L630" t="s">
        <v>290</v>
      </c>
      <c r="M630">
        <v>65.622068999999996</v>
      </c>
      <c r="N630" t="s">
        <v>25</v>
      </c>
      <c r="O630" t="s">
        <v>293</v>
      </c>
      <c r="P630">
        <v>3.4000000000000002E-4</v>
      </c>
      <c r="Q630" t="s">
        <v>25</v>
      </c>
      <c r="R630" t="s">
        <v>24</v>
      </c>
      <c r="S630">
        <v>1.9840390000000001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292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288</v>
      </c>
      <c r="AH630">
        <v>1000</v>
      </c>
      <c r="AI630" t="s">
        <v>189</v>
      </c>
      <c r="AJ630">
        <v>1000000</v>
      </c>
      <c r="AK630" t="s">
        <v>190</v>
      </c>
      <c r="AL630">
        <v>10</v>
      </c>
      <c r="AM630" t="s">
        <v>191</v>
      </c>
      <c r="AN630">
        <v>500</v>
      </c>
      <c r="AO630" t="s">
        <v>192</v>
      </c>
      <c r="AP630">
        <v>20</v>
      </c>
      <c r="AQ630" t="s">
        <v>193</v>
      </c>
      <c r="AR630">
        <v>20</v>
      </c>
    </row>
    <row r="631" spans="1:44">
      <c r="A631">
        <v>426</v>
      </c>
      <c r="B631" t="s">
        <v>289</v>
      </c>
      <c r="C631">
        <v>4</v>
      </c>
      <c r="D631" t="s">
        <v>182</v>
      </c>
      <c r="E631">
        <v>226</v>
      </c>
      <c r="F631" t="s">
        <v>183</v>
      </c>
      <c r="G631" t="s">
        <v>184</v>
      </c>
      <c r="H631">
        <v>6.5579999999999998</v>
      </c>
      <c r="I631" t="s">
        <v>185</v>
      </c>
      <c r="J631">
        <v>2.7300000000000002E-4</v>
      </c>
      <c r="K631" t="s">
        <v>25</v>
      </c>
      <c r="L631" t="s">
        <v>290</v>
      </c>
      <c r="M631">
        <v>134.14726899999999</v>
      </c>
      <c r="N631" t="s">
        <v>25</v>
      </c>
      <c r="O631" t="s">
        <v>293</v>
      </c>
      <c r="P631">
        <v>4.0700000000000003E-4</v>
      </c>
      <c r="Q631" t="s">
        <v>25</v>
      </c>
      <c r="R631" t="s">
        <v>24</v>
      </c>
      <c r="S631">
        <v>1.4413879999999999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292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288</v>
      </c>
      <c r="AH631">
        <v>1000</v>
      </c>
      <c r="AI631" t="s">
        <v>189</v>
      </c>
      <c r="AJ631">
        <v>1000000</v>
      </c>
      <c r="AK631" t="s">
        <v>190</v>
      </c>
      <c r="AL631">
        <v>10</v>
      </c>
      <c r="AM631" t="s">
        <v>191</v>
      </c>
      <c r="AN631">
        <v>500</v>
      </c>
      <c r="AO631" t="s">
        <v>192</v>
      </c>
      <c r="AP631">
        <v>20</v>
      </c>
      <c r="AQ631" t="s">
        <v>193</v>
      </c>
      <c r="AR631">
        <v>20</v>
      </c>
    </row>
    <row r="632" spans="1:44">
      <c r="A632">
        <v>425</v>
      </c>
      <c r="B632" t="s">
        <v>289</v>
      </c>
      <c r="C632">
        <v>5</v>
      </c>
      <c r="D632" t="s">
        <v>182</v>
      </c>
      <c r="E632">
        <v>302</v>
      </c>
      <c r="F632" t="s">
        <v>183</v>
      </c>
      <c r="G632" t="s">
        <v>184</v>
      </c>
      <c r="H632">
        <v>6.5579999999999998</v>
      </c>
      <c r="I632" t="s">
        <v>185</v>
      </c>
      <c r="J632">
        <v>2.7700000000000001E-4</v>
      </c>
      <c r="K632" t="s">
        <v>25</v>
      </c>
      <c r="L632" t="s">
        <v>290</v>
      </c>
      <c r="M632">
        <v>259.937859</v>
      </c>
      <c r="N632" t="s">
        <v>25</v>
      </c>
      <c r="O632" t="s">
        <v>293</v>
      </c>
      <c r="P632">
        <v>5.3700000000000004E-4</v>
      </c>
      <c r="Q632" t="s">
        <v>25</v>
      </c>
      <c r="R632" t="s">
        <v>24</v>
      </c>
      <c r="S632">
        <v>1.1581600000000001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292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288</v>
      </c>
      <c r="AH632">
        <v>1000</v>
      </c>
      <c r="AI632" t="s">
        <v>189</v>
      </c>
      <c r="AJ632">
        <v>1000000</v>
      </c>
      <c r="AK632" t="s">
        <v>190</v>
      </c>
      <c r="AL632">
        <v>10</v>
      </c>
      <c r="AM632" t="s">
        <v>191</v>
      </c>
      <c r="AN632">
        <v>500</v>
      </c>
      <c r="AO632" t="s">
        <v>192</v>
      </c>
      <c r="AP632">
        <v>20</v>
      </c>
      <c r="AQ632" t="s">
        <v>193</v>
      </c>
      <c r="AR632">
        <v>20</v>
      </c>
    </row>
    <row r="633" spans="1:44">
      <c r="A633">
        <v>424</v>
      </c>
      <c r="B633" t="s">
        <v>289</v>
      </c>
      <c r="C633">
        <v>6</v>
      </c>
      <c r="D633" t="s">
        <v>182</v>
      </c>
      <c r="E633">
        <v>455</v>
      </c>
      <c r="F633" t="s">
        <v>183</v>
      </c>
      <c r="G633" t="s">
        <v>184</v>
      </c>
      <c r="H633">
        <v>6.5579999999999998</v>
      </c>
      <c r="I633" t="s">
        <v>185</v>
      </c>
      <c r="J633">
        <v>2.7399999999999999E-4</v>
      </c>
      <c r="K633" t="s">
        <v>25</v>
      </c>
      <c r="L633" t="s">
        <v>290</v>
      </c>
      <c r="M633">
        <v>479.45251100000002</v>
      </c>
      <c r="N633" t="s">
        <v>25</v>
      </c>
      <c r="O633" t="s">
        <v>293</v>
      </c>
      <c r="P633">
        <v>7.5299999999999998E-4</v>
      </c>
      <c r="Q633" t="s">
        <v>25</v>
      </c>
      <c r="R633" t="s">
        <v>24</v>
      </c>
      <c r="S633">
        <v>1.0002629999999999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292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288</v>
      </c>
      <c r="AH633">
        <v>1000</v>
      </c>
      <c r="AI633" t="s">
        <v>189</v>
      </c>
      <c r="AJ633">
        <v>1000000</v>
      </c>
      <c r="AK633" t="s">
        <v>190</v>
      </c>
      <c r="AL633">
        <v>10</v>
      </c>
      <c r="AM633" t="s">
        <v>191</v>
      </c>
      <c r="AN633">
        <v>500</v>
      </c>
      <c r="AO633" t="s">
        <v>192</v>
      </c>
      <c r="AP633">
        <v>20</v>
      </c>
      <c r="AQ633" t="s">
        <v>193</v>
      </c>
      <c r="AR633">
        <v>20</v>
      </c>
    </row>
    <row r="634" spans="1:44">
      <c r="A634">
        <v>423</v>
      </c>
      <c r="B634" t="s">
        <v>289</v>
      </c>
      <c r="C634">
        <v>7</v>
      </c>
      <c r="D634" t="s">
        <v>182</v>
      </c>
      <c r="E634">
        <v>760</v>
      </c>
      <c r="F634" t="s">
        <v>183</v>
      </c>
      <c r="G634" t="s">
        <v>184</v>
      </c>
      <c r="H634">
        <v>6.5579999999999998</v>
      </c>
      <c r="I634" t="s">
        <v>185</v>
      </c>
      <c r="J634">
        <v>2.7500000000000002E-4</v>
      </c>
      <c r="K634" t="s">
        <v>25</v>
      </c>
      <c r="L634" t="s">
        <v>290</v>
      </c>
      <c r="M634">
        <v>1009.6598279999999</v>
      </c>
      <c r="N634" t="s">
        <v>25</v>
      </c>
      <c r="O634" t="s">
        <v>293</v>
      </c>
      <c r="P634">
        <v>1.2849999999999999E-3</v>
      </c>
      <c r="Q634" t="s">
        <v>25</v>
      </c>
      <c r="R634" t="s">
        <v>24</v>
      </c>
      <c r="S634">
        <v>0.92154199999999997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292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288</v>
      </c>
      <c r="AH634">
        <v>1000</v>
      </c>
      <c r="AI634" t="s">
        <v>189</v>
      </c>
      <c r="AJ634">
        <v>1000000</v>
      </c>
      <c r="AK634" t="s">
        <v>190</v>
      </c>
      <c r="AL634">
        <v>10</v>
      </c>
      <c r="AM634" t="s">
        <v>191</v>
      </c>
      <c r="AN634">
        <v>500</v>
      </c>
      <c r="AO634" t="s">
        <v>192</v>
      </c>
      <c r="AP634">
        <v>20</v>
      </c>
      <c r="AQ634" t="s">
        <v>193</v>
      </c>
      <c r="AR634">
        <v>20</v>
      </c>
    </row>
    <row r="635" spans="1:44">
      <c r="A635">
        <v>422</v>
      </c>
      <c r="B635" t="s">
        <v>289</v>
      </c>
      <c r="C635">
        <v>8</v>
      </c>
      <c r="D635" t="s">
        <v>182</v>
      </c>
      <c r="E635">
        <v>1370</v>
      </c>
      <c r="F635" t="s">
        <v>183</v>
      </c>
      <c r="G635" t="s">
        <v>184</v>
      </c>
      <c r="H635">
        <v>6.5579999999999998</v>
      </c>
      <c r="I635" t="s">
        <v>185</v>
      </c>
      <c r="J635">
        <v>2.7900000000000001E-4</v>
      </c>
      <c r="K635" t="s">
        <v>25</v>
      </c>
      <c r="L635" t="s">
        <v>290</v>
      </c>
      <c r="M635">
        <v>4002.876268</v>
      </c>
      <c r="N635" t="s">
        <v>25</v>
      </c>
      <c r="O635" t="s">
        <v>293</v>
      </c>
      <c r="P635">
        <v>4.2820000000000002E-3</v>
      </c>
      <c r="Q635" t="s">
        <v>25</v>
      </c>
      <c r="R635" t="s">
        <v>24</v>
      </c>
      <c r="S635">
        <v>0.88656199999999996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292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288</v>
      </c>
      <c r="AH635">
        <v>1000</v>
      </c>
      <c r="AI635" t="s">
        <v>189</v>
      </c>
      <c r="AJ635">
        <v>1000000</v>
      </c>
      <c r="AK635" t="s">
        <v>190</v>
      </c>
      <c r="AL635">
        <v>10</v>
      </c>
      <c r="AM635" t="s">
        <v>191</v>
      </c>
      <c r="AN635">
        <v>500</v>
      </c>
      <c r="AO635" t="s">
        <v>192</v>
      </c>
      <c r="AP635">
        <v>20</v>
      </c>
      <c r="AQ635" t="s">
        <v>193</v>
      </c>
      <c r="AR635">
        <v>20</v>
      </c>
    </row>
    <row r="636" spans="1:44">
      <c r="A636">
        <v>421</v>
      </c>
      <c r="B636" t="s">
        <v>289</v>
      </c>
      <c r="C636">
        <v>9</v>
      </c>
      <c r="D636" t="s">
        <v>182</v>
      </c>
      <c r="E636">
        <v>2591</v>
      </c>
      <c r="F636" t="s">
        <v>183</v>
      </c>
      <c r="G636" t="s">
        <v>184</v>
      </c>
      <c r="H636">
        <v>6.5579999999999998</v>
      </c>
      <c r="I636" t="s">
        <v>185</v>
      </c>
      <c r="J636">
        <v>2.7799999999999998E-4</v>
      </c>
      <c r="K636" t="s">
        <v>25</v>
      </c>
      <c r="L636" t="s">
        <v>290</v>
      </c>
      <c r="M636">
        <v>12647.577808</v>
      </c>
      <c r="N636" t="s">
        <v>25</v>
      </c>
      <c r="O636" t="s">
        <v>293</v>
      </c>
      <c r="P636">
        <v>1.2926E-2</v>
      </c>
      <c r="Q636" t="s">
        <v>25</v>
      </c>
      <c r="R636" t="s">
        <v>24</v>
      </c>
      <c r="S636">
        <v>0.87748300000000001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292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288</v>
      </c>
      <c r="AH636">
        <v>1000</v>
      </c>
      <c r="AI636" t="s">
        <v>189</v>
      </c>
      <c r="AJ636">
        <v>1000000</v>
      </c>
      <c r="AK636" t="s">
        <v>190</v>
      </c>
      <c r="AL636">
        <v>10</v>
      </c>
      <c r="AM636" t="s">
        <v>191</v>
      </c>
      <c r="AN636">
        <v>500</v>
      </c>
      <c r="AO636" t="s">
        <v>192</v>
      </c>
      <c r="AP636">
        <v>20</v>
      </c>
      <c r="AQ636" t="s">
        <v>193</v>
      </c>
      <c r="AR636">
        <v>20</v>
      </c>
    </row>
    <row r="637" spans="1:44">
      <c r="A637">
        <v>420</v>
      </c>
      <c r="B637" t="s">
        <v>289</v>
      </c>
      <c r="C637">
        <v>3</v>
      </c>
      <c r="D637" t="s">
        <v>182</v>
      </c>
      <c r="E637">
        <v>188</v>
      </c>
      <c r="F637" t="s">
        <v>183</v>
      </c>
      <c r="G637" t="s">
        <v>184</v>
      </c>
      <c r="H637">
        <v>5.7939999999999996</v>
      </c>
      <c r="I637" t="s">
        <v>185</v>
      </c>
      <c r="J637">
        <v>6.2E-4</v>
      </c>
      <c r="K637" t="s">
        <v>25</v>
      </c>
      <c r="L637" t="s">
        <v>290</v>
      </c>
      <c r="M637">
        <v>111.34099999999999</v>
      </c>
      <c r="N637" t="s">
        <v>25</v>
      </c>
      <c r="O637" t="s">
        <v>293</v>
      </c>
      <c r="P637">
        <v>7.3200000000000001E-4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292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288</v>
      </c>
      <c r="AH637">
        <v>1000</v>
      </c>
      <c r="AI637" t="s">
        <v>189</v>
      </c>
      <c r="AJ637">
        <v>1000000</v>
      </c>
      <c r="AK637" t="s">
        <v>190</v>
      </c>
      <c r="AL637">
        <v>10</v>
      </c>
      <c r="AM637" t="s">
        <v>191</v>
      </c>
      <c r="AN637">
        <v>500</v>
      </c>
      <c r="AO637" t="s">
        <v>192</v>
      </c>
      <c r="AP637">
        <v>20</v>
      </c>
      <c r="AQ637" t="s">
        <v>193</v>
      </c>
      <c r="AR637">
        <v>20</v>
      </c>
    </row>
    <row r="638" spans="1:44">
      <c r="A638">
        <v>419</v>
      </c>
      <c r="B638" t="s">
        <v>289</v>
      </c>
      <c r="C638">
        <v>3</v>
      </c>
      <c r="D638" t="s">
        <v>182</v>
      </c>
      <c r="E638">
        <v>188</v>
      </c>
      <c r="F638" t="s">
        <v>183</v>
      </c>
      <c r="G638" t="s">
        <v>184</v>
      </c>
      <c r="H638">
        <v>5.7939999999999996</v>
      </c>
      <c r="I638" t="s">
        <v>185</v>
      </c>
      <c r="J638">
        <v>6.0499999999999996E-4</v>
      </c>
      <c r="K638" t="s">
        <v>25</v>
      </c>
      <c r="L638" t="s">
        <v>290</v>
      </c>
      <c r="M638">
        <v>107.5458</v>
      </c>
      <c r="N638" t="s">
        <v>25</v>
      </c>
      <c r="O638" t="s">
        <v>293</v>
      </c>
      <c r="P638">
        <v>7.1199999999999996E-4</v>
      </c>
      <c r="Q638" t="s">
        <v>25</v>
      </c>
      <c r="R638" t="s">
        <v>24</v>
      </c>
      <c r="S638">
        <v>3.1512820000000001</v>
      </c>
      <c r="T638" t="s">
        <v>25</v>
      </c>
      <c r="U638" t="s">
        <v>26</v>
      </c>
      <c r="V638">
        <v>7.0905999999999997E-2</v>
      </c>
      <c r="W638" t="s">
        <v>25</v>
      </c>
      <c r="X638" t="s">
        <v>27</v>
      </c>
      <c r="Y638">
        <v>2.2601230000000001</v>
      </c>
      <c r="Z638" t="s">
        <v>25</v>
      </c>
      <c r="AA638" t="s">
        <v>292</v>
      </c>
      <c r="AB638">
        <v>0.39895799999999998</v>
      </c>
      <c r="AC638" t="s">
        <v>25</v>
      </c>
      <c r="AD638" t="s">
        <v>28</v>
      </c>
      <c r="AE638">
        <v>0.418267</v>
      </c>
      <c r="AF638" t="s">
        <v>25</v>
      </c>
      <c r="AG638" t="s">
        <v>288</v>
      </c>
      <c r="AH638">
        <v>1000</v>
      </c>
      <c r="AI638" t="s">
        <v>189</v>
      </c>
      <c r="AJ638">
        <v>1000000</v>
      </c>
      <c r="AK638" t="s">
        <v>190</v>
      </c>
      <c r="AL638">
        <v>10</v>
      </c>
      <c r="AM638" t="s">
        <v>191</v>
      </c>
      <c r="AN638">
        <v>500</v>
      </c>
      <c r="AO638" t="s">
        <v>192</v>
      </c>
      <c r="AP638">
        <v>20</v>
      </c>
      <c r="AQ638" t="s">
        <v>193</v>
      </c>
      <c r="AR638">
        <v>20</v>
      </c>
    </row>
    <row r="639" spans="1:44">
      <c r="A639">
        <v>418</v>
      </c>
      <c r="B639" t="s">
        <v>289</v>
      </c>
      <c r="C639">
        <v>3</v>
      </c>
      <c r="D639" t="s">
        <v>182</v>
      </c>
      <c r="E639">
        <v>188</v>
      </c>
      <c r="F639" t="s">
        <v>183</v>
      </c>
      <c r="G639" t="s">
        <v>184</v>
      </c>
      <c r="H639">
        <v>5.7939999999999996</v>
      </c>
      <c r="I639" t="s">
        <v>185</v>
      </c>
      <c r="J639">
        <v>5.9999999999999995E-4</v>
      </c>
      <c r="K639" t="s">
        <v>25</v>
      </c>
      <c r="L639" t="s">
        <v>290</v>
      </c>
      <c r="M639">
        <v>106.6464</v>
      </c>
      <c r="N639" t="s">
        <v>25</v>
      </c>
      <c r="O639" t="s">
        <v>293</v>
      </c>
      <c r="P639">
        <v>7.0699999999999995E-4</v>
      </c>
      <c r="Q639" t="s">
        <v>25</v>
      </c>
      <c r="R639" t="s">
        <v>24</v>
      </c>
      <c r="S639">
        <v>3.1545649999999998</v>
      </c>
      <c r="T639" t="s">
        <v>25</v>
      </c>
      <c r="U639" t="s">
        <v>26</v>
      </c>
      <c r="V639">
        <v>7.1188000000000001E-2</v>
      </c>
      <c r="W639" t="s">
        <v>25</v>
      </c>
      <c r="X639" t="s">
        <v>27</v>
      </c>
      <c r="Y639">
        <v>2.259401</v>
      </c>
      <c r="Z639" t="s">
        <v>25</v>
      </c>
      <c r="AA639" t="s">
        <v>292</v>
      </c>
      <c r="AB639">
        <v>0.402196</v>
      </c>
      <c r="AC639" t="s">
        <v>25</v>
      </c>
      <c r="AD639" t="s">
        <v>28</v>
      </c>
      <c r="AE639">
        <v>0.41880200000000001</v>
      </c>
      <c r="AF639" t="s">
        <v>25</v>
      </c>
      <c r="AG639" t="s">
        <v>288</v>
      </c>
      <c r="AH639">
        <v>1000</v>
      </c>
      <c r="AI639" t="s">
        <v>189</v>
      </c>
      <c r="AJ639">
        <v>1000000</v>
      </c>
      <c r="AK639" t="s">
        <v>190</v>
      </c>
      <c r="AL639">
        <v>10</v>
      </c>
      <c r="AM639" t="s">
        <v>191</v>
      </c>
      <c r="AN639">
        <v>500</v>
      </c>
      <c r="AO639" t="s">
        <v>192</v>
      </c>
      <c r="AP639">
        <v>20</v>
      </c>
      <c r="AQ639" t="s">
        <v>193</v>
      </c>
      <c r="AR639">
        <v>20</v>
      </c>
    </row>
    <row r="640" spans="1:44">
      <c r="A640">
        <v>418</v>
      </c>
      <c r="B640" t="s">
        <v>289</v>
      </c>
      <c r="C640">
        <v>3</v>
      </c>
      <c r="D640" t="s">
        <v>182</v>
      </c>
      <c r="E640">
        <v>188</v>
      </c>
      <c r="F640" t="s">
        <v>183</v>
      </c>
      <c r="G640" t="s">
        <v>184</v>
      </c>
      <c r="H640">
        <v>5.7939999999999996</v>
      </c>
      <c r="I640" t="s">
        <v>185</v>
      </c>
      <c r="J640">
        <v>5.8900000000000001E-4</v>
      </c>
      <c r="K640" t="s">
        <v>25</v>
      </c>
      <c r="L640" t="s">
        <v>290</v>
      </c>
      <c r="M640">
        <v>106.81399999999999</v>
      </c>
      <c r="N640" t="s">
        <v>25</v>
      </c>
      <c r="O640" t="s">
        <v>293</v>
      </c>
      <c r="P640">
        <v>6.96E-4</v>
      </c>
      <c r="Q640" t="s">
        <v>25</v>
      </c>
      <c r="R640" t="s">
        <v>24</v>
      </c>
      <c r="S640">
        <v>3.1280739999999998</v>
      </c>
      <c r="T640" t="s">
        <v>25</v>
      </c>
      <c r="U640" t="s">
        <v>26</v>
      </c>
      <c r="V640">
        <v>7.0249000000000006E-2</v>
      </c>
      <c r="W640" t="s">
        <v>25</v>
      </c>
      <c r="X640" t="s">
        <v>27</v>
      </c>
      <c r="Y640">
        <v>2.2420339999999999</v>
      </c>
      <c r="Z640" t="s">
        <v>25</v>
      </c>
      <c r="AA640" t="s">
        <v>292</v>
      </c>
      <c r="AB640">
        <v>0.39538000000000001</v>
      </c>
      <c r="AC640" t="s">
        <v>25</v>
      </c>
      <c r="AD640" t="s">
        <v>28</v>
      </c>
      <c r="AE640">
        <v>0.41744100000000001</v>
      </c>
      <c r="AF640" t="s">
        <v>25</v>
      </c>
      <c r="AG640" t="s">
        <v>288</v>
      </c>
      <c r="AH640">
        <v>1000</v>
      </c>
      <c r="AI640" t="s">
        <v>189</v>
      </c>
      <c r="AJ640">
        <v>1000000</v>
      </c>
      <c r="AK640" t="s">
        <v>190</v>
      </c>
      <c r="AL640">
        <v>10</v>
      </c>
      <c r="AM640" t="s">
        <v>191</v>
      </c>
      <c r="AN640">
        <v>500</v>
      </c>
      <c r="AO640" t="s">
        <v>192</v>
      </c>
      <c r="AP640">
        <v>20</v>
      </c>
      <c r="AQ640" t="s">
        <v>193</v>
      </c>
      <c r="AR640">
        <v>20</v>
      </c>
    </row>
    <row r="641" spans="1:44">
      <c r="A641">
        <v>417</v>
      </c>
      <c r="B641" t="s">
        <v>289</v>
      </c>
      <c r="C641">
        <v>3</v>
      </c>
      <c r="D641" t="s">
        <v>182</v>
      </c>
      <c r="E641">
        <v>188</v>
      </c>
      <c r="F641" t="s">
        <v>183</v>
      </c>
      <c r="G641" t="s">
        <v>184</v>
      </c>
      <c r="H641">
        <v>6.97</v>
      </c>
      <c r="I641" t="s">
        <v>185</v>
      </c>
      <c r="J641">
        <v>5.9599999999999996E-4</v>
      </c>
      <c r="K641" t="s">
        <v>25</v>
      </c>
      <c r="L641" t="s">
        <v>290</v>
      </c>
      <c r="M641">
        <v>107.74550000000001</v>
      </c>
      <c r="N641" t="s">
        <v>25</v>
      </c>
      <c r="O641" t="s">
        <v>293</v>
      </c>
      <c r="P641">
        <v>7.0399999999999998E-4</v>
      </c>
      <c r="Q641" t="s">
        <v>25</v>
      </c>
      <c r="R641" t="s">
        <v>24</v>
      </c>
      <c r="S641">
        <v>3.1243750000000001</v>
      </c>
      <c r="T641" t="s">
        <v>25</v>
      </c>
      <c r="U641" t="s">
        <v>26</v>
      </c>
      <c r="V641">
        <v>7.1096999999999994E-2</v>
      </c>
      <c r="W641" t="s">
        <v>25</v>
      </c>
      <c r="X641" t="s">
        <v>27</v>
      </c>
      <c r="Y641">
        <v>2.2356039999999999</v>
      </c>
      <c r="Z641" t="s">
        <v>25</v>
      </c>
      <c r="AA641" t="s">
        <v>292</v>
      </c>
      <c r="AB641">
        <v>0.39770499999999998</v>
      </c>
      <c r="AC641" t="s">
        <v>25</v>
      </c>
      <c r="AD641" t="s">
        <v>28</v>
      </c>
      <c r="AE641">
        <v>0.41674699999999998</v>
      </c>
      <c r="AF641" t="s">
        <v>25</v>
      </c>
      <c r="AG641" t="s">
        <v>288</v>
      </c>
      <c r="AH641">
        <v>1000</v>
      </c>
      <c r="AI641" t="s">
        <v>189</v>
      </c>
      <c r="AJ641">
        <v>1000000</v>
      </c>
      <c r="AK641" t="s">
        <v>190</v>
      </c>
      <c r="AL641">
        <v>10</v>
      </c>
      <c r="AM641" t="s">
        <v>191</v>
      </c>
      <c r="AN641">
        <v>100</v>
      </c>
      <c r="AO641" t="s">
        <v>192</v>
      </c>
      <c r="AP641">
        <v>20</v>
      </c>
      <c r="AQ641" t="s">
        <v>193</v>
      </c>
      <c r="AR641">
        <v>20</v>
      </c>
    </row>
    <row r="642" spans="1:44">
      <c r="A642">
        <v>416</v>
      </c>
      <c r="B642" t="s">
        <v>289</v>
      </c>
      <c r="C642">
        <v>0</v>
      </c>
      <c r="D642" t="s">
        <v>182</v>
      </c>
      <c r="E642">
        <v>1</v>
      </c>
      <c r="F642" t="s">
        <v>183</v>
      </c>
      <c r="G642" t="s">
        <v>184</v>
      </c>
      <c r="H642">
        <v>0.08</v>
      </c>
      <c r="I642" t="s">
        <v>185</v>
      </c>
      <c r="J642">
        <v>1.315E-3</v>
      </c>
      <c r="K642" t="s">
        <v>25</v>
      </c>
      <c r="L642" t="s">
        <v>290</v>
      </c>
      <c r="M642">
        <v>0.24529999999999999</v>
      </c>
      <c r="N642" t="s">
        <v>25</v>
      </c>
      <c r="O642" t="s">
        <v>293</v>
      </c>
      <c r="P642">
        <v>1.34E-3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2.418E-3</v>
      </c>
      <c r="W642" t="s">
        <v>25</v>
      </c>
      <c r="X642" t="s">
        <v>27</v>
      </c>
      <c r="Y642">
        <v>0.16508800000000001</v>
      </c>
      <c r="Z642" t="s">
        <v>25</v>
      </c>
      <c r="AA642" t="s">
        <v>292</v>
      </c>
      <c r="AB642">
        <v>1.8400000000000001E-3</v>
      </c>
      <c r="AC642" t="s">
        <v>25</v>
      </c>
      <c r="AD642" t="s">
        <v>28</v>
      </c>
      <c r="AE642">
        <v>4.3309999999999998E-3</v>
      </c>
      <c r="AF642" t="s">
        <v>25</v>
      </c>
      <c r="AG642" t="s">
        <v>288</v>
      </c>
      <c r="AH642">
        <v>1000</v>
      </c>
      <c r="AI642" t="s">
        <v>189</v>
      </c>
      <c r="AJ642">
        <v>10000</v>
      </c>
      <c r="AK642" t="s">
        <v>190</v>
      </c>
      <c r="AL642">
        <v>10</v>
      </c>
      <c r="AM642" t="s">
        <v>191</v>
      </c>
      <c r="AN642">
        <v>100</v>
      </c>
      <c r="AO642" t="s">
        <v>192</v>
      </c>
      <c r="AP642">
        <v>20</v>
      </c>
      <c r="AQ642" t="s">
        <v>193</v>
      </c>
      <c r="AR642">
        <v>20</v>
      </c>
    </row>
    <row r="643" spans="1:44">
      <c r="A643">
        <v>412</v>
      </c>
      <c r="B643" t="s">
        <v>289</v>
      </c>
      <c r="C643">
        <v>0</v>
      </c>
      <c r="D643" t="s">
        <v>182</v>
      </c>
      <c r="E643">
        <v>157</v>
      </c>
      <c r="F643" t="s">
        <v>183</v>
      </c>
      <c r="G643" t="s">
        <v>184</v>
      </c>
      <c r="H643">
        <v>6.5579999999999998</v>
      </c>
      <c r="I643" t="s">
        <v>185</v>
      </c>
      <c r="J643">
        <v>2.7599999999999999E-4</v>
      </c>
      <c r="K643" t="s">
        <v>25</v>
      </c>
      <c r="L643" t="s">
        <v>290</v>
      </c>
      <c r="M643">
        <v>7.6637690000000003</v>
      </c>
      <c r="N643" t="s">
        <v>25</v>
      </c>
      <c r="O643" t="s">
        <v>293</v>
      </c>
      <c r="P643">
        <v>2.8400000000000002E-4</v>
      </c>
      <c r="Q643" t="s">
        <v>25</v>
      </c>
      <c r="R643" t="s">
        <v>24</v>
      </c>
      <c r="S643">
        <v>4.6722099999999998</v>
      </c>
      <c r="T643" t="s">
        <v>25</v>
      </c>
      <c r="U643" t="s">
        <v>26</v>
      </c>
      <c r="V643">
        <v>4.7403000000000001E-2</v>
      </c>
      <c r="W643" t="s">
        <v>25</v>
      </c>
      <c r="X643" t="s">
        <v>27</v>
      </c>
      <c r="Y643">
        <v>4.0137830000000001</v>
      </c>
      <c r="Z643" t="s">
        <v>25</v>
      </c>
      <c r="AA643" t="s">
        <v>292</v>
      </c>
      <c r="AB643">
        <v>0.18951499999999999</v>
      </c>
      <c r="AC643" t="s">
        <v>25</v>
      </c>
      <c r="AD643" t="s">
        <v>28</v>
      </c>
      <c r="AE643">
        <v>0.41852800000000001</v>
      </c>
      <c r="AF643" t="s">
        <v>25</v>
      </c>
      <c r="AG643" t="s">
        <v>288</v>
      </c>
      <c r="AH643">
        <v>1000</v>
      </c>
      <c r="AI643" t="s">
        <v>189</v>
      </c>
      <c r="AJ643">
        <v>1000000</v>
      </c>
      <c r="AK643" t="s">
        <v>190</v>
      </c>
      <c r="AL643">
        <v>10</v>
      </c>
      <c r="AM643" t="s">
        <v>191</v>
      </c>
      <c r="AN643">
        <v>500</v>
      </c>
      <c r="AO643" t="s">
        <v>192</v>
      </c>
      <c r="AP643">
        <v>20</v>
      </c>
      <c r="AQ643" t="s">
        <v>193</v>
      </c>
      <c r="AR643">
        <v>20</v>
      </c>
    </row>
    <row r="644" spans="1:44">
      <c r="A644">
        <v>411</v>
      </c>
      <c r="B644" t="s">
        <v>289</v>
      </c>
      <c r="C644">
        <v>1</v>
      </c>
      <c r="D644" t="s">
        <v>182</v>
      </c>
      <c r="E644">
        <v>159</v>
      </c>
      <c r="F644" t="s">
        <v>183</v>
      </c>
      <c r="G644" t="s">
        <v>184</v>
      </c>
      <c r="H644">
        <v>6.5579999999999998</v>
      </c>
      <c r="I644" t="s">
        <v>185</v>
      </c>
      <c r="J644">
        <v>2.7500000000000002E-4</v>
      </c>
      <c r="K644" t="s">
        <v>25</v>
      </c>
      <c r="L644" t="s">
        <v>290</v>
      </c>
      <c r="M644">
        <v>18.349195999999999</v>
      </c>
      <c r="N644" t="s">
        <v>25</v>
      </c>
      <c r="O644" t="s">
        <v>293</v>
      </c>
      <c r="P644">
        <v>2.9300000000000002E-4</v>
      </c>
      <c r="Q644" t="s">
        <v>25</v>
      </c>
      <c r="R644" t="s">
        <v>24</v>
      </c>
      <c r="S644">
        <v>4.6773009999999999</v>
      </c>
      <c r="T644" t="s">
        <v>25</v>
      </c>
      <c r="U644" t="s">
        <v>26</v>
      </c>
      <c r="V644">
        <v>4.7393999999999999E-2</v>
      </c>
      <c r="W644" t="s">
        <v>25</v>
      </c>
      <c r="X644" t="s">
        <v>27</v>
      </c>
      <c r="Y644">
        <v>4.018383</v>
      </c>
      <c r="Z644" t="s">
        <v>25</v>
      </c>
      <c r="AA644" t="s">
        <v>292</v>
      </c>
      <c r="AB644">
        <v>0.19003200000000001</v>
      </c>
      <c r="AC644" t="s">
        <v>25</v>
      </c>
      <c r="AD644" t="s">
        <v>28</v>
      </c>
      <c r="AE644">
        <v>0.41846899999999998</v>
      </c>
      <c r="AF644" t="s">
        <v>25</v>
      </c>
      <c r="AG644" t="s">
        <v>288</v>
      </c>
      <c r="AH644">
        <v>1000</v>
      </c>
      <c r="AI644" t="s">
        <v>189</v>
      </c>
      <c r="AJ644">
        <v>1000000</v>
      </c>
      <c r="AK644" t="s">
        <v>190</v>
      </c>
      <c r="AL644">
        <v>10</v>
      </c>
      <c r="AM644" t="s">
        <v>191</v>
      </c>
      <c r="AN644">
        <v>500</v>
      </c>
      <c r="AO644" t="s">
        <v>192</v>
      </c>
      <c r="AP644">
        <v>20</v>
      </c>
      <c r="AQ644" t="s">
        <v>193</v>
      </c>
      <c r="AR644">
        <v>20</v>
      </c>
    </row>
    <row r="645" spans="1:44">
      <c r="A645">
        <v>410</v>
      </c>
      <c r="B645" t="s">
        <v>289</v>
      </c>
      <c r="C645">
        <v>2</v>
      </c>
      <c r="D645" t="s">
        <v>182</v>
      </c>
      <c r="E645">
        <v>169</v>
      </c>
      <c r="F645" t="s">
        <v>183</v>
      </c>
      <c r="G645" t="s">
        <v>184</v>
      </c>
      <c r="H645">
        <v>6.5579999999999998</v>
      </c>
      <c r="I645" t="s">
        <v>185</v>
      </c>
      <c r="J645">
        <v>2.7599999999999999E-4</v>
      </c>
      <c r="K645" t="s">
        <v>25</v>
      </c>
      <c r="L645" t="s">
        <v>290</v>
      </c>
      <c r="M645">
        <v>32.806316000000002</v>
      </c>
      <c r="N645" t="s">
        <v>25</v>
      </c>
      <c r="O645" t="s">
        <v>293</v>
      </c>
      <c r="P645">
        <v>3.0899999999999998E-4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4.7230000000000001E-2</v>
      </c>
      <c r="W645" t="s">
        <v>25</v>
      </c>
      <c r="X645" t="s">
        <v>27</v>
      </c>
      <c r="Y645">
        <v>2.3244359999999999</v>
      </c>
      <c r="Z645" t="s">
        <v>25</v>
      </c>
      <c r="AA645" t="s">
        <v>292</v>
      </c>
      <c r="AB645">
        <v>0.28349200000000002</v>
      </c>
      <c r="AC645" t="s">
        <v>25</v>
      </c>
      <c r="AD645" t="s">
        <v>28</v>
      </c>
      <c r="AE645">
        <v>0.41869699999999999</v>
      </c>
      <c r="AF645" t="s">
        <v>25</v>
      </c>
      <c r="AG645" t="s">
        <v>288</v>
      </c>
      <c r="AH645">
        <v>1000</v>
      </c>
      <c r="AI645" t="s">
        <v>189</v>
      </c>
      <c r="AJ645">
        <v>1000000</v>
      </c>
      <c r="AK645" t="s">
        <v>190</v>
      </c>
      <c r="AL645">
        <v>10</v>
      </c>
      <c r="AM645" t="s">
        <v>191</v>
      </c>
      <c r="AN645">
        <v>500</v>
      </c>
      <c r="AO645" t="s">
        <v>192</v>
      </c>
      <c r="AP645">
        <v>20</v>
      </c>
      <c r="AQ645" t="s">
        <v>193</v>
      </c>
      <c r="AR645">
        <v>20</v>
      </c>
    </row>
    <row r="646" spans="1:44">
      <c r="A646">
        <v>409</v>
      </c>
      <c r="B646" t="s">
        <v>289</v>
      </c>
      <c r="C646">
        <v>3</v>
      </c>
      <c r="D646" t="s">
        <v>182</v>
      </c>
      <c r="E646">
        <v>188</v>
      </c>
      <c r="F646" t="s">
        <v>183</v>
      </c>
      <c r="G646" t="s">
        <v>184</v>
      </c>
      <c r="H646">
        <v>6.5579999999999998</v>
      </c>
      <c r="I646" t="s">
        <v>185</v>
      </c>
      <c r="J646">
        <v>2.7700000000000001E-4</v>
      </c>
      <c r="K646" t="s">
        <v>25</v>
      </c>
      <c r="L646" t="s">
        <v>290</v>
      </c>
      <c r="M646">
        <v>67.749656000000002</v>
      </c>
      <c r="N646" t="s">
        <v>25</v>
      </c>
      <c r="O646" t="s">
        <v>293</v>
      </c>
      <c r="P646">
        <v>3.4499999999999998E-4</v>
      </c>
      <c r="Q646" t="s">
        <v>25</v>
      </c>
      <c r="R646" t="s">
        <v>24</v>
      </c>
      <c r="S646">
        <v>1.9979709999999999</v>
      </c>
      <c r="T646" t="s">
        <v>25</v>
      </c>
      <c r="U646" t="s">
        <v>26</v>
      </c>
      <c r="V646">
        <v>4.7268999999999999E-2</v>
      </c>
      <c r="W646" t="s">
        <v>25</v>
      </c>
      <c r="X646" t="s">
        <v>27</v>
      </c>
      <c r="Y646">
        <v>1.193692</v>
      </c>
      <c r="Z646" t="s">
        <v>25</v>
      </c>
      <c r="AA646" t="s">
        <v>292</v>
      </c>
      <c r="AB646">
        <v>0.33521899999999999</v>
      </c>
      <c r="AC646" t="s">
        <v>25</v>
      </c>
      <c r="AD646" t="s">
        <v>28</v>
      </c>
      <c r="AE646">
        <v>0.41889900000000002</v>
      </c>
      <c r="AF646" t="s">
        <v>25</v>
      </c>
      <c r="AG646" t="s">
        <v>288</v>
      </c>
      <c r="AH646">
        <v>1000</v>
      </c>
      <c r="AI646" t="s">
        <v>189</v>
      </c>
      <c r="AJ646">
        <v>1000000</v>
      </c>
      <c r="AK646" t="s">
        <v>190</v>
      </c>
      <c r="AL646">
        <v>10</v>
      </c>
      <c r="AM646" t="s">
        <v>191</v>
      </c>
      <c r="AN646">
        <v>500</v>
      </c>
      <c r="AO646" t="s">
        <v>192</v>
      </c>
      <c r="AP646">
        <v>20</v>
      </c>
      <c r="AQ646" t="s">
        <v>193</v>
      </c>
      <c r="AR646">
        <v>20</v>
      </c>
    </row>
    <row r="647" spans="1:44">
      <c r="A647">
        <v>408</v>
      </c>
      <c r="B647" t="s">
        <v>289</v>
      </c>
      <c r="C647">
        <v>4</v>
      </c>
      <c r="D647" t="s">
        <v>182</v>
      </c>
      <c r="E647">
        <v>226</v>
      </c>
      <c r="F647" t="s">
        <v>183</v>
      </c>
      <c r="G647" t="s">
        <v>184</v>
      </c>
      <c r="H647">
        <v>6.5579999999999998</v>
      </c>
      <c r="I647" t="s">
        <v>185</v>
      </c>
      <c r="J647">
        <v>2.7799999999999998E-4</v>
      </c>
      <c r="K647" t="s">
        <v>25</v>
      </c>
      <c r="L647" t="s">
        <v>290</v>
      </c>
      <c r="M647">
        <v>141.35849300000001</v>
      </c>
      <c r="N647" t="s">
        <v>25</v>
      </c>
      <c r="O647" t="s">
        <v>293</v>
      </c>
      <c r="P647">
        <v>4.1899999999999999E-4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4.7583E-2</v>
      </c>
      <c r="W647" t="s">
        <v>25</v>
      </c>
      <c r="X647" t="s">
        <v>27</v>
      </c>
      <c r="Y647">
        <v>0.62426099999999995</v>
      </c>
      <c r="Z647" t="s">
        <v>25</v>
      </c>
      <c r="AA647" t="s">
        <v>292</v>
      </c>
      <c r="AB647">
        <v>0.36360700000000001</v>
      </c>
      <c r="AC647" t="s">
        <v>25</v>
      </c>
      <c r="AD647" t="s">
        <v>28</v>
      </c>
      <c r="AE647">
        <v>0.41882799999999998</v>
      </c>
      <c r="AF647" t="s">
        <v>25</v>
      </c>
      <c r="AG647" t="s">
        <v>288</v>
      </c>
      <c r="AH647">
        <v>1000</v>
      </c>
      <c r="AI647" t="s">
        <v>189</v>
      </c>
      <c r="AJ647">
        <v>1000000</v>
      </c>
      <c r="AK647" t="s">
        <v>190</v>
      </c>
      <c r="AL647">
        <v>10</v>
      </c>
      <c r="AM647" t="s">
        <v>191</v>
      </c>
      <c r="AN647">
        <v>500</v>
      </c>
      <c r="AO647" t="s">
        <v>192</v>
      </c>
      <c r="AP647">
        <v>20</v>
      </c>
      <c r="AQ647" t="s">
        <v>193</v>
      </c>
      <c r="AR647">
        <v>20</v>
      </c>
    </row>
    <row r="648" spans="1:44">
      <c r="A648">
        <v>407</v>
      </c>
      <c r="B648" t="s">
        <v>289</v>
      </c>
      <c r="C648">
        <v>5</v>
      </c>
      <c r="D648" t="s">
        <v>182</v>
      </c>
      <c r="E648">
        <v>302</v>
      </c>
      <c r="F648" t="s">
        <v>183</v>
      </c>
      <c r="G648" t="s">
        <v>184</v>
      </c>
      <c r="H648">
        <v>6.5579999999999998</v>
      </c>
      <c r="I648" t="s">
        <v>185</v>
      </c>
      <c r="J648">
        <v>2.8899999999999998E-4</v>
      </c>
      <c r="K648" t="s">
        <v>25</v>
      </c>
      <c r="L648" t="s">
        <v>290</v>
      </c>
      <c r="M648">
        <v>266.24622499999998</v>
      </c>
      <c r="N648" t="s">
        <v>25</v>
      </c>
      <c r="O648" t="s">
        <v>293</v>
      </c>
      <c r="P648">
        <v>5.5500000000000005E-4</v>
      </c>
      <c r="Q648" t="s">
        <v>25</v>
      </c>
      <c r="R648" t="s">
        <v>24</v>
      </c>
      <c r="S648">
        <v>1.1708989999999999</v>
      </c>
      <c r="T648" t="s">
        <v>25</v>
      </c>
      <c r="U648" t="s">
        <v>26</v>
      </c>
      <c r="V648">
        <v>4.7615999999999999E-2</v>
      </c>
      <c r="W648" t="s">
        <v>25</v>
      </c>
      <c r="X648" t="s">
        <v>27</v>
      </c>
      <c r="Y648">
        <v>0.31892500000000001</v>
      </c>
      <c r="Z648" t="s">
        <v>25</v>
      </c>
      <c r="AA648" t="s">
        <v>292</v>
      </c>
      <c r="AB648">
        <v>0.38258300000000001</v>
      </c>
      <c r="AC648" t="s">
        <v>25</v>
      </c>
      <c r="AD648" t="s">
        <v>28</v>
      </c>
      <c r="AE648">
        <v>0.41879499999999997</v>
      </c>
      <c r="AF648" t="s">
        <v>25</v>
      </c>
      <c r="AG648" t="s">
        <v>288</v>
      </c>
      <c r="AH648">
        <v>1000</v>
      </c>
      <c r="AI648" t="s">
        <v>189</v>
      </c>
      <c r="AJ648">
        <v>1000000</v>
      </c>
      <c r="AK648" t="s">
        <v>190</v>
      </c>
      <c r="AL648">
        <v>10</v>
      </c>
      <c r="AM648" t="s">
        <v>191</v>
      </c>
      <c r="AN648">
        <v>500</v>
      </c>
      <c r="AO648" t="s">
        <v>192</v>
      </c>
      <c r="AP648">
        <v>20</v>
      </c>
      <c r="AQ648" t="s">
        <v>193</v>
      </c>
      <c r="AR648">
        <v>20</v>
      </c>
    </row>
    <row r="649" spans="1:44">
      <c r="A649">
        <v>406</v>
      </c>
      <c r="B649" t="s">
        <v>289</v>
      </c>
      <c r="C649">
        <v>6</v>
      </c>
      <c r="D649" t="s">
        <v>182</v>
      </c>
      <c r="E649">
        <v>455</v>
      </c>
      <c r="F649" t="s">
        <v>183</v>
      </c>
      <c r="G649" t="s">
        <v>184</v>
      </c>
      <c r="H649">
        <v>6.5579999999999998</v>
      </c>
      <c r="I649" t="s">
        <v>185</v>
      </c>
      <c r="J649">
        <v>2.7500000000000002E-4</v>
      </c>
      <c r="K649" t="s">
        <v>25</v>
      </c>
      <c r="L649" t="s">
        <v>290</v>
      </c>
      <c r="M649">
        <v>526.30421000000001</v>
      </c>
      <c r="N649" t="s">
        <v>25</v>
      </c>
      <c r="O649" t="s">
        <v>293</v>
      </c>
      <c r="P649">
        <v>8.0099999999999995E-4</v>
      </c>
      <c r="Q649" t="s">
        <v>25</v>
      </c>
      <c r="R649" t="s">
        <v>24</v>
      </c>
      <c r="S649">
        <v>1.0155749999999999</v>
      </c>
      <c r="T649" t="s">
        <v>25</v>
      </c>
      <c r="U649" t="s">
        <v>26</v>
      </c>
      <c r="V649">
        <v>4.8231999999999997E-2</v>
      </c>
      <c r="W649" t="s">
        <v>25</v>
      </c>
      <c r="X649" t="s">
        <v>27</v>
      </c>
      <c r="Y649">
        <v>0.16167400000000001</v>
      </c>
      <c r="Z649" t="s">
        <v>25</v>
      </c>
      <c r="AA649" t="s">
        <v>292</v>
      </c>
      <c r="AB649">
        <v>0.38415199999999999</v>
      </c>
      <c r="AC649" t="s">
        <v>25</v>
      </c>
      <c r="AD649" t="s">
        <v>28</v>
      </c>
      <c r="AE649">
        <v>0.418601</v>
      </c>
      <c r="AF649" t="s">
        <v>25</v>
      </c>
      <c r="AG649" t="s">
        <v>288</v>
      </c>
      <c r="AH649">
        <v>1000</v>
      </c>
      <c r="AI649" t="s">
        <v>189</v>
      </c>
      <c r="AJ649">
        <v>1000000</v>
      </c>
      <c r="AK649" t="s">
        <v>190</v>
      </c>
      <c r="AL649">
        <v>10</v>
      </c>
      <c r="AM649" t="s">
        <v>191</v>
      </c>
      <c r="AN649">
        <v>500</v>
      </c>
      <c r="AO649" t="s">
        <v>192</v>
      </c>
      <c r="AP649">
        <v>20</v>
      </c>
      <c r="AQ649" t="s">
        <v>193</v>
      </c>
      <c r="AR649">
        <v>20</v>
      </c>
    </row>
    <row r="650" spans="1:44">
      <c r="A650">
        <v>405</v>
      </c>
      <c r="B650" t="s">
        <v>289</v>
      </c>
      <c r="C650">
        <v>7</v>
      </c>
      <c r="D650" t="s">
        <v>182</v>
      </c>
      <c r="E650">
        <v>760</v>
      </c>
      <c r="F650" t="s">
        <v>183</v>
      </c>
      <c r="G650" t="s">
        <v>184</v>
      </c>
      <c r="H650">
        <v>6.5579999999999998</v>
      </c>
      <c r="I650" t="s">
        <v>185</v>
      </c>
      <c r="J650">
        <v>2.7500000000000002E-4</v>
      </c>
      <c r="K650" t="s">
        <v>25</v>
      </c>
      <c r="L650" t="s">
        <v>290</v>
      </c>
      <c r="M650">
        <v>1178.6233729999999</v>
      </c>
      <c r="N650" t="s">
        <v>25</v>
      </c>
      <c r="O650" t="s">
        <v>293</v>
      </c>
      <c r="P650">
        <v>1.454E-3</v>
      </c>
      <c r="Q650" t="s">
        <v>25</v>
      </c>
      <c r="R650" t="s">
        <v>24</v>
      </c>
      <c r="S650">
        <v>0.93568600000000002</v>
      </c>
      <c r="T650" t="s">
        <v>25</v>
      </c>
      <c r="U650" t="s">
        <v>26</v>
      </c>
      <c r="V650">
        <v>4.9127999999999998E-2</v>
      </c>
      <c r="W650" t="s">
        <v>25</v>
      </c>
      <c r="X650" t="s">
        <v>27</v>
      </c>
      <c r="Y650">
        <v>7.9613000000000003E-2</v>
      </c>
      <c r="Z650" t="s">
        <v>25</v>
      </c>
      <c r="AA650" t="s">
        <v>292</v>
      </c>
      <c r="AB650">
        <v>0.38538600000000001</v>
      </c>
      <c r="AC650" t="s">
        <v>25</v>
      </c>
      <c r="AD650" t="s">
        <v>28</v>
      </c>
      <c r="AE650">
        <v>0.41863499999999998</v>
      </c>
      <c r="AF650" t="s">
        <v>25</v>
      </c>
      <c r="AG650" t="s">
        <v>288</v>
      </c>
      <c r="AH650">
        <v>1000</v>
      </c>
      <c r="AI650" t="s">
        <v>189</v>
      </c>
      <c r="AJ650">
        <v>1000000</v>
      </c>
      <c r="AK650" t="s">
        <v>190</v>
      </c>
      <c r="AL650">
        <v>10</v>
      </c>
      <c r="AM650" t="s">
        <v>191</v>
      </c>
      <c r="AN650">
        <v>500</v>
      </c>
      <c r="AO650" t="s">
        <v>192</v>
      </c>
      <c r="AP650">
        <v>20</v>
      </c>
      <c r="AQ650" t="s">
        <v>193</v>
      </c>
      <c r="AR650">
        <v>20</v>
      </c>
    </row>
    <row r="651" spans="1:44">
      <c r="A651">
        <v>404</v>
      </c>
      <c r="B651" t="s">
        <v>289</v>
      </c>
      <c r="C651">
        <v>8</v>
      </c>
      <c r="D651" t="s">
        <v>182</v>
      </c>
      <c r="E651">
        <v>1370</v>
      </c>
      <c r="F651" t="s">
        <v>183</v>
      </c>
      <c r="G651" t="s">
        <v>184</v>
      </c>
      <c r="H651">
        <v>6.5579999999999998</v>
      </c>
      <c r="I651" t="s">
        <v>185</v>
      </c>
      <c r="J651">
        <v>2.7399999999999999E-4</v>
      </c>
      <c r="K651" t="s">
        <v>25</v>
      </c>
      <c r="L651" t="s">
        <v>290</v>
      </c>
      <c r="M651">
        <v>4510.2222099999999</v>
      </c>
      <c r="N651" t="s">
        <v>25</v>
      </c>
      <c r="O651" t="s">
        <v>293</v>
      </c>
      <c r="P651">
        <v>4.7850000000000002E-3</v>
      </c>
      <c r="Q651" t="s">
        <v>25</v>
      </c>
      <c r="R651" t="s">
        <v>24</v>
      </c>
      <c r="S651">
        <v>0.89401399999999998</v>
      </c>
      <c r="T651" t="s">
        <v>25</v>
      </c>
      <c r="U651" t="s">
        <v>26</v>
      </c>
      <c r="V651">
        <v>4.9676999999999999E-2</v>
      </c>
      <c r="W651" t="s">
        <v>25</v>
      </c>
      <c r="X651" t="s">
        <v>27</v>
      </c>
      <c r="Y651">
        <v>3.6090999999999998E-2</v>
      </c>
      <c r="Z651" t="s">
        <v>25</v>
      </c>
      <c r="AA651" t="s">
        <v>292</v>
      </c>
      <c r="AB651">
        <v>0.38745600000000002</v>
      </c>
      <c r="AC651" t="s">
        <v>25</v>
      </c>
      <c r="AD651" t="s">
        <v>28</v>
      </c>
      <c r="AE651">
        <v>0.41797099999999998</v>
      </c>
      <c r="AF651" t="s">
        <v>25</v>
      </c>
      <c r="AG651" t="s">
        <v>288</v>
      </c>
      <c r="AH651">
        <v>1000</v>
      </c>
      <c r="AI651" t="s">
        <v>189</v>
      </c>
      <c r="AJ651">
        <v>1000000</v>
      </c>
      <c r="AK651" t="s">
        <v>190</v>
      </c>
      <c r="AL651">
        <v>10</v>
      </c>
      <c r="AM651" t="s">
        <v>191</v>
      </c>
      <c r="AN651">
        <v>500</v>
      </c>
      <c r="AO651" t="s">
        <v>192</v>
      </c>
      <c r="AP651">
        <v>20</v>
      </c>
      <c r="AQ651" t="s">
        <v>193</v>
      </c>
      <c r="AR651">
        <v>20</v>
      </c>
    </row>
    <row r="652" spans="1:44">
      <c r="A652">
        <v>403</v>
      </c>
      <c r="B652" t="s">
        <v>289</v>
      </c>
      <c r="C652">
        <v>9</v>
      </c>
      <c r="D652" t="s">
        <v>182</v>
      </c>
      <c r="E652">
        <v>2591</v>
      </c>
      <c r="F652" t="s">
        <v>183</v>
      </c>
      <c r="G652" t="s">
        <v>184</v>
      </c>
      <c r="H652">
        <v>6.5579999999999998</v>
      </c>
      <c r="I652" t="s">
        <v>185</v>
      </c>
      <c r="J652">
        <v>2.7599999999999999E-4</v>
      </c>
      <c r="K652" t="s">
        <v>25</v>
      </c>
      <c r="L652" t="s">
        <v>290</v>
      </c>
      <c r="M652">
        <v>13719.158179</v>
      </c>
      <c r="N652" t="s">
        <v>25</v>
      </c>
      <c r="O652" t="s">
        <v>293</v>
      </c>
      <c r="P652">
        <v>1.3995E-2</v>
      </c>
      <c r="Q652" t="s">
        <v>25</v>
      </c>
      <c r="R652" t="s">
        <v>24</v>
      </c>
      <c r="S652">
        <v>0.87228499999999998</v>
      </c>
      <c r="T652" t="s">
        <v>25</v>
      </c>
      <c r="U652" t="s">
        <v>26</v>
      </c>
      <c r="V652">
        <v>5.0140999999999998E-2</v>
      </c>
      <c r="W652" t="s">
        <v>25</v>
      </c>
      <c r="X652" t="s">
        <v>27</v>
      </c>
      <c r="Y652">
        <v>1.2815E-2</v>
      </c>
      <c r="Z652" t="s">
        <v>25</v>
      </c>
      <c r="AA652" t="s">
        <v>292</v>
      </c>
      <c r="AB652">
        <v>0.38894000000000001</v>
      </c>
      <c r="AC652" t="s">
        <v>25</v>
      </c>
      <c r="AD652" t="s">
        <v>28</v>
      </c>
      <c r="AE652">
        <v>0.417518</v>
      </c>
      <c r="AF652" t="s">
        <v>25</v>
      </c>
      <c r="AG652" t="s">
        <v>288</v>
      </c>
      <c r="AH652">
        <v>1000</v>
      </c>
      <c r="AI652" t="s">
        <v>189</v>
      </c>
      <c r="AJ652">
        <v>1000000</v>
      </c>
      <c r="AK652" t="s">
        <v>190</v>
      </c>
      <c r="AL652">
        <v>10</v>
      </c>
      <c r="AM652" t="s">
        <v>191</v>
      </c>
      <c r="AN652">
        <v>500</v>
      </c>
      <c r="AO652" t="s">
        <v>192</v>
      </c>
      <c r="AP652">
        <v>20</v>
      </c>
      <c r="AQ652" t="s">
        <v>193</v>
      </c>
      <c r="AR652">
        <v>20</v>
      </c>
    </row>
    <row r="653" spans="1:44">
      <c r="A653">
        <v>402</v>
      </c>
      <c r="B653" t="s">
        <v>289</v>
      </c>
      <c r="C653">
        <v>4</v>
      </c>
      <c r="D653" t="s">
        <v>182</v>
      </c>
      <c r="E653">
        <v>226</v>
      </c>
      <c r="F653" t="s">
        <v>183</v>
      </c>
      <c r="G653" t="s">
        <v>184</v>
      </c>
      <c r="H653">
        <v>6.5579999999999998</v>
      </c>
      <c r="I653" t="s">
        <v>185</v>
      </c>
      <c r="J653">
        <v>2.6699999999999998E-4</v>
      </c>
      <c r="K653" t="s">
        <v>25</v>
      </c>
      <c r="L653" t="s">
        <v>290</v>
      </c>
      <c r="M653">
        <v>138.86083199999999</v>
      </c>
      <c r="N653" t="s">
        <v>25</v>
      </c>
      <c r="O653" t="s">
        <v>293</v>
      </c>
      <c r="P653">
        <v>4.06E-4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4.87E-2</v>
      </c>
      <c r="W653" t="s">
        <v>25</v>
      </c>
      <c r="X653" t="s">
        <v>27</v>
      </c>
      <c r="Y653">
        <v>0.63036700000000001</v>
      </c>
      <c r="Z653" t="s">
        <v>25</v>
      </c>
      <c r="AA653" t="s">
        <v>292</v>
      </c>
      <c r="AB653">
        <v>0.37359700000000001</v>
      </c>
      <c r="AC653" t="s">
        <v>25</v>
      </c>
      <c r="AD653" t="s">
        <v>28</v>
      </c>
      <c r="AE653">
        <v>0.42585699999999999</v>
      </c>
      <c r="AF653" t="s">
        <v>25</v>
      </c>
      <c r="AG653" t="s">
        <v>288</v>
      </c>
      <c r="AH653">
        <v>1000</v>
      </c>
      <c r="AI653" t="s">
        <v>189</v>
      </c>
      <c r="AJ653">
        <v>1000000</v>
      </c>
      <c r="AK653" t="s">
        <v>190</v>
      </c>
      <c r="AL653">
        <v>10</v>
      </c>
      <c r="AM653" t="s">
        <v>191</v>
      </c>
      <c r="AN653">
        <v>500</v>
      </c>
      <c r="AO653" t="s">
        <v>192</v>
      </c>
      <c r="AP653">
        <v>20</v>
      </c>
      <c r="AQ653" t="s">
        <v>193</v>
      </c>
      <c r="AR653">
        <v>20</v>
      </c>
    </row>
    <row r="654" spans="1:44">
      <c r="A654">
        <v>402</v>
      </c>
      <c r="B654" t="s">
        <v>289</v>
      </c>
      <c r="C654">
        <v>4</v>
      </c>
      <c r="D654" t="s">
        <v>182</v>
      </c>
      <c r="E654">
        <v>226</v>
      </c>
      <c r="F654" t="s">
        <v>183</v>
      </c>
      <c r="G654" t="s">
        <v>184</v>
      </c>
      <c r="H654">
        <v>6.5579999999999998</v>
      </c>
      <c r="I654" t="s">
        <v>185</v>
      </c>
      <c r="J654">
        <v>2.6200000000000003E-4</v>
      </c>
      <c r="K654" t="s">
        <v>25</v>
      </c>
      <c r="L654" t="s">
        <v>290</v>
      </c>
      <c r="M654">
        <v>139.42552499999999</v>
      </c>
      <c r="N654" t="s">
        <v>25</v>
      </c>
      <c r="O654" t="s">
        <v>293</v>
      </c>
      <c r="P654">
        <v>4.0200000000000001E-4</v>
      </c>
      <c r="Q654" t="s">
        <v>25</v>
      </c>
      <c r="R654" t="s">
        <v>24</v>
      </c>
      <c r="S654">
        <v>1.4419280000000001</v>
      </c>
      <c r="T654" t="s">
        <v>25</v>
      </c>
      <c r="U654" t="s">
        <v>26</v>
      </c>
      <c r="V654">
        <v>4.7545999999999998E-2</v>
      </c>
      <c r="W654" t="s">
        <v>25</v>
      </c>
      <c r="X654" t="s">
        <v>27</v>
      </c>
      <c r="Y654">
        <v>0.61540600000000001</v>
      </c>
      <c r="Z654" t="s">
        <v>25</v>
      </c>
      <c r="AA654" t="s">
        <v>292</v>
      </c>
      <c r="AB654">
        <v>0.35384399999999999</v>
      </c>
      <c r="AC654" t="s">
        <v>25</v>
      </c>
      <c r="AD654" t="s">
        <v>28</v>
      </c>
      <c r="AE654">
        <v>0.42209099999999999</v>
      </c>
      <c r="AF654" t="s">
        <v>25</v>
      </c>
      <c r="AG654" t="s">
        <v>288</v>
      </c>
      <c r="AH654">
        <v>1000</v>
      </c>
      <c r="AI654" t="s">
        <v>189</v>
      </c>
      <c r="AJ654">
        <v>1000000</v>
      </c>
      <c r="AK654" t="s">
        <v>190</v>
      </c>
      <c r="AL654">
        <v>10</v>
      </c>
      <c r="AM654" t="s">
        <v>191</v>
      </c>
      <c r="AN654">
        <v>500</v>
      </c>
      <c r="AO654" t="s">
        <v>192</v>
      </c>
      <c r="AP654">
        <v>20</v>
      </c>
      <c r="AQ654" t="s">
        <v>193</v>
      </c>
      <c r="AR654">
        <v>20</v>
      </c>
    </row>
    <row r="655" spans="1:44">
      <c r="A655">
        <v>392</v>
      </c>
      <c r="B655" t="s">
        <v>289</v>
      </c>
      <c r="C655">
        <v>0</v>
      </c>
      <c r="D655" t="s">
        <v>182</v>
      </c>
      <c r="E655">
        <v>157</v>
      </c>
      <c r="F655" t="s">
        <v>183</v>
      </c>
      <c r="G655" t="s">
        <v>184</v>
      </c>
      <c r="H655">
        <v>6.5579999999999998</v>
      </c>
      <c r="I655" t="s">
        <v>185</v>
      </c>
      <c r="J655">
        <v>2.7E-4</v>
      </c>
      <c r="K655" t="s">
        <v>25</v>
      </c>
      <c r="L655" t="s">
        <v>290</v>
      </c>
      <c r="M655">
        <v>7.2477840000000002</v>
      </c>
      <c r="N655" t="s">
        <v>25</v>
      </c>
      <c r="O655" t="s">
        <v>293</v>
      </c>
      <c r="P655">
        <v>2.7700000000000001E-4</v>
      </c>
      <c r="Q655" t="s">
        <v>25</v>
      </c>
      <c r="R655" t="s">
        <v>24</v>
      </c>
      <c r="S655">
        <v>4.6155689999999998</v>
      </c>
      <c r="T655" t="s">
        <v>25</v>
      </c>
      <c r="U655" t="s">
        <v>26</v>
      </c>
      <c r="V655">
        <v>4.7614999999999998E-2</v>
      </c>
      <c r="W655" t="s">
        <v>25</v>
      </c>
      <c r="X655" t="s">
        <v>27</v>
      </c>
      <c r="Y655">
        <v>3.9574989999999999</v>
      </c>
      <c r="Z655" t="s">
        <v>25</v>
      </c>
      <c r="AA655" t="s">
        <v>292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288</v>
      </c>
      <c r="AH655">
        <v>1000</v>
      </c>
      <c r="AI655" t="s">
        <v>189</v>
      </c>
      <c r="AJ655">
        <v>1000000</v>
      </c>
      <c r="AK655" t="s">
        <v>190</v>
      </c>
      <c r="AL655">
        <v>10</v>
      </c>
      <c r="AM655" t="s">
        <v>191</v>
      </c>
      <c r="AN655">
        <v>500</v>
      </c>
      <c r="AO655" t="s">
        <v>192</v>
      </c>
      <c r="AP655">
        <v>20</v>
      </c>
      <c r="AQ655" t="s">
        <v>193</v>
      </c>
      <c r="AR655">
        <v>20</v>
      </c>
    </row>
    <row r="656" spans="1:44">
      <c r="A656">
        <v>401</v>
      </c>
      <c r="B656" t="s">
        <v>289</v>
      </c>
      <c r="C656">
        <v>0</v>
      </c>
      <c r="D656" t="s">
        <v>182</v>
      </c>
      <c r="E656">
        <v>157</v>
      </c>
      <c r="F656" t="s">
        <v>183</v>
      </c>
      <c r="G656" t="s">
        <v>184</v>
      </c>
      <c r="H656">
        <v>6.5579999999999998</v>
      </c>
      <c r="I656" t="s">
        <v>185</v>
      </c>
      <c r="J656">
        <v>5.13E-4</v>
      </c>
      <c r="K656" t="s">
        <v>25</v>
      </c>
      <c r="L656" t="s">
        <v>290</v>
      </c>
      <c r="M656">
        <v>9.6377170000000003</v>
      </c>
      <c r="N656" t="s">
        <v>25</v>
      </c>
      <c r="O656" t="s">
        <v>293</v>
      </c>
      <c r="P656">
        <v>5.2300000000000003E-4</v>
      </c>
      <c r="Q656" t="s">
        <v>25</v>
      </c>
      <c r="R656" t="s">
        <v>24</v>
      </c>
      <c r="S656">
        <v>6.9636279999999999</v>
      </c>
      <c r="T656" t="s">
        <v>25</v>
      </c>
      <c r="U656" t="s">
        <v>26</v>
      </c>
      <c r="V656">
        <v>6.8783999999999998E-2</v>
      </c>
      <c r="W656" t="s">
        <v>25</v>
      </c>
      <c r="X656" t="s">
        <v>27</v>
      </c>
      <c r="Y656">
        <v>5.2187349999999997</v>
      </c>
      <c r="Z656" t="s">
        <v>25</v>
      </c>
      <c r="AA656" t="s">
        <v>292</v>
      </c>
      <c r="AB656">
        <v>0.39840399999999998</v>
      </c>
      <c r="AC656" t="s">
        <v>25</v>
      </c>
      <c r="AD656" t="s">
        <v>28</v>
      </c>
      <c r="AE656">
        <v>1.2727710000000001</v>
      </c>
      <c r="AF656" t="s">
        <v>25</v>
      </c>
      <c r="AG656" t="s">
        <v>288</v>
      </c>
      <c r="AH656">
        <v>1000</v>
      </c>
      <c r="AI656" t="s">
        <v>189</v>
      </c>
      <c r="AJ656">
        <v>1000000</v>
      </c>
      <c r="AK656" t="s">
        <v>190</v>
      </c>
      <c r="AL656">
        <v>10</v>
      </c>
      <c r="AM656" t="s">
        <v>191</v>
      </c>
      <c r="AN656">
        <v>500</v>
      </c>
      <c r="AO656" t="s">
        <v>192</v>
      </c>
      <c r="AP656">
        <v>20</v>
      </c>
      <c r="AQ656" t="s">
        <v>193</v>
      </c>
      <c r="AR656">
        <v>20</v>
      </c>
    </row>
    <row r="657" spans="1:44">
      <c r="A657">
        <v>400</v>
      </c>
      <c r="B657" t="s">
        <v>289</v>
      </c>
      <c r="C657">
        <v>1</v>
      </c>
      <c r="D657" t="s">
        <v>182</v>
      </c>
      <c r="E657">
        <v>159</v>
      </c>
      <c r="F657" t="s">
        <v>183</v>
      </c>
      <c r="G657" t="s">
        <v>184</v>
      </c>
      <c r="H657">
        <v>6.5579999999999998</v>
      </c>
      <c r="I657" t="s">
        <v>185</v>
      </c>
      <c r="J657">
        <v>5.13E-4</v>
      </c>
      <c r="K657" t="s">
        <v>25</v>
      </c>
      <c r="L657" t="s">
        <v>290</v>
      </c>
      <c r="M657">
        <v>24.138086999999999</v>
      </c>
      <c r="N657" t="s">
        <v>25</v>
      </c>
      <c r="O657" t="s">
        <v>293</v>
      </c>
      <c r="P657">
        <v>5.3700000000000004E-4</v>
      </c>
      <c r="Q657" t="s">
        <v>25</v>
      </c>
      <c r="R657" t="s">
        <v>24</v>
      </c>
      <c r="S657">
        <v>6.9648130000000004</v>
      </c>
      <c r="T657" t="s">
        <v>25</v>
      </c>
      <c r="U657" t="s">
        <v>26</v>
      </c>
      <c r="V657">
        <v>6.8504999999999996E-2</v>
      </c>
      <c r="W657" t="s">
        <v>25</v>
      </c>
      <c r="X657" t="s">
        <v>27</v>
      </c>
      <c r="Y657">
        <v>5.2276680000000004</v>
      </c>
      <c r="Z657" t="s">
        <v>25</v>
      </c>
      <c r="AA657" t="s">
        <v>292</v>
      </c>
      <c r="AB657">
        <v>0.39768799999999999</v>
      </c>
      <c r="AC657" t="s">
        <v>25</v>
      </c>
      <c r="AD657" t="s">
        <v>28</v>
      </c>
      <c r="AE657">
        <v>1.2659050000000001</v>
      </c>
      <c r="AF657" t="s">
        <v>25</v>
      </c>
      <c r="AG657" t="s">
        <v>288</v>
      </c>
      <c r="AH657">
        <v>1000</v>
      </c>
      <c r="AI657" t="s">
        <v>189</v>
      </c>
      <c r="AJ657">
        <v>1000000</v>
      </c>
      <c r="AK657" t="s">
        <v>190</v>
      </c>
      <c r="AL657">
        <v>10</v>
      </c>
      <c r="AM657" t="s">
        <v>191</v>
      </c>
      <c r="AN657">
        <v>500</v>
      </c>
      <c r="AO657" t="s">
        <v>192</v>
      </c>
      <c r="AP657">
        <v>20</v>
      </c>
      <c r="AQ657" t="s">
        <v>193</v>
      </c>
      <c r="AR657">
        <v>20</v>
      </c>
    </row>
    <row r="658" spans="1:44">
      <c r="A658">
        <v>399</v>
      </c>
      <c r="B658" t="s">
        <v>289</v>
      </c>
      <c r="C658">
        <v>2</v>
      </c>
      <c r="D658" t="s">
        <v>182</v>
      </c>
      <c r="E658">
        <v>169</v>
      </c>
      <c r="F658" t="s">
        <v>183</v>
      </c>
      <c r="G658" t="s">
        <v>184</v>
      </c>
      <c r="H658">
        <v>6.5579999999999998</v>
      </c>
      <c r="I658" t="s">
        <v>185</v>
      </c>
      <c r="J658">
        <v>5.1099999999999995E-4</v>
      </c>
      <c r="K658" t="s">
        <v>25</v>
      </c>
      <c r="L658" t="s">
        <v>290</v>
      </c>
      <c r="M658">
        <v>41.491478000000001</v>
      </c>
      <c r="N658" t="s">
        <v>25</v>
      </c>
      <c r="O658" t="s">
        <v>293</v>
      </c>
      <c r="P658">
        <v>5.5199999999999997E-4</v>
      </c>
      <c r="Q658" t="s">
        <v>25</v>
      </c>
      <c r="R658" t="s">
        <v>24</v>
      </c>
      <c r="S658">
        <v>4.9848889999999999</v>
      </c>
      <c r="T658" t="s">
        <v>25</v>
      </c>
      <c r="U658" t="s">
        <v>26</v>
      </c>
      <c r="V658">
        <v>6.9484000000000004E-2</v>
      </c>
      <c r="W658" t="s">
        <v>25</v>
      </c>
      <c r="X658" t="s">
        <v>27</v>
      </c>
      <c r="Y658">
        <v>3.0488550000000001</v>
      </c>
      <c r="Z658" t="s">
        <v>25</v>
      </c>
      <c r="AA658" t="s">
        <v>292</v>
      </c>
      <c r="AB658">
        <v>0.58154600000000001</v>
      </c>
      <c r="AC658" t="s">
        <v>25</v>
      </c>
      <c r="AD658" t="s">
        <v>28</v>
      </c>
      <c r="AE658">
        <v>1.279984</v>
      </c>
      <c r="AF658" t="s">
        <v>25</v>
      </c>
      <c r="AG658" t="s">
        <v>288</v>
      </c>
      <c r="AH658">
        <v>1000</v>
      </c>
      <c r="AI658" t="s">
        <v>189</v>
      </c>
      <c r="AJ658">
        <v>1000000</v>
      </c>
      <c r="AK658" t="s">
        <v>190</v>
      </c>
      <c r="AL658">
        <v>10</v>
      </c>
      <c r="AM658" t="s">
        <v>191</v>
      </c>
      <c r="AN658">
        <v>500</v>
      </c>
      <c r="AO658" t="s">
        <v>192</v>
      </c>
      <c r="AP658">
        <v>20</v>
      </c>
      <c r="AQ658" t="s">
        <v>193</v>
      </c>
      <c r="AR658">
        <v>20</v>
      </c>
    </row>
    <row r="659" spans="1:44">
      <c r="A659">
        <v>398</v>
      </c>
      <c r="B659" t="s">
        <v>289</v>
      </c>
      <c r="C659">
        <v>3</v>
      </c>
      <c r="D659" t="s">
        <v>182</v>
      </c>
      <c r="E659">
        <v>188</v>
      </c>
      <c r="F659" t="s">
        <v>183</v>
      </c>
      <c r="G659" t="s">
        <v>184</v>
      </c>
      <c r="H659">
        <v>6.5579999999999998</v>
      </c>
      <c r="I659" t="s">
        <v>185</v>
      </c>
      <c r="J659">
        <v>5.1000000000000004E-4</v>
      </c>
      <c r="K659" t="s">
        <v>25</v>
      </c>
      <c r="L659" t="s">
        <v>290</v>
      </c>
      <c r="M659">
        <v>80.149531999999994</v>
      </c>
      <c r="N659" t="s">
        <v>25</v>
      </c>
      <c r="O659" t="s">
        <v>293</v>
      </c>
      <c r="P659">
        <v>5.9000000000000003E-4</v>
      </c>
      <c r="Q659" t="s">
        <v>25</v>
      </c>
      <c r="R659" t="s">
        <v>24</v>
      </c>
      <c r="S659">
        <v>3.4869819999999998</v>
      </c>
      <c r="T659" t="s">
        <v>25</v>
      </c>
      <c r="U659" t="s">
        <v>26</v>
      </c>
      <c r="V659">
        <v>6.9528999999999994E-2</v>
      </c>
      <c r="W659" t="s">
        <v>25</v>
      </c>
      <c r="X659" t="s">
        <v>27</v>
      </c>
      <c r="Y659">
        <v>1.549938</v>
      </c>
      <c r="Z659" t="s">
        <v>25</v>
      </c>
      <c r="AA659" t="s">
        <v>292</v>
      </c>
      <c r="AB659">
        <v>0.59279700000000002</v>
      </c>
      <c r="AC659" t="s">
        <v>25</v>
      </c>
      <c r="AD659" t="s">
        <v>28</v>
      </c>
      <c r="AE659">
        <v>1.270049</v>
      </c>
      <c r="AF659" t="s">
        <v>25</v>
      </c>
      <c r="AG659" t="s">
        <v>288</v>
      </c>
      <c r="AH659">
        <v>1000</v>
      </c>
      <c r="AI659" t="s">
        <v>189</v>
      </c>
      <c r="AJ659">
        <v>1000000</v>
      </c>
      <c r="AK659" t="s">
        <v>190</v>
      </c>
      <c r="AL659">
        <v>10</v>
      </c>
      <c r="AM659" t="s">
        <v>191</v>
      </c>
      <c r="AN659">
        <v>500</v>
      </c>
      <c r="AO659" t="s">
        <v>192</v>
      </c>
      <c r="AP659">
        <v>20</v>
      </c>
      <c r="AQ659" t="s">
        <v>193</v>
      </c>
      <c r="AR659">
        <v>20</v>
      </c>
    </row>
    <row r="660" spans="1:44">
      <c r="A660">
        <v>397</v>
      </c>
      <c r="B660" t="s">
        <v>289</v>
      </c>
      <c r="C660">
        <v>4</v>
      </c>
      <c r="D660" t="s">
        <v>182</v>
      </c>
      <c r="E660">
        <v>226</v>
      </c>
      <c r="F660" t="s">
        <v>183</v>
      </c>
      <c r="G660" t="s">
        <v>184</v>
      </c>
      <c r="H660">
        <v>6.5579999999999998</v>
      </c>
      <c r="I660" t="s">
        <v>185</v>
      </c>
      <c r="J660">
        <v>5.1400000000000003E-4</v>
      </c>
      <c r="K660" t="s">
        <v>25</v>
      </c>
      <c r="L660" t="s">
        <v>290</v>
      </c>
      <c r="M660">
        <v>262.50662999999997</v>
      </c>
      <c r="N660" t="s">
        <v>25</v>
      </c>
      <c r="O660" t="s">
        <v>293</v>
      </c>
      <c r="P660">
        <v>7.7700000000000002E-4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6.9665000000000005E-2</v>
      </c>
      <c r="W660" t="s">
        <v>25</v>
      </c>
      <c r="X660" t="s">
        <v>27</v>
      </c>
      <c r="Y660">
        <v>0.81096699999999999</v>
      </c>
      <c r="Z660" t="s">
        <v>25</v>
      </c>
      <c r="AA660" t="s">
        <v>292</v>
      </c>
      <c r="AB660">
        <v>0.57758600000000004</v>
      </c>
      <c r="AC660" t="s">
        <v>25</v>
      </c>
      <c r="AD660" t="s">
        <v>28</v>
      </c>
      <c r="AE660">
        <v>1.283866</v>
      </c>
      <c r="AF660" t="s">
        <v>25</v>
      </c>
      <c r="AG660" t="s">
        <v>288</v>
      </c>
      <c r="AH660">
        <v>1000</v>
      </c>
      <c r="AI660" t="s">
        <v>189</v>
      </c>
      <c r="AJ660">
        <v>1000000</v>
      </c>
      <c r="AK660" t="s">
        <v>190</v>
      </c>
      <c r="AL660">
        <v>10</v>
      </c>
      <c r="AM660" t="s">
        <v>191</v>
      </c>
      <c r="AN660">
        <v>500</v>
      </c>
      <c r="AO660" t="s">
        <v>192</v>
      </c>
      <c r="AP660">
        <v>20</v>
      </c>
      <c r="AQ660" t="s">
        <v>193</v>
      </c>
      <c r="AR660">
        <v>20</v>
      </c>
    </row>
    <row r="661" spans="1:44">
      <c r="A661">
        <v>396</v>
      </c>
      <c r="B661" t="s">
        <v>289</v>
      </c>
      <c r="C661">
        <v>5</v>
      </c>
      <c r="D661" t="s">
        <v>182</v>
      </c>
      <c r="E661">
        <v>302</v>
      </c>
      <c r="F661" t="s">
        <v>183</v>
      </c>
      <c r="G661" t="s">
        <v>184</v>
      </c>
      <c r="H661">
        <v>6.5579999999999998</v>
      </c>
      <c r="I661" t="s">
        <v>185</v>
      </c>
      <c r="J661">
        <v>5.1000000000000004E-4</v>
      </c>
      <c r="K661" t="s">
        <v>25</v>
      </c>
      <c r="L661" t="s">
        <v>290</v>
      </c>
      <c r="M661">
        <v>682.55300999999997</v>
      </c>
      <c r="N661" t="s">
        <v>25</v>
      </c>
      <c r="O661" t="s">
        <v>293</v>
      </c>
      <c r="P661">
        <v>1.1919999999999999E-3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6.9893999999999998E-2</v>
      </c>
      <c r="W661" t="s">
        <v>25</v>
      </c>
      <c r="X661" t="s">
        <v>27</v>
      </c>
      <c r="Y661">
        <v>0.41254200000000002</v>
      </c>
      <c r="Z661" t="s">
        <v>25</v>
      </c>
      <c r="AA661" t="s">
        <v>292</v>
      </c>
      <c r="AB661">
        <v>0.58858100000000002</v>
      </c>
      <c r="AC661" t="s">
        <v>25</v>
      </c>
      <c r="AD661" t="s">
        <v>28</v>
      </c>
      <c r="AE661">
        <v>1.250156</v>
      </c>
      <c r="AF661" t="s">
        <v>25</v>
      </c>
      <c r="AG661" t="s">
        <v>288</v>
      </c>
      <c r="AH661">
        <v>1000</v>
      </c>
      <c r="AI661" t="s">
        <v>189</v>
      </c>
      <c r="AJ661">
        <v>1000000</v>
      </c>
      <c r="AK661" t="s">
        <v>190</v>
      </c>
      <c r="AL661">
        <v>10</v>
      </c>
      <c r="AM661" t="s">
        <v>191</v>
      </c>
      <c r="AN661">
        <v>500</v>
      </c>
      <c r="AO661" t="s">
        <v>192</v>
      </c>
      <c r="AP661">
        <v>20</v>
      </c>
      <c r="AQ661" t="s">
        <v>193</v>
      </c>
      <c r="AR661">
        <v>20</v>
      </c>
    </row>
    <row r="662" spans="1:44">
      <c r="A662">
        <v>395</v>
      </c>
      <c r="B662" t="s">
        <v>289</v>
      </c>
      <c r="C662">
        <v>6</v>
      </c>
      <c r="D662" t="s">
        <v>182</v>
      </c>
      <c r="E662">
        <v>455</v>
      </c>
      <c r="F662" t="s">
        <v>183</v>
      </c>
      <c r="G662" t="s">
        <v>184</v>
      </c>
      <c r="H662">
        <v>6.5579999999999998</v>
      </c>
      <c r="I662" t="s">
        <v>185</v>
      </c>
      <c r="J662">
        <v>5.1099999999999995E-4</v>
      </c>
      <c r="K662" t="s">
        <v>25</v>
      </c>
      <c r="L662" t="s">
        <v>290</v>
      </c>
      <c r="M662">
        <v>1290.1630459999999</v>
      </c>
      <c r="N662" t="s">
        <v>25</v>
      </c>
      <c r="O662" t="s">
        <v>293</v>
      </c>
      <c r="P662">
        <v>1.8010000000000001E-3</v>
      </c>
      <c r="Q662" t="s">
        <v>25</v>
      </c>
      <c r="R662" t="s">
        <v>24</v>
      </c>
      <c r="S662">
        <v>2.1208689999999999</v>
      </c>
      <c r="T662" t="s">
        <v>25</v>
      </c>
      <c r="U662" t="s">
        <v>26</v>
      </c>
      <c r="V662">
        <v>7.0293999999999995E-2</v>
      </c>
      <c r="W662" t="s">
        <v>25</v>
      </c>
      <c r="X662" t="s">
        <v>27</v>
      </c>
      <c r="Y662">
        <v>0.20931</v>
      </c>
      <c r="Z662" t="s">
        <v>25</v>
      </c>
      <c r="AA662" t="s">
        <v>292</v>
      </c>
      <c r="AB662">
        <v>0.60358699999999998</v>
      </c>
      <c r="AC662" t="s">
        <v>25</v>
      </c>
      <c r="AD662" t="s">
        <v>28</v>
      </c>
      <c r="AE662">
        <v>1.233589</v>
      </c>
      <c r="AF662" t="s">
        <v>25</v>
      </c>
      <c r="AG662" t="s">
        <v>288</v>
      </c>
      <c r="AH662">
        <v>1000</v>
      </c>
      <c r="AI662" t="s">
        <v>189</v>
      </c>
      <c r="AJ662">
        <v>1000000</v>
      </c>
      <c r="AK662" t="s">
        <v>190</v>
      </c>
      <c r="AL662">
        <v>10</v>
      </c>
      <c r="AM662" t="s">
        <v>191</v>
      </c>
      <c r="AN662">
        <v>500</v>
      </c>
      <c r="AO662" t="s">
        <v>192</v>
      </c>
      <c r="AP662">
        <v>20</v>
      </c>
      <c r="AQ662" t="s">
        <v>193</v>
      </c>
      <c r="AR662">
        <v>20</v>
      </c>
    </row>
    <row r="663" spans="1:44">
      <c r="A663">
        <v>394</v>
      </c>
      <c r="B663" t="s">
        <v>289</v>
      </c>
      <c r="C663">
        <v>7</v>
      </c>
      <c r="D663" t="s">
        <v>182</v>
      </c>
      <c r="E663">
        <v>760</v>
      </c>
      <c r="F663" t="s">
        <v>183</v>
      </c>
      <c r="G663" t="s">
        <v>184</v>
      </c>
      <c r="H663">
        <v>6.5579999999999998</v>
      </c>
      <c r="I663" t="s">
        <v>185</v>
      </c>
      <c r="J663">
        <v>5.0299999999999997E-4</v>
      </c>
      <c r="K663" t="s">
        <v>25</v>
      </c>
      <c r="L663" t="s">
        <v>290</v>
      </c>
      <c r="M663">
        <v>4190.330457</v>
      </c>
      <c r="N663" t="s">
        <v>25</v>
      </c>
      <c r="O663" t="s">
        <v>293</v>
      </c>
      <c r="P663">
        <v>4.6930000000000001E-3</v>
      </c>
      <c r="Q663" t="s">
        <v>25</v>
      </c>
      <c r="R663" t="s">
        <v>24</v>
      </c>
      <c r="S663">
        <v>1.9818469999999999</v>
      </c>
      <c r="T663" t="s">
        <v>25</v>
      </c>
      <c r="U663" t="s">
        <v>26</v>
      </c>
      <c r="V663">
        <v>6.8425E-2</v>
      </c>
      <c r="W663" t="s">
        <v>25</v>
      </c>
      <c r="X663" t="s">
        <v>27</v>
      </c>
      <c r="Y663">
        <v>9.6401000000000001E-2</v>
      </c>
      <c r="Z663" t="s">
        <v>25</v>
      </c>
      <c r="AA663" t="s">
        <v>292</v>
      </c>
      <c r="AB663">
        <v>0.59241900000000003</v>
      </c>
      <c r="AC663" t="s">
        <v>25</v>
      </c>
      <c r="AD663" t="s">
        <v>28</v>
      </c>
      <c r="AE663">
        <v>1.2205649999999999</v>
      </c>
      <c r="AF663" t="s">
        <v>25</v>
      </c>
      <c r="AG663" t="s">
        <v>288</v>
      </c>
      <c r="AH663">
        <v>1000</v>
      </c>
      <c r="AI663" t="s">
        <v>189</v>
      </c>
      <c r="AJ663">
        <v>1000000</v>
      </c>
      <c r="AK663" t="s">
        <v>190</v>
      </c>
      <c r="AL663">
        <v>10</v>
      </c>
      <c r="AM663" t="s">
        <v>191</v>
      </c>
      <c r="AN663">
        <v>500</v>
      </c>
      <c r="AO663" t="s">
        <v>192</v>
      </c>
      <c r="AP663">
        <v>20</v>
      </c>
      <c r="AQ663" t="s">
        <v>193</v>
      </c>
      <c r="AR663">
        <v>20</v>
      </c>
    </row>
    <row r="664" spans="1:44">
      <c r="A664">
        <v>393</v>
      </c>
      <c r="B664" t="s">
        <v>289</v>
      </c>
      <c r="C664">
        <v>8</v>
      </c>
      <c r="D664" t="s">
        <v>182</v>
      </c>
      <c r="E664">
        <v>1370</v>
      </c>
      <c r="F664" t="s">
        <v>183</v>
      </c>
      <c r="G664" t="s">
        <v>184</v>
      </c>
      <c r="H664">
        <v>6.5579999999999998</v>
      </c>
      <c r="I664" t="s">
        <v>185</v>
      </c>
      <c r="J664">
        <v>5.0799999999999999E-4</v>
      </c>
      <c r="K664" t="s">
        <v>25</v>
      </c>
      <c r="L664" t="s">
        <v>290</v>
      </c>
      <c r="M664">
        <v>10486.868949</v>
      </c>
      <c r="N664" t="s">
        <v>25</v>
      </c>
      <c r="O664" t="s">
        <v>293</v>
      </c>
      <c r="P664">
        <v>1.0995E-2</v>
      </c>
      <c r="Q664" t="s">
        <v>25</v>
      </c>
      <c r="R664" t="s">
        <v>24</v>
      </c>
      <c r="S664">
        <v>1.9374720000000001</v>
      </c>
      <c r="T664" t="s">
        <v>25</v>
      </c>
      <c r="U664" t="s">
        <v>26</v>
      </c>
      <c r="V664">
        <v>6.8557000000000007E-2</v>
      </c>
      <c r="W664" t="s">
        <v>25</v>
      </c>
      <c r="X664" t="s">
        <v>27</v>
      </c>
      <c r="Y664">
        <v>4.1936000000000001E-2</v>
      </c>
      <c r="Z664" t="s">
        <v>25</v>
      </c>
      <c r="AA664" t="s">
        <v>292</v>
      </c>
      <c r="AB664">
        <v>0.59564899999999998</v>
      </c>
      <c r="AC664" t="s">
        <v>25</v>
      </c>
      <c r="AD664" t="s">
        <v>28</v>
      </c>
      <c r="AE664">
        <v>1.227284</v>
      </c>
      <c r="AF664" t="s">
        <v>25</v>
      </c>
      <c r="AG664" t="s">
        <v>288</v>
      </c>
      <c r="AH664">
        <v>1000</v>
      </c>
      <c r="AI664" t="s">
        <v>189</v>
      </c>
      <c r="AJ664">
        <v>1000000</v>
      </c>
      <c r="AK664" t="s">
        <v>190</v>
      </c>
      <c r="AL664">
        <v>10</v>
      </c>
      <c r="AM664" t="s">
        <v>191</v>
      </c>
      <c r="AN664">
        <v>500</v>
      </c>
      <c r="AO664" t="s">
        <v>192</v>
      </c>
      <c r="AP664">
        <v>20</v>
      </c>
      <c r="AQ664" t="s">
        <v>193</v>
      </c>
      <c r="AR664">
        <v>20</v>
      </c>
    </row>
    <row r="665" spans="1:44">
      <c r="A665">
        <v>392</v>
      </c>
      <c r="B665" t="s">
        <v>289</v>
      </c>
      <c r="C665">
        <v>9</v>
      </c>
      <c r="D665" t="s">
        <v>182</v>
      </c>
      <c r="E665">
        <v>2591</v>
      </c>
      <c r="F665" t="s">
        <v>183</v>
      </c>
      <c r="G665" t="s">
        <v>184</v>
      </c>
      <c r="H665">
        <v>6.5579999999999998</v>
      </c>
      <c r="I665" t="s">
        <v>185</v>
      </c>
      <c r="J665">
        <v>5.0199999999999995E-4</v>
      </c>
      <c r="K665" t="s">
        <v>25</v>
      </c>
      <c r="L665" t="s">
        <v>290</v>
      </c>
      <c r="M665">
        <v>23469.932035999998</v>
      </c>
      <c r="N665" t="s">
        <v>25</v>
      </c>
      <c r="O665" t="s">
        <v>293</v>
      </c>
      <c r="P665">
        <v>2.3972E-2</v>
      </c>
      <c r="Q665" t="s">
        <v>25</v>
      </c>
      <c r="R665" t="s">
        <v>24</v>
      </c>
      <c r="S665">
        <v>1.8924479999999999</v>
      </c>
      <c r="T665" t="s">
        <v>25</v>
      </c>
      <c r="U665" t="s">
        <v>26</v>
      </c>
      <c r="V665">
        <v>6.8884000000000001E-2</v>
      </c>
      <c r="W665" t="s">
        <v>25</v>
      </c>
      <c r="X665" t="s">
        <v>27</v>
      </c>
      <c r="Y665">
        <v>1.4657E-2</v>
      </c>
      <c r="Z665" t="s">
        <v>25</v>
      </c>
      <c r="AA665" t="s">
        <v>292</v>
      </c>
      <c r="AB665">
        <v>0.59655100000000005</v>
      </c>
      <c r="AC665" t="s">
        <v>25</v>
      </c>
      <c r="AD665" t="s">
        <v>28</v>
      </c>
      <c r="AE665">
        <v>1.208299</v>
      </c>
      <c r="AF665" t="s">
        <v>25</v>
      </c>
      <c r="AG665" t="s">
        <v>288</v>
      </c>
      <c r="AH665">
        <v>1000</v>
      </c>
      <c r="AI665" t="s">
        <v>189</v>
      </c>
      <c r="AJ665">
        <v>1000000</v>
      </c>
      <c r="AK665" t="s">
        <v>190</v>
      </c>
      <c r="AL665">
        <v>10</v>
      </c>
      <c r="AM665" t="s">
        <v>191</v>
      </c>
      <c r="AN665">
        <v>500</v>
      </c>
      <c r="AO665" t="s">
        <v>192</v>
      </c>
      <c r="AP665">
        <v>20</v>
      </c>
      <c r="AQ665" t="s">
        <v>193</v>
      </c>
      <c r="AR665">
        <v>20</v>
      </c>
    </row>
    <row r="666" spans="1:44">
      <c r="A666">
        <v>391</v>
      </c>
      <c r="B666" t="s">
        <v>289</v>
      </c>
      <c r="C666">
        <v>3</v>
      </c>
      <c r="D666" t="s">
        <v>182</v>
      </c>
      <c r="E666">
        <v>188</v>
      </c>
      <c r="F666" t="s">
        <v>183</v>
      </c>
      <c r="G666" t="s">
        <v>184</v>
      </c>
      <c r="H666">
        <v>5.88</v>
      </c>
      <c r="I666" t="s">
        <v>185</v>
      </c>
      <c r="J666">
        <v>9.1699999999999995E-4</v>
      </c>
      <c r="K666" t="s">
        <v>25</v>
      </c>
      <c r="L666" t="s">
        <v>290</v>
      </c>
      <c r="M666">
        <v>78.880424000000005</v>
      </c>
      <c r="N666" t="s">
        <v>25</v>
      </c>
      <c r="O666" t="s">
        <v>293</v>
      </c>
      <c r="P666">
        <v>9.9599999999999992E-4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7.5768000000000002E-2</v>
      </c>
      <c r="W666" t="s">
        <v>25</v>
      </c>
      <c r="X666" t="s">
        <v>27</v>
      </c>
      <c r="Y666">
        <v>1.555963</v>
      </c>
      <c r="Z666" t="s">
        <v>25</v>
      </c>
      <c r="AA666" t="s">
        <v>292</v>
      </c>
      <c r="AB666">
        <v>0.60073500000000002</v>
      </c>
      <c r="AC666" t="s">
        <v>25</v>
      </c>
      <c r="AD666" t="s">
        <v>28</v>
      </c>
      <c r="AE666">
        <v>1.266578</v>
      </c>
      <c r="AF666" t="s">
        <v>25</v>
      </c>
      <c r="AG666" t="s">
        <v>288</v>
      </c>
      <c r="AH666">
        <v>1000</v>
      </c>
      <c r="AI666" t="s">
        <v>189</v>
      </c>
      <c r="AJ666">
        <v>1000000</v>
      </c>
      <c r="AK666" t="s">
        <v>190</v>
      </c>
      <c r="AL666">
        <v>10</v>
      </c>
      <c r="AM666" t="s">
        <v>191</v>
      </c>
      <c r="AN666">
        <v>100</v>
      </c>
      <c r="AO666" t="s">
        <v>192</v>
      </c>
      <c r="AP666">
        <v>20</v>
      </c>
      <c r="AQ666" t="s">
        <v>193</v>
      </c>
      <c r="AR666">
        <v>20</v>
      </c>
    </row>
    <row r="667" spans="1:44">
      <c r="A667">
        <v>391</v>
      </c>
      <c r="B667" t="s">
        <v>289</v>
      </c>
      <c r="C667">
        <v>3</v>
      </c>
      <c r="D667" t="s">
        <v>182</v>
      </c>
      <c r="E667">
        <v>188</v>
      </c>
      <c r="F667" t="s">
        <v>183</v>
      </c>
      <c r="G667" t="s">
        <v>184</v>
      </c>
      <c r="H667">
        <v>5.88</v>
      </c>
      <c r="I667" t="s">
        <v>185</v>
      </c>
      <c r="J667">
        <v>9.7799999999999992E-4</v>
      </c>
      <c r="K667" t="s">
        <v>25</v>
      </c>
      <c r="L667" t="s">
        <v>290</v>
      </c>
      <c r="M667">
        <v>77.611002999999997</v>
      </c>
      <c r="N667" t="s">
        <v>25</v>
      </c>
      <c r="O667" t="s">
        <v>293</v>
      </c>
      <c r="P667">
        <v>1.0560000000000001E-3</v>
      </c>
      <c r="Q667" t="s">
        <v>25</v>
      </c>
      <c r="R667" t="s">
        <v>24</v>
      </c>
      <c r="S667">
        <v>3.4220649999999999</v>
      </c>
      <c r="T667" t="s">
        <v>25</v>
      </c>
      <c r="U667" t="s">
        <v>26</v>
      </c>
      <c r="V667">
        <v>7.6031000000000001E-2</v>
      </c>
      <c r="W667" t="s">
        <v>25</v>
      </c>
      <c r="X667" t="s">
        <v>27</v>
      </c>
      <c r="Y667">
        <v>1.4868239999999999</v>
      </c>
      <c r="Z667" t="s">
        <v>25</v>
      </c>
      <c r="AA667" t="s">
        <v>292</v>
      </c>
      <c r="AB667">
        <v>0.56708700000000001</v>
      </c>
      <c r="AC667" t="s">
        <v>25</v>
      </c>
      <c r="AD667" t="s">
        <v>28</v>
      </c>
      <c r="AE667">
        <v>1.2620819999999999</v>
      </c>
      <c r="AF667" t="s">
        <v>25</v>
      </c>
      <c r="AG667" t="s">
        <v>288</v>
      </c>
      <c r="AH667">
        <v>1000</v>
      </c>
      <c r="AI667" t="s">
        <v>189</v>
      </c>
      <c r="AJ667">
        <v>1000000</v>
      </c>
      <c r="AK667" t="s">
        <v>190</v>
      </c>
      <c r="AL667">
        <v>10</v>
      </c>
      <c r="AM667" t="s">
        <v>191</v>
      </c>
      <c r="AN667">
        <v>100</v>
      </c>
      <c r="AO667" t="s">
        <v>192</v>
      </c>
      <c r="AP667">
        <v>20</v>
      </c>
      <c r="AQ667" t="s">
        <v>193</v>
      </c>
      <c r="AR667">
        <v>20</v>
      </c>
    </row>
    <row r="668" spans="1:44">
      <c r="A668">
        <v>390</v>
      </c>
      <c r="B668" t="s">
        <v>289</v>
      </c>
      <c r="C668">
        <v>5</v>
      </c>
      <c r="D668" t="s">
        <v>182</v>
      </c>
      <c r="E668">
        <v>302</v>
      </c>
      <c r="F668" t="s">
        <v>183</v>
      </c>
      <c r="G668" t="s">
        <v>184</v>
      </c>
      <c r="H668">
        <v>5.69</v>
      </c>
      <c r="I668" t="s">
        <v>185</v>
      </c>
      <c r="J668">
        <v>9.0300000000000005E-4</v>
      </c>
      <c r="K668" t="s">
        <v>25</v>
      </c>
      <c r="L668" t="s">
        <v>290</v>
      </c>
      <c r="M668">
        <v>509.888035</v>
      </c>
      <c r="N668" t="s">
        <v>25</v>
      </c>
      <c r="O668" t="s">
        <v>293</v>
      </c>
      <c r="P668">
        <v>1.413E-3</v>
      </c>
      <c r="Q668" t="s">
        <v>25</v>
      </c>
      <c r="R668" t="s">
        <v>24</v>
      </c>
      <c r="S668">
        <v>2.2980079999999998</v>
      </c>
      <c r="T668" t="s">
        <v>25</v>
      </c>
      <c r="U668" t="s">
        <v>26</v>
      </c>
      <c r="V668">
        <v>9.0080999999999994E-2</v>
      </c>
      <c r="W668" t="s">
        <v>25</v>
      </c>
      <c r="X668" t="s">
        <v>27</v>
      </c>
      <c r="Y668">
        <v>0.37531500000000001</v>
      </c>
      <c r="Z668" t="s">
        <v>25</v>
      </c>
      <c r="AA668" t="s">
        <v>292</v>
      </c>
      <c r="AB668">
        <v>0.57405300000000004</v>
      </c>
      <c r="AC668" t="s">
        <v>25</v>
      </c>
      <c r="AD668" t="s">
        <v>28</v>
      </c>
      <c r="AE668">
        <v>1.228861</v>
      </c>
      <c r="AF668" t="s">
        <v>25</v>
      </c>
      <c r="AG668" t="s">
        <v>288</v>
      </c>
      <c r="AH668">
        <v>800</v>
      </c>
      <c r="AI668" t="s">
        <v>189</v>
      </c>
      <c r="AJ668">
        <v>1000000</v>
      </c>
      <c r="AK668" t="s">
        <v>190</v>
      </c>
      <c r="AL668">
        <v>10</v>
      </c>
      <c r="AM668" t="s">
        <v>191</v>
      </c>
      <c r="AN668">
        <v>100</v>
      </c>
      <c r="AO668" t="s">
        <v>192</v>
      </c>
      <c r="AP668">
        <v>20</v>
      </c>
      <c r="AQ668" t="s">
        <v>193</v>
      </c>
      <c r="AR668">
        <v>20</v>
      </c>
    </row>
    <row r="669" spans="1:44">
      <c r="A669">
        <v>389</v>
      </c>
      <c r="B669" t="s">
        <v>289</v>
      </c>
      <c r="C669">
        <v>4</v>
      </c>
      <c r="D669" t="s">
        <v>182</v>
      </c>
      <c r="E669">
        <v>226</v>
      </c>
      <c r="F669" t="s">
        <v>183</v>
      </c>
      <c r="G669" t="s">
        <v>184</v>
      </c>
      <c r="H669">
        <v>5.69</v>
      </c>
      <c r="I669" t="s">
        <v>185</v>
      </c>
      <c r="J669">
        <v>8.4000000000000003E-4</v>
      </c>
      <c r="K669" t="s">
        <v>25</v>
      </c>
      <c r="L669" t="s">
        <v>290</v>
      </c>
      <c r="M669">
        <v>200.74262200000001</v>
      </c>
      <c r="N669" t="s">
        <v>25</v>
      </c>
      <c r="O669" t="s">
        <v>293</v>
      </c>
      <c r="P669">
        <v>1.041E-3</v>
      </c>
      <c r="Q669" t="s">
        <v>25</v>
      </c>
      <c r="R669" t="s">
        <v>24</v>
      </c>
      <c r="S669">
        <v>2.6742490000000001</v>
      </c>
      <c r="T669" t="s">
        <v>25</v>
      </c>
      <c r="U669" t="s">
        <v>26</v>
      </c>
      <c r="V669">
        <v>8.8494000000000003E-2</v>
      </c>
      <c r="W669" t="s">
        <v>25</v>
      </c>
      <c r="X669" t="s">
        <v>27</v>
      </c>
      <c r="Y669">
        <v>0.734205</v>
      </c>
      <c r="Z669" t="s">
        <v>25</v>
      </c>
      <c r="AA669" t="s">
        <v>292</v>
      </c>
      <c r="AB669">
        <v>0.56750800000000001</v>
      </c>
      <c r="AC669" t="s">
        <v>25</v>
      </c>
      <c r="AD669" t="s">
        <v>28</v>
      </c>
      <c r="AE669">
        <v>1.2542899999999999</v>
      </c>
      <c r="AF669" t="s">
        <v>25</v>
      </c>
      <c r="AG669" t="s">
        <v>288</v>
      </c>
      <c r="AH669">
        <v>800</v>
      </c>
      <c r="AI669" t="s">
        <v>189</v>
      </c>
      <c r="AJ669">
        <v>1000000</v>
      </c>
      <c r="AK669" t="s">
        <v>190</v>
      </c>
      <c r="AL669">
        <v>10</v>
      </c>
      <c r="AM669" t="s">
        <v>191</v>
      </c>
      <c r="AN669">
        <v>100</v>
      </c>
      <c r="AO669" t="s">
        <v>192</v>
      </c>
      <c r="AP669">
        <v>20</v>
      </c>
      <c r="AQ669" t="s">
        <v>193</v>
      </c>
      <c r="AR669">
        <v>20</v>
      </c>
    </row>
    <row r="670" spans="1:44">
      <c r="A670">
        <v>387</v>
      </c>
      <c r="B670" t="s">
        <v>289</v>
      </c>
      <c r="C670">
        <v>4</v>
      </c>
      <c r="D670" t="s">
        <v>182</v>
      </c>
      <c r="E670">
        <v>226</v>
      </c>
      <c r="F670" t="s">
        <v>183</v>
      </c>
      <c r="G670" t="s">
        <v>184</v>
      </c>
      <c r="H670">
        <v>5.69</v>
      </c>
      <c r="I670" t="s">
        <v>185</v>
      </c>
      <c r="J670">
        <v>8.6799999999999996E-4</v>
      </c>
      <c r="K670" t="s">
        <v>25</v>
      </c>
      <c r="L670" t="s">
        <v>290</v>
      </c>
      <c r="M670">
        <v>208.96256399999999</v>
      </c>
      <c r="N670" t="s">
        <v>25</v>
      </c>
      <c r="O670" t="s">
        <v>293</v>
      </c>
      <c r="P670">
        <v>1.077E-3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7.5703999999999994E-2</v>
      </c>
      <c r="W670" t="s">
        <v>25</v>
      </c>
      <c r="X670" t="s">
        <v>27</v>
      </c>
      <c r="Y670">
        <v>0.78737800000000002</v>
      </c>
      <c r="Z670" t="s">
        <v>25</v>
      </c>
      <c r="AA670" t="s">
        <v>292</v>
      </c>
      <c r="AB670">
        <v>0.58291899999999996</v>
      </c>
      <c r="AC670" t="s">
        <v>25</v>
      </c>
      <c r="AD670" t="s">
        <v>28</v>
      </c>
      <c r="AE670">
        <v>1.2638750000000001</v>
      </c>
      <c r="AF670" t="s">
        <v>25</v>
      </c>
      <c r="AG670" t="s">
        <v>288</v>
      </c>
      <c r="AH670">
        <v>1000</v>
      </c>
      <c r="AI670" t="s">
        <v>189</v>
      </c>
      <c r="AJ670">
        <v>1000000</v>
      </c>
      <c r="AK670" t="s">
        <v>190</v>
      </c>
      <c r="AL670">
        <v>10</v>
      </c>
      <c r="AM670" t="s">
        <v>191</v>
      </c>
      <c r="AN670">
        <v>100</v>
      </c>
      <c r="AO670" t="s">
        <v>192</v>
      </c>
      <c r="AP670">
        <v>20</v>
      </c>
      <c r="AQ670" t="s">
        <v>193</v>
      </c>
      <c r="AR670">
        <v>20</v>
      </c>
    </row>
    <row r="671" spans="1:44">
      <c r="A671">
        <v>387</v>
      </c>
      <c r="B671" t="s">
        <v>289</v>
      </c>
      <c r="C671">
        <v>4</v>
      </c>
      <c r="D671" t="s">
        <v>182</v>
      </c>
      <c r="E671">
        <v>679</v>
      </c>
      <c r="F671" t="s">
        <v>183</v>
      </c>
      <c r="G671" t="s">
        <v>184</v>
      </c>
      <c r="H671">
        <v>18.07</v>
      </c>
      <c r="I671" t="s">
        <v>185</v>
      </c>
      <c r="J671">
        <v>8.8599999999999996E-4</v>
      </c>
      <c r="K671" t="s">
        <v>25</v>
      </c>
      <c r="L671" t="s">
        <v>290</v>
      </c>
      <c r="M671">
        <v>948.64989100000003</v>
      </c>
      <c r="N671" t="s">
        <v>25</v>
      </c>
      <c r="O671" t="s">
        <v>293</v>
      </c>
      <c r="P671">
        <v>1.2019999999999999E-3</v>
      </c>
      <c r="Q671" t="s">
        <v>25</v>
      </c>
      <c r="R671" t="s">
        <v>24</v>
      </c>
      <c r="S671">
        <v>8.4159059999999997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292</v>
      </c>
      <c r="AB671">
        <v>2.3068780000000002</v>
      </c>
      <c r="AC671" t="s">
        <v>25</v>
      </c>
      <c r="AD671" t="s">
        <v>28</v>
      </c>
      <c r="AE671">
        <v>3.7554319999999999</v>
      </c>
      <c r="AF671" t="s">
        <v>25</v>
      </c>
      <c r="AG671" t="s">
        <v>288</v>
      </c>
      <c r="AH671">
        <v>1000</v>
      </c>
      <c r="AI671" t="s">
        <v>189</v>
      </c>
      <c r="AJ671">
        <v>3000000</v>
      </c>
      <c r="AK671" t="s">
        <v>190</v>
      </c>
      <c r="AL671">
        <v>10</v>
      </c>
      <c r="AM671" t="s">
        <v>191</v>
      </c>
      <c r="AN671">
        <v>100</v>
      </c>
      <c r="AO671" t="s">
        <v>192</v>
      </c>
      <c r="AP671">
        <v>20</v>
      </c>
      <c r="AQ671" t="s">
        <v>193</v>
      </c>
      <c r="AR671">
        <v>20</v>
      </c>
    </row>
    <row r="672" spans="1:44">
      <c r="A672">
        <v>386</v>
      </c>
      <c r="B672" t="s">
        <v>289</v>
      </c>
      <c r="C672">
        <v>4</v>
      </c>
      <c r="D672" t="s">
        <v>182</v>
      </c>
      <c r="E672">
        <v>679</v>
      </c>
      <c r="F672" t="s">
        <v>183</v>
      </c>
      <c r="G672" t="s">
        <v>184</v>
      </c>
      <c r="H672">
        <v>12.58</v>
      </c>
      <c r="I672" t="s">
        <v>185</v>
      </c>
      <c r="J672">
        <v>9.4499999999999998E-4</v>
      </c>
      <c r="K672" t="s">
        <v>25</v>
      </c>
      <c r="L672" t="s">
        <v>290</v>
      </c>
      <c r="M672">
        <v>1062.3611820000001</v>
      </c>
      <c r="N672" t="s">
        <v>25</v>
      </c>
      <c r="O672" t="s">
        <v>293</v>
      </c>
      <c r="P672">
        <v>1.2999999999999999E-3</v>
      </c>
      <c r="Q672" t="s">
        <v>25</v>
      </c>
      <c r="R672" t="s">
        <v>24</v>
      </c>
      <c r="S672">
        <v>8.4044670000000004</v>
      </c>
      <c r="T672" t="s">
        <v>25</v>
      </c>
      <c r="U672" t="s">
        <v>26</v>
      </c>
      <c r="V672">
        <v>0.19484799999999999</v>
      </c>
      <c r="W672" t="s">
        <v>25</v>
      </c>
      <c r="X672" t="s">
        <v>27</v>
      </c>
      <c r="Y672">
        <v>2.174912</v>
      </c>
      <c r="Z672" t="s">
        <v>25</v>
      </c>
      <c r="AA672" t="s">
        <v>292</v>
      </c>
      <c r="AB672">
        <v>2.1914600000000002</v>
      </c>
      <c r="AC672" t="s">
        <v>25</v>
      </c>
      <c r="AD672" t="s">
        <v>28</v>
      </c>
      <c r="AE672">
        <v>3.80518</v>
      </c>
      <c r="AF672" t="s">
        <v>25</v>
      </c>
      <c r="AG672" t="s">
        <v>288</v>
      </c>
      <c r="AH672">
        <v>1000</v>
      </c>
      <c r="AI672" t="s">
        <v>189</v>
      </c>
      <c r="AJ672">
        <v>3000000</v>
      </c>
      <c r="AK672" t="s">
        <v>190</v>
      </c>
      <c r="AL672">
        <v>10</v>
      </c>
      <c r="AM672" t="s">
        <v>191</v>
      </c>
      <c r="AN672">
        <v>100</v>
      </c>
      <c r="AO672" t="s">
        <v>192</v>
      </c>
      <c r="AP672">
        <v>20</v>
      </c>
      <c r="AQ672" t="s">
        <v>193</v>
      </c>
      <c r="AR672">
        <v>20</v>
      </c>
    </row>
    <row r="673" spans="1:44">
      <c r="A673">
        <v>385</v>
      </c>
      <c r="B673" t="s">
        <v>289</v>
      </c>
      <c r="C673">
        <v>4</v>
      </c>
      <c r="D673" t="s">
        <v>182</v>
      </c>
      <c r="E673">
        <v>561</v>
      </c>
      <c r="F673" t="s">
        <v>183</v>
      </c>
      <c r="G673" t="s">
        <v>184</v>
      </c>
      <c r="H673">
        <v>7135.69</v>
      </c>
      <c r="I673" t="s">
        <v>185</v>
      </c>
      <c r="J673">
        <v>5.8699999999999996E-4</v>
      </c>
      <c r="K673" t="s">
        <v>25</v>
      </c>
      <c r="L673" t="s">
        <v>290</v>
      </c>
      <c r="M673">
        <v>438.94860799999998</v>
      </c>
      <c r="N673" t="s">
        <v>25</v>
      </c>
      <c r="O673" t="s">
        <v>293</v>
      </c>
      <c r="P673">
        <v>7.3300000000000004E-4</v>
      </c>
      <c r="Q673" t="s">
        <v>25</v>
      </c>
      <c r="R673" t="s">
        <v>24</v>
      </c>
      <c r="S673">
        <v>8.4800550000000001</v>
      </c>
      <c r="T673" t="s">
        <v>25</v>
      </c>
      <c r="U673" t="s">
        <v>26</v>
      </c>
      <c r="V673">
        <v>0.89115299999999997</v>
      </c>
      <c r="W673" t="s">
        <v>25</v>
      </c>
      <c r="X673" t="s">
        <v>27</v>
      </c>
      <c r="Y673">
        <v>0.94494699999999998</v>
      </c>
      <c r="Z673" t="s">
        <v>25</v>
      </c>
      <c r="AA673" t="s">
        <v>292</v>
      </c>
      <c r="AB673">
        <v>3.4351609999999999</v>
      </c>
      <c r="AC673" t="s">
        <v>25</v>
      </c>
      <c r="AD673" t="s">
        <v>28</v>
      </c>
      <c r="AE673">
        <v>3.156803</v>
      </c>
      <c r="AF673" t="s">
        <v>25</v>
      </c>
      <c r="AG673" t="s">
        <v>288</v>
      </c>
      <c r="AH673">
        <v>100</v>
      </c>
      <c r="AI673" t="s">
        <v>189</v>
      </c>
      <c r="AJ673">
        <v>3000000</v>
      </c>
      <c r="AK673" t="s">
        <v>190</v>
      </c>
      <c r="AL673">
        <v>5</v>
      </c>
      <c r="AM673" t="s">
        <v>191</v>
      </c>
      <c r="AN673">
        <v>100</v>
      </c>
      <c r="AO673" t="s">
        <v>192</v>
      </c>
      <c r="AP673">
        <v>30</v>
      </c>
      <c r="AQ673" t="s">
        <v>193</v>
      </c>
      <c r="AR673">
        <v>30</v>
      </c>
    </row>
    <row r="674" spans="1:44">
      <c r="A674">
        <v>384</v>
      </c>
      <c r="B674" t="s">
        <v>289</v>
      </c>
      <c r="C674">
        <v>4</v>
      </c>
      <c r="D674" t="s">
        <v>182</v>
      </c>
      <c r="E674">
        <v>561</v>
      </c>
      <c r="F674" t="s">
        <v>183</v>
      </c>
      <c r="G674" t="s">
        <v>184</v>
      </c>
      <c r="H674">
        <v>7135.69</v>
      </c>
      <c r="I674" t="s">
        <v>185</v>
      </c>
      <c r="J674">
        <v>2.8800000000000001E-4</v>
      </c>
      <c r="K674" t="s">
        <v>25</v>
      </c>
      <c r="L674" t="s">
        <v>290</v>
      </c>
      <c r="M674">
        <v>681.60243200000002</v>
      </c>
      <c r="N674" t="s">
        <v>25</v>
      </c>
      <c r="O674" t="s">
        <v>293</v>
      </c>
      <c r="P674">
        <v>5.1500000000000005E-4</v>
      </c>
      <c r="Q674" t="s">
        <v>25</v>
      </c>
      <c r="R674" t="s">
        <v>24</v>
      </c>
      <c r="S674">
        <v>7.9340409999999997</v>
      </c>
      <c r="T674" t="s">
        <v>25</v>
      </c>
      <c r="U674" t="s">
        <v>26</v>
      </c>
      <c r="V674">
        <v>0.19550600000000001</v>
      </c>
      <c r="W674" t="s">
        <v>25</v>
      </c>
      <c r="X674" t="s">
        <v>27</v>
      </c>
      <c r="Y674">
        <v>1.2289300000000001</v>
      </c>
      <c r="Z674" t="s">
        <v>25</v>
      </c>
      <c r="AA674" t="s">
        <v>292</v>
      </c>
      <c r="AB674">
        <v>3.292913</v>
      </c>
      <c r="AC674" t="s">
        <v>25</v>
      </c>
      <c r="AD674" t="s">
        <v>28</v>
      </c>
      <c r="AE674">
        <v>3.2056900000000002</v>
      </c>
      <c r="AF674" t="s">
        <v>25</v>
      </c>
      <c r="AG674" t="s">
        <v>288</v>
      </c>
      <c r="AH674">
        <v>500</v>
      </c>
      <c r="AI674" t="s">
        <v>189</v>
      </c>
      <c r="AJ674">
        <v>3000000</v>
      </c>
      <c r="AK674" t="s">
        <v>190</v>
      </c>
      <c r="AL674">
        <v>5</v>
      </c>
      <c r="AM674" t="s">
        <v>191</v>
      </c>
      <c r="AN674">
        <v>100</v>
      </c>
      <c r="AO674" t="s">
        <v>192</v>
      </c>
      <c r="AP674">
        <v>30</v>
      </c>
      <c r="AQ674" t="s">
        <v>193</v>
      </c>
      <c r="AR674">
        <v>30</v>
      </c>
    </row>
    <row r="675" spans="1:44">
      <c r="A675">
        <v>393</v>
      </c>
      <c r="B675" t="s">
        <v>289</v>
      </c>
      <c r="C675">
        <v>0</v>
      </c>
      <c r="D675" t="s">
        <v>182</v>
      </c>
      <c r="E675">
        <v>250</v>
      </c>
      <c r="F675" t="s">
        <v>183</v>
      </c>
      <c r="G675" t="s">
        <v>184</v>
      </c>
      <c r="H675">
        <v>7135.69</v>
      </c>
      <c r="I675" t="s">
        <v>185</v>
      </c>
      <c r="J675">
        <v>3.2499999999999999E-4</v>
      </c>
      <c r="K675" t="s">
        <v>25</v>
      </c>
      <c r="L675" t="s">
        <v>290</v>
      </c>
      <c r="M675">
        <v>24.651785</v>
      </c>
      <c r="N675" t="s">
        <v>25</v>
      </c>
      <c r="O675" t="s">
        <v>293</v>
      </c>
      <c r="P675">
        <v>3.3399999999999999E-4</v>
      </c>
      <c r="Q675" t="s">
        <v>25</v>
      </c>
      <c r="R675" t="s">
        <v>24</v>
      </c>
      <c r="S675">
        <v>13.855907999999999</v>
      </c>
      <c r="T675" t="s">
        <v>25</v>
      </c>
      <c r="U675" t="s">
        <v>26</v>
      </c>
      <c r="V675">
        <v>0.10594199999999999</v>
      </c>
      <c r="W675" t="s">
        <v>25</v>
      </c>
      <c r="X675" t="s">
        <v>27</v>
      </c>
      <c r="Y675">
        <v>8.6686019999999999</v>
      </c>
      <c r="Z675" t="s">
        <v>25</v>
      </c>
      <c r="AA675" t="s">
        <v>292</v>
      </c>
      <c r="AB675">
        <v>1.7747379999999999</v>
      </c>
      <c r="AC675" t="s">
        <v>25</v>
      </c>
      <c r="AD675" t="s">
        <v>28</v>
      </c>
      <c r="AE675">
        <v>3.2947700000000002</v>
      </c>
      <c r="AF675" t="s">
        <v>25</v>
      </c>
      <c r="AG675" t="s">
        <v>288</v>
      </c>
      <c r="AH675">
        <v>1000</v>
      </c>
      <c r="AI675" t="s">
        <v>189</v>
      </c>
      <c r="AJ675">
        <v>3000000</v>
      </c>
      <c r="AK675" t="s">
        <v>190</v>
      </c>
      <c r="AL675">
        <v>5</v>
      </c>
      <c r="AM675" t="s">
        <v>191</v>
      </c>
      <c r="AN675">
        <v>100</v>
      </c>
      <c r="AO675" t="s">
        <v>192</v>
      </c>
      <c r="AP675">
        <v>30</v>
      </c>
      <c r="AQ675" t="s">
        <v>193</v>
      </c>
      <c r="AR675">
        <v>30</v>
      </c>
    </row>
    <row r="676" spans="1:44">
      <c r="A676">
        <v>392</v>
      </c>
      <c r="B676" t="s">
        <v>289</v>
      </c>
      <c r="C676">
        <v>1</v>
      </c>
      <c r="D676" t="s">
        <v>182</v>
      </c>
      <c r="E676">
        <v>261</v>
      </c>
      <c r="F676" t="s">
        <v>183</v>
      </c>
      <c r="G676" t="s">
        <v>184</v>
      </c>
      <c r="H676">
        <v>7135.69</v>
      </c>
      <c r="I676" t="s">
        <v>185</v>
      </c>
      <c r="J676">
        <v>3.28E-4</v>
      </c>
      <c r="K676" t="s">
        <v>25</v>
      </c>
      <c r="L676" t="s">
        <v>290</v>
      </c>
      <c r="M676">
        <v>60.065795999999999</v>
      </c>
      <c r="N676" t="s">
        <v>25</v>
      </c>
      <c r="O676" t="s">
        <v>293</v>
      </c>
      <c r="P676">
        <v>3.48E-4</v>
      </c>
      <c r="Q676" t="s">
        <v>25</v>
      </c>
      <c r="R676" t="s">
        <v>24</v>
      </c>
      <c r="S676">
        <v>13.844075999999999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8.6724619999999994</v>
      </c>
      <c r="Z676" t="s">
        <v>25</v>
      </c>
      <c r="AA676" t="s">
        <v>292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288</v>
      </c>
      <c r="AH676">
        <v>1000</v>
      </c>
      <c r="AI676" t="s">
        <v>189</v>
      </c>
      <c r="AJ676">
        <v>3000000</v>
      </c>
      <c r="AK676" t="s">
        <v>190</v>
      </c>
      <c r="AL676">
        <v>5</v>
      </c>
      <c r="AM676" t="s">
        <v>191</v>
      </c>
      <c r="AN676">
        <v>100</v>
      </c>
      <c r="AO676" t="s">
        <v>192</v>
      </c>
      <c r="AP676">
        <v>30</v>
      </c>
      <c r="AQ676" t="s">
        <v>193</v>
      </c>
      <c r="AR676">
        <v>30</v>
      </c>
    </row>
    <row r="677" spans="1:44">
      <c r="A677">
        <v>391</v>
      </c>
      <c r="B677" t="s">
        <v>289</v>
      </c>
      <c r="C677">
        <v>2</v>
      </c>
      <c r="D677" t="s">
        <v>182</v>
      </c>
      <c r="E677">
        <v>303</v>
      </c>
      <c r="F677" t="s">
        <v>183</v>
      </c>
      <c r="G677" t="s">
        <v>184</v>
      </c>
      <c r="H677">
        <v>7135.69</v>
      </c>
      <c r="I677" t="s">
        <v>185</v>
      </c>
      <c r="J677">
        <v>3.2600000000000001E-4</v>
      </c>
      <c r="K677" t="s">
        <v>25</v>
      </c>
      <c r="L677" t="s">
        <v>290</v>
      </c>
      <c r="M677">
        <v>131.166225</v>
      </c>
      <c r="N677" t="s">
        <v>25</v>
      </c>
      <c r="O677" t="s">
        <v>293</v>
      </c>
      <c r="P677">
        <v>3.6999999999999999E-4</v>
      </c>
      <c r="Q677" t="s">
        <v>25</v>
      </c>
      <c r="R677" t="s">
        <v>24</v>
      </c>
      <c r="S677">
        <v>11.105823000000001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292</v>
      </c>
      <c r="AB677">
        <v>2.6719870000000001</v>
      </c>
      <c r="AC677" t="s">
        <v>25</v>
      </c>
      <c r="AD677" t="s">
        <v>28</v>
      </c>
      <c r="AE677">
        <v>3.225066</v>
      </c>
      <c r="AF677" t="s">
        <v>25</v>
      </c>
      <c r="AG677" t="s">
        <v>288</v>
      </c>
      <c r="AH677">
        <v>1000</v>
      </c>
      <c r="AI677" t="s">
        <v>189</v>
      </c>
      <c r="AJ677">
        <v>3000000</v>
      </c>
      <c r="AK677" t="s">
        <v>190</v>
      </c>
      <c r="AL677">
        <v>5</v>
      </c>
      <c r="AM677" t="s">
        <v>191</v>
      </c>
      <c r="AN677">
        <v>100</v>
      </c>
      <c r="AO677" t="s">
        <v>192</v>
      </c>
      <c r="AP677">
        <v>30</v>
      </c>
      <c r="AQ677" t="s">
        <v>193</v>
      </c>
      <c r="AR677">
        <v>30</v>
      </c>
    </row>
    <row r="678" spans="1:44">
      <c r="A678">
        <v>390</v>
      </c>
      <c r="B678" t="s">
        <v>289</v>
      </c>
      <c r="C678">
        <v>3</v>
      </c>
      <c r="D678" t="s">
        <v>182</v>
      </c>
      <c r="E678">
        <v>389</v>
      </c>
      <c r="F678" t="s">
        <v>183</v>
      </c>
      <c r="G678" t="s">
        <v>184</v>
      </c>
      <c r="H678">
        <v>7135.69</v>
      </c>
      <c r="I678" t="s">
        <v>185</v>
      </c>
      <c r="J678">
        <v>3.2600000000000001E-4</v>
      </c>
      <c r="K678" t="s">
        <v>25</v>
      </c>
      <c r="L678" t="s">
        <v>290</v>
      </c>
      <c r="M678">
        <v>292.01336400000002</v>
      </c>
      <c r="N678" t="s">
        <v>25</v>
      </c>
      <c r="O678" t="s">
        <v>293</v>
      </c>
      <c r="P678">
        <v>4.2299999999999998E-4</v>
      </c>
      <c r="Q678" t="s">
        <v>25</v>
      </c>
      <c r="R678" t="s">
        <v>24</v>
      </c>
      <c r="S678">
        <v>9.2165850000000002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2.7149619999999999</v>
      </c>
      <c r="Z678" t="s">
        <v>25</v>
      </c>
      <c r="AA678" t="s">
        <v>292</v>
      </c>
      <c r="AB678">
        <v>3.1508479999999999</v>
      </c>
      <c r="AC678" t="s">
        <v>25</v>
      </c>
      <c r="AD678" t="s">
        <v>28</v>
      </c>
      <c r="AE678">
        <v>3.2302819999999999</v>
      </c>
      <c r="AF678" t="s">
        <v>25</v>
      </c>
      <c r="AG678" t="s">
        <v>288</v>
      </c>
      <c r="AH678">
        <v>1000</v>
      </c>
      <c r="AI678" t="s">
        <v>189</v>
      </c>
      <c r="AJ678">
        <v>3000000</v>
      </c>
      <c r="AK678" t="s">
        <v>190</v>
      </c>
      <c r="AL678">
        <v>5</v>
      </c>
      <c r="AM678" t="s">
        <v>191</v>
      </c>
      <c r="AN678">
        <v>100</v>
      </c>
      <c r="AO678" t="s">
        <v>192</v>
      </c>
      <c r="AP678">
        <v>30</v>
      </c>
      <c r="AQ678" t="s">
        <v>193</v>
      </c>
      <c r="AR678">
        <v>30</v>
      </c>
    </row>
    <row r="679" spans="1:44">
      <c r="A679">
        <v>389</v>
      </c>
      <c r="B679" t="s">
        <v>289</v>
      </c>
      <c r="C679">
        <v>4</v>
      </c>
      <c r="D679" t="s">
        <v>182</v>
      </c>
      <c r="E679">
        <v>561</v>
      </c>
      <c r="F679" t="s">
        <v>183</v>
      </c>
      <c r="G679" t="s">
        <v>184</v>
      </c>
      <c r="H679">
        <v>7135.69</v>
      </c>
      <c r="I679" t="s">
        <v>185</v>
      </c>
      <c r="J679">
        <v>3.28E-4</v>
      </c>
      <c r="K679" t="s">
        <v>25</v>
      </c>
      <c r="L679" t="s">
        <v>290</v>
      </c>
      <c r="M679">
        <v>605.55337699999995</v>
      </c>
      <c r="N679" t="s">
        <v>25</v>
      </c>
      <c r="O679" t="s">
        <v>293</v>
      </c>
      <c r="P679">
        <v>5.2899999999999996E-4</v>
      </c>
      <c r="Q679" t="s">
        <v>25</v>
      </c>
      <c r="R679" t="s">
        <v>24</v>
      </c>
      <c r="S679">
        <v>8.1486029999999996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292</v>
      </c>
      <c r="AB679">
        <v>3.4014890000000002</v>
      </c>
      <c r="AC679" t="s">
        <v>25</v>
      </c>
      <c r="AD679" t="s">
        <v>28</v>
      </c>
      <c r="AE679">
        <v>3.183519</v>
      </c>
      <c r="AF679" t="s">
        <v>25</v>
      </c>
      <c r="AG679" t="s">
        <v>288</v>
      </c>
      <c r="AH679">
        <v>1000</v>
      </c>
      <c r="AI679" t="s">
        <v>189</v>
      </c>
      <c r="AJ679">
        <v>3000000</v>
      </c>
      <c r="AK679" t="s">
        <v>190</v>
      </c>
      <c r="AL679">
        <v>5</v>
      </c>
      <c r="AM679" t="s">
        <v>191</v>
      </c>
      <c r="AN679">
        <v>100</v>
      </c>
      <c r="AO679" t="s">
        <v>192</v>
      </c>
      <c r="AP679">
        <v>30</v>
      </c>
      <c r="AQ679" t="s">
        <v>193</v>
      </c>
      <c r="AR679">
        <v>30</v>
      </c>
    </row>
    <row r="680" spans="1:44">
      <c r="A680">
        <v>388</v>
      </c>
      <c r="B680" t="s">
        <v>289</v>
      </c>
      <c r="C680">
        <v>5</v>
      </c>
      <c r="D680" t="s">
        <v>182</v>
      </c>
      <c r="E680">
        <v>904</v>
      </c>
      <c r="F680" t="s">
        <v>183</v>
      </c>
      <c r="G680" t="s">
        <v>184</v>
      </c>
      <c r="H680">
        <v>7135.69</v>
      </c>
      <c r="I680" t="s">
        <v>185</v>
      </c>
      <c r="J680">
        <v>3.28E-4</v>
      </c>
      <c r="K680" t="s">
        <v>25</v>
      </c>
      <c r="L680" t="s">
        <v>290</v>
      </c>
      <c r="M680">
        <v>1677.792884</v>
      </c>
      <c r="N680" t="s">
        <v>25</v>
      </c>
      <c r="O680" t="s">
        <v>293</v>
      </c>
      <c r="P680">
        <v>8.8699999999999998E-4</v>
      </c>
      <c r="Q680" t="s">
        <v>25</v>
      </c>
      <c r="R680" t="s">
        <v>24</v>
      </c>
      <c r="S680">
        <v>7.6749799999999997</v>
      </c>
      <c r="T680" t="s">
        <v>25</v>
      </c>
      <c r="U680" t="s">
        <v>26</v>
      </c>
      <c r="V680">
        <v>0.10921400000000001</v>
      </c>
      <c r="W680" t="s">
        <v>25</v>
      </c>
      <c r="X680" t="s">
        <v>27</v>
      </c>
      <c r="Y680">
        <v>0.79241099999999998</v>
      </c>
      <c r="Z680" t="s">
        <v>25</v>
      </c>
      <c r="AA680" t="s">
        <v>292</v>
      </c>
      <c r="AB680">
        <v>3.588149</v>
      </c>
      <c r="AC680" t="s">
        <v>25</v>
      </c>
      <c r="AD680" t="s">
        <v>28</v>
      </c>
      <c r="AE680">
        <v>3.1737389999999999</v>
      </c>
      <c r="AF680" t="s">
        <v>25</v>
      </c>
      <c r="AG680" t="s">
        <v>288</v>
      </c>
      <c r="AH680">
        <v>1000</v>
      </c>
      <c r="AI680" t="s">
        <v>189</v>
      </c>
      <c r="AJ680">
        <v>3000000</v>
      </c>
      <c r="AK680" t="s">
        <v>190</v>
      </c>
      <c r="AL680">
        <v>5</v>
      </c>
      <c r="AM680" t="s">
        <v>191</v>
      </c>
      <c r="AN680">
        <v>100</v>
      </c>
      <c r="AO680" t="s">
        <v>192</v>
      </c>
      <c r="AP680">
        <v>30</v>
      </c>
      <c r="AQ680" t="s">
        <v>193</v>
      </c>
      <c r="AR680">
        <v>30</v>
      </c>
    </row>
    <row r="681" spans="1:44">
      <c r="A681">
        <v>387</v>
      </c>
      <c r="B681" t="s">
        <v>289</v>
      </c>
      <c r="C681">
        <v>6</v>
      </c>
      <c r="D681" t="s">
        <v>182</v>
      </c>
      <c r="E681">
        <v>1591</v>
      </c>
      <c r="F681" t="s">
        <v>183</v>
      </c>
      <c r="G681" t="s">
        <v>184</v>
      </c>
      <c r="H681">
        <v>7135.69</v>
      </c>
      <c r="I681" t="s">
        <v>185</v>
      </c>
      <c r="J681">
        <v>3.3100000000000002E-4</v>
      </c>
      <c r="K681" t="s">
        <v>25</v>
      </c>
      <c r="L681" t="s">
        <v>290</v>
      </c>
      <c r="M681">
        <v>4422.3358589999998</v>
      </c>
      <c r="N681" t="s">
        <v>25</v>
      </c>
      <c r="O681" t="s">
        <v>293</v>
      </c>
      <c r="P681">
        <v>1.805E-3</v>
      </c>
      <c r="Q681" t="s">
        <v>25</v>
      </c>
      <c r="R681" t="s">
        <v>24</v>
      </c>
      <c r="S681">
        <v>7.4355900000000004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292</v>
      </c>
      <c r="AB681">
        <v>3.6805310000000002</v>
      </c>
      <c r="AC681" t="s">
        <v>25</v>
      </c>
      <c r="AD681" t="s">
        <v>28</v>
      </c>
      <c r="AE681">
        <v>3.1757029999999999</v>
      </c>
      <c r="AF681" t="s">
        <v>25</v>
      </c>
      <c r="AG681" t="s">
        <v>288</v>
      </c>
      <c r="AH681">
        <v>1000</v>
      </c>
      <c r="AI681" t="s">
        <v>189</v>
      </c>
      <c r="AJ681">
        <v>3000000</v>
      </c>
      <c r="AK681" t="s">
        <v>190</v>
      </c>
      <c r="AL681">
        <v>5</v>
      </c>
      <c r="AM681" t="s">
        <v>191</v>
      </c>
      <c r="AN681">
        <v>100</v>
      </c>
      <c r="AO681" t="s">
        <v>192</v>
      </c>
      <c r="AP681">
        <v>30</v>
      </c>
      <c r="AQ681" t="s">
        <v>193</v>
      </c>
      <c r="AR681">
        <v>30</v>
      </c>
    </row>
    <row r="682" spans="1:44">
      <c r="A682">
        <v>386</v>
      </c>
      <c r="B682" t="s">
        <v>289</v>
      </c>
      <c r="C682">
        <v>7</v>
      </c>
      <c r="D682" t="s">
        <v>182</v>
      </c>
      <c r="E682">
        <v>2964</v>
      </c>
      <c r="F682" t="s">
        <v>183</v>
      </c>
      <c r="G682" t="s">
        <v>184</v>
      </c>
      <c r="H682">
        <v>7135.69</v>
      </c>
      <c r="I682" t="s">
        <v>185</v>
      </c>
      <c r="J682">
        <v>3.2600000000000001E-4</v>
      </c>
      <c r="K682" t="s">
        <v>25</v>
      </c>
      <c r="L682" t="s">
        <v>290</v>
      </c>
      <c r="M682">
        <v>10135.568676999999</v>
      </c>
      <c r="N682" t="s">
        <v>25</v>
      </c>
      <c r="O682" t="s">
        <v>293</v>
      </c>
      <c r="P682">
        <v>3.705E-3</v>
      </c>
      <c r="Q682" t="s">
        <v>25</v>
      </c>
      <c r="R682" t="s">
        <v>24</v>
      </c>
      <c r="S682">
        <v>7.2167130000000004</v>
      </c>
      <c r="T682" t="s">
        <v>25</v>
      </c>
      <c r="U682" t="s">
        <v>26</v>
      </c>
      <c r="V682">
        <v>0.10975500000000001</v>
      </c>
      <c r="W682" t="s">
        <v>25</v>
      </c>
      <c r="X682" t="s">
        <v>27</v>
      </c>
      <c r="Y682">
        <v>0.22089</v>
      </c>
      <c r="Z682" t="s">
        <v>25</v>
      </c>
      <c r="AA682" t="s">
        <v>292</v>
      </c>
      <c r="AB682">
        <v>3.6770130000000001</v>
      </c>
      <c r="AC682" t="s">
        <v>25</v>
      </c>
      <c r="AD682" t="s">
        <v>28</v>
      </c>
      <c r="AE682">
        <v>3.1975509999999998</v>
      </c>
      <c r="AF682" t="s">
        <v>25</v>
      </c>
      <c r="AG682" t="s">
        <v>288</v>
      </c>
      <c r="AH682">
        <v>1000</v>
      </c>
      <c r="AI682" t="s">
        <v>189</v>
      </c>
      <c r="AJ682">
        <v>3000000</v>
      </c>
      <c r="AK682" t="s">
        <v>190</v>
      </c>
      <c r="AL682">
        <v>5</v>
      </c>
      <c r="AM682" t="s">
        <v>191</v>
      </c>
      <c r="AN682">
        <v>100</v>
      </c>
      <c r="AO682" t="s">
        <v>192</v>
      </c>
      <c r="AP682">
        <v>30</v>
      </c>
      <c r="AQ682" t="s">
        <v>193</v>
      </c>
      <c r="AR682">
        <v>30</v>
      </c>
    </row>
    <row r="683" spans="1:44">
      <c r="A683">
        <v>385</v>
      </c>
      <c r="B683" t="s">
        <v>289</v>
      </c>
      <c r="C683">
        <v>8</v>
      </c>
      <c r="D683" t="s">
        <v>182</v>
      </c>
      <c r="E683">
        <v>5711</v>
      </c>
      <c r="F683" t="s">
        <v>183</v>
      </c>
      <c r="G683" t="s">
        <v>184</v>
      </c>
      <c r="H683">
        <v>7135.69</v>
      </c>
      <c r="I683" t="s">
        <v>185</v>
      </c>
      <c r="J683">
        <v>3.2699999999999998E-4</v>
      </c>
      <c r="K683" t="s">
        <v>25</v>
      </c>
      <c r="L683" t="s">
        <v>290</v>
      </c>
      <c r="M683">
        <v>22144.680467999999</v>
      </c>
      <c r="N683" t="s">
        <v>25</v>
      </c>
      <c r="O683" t="s">
        <v>293</v>
      </c>
      <c r="P683">
        <v>7.7079999999999996E-3</v>
      </c>
      <c r="Q683" t="s">
        <v>25</v>
      </c>
      <c r="R683" t="s">
        <v>24</v>
      </c>
      <c r="S683">
        <v>7.1536749999999998</v>
      </c>
      <c r="T683" t="s">
        <v>25</v>
      </c>
      <c r="U683" t="s">
        <v>26</v>
      </c>
      <c r="V683">
        <v>0.11072899999999999</v>
      </c>
      <c r="W683" t="s">
        <v>25</v>
      </c>
      <c r="X683" t="s">
        <v>27</v>
      </c>
      <c r="Y683">
        <v>9.8008999999999999E-2</v>
      </c>
      <c r="Z683" t="s">
        <v>25</v>
      </c>
      <c r="AA683" t="s">
        <v>292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288</v>
      </c>
      <c r="AH683">
        <v>1000</v>
      </c>
      <c r="AI683" t="s">
        <v>189</v>
      </c>
      <c r="AJ683">
        <v>3000000</v>
      </c>
      <c r="AK683" t="s">
        <v>190</v>
      </c>
      <c r="AL683">
        <v>5</v>
      </c>
      <c r="AM683" t="s">
        <v>191</v>
      </c>
      <c r="AN683">
        <v>100</v>
      </c>
      <c r="AO683" t="s">
        <v>192</v>
      </c>
      <c r="AP683">
        <v>30</v>
      </c>
      <c r="AQ683" t="s">
        <v>193</v>
      </c>
      <c r="AR683">
        <v>30</v>
      </c>
    </row>
    <row r="684" spans="1:44">
      <c r="A684">
        <v>384</v>
      </c>
      <c r="B684" t="s">
        <v>289</v>
      </c>
      <c r="C684">
        <v>9</v>
      </c>
      <c r="D684" t="s">
        <v>182</v>
      </c>
      <c r="E684">
        <v>11204</v>
      </c>
      <c r="F684" t="s">
        <v>183</v>
      </c>
      <c r="G684" t="s">
        <v>184</v>
      </c>
      <c r="H684">
        <v>7135.69</v>
      </c>
      <c r="I684" t="s">
        <v>185</v>
      </c>
      <c r="J684">
        <v>3.2699999999999998E-4</v>
      </c>
      <c r="K684" t="s">
        <v>25</v>
      </c>
      <c r="L684" t="s">
        <v>290</v>
      </c>
      <c r="M684">
        <v>47195.637009999999</v>
      </c>
      <c r="N684" t="s">
        <v>25</v>
      </c>
      <c r="O684" t="s">
        <v>293</v>
      </c>
      <c r="P684">
        <v>1.6059E-2</v>
      </c>
      <c r="Q684" t="s">
        <v>25</v>
      </c>
      <c r="R684" t="s">
        <v>24</v>
      </c>
      <c r="S684">
        <v>7.0592620000000004</v>
      </c>
      <c r="T684" t="s">
        <v>25</v>
      </c>
      <c r="U684" t="s">
        <v>26</v>
      </c>
      <c r="V684">
        <v>0.10910300000000001</v>
      </c>
      <c r="W684" t="s">
        <v>25</v>
      </c>
      <c r="X684" t="s">
        <v>27</v>
      </c>
      <c r="Y684">
        <v>3.4941E-2</v>
      </c>
      <c r="Z684" t="s">
        <v>25</v>
      </c>
      <c r="AA684" t="s">
        <v>292</v>
      </c>
      <c r="AB684">
        <v>3.7014860000000001</v>
      </c>
      <c r="AC684" t="s">
        <v>25</v>
      </c>
      <c r="AD684" t="s">
        <v>28</v>
      </c>
      <c r="AE684">
        <v>3.201832</v>
      </c>
      <c r="AF684" t="s">
        <v>25</v>
      </c>
      <c r="AG684" t="s">
        <v>288</v>
      </c>
      <c r="AH684">
        <v>1000</v>
      </c>
      <c r="AI684" t="s">
        <v>189</v>
      </c>
      <c r="AJ684">
        <v>3000000</v>
      </c>
      <c r="AK684" t="s">
        <v>190</v>
      </c>
      <c r="AL684">
        <v>5</v>
      </c>
      <c r="AM684" t="s">
        <v>191</v>
      </c>
      <c r="AN684">
        <v>100</v>
      </c>
      <c r="AO684" t="s">
        <v>192</v>
      </c>
      <c r="AP684">
        <v>30</v>
      </c>
      <c r="AQ684" t="s">
        <v>193</v>
      </c>
      <c r="AR684">
        <v>30</v>
      </c>
    </row>
    <row r="685" spans="1:44">
      <c r="A685">
        <v>383</v>
      </c>
      <c r="B685" t="s">
        <v>289</v>
      </c>
      <c r="C685">
        <v>0</v>
      </c>
      <c r="D685" t="s">
        <v>182</v>
      </c>
      <c r="E685">
        <v>250</v>
      </c>
      <c r="F685" t="s">
        <v>183</v>
      </c>
      <c r="G685" t="s">
        <v>184</v>
      </c>
      <c r="H685">
        <v>7119.64</v>
      </c>
      <c r="I685" t="s">
        <v>185</v>
      </c>
      <c r="J685">
        <v>2.22E-4</v>
      </c>
      <c r="K685" t="s">
        <v>25</v>
      </c>
      <c r="L685" t="s">
        <v>290</v>
      </c>
      <c r="M685">
        <v>14.993518999999999</v>
      </c>
      <c r="N685" t="s">
        <v>25</v>
      </c>
      <c r="O685" t="s">
        <v>293</v>
      </c>
      <c r="P685">
        <v>2.2699999999999999E-4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0.44003700000000001</v>
      </c>
      <c r="W685" t="s">
        <v>25</v>
      </c>
      <c r="X685" t="s">
        <v>27</v>
      </c>
      <c r="Y685">
        <v>6.5861989999999997</v>
      </c>
      <c r="Z685" t="s">
        <v>25</v>
      </c>
      <c r="AA685" t="s">
        <v>292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288</v>
      </c>
      <c r="AH685">
        <v>200</v>
      </c>
      <c r="AI685" t="s">
        <v>189</v>
      </c>
      <c r="AJ685">
        <v>3000000</v>
      </c>
      <c r="AK685" t="s">
        <v>190</v>
      </c>
      <c r="AL685">
        <v>5</v>
      </c>
      <c r="AM685" t="s">
        <v>191</v>
      </c>
      <c r="AN685">
        <v>100</v>
      </c>
      <c r="AO685" t="s">
        <v>192</v>
      </c>
      <c r="AP685">
        <v>30</v>
      </c>
      <c r="AQ685" t="s">
        <v>193</v>
      </c>
      <c r="AR685">
        <v>30</v>
      </c>
    </row>
    <row r="686" spans="1:44">
      <c r="A686">
        <v>382</v>
      </c>
      <c r="B686" t="s">
        <v>289</v>
      </c>
      <c r="C686">
        <v>1</v>
      </c>
      <c r="D686" t="s">
        <v>182</v>
      </c>
      <c r="E686">
        <v>261</v>
      </c>
      <c r="F686" t="s">
        <v>183</v>
      </c>
      <c r="G686" t="s">
        <v>184</v>
      </c>
      <c r="H686">
        <v>7119.64</v>
      </c>
      <c r="I686" t="s">
        <v>185</v>
      </c>
      <c r="J686">
        <v>2.23E-4</v>
      </c>
      <c r="K686" t="s">
        <v>25</v>
      </c>
      <c r="L686" t="s">
        <v>290</v>
      </c>
      <c r="M686">
        <v>38.434520999999997</v>
      </c>
      <c r="N686" t="s">
        <v>25</v>
      </c>
      <c r="O686" t="s">
        <v>293</v>
      </c>
      <c r="P686">
        <v>2.3599999999999999E-4</v>
      </c>
      <c r="Q686" t="s">
        <v>25</v>
      </c>
      <c r="R686" t="s">
        <v>24</v>
      </c>
      <c r="S686">
        <v>12.069701999999999</v>
      </c>
      <c r="T686" t="s">
        <v>25</v>
      </c>
      <c r="U686" t="s">
        <v>26</v>
      </c>
      <c r="V686">
        <v>0.43953999999999999</v>
      </c>
      <c r="W686" t="s">
        <v>25</v>
      </c>
      <c r="X686" t="s">
        <v>27</v>
      </c>
      <c r="Y686">
        <v>6.5998970000000003</v>
      </c>
      <c r="Z686" t="s">
        <v>25</v>
      </c>
      <c r="AA686" t="s">
        <v>292</v>
      </c>
      <c r="AB686">
        <v>1.7328509999999999</v>
      </c>
      <c r="AC686" t="s">
        <v>25</v>
      </c>
      <c r="AD686" t="s">
        <v>28</v>
      </c>
      <c r="AE686">
        <v>3.2848959999999998</v>
      </c>
      <c r="AF686" t="s">
        <v>25</v>
      </c>
      <c r="AG686" t="s">
        <v>288</v>
      </c>
      <c r="AH686">
        <v>200</v>
      </c>
      <c r="AI686" t="s">
        <v>189</v>
      </c>
      <c r="AJ686">
        <v>3000000</v>
      </c>
      <c r="AK686" t="s">
        <v>190</v>
      </c>
      <c r="AL686">
        <v>5</v>
      </c>
      <c r="AM686" t="s">
        <v>191</v>
      </c>
      <c r="AN686">
        <v>100</v>
      </c>
      <c r="AO686" t="s">
        <v>192</v>
      </c>
      <c r="AP686">
        <v>30</v>
      </c>
      <c r="AQ686" t="s">
        <v>193</v>
      </c>
      <c r="AR686">
        <v>30</v>
      </c>
    </row>
    <row r="687" spans="1:44">
      <c r="A687">
        <v>381</v>
      </c>
      <c r="B687" t="s">
        <v>289</v>
      </c>
      <c r="C687">
        <v>2</v>
      </c>
      <c r="D687" t="s">
        <v>182</v>
      </c>
      <c r="E687">
        <v>303</v>
      </c>
      <c r="F687" t="s">
        <v>183</v>
      </c>
      <c r="G687" t="s">
        <v>184</v>
      </c>
      <c r="H687">
        <v>7119.64</v>
      </c>
      <c r="I687" t="s">
        <v>185</v>
      </c>
      <c r="J687">
        <v>2.22E-4</v>
      </c>
      <c r="K687" t="s">
        <v>25</v>
      </c>
      <c r="L687" t="s">
        <v>290</v>
      </c>
      <c r="M687">
        <v>99.313488000000007</v>
      </c>
      <c r="N687" t="s">
        <v>25</v>
      </c>
      <c r="O687" t="s">
        <v>293</v>
      </c>
      <c r="P687">
        <v>2.5500000000000002E-4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0.44368400000000002</v>
      </c>
      <c r="W687" t="s">
        <v>25</v>
      </c>
      <c r="X687" t="s">
        <v>27</v>
      </c>
      <c r="Y687">
        <v>3.7598569999999998</v>
      </c>
      <c r="Z687" t="s">
        <v>25</v>
      </c>
      <c r="AA687" t="s">
        <v>292</v>
      </c>
      <c r="AB687">
        <v>2.5779320000000001</v>
      </c>
      <c r="AC687" t="s">
        <v>25</v>
      </c>
      <c r="AD687" t="s">
        <v>28</v>
      </c>
      <c r="AE687">
        <v>3.2655409999999998</v>
      </c>
      <c r="AF687" t="s">
        <v>25</v>
      </c>
      <c r="AG687" t="s">
        <v>288</v>
      </c>
      <c r="AH687">
        <v>200</v>
      </c>
      <c r="AI687" t="s">
        <v>189</v>
      </c>
      <c r="AJ687">
        <v>3000000</v>
      </c>
      <c r="AK687" t="s">
        <v>190</v>
      </c>
      <c r="AL687">
        <v>5</v>
      </c>
      <c r="AM687" t="s">
        <v>191</v>
      </c>
      <c r="AN687">
        <v>100</v>
      </c>
      <c r="AO687" t="s">
        <v>192</v>
      </c>
      <c r="AP687">
        <v>30</v>
      </c>
      <c r="AQ687" t="s">
        <v>193</v>
      </c>
      <c r="AR687">
        <v>30</v>
      </c>
    </row>
    <row r="688" spans="1:44">
      <c r="A688">
        <v>380</v>
      </c>
      <c r="B688" t="s">
        <v>289</v>
      </c>
      <c r="C688">
        <v>3</v>
      </c>
      <c r="D688" t="s">
        <v>182</v>
      </c>
      <c r="E688">
        <v>389</v>
      </c>
      <c r="F688" t="s">
        <v>183</v>
      </c>
      <c r="G688" t="s">
        <v>184</v>
      </c>
      <c r="H688">
        <v>7119.64</v>
      </c>
      <c r="I688" t="s">
        <v>185</v>
      </c>
      <c r="J688">
        <v>2.24E-4</v>
      </c>
      <c r="K688" t="s">
        <v>25</v>
      </c>
      <c r="L688" t="s">
        <v>290</v>
      </c>
      <c r="M688">
        <v>253.52267699999999</v>
      </c>
      <c r="N688" t="s">
        <v>25</v>
      </c>
      <c r="O688" t="s">
        <v>293</v>
      </c>
      <c r="P688">
        <v>3.0899999999999998E-4</v>
      </c>
      <c r="Q688" t="s">
        <v>25</v>
      </c>
      <c r="R688" t="s">
        <v>24</v>
      </c>
      <c r="S688">
        <v>8.6491609999999994</v>
      </c>
      <c r="T688" t="s">
        <v>25</v>
      </c>
      <c r="U688" t="s">
        <v>26</v>
      </c>
      <c r="V688">
        <v>0.44306899999999999</v>
      </c>
      <c r="W688" t="s">
        <v>25</v>
      </c>
      <c r="X688" t="s">
        <v>27</v>
      </c>
      <c r="Y688">
        <v>1.898274</v>
      </c>
      <c r="Z688" t="s">
        <v>25</v>
      </c>
      <c r="AA688" t="s">
        <v>292</v>
      </c>
      <c r="AB688">
        <v>3.023164</v>
      </c>
      <c r="AC688" t="s">
        <v>25</v>
      </c>
      <c r="AD688" t="s">
        <v>28</v>
      </c>
      <c r="AE688">
        <v>3.2726829999999998</v>
      </c>
      <c r="AF688" t="s">
        <v>25</v>
      </c>
      <c r="AG688" t="s">
        <v>288</v>
      </c>
      <c r="AH688">
        <v>200</v>
      </c>
      <c r="AI688" t="s">
        <v>189</v>
      </c>
      <c r="AJ688">
        <v>3000000</v>
      </c>
      <c r="AK688" t="s">
        <v>190</v>
      </c>
      <c r="AL688">
        <v>5</v>
      </c>
      <c r="AM688" t="s">
        <v>191</v>
      </c>
      <c r="AN688">
        <v>100</v>
      </c>
      <c r="AO688" t="s">
        <v>192</v>
      </c>
      <c r="AP688">
        <v>30</v>
      </c>
      <c r="AQ688" t="s">
        <v>193</v>
      </c>
      <c r="AR688">
        <v>30</v>
      </c>
    </row>
    <row r="689" spans="1:44">
      <c r="A689">
        <v>379</v>
      </c>
      <c r="B689" t="s">
        <v>289</v>
      </c>
      <c r="C689">
        <v>4</v>
      </c>
      <c r="D689" t="s">
        <v>182</v>
      </c>
      <c r="E689">
        <v>561</v>
      </c>
      <c r="F689" t="s">
        <v>183</v>
      </c>
      <c r="G689" t="s">
        <v>184</v>
      </c>
      <c r="H689">
        <v>7119.64</v>
      </c>
      <c r="I689" t="s">
        <v>185</v>
      </c>
      <c r="J689">
        <v>2.24E-4</v>
      </c>
      <c r="K689" t="s">
        <v>25</v>
      </c>
      <c r="L689" t="s">
        <v>290</v>
      </c>
      <c r="M689">
        <v>532.05730600000004</v>
      </c>
      <c r="N689" t="s">
        <v>25</v>
      </c>
      <c r="O689" t="s">
        <v>293</v>
      </c>
      <c r="P689">
        <v>4.0099999999999999E-4</v>
      </c>
      <c r="Q689" t="s">
        <v>25</v>
      </c>
      <c r="R689" t="s">
        <v>24</v>
      </c>
      <c r="S689">
        <v>7.9950850000000004</v>
      </c>
      <c r="T689" t="s">
        <v>25</v>
      </c>
      <c r="U689" t="s">
        <v>26</v>
      </c>
      <c r="V689">
        <v>0.44265300000000002</v>
      </c>
      <c r="W689" t="s">
        <v>25</v>
      </c>
      <c r="X689" t="s">
        <v>27</v>
      </c>
      <c r="Y689">
        <v>0.98616999999999999</v>
      </c>
      <c r="Z689" t="s">
        <v>25</v>
      </c>
      <c r="AA689" t="s">
        <v>292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288</v>
      </c>
      <c r="AH689">
        <v>200</v>
      </c>
      <c r="AI689" t="s">
        <v>189</v>
      </c>
      <c r="AJ689">
        <v>3000000</v>
      </c>
      <c r="AK689" t="s">
        <v>190</v>
      </c>
      <c r="AL689">
        <v>5</v>
      </c>
      <c r="AM689" t="s">
        <v>191</v>
      </c>
      <c r="AN689">
        <v>100</v>
      </c>
      <c r="AO689" t="s">
        <v>192</v>
      </c>
      <c r="AP689">
        <v>30</v>
      </c>
      <c r="AQ689" t="s">
        <v>193</v>
      </c>
      <c r="AR689">
        <v>30</v>
      </c>
    </row>
    <row r="690" spans="1:44">
      <c r="A690">
        <v>378</v>
      </c>
      <c r="B690" t="s">
        <v>289</v>
      </c>
      <c r="C690">
        <v>5</v>
      </c>
      <c r="D690" t="s">
        <v>182</v>
      </c>
      <c r="E690">
        <v>904</v>
      </c>
      <c r="F690" t="s">
        <v>183</v>
      </c>
      <c r="G690" t="s">
        <v>184</v>
      </c>
      <c r="H690">
        <v>7119.64</v>
      </c>
      <c r="I690" t="s">
        <v>185</v>
      </c>
      <c r="J690">
        <v>2.2599999999999999E-4</v>
      </c>
      <c r="K690" t="s">
        <v>25</v>
      </c>
      <c r="L690" t="s">
        <v>290</v>
      </c>
      <c r="M690">
        <v>1313.3102859999999</v>
      </c>
      <c r="N690" t="s">
        <v>25</v>
      </c>
      <c r="O690" t="s">
        <v>293</v>
      </c>
      <c r="P690">
        <v>6.6399999999999999E-4</v>
      </c>
      <c r="Q690" t="s">
        <v>25</v>
      </c>
      <c r="R690" t="s">
        <v>24</v>
      </c>
      <c r="S690">
        <v>7.7079279999999999</v>
      </c>
      <c r="T690" t="s">
        <v>25</v>
      </c>
      <c r="U690" t="s">
        <v>26</v>
      </c>
      <c r="V690">
        <v>0.44391999999999998</v>
      </c>
      <c r="W690" t="s">
        <v>25</v>
      </c>
      <c r="X690" t="s">
        <v>27</v>
      </c>
      <c r="Y690">
        <v>0.52344000000000002</v>
      </c>
      <c r="Z690" t="s">
        <v>25</v>
      </c>
      <c r="AA690" t="s">
        <v>292</v>
      </c>
      <c r="AB690">
        <v>3.477077</v>
      </c>
      <c r="AC690" t="s">
        <v>25</v>
      </c>
      <c r="AD690" t="s">
        <v>28</v>
      </c>
      <c r="AE690">
        <v>3.2512509999999999</v>
      </c>
      <c r="AF690" t="s">
        <v>25</v>
      </c>
      <c r="AG690" t="s">
        <v>288</v>
      </c>
      <c r="AH690">
        <v>200</v>
      </c>
      <c r="AI690" t="s">
        <v>189</v>
      </c>
      <c r="AJ690">
        <v>3000000</v>
      </c>
      <c r="AK690" t="s">
        <v>190</v>
      </c>
      <c r="AL690">
        <v>5</v>
      </c>
      <c r="AM690" t="s">
        <v>191</v>
      </c>
      <c r="AN690">
        <v>100</v>
      </c>
      <c r="AO690" t="s">
        <v>192</v>
      </c>
      <c r="AP690">
        <v>30</v>
      </c>
      <c r="AQ690" t="s">
        <v>193</v>
      </c>
      <c r="AR690">
        <v>30</v>
      </c>
    </row>
    <row r="691" spans="1:44">
      <c r="A691">
        <v>377</v>
      </c>
      <c r="B691" t="s">
        <v>289</v>
      </c>
      <c r="C691">
        <v>6</v>
      </c>
      <c r="D691" t="s">
        <v>182</v>
      </c>
      <c r="E691">
        <v>1591</v>
      </c>
      <c r="F691" t="s">
        <v>183</v>
      </c>
      <c r="G691" t="s">
        <v>184</v>
      </c>
      <c r="H691">
        <v>7119.64</v>
      </c>
      <c r="I691" t="s">
        <v>185</v>
      </c>
      <c r="J691">
        <v>2.2599999999999999E-4</v>
      </c>
      <c r="K691" t="s">
        <v>25</v>
      </c>
      <c r="L691" t="s">
        <v>290</v>
      </c>
      <c r="M691">
        <v>3668.1819780000001</v>
      </c>
      <c r="N691" t="s">
        <v>25</v>
      </c>
      <c r="O691" t="s">
        <v>293</v>
      </c>
      <c r="P691">
        <v>1.4480000000000001E-3</v>
      </c>
      <c r="Q691" t="s">
        <v>25</v>
      </c>
      <c r="R691" t="s">
        <v>24</v>
      </c>
      <c r="S691">
        <v>7.4163769999999998</v>
      </c>
      <c r="T691" t="s">
        <v>25</v>
      </c>
      <c r="U691" t="s">
        <v>26</v>
      </c>
      <c r="V691">
        <v>0.44162699999999999</v>
      </c>
      <c r="W691" t="s">
        <v>25</v>
      </c>
      <c r="X691" t="s">
        <v>27</v>
      </c>
      <c r="Y691">
        <v>0.26767200000000002</v>
      </c>
      <c r="Z691" t="s">
        <v>25</v>
      </c>
      <c r="AA691" t="s">
        <v>292</v>
      </c>
      <c r="AB691">
        <v>3.5005489999999999</v>
      </c>
      <c r="AC691" t="s">
        <v>25</v>
      </c>
      <c r="AD691" t="s">
        <v>28</v>
      </c>
      <c r="AE691">
        <v>3.1952820000000002</v>
      </c>
      <c r="AF691" t="s">
        <v>25</v>
      </c>
      <c r="AG691" t="s">
        <v>288</v>
      </c>
      <c r="AH691">
        <v>200</v>
      </c>
      <c r="AI691" t="s">
        <v>189</v>
      </c>
      <c r="AJ691">
        <v>3000000</v>
      </c>
      <c r="AK691" t="s">
        <v>190</v>
      </c>
      <c r="AL691">
        <v>5</v>
      </c>
      <c r="AM691" t="s">
        <v>191</v>
      </c>
      <c r="AN691">
        <v>100</v>
      </c>
      <c r="AO691" t="s">
        <v>192</v>
      </c>
      <c r="AP691">
        <v>30</v>
      </c>
      <c r="AQ691" t="s">
        <v>193</v>
      </c>
      <c r="AR691">
        <v>30</v>
      </c>
    </row>
    <row r="692" spans="1:44">
      <c r="A692">
        <v>376</v>
      </c>
      <c r="B692" t="s">
        <v>289</v>
      </c>
      <c r="C692">
        <v>7</v>
      </c>
      <c r="D692" t="s">
        <v>182</v>
      </c>
      <c r="E692">
        <v>2964</v>
      </c>
      <c r="F692" t="s">
        <v>183</v>
      </c>
      <c r="G692" t="s">
        <v>184</v>
      </c>
      <c r="H692">
        <v>7119.64</v>
      </c>
      <c r="I692" t="s">
        <v>185</v>
      </c>
      <c r="J692">
        <v>2.2599999999999999E-4</v>
      </c>
      <c r="K692" t="s">
        <v>25</v>
      </c>
      <c r="L692" t="s">
        <v>290</v>
      </c>
      <c r="M692">
        <v>8528.0100210000001</v>
      </c>
      <c r="N692" t="s">
        <v>25</v>
      </c>
      <c r="O692" t="s">
        <v>293</v>
      </c>
      <c r="P692">
        <v>3.068E-3</v>
      </c>
      <c r="Q692" t="s">
        <v>25</v>
      </c>
      <c r="R692" t="s">
        <v>24</v>
      </c>
      <c r="S692">
        <v>7.2708029999999999</v>
      </c>
      <c r="T692" t="s">
        <v>25</v>
      </c>
      <c r="U692" t="s">
        <v>26</v>
      </c>
      <c r="V692">
        <v>0.44266499999999998</v>
      </c>
      <c r="W692" t="s">
        <v>25</v>
      </c>
      <c r="X692" t="s">
        <v>27</v>
      </c>
      <c r="Y692">
        <v>9.6812999999999996E-2</v>
      </c>
      <c r="Z692" t="s">
        <v>25</v>
      </c>
      <c r="AA692" t="s">
        <v>292</v>
      </c>
      <c r="AB692">
        <v>3.4947110000000001</v>
      </c>
      <c r="AC692" t="s">
        <v>25</v>
      </c>
      <c r="AD692" t="s">
        <v>28</v>
      </c>
      <c r="AE692">
        <v>3.2248860000000001</v>
      </c>
      <c r="AF692" t="s">
        <v>25</v>
      </c>
      <c r="AG692" t="s">
        <v>288</v>
      </c>
      <c r="AH692">
        <v>200</v>
      </c>
      <c r="AI692" t="s">
        <v>189</v>
      </c>
      <c r="AJ692">
        <v>3000000</v>
      </c>
      <c r="AK692" t="s">
        <v>190</v>
      </c>
      <c r="AL692">
        <v>5</v>
      </c>
      <c r="AM692" t="s">
        <v>191</v>
      </c>
      <c r="AN692">
        <v>100</v>
      </c>
      <c r="AO692" t="s">
        <v>192</v>
      </c>
      <c r="AP692">
        <v>30</v>
      </c>
      <c r="AQ692" t="s">
        <v>193</v>
      </c>
      <c r="AR692">
        <v>30</v>
      </c>
    </row>
    <row r="693" spans="1:44">
      <c r="A693">
        <v>375</v>
      </c>
      <c r="B693" t="s">
        <v>289</v>
      </c>
      <c r="C693">
        <v>8</v>
      </c>
      <c r="D693" t="s">
        <v>182</v>
      </c>
      <c r="E693">
        <v>5711</v>
      </c>
      <c r="F693" t="s">
        <v>183</v>
      </c>
      <c r="G693" t="s">
        <v>184</v>
      </c>
      <c r="H693">
        <v>7119.64</v>
      </c>
      <c r="I693" t="s">
        <v>185</v>
      </c>
      <c r="J693">
        <v>2.24E-4</v>
      </c>
      <c r="K693" t="s">
        <v>25</v>
      </c>
      <c r="L693" t="s">
        <v>290</v>
      </c>
      <c r="M693">
        <v>18923.236497000002</v>
      </c>
      <c r="N693" t="s">
        <v>25</v>
      </c>
      <c r="O693" t="s">
        <v>293</v>
      </c>
      <c r="P693">
        <v>6.5310000000000003E-3</v>
      </c>
      <c r="Q693" t="s">
        <v>25</v>
      </c>
      <c r="R693" t="s">
        <v>24</v>
      </c>
      <c r="S693">
        <v>7.2085619999999997</v>
      </c>
      <c r="T693" t="s">
        <v>25</v>
      </c>
      <c r="U693" t="s">
        <v>26</v>
      </c>
      <c r="V693">
        <v>0.44278899999999999</v>
      </c>
      <c r="W693" t="s">
        <v>25</v>
      </c>
      <c r="X693" t="s">
        <v>27</v>
      </c>
      <c r="Y693">
        <v>1.7979999999999999E-3</v>
      </c>
      <c r="Z693" t="s">
        <v>25</v>
      </c>
      <c r="AA693" t="s">
        <v>292</v>
      </c>
      <c r="AB693">
        <v>3.554424</v>
      </c>
      <c r="AC693" t="s">
        <v>25</v>
      </c>
      <c r="AD693" t="s">
        <v>28</v>
      </c>
      <c r="AE693">
        <v>3.1971180000000001</v>
      </c>
      <c r="AF693" t="s">
        <v>25</v>
      </c>
      <c r="AG693" t="s">
        <v>288</v>
      </c>
      <c r="AH693">
        <v>200</v>
      </c>
      <c r="AI693" t="s">
        <v>189</v>
      </c>
      <c r="AJ693">
        <v>3000000</v>
      </c>
      <c r="AK693" t="s">
        <v>190</v>
      </c>
      <c r="AL693">
        <v>5</v>
      </c>
      <c r="AM693" t="s">
        <v>191</v>
      </c>
      <c r="AN693">
        <v>100</v>
      </c>
      <c r="AO693" t="s">
        <v>192</v>
      </c>
      <c r="AP693">
        <v>30</v>
      </c>
      <c r="AQ693" t="s">
        <v>193</v>
      </c>
      <c r="AR693">
        <v>30</v>
      </c>
    </row>
    <row r="694" spans="1:44">
      <c r="A694">
        <v>374</v>
      </c>
      <c r="B694" t="s">
        <v>289</v>
      </c>
      <c r="C694">
        <v>9</v>
      </c>
      <c r="D694" t="s">
        <v>182</v>
      </c>
      <c r="E694">
        <v>11204</v>
      </c>
      <c r="F694" t="s">
        <v>183</v>
      </c>
      <c r="G694" t="s">
        <v>184</v>
      </c>
      <c r="H694">
        <v>7119.64</v>
      </c>
      <c r="I694" t="s">
        <v>185</v>
      </c>
      <c r="J694">
        <v>2.22E-4</v>
      </c>
      <c r="K694" t="s">
        <v>25</v>
      </c>
      <c r="L694" t="s">
        <v>290</v>
      </c>
      <c r="M694">
        <v>44576.686085000001</v>
      </c>
      <c r="N694" t="s">
        <v>25</v>
      </c>
      <c r="O694" t="s">
        <v>293</v>
      </c>
      <c r="P694">
        <v>1.5081000000000001E-2</v>
      </c>
      <c r="Q694" t="s">
        <v>25</v>
      </c>
      <c r="R694" t="s">
        <v>24</v>
      </c>
      <c r="S694">
        <v>7.2058530000000003</v>
      </c>
      <c r="T694" t="s">
        <v>25</v>
      </c>
      <c r="U694" t="s">
        <v>26</v>
      </c>
      <c r="V694">
        <v>0.44425700000000001</v>
      </c>
      <c r="W694" t="s">
        <v>25</v>
      </c>
      <c r="X694" t="s">
        <v>27</v>
      </c>
      <c r="Y694">
        <v>1.5870000000000001E-3</v>
      </c>
      <c r="Z694" t="s">
        <v>25</v>
      </c>
      <c r="AA694" t="s">
        <v>292</v>
      </c>
      <c r="AB694">
        <v>3.5176059999999998</v>
      </c>
      <c r="AC694" t="s">
        <v>25</v>
      </c>
      <c r="AD694" t="s">
        <v>28</v>
      </c>
      <c r="AE694">
        <v>3.2306330000000001</v>
      </c>
      <c r="AF694" t="s">
        <v>25</v>
      </c>
      <c r="AG694" t="s">
        <v>288</v>
      </c>
      <c r="AH694">
        <v>200</v>
      </c>
      <c r="AI694" t="s">
        <v>189</v>
      </c>
      <c r="AJ694">
        <v>3000000</v>
      </c>
      <c r="AK694" t="s">
        <v>190</v>
      </c>
      <c r="AL694">
        <v>5</v>
      </c>
      <c r="AM694" t="s">
        <v>191</v>
      </c>
      <c r="AN694">
        <v>100</v>
      </c>
      <c r="AO694" t="s">
        <v>192</v>
      </c>
      <c r="AP694">
        <v>30</v>
      </c>
      <c r="AQ694" t="s">
        <v>193</v>
      </c>
      <c r="AR694">
        <v>30</v>
      </c>
    </row>
    <row r="695" spans="1:44">
      <c r="A695">
        <v>373</v>
      </c>
      <c r="B695" t="s">
        <v>289</v>
      </c>
      <c r="C695">
        <v>0</v>
      </c>
      <c r="D695" t="s">
        <v>182</v>
      </c>
      <c r="E695">
        <v>250</v>
      </c>
      <c r="F695" t="s">
        <v>183</v>
      </c>
      <c r="G695" t="s">
        <v>184</v>
      </c>
      <c r="H695">
        <v>7119.64</v>
      </c>
      <c r="I695" t="s">
        <v>185</v>
      </c>
      <c r="J695">
        <v>2.2599999999999999E-4</v>
      </c>
      <c r="K695" t="s">
        <v>25</v>
      </c>
      <c r="L695" t="s">
        <v>290</v>
      </c>
      <c r="M695">
        <v>15.098443</v>
      </c>
      <c r="N695" t="s">
        <v>25</v>
      </c>
      <c r="O695" t="s">
        <v>293</v>
      </c>
      <c r="P695">
        <v>2.31E-4</v>
      </c>
      <c r="Q695" t="s">
        <v>25</v>
      </c>
      <c r="R695" t="s">
        <v>24</v>
      </c>
      <c r="S695">
        <v>12.207186999999999</v>
      </c>
      <c r="T695" t="s">
        <v>25</v>
      </c>
      <c r="U695" t="s">
        <v>26</v>
      </c>
      <c r="V695">
        <v>0.44080900000000001</v>
      </c>
      <c r="W695" t="s">
        <v>25</v>
      </c>
      <c r="X695" t="s">
        <v>27</v>
      </c>
      <c r="Y695">
        <v>6.6555559999999998</v>
      </c>
      <c r="Z695" t="s">
        <v>25</v>
      </c>
      <c r="AA695" t="s">
        <v>292</v>
      </c>
      <c r="AB695">
        <v>1.7954650000000001</v>
      </c>
      <c r="AC695" t="s">
        <v>25</v>
      </c>
      <c r="AD695" t="s">
        <v>28</v>
      </c>
      <c r="AE695">
        <v>3.302994</v>
      </c>
      <c r="AF695" t="s">
        <v>25</v>
      </c>
      <c r="AG695" t="s">
        <v>288</v>
      </c>
      <c r="AH695">
        <v>200</v>
      </c>
      <c r="AI695" t="s">
        <v>189</v>
      </c>
      <c r="AJ695">
        <v>3000000</v>
      </c>
      <c r="AK695" t="s">
        <v>190</v>
      </c>
      <c r="AL695">
        <v>5</v>
      </c>
      <c r="AM695" t="s">
        <v>191</v>
      </c>
      <c r="AN695">
        <v>100</v>
      </c>
      <c r="AO695" t="s">
        <v>192</v>
      </c>
      <c r="AP695">
        <v>30</v>
      </c>
      <c r="AQ695" t="s">
        <v>193</v>
      </c>
      <c r="AR695">
        <v>30</v>
      </c>
    </row>
    <row r="696" spans="1:44">
      <c r="A696">
        <v>372</v>
      </c>
      <c r="B696" t="s">
        <v>289</v>
      </c>
      <c r="C696">
        <v>1</v>
      </c>
      <c r="D696" t="s">
        <v>182</v>
      </c>
      <c r="E696">
        <v>261</v>
      </c>
      <c r="F696" t="s">
        <v>183</v>
      </c>
      <c r="G696" t="s">
        <v>184</v>
      </c>
      <c r="H696">
        <v>7119.64</v>
      </c>
      <c r="I696" t="s">
        <v>185</v>
      </c>
      <c r="J696">
        <v>2.2800000000000001E-4</v>
      </c>
      <c r="K696" t="s">
        <v>25</v>
      </c>
      <c r="L696" t="s">
        <v>290</v>
      </c>
      <c r="M696">
        <v>38.642543000000003</v>
      </c>
      <c r="N696" t="s">
        <v>25</v>
      </c>
      <c r="O696" t="s">
        <v>293</v>
      </c>
      <c r="P696">
        <v>2.41E-4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0.44151800000000002</v>
      </c>
      <c r="W696" t="s">
        <v>25</v>
      </c>
      <c r="X696" t="s">
        <v>27</v>
      </c>
      <c r="Y696">
        <v>6.658836</v>
      </c>
      <c r="Z696" t="s">
        <v>25</v>
      </c>
      <c r="AA696" t="s">
        <v>292</v>
      </c>
      <c r="AB696">
        <v>1.7994589999999999</v>
      </c>
      <c r="AC696" t="s">
        <v>25</v>
      </c>
      <c r="AD696" t="s">
        <v>28</v>
      </c>
      <c r="AE696">
        <v>3.266721</v>
      </c>
      <c r="AF696" t="s">
        <v>25</v>
      </c>
      <c r="AG696" t="s">
        <v>288</v>
      </c>
      <c r="AH696">
        <v>200</v>
      </c>
      <c r="AI696" t="s">
        <v>189</v>
      </c>
      <c r="AJ696">
        <v>3000000</v>
      </c>
      <c r="AK696" t="s">
        <v>190</v>
      </c>
      <c r="AL696">
        <v>5</v>
      </c>
      <c r="AM696" t="s">
        <v>191</v>
      </c>
      <c r="AN696">
        <v>100</v>
      </c>
      <c r="AO696" t="s">
        <v>192</v>
      </c>
      <c r="AP696">
        <v>30</v>
      </c>
      <c r="AQ696" t="s">
        <v>193</v>
      </c>
      <c r="AR696">
        <v>30</v>
      </c>
    </row>
    <row r="697" spans="1:44">
      <c r="A697">
        <v>371</v>
      </c>
      <c r="B697" t="s">
        <v>289</v>
      </c>
      <c r="C697">
        <v>2</v>
      </c>
      <c r="D697" t="s">
        <v>182</v>
      </c>
      <c r="E697">
        <v>303</v>
      </c>
      <c r="F697" t="s">
        <v>183</v>
      </c>
      <c r="G697" t="s">
        <v>184</v>
      </c>
      <c r="H697">
        <v>7119.64</v>
      </c>
      <c r="I697" t="s">
        <v>185</v>
      </c>
      <c r="J697">
        <v>2.2599999999999999E-4</v>
      </c>
      <c r="K697" t="s">
        <v>25</v>
      </c>
      <c r="L697" t="s">
        <v>290</v>
      </c>
      <c r="M697">
        <v>104.05497699999999</v>
      </c>
      <c r="N697" t="s">
        <v>25</v>
      </c>
      <c r="O697" t="s">
        <v>293</v>
      </c>
      <c r="P697">
        <v>2.61E-4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0.44116699999999998</v>
      </c>
      <c r="W697" t="s">
        <v>25</v>
      </c>
      <c r="X697" t="s">
        <v>27</v>
      </c>
      <c r="Y697">
        <v>3.787982</v>
      </c>
      <c r="Z697" t="s">
        <v>25</v>
      </c>
      <c r="AA697" t="s">
        <v>292</v>
      </c>
      <c r="AB697">
        <v>2.700081</v>
      </c>
      <c r="AC697" t="s">
        <v>25</v>
      </c>
      <c r="AD697" t="s">
        <v>28</v>
      </c>
      <c r="AE697">
        <v>3.2299180000000001</v>
      </c>
      <c r="AF697" t="s">
        <v>25</v>
      </c>
      <c r="AG697" t="s">
        <v>288</v>
      </c>
      <c r="AH697">
        <v>200</v>
      </c>
      <c r="AI697" t="s">
        <v>189</v>
      </c>
      <c r="AJ697">
        <v>3000000</v>
      </c>
      <c r="AK697" t="s">
        <v>190</v>
      </c>
      <c r="AL697">
        <v>5</v>
      </c>
      <c r="AM697" t="s">
        <v>191</v>
      </c>
      <c r="AN697">
        <v>100</v>
      </c>
      <c r="AO697" t="s">
        <v>192</v>
      </c>
      <c r="AP697">
        <v>30</v>
      </c>
      <c r="AQ697" t="s">
        <v>193</v>
      </c>
      <c r="AR697">
        <v>30</v>
      </c>
    </row>
    <row r="698" spans="1:44">
      <c r="A698">
        <v>370</v>
      </c>
      <c r="B698" t="s">
        <v>289</v>
      </c>
      <c r="C698">
        <v>3</v>
      </c>
      <c r="D698" t="s">
        <v>182</v>
      </c>
      <c r="E698">
        <v>389</v>
      </c>
      <c r="F698" t="s">
        <v>183</v>
      </c>
      <c r="G698" t="s">
        <v>184</v>
      </c>
      <c r="H698">
        <v>7119.64</v>
      </c>
      <c r="I698" t="s">
        <v>185</v>
      </c>
      <c r="J698">
        <v>2.24E-4</v>
      </c>
      <c r="K698" t="s">
        <v>25</v>
      </c>
      <c r="L698" t="s">
        <v>290</v>
      </c>
      <c r="M698">
        <v>261.09641299999998</v>
      </c>
      <c r="N698" t="s">
        <v>25</v>
      </c>
      <c r="O698" t="s">
        <v>293</v>
      </c>
      <c r="P698">
        <v>3.1100000000000002E-4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292</v>
      </c>
      <c r="AB698">
        <v>3.1369950000000002</v>
      </c>
      <c r="AC698" t="s">
        <v>25</v>
      </c>
      <c r="AD698" t="s">
        <v>28</v>
      </c>
      <c r="AE698">
        <v>3.2297530000000001</v>
      </c>
      <c r="AF698" t="s">
        <v>25</v>
      </c>
      <c r="AG698" t="s">
        <v>288</v>
      </c>
      <c r="AH698">
        <v>200</v>
      </c>
      <c r="AI698" t="s">
        <v>189</v>
      </c>
      <c r="AJ698">
        <v>3000000</v>
      </c>
      <c r="AK698" t="s">
        <v>190</v>
      </c>
      <c r="AL698">
        <v>5</v>
      </c>
      <c r="AM698" t="s">
        <v>191</v>
      </c>
      <c r="AN698">
        <v>100</v>
      </c>
      <c r="AO698" t="s">
        <v>192</v>
      </c>
      <c r="AP698">
        <v>30</v>
      </c>
      <c r="AQ698" t="s">
        <v>193</v>
      </c>
      <c r="AR698">
        <v>30</v>
      </c>
    </row>
    <row r="699" spans="1:44">
      <c r="A699">
        <v>369</v>
      </c>
      <c r="B699" t="s">
        <v>289</v>
      </c>
      <c r="C699">
        <v>4</v>
      </c>
      <c r="D699" t="s">
        <v>182</v>
      </c>
      <c r="E699">
        <v>561</v>
      </c>
      <c r="F699" t="s">
        <v>183</v>
      </c>
      <c r="G699" t="s">
        <v>184</v>
      </c>
      <c r="H699">
        <v>7119.64</v>
      </c>
      <c r="I699" t="s">
        <v>185</v>
      </c>
      <c r="J699">
        <v>2.2800000000000001E-4</v>
      </c>
      <c r="K699" t="s">
        <v>25</v>
      </c>
      <c r="L699" t="s">
        <v>290</v>
      </c>
      <c r="M699">
        <v>537.69062799999995</v>
      </c>
      <c r="N699" t="s">
        <v>25</v>
      </c>
      <c r="O699" t="s">
        <v>293</v>
      </c>
      <c r="P699">
        <v>4.0700000000000003E-4</v>
      </c>
      <c r="Q699" t="s">
        <v>25</v>
      </c>
      <c r="R699" t="s">
        <v>24</v>
      </c>
      <c r="S699">
        <v>8.1164249999999996</v>
      </c>
      <c r="T699" t="s">
        <v>25</v>
      </c>
      <c r="U699" t="s">
        <v>26</v>
      </c>
      <c r="V699">
        <v>0.44219399999999998</v>
      </c>
      <c r="W699" t="s">
        <v>25</v>
      </c>
      <c r="X699" t="s">
        <v>27</v>
      </c>
      <c r="Y699">
        <v>0.99668299999999999</v>
      </c>
      <c r="Z699" t="s">
        <v>25</v>
      </c>
      <c r="AA699" t="s">
        <v>292</v>
      </c>
      <c r="AB699">
        <v>3.4805619999999999</v>
      </c>
      <c r="AC699" t="s">
        <v>25</v>
      </c>
      <c r="AD699" t="s">
        <v>28</v>
      </c>
      <c r="AE699">
        <v>3.1853189999999998</v>
      </c>
      <c r="AF699" t="s">
        <v>25</v>
      </c>
      <c r="AG699" t="s">
        <v>288</v>
      </c>
      <c r="AH699">
        <v>200</v>
      </c>
      <c r="AI699" t="s">
        <v>189</v>
      </c>
      <c r="AJ699">
        <v>3000000</v>
      </c>
      <c r="AK699" t="s">
        <v>190</v>
      </c>
      <c r="AL699">
        <v>5</v>
      </c>
      <c r="AM699" t="s">
        <v>191</v>
      </c>
      <c r="AN699">
        <v>100</v>
      </c>
      <c r="AO699" t="s">
        <v>192</v>
      </c>
      <c r="AP699">
        <v>30</v>
      </c>
      <c r="AQ699" t="s">
        <v>193</v>
      </c>
      <c r="AR699">
        <v>30</v>
      </c>
    </row>
    <row r="700" spans="1:44">
      <c r="A700">
        <v>368</v>
      </c>
      <c r="B700" t="s">
        <v>289</v>
      </c>
      <c r="C700">
        <v>5</v>
      </c>
      <c r="D700" t="s">
        <v>182</v>
      </c>
      <c r="E700">
        <v>904</v>
      </c>
      <c r="F700" t="s">
        <v>183</v>
      </c>
      <c r="G700" t="s">
        <v>184</v>
      </c>
      <c r="H700">
        <v>7119.64</v>
      </c>
      <c r="I700" t="s">
        <v>185</v>
      </c>
      <c r="J700">
        <v>2.2800000000000001E-4</v>
      </c>
      <c r="K700" t="s">
        <v>25</v>
      </c>
      <c r="L700" t="s">
        <v>290</v>
      </c>
      <c r="M700">
        <v>1350.855699</v>
      </c>
      <c r="N700" t="s">
        <v>25</v>
      </c>
      <c r="O700" t="s">
        <v>293</v>
      </c>
      <c r="P700">
        <v>6.7900000000000002E-4</v>
      </c>
      <c r="Q700" t="s">
        <v>25</v>
      </c>
      <c r="R700" t="s">
        <v>24</v>
      </c>
      <c r="S700">
        <v>7.7851270000000001</v>
      </c>
      <c r="T700" t="s">
        <v>25</v>
      </c>
      <c r="U700" t="s">
        <v>26</v>
      </c>
      <c r="V700">
        <v>0.44326300000000002</v>
      </c>
      <c r="W700" t="s">
        <v>25</v>
      </c>
      <c r="X700" t="s">
        <v>27</v>
      </c>
      <c r="Y700">
        <v>0.52269200000000005</v>
      </c>
      <c r="Z700" t="s">
        <v>25</v>
      </c>
      <c r="AA700" t="s">
        <v>292</v>
      </c>
      <c r="AB700">
        <v>3.6117750000000002</v>
      </c>
      <c r="AC700" t="s">
        <v>25</v>
      </c>
      <c r="AD700" t="s">
        <v>28</v>
      </c>
      <c r="AE700">
        <v>3.1959089999999999</v>
      </c>
      <c r="AF700" t="s">
        <v>25</v>
      </c>
      <c r="AG700" t="s">
        <v>288</v>
      </c>
      <c r="AH700">
        <v>200</v>
      </c>
      <c r="AI700" t="s">
        <v>189</v>
      </c>
      <c r="AJ700">
        <v>3000000</v>
      </c>
      <c r="AK700" t="s">
        <v>190</v>
      </c>
      <c r="AL700">
        <v>5</v>
      </c>
      <c r="AM700" t="s">
        <v>191</v>
      </c>
      <c r="AN700">
        <v>100</v>
      </c>
      <c r="AO700" t="s">
        <v>192</v>
      </c>
      <c r="AP700">
        <v>30</v>
      </c>
      <c r="AQ700" t="s">
        <v>193</v>
      </c>
      <c r="AR700">
        <v>30</v>
      </c>
    </row>
    <row r="701" spans="1:44">
      <c r="A701">
        <v>367</v>
      </c>
      <c r="B701" t="s">
        <v>289</v>
      </c>
      <c r="C701">
        <v>6</v>
      </c>
      <c r="D701" t="s">
        <v>182</v>
      </c>
      <c r="E701">
        <v>1591</v>
      </c>
      <c r="F701" t="s">
        <v>183</v>
      </c>
      <c r="G701" t="s">
        <v>184</v>
      </c>
      <c r="H701">
        <v>7119.64</v>
      </c>
      <c r="I701" t="s">
        <v>185</v>
      </c>
      <c r="J701">
        <v>2.2599999999999999E-4</v>
      </c>
      <c r="K701" t="s">
        <v>25</v>
      </c>
      <c r="L701" t="s">
        <v>290</v>
      </c>
      <c r="M701">
        <v>3706.9184230000001</v>
      </c>
      <c r="N701" t="s">
        <v>25</v>
      </c>
      <c r="O701" t="s">
        <v>293</v>
      </c>
      <c r="P701">
        <v>1.4610000000000001E-3</v>
      </c>
      <c r="Q701" t="s">
        <v>25</v>
      </c>
      <c r="R701" t="s">
        <v>24</v>
      </c>
      <c r="S701">
        <v>7.6404129999999997</v>
      </c>
      <c r="T701" t="s">
        <v>25</v>
      </c>
      <c r="U701" t="s">
        <v>26</v>
      </c>
      <c r="V701">
        <v>0.44693300000000002</v>
      </c>
      <c r="W701" t="s">
        <v>25</v>
      </c>
      <c r="X701" t="s">
        <v>27</v>
      </c>
      <c r="Y701">
        <v>0.27887899999999999</v>
      </c>
      <c r="Z701" t="s">
        <v>25</v>
      </c>
      <c r="AA701" t="s">
        <v>292</v>
      </c>
      <c r="AB701">
        <v>3.667335</v>
      </c>
      <c r="AC701" t="s">
        <v>25</v>
      </c>
      <c r="AD701" t="s">
        <v>28</v>
      </c>
      <c r="AE701">
        <v>3.2349619999999999</v>
      </c>
      <c r="AF701" t="s">
        <v>25</v>
      </c>
      <c r="AG701" t="s">
        <v>288</v>
      </c>
      <c r="AH701">
        <v>200</v>
      </c>
      <c r="AI701" t="s">
        <v>189</v>
      </c>
      <c r="AJ701">
        <v>3000000</v>
      </c>
      <c r="AK701" t="s">
        <v>190</v>
      </c>
      <c r="AL701">
        <v>5</v>
      </c>
      <c r="AM701" t="s">
        <v>191</v>
      </c>
      <c r="AN701">
        <v>100</v>
      </c>
      <c r="AO701" t="s">
        <v>192</v>
      </c>
      <c r="AP701">
        <v>30</v>
      </c>
      <c r="AQ701" t="s">
        <v>193</v>
      </c>
      <c r="AR701">
        <v>30</v>
      </c>
    </row>
    <row r="702" spans="1:44">
      <c r="A702">
        <v>366</v>
      </c>
      <c r="B702" t="s">
        <v>289</v>
      </c>
      <c r="C702">
        <v>7</v>
      </c>
      <c r="D702" t="s">
        <v>182</v>
      </c>
      <c r="E702">
        <v>2964</v>
      </c>
      <c r="F702" t="s">
        <v>183</v>
      </c>
      <c r="G702" t="s">
        <v>184</v>
      </c>
      <c r="H702">
        <v>7119.64</v>
      </c>
      <c r="I702" t="s">
        <v>185</v>
      </c>
      <c r="J702">
        <v>2.2599999999999999E-4</v>
      </c>
      <c r="K702" t="s">
        <v>25</v>
      </c>
      <c r="L702" t="s">
        <v>290</v>
      </c>
      <c r="M702">
        <v>8613.7719059999999</v>
      </c>
      <c r="N702" t="s">
        <v>25</v>
      </c>
      <c r="O702" t="s">
        <v>293</v>
      </c>
      <c r="P702">
        <v>3.0969999999999999E-3</v>
      </c>
      <c r="Q702" t="s">
        <v>25</v>
      </c>
      <c r="R702" t="s">
        <v>24</v>
      </c>
      <c r="S702">
        <v>7.4230409999999996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9.7637000000000002E-2</v>
      </c>
      <c r="Z702" t="s">
        <v>25</v>
      </c>
      <c r="AA702" t="s">
        <v>292</v>
      </c>
      <c r="AB702">
        <v>3.657286</v>
      </c>
      <c r="AC702" t="s">
        <v>25</v>
      </c>
      <c r="AD702" t="s">
        <v>28</v>
      </c>
      <c r="AE702">
        <v>3.2130700000000001</v>
      </c>
      <c r="AF702" t="s">
        <v>25</v>
      </c>
      <c r="AG702" t="s">
        <v>288</v>
      </c>
      <c r="AH702">
        <v>200</v>
      </c>
      <c r="AI702" t="s">
        <v>189</v>
      </c>
      <c r="AJ702">
        <v>3000000</v>
      </c>
      <c r="AK702" t="s">
        <v>190</v>
      </c>
      <c r="AL702">
        <v>5</v>
      </c>
      <c r="AM702" t="s">
        <v>191</v>
      </c>
      <c r="AN702">
        <v>100</v>
      </c>
      <c r="AO702" t="s">
        <v>192</v>
      </c>
      <c r="AP702">
        <v>30</v>
      </c>
      <c r="AQ702" t="s">
        <v>193</v>
      </c>
      <c r="AR702">
        <v>30</v>
      </c>
    </row>
    <row r="703" spans="1:44">
      <c r="A703">
        <v>365</v>
      </c>
      <c r="B703" t="s">
        <v>289</v>
      </c>
      <c r="C703">
        <v>8</v>
      </c>
      <c r="D703" t="s">
        <v>182</v>
      </c>
      <c r="E703">
        <v>5711</v>
      </c>
      <c r="F703" t="s">
        <v>183</v>
      </c>
      <c r="G703" t="s">
        <v>184</v>
      </c>
      <c r="H703">
        <v>7119.64</v>
      </c>
      <c r="I703" t="s">
        <v>185</v>
      </c>
      <c r="J703">
        <v>2.2900000000000001E-4</v>
      </c>
      <c r="K703" t="s">
        <v>25</v>
      </c>
      <c r="L703" t="s">
        <v>290</v>
      </c>
      <c r="M703">
        <v>18972.554052</v>
      </c>
      <c r="N703" t="s">
        <v>25</v>
      </c>
      <c r="O703" t="s">
        <v>293</v>
      </c>
      <c r="P703">
        <v>6.5529999999999998E-3</v>
      </c>
      <c r="Q703" t="s">
        <v>25</v>
      </c>
      <c r="R703" t="s">
        <v>24</v>
      </c>
      <c r="S703">
        <v>7.3572499999999996</v>
      </c>
      <c r="T703" t="s">
        <v>25</v>
      </c>
      <c r="U703" t="s">
        <v>26</v>
      </c>
      <c r="V703">
        <v>0.44344499999999998</v>
      </c>
      <c r="W703" t="s">
        <v>25</v>
      </c>
      <c r="X703" t="s">
        <v>27</v>
      </c>
      <c r="Y703">
        <v>2.3579999999999999E-3</v>
      </c>
      <c r="Z703" t="s">
        <v>25</v>
      </c>
      <c r="AA703" t="s">
        <v>292</v>
      </c>
      <c r="AB703">
        <v>3.675637</v>
      </c>
      <c r="AC703" t="s">
        <v>25</v>
      </c>
      <c r="AD703" t="s">
        <v>28</v>
      </c>
      <c r="AE703">
        <v>3.2245270000000001</v>
      </c>
      <c r="AF703" t="s">
        <v>25</v>
      </c>
      <c r="AG703" t="s">
        <v>288</v>
      </c>
      <c r="AH703">
        <v>200</v>
      </c>
      <c r="AI703" t="s">
        <v>189</v>
      </c>
      <c r="AJ703">
        <v>3000000</v>
      </c>
      <c r="AK703" t="s">
        <v>190</v>
      </c>
      <c r="AL703">
        <v>5</v>
      </c>
      <c r="AM703" t="s">
        <v>191</v>
      </c>
      <c r="AN703">
        <v>100</v>
      </c>
      <c r="AO703" t="s">
        <v>192</v>
      </c>
      <c r="AP703">
        <v>30</v>
      </c>
      <c r="AQ703" t="s">
        <v>193</v>
      </c>
      <c r="AR703">
        <v>30</v>
      </c>
    </row>
    <row r="704" spans="1:44">
      <c r="A704">
        <v>364</v>
      </c>
      <c r="B704" t="s">
        <v>289</v>
      </c>
      <c r="C704">
        <v>9</v>
      </c>
      <c r="D704" t="s">
        <v>182</v>
      </c>
      <c r="E704">
        <v>11204</v>
      </c>
      <c r="F704" t="s">
        <v>183</v>
      </c>
      <c r="G704" t="s">
        <v>184</v>
      </c>
      <c r="H704">
        <v>7119.64</v>
      </c>
      <c r="I704" t="s">
        <v>185</v>
      </c>
      <c r="J704">
        <v>2.2599999999999999E-4</v>
      </c>
      <c r="K704" t="s">
        <v>25</v>
      </c>
      <c r="L704" t="s">
        <v>290</v>
      </c>
      <c r="M704">
        <v>44943.248174</v>
      </c>
      <c r="N704" t="s">
        <v>25</v>
      </c>
      <c r="O704" t="s">
        <v>293</v>
      </c>
      <c r="P704">
        <v>1.5207E-2</v>
      </c>
      <c r="Q704" t="s">
        <v>25</v>
      </c>
      <c r="R704" t="s">
        <v>24</v>
      </c>
      <c r="S704">
        <v>7.3363589999999999</v>
      </c>
      <c r="T704" t="s">
        <v>25</v>
      </c>
      <c r="U704" t="s">
        <v>26</v>
      </c>
      <c r="V704">
        <v>0.44233699999999998</v>
      </c>
      <c r="W704" t="s">
        <v>25</v>
      </c>
      <c r="X704" t="s">
        <v>27</v>
      </c>
      <c r="Y704">
        <v>2.1580000000000002E-3</v>
      </c>
      <c r="Z704" t="s">
        <v>25</v>
      </c>
      <c r="AA704" t="s">
        <v>292</v>
      </c>
      <c r="AB704">
        <v>3.6828530000000002</v>
      </c>
      <c r="AC704" t="s">
        <v>25</v>
      </c>
      <c r="AD704" t="s">
        <v>28</v>
      </c>
      <c r="AE704">
        <v>3.197349</v>
      </c>
      <c r="AF704" t="s">
        <v>25</v>
      </c>
      <c r="AG704" t="s">
        <v>288</v>
      </c>
      <c r="AH704">
        <v>200</v>
      </c>
      <c r="AI704" t="s">
        <v>189</v>
      </c>
      <c r="AJ704">
        <v>3000000</v>
      </c>
      <c r="AK704" t="s">
        <v>190</v>
      </c>
      <c r="AL704">
        <v>5</v>
      </c>
      <c r="AM704" t="s">
        <v>191</v>
      </c>
      <c r="AN704">
        <v>100</v>
      </c>
      <c r="AO704" t="s">
        <v>192</v>
      </c>
      <c r="AP704">
        <v>30</v>
      </c>
      <c r="AQ704" t="s">
        <v>193</v>
      </c>
      <c r="AR704">
        <v>30</v>
      </c>
    </row>
    <row r="705" spans="1:44">
      <c r="A705">
        <v>363</v>
      </c>
      <c r="B705" t="s">
        <v>289</v>
      </c>
      <c r="C705">
        <v>1</v>
      </c>
      <c r="D705" t="s">
        <v>182</v>
      </c>
      <c r="E705">
        <v>3447</v>
      </c>
      <c r="F705" t="s">
        <v>183</v>
      </c>
      <c r="G705" t="s">
        <v>184</v>
      </c>
      <c r="H705">
        <v>855.56</v>
      </c>
      <c r="I705" t="s">
        <v>185</v>
      </c>
      <c r="J705">
        <v>9.19E-4</v>
      </c>
      <c r="K705" t="s">
        <v>25</v>
      </c>
      <c r="L705" t="s">
        <v>290</v>
      </c>
      <c r="M705">
        <v>959.88221099999998</v>
      </c>
      <c r="N705" t="s">
        <v>25</v>
      </c>
      <c r="O705" t="s">
        <v>293</v>
      </c>
      <c r="P705">
        <v>1.2390000000000001E-3</v>
      </c>
      <c r="Q705" t="s">
        <v>25</v>
      </c>
      <c r="R705" t="s">
        <v>24</v>
      </c>
      <c r="S705">
        <v>141.36254099999999</v>
      </c>
      <c r="T705" t="s">
        <v>25</v>
      </c>
      <c r="U705" t="s">
        <v>26</v>
      </c>
      <c r="V705">
        <v>0.50661299999999998</v>
      </c>
      <c r="W705" t="s">
        <v>25</v>
      </c>
      <c r="X705" t="s">
        <v>27</v>
      </c>
      <c r="Y705">
        <v>0.81354099999999996</v>
      </c>
      <c r="Z705" t="s">
        <v>25</v>
      </c>
      <c r="AA705" t="s">
        <v>292</v>
      </c>
      <c r="AB705">
        <v>136.883624</v>
      </c>
      <c r="AC705" t="s">
        <v>25</v>
      </c>
      <c r="AD705" t="s">
        <v>28</v>
      </c>
      <c r="AE705">
        <v>3.1075889999999999</v>
      </c>
      <c r="AF705" t="s">
        <v>25</v>
      </c>
      <c r="AG705" t="s">
        <v>288</v>
      </c>
      <c r="AH705">
        <v>20</v>
      </c>
      <c r="AI705" t="s">
        <v>189</v>
      </c>
      <c r="AJ705">
        <v>3000000</v>
      </c>
      <c r="AK705" t="s">
        <v>190</v>
      </c>
      <c r="AL705">
        <v>5</v>
      </c>
      <c r="AM705" t="s">
        <v>191</v>
      </c>
      <c r="AN705">
        <v>100</v>
      </c>
      <c r="AO705" t="s">
        <v>192</v>
      </c>
      <c r="AP705">
        <v>30</v>
      </c>
      <c r="AQ705" t="s">
        <v>193</v>
      </c>
      <c r="AR705">
        <v>3000</v>
      </c>
    </row>
    <row r="706" spans="1:44">
      <c r="A706">
        <v>362</v>
      </c>
      <c r="B706" t="s">
        <v>289</v>
      </c>
      <c r="C706">
        <v>1</v>
      </c>
      <c r="D706" t="s">
        <v>182</v>
      </c>
      <c r="E706">
        <v>3447</v>
      </c>
      <c r="F706" t="s">
        <v>183</v>
      </c>
      <c r="G706" t="s">
        <v>184</v>
      </c>
      <c r="H706">
        <v>855.56</v>
      </c>
      <c r="I706" t="s">
        <v>185</v>
      </c>
      <c r="J706">
        <v>1.645E-3</v>
      </c>
      <c r="K706" t="s">
        <v>25</v>
      </c>
      <c r="L706" t="s">
        <v>290</v>
      </c>
      <c r="M706">
        <v>1046.1723179999999</v>
      </c>
      <c r="N706" t="s">
        <v>25</v>
      </c>
      <c r="O706" t="s">
        <v>293</v>
      </c>
      <c r="P706">
        <v>1.9940000000000001E-3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8.3589999999999998E-2</v>
      </c>
      <c r="W706" t="s">
        <v>25</v>
      </c>
      <c r="X706" t="s">
        <v>27</v>
      </c>
      <c r="Y706">
        <v>1.09673</v>
      </c>
      <c r="Z706" t="s">
        <v>25</v>
      </c>
      <c r="AA706" t="s">
        <v>292</v>
      </c>
      <c r="AB706">
        <v>138.772841</v>
      </c>
      <c r="AC706" t="s">
        <v>25</v>
      </c>
      <c r="AD706" t="s">
        <v>28</v>
      </c>
      <c r="AE706">
        <v>3.1067040000000001</v>
      </c>
      <c r="AF706" t="s">
        <v>25</v>
      </c>
      <c r="AG706" t="s">
        <v>288</v>
      </c>
      <c r="AH706">
        <v>200</v>
      </c>
      <c r="AI706" t="s">
        <v>189</v>
      </c>
      <c r="AJ706">
        <v>3000000</v>
      </c>
      <c r="AK706" t="s">
        <v>190</v>
      </c>
      <c r="AL706">
        <v>5</v>
      </c>
      <c r="AM706" t="s">
        <v>191</v>
      </c>
      <c r="AN706">
        <v>100</v>
      </c>
      <c r="AO706" t="s">
        <v>192</v>
      </c>
      <c r="AP706">
        <v>30</v>
      </c>
      <c r="AQ706" t="s">
        <v>193</v>
      </c>
      <c r="AR706">
        <v>3000</v>
      </c>
    </row>
    <row r="707" spans="1:44">
      <c r="A707">
        <v>362</v>
      </c>
      <c r="B707" t="s">
        <v>289</v>
      </c>
      <c r="C707">
        <v>1</v>
      </c>
      <c r="D707" t="s">
        <v>182</v>
      </c>
      <c r="E707">
        <v>1301</v>
      </c>
      <c r="F707" t="s">
        <v>183</v>
      </c>
      <c r="G707" t="s">
        <v>184</v>
      </c>
      <c r="H707">
        <v>3629.36</v>
      </c>
      <c r="I707" t="s">
        <v>185</v>
      </c>
      <c r="J707">
        <v>9.2199999999999997E-4</v>
      </c>
      <c r="K707" t="s">
        <v>25</v>
      </c>
      <c r="L707" t="s">
        <v>290</v>
      </c>
      <c r="M707">
        <v>387.10532599999999</v>
      </c>
      <c r="N707" t="s">
        <v>25</v>
      </c>
      <c r="O707" t="s">
        <v>293</v>
      </c>
      <c r="P707">
        <v>1.0510000000000001E-3</v>
      </c>
      <c r="Q707" t="s">
        <v>25</v>
      </c>
      <c r="R707" t="s">
        <v>24</v>
      </c>
      <c r="S707">
        <v>53.599848999999999</v>
      </c>
      <c r="T707" t="s">
        <v>25</v>
      </c>
      <c r="U707" t="s">
        <v>26</v>
      </c>
      <c r="V707">
        <v>0.25819500000000001</v>
      </c>
      <c r="W707" t="s">
        <v>25</v>
      </c>
      <c r="X707" t="s">
        <v>27</v>
      </c>
      <c r="Y707">
        <v>3.6467619999999998</v>
      </c>
      <c r="Z707" t="s">
        <v>25</v>
      </c>
      <c r="AA707" t="s">
        <v>292</v>
      </c>
      <c r="AB707">
        <v>46.519238999999999</v>
      </c>
      <c r="AC707" t="s">
        <v>25</v>
      </c>
      <c r="AD707" t="s">
        <v>28</v>
      </c>
      <c r="AE707">
        <v>3.1262050000000001</v>
      </c>
      <c r="AF707" t="s">
        <v>25</v>
      </c>
      <c r="AG707" t="s">
        <v>288</v>
      </c>
      <c r="AH707">
        <v>200</v>
      </c>
      <c r="AI707" t="s">
        <v>189</v>
      </c>
      <c r="AJ707">
        <v>3000000</v>
      </c>
      <c r="AK707" t="s">
        <v>190</v>
      </c>
      <c r="AL707">
        <v>5</v>
      </c>
      <c r="AM707" t="s">
        <v>191</v>
      </c>
      <c r="AN707">
        <v>100</v>
      </c>
      <c r="AO707" t="s">
        <v>192</v>
      </c>
      <c r="AP707">
        <v>30</v>
      </c>
      <c r="AQ707" t="s">
        <v>193</v>
      </c>
      <c r="AR707">
        <v>1000</v>
      </c>
    </row>
    <row r="708" spans="1:44">
      <c r="A708">
        <v>361</v>
      </c>
      <c r="B708" t="s">
        <v>289</v>
      </c>
      <c r="C708">
        <v>1</v>
      </c>
      <c r="D708" t="s">
        <v>182</v>
      </c>
      <c r="E708">
        <v>1301</v>
      </c>
      <c r="F708" t="s">
        <v>183</v>
      </c>
      <c r="G708" t="s">
        <v>184</v>
      </c>
      <c r="H708">
        <v>3629.36</v>
      </c>
      <c r="I708" t="s">
        <v>185</v>
      </c>
      <c r="J708">
        <v>8.03E-4</v>
      </c>
      <c r="K708" t="s">
        <v>25</v>
      </c>
      <c r="L708" t="s">
        <v>290</v>
      </c>
      <c r="M708">
        <v>372.33173599999998</v>
      </c>
      <c r="N708" t="s">
        <v>25</v>
      </c>
      <c r="O708" t="s">
        <v>293</v>
      </c>
      <c r="P708">
        <v>9.2699999999999998E-4</v>
      </c>
      <c r="Q708" t="s">
        <v>25</v>
      </c>
      <c r="R708" t="s">
        <v>24</v>
      </c>
      <c r="S708">
        <v>53.973166999999997</v>
      </c>
      <c r="T708" t="s">
        <v>25</v>
      </c>
      <c r="U708" t="s">
        <v>26</v>
      </c>
      <c r="V708">
        <v>0.46630700000000003</v>
      </c>
      <c r="W708" t="s">
        <v>25</v>
      </c>
      <c r="X708" t="s">
        <v>27</v>
      </c>
      <c r="Y708">
        <v>4.002764</v>
      </c>
      <c r="Z708" t="s">
        <v>25</v>
      </c>
      <c r="AA708" t="s">
        <v>292</v>
      </c>
      <c r="AB708">
        <v>46.331586999999999</v>
      </c>
      <c r="AC708" t="s">
        <v>25</v>
      </c>
      <c r="AD708" t="s">
        <v>28</v>
      </c>
      <c r="AE708">
        <v>3.1213549999999999</v>
      </c>
      <c r="AF708" t="s">
        <v>25</v>
      </c>
      <c r="AG708" t="s">
        <v>288</v>
      </c>
      <c r="AH708">
        <v>100</v>
      </c>
      <c r="AI708" t="s">
        <v>189</v>
      </c>
      <c r="AJ708">
        <v>3000000</v>
      </c>
      <c r="AK708" t="s">
        <v>190</v>
      </c>
      <c r="AL708">
        <v>5</v>
      </c>
      <c r="AM708" t="s">
        <v>191</v>
      </c>
      <c r="AN708">
        <v>100</v>
      </c>
      <c r="AO708" t="s">
        <v>192</v>
      </c>
      <c r="AP708">
        <v>30</v>
      </c>
      <c r="AQ708" t="s">
        <v>193</v>
      </c>
      <c r="AR708">
        <v>1000</v>
      </c>
    </row>
    <row r="709" spans="1:44">
      <c r="A709">
        <v>360</v>
      </c>
      <c r="B709" t="s">
        <v>289</v>
      </c>
      <c r="C709">
        <v>1</v>
      </c>
      <c r="D709" t="s">
        <v>182</v>
      </c>
      <c r="E709">
        <v>3447</v>
      </c>
      <c r="F709" t="s">
        <v>183</v>
      </c>
      <c r="G709" t="s">
        <v>184</v>
      </c>
      <c r="H709">
        <v>6801.07</v>
      </c>
      <c r="I709" t="s">
        <v>185</v>
      </c>
      <c r="J709">
        <v>6.2100000000000002E-4</v>
      </c>
      <c r="K709" t="s">
        <v>25</v>
      </c>
      <c r="L709" t="s">
        <v>290</v>
      </c>
      <c r="M709">
        <v>859.11275499999999</v>
      </c>
      <c r="N709" t="s">
        <v>25</v>
      </c>
      <c r="O709" t="s">
        <v>293</v>
      </c>
      <c r="P709">
        <v>9.0799999999999995E-4</v>
      </c>
      <c r="Q709" t="s">
        <v>25</v>
      </c>
      <c r="R709" t="s">
        <v>24</v>
      </c>
      <c r="S709">
        <v>194.62915100000001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5.4228870000000002</v>
      </c>
      <c r="Z709" t="s">
        <v>25</v>
      </c>
      <c r="AA709" t="s">
        <v>292</v>
      </c>
      <c r="AB709">
        <v>158.215035</v>
      </c>
      <c r="AC709" t="s">
        <v>25</v>
      </c>
      <c r="AD709" t="s">
        <v>28</v>
      </c>
      <c r="AE709">
        <v>3.2107950000000001</v>
      </c>
      <c r="AF709" t="s">
        <v>25</v>
      </c>
      <c r="AG709" t="s">
        <v>288</v>
      </c>
      <c r="AH709">
        <v>4</v>
      </c>
      <c r="AI709" t="s">
        <v>189</v>
      </c>
      <c r="AJ709">
        <v>3000000</v>
      </c>
      <c r="AK709" t="s">
        <v>190</v>
      </c>
      <c r="AL709">
        <v>5</v>
      </c>
      <c r="AM709" t="s">
        <v>191</v>
      </c>
      <c r="AN709">
        <v>100</v>
      </c>
      <c r="AO709" t="s">
        <v>192</v>
      </c>
      <c r="AP709">
        <v>3000</v>
      </c>
      <c r="AQ709" t="s">
        <v>193</v>
      </c>
      <c r="AR709">
        <v>3000</v>
      </c>
    </row>
    <row r="710" spans="1:44">
      <c r="A710">
        <v>359</v>
      </c>
      <c r="B710" t="s">
        <v>289</v>
      </c>
      <c r="C710">
        <v>1</v>
      </c>
      <c r="D710" t="s">
        <v>182</v>
      </c>
      <c r="E710">
        <v>3447</v>
      </c>
      <c r="F710" t="s">
        <v>183</v>
      </c>
      <c r="G710" t="s">
        <v>184</v>
      </c>
      <c r="H710">
        <v>6801.07</v>
      </c>
      <c r="I710" t="s">
        <v>185</v>
      </c>
      <c r="J710">
        <v>6.7100000000000005E-4</v>
      </c>
      <c r="K710" t="s">
        <v>25</v>
      </c>
      <c r="L710" t="s">
        <v>290</v>
      </c>
      <c r="M710">
        <v>870.44069500000001</v>
      </c>
      <c r="N710" t="s">
        <v>25</v>
      </c>
      <c r="O710" t="s">
        <v>293</v>
      </c>
      <c r="P710">
        <v>9.6100000000000005E-4</v>
      </c>
      <c r="Q710" t="s">
        <v>25</v>
      </c>
      <c r="R710" t="s">
        <v>24</v>
      </c>
      <c r="S710">
        <v>188.94765899999999</v>
      </c>
      <c r="T710" t="s">
        <v>25</v>
      </c>
      <c r="U710" t="s">
        <v>26</v>
      </c>
      <c r="V710">
        <v>11.842580999999999</v>
      </c>
      <c r="W710" t="s">
        <v>25</v>
      </c>
      <c r="X710" t="s">
        <v>27</v>
      </c>
      <c r="Y710">
        <v>9.1956799999999994</v>
      </c>
      <c r="Z710" t="s">
        <v>25</v>
      </c>
      <c r="AA710" t="s">
        <v>292</v>
      </c>
      <c r="AB710">
        <v>160.71798200000001</v>
      </c>
      <c r="AC710" t="s">
        <v>25</v>
      </c>
      <c r="AD710" t="s">
        <v>28</v>
      </c>
      <c r="AE710">
        <v>3.2143769999999998</v>
      </c>
      <c r="AF710" t="s">
        <v>25</v>
      </c>
      <c r="AG710" t="s">
        <v>288</v>
      </c>
      <c r="AH710">
        <v>10</v>
      </c>
      <c r="AI710" t="s">
        <v>189</v>
      </c>
      <c r="AJ710">
        <v>3000000</v>
      </c>
      <c r="AK710" t="s">
        <v>190</v>
      </c>
      <c r="AL710">
        <v>5</v>
      </c>
      <c r="AM710" t="s">
        <v>191</v>
      </c>
      <c r="AN710">
        <v>100</v>
      </c>
      <c r="AO710" t="s">
        <v>192</v>
      </c>
      <c r="AP710">
        <v>3000</v>
      </c>
      <c r="AQ710" t="s">
        <v>193</v>
      </c>
      <c r="AR710">
        <v>3000</v>
      </c>
    </row>
    <row r="711" spans="1:44">
      <c r="A711">
        <v>358</v>
      </c>
      <c r="B711" t="s">
        <v>289</v>
      </c>
      <c r="C711">
        <v>1</v>
      </c>
      <c r="D711" t="s">
        <v>182</v>
      </c>
      <c r="E711">
        <v>1301</v>
      </c>
      <c r="F711" t="s">
        <v>183</v>
      </c>
      <c r="G711" t="s">
        <v>184</v>
      </c>
      <c r="H711">
        <v>7050.06</v>
      </c>
      <c r="I711" t="s">
        <v>185</v>
      </c>
      <c r="J711">
        <v>6.3299999999999999E-4</v>
      </c>
      <c r="K711" t="s">
        <v>25</v>
      </c>
      <c r="L711" t="s">
        <v>290</v>
      </c>
      <c r="M711">
        <v>330.74253700000003</v>
      </c>
      <c r="N711" t="s">
        <v>25</v>
      </c>
      <c r="O711" t="s">
        <v>293</v>
      </c>
      <c r="P711">
        <v>7.4299999999999995E-4</v>
      </c>
      <c r="Q711" t="s">
        <v>25</v>
      </c>
      <c r="R711" t="s">
        <v>24</v>
      </c>
      <c r="S711">
        <v>74.051393000000004</v>
      </c>
      <c r="T711" t="s">
        <v>25</v>
      </c>
      <c r="U711" t="s">
        <v>26</v>
      </c>
      <c r="V711">
        <v>9.8841389999999993</v>
      </c>
      <c r="W711" t="s">
        <v>25</v>
      </c>
      <c r="X711" t="s">
        <v>27</v>
      </c>
      <c r="Y711">
        <v>6.6553560000000003</v>
      </c>
      <c r="Z711" t="s">
        <v>25</v>
      </c>
      <c r="AA711" t="s">
        <v>292</v>
      </c>
      <c r="AB711">
        <v>52.946995000000001</v>
      </c>
      <c r="AC711" t="s">
        <v>25</v>
      </c>
      <c r="AD711" t="s">
        <v>28</v>
      </c>
      <c r="AE711">
        <v>3.1928160000000001</v>
      </c>
      <c r="AF711" t="s">
        <v>25</v>
      </c>
      <c r="AG711" t="s">
        <v>288</v>
      </c>
      <c r="AH711">
        <v>10</v>
      </c>
      <c r="AI711" t="s">
        <v>189</v>
      </c>
      <c r="AJ711">
        <v>3000000</v>
      </c>
      <c r="AK711" t="s">
        <v>190</v>
      </c>
      <c r="AL711">
        <v>5</v>
      </c>
      <c r="AM711" t="s">
        <v>191</v>
      </c>
      <c r="AN711">
        <v>100</v>
      </c>
      <c r="AO711" t="s">
        <v>192</v>
      </c>
      <c r="AP711">
        <v>1000</v>
      </c>
      <c r="AQ711" t="s">
        <v>193</v>
      </c>
      <c r="AR711">
        <v>1000</v>
      </c>
    </row>
    <row r="712" spans="1:44">
      <c r="A712">
        <v>357</v>
      </c>
      <c r="B712" t="s">
        <v>289</v>
      </c>
      <c r="C712">
        <v>1</v>
      </c>
      <c r="D712" t="s">
        <v>182</v>
      </c>
      <c r="E712">
        <v>1301</v>
      </c>
      <c r="F712" t="s">
        <v>183</v>
      </c>
      <c r="G712" t="s">
        <v>184</v>
      </c>
      <c r="H712">
        <v>7050.06</v>
      </c>
      <c r="I712" t="s">
        <v>185</v>
      </c>
      <c r="J712">
        <v>1.034E-3</v>
      </c>
      <c r="K712" t="s">
        <v>25</v>
      </c>
      <c r="L712" t="s">
        <v>290</v>
      </c>
      <c r="M712">
        <v>402.083596</v>
      </c>
      <c r="N712" t="s">
        <v>25</v>
      </c>
      <c r="O712" t="s">
        <v>293</v>
      </c>
      <c r="P712">
        <v>1.168E-3</v>
      </c>
      <c r="Q712" t="s">
        <v>25</v>
      </c>
      <c r="R712" t="s">
        <v>24</v>
      </c>
      <c r="S712">
        <v>83.281768999999997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25.175834999999999</v>
      </c>
      <c r="Z712" t="s">
        <v>25</v>
      </c>
      <c r="AA712" t="s">
        <v>292</v>
      </c>
      <c r="AB712">
        <v>52.257829999999998</v>
      </c>
      <c r="AC712" t="s">
        <v>25</v>
      </c>
      <c r="AD712" t="s">
        <v>28</v>
      </c>
      <c r="AE712">
        <v>3.1873589999999998</v>
      </c>
      <c r="AF712" t="s">
        <v>25</v>
      </c>
      <c r="AG712" t="s">
        <v>288</v>
      </c>
      <c r="AH712">
        <v>300</v>
      </c>
      <c r="AI712" t="s">
        <v>189</v>
      </c>
      <c r="AJ712">
        <v>3000000</v>
      </c>
      <c r="AK712" t="s">
        <v>190</v>
      </c>
      <c r="AL712">
        <v>5</v>
      </c>
      <c r="AM712" t="s">
        <v>191</v>
      </c>
      <c r="AN712">
        <v>100</v>
      </c>
      <c r="AO712" t="s">
        <v>192</v>
      </c>
      <c r="AP712">
        <v>1000</v>
      </c>
      <c r="AQ712" t="s">
        <v>193</v>
      </c>
      <c r="AR712">
        <v>1000</v>
      </c>
    </row>
    <row r="713" spans="1:44">
      <c r="A713">
        <v>356</v>
      </c>
      <c r="B713" t="s">
        <v>289</v>
      </c>
      <c r="C713">
        <v>1</v>
      </c>
      <c r="D713" t="s">
        <v>182</v>
      </c>
      <c r="E713">
        <v>1301</v>
      </c>
      <c r="F713" t="s">
        <v>183</v>
      </c>
      <c r="G713" t="s">
        <v>184</v>
      </c>
      <c r="H713">
        <v>7050.06</v>
      </c>
      <c r="I713" t="s">
        <v>185</v>
      </c>
      <c r="J713">
        <v>1.16E-3</v>
      </c>
      <c r="K713" t="s">
        <v>25</v>
      </c>
      <c r="L713" t="s">
        <v>290</v>
      </c>
      <c r="M713">
        <v>415.870161</v>
      </c>
      <c r="N713" t="s">
        <v>25</v>
      </c>
      <c r="O713" t="s">
        <v>293</v>
      </c>
      <c r="P713">
        <v>1.299E-3</v>
      </c>
      <c r="Q713" t="s">
        <v>25</v>
      </c>
      <c r="R713" t="s">
        <v>24</v>
      </c>
      <c r="S713">
        <v>87.166066999999998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28.764752000000001</v>
      </c>
      <c r="Z713" t="s">
        <v>25</v>
      </c>
      <c r="AA713" t="s">
        <v>292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288</v>
      </c>
      <c r="AH713">
        <v>500</v>
      </c>
      <c r="AI713" t="s">
        <v>189</v>
      </c>
      <c r="AJ713">
        <v>3000000</v>
      </c>
      <c r="AK713" t="s">
        <v>190</v>
      </c>
      <c r="AL713">
        <v>5</v>
      </c>
      <c r="AM713" t="s">
        <v>191</v>
      </c>
      <c r="AN713">
        <v>100</v>
      </c>
      <c r="AO713" t="s">
        <v>192</v>
      </c>
      <c r="AP713">
        <v>1000</v>
      </c>
      <c r="AQ713" t="s">
        <v>193</v>
      </c>
      <c r="AR713">
        <v>1000</v>
      </c>
    </row>
    <row r="714" spans="1:44">
      <c r="A714">
        <v>355</v>
      </c>
      <c r="B714" t="s">
        <v>289</v>
      </c>
      <c r="C714">
        <v>3</v>
      </c>
      <c r="D714" t="s">
        <v>182</v>
      </c>
      <c r="E714">
        <v>5593</v>
      </c>
      <c r="F714" t="s">
        <v>183</v>
      </c>
      <c r="G714" t="s">
        <v>184</v>
      </c>
      <c r="H714">
        <v>7050.06</v>
      </c>
      <c r="I714" t="s">
        <v>185</v>
      </c>
      <c r="J714">
        <v>1.3619999999999999E-3</v>
      </c>
      <c r="K714" t="s">
        <v>25</v>
      </c>
      <c r="L714" t="s">
        <v>290</v>
      </c>
      <c r="M714">
        <v>2441.1438910000002</v>
      </c>
      <c r="N714" t="s">
        <v>25</v>
      </c>
      <c r="O714" t="s">
        <v>293</v>
      </c>
      <c r="P714">
        <v>2.176E-3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292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288</v>
      </c>
      <c r="AH714">
        <v>1000</v>
      </c>
      <c r="AI714" t="s">
        <v>189</v>
      </c>
      <c r="AJ714">
        <v>3000000</v>
      </c>
      <c r="AK714" t="s">
        <v>190</v>
      </c>
      <c r="AL714">
        <v>5</v>
      </c>
      <c r="AM714" t="s">
        <v>191</v>
      </c>
      <c r="AN714">
        <v>100</v>
      </c>
      <c r="AO714" t="s">
        <v>192</v>
      </c>
      <c r="AP714">
        <v>1000</v>
      </c>
      <c r="AQ714" t="s">
        <v>193</v>
      </c>
      <c r="AR714">
        <v>1000</v>
      </c>
    </row>
    <row r="715" spans="1:44">
      <c r="A715">
        <v>354</v>
      </c>
      <c r="B715" t="s">
        <v>289</v>
      </c>
      <c r="C715">
        <v>2</v>
      </c>
      <c r="D715" t="s">
        <v>182</v>
      </c>
      <c r="E715">
        <v>2732</v>
      </c>
      <c r="F715" t="s">
        <v>183</v>
      </c>
      <c r="G715" t="s">
        <v>184</v>
      </c>
      <c r="H715">
        <v>7050.06</v>
      </c>
      <c r="I715" t="s">
        <v>185</v>
      </c>
      <c r="J715">
        <v>1.358E-3</v>
      </c>
      <c r="K715" t="s">
        <v>25</v>
      </c>
      <c r="L715" t="s">
        <v>290</v>
      </c>
      <c r="M715">
        <v>1178.951775</v>
      </c>
      <c r="N715" t="s">
        <v>25</v>
      </c>
      <c r="O715" t="s">
        <v>293</v>
      </c>
      <c r="P715">
        <v>1.751E-3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1.1385909999999999</v>
      </c>
      <c r="W715" t="s">
        <v>25</v>
      </c>
      <c r="X715" t="s">
        <v>27</v>
      </c>
      <c r="Y715">
        <v>41.040374</v>
      </c>
      <c r="Z715" t="s">
        <v>25</v>
      </c>
      <c r="AA715" t="s">
        <v>292</v>
      </c>
      <c r="AB715">
        <v>86.616739999999993</v>
      </c>
      <c r="AC715" t="s">
        <v>25</v>
      </c>
      <c r="AD715" t="s">
        <v>28</v>
      </c>
      <c r="AE715">
        <v>3.192186</v>
      </c>
      <c r="AF715" t="s">
        <v>25</v>
      </c>
      <c r="AG715" t="s">
        <v>288</v>
      </c>
      <c r="AH715">
        <v>1000</v>
      </c>
      <c r="AI715" t="s">
        <v>189</v>
      </c>
      <c r="AJ715">
        <v>3000000</v>
      </c>
      <c r="AK715" t="s">
        <v>190</v>
      </c>
      <c r="AL715">
        <v>5</v>
      </c>
      <c r="AM715" t="s">
        <v>191</v>
      </c>
      <c r="AN715">
        <v>100</v>
      </c>
      <c r="AO715" t="s">
        <v>192</v>
      </c>
      <c r="AP715">
        <v>1000</v>
      </c>
      <c r="AQ715" t="s">
        <v>193</v>
      </c>
      <c r="AR715">
        <v>1000</v>
      </c>
    </row>
    <row r="716" spans="1:44">
      <c r="A716">
        <v>353</v>
      </c>
      <c r="B716" t="s">
        <v>289</v>
      </c>
      <c r="C716">
        <v>1</v>
      </c>
      <c r="D716" t="s">
        <v>182</v>
      </c>
      <c r="E716">
        <v>1301</v>
      </c>
      <c r="F716" t="s">
        <v>183</v>
      </c>
      <c r="G716" t="s">
        <v>184</v>
      </c>
      <c r="H716">
        <v>7050.06</v>
      </c>
      <c r="I716" t="s">
        <v>185</v>
      </c>
      <c r="J716">
        <v>1.3619999999999999E-3</v>
      </c>
      <c r="K716" t="s">
        <v>25</v>
      </c>
      <c r="L716" t="s">
        <v>290</v>
      </c>
      <c r="M716">
        <v>568.34244899999999</v>
      </c>
      <c r="N716" t="s">
        <v>25</v>
      </c>
      <c r="O716" t="s">
        <v>293</v>
      </c>
      <c r="P716">
        <v>1.5510000000000001E-3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1.0170999999999999</v>
      </c>
      <c r="W716" t="s">
        <v>25</v>
      </c>
      <c r="X716" t="s">
        <v>27</v>
      </c>
      <c r="Y716">
        <v>66.220770999999999</v>
      </c>
      <c r="Z716" t="s">
        <v>25</v>
      </c>
      <c r="AA716" t="s">
        <v>292</v>
      </c>
      <c r="AB716">
        <v>52.321643999999999</v>
      </c>
      <c r="AC716" t="s">
        <v>25</v>
      </c>
      <c r="AD716" t="s">
        <v>28</v>
      </c>
      <c r="AE716">
        <v>3.1896330000000002</v>
      </c>
      <c r="AF716" t="s">
        <v>25</v>
      </c>
      <c r="AG716" t="s">
        <v>288</v>
      </c>
      <c r="AH716">
        <v>1000</v>
      </c>
      <c r="AI716" t="s">
        <v>189</v>
      </c>
      <c r="AJ716">
        <v>3000000</v>
      </c>
      <c r="AK716" t="s">
        <v>190</v>
      </c>
      <c r="AL716">
        <v>5</v>
      </c>
      <c r="AM716" t="s">
        <v>191</v>
      </c>
      <c r="AN716">
        <v>100</v>
      </c>
      <c r="AO716" t="s">
        <v>192</v>
      </c>
      <c r="AP716">
        <v>1000</v>
      </c>
      <c r="AQ716" t="s">
        <v>193</v>
      </c>
      <c r="AR716">
        <v>1000</v>
      </c>
    </row>
    <row r="717" spans="1:44">
      <c r="A717">
        <v>352</v>
      </c>
      <c r="B717" t="s">
        <v>289</v>
      </c>
      <c r="C717">
        <v>0</v>
      </c>
      <c r="D717" t="s">
        <v>182</v>
      </c>
      <c r="E717">
        <v>944</v>
      </c>
      <c r="F717" t="s">
        <v>183</v>
      </c>
      <c r="G717" t="s">
        <v>184</v>
      </c>
      <c r="H717">
        <v>7009.232</v>
      </c>
      <c r="I717" t="s">
        <v>185</v>
      </c>
      <c r="J717">
        <v>1.3569999999999999E-3</v>
      </c>
      <c r="K717" t="s">
        <v>25</v>
      </c>
      <c r="L717" t="s">
        <v>290</v>
      </c>
      <c r="M717">
        <v>536.583033</v>
      </c>
      <c r="N717" t="s">
        <v>25</v>
      </c>
      <c r="O717" t="s">
        <v>293</v>
      </c>
      <c r="P717">
        <v>1.536E-3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66.285319000000001</v>
      </c>
      <c r="Z717" t="s">
        <v>25</v>
      </c>
      <c r="AA717" t="s">
        <v>292</v>
      </c>
      <c r="AB717">
        <v>53.587899</v>
      </c>
      <c r="AC717" t="s">
        <v>25</v>
      </c>
      <c r="AD717" t="s">
        <v>28</v>
      </c>
      <c r="AE717">
        <v>3.1896460000000002</v>
      </c>
      <c r="AF717" t="s">
        <v>25</v>
      </c>
      <c r="AG717" t="s">
        <v>288</v>
      </c>
      <c r="AH717">
        <v>1000</v>
      </c>
      <c r="AI717" t="s">
        <v>189</v>
      </c>
      <c r="AJ717">
        <v>3000000</v>
      </c>
      <c r="AK717" t="s">
        <v>190</v>
      </c>
      <c r="AL717">
        <v>5</v>
      </c>
      <c r="AM717" t="s">
        <v>191</v>
      </c>
      <c r="AN717">
        <v>500</v>
      </c>
      <c r="AO717" t="s">
        <v>192</v>
      </c>
      <c r="AP717">
        <v>1000</v>
      </c>
      <c r="AQ717" t="s">
        <v>193</v>
      </c>
      <c r="AR717">
        <v>1000</v>
      </c>
    </row>
    <row r="718" spans="1:44">
      <c r="A718">
        <v>351</v>
      </c>
      <c r="B718" t="s">
        <v>289</v>
      </c>
      <c r="C718">
        <v>4</v>
      </c>
      <c r="D718" t="s">
        <v>182</v>
      </c>
      <c r="E718">
        <v>561</v>
      </c>
      <c r="F718" t="s">
        <v>183</v>
      </c>
      <c r="G718" t="s">
        <v>184</v>
      </c>
      <c r="H718">
        <v>7652.268</v>
      </c>
      <c r="I718" t="s">
        <v>185</v>
      </c>
      <c r="J718">
        <v>6.9499999999999998E-4</v>
      </c>
      <c r="K718" t="s">
        <v>25</v>
      </c>
      <c r="L718" t="s">
        <v>290</v>
      </c>
      <c r="M718">
        <v>537.15849000000003</v>
      </c>
      <c r="N718" t="s">
        <v>25</v>
      </c>
      <c r="O718" t="s">
        <v>293</v>
      </c>
      <c r="P718">
        <v>8.7399999999999999E-4</v>
      </c>
      <c r="Q718" t="s">
        <v>25</v>
      </c>
      <c r="R718" t="s">
        <v>24</v>
      </c>
      <c r="S718">
        <v>8.0904360000000004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292</v>
      </c>
      <c r="AB718">
        <v>3.4142950000000001</v>
      </c>
      <c r="AC718" t="s">
        <v>25</v>
      </c>
      <c r="AD718" t="s">
        <v>28</v>
      </c>
      <c r="AE718">
        <v>3.1973090000000002</v>
      </c>
      <c r="AF718" t="s">
        <v>25</v>
      </c>
      <c r="AG718" t="s">
        <v>288</v>
      </c>
      <c r="AH718">
        <v>1000</v>
      </c>
      <c r="AI718" t="s">
        <v>189</v>
      </c>
      <c r="AJ718">
        <v>3000000</v>
      </c>
      <c r="AK718" t="s">
        <v>190</v>
      </c>
      <c r="AL718">
        <v>5</v>
      </c>
      <c r="AM718" t="s">
        <v>191</v>
      </c>
      <c r="AN718">
        <v>500</v>
      </c>
      <c r="AO718" t="s">
        <v>192</v>
      </c>
      <c r="AP718">
        <v>30</v>
      </c>
      <c r="AQ718" t="s">
        <v>193</v>
      </c>
      <c r="AR718">
        <v>30</v>
      </c>
    </row>
    <row r="719" spans="1:44">
      <c r="A719">
        <v>350</v>
      </c>
      <c r="B719" t="s">
        <v>289</v>
      </c>
      <c r="C719">
        <v>1</v>
      </c>
      <c r="D719" t="s">
        <v>182</v>
      </c>
      <c r="E719">
        <v>261</v>
      </c>
      <c r="F719" t="s">
        <v>183</v>
      </c>
      <c r="G719" t="s">
        <v>184</v>
      </c>
      <c r="H719">
        <v>7652.268</v>
      </c>
      <c r="I719" t="s">
        <v>185</v>
      </c>
      <c r="J719">
        <v>6.9300000000000004E-4</v>
      </c>
      <c r="K719" t="s">
        <v>25</v>
      </c>
      <c r="L719" t="s">
        <v>290</v>
      </c>
      <c r="M719">
        <v>48.755856000000001</v>
      </c>
      <c r="N719" t="s">
        <v>25</v>
      </c>
      <c r="O719" t="s">
        <v>293</v>
      </c>
      <c r="P719">
        <v>7.0899999999999999E-4</v>
      </c>
      <c r="Q719" t="s">
        <v>25</v>
      </c>
      <c r="R719" t="s">
        <v>24</v>
      </c>
      <c r="S719">
        <v>13.348947000000001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8.1001560000000001</v>
      </c>
      <c r="Z719" t="s">
        <v>25</v>
      </c>
      <c r="AA719" t="s">
        <v>292</v>
      </c>
      <c r="AB719">
        <v>1.882992</v>
      </c>
      <c r="AC719" t="s">
        <v>25</v>
      </c>
      <c r="AD719" t="s">
        <v>28</v>
      </c>
      <c r="AE719">
        <v>3.1950889999999998</v>
      </c>
      <c r="AF719" t="s">
        <v>25</v>
      </c>
      <c r="AG719" t="s">
        <v>288</v>
      </c>
      <c r="AH719">
        <v>1000</v>
      </c>
      <c r="AI719" t="s">
        <v>189</v>
      </c>
      <c r="AJ719">
        <v>3000000</v>
      </c>
      <c r="AK719" t="s">
        <v>190</v>
      </c>
      <c r="AL719">
        <v>5</v>
      </c>
      <c r="AM719" t="s">
        <v>191</v>
      </c>
      <c r="AN719">
        <v>500</v>
      </c>
      <c r="AO719" t="s">
        <v>192</v>
      </c>
      <c r="AP719">
        <v>30</v>
      </c>
      <c r="AQ719" t="s">
        <v>193</v>
      </c>
      <c r="AR719">
        <v>30</v>
      </c>
    </row>
    <row r="720" spans="1:44">
      <c r="A720">
        <v>349</v>
      </c>
      <c r="B720" t="s">
        <v>289</v>
      </c>
      <c r="C720">
        <v>0</v>
      </c>
      <c r="D720" t="s">
        <v>182</v>
      </c>
      <c r="E720">
        <v>250</v>
      </c>
      <c r="F720" t="s">
        <v>183</v>
      </c>
      <c r="G720" t="s">
        <v>184</v>
      </c>
      <c r="H720">
        <v>7652.268</v>
      </c>
      <c r="I720" t="s">
        <v>185</v>
      </c>
      <c r="J720">
        <v>6.9300000000000004E-4</v>
      </c>
      <c r="K720" t="s">
        <v>25</v>
      </c>
      <c r="L720" t="s">
        <v>290</v>
      </c>
      <c r="M720">
        <v>21.421579999999999</v>
      </c>
      <c r="N720" t="s">
        <v>25</v>
      </c>
      <c r="O720" t="s">
        <v>293</v>
      </c>
      <c r="P720">
        <v>6.9999999999999999E-4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0.11773500000000001</v>
      </c>
      <c r="W720" t="s">
        <v>25</v>
      </c>
      <c r="X720" t="s">
        <v>27</v>
      </c>
      <c r="Y720">
        <v>8.081944</v>
      </c>
      <c r="Z720" t="s">
        <v>25</v>
      </c>
      <c r="AA720" t="s">
        <v>292</v>
      </c>
      <c r="AB720">
        <v>1.886687</v>
      </c>
      <c r="AC720" t="s">
        <v>25</v>
      </c>
      <c r="AD720" t="s">
        <v>28</v>
      </c>
      <c r="AE720">
        <v>3.1947040000000002</v>
      </c>
      <c r="AF720" t="s">
        <v>25</v>
      </c>
      <c r="AG720" t="s">
        <v>288</v>
      </c>
      <c r="AH720">
        <v>1000</v>
      </c>
      <c r="AI720" t="s">
        <v>189</v>
      </c>
      <c r="AJ720">
        <v>3000000</v>
      </c>
      <c r="AK720" t="s">
        <v>190</v>
      </c>
      <c r="AL720">
        <v>5</v>
      </c>
      <c r="AM720" t="s">
        <v>191</v>
      </c>
      <c r="AN720">
        <v>500</v>
      </c>
      <c r="AO720" t="s">
        <v>192</v>
      </c>
      <c r="AP720">
        <v>30</v>
      </c>
      <c r="AQ720" t="s">
        <v>193</v>
      </c>
      <c r="AR720">
        <v>30</v>
      </c>
    </row>
    <row r="721" spans="1:44">
      <c r="A721">
        <v>348</v>
      </c>
      <c r="B721" t="s">
        <v>289</v>
      </c>
      <c r="C721">
        <v>0</v>
      </c>
      <c r="D721" t="s">
        <v>182</v>
      </c>
      <c r="E721">
        <v>250</v>
      </c>
      <c r="F721" t="s">
        <v>183</v>
      </c>
      <c r="G721" t="s">
        <v>184</v>
      </c>
      <c r="H721">
        <v>7126.6360000000004</v>
      </c>
      <c r="I721" t="s">
        <v>185</v>
      </c>
      <c r="J721">
        <v>3.5799999999999997E-4</v>
      </c>
      <c r="K721" t="s">
        <v>25</v>
      </c>
      <c r="L721" t="s">
        <v>290</v>
      </c>
      <c r="M721">
        <v>24.564889999999998</v>
      </c>
      <c r="N721" t="s">
        <v>25</v>
      </c>
      <c r="O721" t="s">
        <v>293</v>
      </c>
      <c r="P721">
        <v>3.6600000000000001E-4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0.10449899999999999</v>
      </c>
      <c r="W721" t="s">
        <v>25</v>
      </c>
      <c r="X721" t="s">
        <v>27</v>
      </c>
      <c r="Y721">
        <v>8.6240729999999992</v>
      </c>
      <c r="Z721" t="s">
        <v>25</v>
      </c>
      <c r="AA721" t="s">
        <v>292</v>
      </c>
      <c r="AB721">
        <v>1.7638689999999999</v>
      </c>
      <c r="AC721" t="s">
        <v>25</v>
      </c>
      <c r="AD721" t="s">
        <v>28</v>
      </c>
      <c r="AE721">
        <v>3.2915009999999998</v>
      </c>
      <c r="AF721" t="s">
        <v>25</v>
      </c>
      <c r="AG721" t="s">
        <v>288</v>
      </c>
      <c r="AH721">
        <v>1000</v>
      </c>
      <c r="AI721" t="s">
        <v>189</v>
      </c>
      <c r="AJ721">
        <v>3000000</v>
      </c>
      <c r="AK721" t="s">
        <v>190</v>
      </c>
      <c r="AL721">
        <v>5</v>
      </c>
      <c r="AM721" t="s">
        <v>191</v>
      </c>
      <c r="AN721">
        <v>500</v>
      </c>
      <c r="AO721" t="s">
        <v>192</v>
      </c>
      <c r="AP721">
        <v>30</v>
      </c>
      <c r="AQ721" t="s">
        <v>193</v>
      </c>
      <c r="AR721">
        <v>30</v>
      </c>
    </row>
    <row r="722" spans="1:44">
      <c r="A722">
        <v>347</v>
      </c>
      <c r="B722" t="s">
        <v>289</v>
      </c>
      <c r="C722">
        <v>1</v>
      </c>
      <c r="D722" t="s">
        <v>182</v>
      </c>
      <c r="E722">
        <v>261</v>
      </c>
      <c r="F722" t="s">
        <v>183</v>
      </c>
      <c r="G722" t="s">
        <v>184</v>
      </c>
      <c r="H722">
        <v>7126.6360000000004</v>
      </c>
      <c r="I722" t="s">
        <v>185</v>
      </c>
      <c r="J722">
        <v>3.5799999999999997E-4</v>
      </c>
      <c r="K722" t="s">
        <v>25</v>
      </c>
      <c r="L722" t="s">
        <v>290</v>
      </c>
      <c r="M722">
        <v>65.749639999999999</v>
      </c>
      <c r="N722" t="s">
        <v>25</v>
      </c>
      <c r="O722" t="s">
        <v>293</v>
      </c>
      <c r="P722">
        <v>3.8000000000000002E-4</v>
      </c>
      <c r="Q722" t="s">
        <v>25</v>
      </c>
      <c r="R722" t="s">
        <v>24</v>
      </c>
      <c r="S722">
        <v>13.809613000000001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8.6418470000000003</v>
      </c>
      <c r="Z722" t="s">
        <v>25</v>
      </c>
      <c r="AA722" t="s">
        <v>292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288</v>
      </c>
      <c r="AH722">
        <v>1000</v>
      </c>
      <c r="AI722" t="s">
        <v>189</v>
      </c>
      <c r="AJ722">
        <v>3000000</v>
      </c>
      <c r="AK722" t="s">
        <v>190</v>
      </c>
      <c r="AL722">
        <v>5</v>
      </c>
      <c r="AM722" t="s">
        <v>191</v>
      </c>
      <c r="AN722">
        <v>500</v>
      </c>
      <c r="AO722" t="s">
        <v>192</v>
      </c>
      <c r="AP722">
        <v>30</v>
      </c>
      <c r="AQ722" t="s">
        <v>193</v>
      </c>
      <c r="AR722">
        <v>30</v>
      </c>
    </row>
    <row r="723" spans="1:44">
      <c r="A723">
        <v>346</v>
      </c>
      <c r="B723" t="s">
        <v>289</v>
      </c>
      <c r="C723">
        <v>2</v>
      </c>
      <c r="D723" t="s">
        <v>182</v>
      </c>
      <c r="E723">
        <v>303</v>
      </c>
      <c r="F723" t="s">
        <v>183</v>
      </c>
      <c r="G723" t="s">
        <v>184</v>
      </c>
      <c r="H723">
        <v>7126.6360000000004</v>
      </c>
      <c r="I723" t="s">
        <v>185</v>
      </c>
      <c r="J723">
        <v>3.57E-4</v>
      </c>
      <c r="K723" t="s">
        <v>25</v>
      </c>
      <c r="L723" t="s">
        <v>290</v>
      </c>
      <c r="M723">
        <v>132.865611</v>
      </c>
      <c r="N723" t="s">
        <v>25</v>
      </c>
      <c r="O723" t="s">
        <v>293</v>
      </c>
      <c r="P723">
        <v>4.0099999999999999E-4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5.0470660000000001</v>
      </c>
      <c r="Z723" t="s">
        <v>25</v>
      </c>
      <c r="AA723" t="s">
        <v>292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288</v>
      </c>
      <c r="AH723">
        <v>1000</v>
      </c>
      <c r="AI723" t="s">
        <v>189</v>
      </c>
      <c r="AJ723">
        <v>3000000</v>
      </c>
      <c r="AK723" t="s">
        <v>190</v>
      </c>
      <c r="AL723">
        <v>5</v>
      </c>
      <c r="AM723" t="s">
        <v>191</v>
      </c>
      <c r="AN723">
        <v>500</v>
      </c>
      <c r="AO723" t="s">
        <v>192</v>
      </c>
      <c r="AP723">
        <v>30</v>
      </c>
      <c r="AQ723" t="s">
        <v>193</v>
      </c>
      <c r="AR723">
        <v>30</v>
      </c>
    </row>
    <row r="724" spans="1:44">
      <c r="A724">
        <v>345</v>
      </c>
      <c r="B724" t="s">
        <v>289</v>
      </c>
      <c r="C724">
        <v>3</v>
      </c>
      <c r="D724" t="s">
        <v>182</v>
      </c>
      <c r="E724">
        <v>389</v>
      </c>
      <c r="F724" t="s">
        <v>183</v>
      </c>
      <c r="G724" t="s">
        <v>184</v>
      </c>
      <c r="H724">
        <v>7126.6360000000004</v>
      </c>
      <c r="I724" t="s">
        <v>185</v>
      </c>
      <c r="J724">
        <v>3.5599999999999998E-4</v>
      </c>
      <c r="K724" t="s">
        <v>25</v>
      </c>
      <c r="L724" t="s">
        <v>290</v>
      </c>
      <c r="M724">
        <v>295.37391400000001</v>
      </c>
      <c r="N724" t="s">
        <v>25</v>
      </c>
      <c r="O724" t="s">
        <v>293</v>
      </c>
      <c r="P724">
        <v>4.5399999999999998E-4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292</v>
      </c>
      <c r="AB724">
        <v>3.1068760000000002</v>
      </c>
      <c r="AC724" t="s">
        <v>25</v>
      </c>
      <c r="AD724" t="s">
        <v>28</v>
      </c>
      <c r="AE724">
        <v>3.2078410000000002</v>
      </c>
      <c r="AF724" t="s">
        <v>25</v>
      </c>
      <c r="AG724" t="s">
        <v>288</v>
      </c>
      <c r="AH724">
        <v>1000</v>
      </c>
      <c r="AI724" t="s">
        <v>189</v>
      </c>
      <c r="AJ724">
        <v>3000000</v>
      </c>
      <c r="AK724" t="s">
        <v>190</v>
      </c>
      <c r="AL724">
        <v>5</v>
      </c>
      <c r="AM724" t="s">
        <v>191</v>
      </c>
      <c r="AN724">
        <v>500</v>
      </c>
      <c r="AO724" t="s">
        <v>192</v>
      </c>
      <c r="AP724">
        <v>30</v>
      </c>
      <c r="AQ724" t="s">
        <v>193</v>
      </c>
      <c r="AR724">
        <v>30</v>
      </c>
    </row>
    <row r="725" spans="1:44">
      <c r="A725">
        <v>344</v>
      </c>
      <c r="B725" t="s">
        <v>289</v>
      </c>
      <c r="C725">
        <v>4</v>
      </c>
      <c r="D725" t="s">
        <v>182</v>
      </c>
      <c r="E725">
        <v>561</v>
      </c>
      <c r="F725" t="s">
        <v>183</v>
      </c>
      <c r="G725" t="s">
        <v>184</v>
      </c>
      <c r="H725">
        <v>7126.6360000000004</v>
      </c>
      <c r="I725" t="s">
        <v>185</v>
      </c>
      <c r="J725">
        <v>3.5599999999999998E-4</v>
      </c>
      <c r="K725" t="s">
        <v>25</v>
      </c>
      <c r="L725" t="s">
        <v>290</v>
      </c>
      <c r="M725">
        <v>613.38642000000004</v>
      </c>
      <c r="N725" t="s">
        <v>25</v>
      </c>
      <c r="O725" t="s">
        <v>293</v>
      </c>
      <c r="P725">
        <v>5.6099999999999998E-4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1.4312210000000001</v>
      </c>
      <c r="Z725" t="s">
        <v>25</v>
      </c>
      <c r="AA725" t="s">
        <v>292</v>
      </c>
      <c r="AB725">
        <v>3.3609270000000002</v>
      </c>
      <c r="AC725" t="s">
        <v>25</v>
      </c>
      <c r="AD725" t="s">
        <v>28</v>
      </c>
      <c r="AE725">
        <v>3.1922280000000001</v>
      </c>
      <c r="AF725" t="s">
        <v>25</v>
      </c>
      <c r="AG725" t="s">
        <v>288</v>
      </c>
      <c r="AH725">
        <v>1000</v>
      </c>
      <c r="AI725" t="s">
        <v>189</v>
      </c>
      <c r="AJ725">
        <v>3000000</v>
      </c>
      <c r="AK725" t="s">
        <v>190</v>
      </c>
      <c r="AL725">
        <v>5</v>
      </c>
      <c r="AM725" t="s">
        <v>191</v>
      </c>
      <c r="AN725">
        <v>500</v>
      </c>
      <c r="AO725" t="s">
        <v>192</v>
      </c>
      <c r="AP725">
        <v>30</v>
      </c>
      <c r="AQ725" t="s">
        <v>193</v>
      </c>
      <c r="AR725">
        <v>30</v>
      </c>
    </row>
    <row r="726" spans="1:44">
      <c r="A726">
        <v>343</v>
      </c>
      <c r="B726" t="s">
        <v>289</v>
      </c>
      <c r="C726">
        <v>5</v>
      </c>
      <c r="D726" t="s">
        <v>182</v>
      </c>
      <c r="E726">
        <v>904</v>
      </c>
      <c r="F726" t="s">
        <v>183</v>
      </c>
      <c r="G726" t="s">
        <v>184</v>
      </c>
      <c r="H726">
        <v>7126.6360000000004</v>
      </c>
      <c r="I726" t="s">
        <v>185</v>
      </c>
      <c r="J726">
        <v>3.5599999999999998E-4</v>
      </c>
      <c r="K726" t="s">
        <v>25</v>
      </c>
      <c r="L726" t="s">
        <v>290</v>
      </c>
      <c r="M726">
        <v>1696.0717749999999</v>
      </c>
      <c r="N726" t="s">
        <v>25</v>
      </c>
      <c r="O726" t="s">
        <v>293</v>
      </c>
      <c r="P726">
        <v>9.2100000000000005E-4</v>
      </c>
      <c r="Q726" t="s">
        <v>25</v>
      </c>
      <c r="R726" t="s">
        <v>24</v>
      </c>
      <c r="S726">
        <v>7.6310229999999999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0.78875399999999996</v>
      </c>
      <c r="Z726" t="s">
        <v>25</v>
      </c>
      <c r="AA726" t="s">
        <v>292</v>
      </c>
      <c r="AB726">
        <v>3.5440179999999999</v>
      </c>
      <c r="AC726" t="s">
        <v>25</v>
      </c>
      <c r="AD726" t="s">
        <v>28</v>
      </c>
      <c r="AE726">
        <v>3.1800470000000001</v>
      </c>
      <c r="AF726" t="s">
        <v>25</v>
      </c>
      <c r="AG726" t="s">
        <v>288</v>
      </c>
      <c r="AH726">
        <v>1000</v>
      </c>
      <c r="AI726" t="s">
        <v>189</v>
      </c>
      <c r="AJ726">
        <v>3000000</v>
      </c>
      <c r="AK726" t="s">
        <v>190</v>
      </c>
      <c r="AL726">
        <v>5</v>
      </c>
      <c r="AM726" t="s">
        <v>191</v>
      </c>
      <c r="AN726">
        <v>500</v>
      </c>
      <c r="AO726" t="s">
        <v>192</v>
      </c>
      <c r="AP726">
        <v>30</v>
      </c>
      <c r="AQ726" t="s">
        <v>193</v>
      </c>
      <c r="AR726">
        <v>30</v>
      </c>
    </row>
    <row r="727" spans="1:44">
      <c r="A727">
        <v>342</v>
      </c>
      <c r="B727" t="s">
        <v>289</v>
      </c>
      <c r="C727">
        <v>6</v>
      </c>
      <c r="D727" t="s">
        <v>182</v>
      </c>
      <c r="E727">
        <v>1591</v>
      </c>
      <c r="F727" t="s">
        <v>183</v>
      </c>
      <c r="G727" t="s">
        <v>184</v>
      </c>
      <c r="H727">
        <v>7126.6360000000004</v>
      </c>
      <c r="I727" t="s">
        <v>185</v>
      </c>
      <c r="J727">
        <v>3.5599999999999998E-4</v>
      </c>
      <c r="K727" t="s">
        <v>25</v>
      </c>
      <c r="L727" t="s">
        <v>290</v>
      </c>
      <c r="M727">
        <v>4442.1140590000005</v>
      </c>
      <c r="N727" t="s">
        <v>25</v>
      </c>
      <c r="O727" t="s">
        <v>293</v>
      </c>
      <c r="P727">
        <v>1.8370000000000001E-3</v>
      </c>
      <c r="Q727" t="s">
        <v>25</v>
      </c>
      <c r="R727" t="s">
        <v>24</v>
      </c>
      <c r="S727">
        <v>7.3338219999999996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292</v>
      </c>
      <c r="AB727">
        <v>3.604352</v>
      </c>
      <c r="AC727" t="s">
        <v>25</v>
      </c>
      <c r="AD727" t="s">
        <v>28</v>
      </c>
      <c r="AE727">
        <v>3.1850749999999999</v>
      </c>
      <c r="AF727" t="s">
        <v>25</v>
      </c>
      <c r="AG727" t="s">
        <v>288</v>
      </c>
      <c r="AH727">
        <v>1000</v>
      </c>
      <c r="AI727" t="s">
        <v>189</v>
      </c>
      <c r="AJ727">
        <v>3000000</v>
      </c>
      <c r="AK727" t="s">
        <v>190</v>
      </c>
      <c r="AL727">
        <v>5</v>
      </c>
      <c r="AM727" t="s">
        <v>191</v>
      </c>
      <c r="AN727">
        <v>500</v>
      </c>
      <c r="AO727" t="s">
        <v>192</v>
      </c>
      <c r="AP727">
        <v>30</v>
      </c>
      <c r="AQ727" t="s">
        <v>193</v>
      </c>
      <c r="AR727">
        <v>30</v>
      </c>
    </row>
    <row r="728" spans="1:44">
      <c r="A728">
        <v>341</v>
      </c>
      <c r="B728" t="s">
        <v>289</v>
      </c>
      <c r="C728">
        <v>7</v>
      </c>
      <c r="D728" t="s">
        <v>182</v>
      </c>
      <c r="E728">
        <v>2964</v>
      </c>
      <c r="F728" t="s">
        <v>183</v>
      </c>
      <c r="G728" t="s">
        <v>184</v>
      </c>
      <c r="H728">
        <v>7126.6360000000004</v>
      </c>
      <c r="I728" t="s">
        <v>185</v>
      </c>
      <c r="J728">
        <v>3.5799999999999997E-4</v>
      </c>
      <c r="K728" t="s">
        <v>25</v>
      </c>
      <c r="L728" t="s">
        <v>290</v>
      </c>
      <c r="M728">
        <v>10180.479871</v>
      </c>
      <c r="N728" t="s">
        <v>25</v>
      </c>
      <c r="O728" t="s">
        <v>293</v>
      </c>
      <c r="P728">
        <v>3.7520000000000001E-3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0.21829399999999999</v>
      </c>
      <c r="Z728" t="s">
        <v>25</v>
      </c>
      <c r="AA728" t="s">
        <v>292</v>
      </c>
      <c r="AB728">
        <v>3.6342840000000001</v>
      </c>
      <c r="AC728" t="s">
        <v>25</v>
      </c>
      <c r="AD728" t="s">
        <v>28</v>
      </c>
      <c r="AE728">
        <v>3.207433</v>
      </c>
      <c r="AF728" t="s">
        <v>25</v>
      </c>
      <c r="AG728" t="s">
        <v>288</v>
      </c>
      <c r="AH728">
        <v>1000</v>
      </c>
      <c r="AI728" t="s">
        <v>189</v>
      </c>
      <c r="AJ728">
        <v>3000000</v>
      </c>
      <c r="AK728" t="s">
        <v>190</v>
      </c>
      <c r="AL728">
        <v>5</v>
      </c>
      <c r="AM728" t="s">
        <v>191</v>
      </c>
      <c r="AN728">
        <v>500</v>
      </c>
      <c r="AO728" t="s">
        <v>192</v>
      </c>
      <c r="AP728">
        <v>30</v>
      </c>
      <c r="AQ728" t="s">
        <v>193</v>
      </c>
      <c r="AR728">
        <v>30</v>
      </c>
    </row>
    <row r="729" spans="1:44">
      <c r="A729">
        <v>340</v>
      </c>
      <c r="B729" t="s">
        <v>289</v>
      </c>
      <c r="C729">
        <v>8</v>
      </c>
      <c r="D729" t="s">
        <v>182</v>
      </c>
      <c r="E729">
        <v>5711</v>
      </c>
      <c r="F729" t="s">
        <v>183</v>
      </c>
      <c r="G729" t="s">
        <v>184</v>
      </c>
      <c r="H729">
        <v>7126.6360000000004</v>
      </c>
      <c r="I729" t="s">
        <v>185</v>
      </c>
      <c r="J729">
        <v>3.5799999999999997E-4</v>
      </c>
      <c r="K729" t="s">
        <v>25</v>
      </c>
      <c r="L729" t="s">
        <v>290</v>
      </c>
      <c r="M729">
        <v>22198.294619</v>
      </c>
      <c r="N729" t="s">
        <v>25</v>
      </c>
      <c r="O729" t="s">
        <v>293</v>
      </c>
      <c r="P729">
        <v>7.757E-3</v>
      </c>
      <c r="Q729" t="s">
        <v>25</v>
      </c>
      <c r="R729" t="s">
        <v>24</v>
      </c>
      <c r="S729">
        <v>7.0486719999999998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9.6587999999999993E-2</v>
      </c>
      <c r="Z729" t="s">
        <v>25</v>
      </c>
      <c r="AA729" t="s">
        <v>292</v>
      </c>
      <c r="AB729">
        <v>3.6534249999999999</v>
      </c>
      <c r="AC729" t="s">
        <v>25</v>
      </c>
      <c r="AD729" t="s">
        <v>28</v>
      </c>
      <c r="AE729">
        <v>3.1812100000000001</v>
      </c>
      <c r="AF729" t="s">
        <v>25</v>
      </c>
      <c r="AG729" t="s">
        <v>288</v>
      </c>
      <c r="AH729">
        <v>1000</v>
      </c>
      <c r="AI729" t="s">
        <v>189</v>
      </c>
      <c r="AJ729">
        <v>3000000</v>
      </c>
      <c r="AK729" t="s">
        <v>190</v>
      </c>
      <c r="AL729">
        <v>5</v>
      </c>
      <c r="AM729" t="s">
        <v>191</v>
      </c>
      <c r="AN729">
        <v>500</v>
      </c>
      <c r="AO729" t="s">
        <v>192</v>
      </c>
      <c r="AP729">
        <v>30</v>
      </c>
      <c r="AQ729" t="s">
        <v>193</v>
      </c>
      <c r="AR729">
        <v>30</v>
      </c>
    </row>
    <row r="730" spans="1:44">
      <c r="A730">
        <v>339</v>
      </c>
      <c r="B730" t="s">
        <v>289</v>
      </c>
      <c r="C730">
        <v>9</v>
      </c>
      <c r="D730" t="s">
        <v>182</v>
      </c>
      <c r="E730">
        <v>11204</v>
      </c>
      <c r="F730" t="s">
        <v>183</v>
      </c>
      <c r="G730" t="s">
        <v>184</v>
      </c>
      <c r="H730">
        <v>7126.6360000000004</v>
      </c>
      <c r="I730" t="s">
        <v>185</v>
      </c>
      <c r="J730">
        <v>3.57E-4</v>
      </c>
      <c r="K730" t="s">
        <v>25</v>
      </c>
      <c r="L730" t="s">
        <v>290</v>
      </c>
      <c r="M730">
        <v>47331.973868000001</v>
      </c>
      <c r="N730" t="s">
        <v>25</v>
      </c>
      <c r="O730" t="s">
        <v>293</v>
      </c>
      <c r="P730">
        <v>1.6135E-2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0.10902000000000001</v>
      </c>
      <c r="W730" t="s">
        <v>25</v>
      </c>
      <c r="X730" t="s">
        <v>27</v>
      </c>
      <c r="Y730">
        <v>3.4166000000000002E-2</v>
      </c>
      <c r="Z730" t="s">
        <v>25</v>
      </c>
      <c r="AA730" t="s">
        <v>292</v>
      </c>
      <c r="AB730">
        <v>3.663961</v>
      </c>
      <c r="AC730" t="s">
        <v>25</v>
      </c>
      <c r="AD730" t="s">
        <v>28</v>
      </c>
      <c r="AE730">
        <v>3.1864249999999998</v>
      </c>
      <c r="AF730" t="s">
        <v>25</v>
      </c>
      <c r="AG730" t="s">
        <v>288</v>
      </c>
      <c r="AH730">
        <v>1000</v>
      </c>
      <c r="AI730" t="s">
        <v>189</v>
      </c>
      <c r="AJ730">
        <v>3000000</v>
      </c>
      <c r="AK730" t="s">
        <v>190</v>
      </c>
      <c r="AL730">
        <v>5</v>
      </c>
      <c r="AM730" t="s">
        <v>191</v>
      </c>
      <c r="AN730">
        <v>500</v>
      </c>
      <c r="AO730" t="s">
        <v>192</v>
      </c>
      <c r="AP730">
        <v>30</v>
      </c>
      <c r="AQ730" t="s">
        <v>193</v>
      </c>
      <c r="AR730">
        <v>30</v>
      </c>
    </row>
    <row r="731" spans="1:44">
      <c r="A731">
        <v>338</v>
      </c>
      <c r="B731" t="s">
        <v>289</v>
      </c>
      <c r="C731">
        <v>0</v>
      </c>
      <c r="D731" t="s">
        <v>182</v>
      </c>
      <c r="E731">
        <v>250</v>
      </c>
      <c r="F731" t="s">
        <v>183</v>
      </c>
      <c r="G731" t="s">
        <v>184</v>
      </c>
      <c r="H731">
        <v>7126.6360000000004</v>
      </c>
      <c r="I731" t="s">
        <v>185</v>
      </c>
      <c r="J731">
        <v>3.2299999999999999E-4</v>
      </c>
      <c r="K731" t="s">
        <v>25</v>
      </c>
      <c r="L731" t="s">
        <v>290</v>
      </c>
      <c r="M731">
        <v>24.556177000000002</v>
      </c>
      <c r="N731" t="s">
        <v>25</v>
      </c>
      <c r="O731" t="s">
        <v>293</v>
      </c>
      <c r="P731">
        <v>3.3100000000000002E-4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8.6165050000000001</v>
      </c>
      <c r="Z731" t="s">
        <v>25</v>
      </c>
      <c r="AA731" t="s">
        <v>292</v>
      </c>
      <c r="AB731">
        <v>1.6873629999999999</v>
      </c>
      <c r="AC731" t="s">
        <v>25</v>
      </c>
      <c r="AD731" t="s">
        <v>28</v>
      </c>
      <c r="AE731">
        <v>3.321402</v>
      </c>
      <c r="AF731" t="s">
        <v>25</v>
      </c>
      <c r="AG731" t="s">
        <v>288</v>
      </c>
      <c r="AH731">
        <v>1000</v>
      </c>
      <c r="AI731" t="s">
        <v>189</v>
      </c>
      <c r="AJ731">
        <v>3000000</v>
      </c>
      <c r="AK731" t="s">
        <v>190</v>
      </c>
      <c r="AL731">
        <v>5</v>
      </c>
      <c r="AM731" t="s">
        <v>191</v>
      </c>
      <c r="AN731">
        <v>500</v>
      </c>
      <c r="AO731" t="s">
        <v>192</v>
      </c>
      <c r="AP731">
        <v>30</v>
      </c>
      <c r="AQ731" t="s">
        <v>193</v>
      </c>
      <c r="AR731">
        <v>30</v>
      </c>
    </row>
    <row r="732" spans="1:44">
      <c r="A732">
        <v>337</v>
      </c>
      <c r="B732" t="s">
        <v>289</v>
      </c>
      <c r="C732">
        <v>4</v>
      </c>
      <c r="D732" t="s">
        <v>182</v>
      </c>
      <c r="E732">
        <v>561</v>
      </c>
      <c r="F732" t="s">
        <v>183</v>
      </c>
      <c r="G732" t="s">
        <v>184</v>
      </c>
      <c r="H732">
        <v>7126.6360000000004</v>
      </c>
      <c r="I732" t="s">
        <v>185</v>
      </c>
      <c r="J732">
        <v>2.8299999999999999E-4</v>
      </c>
      <c r="K732" t="s">
        <v>25</v>
      </c>
      <c r="L732" t="s">
        <v>290</v>
      </c>
      <c r="M732">
        <v>404.18024500000001</v>
      </c>
      <c r="N732" t="s">
        <v>25</v>
      </c>
      <c r="O732" t="s">
        <v>293</v>
      </c>
      <c r="P732">
        <v>4.17E-4</v>
      </c>
      <c r="Q732" t="s">
        <v>25</v>
      </c>
      <c r="R732" t="s">
        <v>24</v>
      </c>
      <c r="S732">
        <v>7.4460129999999998</v>
      </c>
      <c r="T732" t="s">
        <v>25</v>
      </c>
      <c r="U732" t="s">
        <v>26</v>
      </c>
      <c r="V732">
        <v>0.16945299999999999</v>
      </c>
      <c r="W732" t="s">
        <v>25</v>
      </c>
      <c r="X732" t="s">
        <v>27</v>
      </c>
      <c r="Y732">
        <v>2.7652489999999998</v>
      </c>
      <c r="Z732" t="s">
        <v>25</v>
      </c>
      <c r="AA732" t="s">
        <v>292</v>
      </c>
      <c r="AB732">
        <v>2.5053570000000001</v>
      </c>
      <c r="AC732" t="s">
        <v>25</v>
      </c>
      <c r="AD732" t="s">
        <v>28</v>
      </c>
      <c r="AE732">
        <v>1.9924949999999999</v>
      </c>
      <c r="AF732" t="s">
        <v>25</v>
      </c>
      <c r="AG732" t="s">
        <v>288</v>
      </c>
      <c r="AH732">
        <v>600</v>
      </c>
      <c r="AI732" t="s">
        <v>189</v>
      </c>
      <c r="AJ732">
        <v>3000000</v>
      </c>
      <c r="AK732" t="s">
        <v>190</v>
      </c>
      <c r="AL732">
        <v>5</v>
      </c>
      <c r="AM732" t="s">
        <v>191</v>
      </c>
      <c r="AN732">
        <v>500</v>
      </c>
      <c r="AO732" t="s">
        <v>192</v>
      </c>
      <c r="AP732">
        <v>30</v>
      </c>
      <c r="AQ732" t="s">
        <v>193</v>
      </c>
      <c r="AR732">
        <v>30</v>
      </c>
    </row>
    <row r="733" spans="1:44">
      <c r="A733">
        <v>336</v>
      </c>
      <c r="B733" t="s">
        <v>289</v>
      </c>
      <c r="C733">
        <v>4</v>
      </c>
      <c r="D733" t="s">
        <v>182</v>
      </c>
      <c r="E733">
        <v>561</v>
      </c>
      <c r="F733" t="s">
        <v>183</v>
      </c>
      <c r="G733" t="s">
        <v>184</v>
      </c>
      <c r="H733">
        <v>7126.6360000000004</v>
      </c>
      <c r="I733" t="s">
        <v>185</v>
      </c>
      <c r="J733">
        <v>4.2099999999999999E-4</v>
      </c>
      <c r="K733" t="s">
        <v>25</v>
      </c>
      <c r="L733" t="s">
        <v>290</v>
      </c>
      <c r="M733">
        <v>426.17738600000001</v>
      </c>
      <c r="N733" t="s">
        <v>25</v>
      </c>
      <c r="O733" t="s">
        <v>293</v>
      </c>
      <c r="P733">
        <v>5.6300000000000002E-4</v>
      </c>
      <c r="Q733" t="s">
        <v>25</v>
      </c>
      <c r="R733" t="s">
        <v>24</v>
      </c>
      <c r="S733">
        <v>7.6172029999999999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2.9759600000000002</v>
      </c>
      <c r="Z733" t="s">
        <v>25</v>
      </c>
      <c r="AA733" t="s">
        <v>292</v>
      </c>
      <c r="AB733">
        <v>2.511336</v>
      </c>
      <c r="AC733" t="s">
        <v>25</v>
      </c>
      <c r="AD733" t="s">
        <v>28</v>
      </c>
      <c r="AE733">
        <v>2.0018959999999999</v>
      </c>
      <c r="AF733" t="s">
        <v>25</v>
      </c>
      <c r="AG733" t="s">
        <v>288</v>
      </c>
      <c r="AH733">
        <v>1099</v>
      </c>
      <c r="AI733" t="s">
        <v>189</v>
      </c>
      <c r="AJ733">
        <v>3000000</v>
      </c>
      <c r="AK733" t="s">
        <v>190</v>
      </c>
      <c r="AL733">
        <v>5</v>
      </c>
      <c r="AM733" t="s">
        <v>191</v>
      </c>
      <c r="AN733">
        <v>500</v>
      </c>
      <c r="AO733" t="s">
        <v>192</v>
      </c>
      <c r="AP733">
        <v>30</v>
      </c>
      <c r="AQ733" t="s">
        <v>193</v>
      </c>
      <c r="AR733">
        <v>30</v>
      </c>
    </row>
    <row r="734" spans="1:44">
      <c r="A734">
        <v>335</v>
      </c>
      <c r="B734" t="s">
        <v>289</v>
      </c>
      <c r="C734">
        <v>4</v>
      </c>
      <c r="D734" t="s">
        <v>182</v>
      </c>
      <c r="E734">
        <v>561</v>
      </c>
      <c r="F734" t="s">
        <v>183</v>
      </c>
      <c r="G734" t="s">
        <v>184</v>
      </c>
      <c r="H734">
        <v>7126.6360000000004</v>
      </c>
      <c r="I734" t="s">
        <v>185</v>
      </c>
      <c r="J734">
        <v>3.0600000000000001E-4</v>
      </c>
      <c r="K734" t="s">
        <v>25</v>
      </c>
      <c r="L734" t="s">
        <v>290</v>
      </c>
      <c r="M734">
        <v>399.41658000000001</v>
      </c>
      <c r="N734" t="s">
        <v>25</v>
      </c>
      <c r="O734" t="s">
        <v>293</v>
      </c>
      <c r="P734">
        <v>4.3899999999999999E-4</v>
      </c>
      <c r="Q734" t="s">
        <v>25</v>
      </c>
      <c r="R734" t="s">
        <v>24</v>
      </c>
      <c r="S734">
        <v>7.4872199999999998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2.8942839999999999</v>
      </c>
      <c r="Z734" t="s">
        <v>25</v>
      </c>
      <c r="AA734" t="s">
        <v>292</v>
      </c>
      <c r="AB734">
        <v>2.476718</v>
      </c>
      <c r="AC734" t="s">
        <v>25</v>
      </c>
      <c r="AD734" t="s">
        <v>28</v>
      </c>
      <c r="AE734">
        <v>1.9822839999999999</v>
      </c>
      <c r="AF734" t="s">
        <v>25</v>
      </c>
      <c r="AG734" t="s">
        <v>288</v>
      </c>
      <c r="AH734">
        <v>900</v>
      </c>
      <c r="AI734" t="s">
        <v>189</v>
      </c>
      <c r="AJ734">
        <v>3000000</v>
      </c>
      <c r="AK734" t="s">
        <v>190</v>
      </c>
      <c r="AL734">
        <v>5</v>
      </c>
      <c r="AM734" t="s">
        <v>191</v>
      </c>
      <c r="AN734">
        <v>500</v>
      </c>
      <c r="AO734" t="s">
        <v>192</v>
      </c>
      <c r="AP734">
        <v>30</v>
      </c>
      <c r="AQ734" t="s">
        <v>193</v>
      </c>
      <c r="AR734">
        <v>30</v>
      </c>
    </row>
    <row r="735" spans="1:44">
      <c r="A735">
        <v>335</v>
      </c>
      <c r="B735" t="s">
        <v>289</v>
      </c>
      <c r="C735">
        <v>4</v>
      </c>
      <c r="D735" t="s">
        <v>182</v>
      </c>
      <c r="E735">
        <v>561</v>
      </c>
      <c r="F735" t="s">
        <v>183</v>
      </c>
      <c r="G735" t="s">
        <v>184</v>
      </c>
      <c r="H735">
        <v>7126.6360000000004</v>
      </c>
      <c r="I735" t="s">
        <v>185</v>
      </c>
      <c r="J735">
        <v>3.2200000000000002E-4</v>
      </c>
      <c r="K735" t="s">
        <v>25</v>
      </c>
      <c r="L735" t="s">
        <v>290</v>
      </c>
      <c r="M735">
        <v>409.607776</v>
      </c>
      <c r="N735" t="s">
        <v>25</v>
      </c>
      <c r="O735" t="s">
        <v>293</v>
      </c>
      <c r="P735">
        <v>4.5899999999999999E-4</v>
      </c>
      <c r="Q735" t="s">
        <v>25</v>
      </c>
      <c r="R735" t="s">
        <v>24</v>
      </c>
      <c r="S735">
        <v>7.5060599999999997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2.8933279999999999</v>
      </c>
      <c r="Z735" t="s">
        <v>25</v>
      </c>
      <c r="AA735" t="s">
        <v>292</v>
      </c>
      <c r="AB735">
        <v>2.4874489999999998</v>
      </c>
      <c r="AC735" t="s">
        <v>25</v>
      </c>
      <c r="AD735" t="s">
        <v>28</v>
      </c>
      <c r="AE735">
        <v>2.001268</v>
      </c>
      <c r="AF735" t="s">
        <v>25</v>
      </c>
      <c r="AG735" t="s">
        <v>288</v>
      </c>
      <c r="AH735">
        <v>1000</v>
      </c>
      <c r="AI735" t="s">
        <v>189</v>
      </c>
      <c r="AJ735">
        <v>3000000</v>
      </c>
      <c r="AK735" t="s">
        <v>190</v>
      </c>
      <c r="AL735">
        <v>5</v>
      </c>
      <c r="AM735" t="s">
        <v>191</v>
      </c>
      <c r="AN735">
        <v>500</v>
      </c>
      <c r="AO735" t="s">
        <v>192</v>
      </c>
      <c r="AP735">
        <v>30</v>
      </c>
      <c r="AQ735" t="s">
        <v>193</v>
      </c>
      <c r="AR735">
        <v>30</v>
      </c>
    </row>
    <row r="736" spans="1:44">
      <c r="A736">
        <v>334</v>
      </c>
      <c r="B736" t="s">
        <v>289</v>
      </c>
      <c r="C736">
        <v>4</v>
      </c>
      <c r="D736" t="s">
        <v>182</v>
      </c>
      <c r="E736">
        <v>187</v>
      </c>
      <c r="F736" t="s">
        <v>183</v>
      </c>
      <c r="G736" t="s">
        <v>184</v>
      </c>
      <c r="H736">
        <v>2416.3719999999998</v>
      </c>
      <c r="I736" t="s">
        <v>185</v>
      </c>
      <c r="J736">
        <v>1.057E-3</v>
      </c>
      <c r="K736" t="s">
        <v>25</v>
      </c>
      <c r="L736" t="s">
        <v>290</v>
      </c>
      <c r="M736">
        <v>429.56110000000001</v>
      </c>
      <c r="N736" t="s">
        <v>25</v>
      </c>
      <c r="O736" t="s">
        <v>293</v>
      </c>
      <c r="P736">
        <v>1.4859999999999999E-3</v>
      </c>
      <c r="Q736" t="s">
        <v>25</v>
      </c>
      <c r="R736" t="s">
        <v>24</v>
      </c>
      <c r="S736">
        <v>6.7588210000000002</v>
      </c>
      <c r="T736" t="s">
        <v>25</v>
      </c>
      <c r="U736" t="s">
        <v>26</v>
      </c>
      <c r="V736">
        <v>0.41589399999999999</v>
      </c>
      <c r="W736" t="s">
        <v>25</v>
      </c>
      <c r="X736" t="s">
        <v>27</v>
      </c>
      <c r="Y736">
        <v>1.8016719999999999</v>
      </c>
      <c r="Z736" t="s">
        <v>25</v>
      </c>
      <c r="AA736" t="s">
        <v>292</v>
      </c>
      <c r="AB736">
        <v>2.7550300000000001</v>
      </c>
      <c r="AC736" t="s">
        <v>25</v>
      </c>
      <c r="AD736" t="s">
        <v>28</v>
      </c>
      <c r="AE736">
        <v>1.763814</v>
      </c>
      <c r="AF736" t="s">
        <v>25</v>
      </c>
      <c r="AG736" t="s">
        <v>288</v>
      </c>
      <c r="AH736">
        <v>300</v>
      </c>
      <c r="AI736" t="s">
        <v>189</v>
      </c>
      <c r="AJ736">
        <v>1000000</v>
      </c>
      <c r="AK736" t="s">
        <v>190</v>
      </c>
      <c r="AL736">
        <v>5</v>
      </c>
      <c r="AM736" t="s">
        <v>191</v>
      </c>
      <c r="AN736">
        <v>500</v>
      </c>
      <c r="AO736" t="s">
        <v>192</v>
      </c>
      <c r="AP736">
        <v>30</v>
      </c>
      <c r="AQ736" t="s">
        <v>193</v>
      </c>
      <c r="AR736">
        <v>30</v>
      </c>
    </row>
    <row r="737" spans="1:44">
      <c r="A737">
        <v>334</v>
      </c>
      <c r="B737" t="s">
        <v>289</v>
      </c>
      <c r="C737">
        <v>0</v>
      </c>
      <c r="D737" t="s">
        <v>182</v>
      </c>
      <c r="E737">
        <v>159</v>
      </c>
      <c r="F737" t="s">
        <v>183</v>
      </c>
      <c r="G737" t="s">
        <v>184</v>
      </c>
      <c r="H737">
        <v>6.1040000000000001</v>
      </c>
      <c r="I737" t="s">
        <v>185</v>
      </c>
      <c r="J737">
        <v>1.2099999999999999E-3</v>
      </c>
      <c r="K737" t="s">
        <v>25</v>
      </c>
      <c r="L737" t="s">
        <v>290</v>
      </c>
      <c r="M737">
        <v>40.331000000000003</v>
      </c>
      <c r="N737" t="s">
        <v>25</v>
      </c>
      <c r="O737" t="s">
        <v>293</v>
      </c>
      <c r="P737">
        <v>1.25E-3</v>
      </c>
      <c r="Q737" t="s">
        <v>25</v>
      </c>
      <c r="R737" t="s">
        <v>24</v>
      </c>
      <c r="S737">
        <v>23.327732000000001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292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288</v>
      </c>
      <c r="AH737">
        <v>200</v>
      </c>
      <c r="AI737" t="s">
        <v>189</v>
      </c>
      <c r="AJ737">
        <v>1000000</v>
      </c>
      <c r="AK737" t="s">
        <v>190</v>
      </c>
      <c r="AL737">
        <v>10</v>
      </c>
      <c r="AM737" t="s">
        <v>191</v>
      </c>
      <c r="AN737">
        <v>500</v>
      </c>
      <c r="AO737" t="s">
        <v>192</v>
      </c>
      <c r="AP737">
        <v>30</v>
      </c>
      <c r="AQ737" t="s">
        <v>193</v>
      </c>
      <c r="AR737">
        <v>30</v>
      </c>
    </row>
    <row r="738" spans="1:44">
      <c r="A738">
        <v>334</v>
      </c>
      <c r="B738" t="s">
        <v>289</v>
      </c>
      <c r="C738">
        <v>0</v>
      </c>
      <c r="D738" t="s">
        <v>182</v>
      </c>
      <c r="E738">
        <v>176</v>
      </c>
      <c r="F738" t="s">
        <v>183</v>
      </c>
      <c r="G738" t="s">
        <v>184</v>
      </c>
      <c r="H738">
        <v>1.4319999999999999</v>
      </c>
      <c r="I738" t="s">
        <v>185</v>
      </c>
      <c r="J738">
        <v>1.4599999999999999E-3</v>
      </c>
      <c r="K738" t="s">
        <v>25</v>
      </c>
      <c r="L738" t="s">
        <v>290</v>
      </c>
      <c r="M738">
        <v>60.387999999999998</v>
      </c>
      <c r="N738" t="s">
        <v>25</v>
      </c>
      <c r="O738" t="s">
        <v>293</v>
      </c>
      <c r="P738">
        <v>1.521E-3</v>
      </c>
      <c r="Q738" t="s">
        <v>25</v>
      </c>
      <c r="R738" t="s">
        <v>24</v>
      </c>
      <c r="S738">
        <v>33.277819999999998</v>
      </c>
      <c r="T738" t="s">
        <v>25</v>
      </c>
      <c r="U738" t="s">
        <v>26</v>
      </c>
      <c r="V738">
        <v>0.64072600000000002</v>
      </c>
      <c r="W738" t="s">
        <v>25</v>
      </c>
      <c r="X738" t="s">
        <v>27</v>
      </c>
      <c r="Y738">
        <v>26.527615000000001</v>
      </c>
      <c r="Z738" t="s">
        <v>25</v>
      </c>
      <c r="AA738" t="s">
        <v>292</v>
      </c>
      <c r="AB738">
        <v>4.6247220000000002</v>
      </c>
      <c r="AC738" t="s">
        <v>25</v>
      </c>
      <c r="AD738" t="s">
        <v>28</v>
      </c>
      <c r="AE738">
        <v>1.459905</v>
      </c>
      <c r="AF738" t="s">
        <v>25</v>
      </c>
      <c r="AG738" t="s">
        <v>288</v>
      </c>
      <c r="AH738">
        <v>200</v>
      </c>
      <c r="AI738" t="s">
        <v>189</v>
      </c>
      <c r="AJ738">
        <v>1000000</v>
      </c>
      <c r="AK738" t="s">
        <v>190</v>
      </c>
      <c r="AL738">
        <v>10</v>
      </c>
      <c r="AM738" t="s">
        <v>191</v>
      </c>
      <c r="AN738">
        <v>500</v>
      </c>
      <c r="AO738" t="s">
        <v>192</v>
      </c>
      <c r="AP738">
        <v>40</v>
      </c>
      <c r="AQ738" t="s">
        <v>193</v>
      </c>
      <c r="AR738">
        <v>100</v>
      </c>
    </row>
    <row r="739" spans="1:44">
      <c r="A739">
        <v>334</v>
      </c>
      <c r="B739" t="s">
        <v>289</v>
      </c>
      <c r="C739">
        <v>0</v>
      </c>
      <c r="D739" t="s">
        <v>182</v>
      </c>
      <c r="E739">
        <v>176</v>
      </c>
      <c r="F739" t="s">
        <v>183</v>
      </c>
      <c r="G739" t="s">
        <v>184</v>
      </c>
      <c r="H739">
        <v>0.76400000000000001</v>
      </c>
      <c r="I739" t="s">
        <v>185</v>
      </c>
      <c r="J739">
        <v>1.191E-3</v>
      </c>
      <c r="K739" t="s">
        <v>25</v>
      </c>
      <c r="L739" t="s">
        <v>290</v>
      </c>
      <c r="M739">
        <v>40.767400000000002</v>
      </c>
      <c r="N739" t="s">
        <v>25</v>
      </c>
      <c r="O739" t="s">
        <v>293</v>
      </c>
      <c r="P739">
        <v>1.232E-3</v>
      </c>
      <c r="Q739" t="s">
        <v>25</v>
      </c>
      <c r="R739" t="s">
        <v>24</v>
      </c>
      <c r="S739">
        <v>33.410862999999999</v>
      </c>
      <c r="T739" t="s">
        <v>25</v>
      </c>
      <c r="U739" t="s">
        <v>26</v>
      </c>
      <c r="V739">
        <v>1.2718419999999999</v>
      </c>
      <c r="W739" t="s">
        <v>25</v>
      </c>
      <c r="X739" t="s">
        <v>27</v>
      </c>
      <c r="Y739">
        <v>26.019870000000001</v>
      </c>
      <c r="Z739" t="s">
        <v>25</v>
      </c>
      <c r="AA739" t="s">
        <v>292</v>
      </c>
      <c r="AB739">
        <v>4.6075540000000004</v>
      </c>
      <c r="AC739" t="s">
        <v>25</v>
      </c>
      <c r="AD739" t="s">
        <v>28</v>
      </c>
      <c r="AE739">
        <v>1.484216</v>
      </c>
      <c r="AF739" t="s">
        <v>25</v>
      </c>
      <c r="AG739" t="s">
        <v>288</v>
      </c>
      <c r="AH739">
        <v>100</v>
      </c>
      <c r="AI739" t="s">
        <v>189</v>
      </c>
      <c r="AJ739">
        <v>1000000</v>
      </c>
      <c r="AK739" t="s">
        <v>190</v>
      </c>
      <c r="AL739">
        <v>10</v>
      </c>
      <c r="AM739" t="s">
        <v>191</v>
      </c>
      <c r="AN739">
        <v>500</v>
      </c>
      <c r="AO739" t="s">
        <v>192</v>
      </c>
      <c r="AP739">
        <v>40</v>
      </c>
      <c r="AQ739" t="s">
        <v>193</v>
      </c>
      <c r="AR739">
        <v>100</v>
      </c>
    </row>
    <row r="740" spans="1:44">
      <c r="A740">
        <v>332</v>
      </c>
      <c r="B740" t="s">
        <v>289</v>
      </c>
      <c r="C740">
        <v>4</v>
      </c>
      <c r="D740" t="s">
        <v>182</v>
      </c>
      <c r="E740">
        <v>300</v>
      </c>
      <c r="F740" t="s">
        <v>183</v>
      </c>
      <c r="G740" t="s">
        <v>184</v>
      </c>
      <c r="H740">
        <v>6.0419999999999998</v>
      </c>
      <c r="I740" t="s">
        <v>185</v>
      </c>
      <c r="J740">
        <v>8.4900000000000004E-4</v>
      </c>
      <c r="K740" t="s">
        <v>25</v>
      </c>
      <c r="L740" t="s">
        <v>290</v>
      </c>
      <c r="M740">
        <v>347.3612</v>
      </c>
      <c r="N740" t="s">
        <v>25</v>
      </c>
      <c r="O740" t="s">
        <v>293</v>
      </c>
      <c r="P740">
        <v>1.1969999999999999E-3</v>
      </c>
      <c r="Q740" t="s">
        <v>25</v>
      </c>
      <c r="R740" t="s">
        <v>24</v>
      </c>
      <c r="S740">
        <v>4.0850119999999999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292</v>
      </c>
      <c r="AB740">
        <v>1.6520170000000001</v>
      </c>
      <c r="AC740" t="s">
        <v>25</v>
      </c>
      <c r="AD740" t="s">
        <v>28</v>
      </c>
      <c r="AE740">
        <v>0.68381000000000003</v>
      </c>
      <c r="AF740" t="s">
        <v>25</v>
      </c>
      <c r="AG740" t="s">
        <v>288</v>
      </c>
      <c r="AH740">
        <v>600</v>
      </c>
      <c r="AI740" t="s">
        <v>189</v>
      </c>
      <c r="AJ740">
        <v>1000000</v>
      </c>
      <c r="AK740" t="s">
        <v>190</v>
      </c>
      <c r="AL740">
        <v>10</v>
      </c>
      <c r="AM740" t="s">
        <v>191</v>
      </c>
      <c r="AN740">
        <v>500</v>
      </c>
      <c r="AO740" t="s">
        <v>192</v>
      </c>
      <c r="AP740">
        <v>40</v>
      </c>
      <c r="AQ740" t="s">
        <v>193</v>
      </c>
      <c r="AR740">
        <v>40</v>
      </c>
    </row>
    <row r="741" spans="1:44">
      <c r="A741">
        <v>331</v>
      </c>
      <c r="B741" t="s">
        <v>289</v>
      </c>
      <c r="C741">
        <v>4</v>
      </c>
      <c r="D741" t="s">
        <v>182</v>
      </c>
      <c r="E741">
        <v>263</v>
      </c>
      <c r="F741" t="s">
        <v>183</v>
      </c>
      <c r="G741" t="s">
        <v>184</v>
      </c>
      <c r="H741">
        <v>5.97</v>
      </c>
      <c r="I741" t="s">
        <v>185</v>
      </c>
      <c r="J741">
        <v>7.7700000000000002E-4</v>
      </c>
      <c r="K741" t="s">
        <v>25</v>
      </c>
      <c r="L741" t="s">
        <v>290</v>
      </c>
      <c r="M741">
        <v>313.1046</v>
      </c>
      <c r="N741" t="s">
        <v>25</v>
      </c>
      <c r="O741" t="s">
        <v>293</v>
      </c>
      <c r="P741">
        <v>1.09E-3</v>
      </c>
      <c r="Q741" t="s">
        <v>25</v>
      </c>
      <c r="R741" t="s">
        <v>24</v>
      </c>
      <c r="S741">
        <v>3.6215579999999998</v>
      </c>
      <c r="T741" t="s">
        <v>25</v>
      </c>
      <c r="U741" t="s">
        <v>26</v>
      </c>
      <c r="V741">
        <v>0.18240400000000001</v>
      </c>
      <c r="W741" t="s">
        <v>25</v>
      </c>
      <c r="X741" t="s">
        <v>27</v>
      </c>
      <c r="Y741">
        <v>1.484143</v>
      </c>
      <c r="Z741" t="s">
        <v>25</v>
      </c>
      <c r="AA741" t="s">
        <v>292</v>
      </c>
      <c r="AB741">
        <v>1.251131</v>
      </c>
      <c r="AC741" t="s">
        <v>25</v>
      </c>
      <c r="AD741" t="s">
        <v>28</v>
      </c>
      <c r="AE741">
        <v>0.69477100000000003</v>
      </c>
      <c r="AF741" t="s">
        <v>25</v>
      </c>
      <c r="AG741" t="s">
        <v>288</v>
      </c>
      <c r="AH741">
        <v>600</v>
      </c>
      <c r="AI741" t="s">
        <v>189</v>
      </c>
      <c r="AJ741">
        <v>1000000</v>
      </c>
      <c r="AK741" t="s">
        <v>190</v>
      </c>
      <c r="AL741">
        <v>10</v>
      </c>
      <c r="AM741" t="s">
        <v>191</v>
      </c>
      <c r="AN741">
        <v>500</v>
      </c>
      <c r="AO741" t="s">
        <v>192</v>
      </c>
      <c r="AP741">
        <v>30</v>
      </c>
      <c r="AQ741" t="s">
        <v>193</v>
      </c>
      <c r="AR741">
        <v>30</v>
      </c>
    </row>
    <row r="742" spans="1:44">
      <c r="A742">
        <v>330</v>
      </c>
      <c r="B742" t="s">
        <v>289</v>
      </c>
      <c r="C742">
        <v>4</v>
      </c>
      <c r="D742" t="s">
        <v>182</v>
      </c>
      <c r="E742">
        <v>263</v>
      </c>
      <c r="F742" t="s">
        <v>183</v>
      </c>
      <c r="G742" t="s">
        <v>184</v>
      </c>
      <c r="H742">
        <v>5.97</v>
      </c>
      <c r="I742" t="s">
        <v>185</v>
      </c>
      <c r="J742">
        <v>6.9399999999999996E-4</v>
      </c>
      <c r="K742" t="s">
        <v>25</v>
      </c>
      <c r="L742" t="s">
        <v>290</v>
      </c>
      <c r="M742">
        <v>317.36430000000001</v>
      </c>
      <c r="N742" t="s">
        <v>25</v>
      </c>
      <c r="O742" t="s">
        <v>293</v>
      </c>
      <c r="P742">
        <v>1.011E-3</v>
      </c>
      <c r="Q742" t="s">
        <v>25</v>
      </c>
      <c r="R742" t="s">
        <v>24</v>
      </c>
      <c r="S742">
        <v>3.7047249999999998</v>
      </c>
      <c r="T742" t="s">
        <v>25</v>
      </c>
      <c r="U742" t="s">
        <v>26</v>
      </c>
      <c r="V742">
        <v>0.21738199999999999</v>
      </c>
      <c r="W742" t="s">
        <v>25</v>
      </c>
      <c r="X742" t="s">
        <v>27</v>
      </c>
      <c r="Y742">
        <v>1.4977279999999999</v>
      </c>
      <c r="Z742" t="s">
        <v>25</v>
      </c>
      <c r="AA742" t="s">
        <v>292</v>
      </c>
      <c r="AB742">
        <v>1.2767090000000001</v>
      </c>
      <c r="AC742" t="s">
        <v>25</v>
      </c>
      <c r="AD742" t="s">
        <v>28</v>
      </c>
      <c r="AE742">
        <v>0.70310499999999998</v>
      </c>
      <c r="AF742" t="s">
        <v>25</v>
      </c>
      <c r="AG742" t="s">
        <v>288</v>
      </c>
      <c r="AH742">
        <v>500</v>
      </c>
      <c r="AI742" t="s">
        <v>189</v>
      </c>
      <c r="AJ742">
        <v>1000000</v>
      </c>
      <c r="AK742" t="s">
        <v>190</v>
      </c>
      <c r="AL742">
        <v>10</v>
      </c>
      <c r="AM742" t="s">
        <v>191</v>
      </c>
      <c r="AN742">
        <v>500</v>
      </c>
      <c r="AO742" t="s">
        <v>192</v>
      </c>
      <c r="AP742">
        <v>30</v>
      </c>
      <c r="AQ742" t="s">
        <v>193</v>
      </c>
      <c r="AR742">
        <v>30</v>
      </c>
    </row>
    <row r="743" spans="1:44">
      <c r="A743">
        <v>329</v>
      </c>
      <c r="B743" t="s">
        <v>289</v>
      </c>
      <c r="C743">
        <v>2</v>
      </c>
      <c r="D743" t="s">
        <v>182</v>
      </c>
      <c r="E743">
        <v>177</v>
      </c>
      <c r="F743" t="s">
        <v>183</v>
      </c>
      <c r="G743" t="s">
        <v>184</v>
      </c>
      <c r="H743">
        <v>932.06399999999996</v>
      </c>
      <c r="I743" t="s">
        <v>185</v>
      </c>
      <c r="J743">
        <v>8.3100000000000003E-4</v>
      </c>
      <c r="K743" t="s">
        <v>25</v>
      </c>
      <c r="L743" t="s">
        <v>290</v>
      </c>
      <c r="M743">
        <v>92.697500000000005</v>
      </c>
      <c r="N743" t="s">
        <v>25</v>
      </c>
      <c r="O743" t="s">
        <v>293</v>
      </c>
      <c r="P743">
        <v>9.2400000000000002E-4</v>
      </c>
      <c r="Q743" t="s">
        <v>25</v>
      </c>
      <c r="R743" t="s">
        <v>24</v>
      </c>
      <c r="S743">
        <v>7.0878189999999996</v>
      </c>
      <c r="T743" t="s">
        <v>25</v>
      </c>
      <c r="U743" t="s">
        <v>26</v>
      </c>
      <c r="V743">
        <v>0.22006800000000001</v>
      </c>
      <c r="W743" t="s">
        <v>25</v>
      </c>
      <c r="X743" t="s">
        <v>27</v>
      </c>
      <c r="Y743">
        <v>5.1559739999999996</v>
      </c>
      <c r="Z743" t="s">
        <v>25</v>
      </c>
      <c r="AA743" t="s">
        <v>292</v>
      </c>
      <c r="AB743">
        <v>0.99484499999999998</v>
      </c>
      <c r="AC743" t="s">
        <v>25</v>
      </c>
      <c r="AD743" t="s">
        <v>28</v>
      </c>
      <c r="AE743">
        <v>0.70569999999999999</v>
      </c>
      <c r="AF743" t="s">
        <v>25</v>
      </c>
      <c r="AG743" t="s">
        <v>288</v>
      </c>
      <c r="AH743">
        <v>500</v>
      </c>
      <c r="AI743" t="s">
        <v>189</v>
      </c>
      <c r="AJ743">
        <v>1000000</v>
      </c>
      <c r="AK743" t="s">
        <v>190</v>
      </c>
      <c r="AL743">
        <v>10</v>
      </c>
      <c r="AM743" t="s">
        <v>191</v>
      </c>
      <c r="AN743">
        <v>500</v>
      </c>
      <c r="AO743" t="s">
        <v>192</v>
      </c>
      <c r="AP743">
        <v>30</v>
      </c>
      <c r="AQ743" t="s">
        <v>193</v>
      </c>
      <c r="AR743">
        <v>30</v>
      </c>
    </row>
    <row r="744" spans="1:44">
      <c r="A744">
        <v>328</v>
      </c>
      <c r="B744" t="s">
        <v>289</v>
      </c>
      <c r="C744">
        <v>2</v>
      </c>
      <c r="D744" t="s">
        <v>182</v>
      </c>
      <c r="E744">
        <v>177</v>
      </c>
      <c r="F744" t="s">
        <v>183</v>
      </c>
      <c r="G744" t="s">
        <v>184</v>
      </c>
      <c r="H744">
        <v>103.47799999999999</v>
      </c>
      <c r="I744" t="s">
        <v>185</v>
      </c>
      <c r="J744">
        <v>7.6999999999999996E-4</v>
      </c>
      <c r="K744" t="s">
        <v>25</v>
      </c>
      <c r="L744" t="s">
        <v>290</v>
      </c>
      <c r="M744">
        <v>85.489599999999996</v>
      </c>
      <c r="N744" t="s">
        <v>25</v>
      </c>
      <c r="O744" t="s">
        <v>293</v>
      </c>
      <c r="P744">
        <v>8.5499999999999997E-4</v>
      </c>
      <c r="Q744" t="s">
        <v>25</v>
      </c>
      <c r="R744" t="s">
        <v>24</v>
      </c>
      <c r="S744">
        <v>7.2597399999999999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5.3603379999999996</v>
      </c>
      <c r="Z744" t="s">
        <v>25</v>
      </c>
      <c r="AA744" t="s">
        <v>292</v>
      </c>
      <c r="AB744">
        <v>1.0110209999999999</v>
      </c>
      <c r="AC744" t="s">
        <v>25</v>
      </c>
      <c r="AD744" t="s">
        <v>28</v>
      </c>
      <c r="AE744">
        <v>0.69574000000000003</v>
      </c>
      <c r="AF744" t="s">
        <v>25</v>
      </c>
      <c r="AG744" t="s">
        <v>288</v>
      </c>
      <c r="AH744">
        <v>600</v>
      </c>
      <c r="AI744" t="s">
        <v>189</v>
      </c>
      <c r="AJ744">
        <v>1000000</v>
      </c>
      <c r="AK744" t="s">
        <v>190</v>
      </c>
      <c r="AL744">
        <v>10</v>
      </c>
      <c r="AM744" t="s">
        <v>191</v>
      </c>
      <c r="AN744">
        <v>500</v>
      </c>
      <c r="AO744" t="s">
        <v>192</v>
      </c>
      <c r="AP744">
        <v>30</v>
      </c>
      <c r="AQ744" t="s">
        <v>193</v>
      </c>
      <c r="AR744">
        <v>30</v>
      </c>
    </row>
    <row r="745" spans="1:44">
      <c r="A745">
        <v>328</v>
      </c>
      <c r="B745" t="s">
        <v>289</v>
      </c>
      <c r="C745">
        <v>2</v>
      </c>
      <c r="D745" t="s">
        <v>182</v>
      </c>
      <c r="E745">
        <v>177</v>
      </c>
      <c r="F745" t="s">
        <v>183</v>
      </c>
      <c r="G745" t="s">
        <v>184</v>
      </c>
      <c r="H745">
        <v>103.47799999999999</v>
      </c>
      <c r="I745" t="s">
        <v>185</v>
      </c>
      <c r="J745">
        <v>7.1699999999999997E-4</v>
      </c>
      <c r="K745" t="s">
        <v>25</v>
      </c>
      <c r="L745" t="s">
        <v>290</v>
      </c>
      <c r="M745">
        <v>85.686099999999996</v>
      </c>
      <c r="N745" t="s">
        <v>25</v>
      </c>
      <c r="O745" t="s">
        <v>293</v>
      </c>
      <c r="P745">
        <v>8.03E-4</v>
      </c>
      <c r="Q745" t="s">
        <v>25</v>
      </c>
      <c r="R745" t="s">
        <v>24</v>
      </c>
      <c r="S745">
        <v>7.1487629999999998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5.2776199999999998</v>
      </c>
      <c r="Z745" t="s">
        <v>25</v>
      </c>
      <c r="AA745" t="s">
        <v>292</v>
      </c>
      <c r="AB745">
        <v>0.99210299999999996</v>
      </c>
      <c r="AC745" t="s">
        <v>25</v>
      </c>
      <c r="AD745" t="s">
        <v>28</v>
      </c>
      <c r="AE745">
        <v>0.68837300000000001</v>
      </c>
      <c r="AF745" t="s">
        <v>25</v>
      </c>
      <c r="AG745" t="s">
        <v>288</v>
      </c>
      <c r="AH745">
        <v>600</v>
      </c>
      <c r="AI745" t="s">
        <v>189</v>
      </c>
      <c r="AJ745">
        <v>1000000</v>
      </c>
      <c r="AK745" t="s">
        <v>190</v>
      </c>
      <c r="AL745">
        <v>10</v>
      </c>
      <c r="AM745" t="s">
        <v>191</v>
      </c>
      <c r="AN745">
        <v>500</v>
      </c>
      <c r="AO745" t="s">
        <v>192</v>
      </c>
      <c r="AP745">
        <v>30</v>
      </c>
      <c r="AQ745" t="s">
        <v>193</v>
      </c>
      <c r="AR745">
        <v>30</v>
      </c>
    </row>
    <row r="746" spans="1:44">
      <c r="A746">
        <v>328</v>
      </c>
      <c r="B746" t="s">
        <v>289</v>
      </c>
      <c r="C746">
        <v>2</v>
      </c>
      <c r="D746" t="s">
        <v>182</v>
      </c>
      <c r="E746">
        <v>177</v>
      </c>
      <c r="F746" t="s">
        <v>183</v>
      </c>
      <c r="G746" t="s">
        <v>184</v>
      </c>
      <c r="H746">
        <v>5.97</v>
      </c>
      <c r="I746" t="s">
        <v>185</v>
      </c>
      <c r="J746">
        <v>7.8100000000000001E-4</v>
      </c>
      <c r="K746" t="s">
        <v>25</v>
      </c>
      <c r="L746" t="s">
        <v>290</v>
      </c>
      <c r="M746">
        <v>101.6545</v>
      </c>
      <c r="N746" t="s">
        <v>25</v>
      </c>
      <c r="O746" t="s">
        <v>293</v>
      </c>
      <c r="P746">
        <v>8.8199999999999997E-4</v>
      </c>
      <c r="Q746" t="s">
        <v>25</v>
      </c>
      <c r="R746" t="s">
        <v>24</v>
      </c>
      <c r="S746">
        <v>7.5428040000000003</v>
      </c>
      <c r="T746" t="s">
        <v>25</v>
      </c>
      <c r="U746" t="s">
        <v>26</v>
      </c>
      <c r="V746">
        <v>0.18277499999999999</v>
      </c>
      <c r="W746" t="s">
        <v>25</v>
      </c>
      <c r="X746" t="s">
        <v>27</v>
      </c>
      <c r="Y746">
        <v>5.6615289999999998</v>
      </c>
      <c r="Z746" t="s">
        <v>25</v>
      </c>
      <c r="AA746" t="s">
        <v>292</v>
      </c>
      <c r="AB746">
        <v>0.99633400000000005</v>
      </c>
      <c r="AC746" t="s">
        <v>25</v>
      </c>
      <c r="AD746" t="s">
        <v>28</v>
      </c>
      <c r="AE746">
        <v>0.69197900000000001</v>
      </c>
      <c r="AF746" t="s">
        <v>25</v>
      </c>
      <c r="AG746" t="s">
        <v>288</v>
      </c>
      <c r="AH746">
        <v>600</v>
      </c>
      <c r="AI746" t="s">
        <v>189</v>
      </c>
      <c r="AJ746">
        <v>1000000</v>
      </c>
      <c r="AK746" t="s">
        <v>190</v>
      </c>
      <c r="AL746">
        <v>10</v>
      </c>
      <c r="AM746" t="s">
        <v>191</v>
      </c>
      <c r="AN746">
        <v>500</v>
      </c>
      <c r="AO746" t="s">
        <v>192</v>
      </c>
      <c r="AP746">
        <v>30</v>
      </c>
      <c r="AQ746" t="s">
        <v>193</v>
      </c>
      <c r="AR746">
        <v>30</v>
      </c>
    </row>
    <row r="747" spans="1:44">
      <c r="A747">
        <v>328</v>
      </c>
      <c r="B747" t="s">
        <v>289</v>
      </c>
      <c r="C747">
        <v>2</v>
      </c>
      <c r="D747" t="s">
        <v>182</v>
      </c>
      <c r="E747">
        <v>177</v>
      </c>
      <c r="F747" t="s">
        <v>183</v>
      </c>
      <c r="G747" t="s">
        <v>184</v>
      </c>
      <c r="H747">
        <v>5.97</v>
      </c>
      <c r="I747" t="s">
        <v>185</v>
      </c>
      <c r="J747">
        <v>1.199E-3</v>
      </c>
      <c r="K747" t="s">
        <v>25</v>
      </c>
      <c r="L747" t="s">
        <v>290</v>
      </c>
      <c r="M747">
        <v>150.28800000000001</v>
      </c>
      <c r="N747" t="s">
        <v>25</v>
      </c>
      <c r="O747" t="s">
        <v>293</v>
      </c>
      <c r="P747">
        <v>1.3500000000000001E-3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0.25903100000000001</v>
      </c>
      <c r="W747" t="s">
        <v>25</v>
      </c>
      <c r="X747" t="s">
        <v>27</v>
      </c>
      <c r="Y747">
        <v>8.5592980000000001</v>
      </c>
      <c r="Z747" t="s">
        <v>25</v>
      </c>
      <c r="AA747" t="s">
        <v>292</v>
      </c>
      <c r="AB747">
        <v>1.3862589999999999</v>
      </c>
      <c r="AC747" t="s">
        <v>25</v>
      </c>
      <c r="AD747" t="s">
        <v>28</v>
      </c>
      <c r="AE747">
        <v>1.0265949999999999</v>
      </c>
      <c r="AF747" t="s">
        <v>25</v>
      </c>
      <c r="AG747" t="s">
        <v>288</v>
      </c>
      <c r="AH747">
        <v>600</v>
      </c>
      <c r="AI747" t="s">
        <v>189</v>
      </c>
      <c r="AJ747">
        <v>1000000</v>
      </c>
      <c r="AK747" t="s">
        <v>190</v>
      </c>
      <c r="AL747">
        <v>10</v>
      </c>
      <c r="AM747" t="s">
        <v>191</v>
      </c>
      <c r="AN747">
        <v>500</v>
      </c>
      <c r="AO747" t="s">
        <v>192</v>
      </c>
      <c r="AP747">
        <v>30</v>
      </c>
      <c r="AQ747" t="s">
        <v>193</v>
      </c>
      <c r="AR747">
        <v>30</v>
      </c>
    </row>
    <row r="748" spans="1:44">
      <c r="A748">
        <v>328</v>
      </c>
      <c r="B748" t="s">
        <v>289</v>
      </c>
      <c r="C748">
        <v>2</v>
      </c>
      <c r="D748" t="s">
        <v>182</v>
      </c>
      <c r="E748">
        <v>177</v>
      </c>
      <c r="F748" t="s">
        <v>183</v>
      </c>
      <c r="G748" t="s">
        <v>184</v>
      </c>
      <c r="H748">
        <v>5.97</v>
      </c>
      <c r="I748" t="s">
        <v>185</v>
      </c>
      <c r="J748">
        <v>1.021E-3</v>
      </c>
      <c r="K748" t="s">
        <v>25</v>
      </c>
      <c r="L748" t="s">
        <v>290</v>
      </c>
      <c r="M748">
        <v>101.4584</v>
      </c>
      <c r="N748" t="s">
        <v>25</v>
      </c>
      <c r="O748" t="s">
        <v>293</v>
      </c>
      <c r="P748">
        <v>1.122E-3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5.6168969999999998</v>
      </c>
      <c r="Z748" t="s">
        <v>25</v>
      </c>
      <c r="AA748" t="s">
        <v>292</v>
      </c>
      <c r="AB748">
        <v>0.97992000000000001</v>
      </c>
      <c r="AC748" t="s">
        <v>25</v>
      </c>
      <c r="AD748" t="s">
        <v>28</v>
      </c>
      <c r="AE748">
        <v>0.68941200000000002</v>
      </c>
      <c r="AF748" t="s">
        <v>25</v>
      </c>
      <c r="AG748" t="s">
        <v>288</v>
      </c>
      <c r="AH748">
        <v>600</v>
      </c>
      <c r="AI748" t="s">
        <v>189</v>
      </c>
      <c r="AJ748">
        <v>1000000</v>
      </c>
      <c r="AK748" t="s">
        <v>190</v>
      </c>
      <c r="AL748">
        <v>10</v>
      </c>
      <c r="AM748" t="s">
        <v>191</v>
      </c>
      <c r="AN748">
        <v>500</v>
      </c>
      <c r="AO748" t="s">
        <v>192</v>
      </c>
      <c r="AP748">
        <v>30</v>
      </c>
      <c r="AQ748" t="s">
        <v>193</v>
      </c>
      <c r="AR748">
        <v>30</v>
      </c>
    </row>
    <row r="749" spans="1:44">
      <c r="A749">
        <v>327</v>
      </c>
      <c r="B749" t="s">
        <v>289</v>
      </c>
      <c r="C749">
        <v>2</v>
      </c>
      <c r="D749" t="s">
        <v>182</v>
      </c>
      <c r="E749">
        <v>177</v>
      </c>
      <c r="F749" t="s">
        <v>183</v>
      </c>
      <c r="G749" t="s">
        <v>184</v>
      </c>
      <c r="H749">
        <v>5.97</v>
      </c>
      <c r="I749" t="s">
        <v>185</v>
      </c>
      <c r="J749">
        <v>6.4300000000000002E-4</v>
      </c>
      <c r="K749" t="s">
        <v>25</v>
      </c>
      <c r="L749" t="s">
        <v>290</v>
      </c>
      <c r="M749">
        <v>90.8827</v>
      </c>
      <c r="N749" t="s">
        <v>25</v>
      </c>
      <c r="O749" t="s">
        <v>293</v>
      </c>
      <c r="P749">
        <v>7.3399999999999995E-4</v>
      </c>
      <c r="Q749" t="s">
        <v>25</v>
      </c>
      <c r="R749" t="s">
        <v>24</v>
      </c>
      <c r="S749">
        <v>7.6939469999999996</v>
      </c>
      <c r="T749" t="s">
        <v>25</v>
      </c>
      <c r="U749" t="s">
        <v>26</v>
      </c>
      <c r="V749">
        <v>0.50325900000000001</v>
      </c>
      <c r="W749" t="s">
        <v>25</v>
      </c>
      <c r="X749" t="s">
        <v>27</v>
      </c>
      <c r="Y749">
        <v>5.4370589999999996</v>
      </c>
      <c r="Z749" t="s">
        <v>25</v>
      </c>
      <c r="AA749" t="s">
        <v>292</v>
      </c>
      <c r="AB749">
        <v>1.030159</v>
      </c>
      <c r="AC749" t="s">
        <v>25</v>
      </c>
      <c r="AD749" t="s">
        <v>28</v>
      </c>
      <c r="AE749">
        <v>0.71320899999999998</v>
      </c>
      <c r="AF749" t="s">
        <v>25</v>
      </c>
      <c r="AG749" t="s">
        <v>288</v>
      </c>
      <c r="AH749">
        <v>200</v>
      </c>
      <c r="AI749" t="s">
        <v>189</v>
      </c>
      <c r="AJ749">
        <v>1000000</v>
      </c>
      <c r="AK749" t="s">
        <v>190</v>
      </c>
      <c r="AL749">
        <v>10</v>
      </c>
      <c r="AM749" t="s">
        <v>191</v>
      </c>
      <c r="AN749">
        <v>500</v>
      </c>
      <c r="AO749" t="s">
        <v>192</v>
      </c>
      <c r="AP749">
        <v>30</v>
      </c>
      <c r="AQ749" t="s">
        <v>193</v>
      </c>
      <c r="AR749">
        <v>30</v>
      </c>
    </row>
    <row r="750" spans="1:44">
      <c r="A750">
        <v>326</v>
      </c>
      <c r="B750" t="s">
        <v>289</v>
      </c>
      <c r="C750">
        <v>0</v>
      </c>
      <c r="D750" t="s">
        <v>182</v>
      </c>
      <c r="E750">
        <v>176</v>
      </c>
      <c r="F750" t="s">
        <v>183</v>
      </c>
      <c r="G750" t="s">
        <v>184</v>
      </c>
      <c r="H750">
        <v>4.0000000000000001E-3</v>
      </c>
      <c r="I750" t="s">
        <v>185</v>
      </c>
      <c r="J750">
        <v>7.6599999999999997E-4</v>
      </c>
      <c r="K750" t="s">
        <v>25</v>
      </c>
      <c r="L750" t="s">
        <v>290</v>
      </c>
      <c r="M750">
        <v>19.872299999999999</v>
      </c>
      <c r="N750" t="s">
        <v>25</v>
      </c>
      <c r="O750" t="s">
        <v>293</v>
      </c>
      <c r="P750">
        <v>7.8600000000000002E-4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0.22222700000000001</v>
      </c>
      <c r="W750" t="s">
        <v>25</v>
      </c>
      <c r="X750" t="s">
        <v>27</v>
      </c>
      <c r="Y750">
        <v>16.045850999999999</v>
      </c>
      <c r="Z750" t="s">
        <v>25</v>
      </c>
      <c r="AA750" t="s">
        <v>292</v>
      </c>
      <c r="AB750">
        <v>2.2090529999999999</v>
      </c>
      <c r="AC750" t="s">
        <v>25</v>
      </c>
      <c r="AD750" t="s">
        <v>28</v>
      </c>
      <c r="AE750">
        <v>0.67631799999999997</v>
      </c>
      <c r="AF750" t="s">
        <v>25</v>
      </c>
      <c r="AG750" t="s">
        <v>288</v>
      </c>
      <c r="AH750">
        <v>200</v>
      </c>
      <c r="AI750" t="s">
        <v>189</v>
      </c>
      <c r="AJ750">
        <v>1000000</v>
      </c>
      <c r="AK750" t="s">
        <v>190</v>
      </c>
      <c r="AL750">
        <v>10</v>
      </c>
      <c r="AM750" t="s">
        <v>191</v>
      </c>
      <c r="AN750">
        <v>500</v>
      </c>
      <c r="AO750" t="s">
        <v>192</v>
      </c>
      <c r="AP750">
        <v>40</v>
      </c>
      <c r="AQ750" t="s">
        <v>193</v>
      </c>
      <c r="AR750">
        <v>100</v>
      </c>
    </row>
    <row r="751" spans="1:44">
      <c r="A751">
        <v>326</v>
      </c>
      <c r="B751" t="s">
        <v>289</v>
      </c>
      <c r="C751">
        <v>0</v>
      </c>
      <c r="D751" t="s">
        <v>182</v>
      </c>
      <c r="E751">
        <v>176</v>
      </c>
      <c r="F751" t="s">
        <v>183</v>
      </c>
      <c r="G751" t="s">
        <v>184</v>
      </c>
      <c r="H751">
        <v>0</v>
      </c>
      <c r="I751" t="s">
        <v>185</v>
      </c>
      <c r="J751">
        <v>7.8799999999999996E-4</v>
      </c>
      <c r="K751" t="s">
        <v>25</v>
      </c>
      <c r="L751" t="s">
        <v>290</v>
      </c>
      <c r="M751">
        <v>31.5502</v>
      </c>
      <c r="N751" t="s">
        <v>25</v>
      </c>
      <c r="O751" t="s">
        <v>293</v>
      </c>
      <c r="P751">
        <v>8.1999999999999998E-4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0.22473599999999999</v>
      </c>
      <c r="W751" t="s">
        <v>25</v>
      </c>
      <c r="X751" t="s">
        <v>27</v>
      </c>
      <c r="Y751">
        <v>14.421989</v>
      </c>
      <c r="Z751" t="s">
        <v>25</v>
      </c>
      <c r="AA751" t="s">
        <v>292</v>
      </c>
      <c r="AB751">
        <v>2.2198020000000001</v>
      </c>
      <c r="AC751" t="s">
        <v>25</v>
      </c>
      <c r="AD751" t="s">
        <v>28</v>
      </c>
      <c r="AE751">
        <v>0.67898899999999995</v>
      </c>
      <c r="AF751" t="s">
        <v>25</v>
      </c>
      <c r="AG751" t="s">
        <v>288</v>
      </c>
      <c r="AH751">
        <v>200</v>
      </c>
      <c r="AI751" t="s">
        <v>189</v>
      </c>
      <c r="AJ751">
        <v>1000000</v>
      </c>
      <c r="AK751" t="s">
        <v>190</v>
      </c>
      <c r="AL751">
        <v>10</v>
      </c>
      <c r="AM751" t="s">
        <v>191</v>
      </c>
      <c r="AN751">
        <v>500</v>
      </c>
      <c r="AO751" t="s">
        <v>192</v>
      </c>
      <c r="AP751">
        <v>40</v>
      </c>
      <c r="AQ751" t="s">
        <v>193</v>
      </c>
      <c r="AR751">
        <v>100</v>
      </c>
    </row>
    <row r="752" spans="1:44">
      <c r="A752">
        <v>325</v>
      </c>
      <c r="B752" t="s">
        <v>289</v>
      </c>
      <c r="C752">
        <v>0</v>
      </c>
      <c r="D752" t="s">
        <v>182</v>
      </c>
      <c r="E752">
        <v>176</v>
      </c>
      <c r="F752" t="s">
        <v>183</v>
      </c>
      <c r="G752" t="s">
        <v>184</v>
      </c>
      <c r="H752">
        <v>0</v>
      </c>
      <c r="I752" t="s">
        <v>185</v>
      </c>
      <c r="J752">
        <v>1.712E-3</v>
      </c>
      <c r="K752" t="s">
        <v>25</v>
      </c>
      <c r="L752" t="s">
        <v>290</v>
      </c>
      <c r="M752">
        <v>67.599199999999996</v>
      </c>
      <c r="N752" t="s">
        <v>25</v>
      </c>
      <c r="O752" t="s">
        <v>293</v>
      </c>
      <c r="P752">
        <v>1.779E-3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6.3807000000000003E-2</v>
      </c>
      <c r="W752" t="s">
        <v>25</v>
      </c>
      <c r="X752" t="s">
        <v>27</v>
      </c>
      <c r="Y752">
        <v>19.5794</v>
      </c>
      <c r="Z752" t="s">
        <v>25</v>
      </c>
      <c r="AA752" t="s">
        <v>292</v>
      </c>
      <c r="AB752">
        <v>2.1676739999999999</v>
      </c>
      <c r="AC752" t="s">
        <v>25</v>
      </c>
      <c r="AD752" t="s">
        <v>28</v>
      </c>
      <c r="AE752">
        <v>0.67575300000000005</v>
      </c>
      <c r="AF752" t="s">
        <v>25</v>
      </c>
      <c r="AG752" t="s">
        <v>288</v>
      </c>
      <c r="AH752">
        <v>1000</v>
      </c>
      <c r="AI752" t="s">
        <v>189</v>
      </c>
      <c r="AJ752">
        <v>1000000</v>
      </c>
      <c r="AK752" t="s">
        <v>190</v>
      </c>
      <c r="AL752">
        <v>10</v>
      </c>
      <c r="AM752" t="s">
        <v>191</v>
      </c>
      <c r="AN752">
        <v>500</v>
      </c>
      <c r="AO752" t="s">
        <v>192</v>
      </c>
      <c r="AP752">
        <v>40</v>
      </c>
      <c r="AQ752" t="s">
        <v>193</v>
      </c>
      <c r="AR752">
        <v>100</v>
      </c>
    </row>
    <row r="753" spans="1:44">
      <c r="A753">
        <v>324</v>
      </c>
      <c r="B753" t="s">
        <v>289</v>
      </c>
      <c r="C753">
        <v>0</v>
      </c>
      <c r="D753" t="s">
        <v>182</v>
      </c>
      <c r="E753">
        <v>176</v>
      </c>
      <c r="F753" t="s">
        <v>183</v>
      </c>
      <c r="G753" t="s">
        <v>184</v>
      </c>
      <c r="H753">
        <v>0</v>
      </c>
      <c r="I753" t="s">
        <v>185</v>
      </c>
      <c r="J753">
        <v>6.3400000000000001E-4</v>
      </c>
      <c r="K753" t="s">
        <v>25</v>
      </c>
      <c r="L753" t="s">
        <v>290</v>
      </c>
      <c r="M753">
        <v>29.573399999999999</v>
      </c>
      <c r="N753" t="s">
        <v>25</v>
      </c>
      <c r="O753" t="s">
        <v>293</v>
      </c>
      <c r="P753">
        <v>6.6399999999999999E-4</v>
      </c>
      <c r="Q753" t="s">
        <v>25</v>
      </c>
      <c r="R753" t="s">
        <v>24</v>
      </c>
      <c r="S753">
        <v>16.684048000000001</v>
      </c>
      <c r="T753" t="s">
        <v>25</v>
      </c>
      <c r="U753" t="s">
        <v>26</v>
      </c>
      <c r="V753">
        <v>0.40565000000000001</v>
      </c>
      <c r="W753" t="s">
        <v>25</v>
      </c>
      <c r="X753" t="s">
        <v>27</v>
      </c>
      <c r="Y753">
        <v>13.400759000000001</v>
      </c>
      <c r="Z753" t="s">
        <v>25</v>
      </c>
      <c r="AA753" t="s">
        <v>292</v>
      </c>
      <c r="AB753">
        <v>2.1865519999999998</v>
      </c>
      <c r="AC753" t="s">
        <v>25</v>
      </c>
      <c r="AD753" t="s">
        <v>28</v>
      </c>
      <c r="AE753">
        <v>0.67882200000000004</v>
      </c>
      <c r="AF753" t="s">
        <v>25</v>
      </c>
      <c r="AG753" t="s">
        <v>288</v>
      </c>
      <c r="AH753">
        <v>100</v>
      </c>
      <c r="AI753" t="s">
        <v>189</v>
      </c>
      <c r="AJ753">
        <v>1000000</v>
      </c>
      <c r="AK753" t="s">
        <v>190</v>
      </c>
      <c r="AL753">
        <v>10</v>
      </c>
      <c r="AM753" t="s">
        <v>191</v>
      </c>
      <c r="AN753">
        <v>500</v>
      </c>
      <c r="AO753" t="s">
        <v>192</v>
      </c>
      <c r="AP753">
        <v>40</v>
      </c>
      <c r="AQ753" t="s">
        <v>193</v>
      </c>
      <c r="AR753">
        <v>100</v>
      </c>
    </row>
    <row r="754" spans="1:44">
      <c r="A754">
        <v>323</v>
      </c>
      <c r="B754" t="s">
        <v>289</v>
      </c>
      <c r="C754">
        <v>0</v>
      </c>
      <c r="D754" t="s">
        <v>182</v>
      </c>
      <c r="E754">
        <v>176</v>
      </c>
      <c r="F754" t="s">
        <v>183</v>
      </c>
      <c r="G754" t="s">
        <v>184</v>
      </c>
      <c r="H754">
        <v>0</v>
      </c>
      <c r="I754" t="s">
        <v>185</v>
      </c>
      <c r="J754">
        <v>1.598E-3</v>
      </c>
      <c r="K754" t="s">
        <v>25</v>
      </c>
      <c r="L754" t="s">
        <v>290</v>
      </c>
      <c r="M754">
        <v>36.0593</v>
      </c>
      <c r="N754" t="s">
        <v>25</v>
      </c>
      <c r="O754" t="s">
        <v>293</v>
      </c>
      <c r="P754">
        <v>1.634E-3</v>
      </c>
      <c r="Q754" t="s">
        <v>25</v>
      </c>
      <c r="R754" t="s">
        <v>24</v>
      </c>
      <c r="S754">
        <v>22.383365999999999</v>
      </c>
      <c r="T754" t="s">
        <v>25</v>
      </c>
      <c r="U754" t="s">
        <v>26</v>
      </c>
      <c r="V754">
        <v>6.4118999999999995E-2</v>
      </c>
      <c r="W754" t="s">
        <v>25</v>
      </c>
      <c r="X754" t="s">
        <v>27</v>
      </c>
      <c r="Y754">
        <v>19.442302000000002</v>
      </c>
      <c r="Z754" t="s">
        <v>25</v>
      </c>
      <c r="AA754" t="s">
        <v>292</v>
      </c>
      <c r="AB754">
        <v>2.1869139999999998</v>
      </c>
      <c r="AC754" t="s">
        <v>25</v>
      </c>
      <c r="AD754" t="s">
        <v>28</v>
      </c>
      <c r="AE754">
        <v>0.67727599999999999</v>
      </c>
      <c r="AF754" t="s">
        <v>25</v>
      </c>
      <c r="AG754" t="s">
        <v>288</v>
      </c>
      <c r="AH754">
        <v>1000</v>
      </c>
      <c r="AI754" t="s">
        <v>189</v>
      </c>
      <c r="AJ754">
        <v>1000000</v>
      </c>
      <c r="AK754" t="s">
        <v>190</v>
      </c>
      <c r="AL754">
        <v>10</v>
      </c>
      <c r="AM754" t="s">
        <v>191</v>
      </c>
      <c r="AN754">
        <v>500</v>
      </c>
      <c r="AO754" t="s">
        <v>192</v>
      </c>
      <c r="AP754">
        <v>40</v>
      </c>
      <c r="AQ754" t="s">
        <v>193</v>
      </c>
      <c r="AR754">
        <v>100</v>
      </c>
    </row>
    <row r="755" spans="1:44">
      <c r="A755">
        <v>322</v>
      </c>
      <c r="B755" t="s">
        <v>289</v>
      </c>
      <c r="C755">
        <v>0</v>
      </c>
      <c r="D755" t="s">
        <v>182</v>
      </c>
      <c r="E755">
        <v>391</v>
      </c>
      <c r="F755" t="s">
        <v>183</v>
      </c>
      <c r="G755" t="s">
        <v>184</v>
      </c>
      <c r="H755">
        <v>5.8179999999999996</v>
      </c>
      <c r="I755" t="s">
        <v>185</v>
      </c>
      <c r="J755">
        <v>2.1020000000000001E-3</v>
      </c>
      <c r="K755" t="s">
        <v>25</v>
      </c>
      <c r="L755" t="s">
        <v>290</v>
      </c>
      <c r="M755">
        <v>153.85164399999999</v>
      </c>
      <c r="N755" t="s">
        <v>25</v>
      </c>
      <c r="O755" t="s">
        <v>293</v>
      </c>
      <c r="P755">
        <v>2.2560000000000002E-3</v>
      </c>
      <c r="Q755" t="s">
        <v>25</v>
      </c>
      <c r="R755" t="s">
        <v>24</v>
      </c>
      <c r="S755">
        <v>57.796280000000003</v>
      </c>
      <c r="T755" t="s">
        <v>25</v>
      </c>
      <c r="U755" t="s">
        <v>26</v>
      </c>
      <c r="V755">
        <v>1.1516109999999999</v>
      </c>
      <c r="W755" t="s">
        <v>25</v>
      </c>
      <c r="X755" t="s">
        <v>27</v>
      </c>
      <c r="Y755">
        <v>41.564545000000003</v>
      </c>
      <c r="Z755" t="s">
        <v>25</v>
      </c>
      <c r="AA755" t="s">
        <v>292</v>
      </c>
      <c r="AB755">
        <v>14.024452999999999</v>
      </c>
      <c r="AC755" t="s">
        <v>25</v>
      </c>
      <c r="AD755" t="s">
        <v>28</v>
      </c>
      <c r="AE755">
        <v>0.94661499999999998</v>
      </c>
      <c r="AF755" t="s">
        <v>25</v>
      </c>
      <c r="AG755" t="s">
        <v>288</v>
      </c>
      <c r="AH755">
        <v>1000</v>
      </c>
      <c r="AI755" t="s">
        <v>189</v>
      </c>
      <c r="AJ755">
        <v>1000000</v>
      </c>
      <c r="AK755" t="s">
        <v>190</v>
      </c>
      <c r="AL755">
        <v>10</v>
      </c>
      <c r="AM755" t="s">
        <v>191</v>
      </c>
      <c r="AN755">
        <v>500</v>
      </c>
      <c r="AO755" t="s">
        <v>192</v>
      </c>
      <c r="AP755">
        <v>1000</v>
      </c>
      <c r="AQ755" t="s">
        <v>193</v>
      </c>
      <c r="AR755">
        <v>1000</v>
      </c>
    </row>
    <row r="756" spans="1:44">
      <c r="A756">
        <v>321</v>
      </c>
      <c r="B756" t="s">
        <v>289</v>
      </c>
      <c r="C756">
        <v>0</v>
      </c>
      <c r="D756" t="s">
        <v>182</v>
      </c>
      <c r="E756">
        <v>629</v>
      </c>
      <c r="F756" t="s">
        <v>183</v>
      </c>
      <c r="G756" t="s">
        <v>184</v>
      </c>
      <c r="H756">
        <v>5.8639999999999999</v>
      </c>
      <c r="I756" t="s">
        <v>185</v>
      </c>
      <c r="J756">
        <v>2.8119999999999998E-3</v>
      </c>
      <c r="K756" t="s">
        <v>25</v>
      </c>
      <c r="L756" t="s">
        <v>290</v>
      </c>
      <c r="M756">
        <v>237.343549</v>
      </c>
      <c r="N756" t="s">
        <v>25</v>
      </c>
      <c r="O756" t="s">
        <v>293</v>
      </c>
      <c r="P756">
        <v>3.0500000000000002E-3</v>
      </c>
      <c r="Q756" t="s">
        <v>25</v>
      </c>
      <c r="R756" t="s">
        <v>24</v>
      </c>
      <c r="S756">
        <v>83.495043999999993</v>
      </c>
      <c r="T756" t="s">
        <v>25</v>
      </c>
      <c r="U756" t="s">
        <v>26</v>
      </c>
      <c r="V756">
        <v>1.9202129999999999</v>
      </c>
      <c r="W756" t="s">
        <v>25</v>
      </c>
      <c r="X756" t="s">
        <v>27</v>
      </c>
      <c r="Y756">
        <v>52.435825000000001</v>
      </c>
      <c r="Z756" t="s">
        <v>25</v>
      </c>
      <c r="AA756" t="s">
        <v>292</v>
      </c>
      <c r="AB756">
        <v>27.978764000000002</v>
      </c>
      <c r="AC756" t="s">
        <v>25</v>
      </c>
      <c r="AD756" t="s">
        <v>28</v>
      </c>
      <c r="AE756">
        <v>0.94672800000000001</v>
      </c>
      <c r="AF756" t="s">
        <v>25</v>
      </c>
      <c r="AG756" t="s">
        <v>288</v>
      </c>
      <c r="AH756">
        <v>1000</v>
      </c>
      <c r="AI756" t="s">
        <v>189</v>
      </c>
      <c r="AJ756">
        <v>1000000</v>
      </c>
      <c r="AK756" t="s">
        <v>190</v>
      </c>
      <c r="AL756">
        <v>10</v>
      </c>
      <c r="AM756" t="s">
        <v>191</v>
      </c>
      <c r="AN756">
        <v>500</v>
      </c>
      <c r="AO756" t="s">
        <v>192</v>
      </c>
      <c r="AP756">
        <v>2000</v>
      </c>
      <c r="AQ756" t="s">
        <v>193</v>
      </c>
      <c r="AR756">
        <v>2000</v>
      </c>
    </row>
    <row r="757" spans="1:44">
      <c r="A757">
        <v>320</v>
      </c>
      <c r="B757" t="s">
        <v>289</v>
      </c>
      <c r="C757">
        <v>0</v>
      </c>
      <c r="D757" t="s">
        <v>182</v>
      </c>
      <c r="E757">
        <v>867</v>
      </c>
      <c r="F757" t="s">
        <v>183</v>
      </c>
      <c r="G757" t="s">
        <v>184</v>
      </c>
      <c r="H757">
        <v>5.9260000000000002</v>
      </c>
      <c r="I757" t="s">
        <v>185</v>
      </c>
      <c r="J757">
        <v>3.2529999999999998E-3</v>
      </c>
      <c r="K757" t="s">
        <v>25</v>
      </c>
      <c r="L757" t="s">
        <v>290</v>
      </c>
      <c r="M757">
        <v>322.12817100000001</v>
      </c>
      <c r="N757" t="s">
        <v>25</v>
      </c>
      <c r="O757" t="s">
        <v>293</v>
      </c>
      <c r="P757">
        <v>3.5760000000000002E-3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2.4273709999999999</v>
      </c>
      <c r="W757" t="s">
        <v>25</v>
      </c>
      <c r="X757" t="s">
        <v>27</v>
      </c>
      <c r="Y757">
        <v>73.158750999999995</v>
      </c>
      <c r="Z757" t="s">
        <v>25</v>
      </c>
      <c r="AA757" t="s">
        <v>292</v>
      </c>
      <c r="AB757">
        <v>41.383527000000001</v>
      </c>
      <c r="AC757" t="s">
        <v>25</v>
      </c>
      <c r="AD757" t="s">
        <v>28</v>
      </c>
      <c r="AE757">
        <v>0.95955900000000005</v>
      </c>
      <c r="AF757" t="s">
        <v>25</v>
      </c>
      <c r="AG757" t="s">
        <v>288</v>
      </c>
      <c r="AH757">
        <v>1000</v>
      </c>
      <c r="AI757" t="s">
        <v>189</v>
      </c>
      <c r="AJ757">
        <v>1000000</v>
      </c>
      <c r="AK757" t="s">
        <v>190</v>
      </c>
      <c r="AL757">
        <v>10</v>
      </c>
      <c r="AM757" t="s">
        <v>191</v>
      </c>
      <c r="AN757">
        <v>500</v>
      </c>
      <c r="AO757" t="s">
        <v>192</v>
      </c>
      <c r="AP757">
        <v>3000</v>
      </c>
      <c r="AQ757" t="s">
        <v>193</v>
      </c>
      <c r="AR757">
        <v>3000</v>
      </c>
    </row>
    <row r="758" spans="1:44">
      <c r="A758">
        <v>319</v>
      </c>
      <c r="B758" t="s">
        <v>289</v>
      </c>
      <c r="C758">
        <v>0</v>
      </c>
      <c r="D758" t="s">
        <v>182</v>
      </c>
      <c r="E758">
        <v>1106</v>
      </c>
      <c r="F758" t="s">
        <v>183</v>
      </c>
      <c r="G758" t="s">
        <v>184</v>
      </c>
      <c r="H758">
        <v>5.9320000000000004</v>
      </c>
      <c r="I758" t="s">
        <v>185</v>
      </c>
      <c r="J758">
        <v>3.4789999999999999E-3</v>
      </c>
      <c r="K758" t="s">
        <v>25</v>
      </c>
      <c r="L758" t="s">
        <v>290</v>
      </c>
      <c r="M758">
        <v>440.76674700000001</v>
      </c>
      <c r="N758" t="s">
        <v>25</v>
      </c>
      <c r="O758" t="s">
        <v>293</v>
      </c>
      <c r="P758">
        <v>3.9199999999999999E-3</v>
      </c>
      <c r="Q758" t="s">
        <v>25</v>
      </c>
      <c r="R758" t="s">
        <v>24</v>
      </c>
      <c r="S758">
        <v>151.93398199999999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91.148240000000001</v>
      </c>
      <c r="Z758" t="s">
        <v>25</v>
      </c>
      <c r="AA758" t="s">
        <v>292</v>
      </c>
      <c r="AB758">
        <v>56.389443999999997</v>
      </c>
      <c r="AC758" t="s">
        <v>25</v>
      </c>
      <c r="AD758" t="s">
        <v>28</v>
      </c>
      <c r="AE758">
        <v>0.95180900000000002</v>
      </c>
      <c r="AF758" t="s">
        <v>25</v>
      </c>
      <c r="AG758" t="s">
        <v>288</v>
      </c>
      <c r="AH758">
        <v>1000</v>
      </c>
      <c r="AI758" t="s">
        <v>189</v>
      </c>
      <c r="AJ758">
        <v>1000000</v>
      </c>
      <c r="AK758" t="s">
        <v>190</v>
      </c>
      <c r="AL758">
        <v>10</v>
      </c>
      <c r="AM758" t="s">
        <v>191</v>
      </c>
      <c r="AN758">
        <v>500</v>
      </c>
      <c r="AO758" t="s">
        <v>192</v>
      </c>
      <c r="AP758">
        <v>4000</v>
      </c>
      <c r="AQ758" t="s">
        <v>193</v>
      </c>
      <c r="AR758">
        <v>4000</v>
      </c>
    </row>
    <row r="759" spans="1:44">
      <c r="A759">
        <v>318</v>
      </c>
      <c r="B759" t="s">
        <v>289</v>
      </c>
      <c r="C759">
        <v>0</v>
      </c>
      <c r="D759" t="s">
        <v>182</v>
      </c>
      <c r="E759">
        <v>1344</v>
      </c>
      <c r="F759" t="s">
        <v>183</v>
      </c>
      <c r="G759" t="s">
        <v>184</v>
      </c>
      <c r="H759">
        <v>6.17</v>
      </c>
      <c r="I759" t="s">
        <v>185</v>
      </c>
      <c r="J759">
        <v>3.5769999999999999E-3</v>
      </c>
      <c r="K759" t="s">
        <v>25</v>
      </c>
      <c r="L759" t="s">
        <v>290</v>
      </c>
      <c r="M759">
        <v>472.512899</v>
      </c>
      <c r="N759" t="s">
        <v>25</v>
      </c>
      <c r="O759" t="s">
        <v>293</v>
      </c>
      <c r="P759">
        <v>4.0489999999999996E-3</v>
      </c>
      <c r="Q759" t="s">
        <v>25</v>
      </c>
      <c r="R759" t="s">
        <v>24</v>
      </c>
      <c r="S759">
        <v>178.86144200000001</v>
      </c>
      <c r="T759" t="s">
        <v>25</v>
      </c>
      <c r="U759" t="s">
        <v>26</v>
      </c>
      <c r="V759">
        <v>3.6762790000000001</v>
      </c>
      <c r="W759" t="s">
        <v>25</v>
      </c>
      <c r="X759" t="s">
        <v>27</v>
      </c>
      <c r="Y759">
        <v>103.792537</v>
      </c>
      <c r="Z759" t="s">
        <v>25</v>
      </c>
      <c r="AA759" t="s">
        <v>292</v>
      </c>
      <c r="AB759">
        <v>69.922521000000003</v>
      </c>
      <c r="AC759" t="s">
        <v>25</v>
      </c>
      <c r="AD759" t="s">
        <v>28</v>
      </c>
      <c r="AE759">
        <v>0.94633900000000004</v>
      </c>
      <c r="AF759" t="s">
        <v>25</v>
      </c>
      <c r="AG759" t="s">
        <v>288</v>
      </c>
      <c r="AH759">
        <v>1000</v>
      </c>
      <c r="AI759" t="s">
        <v>189</v>
      </c>
      <c r="AJ759">
        <v>1000000</v>
      </c>
      <c r="AK759" t="s">
        <v>190</v>
      </c>
      <c r="AL759">
        <v>10</v>
      </c>
      <c r="AM759" t="s">
        <v>191</v>
      </c>
      <c r="AN759">
        <v>500</v>
      </c>
      <c r="AO759" t="s">
        <v>192</v>
      </c>
      <c r="AP759">
        <v>5000</v>
      </c>
      <c r="AQ759" t="s">
        <v>193</v>
      </c>
      <c r="AR759">
        <v>5000</v>
      </c>
    </row>
    <row r="760" spans="1:44">
      <c r="A760">
        <v>317</v>
      </c>
      <c r="B760" t="s">
        <v>289</v>
      </c>
      <c r="C760">
        <v>0</v>
      </c>
      <c r="D760" t="s">
        <v>182</v>
      </c>
      <c r="E760">
        <v>1583</v>
      </c>
      <c r="F760" t="s">
        <v>183</v>
      </c>
      <c r="G760" t="s">
        <v>184</v>
      </c>
      <c r="H760">
        <v>5.97</v>
      </c>
      <c r="I760" t="s">
        <v>185</v>
      </c>
      <c r="J760">
        <v>3.601E-3</v>
      </c>
      <c r="K760" t="s">
        <v>25</v>
      </c>
      <c r="L760" t="s">
        <v>290</v>
      </c>
      <c r="M760">
        <v>612.29320199999995</v>
      </c>
      <c r="N760" t="s">
        <v>25</v>
      </c>
      <c r="O760" t="s">
        <v>293</v>
      </c>
      <c r="P760">
        <v>4.2129999999999997E-3</v>
      </c>
      <c r="Q760" t="s">
        <v>25</v>
      </c>
      <c r="R760" t="s">
        <v>24</v>
      </c>
      <c r="S760">
        <v>243.59002799999999</v>
      </c>
      <c r="T760" t="s">
        <v>25</v>
      </c>
      <c r="U760" t="s">
        <v>26</v>
      </c>
      <c r="V760">
        <v>4.3980399999999999</v>
      </c>
      <c r="W760" t="s">
        <v>25</v>
      </c>
      <c r="X760" t="s">
        <v>27</v>
      </c>
      <c r="Y760">
        <v>153.97457800000001</v>
      </c>
      <c r="Z760" t="s">
        <v>25</v>
      </c>
      <c r="AA760" t="s">
        <v>292</v>
      </c>
      <c r="AB760">
        <v>83.614052999999998</v>
      </c>
      <c r="AC760" t="s">
        <v>25</v>
      </c>
      <c r="AD760" t="s">
        <v>28</v>
      </c>
      <c r="AE760">
        <v>0.975495</v>
      </c>
      <c r="AF760" t="s">
        <v>25</v>
      </c>
      <c r="AG760" t="s">
        <v>288</v>
      </c>
      <c r="AH760">
        <v>1000</v>
      </c>
      <c r="AI760" t="s">
        <v>189</v>
      </c>
      <c r="AJ760">
        <v>1000000</v>
      </c>
      <c r="AK760" t="s">
        <v>190</v>
      </c>
      <c r="AL760">
        <v>10</v>
      </c>
      <c r="AM760" t="s">
        <v>191</v>
      </c>
      <c r="AN760">
        <v>500</v>
      </c>
      <c r="AO760" t="s">
        <v>192</v>
      </c>
      <c r="AP760">
        <v>6000</v>
      </c>
      <c r="AQ760" t="s">
        <v>193</v>
      </c>
      <c r="AR760">
        <v>6000</v>
      </c>
    </row>
    <row r="761" spans="1:44">
      <c r="A761">
        <v>316</v>
      </c>
      <c r="B761" t="s">
        <v>289</v>
      </c>
      <c r="C761">
        <v>0</v>
      </c>
      <c r="D761" t="s">
        <v>182</v>
      </c>
      <c r="E761">
        <v>1821</v>
      </c>
      <c r="F761" t="s">
        <v>183</v>
      </c>
      <c r="G761" t="s">
        <v>184</v>
      </c>
      <c r="H761">
        <v>5.968</v>
      </c>
      <c r="I761" t="s">
        <v>185</v>
      </c>
      <c r="J761">
        <v>3.5569999999999998E-3</v>
      </c>
      <c r="K761" t="s">
        <v>25</v>
      </c>
      <c r="L761" t="s">
        <v>290</v>
      </c>
      <c r="M761">
        <v>692.55985099999998</v>
      </c>
      <c r="N761" t="s">
        <v>25</v>
      </c>
      <c r="O761" t="s">
        <v>293</v>
      </c>
      <c r="P761">
        <v>4.2490000000000002E-3</v>
      </c>
      <c r="Q761" t="s">
        <v>25</v>
      </c>
      <c r="R761" t="s">
        <v>24</v>
      </c>
      <c r="S761">
        <v>260.66850299999999</v>
      </c>
      <c r="T761" t="s">
        <v>25</v>
      </c>
      <c r="U761" t="s">
        <v>26</v>
      </c>
      <c r="V761">
        <v>4.9717669999999998</v>
      </c>
      <c r="W761" t="s">
        <v>25</v>
      </c>
      <c r="X761" t="s">
        <v>27</v>
      </c>
      <c r="Y761">
        <v>157.299621</v>
      </c>
      <c r="Z761" t="s">
        <v>25</v>
      </c>
      <c r="AA761" t="s">
        <v>292</v>
      </c>
      <c r="AB761">
        <v>96.712168000000005</v>
      </c>
      <c r="AC761" t="s">
        <v>25</v>
      </c>
      <c r="AD761" t="s">
        <v>28</v>
      </c>
      <c r="AE761">
        <v>0.952982</v>
      </c>
      <c r="AF761" t="s">
        <v>25</v>
      </c>
      <c r="AG761" t="s">
        <v>288</v>
      </c>
      <c r="AH761">
        <v>1000</v>
      </c>
      <c r="AI761" t="s">
        <v>189</v>
      </c>
      <c r="AJ761">
        <v>1000000</v>
      </c>
      <c r="AK761" t="s">
        <v>190</v>
      </c>
      <c r="AL761">
        <v>10</v>
      </c>
      <c r="AM761" t="s">
        <v>191</v>
      </c>
      <c r="AN761">
        <v>500</v>
      </c>
      <c r="AO761" t="s">
        <v>192</v>
      </c>
      <c r="AP761">
        <v>7000</v>
      </c>
      <c r="AQ761" t="s">
        <v>193</v>
      </c>
      <c r="AR761">
        <v>7000</v>
      </c>
    </row>
    <row r="762" spans="1:44">
      <c r="A762">
        <v>315</v>
      </c>
      <c r="B762" t="s">
        <v>289</v>
      </c>
      <c r="C762">
        <v>0</v>
      </c>
      <c r="D762" t="s">
        <v>182</v>
      </c>
      <c r="E762">
        <v>2059</v>
      </c>
      <c r="F762" t="s">
        <v>183</v>
      </c>
      <c r="G762" t="s">
        <v>184</v>
      </c>
      <c r="H762">
        <v>5.7480000000000002</v>
      </c>
      <c r="I762" t="s">
        <v>185</v>
      </c>
      <c r="J762">
        <v>3.493E-3</v>
      </c>
      <c r="K762" t="s">
        <v>25</v>
      </c>
      <c r="L762" t="s">
        <v>290</v>
      </c>
      <c r="M762">
        <v>753.89980600000001</v>
      </c>
      <c r="N762" t="s">
        <v>25</v>
      </c>
      <c r="O762" t="s">
        <v>293</v>
      </c>
      <c r="P762">
        <v>4.2469999999999999E-3</v>
      </c>
      <c r="Q762" t="s">
        <v>25</v>
      </c>
      <c r="R762" t="s">
        <v>24</v>
      </c>
      <c r="S762">
        <v>284.12528099999997</v>
      </c>
      <c r="T762" t="s">
        <v>25</v>
      </c>
      <c r="U762" t="s">
        <v>26</v>
      </c>
      <c r="V762">
        <v>5.7962030000000002</v>
      </c>
      <c r="W762" t="s">
        <v>25</v>
      </c>
      <c r="X762" t="s">
        <v>27</v>
      </c>
      <c r="Y762">
        <v>165.093863</v>
      </c>
      <c r="Z762" t="s">
        <v>25</v>
      </c>
      <c r="AA762" t="s">
        <v>292</v>
      </c>
      <c r="AB762">
        <v>111.47753299999999</v>
      </c>
      <c r="AC762" t="s">
        <v>25</v>
      </c>
      <c r="AD762" t="s">
        <v>28</v>
      </c>
      <c r="AE762">
        <v>0.94649399999999995</v>
      </c>
      <c r="AF762" t="s">
        <v>25</v>
      </c>
      <c r="AG762" t="s">
        <v>288</v>
      </c>
      <c r="AH762">
        <v>1000</v>
      </c>
      <c r="AI762" t="s">
        <v>189</v>
      </c>
      <c r="AJ762">
        <v>1000000</v>
      </c>
      <c r="AK762" t="s">
        <v>190</v>
      </c>
      <c r="AL762">
        <v>10</v>
      </c>
      <c r="AM762" t="s">
        <v>191</v>
      </c>
      <c r="AN762">
        <v>500</v>
      </c>
      <c r="AO762" t="s">
        <v>192</v>
      </c>
      <c r="AP762">
        <v>8000</v>
      </c>
      <c r="AQ762" t="s">
        <v>193</v>
      </c>
      <c r="AR762">
        <v>8000</v>
      </c>
    </row>
    <row r="763" spans="1:44">
      <c r="A763">
        <v>314</v>
      </c>
      <c r="B763" t="s">
        <v>289</v>
      </c>
      <c r="C763">
        <v>0</v>
      </c>
      <c r="D763" t="s">
        <v>182</v>
      </c>
      <c r="E763">
        <v>2298</v>
      </c>
      <c r="F763" t="s">
        <v>183</v>
      </c>
      <c r="G763" t="s">
        <v>184</v>
      </c>
      <c r="H763">
        <v>5.9160000000000004</v>
      </c>
      <c r="I763" t="s">
        <v>185</v>
      </c>
      <c r="J763">
        <v>3.5620000000000001E-3</v>
      </c>
      <c r="K763" t="s">
        <v>25</v>
      </c>
      <c r="L763" t="s">
        <v>290</v>
      </c>
      <c r="M763">
        <v>886.69981600000006</v>
      </c>
      <c r="N763" t="s">
        <v>25</v>
      </c>
      <c r="O763" t="s">
        <v>293</v>
      </c>
      <c r="P763">
        <v>4.4489999999999998E-3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6.5368089999999999</v>
      </c>
      <c r="W763" t="s">
        <v>25</v>
      </c>
      <c r="X763" t="s">
        <v>27</v>
      </c>
      <c r="Y763">
        <v>196.38046</v>
      </c>
      <c r="Z763" t="s">
        <v>25</v>
      </c>
      <c r="AA763" t="s">
        <v>292</v>
      </c>
      <c r="AB763">
        <v>121.33238299999999</v>
      </c>
      <c r="AC763" t="s">
        <v>25</v>
      </c>
      <c r="AD763" t="s">
        <v>28</v>
      </c>
      <c r="AE763">
        <v>0.95110499999999998</v>
      </c>
      <c r="AF763" t="s">
        <v>25</v>
      </c>
      <c r="AG763" t="s">
        <v>288</v>
      </c>
      <c r="AH763">
        <v>1000</v>
      </c>
      <c r="AI763" t="s">
        <v>189</v>
      </c>
      <c r="AJ763">
        <v>1000000</v>
      </c>
      <c r="AK763" t="s">
        <v>190</v>
      </c>
      <c r="AL763">
        <v>10</v>
      </c>
      <c r="AM763" t="s">
        <v>191</v>
      </c>
      <c r="AN763">
        <v>500</v>
      </c>
      <c r="AO763" t="s">
        <v>192</v>
      </c>
      <c r="AP763">
        <v>9000</v>
      </c>
      <c r="AQ763" t="s">
        <v>193</v>
      </c>
      <c r="AR763">
        <v>9000</v>
      </c>
    </row>
    <row r="764" spans="1:44">
      <c r="A764">
        <v>313</v>
      </c>
      <c r="B764" t="s">
        <v>289</v>
      </c>
      <c r="C764">
        <v>0</v>
      </c>
      <c r="D764" t="s">
        <v>182</v>
      </c>
      <c r="E764">
        <v>2536</v>
      </c>
      <c r="F764" t="s">
        <v>183</v>
      </c>
      <c r="G764" t="s">
        <v>184</v>
      </c>
      <c r="H764">
        <v>5.8520000000000003</v>
      </c>
      <c r="I764" t="s">
        <v>185</v>
      </c>
      <c r="J764">
        <v>3.617E-3</v>
      </c>
      <c r="K764" t="s">
        <v>25</v>
      </c>
      <c r="L764" t="s">
        <v>290</v>
      </c>
      <c r="M764">
        <v>912.73873000000003</v>
      </c>
      <c r="N764" t="s">
        <v>25</v>
      </c>
      <c r="O764" t="s">
        <v>293</v>
      </c>
      <c r="P764">
        <v>4.5300000000000002E-3</v>
      </c>
      <c r="Q764" t="s">
        <v>25</v>
      </c>
      <c r="R764" t="s">
        <v>24</v>
      </c>
      <c r="S764">
        <v>349.18932100000001</v>
      </c>
      <c r="T764" t="s">
        <v>25</v>
      </c>
      <c r="U764" t="s">
        <v>26</v>
      </c>
      <c r="V764">
        <v>7.5975809999999999</v>
      </c>
      <c r="W764" t="s">
        <v>25</v>
      </c>
      <c r="X764" t="s">
        <v>27</v>
      </c>
      <c r="Y764">
        <v>193.553563</v>
      </c>
      <c r="Z764" t="s">
        <v>25</v>
      </c>
      <c r="AA764" t="s">
        <v>292</v>
      </c>
      <c r="AB764">
        <v>146.051545</v>
      </c>
      <c r="AC764" t="s">
        <v>25</v>
      </c>
      <c r="AD764" t="s">
        <v>28</v>
      </c>
      <c r="AE764">
        <v>0.95125800000000005</v>
      </c>
      <c r="AF764" t="s">
        <v>25</v>
      </c>
      <c r="AG764" t="s">
        <v>288</v>
      </c>
      <c r="AH764">
        <v>1000</v>
      </c>
      <c r="AI764" t="s">
        <v>189</v>
      </c>
      <c r="AJ764">
        <v>1000000</v>
      </c>
      <c r="AK764" t="s">
        <v>190</v>
      </c>
      <c r="AL764">
        <v>10</v>
      </c>
      <c r="AM764" t="s">
        <v>191</v>
      </c>
      <c r="AN764">
        <v>500</v>
      </c>
      <c r="AO764" t="s">
        <v>192</v>
      </c>
      <c r="AP764">
        <v>10000</v>
      </c>
      <c r="AQ764" t="s">
        <v>193</v>
      </c>
      <c r="AR764">
        <v>10000</v>
      </c>
    </row>
    <row r="765" spans="1:44">
      <c r="A765">
        <v>312</v>
      </c>
      <c r="B765" t="s">
        <v>289</v>
      </c>
      <c r="C765">
        <v>5</v>
      </c>
      <c r="D765" t="s">
        <v>182</v>
      </c>
      <c r="E765">
        <v>7662</v>
      </c>
      <c r="F765" t="s">
        <v>183</v>
      </c>
      <c r="G765" t="s">
        <v>184</v>
      </c>
      <c r="H765">
        <v>5.9577999999999998</v>
      </c>
      <c r="I765" t="s">
        <v>185</v>
      </c>
      <c r="J765">
        <v>2.052E-3</v>
      </c>
      <c r="K765" t="s">
        <v>25</v>
      </c>
      <c r="L765" t="s">
        <v>290</v>
      </c>
      <c r="M765">
        <v>3194.6882890000002</v>
      </c>
      <c r="N765" t="s">
        <v>25</v>
      </c>
      <c r="O765" t="s">
        <v>293</v>
      </c>
      <c r="P765">
        <v>5.2459999999999998E-3</v>
      </c>
      <c r="Q765" t="s">
        <v>25</v>
      </c>
      <c r="R765" t="s">
        <v>24</v>
      </c>
      <c r="S765">
        <v>34.454709999999999</v>
      </c>
      <c r="T765" t="s">
        <v>25</v>
      </c>
      <c r="U765" t="s">
        <v>26</v>
      </c>
      <c r="V765">
        <v>0.98161500000000002</v>
      </c>
      <c r="W765" t="s">
        <v>25</v>
      </c>
      <c r="X765" t="s">
        <v>27</v>
      </c>
      <c r="Y765">
        <v>4.1717529999999998</v>
      </c>
      <c r="Z765" t="s">
        <v>25</v>
      </c>
      <c r="AA765" t="s">
        <v>292</v>
      </c>
      <c r="AB765">
        <v>28.199542000000001</v>
      </c>
      <c r="AC765" t="s">
        <v>25</v>
      </c>
      <c r="AD765" t="s">
        <v>28</v>
      </c>
      <c r="AE765">
        <v>0.99439500000000003</v>
      </c>
      <c r="AF765" t="s">
        <v>25</v>
      </c>
      <c r="AG765" t="s">
        <v>288</v>
      </c>
      <c r="AH765">
        <v>1000</v>
      </c>
      <c r="AI765" t="s">
        <v>189</v>
      </c>
      <c r="AJ765">
        <v>1000000</v>
      </c>
      <c r="AK765" t="s">
        <v>190</v>
      </c>
      <c r="AL765">
        <v>10</v>
      </c>
      <c r="AM765" t="s">
        <v>191</v>
      </c>
      <c r="AN765">
        <v>5000</v>
      </c>
      <c r="AO765" t="s">
        <v>192</v>
      </c>
      <c r="AP765">
        <v>1000</v>
      </c>
      <c r="AQ765" t="s">
        <v>193</v>
      </c>
      <c r="AR765">
        <v>1000</v>
      </c>
    </row>
    <row r="766" spans="1:44">
      <c r="A766">
        <v>311</v>
      </c>
      <c r="B766" t="s">
        <v>289</v>
      </c>
      <c r="C766">
        <v>5</v>
      </c>
      <c r="D766" t="s">
        <v>182</v>
      </c>
      <c r="E766">
        <v>15172</v>
      </c>
      <c r="F766" t="s">
        <v>183</v>
      </c>
      <c r="G766" t="s">
        <v>184</v>
      </c>
      <c r="H766">
        <v>5.9463999999999997</v>
      </c>
      <c r="I766" t="s">
        <v>185</v>
      </c>
      <c r="J766">
        <v>2.7550000000000001E-3</v>
      </c>
      <c r="K766" t="s">
        <v>25</v>
      </c>
      <c r="L766" t="s">
        <v>290</v>
      </c>
      <c r="M766">
        <v>5531.3112730000003</v>
      </c>
      <c r="N766" t="s">
        <v>25</v>
      </c>
      <c r="O766" t="s">
        <v>293</v>
      </c>
      <c r="P766">
        <v>8.286E-3</v>
      </c>
      <c r="Q766" t="s">
        <v>25</v>
      </c>
      <c r="R766" t="s">
        <v>24</v>
      </c>
      <c r="S766">
        <v>71.805732000000006</v>
      </c>
      <c r="T766" t="s">
        <v>25</v>
      </c>
      <c r="U766" t="s">
        <v>26</v>
      </c>
      <c r="V766">
        <v>1.8611599999999999</v>
      </c>
      <c r="W766" t="s">
        <v>25</v>
      </c>
      <c r="X766" t="s">
        <v>27</v>
      </c>
      <c r="Y766">
        <v>5.9841340000000001</v>
      </c>
      <c r="Z766" t="s">
        <v>25</v>
      </c>
      <c r="AA766" t="s">
        <v>292</v>
      </c>
      <c r="AB766">
        <v>62.753037999999997</v>
      </c>
      <c r="AC766" t="s">
        <v>25</v>
      </c>
      <c r="AD766" t="s">
        <v>28</v>
      </c>
      <c r="AE766">
        <v>0.99753199999999997</v>
      </c>
      <c r="AF766" t="s">
        <v>25</v>
      </c>
      <c r="AG766" t="s">
        <v>288</v>
      </c>
      <c r="AH766">
        <v>1000</v>
      </c>
      <c r="AI766" t="s">
        <v>189</v>
      </c>
      <c r="AJ766">
        <v>1000000</v>
      </c>
      <c r="AK766" t="s">
        <v>190</v>
      </c>
      <c r="AL766">
        <v>10</v>
      </c>
      <c r="AM766" t="s">
        <v>191</v>
      </c>
      <c r="AN766">
        <v>5000</v>
      </c>
      <c r="AO766" t="s">
        <v>192</v>
      </c>
      <c r="AP766">
        <v>2000</v>
      </c>
      <c r="AQ766" t="s">
        <v>193</v>
      </c>
      <c r="AR766">
        <v>2000</v>
      </c>
    </row>
    <row r="767" spans="1:44">
      <c r="A767">
        <v>310</v>
      </c>
      <c r="B767" t="s">
        <v>289</v>
      </c>
      <c r="C767">
        <v>5</v>
      </c>
      <c r="D767" t="s">
        <v>182</v>
      </c>
      <c r="E767">
        <v>22683</v>
      </c>
      <c r="F767" t="s">
        <v>183</v>
      </c>
      <c r="G767" t="s">
        <v>184</v>
      </c>
      <c r="H767">
        <v>5.9527999999999999</v>
      </c>
      <c r="I767" t="s">
        <v>185</v>
      </c>
      <c r="J767">
        <v>3.2599999999999999E-3</v>
      </c>
      <c r="K767" t="s">
        <v>25</v>
      </c>
      <c r="L767" t="s">
        <v>290</v>
      </c>
      <c r="M767">
        <v>8229.1101500000004</v>
      </c>
      <c r="N767" t="s">
        <v>25</v>
      </c>
      <c r="O767" t="s">
        <v>293</v>
      </c>
      <c r="P767">
        <v>1.1488999999999999E-2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2.7943090000000002</v>
      </c>
      <c r="W767" t="s">
        <v>25</v>
      </c>
      <c r="X767" t="s">
        <v>27</v>
      </c>
      <c r="Y767">
        <v>7.7884630000000001</v>
      </c>
      <c r="Z767" t="s">
        <v>25</v>
      </c>
      <c r="AA767" t="s">
        <v>292</v>
      </c>
      <c r="AB767">
        <v>89.434027</v>
      </c>
      <c r="AC767" t="s">
        <v>25</v>
      </c>
      <c r="AD767" t="s">
        <v>28</v>
      </c>
      <c r="AE767">
        <v>0.97086799999999995</v>
      </c>
      <c r="AF767" t="s">
        <v>25</v>
      </c>
      <c r="AG767" t="s">
        <v>288</v>
      </c>
      <c r="AH767">
        <v>1000</v>
      </c>
      <c r="AI767" t="s">
        <v>189</v>
      </c>
      <c r="AJ767">
        <v>1000000</v>
      </c>
      <c r="AK767" t="s">
        <v>190</v>
      </c>
      <c r="AL767">
        <v>10</v>
      </c>
      <c r="AM767" t="s">
        <v>191</v>
      </c>
      <c r="AN767">
        <v>5000</v>
      </c>
      <c r="AO767" t="s">
        <v>192</v>
      </c>
      <c r="AP767">
        <v>3000</v>
      </c>
      <c r="AQ767" t="s">
        <v>193</v>
      </c>
      <c r="AR767">
        <v>3000</v>
      </c>
    </row>
    <row r="768" spans="1:44">
      <c r="A768">
        <v>309</v>
      </c>
      <c r="B768" t="s">
        <v>289</v>
      </c>
      <c r="C768">
        <v>5</v>
      </c>
      <c r="D768" t="s">
        <v>182</v>
      </c>
      <c r="E768">
        <v>30193</v>
      </c>
      <c r="F768" t="s">
        <v>183</v>
      </c>
      <c r="G768" t="s">
        <v>184</v>
      </c>
      <c r="H768">
        <v>5.9447999999999999</v>
      </c>
      <c r="I768" t="s">
        <v>185</v>
      </c>
      <c r="J768">
        <v>3.4740000000000001E-3</v>
      </c>
      <c r="K768" t="s">
        <v>25</v>
      </c>
      <c r="L768" t="s">
        <v>290</v>
      </c>
      <c r="M768">
        <v>10480.153926000001</v>
      </c>
      <c r="N768" t="s">
        <v>25</v>
      </c>
      <c r="O768" t="s">
        <v>293</v>
      </c>
      <c r="P768">
        <v>1.3953999999999999E-2</v>
      </c>
      <c r="Q768" t="s">
        <v>25</v>
      </c>
      <c r="R768" t="s">
        <v>24</v>
      </c>
      <c r="S768">
        <v>178.94581099999999</v>
      </c>
      <c r="T768" t="s">
        <v>25</v>
      </c>
      <c r="U768" t="s">
        <v>26</v>
      </c>
      <c r="V768">
        <v>5.0418950000000002</v>
      </c>
      <c r="W768" t="s">
        <v>25</v>
      </c>
      <c r="X768" t="s">
        <v>27</v>
      </c>
      <c r="Y768">
        <v>13.050622000000001</v>
      </c>
      <c r="Z768" t="s">
        <v>25</v>
      </c>
      <c r="AA768" t="s">
        <v>292</v>
      </c>
      <c r="AB768">
        <v>159.40451400000001</v>
      </c>
      <c r="AC768" t="s">
        <v>25</v>
      </c>
      <c r="AD768" t="s">
        <v>28</v>
      </c>
      <c r="AE768">
        <v>1.000427</v>
      </c>
      <c r="AF768" t="s">
        <v>25</v>
      </c>
      <c r="AG768" t="s">
        <v>288</v>
      </c>
      <c r="AH768">
        <v>1000</v>
      </c>
      <c r="AI768" t="s">
        <v>189</v>
      </c>
      <c r="AJ768">
        <v>1000000</v>
      </c>
      <c r="AK768" t="s">
        <v>190</v>
      </c>
      <c r="AL768">
        <v>10</v>
      </c>
      <c r="AM768" t="s">
        <v>191</v>
      </c>
      <c r="AN768">
        <v>5000</v>
      </c>
      <c r="AO768" t="s">
        <v>192</v>
      </c>
      <c r="AP768">
        <v>4000</v>
      </c>
      <c r="AQ768" t="s">
        <v>193</v>
      </c>
      <c r="AR768">
        <v>4000</v>
      </c>
    </row>
    <row r="769" spans="1:44">
      <c r="A769">
        <v>308</v>
      </c>
      <c r="B769" t="s">
        <v>289</v>
      </c>
      <c r="C769">
        <v>5</v>
      </c>
      <c r="D769" t="s">
        <v>182</v>
      </c>
      <c r="E769">
        <v>37703</v>
      </c>
      <c r="F769" t="s">
        <v>183</v>
      </c>
      <c r="G769" t="s">
        <v>184</v>
      </c>
      <c r="H769">
        <v>5.9526000000000003</v>
      </c>
      <c r="I769" t="s">
        <v>185</v>
      </c>
      <c r="J769">
        <v>3.4589999999999998E-3</v>
      </c>
      <c r="K769" t="s">
        <v>25</v>
      </c>
      <c r="L769" t="s">
        <v>290</v>
      </c>
      <c r="M769">
        <v>12478.588653999999</v>
      </c>
      <c r="N769" t="s">
        <v>25</v>
      </c>
      <c r="O769" t="s">
        <v>293</v>
      </c>
      <c r="P769">
        <v>1.5937E-2</v>
      </c>
      <c r="Q769" t="s">
        <v>25</v>
      </c>
      <c r="R769" t="s">
        <v>24</v>
      </c>
      <c r="S769">
        <v>213.20945499999999</v>
      </c>
      <c r="T769" t="s">
        <v>25</v>
      </c>
      <c r="U769" t="s">
        <v>26</v>
      </c>
      <c r="V769">
        <v>4.1344180000000001</v>
      </c>
      <c r="W769" t="s">
        <v>25</v>
      </c>
      <c r="X769" t="s">
        <v>27</v>
      </c>
      <c r="Y769">
        <v>9.6478819999999992</v>
      </c>
      <c r="Z769" t="s">
        <v>25</v>
      </c>
      <c r="AA769" t="s">
        <v>292</v>
      </c>
      <c r="AB769">
        <v>197.89498900000001</v>
      </c>
      <c r="AC769" t="s">
        <v>25</v>
      </c>
      <c r="AD769" t="s">
        <v>28</v>
      </c>
      <c r="AE769">
        <v>0.98228499999999996</v>
      </c>
      <c r="AF769" t="s">
        <v>25</v>
      </c>
      <c r="AG769" t="s">
        <v>288</v>
      </c>
      <c r="AH769">
        <v>1000</v>
      </c>
      <c r="AI769" t="s">
        <v>189</v>
      </c>
      <c r="AJ769">
        <v>1000000</v>
      </c>
      <c r="AK769" t="s">
        <v>190</v>
      </c>
      <c r="AL769">
        <v>10</v>
      </c>
      <c r="AM769" t="s">
        <v>191</v>
      </c>
      <c r="AN769">
        <v>5000</v>
      </c>
      <c r="AO769" t="s">
        <v>192</v>
      </c>
      <c r="AP769">
        <v>5000</v>
      </c>
      <c r="AQ769" t="s">
        <v>193</v>
      </c>
      <c r="AR769">
        <v>5000</v>
      </c>
    </row>
    <row r="770" spans="1:44">
      <c r="A770">
        <v>307</v>
      </c>
      <c r="B770" t="s">
        <v>289</v>
      </c>
      <c r="C770">
        <v>5</v>
      </c>
      <c r="D770" t="s">
        <v>182</v>
      </c>
      <c r="E770">
        <v>45213</v>
      </c>
      <c r="F770" t="s">
        <v>183</v>
      </c>
      <c r="G770" t="s">
        <v>184</v>
      </c>
      <c r="H770">
        <v>5.9741999999999997</v>
      </c>
      <c r="I770" t="s">
        <v>185</v>
      </c>
      <c r="J770">
        <v>3.467E-3</v>
      </c>
      <c r="K770" t="s">
        <v>25</v>
      </c>
      <c r="L770" t="s">
        <v>290</v>
      </c>
      <c r="M770">
        <v>14448.304645</v>
      </c>
      <c r="N770" t="s">
        <v>25</v>
      </c>
      <c r="O770" t="s">
        <v>293</v>
      </c>
      <c r="P770">
        <v>1.7916000000000001E-2</v>
      </c>
      <c r="Q770" t="s">
        <v>25</v>
      </c>
      <c r="R770" t="s">
        <v>24</v>
      </c>
      <c r="S770">
        <v>276.75545199999999</v>
      </c>
      <c r="T770" t="s">
        <v>25</v>
      </c>
      <c r="U770" t="s">
        <v>26</v>
      </c>
      <c r="V770">
        <v>7.0720409999999996</v>
      </c>
      <c r="W770" t="s">
        <v>25</v>
      </c>
      <c r="X770" t="s">
        <v>27</v>
      </c>
      <c r="Y770">
        <v>14.790126000000001</v>
      </c>
      <c r="Z770" t="s">
        <v>25</v>
      </c>
      <c r="AA770" t="s">
        <v>292</v>
      </c>
      <c r="AB770">
        <v>253.26108500000001</v>
      </c>
      <c r="AC770" t="s">
        <v>25</v>
      </c>
      <c r="AD770" t="s">
        <v>28</v>
      </c>
      <c r="AE770">
        <v>0.98147499999999999</v>
      </c>
      <c r="AF770" t="s">
        <v>25</v>
      </c>
      <c r="AG770" t="s">
        <v>288</v>
      </c>
      <c r="AH770">
        <v>1000</v>
      </c>
      <c r="AI770" t="s">
        <v>189</v>
      </c>
      <c r="AJ770">
        <v>1000000</v>
      </c>
      <c r="AK770" t="s">
        <v>190</v>
      </c>
      <c r="AL770">
        <v>10</v>
      </c>
      <c r="AM770" t="s">
        <v>191</v>
      </c>
      <c r="AN770">
        <v>5000</v>
      </c>
      <c r="AO770" t="s">
        <v>192</v>
      </c>
      <c r="AP770">
        <v>6000</v>
      </c>
      <c r="AQ770" t="s">
        <v>193</v>
      </c>
      <c r="AR770">
        <v>6000</v>
      </c>
    </row>
    <row r="771" spans="1:44">
      <c r="A771">
        <v>306</v>
      </c>
      <c r="B771" t="s">
        <v>289</v>
      </c>
      <c r="C771">
        <v>5</v>
      </c>
      <c r="D771" t="s">
        <v>182</v>
      </c>
      <c r="E771">
        <v>52723</v>
      </c>
      <c r="F771" t="s">
        <v>183</v>
      </c>
      <c r="G771" t="s">
        <v>184</v>
      </c>
      <c r="H771">
        <v>5.9176000000000002</v>
      </c>
      <c r="I771" t="s">
        <v>185</v>
      </c>
      <c r="J771">
        <v>3.3159999999999999E-3</v>
      </c>
      <c r="K771" t="s">
        <v>25</v>
      </c>
      <c r="L771" t="s">
        <v>290</v>
      </c>
      <c r="M771">
        <v>17133.135684000001</v>
      </c>
      <c r="N771" t="s">
        <v>25</v>
      </c>
      <c r="O771" t="s">
        <v>293</v>
      </c>
      <c r="P771">
        <v>2.0448999999999998E-2</v>
      </c>
      <c r="Q771" t="s">
        <v>25</v>
      </c>
      <c r="R771" t="s">
        <v>24</v>
      </c>
      <c r="S771">
        <v>329.91399100000001</v>
      </c>
      <c r="T771" t="s">
        <v>25</v>
      </c>
      <c r="U771" t="s">
        <v>26</v>
      </c>
      <c r="V771">
        <v>7.5309650000000001</v>
      </c>
      <c r="W771" t="s">
        <v>25</v>
      </c>
      <c r="X771" t="s">
        <v>27</v>
      </c>
      <c r="Y771">
        <v>14.960735</v>
      </c>
      <c r="Z771" t="s">
        <v>25</v>
      </c>
      <c r="AA771" t="s">
        <v>292</v>
      </c>
      <c r="AB771">
        <v>305.65329300000002</v>
      </c>
      <c r="AC771" t="s">
        <v>25</v>
      </c>
      <c r="AD771" t="s">
        <v>28</v>
      </c>
      <c r="AE771">
        <v>1.007819</v>
      </c>
      <c r="AF771" t="s">
        <v>25</v>
      </c>
      <c r="AG771" t="s">
        <v>288</v>
      </c>
      <c r="AH771">
        <v>1000</v>
      </c>
      <c r="AI771" t="s">
        <v>189</v>
      </c>
      <c r="AJ771">
        <v>1000000</v>
      </c>
      <c r="AK771" t="s">
        <v>190</v>
      </c>
      <c r="AL771">
        <v>10</v>
      </c>
      <c r="AM771" t="s">
        <v>191</v>
      </c>
      <c r="AN771">
        <v>5000</v>
      </c>
      <c r="AO771" t="s">
        <v>192</v>
      </c>
      <c r="AP771">
        <v>7000</v>
      </c>
      <c r="AQ771" t="s">
        <v>193</v>
      </c>
      <c r="AR771">
        <v>7000</v>
      </c>
    </row>
    <row r="772" spans="1:44">
      <c r="A772">
        <v>305</v>
      </c>
      <c r="B772" t="s">
        <v>289</v>
      </c>
      <c r="C772">
        <v>5</v>
      </c>
      <c r="D772" t="s">
        <v>182</v>
      </c>
      <c r="E772">
        <v>60234</v>
      </c>
      <c r="F772" t="s">
        <v>183</v>
      </c>
      <c r="G772" t="s">
        <v>184</v>
      </c>
      <c r="H772">
        <v>5.9336000000000002</v>
      </c>
      <c r="I772" t="s">
        <v>185</v>
      </c>
      <c r="J772">
        <v>3.2959999999999999E-3</v>
      </c>
      <c r="K772" t="s">
        <v>25</v>
      </c>
      <c r="L772" t="s">
        <v>290</v>
      </c>
      <c r="M772">
        <v>19130.716136999999</v>
      </c>
      <c r="N772" t="s">
        <v>25</v>
      </c>
      <c r="O772" t="s">
        <v>293</v>
      </c>
      <c r="P772">
        <v>2.2426999999999999E-2</v>
      </c>
      <c r="Q772" t="s">
        <v>25</v>
      </c>
      <c r="R772" t="s">
        <v>24</v>
      </c>
      <c r="S772">
        <v>378.96623599999998</v>
      </c>
      <c r="T772" t="s">
        <v>25</v>
      </c>
      <c r="U772" t="s">
        <v>26</v>
      </c>
      <c r="V772">
        <v>7.9954039999999997</v>
      </c>
      <c r="W772" t="s">
        <v>25</v>
      </c>
      <c r="X772" t="s">
        <v>27</v>
      </c>
      <c r="Y772">
        <v>18.408473999999998</v>
      </c>
      <c r="Z772" t="s">
        <v>25</v>
      </c>
      <c r="AA772" t="s">
        <v>292</v>
      </c>
      <c r="AB772">
        <v>350.71093400000001</v>
      </c>
      <c r="AC772" t="s">
        <v>25</v>
      </c>
      <c r="AD772" t="s">
        <v>28</v>
      </c>
      <c r="AE772">
        <v>0.98794099999999996</v>
      </c>
      <c r="AF772" t="s">
        <v>25</v>
      </c>
      <c r="AG772" t="s">
        <v>288</v>
      </c>
      <c r="AH772">
        <v>1000</v>
      </c>
      <c r="AI772" t="s">
        <v>189</v>
      </c>
      <c r="AJ772">
        <v>1000000</v>
      </c>
      <c r="AK772" t="s">
        <v>190</v>
      </c>
      <c r="AL772">
        <v>10</v>
      </c>
      <c r="AM772" t="s">
        <v>191</v>
      </c>
      <c r="AN772">
        <v>5000</v>
      </c>
      <c r="AO772" t="s">
        <v>192</v>
      </c>
      <c r="AP772">
        <v>8000</v>
      </c>
      <c r="AQ772" t="s">
        <v>193</v>
      </c>
      <c r="AR772">
        <v>8000</v>
      </c>
    </row>
    <row r="773" spans="1:44">
      <c r="A773">
        <v>304</v>
      </c>
      <c r="B773" t="s">
        <v>289</v>
      </c>
      <c r="C773">
        <v>5</v>
      </c>
      <c r="D773" t="s">
        <v>182</v>
      </c>
      <c r="E773">
        <v>67744</v>
      </c>
      <c r="F773" t="s">
        <v>183</v>
      </c>
      <c r="G773" t="s">
        <v>184</v>
      </c>
      <c r="H773">
        <v>5.9063999999999997</v>
      </c>
      <c r="I773" t="s">
        <v>185</v>
      </c>
      <c r="J773">
        <v>3.3449999999999999E-3</v>
      </c>
      <c r="K773" t="s">
        <v>25</v>
      </c>
      <c r="L773" t="s">
        <v>290</v>
      </c>
      <c r="M773">
        <v>45093.503226000001</v>
      </c>
      <c r="N773" t="s">
        <v>25</v>
      </c>
      <c r="O773" t="s">
        <v>293</v>
      </c>
      <c r="P773">
        <v>4.8438000000000002E-2</v>
      </c>
      <c r="Q773" t="s">
        <v>25</v>
      </c>
      <c r="R773" t="s">
        <v>24</v>
      </c>
      <c r="S773">
        <v>533.64208699999995</v>
      </c>
      <c r="T773" t="s">
        <v>25</v>
      </c>
      <c r="U773" t="s">
        <v>26</v>
      </c>
      <c r="V773">
        <v>12.879808000000001</v>
      </c>
      <c r="W773" t="s">
        <v>25</v>
      </c>
      <c r="X773" t="s">
        <v>27</v>
      </c>
      <c r="Y773">
        <v>22.482413999999999</v>
      </c>
      <c r="Z773" t="s">
        <v>25</v>
      </c>
      <c r="AA773" t="s">
        <v>292</v>
      </c>
      <c r="AB773">
        <v>496.18809299999998</v>
      </c>
      <c r="AC773" t="s">
        <v>25</v>
      </c>
      <c r="AD773" t="s">
        <v>28</v>
      </c>
      <c r="AE773">
        <v>1.039148</v>
      </c>
      <c r="AF773" t="s">
        <v>25</v>
      </c>
      <c r="AG773" t="s">
        <v>288</v>
      </c>
      <c r="AH773">
        <v>1000</v>
      </c>
      <c r="AI773" t="s">
        <v>189</v>
      </c>
      <c r="AJ773">
        <v>1000000</v>
      </c>
      <c r="AK773" t="s">
        <v>190</v>
      </c>
      <c r="AL773">
        <v>10</v>
      </c>
      <c r="AM773" t="s">
        <v>191</v>
      </c>
      <c r="AN773">
        <v>5000</v>
      </c>
      <c r="AO773" t="s">
        <v>192</v>
      </c>
      <c r="AP773">
        <v>9000</v>
      </c>
      <c r="AQ773" t="s">
        <v>193</v>
      </c>
      <c r="AR773">
        <v>9000</v>
      </c>
    </row>
    <row r="774" spans="1:44">
      <c r="A774">
        <v>303</v>
      </c>
      <c r="B774" t="s">
        <v>289</v>
      </c>
      <c r="C774">
        <v>5</v>
      </c>
      <c r="D774" t="s">
        <v>182</v>
      </c>
      <c r="E774">
        <v>75254</v>
      </c>
      <c r="F774" t="s">
        <v>183</v>
      </c>
      <c r="G774" t="s">
        <v>184</v>
      </c>
      <c r="H774">
        <v>5.9573999999999998</v>
      </c>
      <c r="I774" t="s">
        <v>185</v>
      </c>
      <c r="J774">
        <v>3.2599999999999999E-3</v>
      </c>
      <c r="K774" t="s">
        <v>25</v>
      </c>
      <c r="L774" t="s">
        <v>290</v>
      </c>
      <c r="M774">
        <v>23662.646202</v>
      </c>
      <c r="N774" t="s">
        <v>25</v>
      </c>
      <c r="O774" t="s">
        <v>293</v>
      </c>
      <c r="P774">
        <v>2.6922999999999999E-2</v>
      </c>
      <c r="Q774" t="s">
        <v>25</v>
      </c>
      <c r="R774" t="s">
        <v>24</v>
      </c>
      <c r="S774">
        <v>588.29771700000003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19.179138999999999</v>
      </c>
      <c r="Z774" t="s">
        <v>25</v>
      </c>
      <c r="AA774" t="s">
        <v>292</v>
      </c>
      <c r="AB774">
        <v>554.62992199999997</v>
      </c>
      <c r="AC774" t="s">
        <v>25</v>
      </c>
      <c r="AD774" t="s">
        <v>28</v>
      </c>
      <c r="AE774">
        <v>1.018076</v>
      </c>
      <c r="AF774" t="s">
        <v>25</v>
      </c>
      <c r="AG774" t="s">
        <v>288</v>
      </c>
      <c r="AH774">
        <v>1000</v>
      </c>
      <c r="AI774" t="s">
        <v>189</v>
      </c>
      <c r="AJ774">
        <v>1000000</v>
      </c>
      <c r="AK774" t="s">
        <v>190</v>
      </c>
      <c r="AL774">
        <v>10</v>
      </c>
      <c r="AM774" t="s">
        <v>191</v>
      </c>
      <c r="AN774">
        <v>5000</v>
      </c>
      <c r="AO774" t="s">
        <v>192</v>
      </c>
      <c r="AP774">
        <v>10000</v>
      </c>
      <c r="AQ774" t="s">
        <v>193</v>
      </c>
      <c r="AR774">
        <v>10000</v>
      </c>
    </row>
    <row r="775" spans="1:44">
      <c r="A775">
        <v>302</v>
      </c>
      <c r="B775" t="s">
        <v>289</v>
      </c>
      <c r="C775">
        <v>5</v>
      </c>
      <c r="D775" t="s">
        <v>182</v>
      </c>
      <c r="E775">
        <v>37703</v>
      </c>
      <c r="F775" t="s">
        <v>183</v>
      </c>
      <c r="G775" t="s">
        <v>184</v>
      </c>
      <c r="H775">
        <v>6.17</v>
      </c>
      <c r="I775" t="s">
        <v>185</v>
      </c>
      <c r="J775">
        <v>3.5130000000000001E-3</v>
      </c>
      <c r="K775" t="s">
        <v>25</v>
      </c>
      <c r="L775" t="s">
        <v>290</v>
      </c>
      <c r="M775">
        <v>12395.942472999999</v>
      </c>
      <c r="N775" t="s">
        <v>25</v>
      </c>
      <c r="O775" t="s">
        <v>293</v>
      </c>
      <c r="P775">
        <v>1.5909E-2</v>
      </c>
      <c r="Q775" t="s">
        <v>25</v>
      </c>
      <c r="R775" t="s">
        <v>24</v>
      </c>
      <c r="S775">
        <v>183.10646199999999</v>
      </c>
      <c r="T775" t="s">
        <v>25</v>
      </c>
      <c r="U775" t="s">
        <v>26</v>
      </c>
      <c r="V775">
        <v>4.5712099999999998</v>
      </c>
      <c r="W775" t="s">
        <v>25</v>
      </c>
      <c r="X775" t="s">
        <v>27</v>
      </c>
      <c r="Y775">
        <v>14.295653</v>
      </c>
      <c r="Z775" t="s">
        <v>25</v>
      </c>
      <c r="AA775" t="s">
        <v>292</v>
      </c>
      <c r="AB775">
        <v>162.631393</v>
      </c>
      <c r="AC775" t="s">
        <v>25</v>
      </c>
      <c r="AD775" t="s">
        <v>28</v>
      </c>
      <c r="AE775">
        <v>1.0953619999999999</v>
      </c>
      <c r="AF775" t="s">
        <v>25</v>
      </c>
      <c r="AG775" t="s">
        <v>288</v>
      </c>
      <c r="AH775">
        <v>1000</v>
      </c>
      <c r="AI775" t="s">
        <v>189</v>
      </c>
      <c r="AJ775">
        <v>1000000</v>
      </c>
      <c r="AK775" t="s">
        <v>190</v>
      </c>
      <c r="AL775">
        <v>10</v>
      </c>
      <c r="AM775" t="s">
        <v>191</v>
      </c>
      <c r="AN775">
        <v>500</v>
      </c>
      <c r="AO775" t="s">
        <v>192</v>
      </c>
      <c r="AP775">
        <v>5000</v>
      </c>
      <c r="AQ775" t="s">
        <v>193</v>
      </c>
      <c r="AR775">
        <v>5000</v>
      </c>
    </row>
    <row r="776" spans="1:44">
      <c r="A776">
        <v>301</v>
      </c>
      <c r="B776" t="s">
        <v>289</v>
      </c>
      <c r="C776">
        <v>5</v>
      </c>
      <c r="D776" t="s">
        <v>182</v>
      </c>
      <c r="E776">
        <v>7662</v>
      </c>
      <c r="F776" t="s">
        <v>183</v>
      </c>
      <c r="G776" t="s">
        <v>184</v>
      </c>
      <c r="H776">
        <v>0</v>
      </c>
      <c r="I776" t="s">
        <v>185</v>
      </c>
      <c r="J776">
        <v>2.0820000000000001E-3</v>
      </c>
      <c r="K776" t="s">
        <v>25</v>
      </c>
      <c r="L776" t="s">
        <v>290</v>
      </c>
      <c r="M776">
        <v>3183.364536</v>
      </c>
      <c r="N776" t="s">
        <v>25</v>
      </c>
      <c r="O776" t="s">
        <v>293</v>
      </c>
      <c r="P776">
        <v>5.2649999999999997E-3</v>
      </c>
      <c r="Q776" t="s">
        <v>25</v>
      </c>
      <c r="R776" t="s">
        <v>24</v>
      </c>
      <c r="S776">
        <v>15.085608000000001</v>
      </c>
      <c r="T776" t="s">
        <v>25</v>
      </c>
      <c r="U776" t="s">
        <v>26</v>
      </c>
      <c r="V776">
        <v>1.5162999999999999E-2</v>
      </c>
      <c r="W776" t="s">
        <v>25</v>
      </c>
      <c r="X776" t="s">
        <v>27</v>
      </c>
      <c r="Y776">
        <v>6.3114000000000003E-2</v>
      </c>
      <c r="Z776" t="s">
        <v>25</v>
      </c>
      <c r="AA776" t="s">
        <v>292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288</v>
      </c>
      <c r="AH776">
        <v>1000</v>
      </c>
      <c r="AI776" t="s">
        <v>189</v>
      </c>
      <c r="AJ776">
        <v>1000000</v>
      </c>
      <c r="AK776" t="s">
        <v>190</v>
      </c>
      <c r="AL776">
        <v>10</v>
      </c>
      <c r="AM776" t="s">
        <v>191</v>
      </c>
      <c r="AN776">
        <v>500</v>
      </c>
      <c r="AO776" t="s">
        <v>192</v>
      </c>
      <c r="AP776">
        <v>10</v>
      </c>
      <c r="AQ776" t="s">
        <v>193</v>
      </c>
      <c r="AR776">
        <v>1000</v>
      </c>
    </row>
    <row r="777" spans="1:44">
      <c r="A777">
        <v>300</v>
      </c>
      <c r="B777" t="s">
        <v>289</v>
      </c>
      <c r="C777">
        <v>5</v>
      </c>
      <c r="D777" t="s">
        <v>182</v>
      </c>
      <c r="E777">
        <v>7662</v>
      </c>
      <c r="F777" t="s">
        <v>183</v>
      </c>
      <c r="G777" t="s">
        <v>184</v>
      </c>
      <c r="H777">
        <v>5.8179999999999996</v>
      </c>
      <c r="I777" t="s">
        <v>185</v>
      </c>
      <c r="J777">
        <v>2.0999999999999999E-3</v>
      </c>
      <c r="K777" t="s">
        <v>25</v>
      </c>
      <c r="L777" t="s">
        <v>290</v>
      </c>
      <c r="M777">
        <v>3249.0521490000001</v>
      </c>
      <c r="N777" t="s">
        <v>25</v>
      </c>
      <c r="O777" t="s">
        <v>293</v>
      </c>
      <c r="P777">
        <v>5.3499999999999997E-3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1.3870659999999999</v>
      </c>
      <c r="W777" t="s">
        <v>25</v>
      </c>
      <c r="X777" t="s">
        <v>27</v>
      </c>
      <c r="Y777">
        <v>6.0465080000000002</v>
      </c>
      <c r="Z777" t="s">
        <v>25</v>
      </c>
      <c r="AA777" t="s">
        <v>292</v>
      </c>
      <c r="AB777">
        <v>31.209182999999999</v>
      </c>
      <c r="AC777" t="s">
        <v>25</v>
      </c>
      <c r="AD777" t="s">
        <v>28</v>
      </c>
      <c r="AE777">
        <v>1.125148</v>
      </c>
      <c r="AF777" t="s">
        <v>25</v>
      </c>
      <c r="AG777" t="s">
        <v>288</v>
      </c>
      <c r="AH777">
        <v>1000</v>
      </c>
      <c r="AI777" t="s">
        <v>189</v>
      </c>
      <c r="AJ777">
        <v>1000000</v>
      </c>
      <c r="AK777" t="s">
        <v>190</v>
      </c>
      <c r="AL777">
        <v>10</v>
      </c>
      <c r="AM777" t="s">
        <v>191</v>
      </c>
      <c r="AN777">
        <v>500</v>
      </c>
      <c r="AO777" t="s">
        <v>192</v>
      </c>
      <c r="AP777">
        <v>1000</v>
      </c>
      <c r="AQ777" t="s">
        <v>193</v>
      </c>
      <c r="AR777">
        <v>1000</v>
      </c>
    </row>
    <row r="778" spans="1:44">
      <c r="A778">
        <v>298</v>
      </c>
      <c r="B778" t="s">
        <v>289</v>
      </c>
      <c r="C778">
        <v>4</v>
      </c>
      <c r="D778" t="s">
        <v>182</v>
      </c>
      <c r="E778">
        <v>0</v>
      </c>
      <c r="F778" t="s">
        <v>183</v>
      </c>
      <c r="G778" t="s">
        <v>184</v>
      </c>
      <c r="H778">
        <v>0</v>
      </c>
      <c r="I778" t="s">
        <v>185</v>
      </c>
      <c r="J778">
        <v>9.0500000000000008E-3</v>
      </c>
      <c r="K778" t="s">
        <v>25</v>
      </c>
      <c r="L778" t="s">
        <v>290</v>
      </c>
      <c r="M778">
        <v>5.6600999999999999</v>
      </c>
      <c r="N778" t="s">
        <v>25</v>
      </c>
      <c r="O778" t="s">
        <v>293</v>
      </c>
      <c r="P778">
        <v>0.57506000000000002</v>
      </c>
      <c r="Q778" t="s">
        <v>25</v>
      </c>
      <c r="R778" t="s">
        <v>24</v>
      </c>
      <c r="S778">
        <v>0.98333000000000004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0.38880100000000001</v>
      </c>
      <c r="Z778" t="s">
        <v>25</v>
      </c>
      <c r="AA778" t="s">
        <v>292</v>
      </c>
      <c r="AB778">
        <v>0.12008000000000001</v>
      </c>
      <c r="AC778" t="s">
        <v>25</v>
      </c>
      <c r="AD778" t="s">
        <v>28</v>
      </c>
      <c r="AE778">
        <v>1.07E-4</v>
      </c>
      <c r="AF778" t="s">
        <v>25</v>
      </c>
      <c r="AG778" t="s">
        <v>288</v>
      </c>
      <c r="AH778">
        <v>1000</v>
      </c>
      <c r="AI778" t="s">
        <v>189</v>
      </c>
      <c r="AJ778">
        <v>10</v>
      </c>
      <c r="AK778" t="s">
        <v>190</v>
      </c>
      <c r="AL778">
        <v>10</v>
      </c>
      <c r="AM778" t="s">
        <v>191</v>
      </c>
      <c r="AN778">
        <v>500</v>
      </c>
      <c r="AO778" t="s">
        <v>192</v>
      </c>
      <c r="AP778">
        <v>1000</v>
      </c>
      <c r="AQ778" t="s">
        <v>193</v>
      </c>
      <c r="AR778">
        <v>1000</v>
      </c>
    </row>
    <row r="779" spans="1:44">
      <c r="A779">
        <v>297</v>
      </c>
      <c r="B779" t="s">
        <v>289</v>
      </c>
      <c r="C779">
        <v>4</v>
      </c>
      <c r="D779" t="s">
        <v>182</v>
      </c>
      <c r="E779">
        <v>0</v>
      </c>
      <c r="F779" t="s">
        <v>183</v>
      </c>
      <c r="G779" t="s">
        <v>184</v>
      </c>
      <c r="H779">
        <v>0</v>
      </c>
      <c r="I779" t="s">
        <v>185</v>
      </c>
      <c r="J779">
        <v>8.8400000000000006E-3</v>
      </c>
      <c r="K779" t="s">
        <v>25</v>
      </c>
      <c r="L779" t="s">
        <v>290</v>
      </c>
      <c r="M779">
        <v>8.1584000000000003</v>
      </c>
      <c r="N779" t="s">
        <v>25</v>
      </c>
      <c r="O779" t="s">
        <v>293</v>
      </c>
      <c r="P779">
        <v>0.82467999999999997</v>
      </c>
      <c r="Q779" t="s">
        <v>25</v>
      </c>
      <c r="R779" t="s">
        <v>24</v>
      </c>
      <c r="S779">
        <v>9.0720000000000002E-3</v>
      </c>
      <c r="T779" t="s">
        <v>25</v>
      </c>
      <c r="U779" t="s">
        <v>26</v>
      </c>
      <c r="V779">
        <v>1.4250000000000001E-3</v>
      </c>
      <c r="W779" t="s">
        <v>25</v>
      </c>
      <c r="X779" t="s">
        <v>27</v>
      </c>
      <c r="Y779">
        <v>2.2550000000000001E-3</v>
      </c>
      <c r="Z779" t="s">
        <v>25</v>
      </c>
      <c r="AA779" t="s">
        <v>292</v>
      </c>
      <c r="AB779">
        <v>3.2320000000000001E-3</v>
      </c>
      <c r="AC779" t="s">
        <v>25</v>
      </c>
      <c r="AD779" t="s">
        <v>28</v>
      </c>
      <c r="AE779">
        <v>9.7E-5</v>
      </c>
      <c r="AF779" t="s">
        <v>25</v>
      </c>
      <c r="AG779" t="s">
        <v>288</v>
      </c>
      <c r="AH779">
        <v>1000</v>
      </c>
      <c r="AI779" t="s">
        <v>189</v>
      </c>
      <c r="AJ779">
        <v>10</v>
      </c>
      <c r="AK779" t="s">
        <v>190</v>
      </c>
      <c r="AL779">
        <v>10</v>
      </c>
      <c r="AM779" t="s">
        <v>191</v>
      </c>
      <c r="AN779">
        <v>500</v>
      </c>
      <c r="AO779" t="s">
        <v>192</v>
      </c>
      <c r="AP779">
        <v>5</v>
      </c>
      <c r="AQ779" t="s">
        <v>193</v>
      </c>
      <c r="AR779">
        <v>1000</v>
      </c>
    </row>
    <row r="780" spans="1:44">
      <c r="A780">
        <v>297</v>
      </c>
      <c r="B780" t="s">
        <v>289</v>
      </c>
      <c r="C780">
        <v>4</v>
      </c>
      <c r="D780" t="s">
        <v>182</v>
      </c>
      <c r="E780">
        <v>0</v>
      </c>
      <c r="F780" t="s">
        <v>183</v>
      </c>
      <c r="G780" t="s">
        <v>184</v>
      </c>
      <c r="H780">
        <v>0</v>
      </c>
      <c r="I780" t="s">
        <v>185</v>
      </c>
      <c r="J780">
        <v>9.6399999999999993E-3</v>
      </c>
      <c r="K780" t="s">
        <v>25</v>
      </c>
      <c r="L780" t="s">
        <v>290</v>
      </c>
      <c r="M780">
        <v>6.2713000000000001</v>
      </c>
      <c r="N780" t="s">
        <v>25</v>
      </c>
      <c r="O780" t="s">
        <v>293</v>
      </c>
      <c r="P780">
        <v>0.63676999999999995</v>
      </c>
      <c r="Q780" t="s">
        <v>25</v>
      </c>
      <c r="R780" t="s">
        <v>24</v>
      </c>
      <c r="S780">
        <v>2.3705E-2</v>
      </c>
      <c r="T780" t="s">
        <v>25</v>
      </c>
      <c r="U780" t="s">
        <v>26</v>
      </c>
      <c r="V780">
        <v>4.8570000000000002E-3</v>
      </c>
      <c r="W780" t="s">
        <v>25</v>
      </c>
      <c r="X780" t="s">
        <v>27</v>
      </c>
      <c r="Y780">
        <v>8.0269999999999994E-3</v>
      </c>
      <c r="Z780" t="s">
        <v>25</v>
      </c>
      <c r="AA780" t="s">
        <v>292</v>
      </c>
      <c r="AB780">
        <v>4.9100000000000003E-3</v>
      </c>
      <c r="AC780" t="s">
        <v>25</v>
      </c>
      <c r="AD780" t="s">
        <v>28</v>
      </c>
      <c r="AE780">
        <v>9.7E-5</v>
      </c>
      <c r="AF780" t="s">
        <v>25</v>
      </c>
      <c r="AG780" t="s">
        <v>288</v>
      </c>
      <c r="AH780">
        <v>1000</v>
      </c>
      <c r="AI780" t="s">
        <v>189</v>
      </c>
      <c r="AJ780">
        <v>10</v>
      </c>
      <c r="AK780" t="s">
        <v>190</v>
      </c>
      <c r="AL780">
        <v>10</v>
      </c>
      <c r="AM780" t="s">
        <v>191</v>
      </c>
      <c r="AN780">
        <v>500</v>
      </c>
      <c r="AO780" t="s">
        <v>192</v>
      </c>
      <c r="AP780">
        <v>20</v>
      </c>
      <c r="AQ780" t="s">
        <v>193</v>
      </c>
      <c r="AR780">
        <v>1000</v>
      </c>
    </row>
    <row r="781" spans="1:44">
      <c r="A781">
        <v>297</v>
      </c>
      <c r="B781" t="s">
        <v>289</v>
      </c>
      <c r="C781">
        <v>4</v>
      </c>
      <c r="D781" t="s">
        <v>182</v>
      </c>
      <c r="E781">
        <v>0</v>
      </c>
      <c r="F781" t="s">
        <v>183</v>
      </c>
      <c r="G781" t="s">
        <v>184</v>
      </c>
      <c r="H781">
        <v>0</v>
      </c>
      <c r="I781" t="s">
        <v>185</v>
      </c>
      <c r="J781">
        <v>7.7000000000000002E-3</v>
      </c>
      <c r="K781" t="s">
        <v>25</v>
      </c>
      <c r="L781" t="s">
        <v>290</v>
      </c>
      <c r="M781">
        <v>7.1924000000000001</v>
      </c>
      <c r="N781" t="s">
        <v>25</v>
      </c>
      <c r="O781" t="s">
        <v>293</v>
      </c>
      <c r="P781">
        <v>0.72694000000000003</v>
      </c>
      <c r="Q781" t="s">
        <v>25</v>
      </c>
      <c r="R781" t="s">
        <v>24</v>
      </c>
      <c r="S781">
        <v>2.9616E-2</v>
      </c>
      <c r="T781" t="s">
        <v>25</v>
      </c>
      <c r="U781" t="s">
        <v>26</v>
      </c>
      <c r="V781">
        <v>6.117E-3</v>
      </c>
      <c r="W781" t="s">
        <v>25</v>
      </c>
      <c r="X781" t="s">
        <v>27</v>
      </c>
      <c r="Y781">
        <v>9.7520000000000003E-3</v>
      </c>
      <c r="Z781" t="s">
        <v>25</v>
      </c>
      <c r="AA781" t="s">
        <v>292</v>
      </c>
      <c r="AB781">
        <v>6.9020000000000001E-3</v>
      </c>
      <c r="AC781" t="s">
        <v>25</v>
      </c>
      <c r="AD781" t="s">
        <v>28</v>
      </c>
      <c r="AE781">
        <v>1.1900000000000001E-4</v>
      </c>
      <c r="AF781" t="s">
        <v>25</v>
      </c>
      <c r="AG781" t="s">
        <v>288</v>
      </c>
      <c r="AH781">
        <v>1000</v>
      </c>
      <c r="AI781" t="s">
        <v>189</v>
      </c>
      <c r="AJ781">
        <v>10</v>
      </c>
      <c r="AK781" t="s">
        <v>190</v>
      </c>
      <c r="AL781">
        <v>10</v>
      </c>
      <c r="AM781" t="s">
        <v>191</v>
      </c>
      <c r="AN781">
        <v>500</v>
      </c>
      <c r="AO781" t="s">
        <v>192</v>
      </c>
      <c r="AP781">
        <v>20</v>
      </c>
      <c r="AQ781" t="s">
        <v>193</v>
      </c>
      <c r="AR781">
        <v>1000</v>
      </c>
    </row>
    <row r="782" spans="1:44">
      <c r="A782">
        <v>297</v>
      </c>
      <c r="B782" t="s">
        <v>289</v>
      </c>
      <c r="C782">
        <v>4</v>
      </c>
      <c r="D782" t="s">
        <v>182</v>
      </c>
      <c r="E782">
        <v>0</v>
      </c>
      <c r="F782" t="s">
        <v>183</v>
      </c>
      <c r="G782" t="s">
        <v>184</v>
      </c>
      <c r="H782">
        <v>0</v>
      </c>
      <c r="I782" t="s">
        <v>185</v>
      </c>
      <c r="J782">
        <v>7.0400000000000003E-3</v>
      </c>
      <c r="K782" t="s">
        <v>25</v>
      </c>
      <c r="L782" t="s">
        <v>290</v>
      </c>
      <c r="M782">
        <v>6.2016999999999998</v>
      </c>
      <c r="N782" t="s">
        <v>25</v>
      </c>
      <c r="O782" t="s">
        <v>293</v>
      </c>
      <c r="P782">
        <v>0.62721000000000005</v>
      </c>
      <c r="Q782" t="s">
        <v>25</v>
      </c>
      <c r="R782" t="s">
        <v>24</v>
      </c>
      <c r="S782">
        <v>2.3557000000000002E-2</v>
      </c>
      <c r="T782" t="s">
        <v>25</v>
      </c>
      <c r="U782" t="s">
        <v>26</v>
      </c>
      <c r="V782">
        <v>4.8180000000000002E-3</v>
      </c>
      <c r="W782" t="s">
        <v>25</v>
      </c>
      <c r="X782" t="s">
        <v>27</v>
      </c>
      <c r="Y782">
        <v>7.8910000000000004E-3</v>
      </c>
      <c r="Z782" t="s">
        <v>25</v>
      </c>
      <c r="AA782" t="s">
        <v>292</v>
      </c>
      <c r="AB782">
        <v>4.8479999999999999E-3</v>
      </c>
      <c r="AC782" t="s">
        <v>25</v>
      </c>
      <c r="AD782" t="s">
        <v>28</v>
      </c>
      <c r="AE782">
        <v>9.7E-5</v>
      </c>
      <c r="AF782" t="s">
        <v>25</v>
      </c>
      <c r="AG782" t="s">
        <v>288</v>
      </c>
      <c r="AH782">
        <v>1000</v>
      </c>
      <c r="AI782" t="s">
        <v>189</v>
      </c>
      <c r="AJ782">
        <v>10</v>
      </c>
      <c r="AK782" t="s">
        <v>190</v>
      </c>
      <c r="AL782">
        <v>10</v>
      </c>
      <c r="AM782" t="s">
        <v>191</v>
      </c>
      <c r="AN782">
        <v>500</v>
      </c>
      <c r="AO782" t="s">
        <v>192</v>
      </c>
      <c r="AP782">
        <v>20</v>
      </c>
      <c r="AQ782" t="s">
        <v>193</v>
      </c>
      <c r="AR782">
        <v>1000</v>
      </c>
    </row>
    <row r="783" spans="1:44">
      <c r="A783">
        <v>297</v>
      </c>
      <c r="B783" t="s">
        <v>289</v>
      </c>
      <c r="C783">
        <v>4</v>
      </c>
      <c r="D783" t="s">
        <v>182</v>
      </c>
      <c r="E783">
        <v>0</v>
      </c>
      <c r="F783" t="s">
        <v>183</v>
      </c>
      <c r="G783" t="s">
        <v>184</v>
      </c>
      <c r="H783">
        <v>0</v>
      </c>
      <c r="I783" t="s">
        <v>185</v>
      </c>
      <c r="J783">
        <v>8.9300000000000004E-3</v>
      </c>
      <c r="K783" t="s">
        <v>25</v>
      </c>
      <c r="L783" t="s">
        <v>290</v>
      </c>
      <c r="M783">
        <v>6.3956</v>
      </c>
      <c r="N783" t="s">
        <v>25</v>
      </c>
      <c r="O783" t="s">
        <v>293</v>
      </c>
      <c r="P783">
        <v>0.64849000000000001</v>
      </c>
      <c r="Q783" t="s">
        <v>25</v>
      </c>
      <c r="R783" t="s">
        <v>24</v>
      </c>
      <c r="S783">
        <v>2.8216999999999999E-2</v>
      </c>
      <c r="T783" t="s">
        <v>25</v>
      </c>
      <c r="U783" t="s">
        <v>26</v>
      </c>
      <c r="V783">
        <v>5.8310000000000002E-3</v>
      </c>
      <c r="W783" t="s">
        <v>25</v>
      </c>
      <c r="X783" t="s">
        <v>27</v>
      </c>
      <c r="Y783">
        <v>9.3419999999999996E-3</v>
      </c>
      <c r="Z783" t="s">
        <v>25</v>
      </c>
      <c r="AA783" t="s">
        <v>292</v>
      </c>
      <c r="AB783">
        <v>6.228E-3</v>
      </c>
      <c r="AC783" t="s">
        <v>25</v>
      </c>
      <c r="AD783" t="s">
        <v>28</v>
      </c>
      <c r="AE783">
        <v>1.1E-4</v>
      </c>
      <c r="AF783" t="s">
        <v>25</v>
      </c>
      <c r="AG783" t="s">
        <v>288</v>
      </c>
      <c r="AH783">
        <v>1000</v>
      </c>
      <c r="AI783" t="s">
        <v>189</v>
      </c>
      <c r="AJ783">
        <v>10</v>
      </c>
      <c r="AK783" t="s">
        <v>190</v>
      </c>
      <c r="AL783">
        <v>10</v>
      </c>
      <c r="AM783" t="s">
        <v>191</v>
      </c>
      <c r="AN783">
        <v>500</v>
      </c>
      <c r="AO783" t="s">
        <v>192</v>
      </c>
      <c r="AP783">
        <v>20</v>
      </c>
      <c r="AQ783" t="s">
        <v>193</v>
      </c>
      <c r="AR783">
        <v>1000</v>
      </c>
    </row>
    <row r="784" spans="1:44">
      <c r="A784">
        <v>296</v>
      </c>
      <c r="B784" t="s">
        <v>289</v>
      </c>
      <c r="C784">
        <v>4</v>
      </c>
      <c r="D784" t="s">
        <v>182</v>
      </c>
      <c r="E784">
        <v>0</v>
      </c>
      <c r="F784" t="s">
        <v>183</v>
      </c>
      <c r="G784" t="s">
        <v>184</v>
      </c>
      <c r="H784">
        <v>0</v>
      </c>
      <c r="I784" t="s">
        <v>185</v>
      </c>
      <c r="J784">
        <v>9.4000000000000004E-3</v>
      </c>
      <c r="K784" t="s">
        <v>25</v>
      </c>
      <c r="L784" t="s">
        <v>290</v>
      </c>
      <c r="M784">
        <v>0.21379999999999999</v>
      </c>
      <c r="N784" t="s">
        <v>25</v>
      </c>
      <c r="O784" t="s">
        <v>293</v>
      </c>
      <c r="P784">
        <v>3.0779999999999998E-2</v>
      </c>
      <c r="Q784" t="s">
        <v>25</v>
      </c>
      <c r="R784" t="s">
        <v>24</v>
      </c>
      <c r="S784">
        <v>2.3203000000000001E-2</v>
      </c>
      <c r="T784" t="s">
        <v>25</v>
      </c>
      <c r="U784" t="s">
        <v>26</v>
      </c>
      <c r="V784">
        <v>3.8349999999999999E-3</v>
      </c>
      <c r="W784" t="s">
        <v>25</v>
      </c>
      <c r="X784" t="s">
        <v>27</v>
      </c>
      <c r="Y784">
        <v>9.332E-3</v>
      </c>
      <c r="Z784" t="s">
        <v>25</v>
      </c>
      <c r="AA784" t="s">
        <v>292</v>
      </c>
      <c r="AB784">
        <v>2.7599999999999999E-3</v>
      </c>
      <c r="AC784" t="s">
        <v>25</v>
      </c>
      <c r="AD784" t="s">
        <v>28</v>
      </c>
      <c r="AE784">
        <v>1.2999999999999999E-4</v>
      </c>
      <c r="AF784" t="s">
        <v>25</v>
      </c>
      <c r="AG784" t="s">
        <v>288</v>
      </c>
      <c r="AH784">
        <v>1000</v>
      </c>
      <c r="AI784" t="s">
        <v>189</v>
      </c>
      <c r="AJ784">
        <v>10</v>
      </c>
      <c r="AK784" t="s">
        <v>190</v>
      </c>
      <c r="AL784">
        <v>10</v>
      </c>
      <c r="AM784" t="s">
        <v>191</v>
      </c>
      <c r="AN784">
        <v>500</v>
      </c>
      <c r="AO784" t="s">
        <v>192</v>
      </c>
      <c r="AP784">
        <v>20</v>
      </c>
      <c r="AQ784" t="s">
        <v>193</v>
      </c>
      <c r="AR784">
        <v>20</v>
      </c>
    </row>
    <row r="785" spans="1:44">
      <c r="A785">
        <v>295</v>
      </c>
      <c r="B785" t="s">
        <v>289</v>
      </c>
      <c r="C785">
        <v>0</v>
      </c>
      <c r="D785" t="s">
        <v>182</v>
      </c>
      <c r="E785">
        <v>391</v>
      </c>
      <c r="F785" t="s">
        <v>183</v>
      </c>
      <c r="G785" t="s">
        <v>184</v>
      </c>
      <c r="H785">
        <v>0</v>
      </c>
      <c r="I785" t="s">
        <v>185</v>
      </c>
      <c r="J785">
        <v>7.5929999999999999E-3</v>
      </c>
      <c r="K785" t="s">
        <v>25</v>
      </c>
      <c r="L785" t="s">
        <v>290</v>
      </c>
      <c r="M785">
        <v>331.51310000000001</v>
      </c>
      <c r="N785" t="s">
        <v>25</v>
      </c>
      <c r="O785" t="s">
        <v>293</v>
      </c>
      <c r="P785">
        <v>7.9240000000000005E-3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1.3206000000000001E-2</v>
      </c>
      <c r="W785" t="s">
        <v>25</v>
      </c>
      <c r="X785" t="s">
        <v>27</v>
      </c>
      <c r="Y785">
        <v>105.65986599999999</v>
      </c>
      <c r="Z785" t="s">
        <v>25</v>
      </c>
      <c r="AA785" t="s">
        <v>292</v>
      </c>
      <c r="AB785">
        <v>34.689461000000001</v>
      </c>
      <c r="AC785" t="s">
        <v>25</v>
      </c>
      <c r="AD785" t="s">
        <v>28</v>
      </c>
      <c r="AE785">
        <v>1.15903</v>
      </c>
      <c r="AF785" t="s">
        <v>25</v>
      </c>
      <c r="AG785" t="s">
        <v>288</v>
      </c>
      <c r="AH785">
        <v>1000</v>
      </c>
      <c r="AI785" t="s">
        <v>189</v>
      </c>
      <c r="AJ785">
        <v>1000000</v>
      </c>
      <c r="AK785" t="s">
        <v>190</v>
      </c>
      <c r="AL785">
        <v>10</v>
      </c>
      <c r="AM785" t="s">
        <v>191</v>
      </c>
      <c r="AN785">
        <v>500</v>
      </c>
      <c r="AO785" t="s">
        <v>192</v>
      </c>
      <c r="AP785">
        <v>10</v>
      </c>
      <c r="AQ785" t="s">
        <v>193</v>
      </c>
      <c r="AR785">
        <v>1000</v>
      </c>
    </row>
    <row r="786" spans="1:44">
      <c r="A786">
        <v>294</v>
      </c>
      <c r="B786" t="s">
        <v>289</v>
      </c>
      <c r="C786">
        <v>0</v>
      </c>
      <c r="D786" t="s">
        <v>182</v>
      </c>
      <c r="E786">
        <v>391</v>
      </c>
      <c r="F786" t="s">
        <v>183</v>
      </c>
      <c r="G786" t="s">
        <v>184</v>
      </c>
      <c r="H786">
        <v>0</v>
      </c>
      <c r="I786" t="s">
        <v>185</v>
      </c>
      <c r="J786">
        <v>7.1110000000000001E-3</v>
      </c>
      <c r="K786" t="s">
        <v>25</v>
      </c>
      <c r="L786" t="s">
        <v>290</v>
      </c>
      <c r="M786">
        <v>352.14019999999999</v>
      </c>
      <c r="N786" t="s">
        <v>25</v>
      </c>
      <c r="O786" t="s">
        <v>293</v>
      </c>
      <c r="P786">
        <v>7.463E-3</v>
      </c>
      <c r="Q786" t="s">
        <v>25</v>
      </c>
      <c r="R786" t="s">
        <v>24</v>
      </c>
      <c r="S786">
        <v>155.24619200000001</v>
      </c>
      <c r="T786" t="s">
        <v>25</v>
      </c>
      <c r="U786" t="s">
        <v>26</v>
      </c>
      <c r="V786">
        <v>2.3465E-2</v>
      </c>
      <c r="W786" t="s">
        <v>25</v>
      </c>
      <c r="X786" t="s">
        <v>27</v>
      </c>
      <c r="Y786">
        <v>153.21793099999999</v>
      </c>
      <c r="Z786" t="s">
        <v>25</v>
      </c>
      <c r="AA786" t="s">
        <v>292</v>
      </c>
      <c r="AB786">
        <v>0.78312199999999998</v>
      </c>
      <c r="AC786" t="s">
        <v>25</v>
      </c>
      <c r="AD786" t="s">
        <v>28</v>
      </c>
      <c r="AE786">
        <v>1.206221</v>
      </c>
      <c r="AF786" t="s">
        <v>25</v>
      </c>
      <c r="AG786" t="s">
        <v>288</v>
      </c>
      <c r="AH786">
        <v>1000</v>
      </c>
      <c r="AI786" t="s">
        <v>189</v>
      </c>
      <c r="AJ786">
        <v>1000000</v>
      </c>
      <c r="AK786" t="s">
        <v>190</v>
      </c>
      <c r="AL786">
        <v>10</v>
      </c>
      <c r="AM786" t="s">
        <v>191</v>
      </c>
      <c r="AN786">
        <v>500</v>
      </c>
      <c r="AO786" t="s">
        <v>192</v>
      </c>
      <c r="AP786">
        <v>20</v>
      </c>
      <c r="AQ786" t="s">
        <v>193</v>
      </c>
      <c r="AR786">
        <v>1000</v>
      </c>
    </row>
    <row r="787" spans="1:44">
      <c r="A787">
        <v>293</v>
      </c>
      <c r="B787" t="s">
        <v>289</v>
      </c>
      <c r="C787">
        <v>0</v>
      </c>
      <c r="D787" t="s">
        <v>182</v>
      </c>
      <c r="E787">
        <v>157</v>
      </c>
      <c r="F787" t="s">
        <v>183</v>
      </c>
      <c r="G787" t="s">
        <v>184</v>
      </c>
      <c r="H787">
        <v>0</v>
      </c>
      <c r="I787" t="s">
        <v>185</v>
      </c>
      <c r="J787">
        <v>1.4400000000000001E-3</v>
      </c>
      <c r="K787" t="s">
        <v>25</v>
      </c>
      <c r="L787" t="s">
        <v>290</v>
      </c>
      <c r="M787">
        <v>29.981400000000001</v>
      </c>
      <c r="N787" t="s">
        <v>25</v>
      </c>
      <c r="O787" t="s">
        <v>293</v>
      </c>
      <c r="P787">
        <v>1.47E-3</v>
      </c>
      <c r="Q787" t="s">
        <v>25</v>
      </c>
      <c r="R787" t="s">
        <v>24</v>
      </c>
      <c r="S787">
        <v>38.599125999999998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36.660058999999997</v>
      </c>
      <c r="Z787" t="s">
        <v>25</v>
      </c>
      <c r="AA787" t="s">
        <v>292</v>
      </c>
      <c r="AB787">
        <v>0.51029400000000003</v>
      </c>
      <c r="AC787" t="s">
        <v>25</v>
      </c>
      <c r="AD787" t="s">
        <v>28</v>
      </c>
      <c r="AE787">
        <v>1.299061</v>
      </c>
      <c r="AF787" t="s">
        <v>25</v>
      </c>
      <c r="AG787" t="s">
        <v>288</v>
      </c>
      <c r="AH787">
        <v>1000</v>
      </c>
      <c r="AI787" t="s">
        <v>189</v>
      </c>
      <c r="AJ787">
        <v>1000000</v>
      </c>
      <c r="AK787" t="s">
        <v>190</v>
      </c>
      <c r="AL787">
        <v>10</v>
      </c>
      <c r="AM787" t="s">
        <v>191</v>
      </c>
      <c r="AN787">
        <v>500</v>
      </c>
      <c r="AO787" t="s">
        <v>192</v>
      </c>
      <c r="AP787">
        <v>10</v>
      </c>
      <c r="AQ787" t="s">
        <v>193</v>
      </c>
      <c r="AR787">
        <v>20</v>
      </c>
    </row>
    <row r="788" spans="1:44">
      <c r="A788">
        <v>292</v>
      </c>
      <c r="B788" t="s">
        <v>289</v>
      </c>
      <c r="C788">
        <v>0</v>
      </c>
      <c r="D788" t="s">
        <v>182</v>
      </c>
      <c r="E788">
        <v>157</v>
      </c>
      <c r="F788" t="s">
        <v>183</v>
      </c>
      <c r="G788" t="s">
        <v>184</v>
      </c>
      <c r="H788">
        <v>5.63</v>
      </c>
      <c r="I788" t="s">
        <v>185</v>
      </c>
      <c r="J788">
        <v>2.0230000000000001E-3</v>
      </c>
      <c r="K788" t="s">
        <v>25</v>
      </c>
      <c r="L788" t="s">
        <v>290</v>
      </c>
      <c r="M788">
        <v>54.370100000000001</v>
      </c>
      <c r="N788" t="s">
        <v>25</v>
      </c>
      <c r="O788" t="s">
        <v>293</v>
      </c>
      <c r="P788">
        <v>2.0769999999999999E-3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0.25195099999999998</v>
      </c>
      <c r="W788" t="s">
        <v>25</v>
      </c>
      <c r="X788" t="s">
        <v>27</v>
      </c>
      <c r="Y788">
        <v>28.209748999999999</v>
      </c>
      <c r="Z788" t="s">
        <v>25</v>
      </c>
      <c r="AA788" t="s">
        <v>292</v>
      </c>
      <c r="AB788">
        <v>1.0262009999999999</v>
      </c>
      <c r="AC788" t="s">
        <v>25</v>
      </c>
      <c r="AD788" t="s">
        <v>28</v>
      </c>
      <c r="AE788">
        <v>1.7428090000000001</v>
      </c>
      <c r="AF788" t="s">
        <v>25</v>
      </c>
      <c r="AG788" t="s">
        <v>288</v>
      </c>
      <c r="AH788">
        <v>1000</v>
      </c>
      <c r="AI788" t="s">
        <v>189</v>
      </c>
      <c r="AJ788">
        <v>1000000</v>
      </c>
      <c r="AK788" t="s">
        <v>190</v>
      </c>
      <c r="AL788">
        <v>10</v>
      </c>
      <c r="AM788" t="s">
        <v>191</v>
      </c>
      <c r="AN788">
        <v>500</v>
      </c>
      <c r="AO788" t="s">
        <v>192</v>
      </c>
      <c r="AP788">
        <v>20</v>
      </c>
      <c r="AQ788" t="s">
        <v>193</v>
      </c>
      <c r="AR788">
        <v>20</v>
      </c>
    </row>
    <row r="789" spans="1:44">
      <c r="A789">
        <v>291</v>
      </c>
      <c r="B789" t="s">
        <v>289</v>
      </c>
      <c r="C789">
        <v>0</v>
      </c>
      <c r="D789" t="s">
        <v>182</v>
      </c>
      <c r="E789">
        <v>157</v>
      </c>
      <c r="F789" t="s">
        <v>183</v>
      </c>
      <c r="G789" t="s">
        <v>184</v>
      </c>
      <c r="H789">
        <v>5.63</v>
      </c>
      <c r="I789" t="s">
        <v>185</v>
      </c>
      <c r="J789">
        <v>7.7099999999999998E-4</v>
      </c>
      <c r="K789" t="s">
        <v>25</v>
      </c>
      <c r="L789" t="s">
        <v>290</v>
      </c>
      <c r="M789">
        <v>17.758700000000001</v>
      </c>
      <c r="N789" t="s">
        <v>25</v>
      </c>
      <c r="O789" t="s">
        <v>293</v>
      </c>
      <c r="P789">
        <v>7.8899999999999999E-4</v>
      </c>
      <c r="Q789" t="s">
        <v>25</v>
      </c>
      <c r="R789" t="s">
        <v>24</v>
      </c>
      <c r="S789">
        <v>11.441402999999999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292</v>
      </c>
      <c r="AB789">
        <v>0.44772099999999998</v>
      </c>
      <c r="AC789" t="s">
        <v>25</v>
      </c>
      <c r="AD789" t="s">
        <v>28</v>
      </c>
      <c r="AE789">
        <v>0.67890600000000001</v>
      </c>
      <c r="AF789" t="s">
        <v>25</v>
      </c>
      <c r="AG789" t="s">
        <v>288</v>
      </c>
      <c r="AH789">
        <v>1000</v>
      </c>
      <c r="AI789" t="s">
        <v>189</v>
      </c>
      <c r="AJ789">
        <v>1000000</v>
      </c>
      <c r="AK789" t="s">
        <v>190</v>
      </c>
      <c r="AL789">
        <v>10</v>
      </c>
      <c r="AM789" t="s">
        <v>191</v>
      </c>
      <c r="AN789">
        <v>500</v>
      </c>
      <c r="AO789" t="s">
        <v>192</v>
      </c>
      <c r="AP789">
        <v>20</v>
      </c>
      <c r="AQ789" t="s">
        <v>193</v>
      </c>
      <c r="AR789">
        <v>20</v>
      </c>
    </row>
    <row r="790" spans="1:44">
      <c r="A790">
        <v>289</v>
      </c>
      <c r="B790" t="s">
        <v>289</v>
      </c>
      <c r="C790">
        <v>5</v>
      </c>
      <c r="D790" t="s">
        <v>182</v>
      </c>
      <c r="E790">
        <v>302</v>
      </c>
      <c r="F790" t="s">
        <v>183</v>
      </c>
      <c r="G790" t="s">
        <v>184</v>
      </c>
      <c r="H790">
        <v>974.14400000000001</v>
      </c>
      <c r="I790" t="s">
        <v>185</v>
      </c>
      <c r="J790">
        <v>6.0400000000000004E-4</v>
      </c>
      <c r="K790" t="s">
        <v>25</v>
      </c>
      <c r="L790" t="s">
        <v>290</v>
      </c>
      <c r="M790">
        <v>313.93889100000001</v>
      </c>
      <c r="N790" t="s">
        <v>25</v>
      </c>
      <c r="O790" t="s">
        <v>293</v>
      </c>
      <c r="P790">
        <v>9.1799999999999998E-4</v>
      </c>
      <c r="Q790" t="s">
        <v>25</v>
      </c>
      <c r="R790" t="s">
        <v>24</v>
      </c>
      <c r="S790">
        <v>2.2623579999999999</v>
      </c>
      <c r="T790" t="s">
        <v>25</v>
      </c>
      <c r="U790" t="s">
        <v>26</v>
      </c>
      <c r="V790">
        <v>7.6166999999999999E-2</v>
      </c>
      <c r="W790" t="s">
        <v>25</v>
      </c>
      <c r="X790" t="s">
        <v>27</v>
      </c>
      <c r="Y790">
        <v>0.96537399999999995</v>
      </c>
      <c r="Z790" t="s">
        <v>25</v>
      </c>
      <c r="AA790" t="s">
        <v>292</v>
      </c>
      <c r="AB790">
        <v>0.57100200000000001</v>
      </c>
      <c r="AC790" t="s">
        <v>25</v>
      </c>
      <c r="AD790" t="s">
        <v>28</v>
      </c>
      <c r="AE790">
        <v>0.64440399999999998</v>
      </c>
      <c r="AF790" t="s">
        <v>25</v>
      </c>
      <c r="AG790" t="s">
        <v>288</v>
      </c>
      <c r="AH790">
        <v>1000</v>
      </c>
      <c r="AI790" t="s">
        <v>189</v>
      </c>
      <c r="AJ790">
        <v>1000000</v>
      </c>
      <c r="AK790" t="s">
        <v>190</v>
      </c>
      <c r="AL790">
        <v>10</v>
      </c>
      <c r="AM790" t="s">
        <v>191</v>
      </c>
      <c r="AN790">
        <v>5000</v>
      </c>
      <c r="AO790" t="s">
        <v>192</v>
      </c>
      <c r="AP790">
        <v>20</v>
      </c>
      <c r="AQ790" t="s">
        <v>193</v>
      </c>
      <c r="AR790">
        <v>20</v>
      </c>
    </row>
    <row r="791" spans="1:44">
      <c r="A791">
        <v>289</v>
      </c>
      <c r="B791" t="s">
        <v>289</v>
      </c>
      <c r="C791">
        <v>5</v>
      </c>
      <c r="D791" t="s">
        <v>182</v>
      </c>
      <c r="E791">
        <v>302</v>
      </c>
      <c r="F791" t="s">
        <v>183</v>
      </c>
      <c r="G791" t="s">
        <v>184</v>
      </c>
      <c r="H791">
        <v>2524.7184000000002</v>
      </c>
      <c r="I791" t="s">
        <v>185</v>
      </c>
      <c r="J791">
        <v>5.8799999999999998E-4</v>
      </c>
      <c r="K791" t="s">
        <v>25</v>
      </c>
      <c r="L791" t="s">
        <v>290</v>
      </c>
      <c r="M791">
        <v>282.93339600000002</v>
      </c>
      <c r="N791" t="s">
        <v>25</v>
      </c>
      <c r="O791" t="s">
        <v>293</v>
      </c>
      <c r="P791">
        <v>8.7100000000000003E-4</v>
      </c>
      <c r="Q791" t="s">
        <v>25</v>
      </c>
      <c r="R791" t="s">
        <v>24</v>
      </c>
      <c r="S791">
        <v>2.2678289999999999</v>
      </c>
      <c r="T791" t="s">
        <v>25</v>
      </c>
      <c r="U791" t="s">
        <v>26</v>
      </c>
      <c r="V791">
        <v>7.5160000000000005E-2</v>
      </c>
      <c r="W791" t="s">
        <v>25</v>
      </c>
      <c r="X791" t="s">
        <v>27</v>
      </c>
      <c r="Y791">
        <v>0.955924</v>
      </c>
      <c r="Z791" t="s">
        <v>25</v>
      </c>
      <c r="AA791" t="s">
        <v>292</v>
      </c>
      <c r="AB791">
        <v>0.56126900000000002</v>
      </c>
      <c r="AC791" t="s">
        <v>25</v>
      </c>
      <c r="AD791" t="s">
        <v>28</v>
      </c>
      <c r="AE791">
        <v>0.66990300000000003</v>
      </c>
      <c r="AF791" t="s">
        <v>25</v>
      </c>
      <c r="AG791" t="s">
        <v>288</v>
      </c>
      <c r="AH791">
        <v>1000</v>
      </c>
      <c r="AI791" t="s">
        <v>189</v>
      </c>
      <c r="AJ791">
        <v>1000000</v>
      </c>
      <c r="AK791" t="s">
        <v>190</v>
      </c>
      <c r="AL791">
        <v>10</v>
      </c>
      <c r="AM791" t="s">
        <v>191</v>
      </c>
      <c r="AN791">
        <v>5000</v>
      </c>
      <c r="AO791" t="s">
        <v>192</v>
      </c>
      <c r="AP791">
        <v>20</v>
      </c>
      <c r="AQ791" t="s">
        <v>193</v>
      </c>
      <c r="AR791">
        <v>20</v>
      </c>
    </row>
    <row r="792" spans="1:44">
      <c r="A792">
        <v>288</v>
      </c>
      <c r="B792" t="s">
        <v>289</v>
      </c>
      <c r="C792">
        <v>5</v>
      </c>
      <c r="D792" t="s">
        <v>182</v>
      </c>
      <c r="E792">
        <v>302</v>
      </c>
      <c r="F792" t="s">
        <v>183</v>
      </c>
      <c r="G792" t="s">
        <v>184</v>
      </c>
      <c r="H792">
        <v>6029.2986000000001</v>
      </c>
      <c r="I792" t="s">
        <v>185</v>
      </c>
      <c r="J792">
        <v>5.6400000000000005E-4</v>
      </c>
      <c r="K792" t="s">
        <v>25</v>
      </c>
      <c r="L792" t="s">
        <v>290</v>
      </c>
      <c r="M792">
        <v>268.82832000000002</v>
      </c>
      <c r="N792" t="s">
        <v>25</v>
      </c>
      <c r="O792" t="s">
        <v>293</v>
      </c>
      <c r="P792">
        <v>8.3299999999999997E-4</v>
      </c>
      <c r="Q792" t="s">
        <v>25</v>
      </c>
      <c r="R792" t="s">
        <v>24</v>
      </c>
      <c r="S792">
        <v>2.3109959999999998</v>
      </c>
      <c r="T792" t="s">
        <v>25</v>
      </c>
      <c r="U792" t="s">
        <v>26</v>
      </c>
      <c r="V792">
        <v>7.5720999999999997E-2</v>
      </c>
      <c r="W792" t="s">
        <v>25</v>
      </c>
      <c r="X792" t="s">
        <v>27</v>
      </c>
      <c r="Y792">
        <v>0.95088499999999998</v>
      </c>
      <c r="Z792" t="s">
        <v>25</v>
      </c>
      <c r="AA792" t="s">
        <v>292</v>
      </c>
      <c r="AB792">
        <v>0.57068600000000003</v>
      </c>
      <c r="AC792" t="s">
        <v>25</v>
      </c>
      <c r="AD792" t="s">
        <v>28</v>
      </c>
      <c r="AE792">
        <v>0.70811599999999997</v>
      </c>
      <c r="AF792" t="s">
        <v>25</v>
      </c>
      <c r="AG792" t="s">
        <v>288</v>
      </c>
      <c r="AH792">
        <v>1000</v>
      </c>
      <c r="AI792" t="s">
        <v>189</v>
      </c>
      <c r="AJ792">
        <v>1000000</v>
      </c>
      <c r="AK792" t="s">
        <v>190</v>
      </c>
      <c r="AL792">
        <v>10</v>
      </c>
      <c r="AM792" t="s">
        <v>191</v>
      </c>
      <c r="AN792">
        <v>5000</v>
      </c>
      <c r="AO792" t="s">
        <v>192</v>
      </c>
      <c r="AP792">
        <v>20</v>
      </c>
      <c r="AQ792" t="s">
        <v>193</v>
      </c>
      <c r="AR792">
        <v>20</v>
      </c>
    </row>
    <row r="793" spans="1:44">
      <c r="A793">
        <v>287</v>
      </c>
      <c r="B793" t="s">
        <v>289</v>
      </c>
      <c r="C793">
        <v>5</v>
      </c>
      <c r="D793" t="s">
        <v>182</v>
      </c>
      <c r="E793">
        <v>302</v>
      </c>
      <c r="F793" t="s">
        <v>183</v>
      </c>
      <c r="G793" t="s">
        <v>184</v>
      </c>
      <c r="H793">
        <v>13429.594999999999</v>
      </c>
      <c r="I793" t="s">
        <v>185</v>
      </c>
      <c r="J793">
        <v>5.3899999999999998E-4</v>
      </c>
      <c r="K793" t="s">
        <v>25</v>
      </c>
      <c r="L793" t="s">
        <v>290</v>
      </c>
      <c r="M793">
        <v>241.37678600000001</v>
      </c>
      <c r="N793" t="s">
        <v>25</v>
      </c>
      <c r="O793" t="s">
        <v>293</v>
      </c>
      <c r="P793">
        <v>7.7999999999999999E-4</v>
      </c>
      <c r="Q793" t="s">
        <v>25</v>
      </c>
      <c r="R793" t="s">
        <v>24</v>
      </c>
      <c r="S793">
        <v>2.3526210000000001</v>
      </c>
      <c r="T793" t="s">
        <v>25</v>
      </c>
      <c r="U793" t="s">
        <v>26</v>
      </c>
      <c r="V793">
        <v>7.4048000000000003E-2</v>
      </c>
      <c r="W793" t="s">
        <v>25</v>
      </c>
      <c r="X793" t="s">
        <v>27</v>
      </c>
      <c r="Y793">
        <v>0.92526299999999995</v>
      </c>
      <c r="Z793" t="s">
        <v>25</v>
      </c>
      <c r="AA793" t="s">
        <v>292</v>
      </c>
      <c r="AB793">
        <v>0.56413100000000005</v>
      </c>
      <c r="AC793" t="s">
        <v>25</v>
      </c>
      <c r="AD793" t="s">
        <v>28</v>
      </c>
      <c r="AE793">
        <v>0.78369999999999995</v>
      </c>
      <c r="AF793" t="s">
        <v>25</v>
      </c>
      <c r="AG793" t="s">
        <v>288</v>
      </c>
      <c r="AH793">
        <v>1000</v>
      </c>
      <c r="AI793" t="s">
        <v>189</v>
      </c>
      <c r="AJ793">
        <v>1000000</v>
      </c>
      <c r="AK793" t="s">
        <v>190</v>
      </c>
      <c r="AL793">
        <v>10</v>
      </c>
      <c r="AM793" t="s">
        <v>191</v>
      </c>
      <c r="AN793">
        <v>5000</v>
      </c>
      <c r="AO793" t="s">
        <v>192</v>
      </c>
      <c r="AP793">
        <v>20</v>
      </c>
      <c r="AQ793" t="s">
        <v>193</v>
      </c>
      <c r="AR793">
        <v>20</v>
      </c>
    </row>
    <row r="794" spans="1:44">
      <c r="A794">
        <v>286</v>
      </c>
      <c r="B794" t="s">
        <v>289</v>
      </c>
      <c r="C794">
        <v>5</v>
      </c>
      <c r="D794" t="s">
        <v>182</v>
      </c>
      <c r="E794">
        <v>302</v>
      </c>
      <c r="F794" t="s">
        <v>183</v>
      </c>
      <c r="G794" t="s">
        <v>184</v>
      </c>
      <c r="H794">
        <v>28174.773000000001</v>
      </c>
      <c r="I794" t="s">
        <v>185</v>
      </c>
      <c r="J794">
        <v>5.22E-4</v>
      </c>
      <c r="K794" t="s">
        <v>25</v>
      </c>
      <c r="L794" t="s">
        <v>290</v>
      </c>
      <c r="M794">
        <v>212.83146199999999</v>
      </c>
      <c r="N794" t="s">
        <v>25</v>
      </c>
      <c r="O794" t="s">
        <v>293</v>
      </c>
      <c r="P794">
        <v>7.3499999999999998E-4</v>
      </c>
      <c r="Q794" t="s">
        <v>25</v>
      </c>
      <c r="R794" t="s">
        <v>24</v>
      </c>
      <c r="S794">
        <v>2.4392010000000002</v>
      </c>
      <c r="T794" t="s">
        <v>25</v>
      </c>
      <c r="U794" t="s">
        <v>26</v>
      </c>
      <c r="V794">
        <v>7.1823999999999999E-2</v>
      </c>
      <c r="W794" t="s">
        <v>25</v>
      </c>
      <c r="X794" t="s">
        <v>27</v>
      </c>
      <c r="Y794">
        <v>0.898428</v>
      </c>
      <c r="Z794" t="s">
        <v>25</v>
      </c>
      <c r="AA794" t="s">
        <v>292</v>
      </c>
      <c r="AB794">
        <v>0.54701699999999998</v>
      </c>
      <c r="AC794" t="s">
        <v>25</v>
      </c>
      <c r="AD794" t="s">
        <v>28</v>
      </c>
      <c r="AE794">
        <v>0.91646000000000005</v>
      </c>
      <c r="AF794" t="s">
        <v>25</v>
      </c>
      <c r="AG794" t="s">
        <v>288</v>
      </c>
      <c r="AH794">
        <v>1000</v>
      </c>
      <c r="AI794" t="s">
        <v>189</v>
      </c>
      <c r="AJ794">
        <v>1000000</v>
      </c>
      <c r="AK794" t="s">
        <v>190</v>
      </c>
      <c r="AL794">
        <v>10</v>
      </c>
      <c r="AM794" t="s">
        <v>191</v>
      </c>
      <c r="AN794">
        <v>5000</v>
      </c>
      <c r="AO794" t="s">
        <v>192</v>
      </c>
      <c r="AP794">
        <v>20</v>
      </c>
      <c r="AQ794" t="s">
        <v>193</v>
      </c>
      <c r="AR794">
        <v>20</v>
      </c>
    </row>
    <row r="795" spans="1:44">
      <c r="A795">
        <v>285</v>
      </c>
      <c r="B795" t="s">
        <v>289</v>
      </c>
      <c r="C795">
        <v>5</v>
      </c>
      <c r="D795" t="s">
        <v>182</v>
      </c>
      <c r="E795">
        <v>302</v>
      </c>
      <c r="F795" t="s">
        <v>183</v>
      </c>
      <c r="G795" t="s">
        <v>184</v>
      </c>
      <c r="H795">
        <v>56111.439400000003</v>
      </c>
      <c r="I795" t="s">
        <v>185</v>
      </c>
      <c r="J795">
        <v>5.0600000000000005E-4</v>
      </c>
      <c r="K795" t="s">
        <v>25</v>
      </c>
      <c r="L795" t="s">
        <v>290</v>
      </c>
      <c r="M795">
        <v>192.19772399999999</v>
      </c>
      <c r="N795" t="s">
        <v>25</v>
      </c>
      <c r="O795" t="s">
        <v>293</v>
      </c>
      <c r="P795">
        <v>6.9899999999999997E-4</v>
      </c>
      <c r="Q795" t="s">
        <v>25</v>
      </c>
      <c r="R795" t="s">
        <v>24</v>
      </c>
      <c r="S795">
        <v>2.6651449999999999</v>
      </c>
      <c r="T795" t="s">
        <v>25</v>
      </c>
      <c r="U795" t="s">
        <v>26</v>
      </c>
      <c r="V795">
        <v>6.9915000000000005E-2</v>
      </c>
      <c r="W795" t="s">
        <v>25</v>
      </c>
      <c r="X795" t="s">
        <v>27</v>
      </c>
      <c r="Y795">
        <v>0.86991399999999997</v>
      </c>
      <c r="Z795" t="s">
        <v>25</v>
      </c>
      <c r="AA795" t="s">
        <v>292</v>
      </c>
      <c r="AB795">
        <v>0.56418800000000002</v>
      </c>
      <c r="AC795" t="s">
        <v>25</v>
      </c>
      <c r="AD795" t="s">
        <v>28</v>
      </c>
      <c r="AE795">
        <v>1.1556500000000001</v>
      </c>
      <c r="AF795" t="s">
        <v>25</v>
      </c>
      <c r="AG795" t="s">
        <v>288</v>
      </c>
      <c r="AH795">
        <v>1000</v>
      </c>
      <c r="AI795" t="s">
        <v>189</v>
      </c>
      <c r="AJ795">
        <v>1000000</v>
      </c>
      <c r="AK795" t="s">
        <v>190</v>
      </c>
      <c r="AL795">
        <v>10</v>
      </c>
      <c r="AM795" t="s">
        <v>191</v>
      </c>
      <c r="AN795">
        <v>5000</v>
      </c>
      <c r="AO795" t="s">
        <v>192</v>
      </c>
      <c r="AP795">
        <v>20</v>
      </c>
      <c r="AQ795" t="s">
        <v>193</v>
      </c>
      <c r="AR795">
        <v>20</v>
      </c>
    </row>
    <row r="796" spans="1:44">
      <c r="A796">
        <v>284</v>
      </c>
      <c r="B796" t="s">
        <v>289</v>
      </c>
      <c r="C796">
        <v>5</v>
      </c>
      <c r="D796" t="s">
        <v>182</v>
      </c>
      <c r="E796">
        <v>302</v>
      </c>
      <c r="F796" t="s">
        <v>183</v>
      </c>
      <c r="G796" t="s">
        <v>184</v>
      </c>
      <c r="H796">
        <v>106803.5462</v>
      </c>
      <c r="I796" t="s">
        <v>185</v>
      </c>
      <c r="J796">
        <v>4.8299999999999998E-4</v>
      </c>
      <c r="K796" t="s">
        <v>25</v>
      </c>
      <c r="L796" t="s">
        <v>290</v>
      </c>
      <c r="M796">
        <v>175.08980500000001</v>
      </c>
      <c r="N796" t="s">
        <v>25</v>
      </c>
      <c r="O796" t="s">
        <v>293</v>
      </c>
      <c r="P796">
        <v>6.5799999999999995E-4</v>
      </c>
      <c r="Q796" t="s">
        <v>25</v>
      </c>
      <c r="R796" t="s">
        <v>24</v>
      </c>
      <c r="S796">
        <v>3.0627659999999999</v>
      </c>
      <c r="T796" t="s">
        <v>25</v>
      </c>
      <c r="U796" t="s">
        <v>26</v>
      </c>
      <c r="V796">
        <v>6.9098000000000007E-2</v>
      </c>
      <c r="W796" t="s">
        <v>25</v>
      </c>
      <c r="X796" t="s">
        <v>27</v>
      </c>
      <c r="Y796">
        <v>0.82198000000000004</v>
      </c>
      <c r="Z796" t="s">
        <v>25</v>
      </c>
      <c r="AA796" t="s">
        <v>292</v>
      </c>
      <c r="AB796">
        <v>0.56271599999999999</v>
      </c>
      <c r="AC796" t="s">
        <v>25</v>
      </c>
      <c r="AD796" t="s">
        <v>28</v>
      </c>
      <c r="AE796">
        <v>1.603337</v>
      </c>
      <c r="AF796" t="s">
        <v>25</v>
      </c>
      <c r="AG796" t="s">
        <v>288</v>
      </c>
      <c r="AH796">
        <v>1000</v>
      </c>
      <c r="AI796" t="s">
        <v>189</v>
      </c>
      <c r="AJ796">
        <v>1000000</v>
      </c>
      <c r="AK796" t="s">
        <v>190</v>
      </c>
      <c r="AL796">
        <v>10</v>
      </c>
      <c r="AM796" t="s">
        <v>191</v>
      </c>
      <c r="AN796">
        <v>5000</v>
      </c>
      <c r="AO796" t="s">
        <v>192</v>
      </c>
      <c r="AP796">
        <v>20</v>
      </c>
      <c r="AQ796" t="s">
        <v>193</v>
      </c>
      <c r="AR796">
        <v>20</v>
      </c>
    </row>
    <row r="797" spans="1:44">
      <c r="A797">
        <v>283</v>
      </c>
      <c r="B797" t="s">
        <v>289</v>
      </c>
      <c r="C797">
        <v>5</v>
      </c>
      <c r="D797" t="s">
        <v>182</v>
      </c>
      <c r="E797">
        <v>302</v>
      </c>
      <c r="F797" t="s">
        <v>183</v>
      </c>
      <c r="G797" t="s">
        <v>184</v>
      </c>
      <c r="H797">
        <v>195466.43239999999</v>
      </c>
      <c r="I797" t="s">
        <v>185</v>
      </c>
      <c r="J797">
        <v>4.6500000000000003E-4</v>
      </c>
      <c r="K797" t="s">
        <v>25</v>
      </c>
      <c r="L797" t="s">
        <v>290</v>
      </c>
      <c r="M797">
        <v>150.496219</v>
      </c>
      <c r="N797" t="s">
        <v>25</v>
      </c>
      <c r="O797" t="s">
        <v>293</v>
      </c>
      <c r="P797">
        <v>6.1600000000000001E-4</v>
      </c>
      <c r="Q797" t="s">
        <v>25</v>
      </c>
      <c r="R797" t="s">
        <v>24</v>
      </c>
      <c r="S797">
        <v>3.8179609999999999</v>
      </c>
      <c r="T797" t="s">
        <v>25</v>
      </c>
      <c r="U797" t="s">
        <v>26</v>
      </c>
      <c r="V797">
        <v>6.7497000000000001E-2</v>
      </c>
      <c r="W797" t="s">
        <v>25</v>
      </c>
      <c r="X797" t="s">
        <v>27</v>
      </c>
      <c r="Y797">
        <v>0.79183899999999996</v>
      </c>
      <c r="Z797" t="s">
        <v>25</v>
      </c>
      <c r="AA797" t="s">
        <v>292</v>
      </c>
      <c r="AB797">
        <v>0.56743900000000003</v>
      </c>
      <c r="AC797" t="s">
        <v>25</v>
      </c>
      <c r="AD797" t="s">
        <v>28</v>
      </c>
      <c r="AE797">
        <v>2.385656</v>
      </c>
      <c r="AF797" t="s">
        <v>25</v>
      </c>
      <c r="AG797" t="s">
        <v>288</v>
      </c>
      <c r="AH797">
        <v>1000</v>
      </c>
      <c r="AI797" t="s">
        <v>189</v>
      </c>
      <c r="AJ797">
        <v>1000000</v>
      </c>
      <c r="AK797" t="s">
        <v>190</v>
      </c>
      <c r="AL797">
        <v>10</v>
      </c>
      <c r="AM797" t="s">
        <v>191</v>
      </c>
      <c r="AN797">
        <v>5000</v>
      </c>
      <c r="AO797" t="s">
        <v>192</v>
      </c>
      <c r="AP797">
        <v>20</v>
      </c>
      <c r="AQ797" t="s">
        <v>193</v>
      </c>
      <c r="AR797">
        <v>20</v>
      </c>
    </row>
    <row r="798" spans="1:44">
      <c r="A798">
        <v>282</v>
      </c>
      <c r="B798" t="s">
        <v>289</v>
      </c>
      <c r="C798">
        <v>5</v>
      </c>
      <c r="D798" t="s">
        <v>182</v>
      </c>
      <c r="E798">
        <v>302</v>
      </c>
      <c r="F798" t="s">
        <v>183</v>
      </c>
      <c r="G798" t="s">
        <v>184</v>
      </c>
      <c r="H798">
        <v>345992.22580000001</v>
      </c>
      <c r="I798" t="s">
        <v>185</v>
      </c>
      <c r="J798">
        <v>4.3800000000000002E-4</v>
      </c>
      <c r="K798" t="s">
        <v>25</v>
      </c>
      <c r="L798" t="s">
        <v>290</v>
      </c>
      <c r="M798">
        <v>136.93384</v>
      </c>
      <c r="N798" t="s">
        <v>25</v>
      </c>
      <c r="O798" t="s">
        <v>293</v>
      </c>
      <c r="P798">
        <v>5.7499999999999999E-4</v>
      </c>
      <c r="Q798" t="s">
        <v>25</v>
      </c>
      <c r="R798" t="s">
        <v>24</v>
      </c>
      <c r="S798">
        <v>4.6631309999999999</v>
      </c>
      <c r="T798" t="s">
        <v>25</v>
      </c>
      <c r="U798" t="s">
        <v>26</v>
      </c>
      <c r="V798">
        <v>6.6418000000000005E-2</v>
      </c>
      <c r="W798" t="s">
        <v>25</v>
      </c>
      <c r="X798" t="s">
        <v>27</v>
      </c>
      <c r="Y798">
        <v>0.72222799999999998</v>
      </c>
      <c r="Z798" t="s">
        <v>25</v>
      </c>
      <c r="AA798" t="s">
        <v>292</v>
      </c>
      <c r="AB798">
        <v>0.56406299999999998</v>
      </c>
      <c r="AC798" t="s">
        <v>25</v>
      </c>
      <c r="AD798" t="s">
        <v>28</v>
      </c>
      <c r="AE798">
        <v>3.3047800000000001</v>
      </c>
      <c r="AF798" t="s">
        <v>25</v>
      </c>
      <c r="AG798" t="s">
        <v>288</v>
      </c>
      <c r="AH798">
        <v>1000</v>
      </c>
      <c r="AI798" t="s">
        <v>189</v>
      </c>
      <c r="AJ798">
        <v>1000000</v>
      </c>
      <c r="AK798" t="s">
        <v>190</v>
      </c>
      <c r="AL798">
        <v>10</v>
      </c>
      <c r="AM798" t="s">
        <v>191</v>
      </c>
      <c r="AN798">
        <v>5000</v>
      </c>
      <c r="AO798" t="s">
        <v>192</v>
      </c>
      <c r="AP798">
        <v>20</v>
      </c>
      <c r="AQ798" t="s">
        <v>193</v>
      </c>
      <c r="AR798">
        <v>20</v>
      </c>
    </row>
    <row r="799" spans="1:44">
      <c r="A799">
        <v>281</v>
      </c>
      <c r="B799" t="s">
        <v>289</v>
      </c>
      <c r="C799">
        <v>5</v>
      </c>
      <c r="D799" t="s">
        <v>182</v>
      </c>
      <c r="E799">
        <v>302</v>
      </c>
      <c r="F799" t="s">
        <v>183</v>
      </c>
      <c r="G799" t="s">
        <v>184</v>
      </c>
      <c r="H799">
        <v>595330.56999999995</v>
      </c>
      <c r="I799" t="s">
        <v>185</v>
      </c>
      <c r="J799">
        <v>3.0400000000000002E-4</v>
      </c>
      <c r="K799" t="s">
        <v>25</v>
      </c>
      <c r="L799" t="s">
        <v>290</v>
      </c>
      <c r="M799">
        <v>105.935599</v>
      </c>
      <c r="N799" t="s">
        <v>25</v>
      </c>
      <c r="O799" t="s">
        <v>293</v>
      </c>
      <c r="P799">
        <v>4.0900000000000002E-4</v>
      </c>
      <c r="Q799" t="s">
        <v>25</v>
      </c>
      <c r="R799" t="s">
        <v>24</v>
      </c>
      <c r="S799">
        <v>4.6718549999999999</v>
      </c>
      <c r="T799" t="s">
        <v>25</v>
      </c>
      <c r="U799" t="s">
        <v>26</v>
      </c>
      <c r="V799">
        <v>7.3996999999999993E-2</v>
      </c>
      <c r="W799" t="s">
        <v>25</v>
      </c>
      <c r="X799" t="s">
        <v>27</v>
      </c>
      <c r="Y799">
        <v>0.49293199999999998</v>
      </c>
      <c r="Z799" t="s">
        <v>25</v>
      </c>
      <c r="AA799" t="s">
        <v>292</v>
      </c>
      <c r="AB799">
        <v>0.62002100000000004</v>
      </c>
      <c r="AC799" t="s">
        <v>25</v>
      </c>
      <c r="AD799" t="s">
        <v>28</v>
      </c>
      <c r="AE799">
        <v>3.4792070000000002</v>
      </c>
      <c r="AF799" t="s">
        <v>25</v>
      </c>
      <c r="AG799" t="s">
        <v>288</v>
      </c>
      <c r="AH799">
        <v>1000</v>
      </c>
      <c r="AI799" t="s">
        <v>189</v>
      </c>
      <c r="AJ799">
        <v>1000000</v>
      </c>
      <c r="AK799" t="s">
        <v>190</v>
      </c>
      <c r="AL799">
        <v>10</v>
      </c>
      <c r="AM799" t="s">
        <v>191</v>
      </c>
      <c r="AN799">
        <v>5000</v>
      </c>
      <c r="AO799" t="s">
        <v>192</v>
      </c>
      <c r="AP799">
        <v>20</v>
      </c>
      <c r="AQ799" t="s">
        <v>193</v>
      </c>
      <c r="AR799">
        <v>20</v>
      </c>
    </row>
    <row r="800" spans="1:44">
      <c r="A800">
        <v>279</v>
      </c>
      <c r="B800" t="s">
        <v>289</v>
      </c>
      <c r="C800">
        <v>4</v>
      </c>
      <c r="D800" t="s">
        <v>182</v>
      </c>
      <c r="E800">
        <v>226</v>
      </c>
      <c r="F800" t="s">
        <v>183</v>
      </c>
      <c r="G800" t="s">
        <v>184</v>
      </c>
      <c r="H800">
        <v>8.7279999999999998</v>
      </c>
      <c r="I800" t="s">
        <v>185</v>
      </c>
      <c r="J800">
        <v>7.45E-4</v>
      </c>
      <c r="K800" t="s">
        <v>25</v>
      </c>
      <c r="L800" t="s">
        <v>290</v>
      </c>
      <c r="M800">
        <v>348.4246</v>
      </c>
      <c r="N800" t="s">
        <v>25</v>
      </c>
      <c r="O800" t="s">
        <v>293</v>
      </c>
      <c r="P800">
        <v>1.093E-3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0.11805400000000001</v>
      </c>
      <c r="W800" t="s">
        <v>25</v>
      </c>
      <c r="X800" t="s">
        <v>27</v>
      </c>
      <c r="Y800">
        <v>1.576783</v>
      </c>
      <c r="Z800" t="s">
        <v>25</v>
      </c>
      <c r="AA800" t="s">
        <v>292</v>
      </c>
      <c r="AB800">
        <v>0.94110499999999997</v>
      </c>
      <c r="AC800" t="s">
        <v>25</v>
      </c>
      <c r="AD800" t="s">
        <v>28</v>
      </c>
      <c r="AE800">
        <v>0.82094400000000001</v>
      </c>
      <c r="AF800" t="s">
        <v>25</v>
      </c>
      <c r="AG800" t="s">
        <v>288</v>
      </c>
      <c r="AH800">
        <v>1000</v>
      </c>
      <c r="AI800" t="s">
        <v>189</v>
      </c>
      <c r="AJ800">
        <v>1000000</v>
      </c>
      <c r="AK800" t="s">
        <v>190</v>
      </c>
      <c r="AL800">
        <v>10</v>
      </c>
      <c r="AM800" t="s">
        <v>191</v>
      </c>
      <c r="AN800">
        <v>500</v>
      </c>
      <c r="AO800" t="s">
        <v>192</v>
      </c>
      <c r="AP800">
        <v>20</v>
      </c>
      <c r="AQ800" t="s">
        <v>193</v>
      </c>
      <c r="AR800">
        <v>20</v>
      </c>
    </row>
    <row r="801" spans="1:44">
      <c r="A801">
        <v>278</v>
      </c>
      <c r="B801" t="s">
        <v>289</v>
      </c>
      <c r="C801">
        <v>4</v>
      </c>
      <c r="D801" t="s">
        <v>182</v>
      </c>
      <c r="E801">
        <v>226</v>
      </c>
      <c r="F801" t="s">
        <v>183</v>
      </c>
      <c r="G801" t="s">
        <v>184</v>
      </c>
      <c r="H801">
        <v>105.962</v>
      </c>
      <c r="I801" t="s">
        <v>185</v>
      </c>
      <c r="J801">
        <v>7.0299999999999996E-4</v>
      </c>
      <c r="K801" t="s">
        <v>25</v>
      </c>
      <c r="L801" t="s">
        <v>290</v>
      </c>
      <c r="M801">
        <v>298.01870000000002</v>
      </c>
      <c r="N801" t="s">
        <v>25</v>
      </c>
      <c r="O801" t="s">
        <v>293</v>
      </c>
      <c r="P801">
        <v>1.0009999999999999E-3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1.4259740000000001</v>
      </c>
      <c r="Z801" t="s">
        <v>25</v>
      </c>
      <c r="AA801" t="s">
        <v>292</v>
      </c>
      <c r="AB801">
        <v>0.86600999999999995</v>
      </c>
      <c r="AC801" t="s">
        <v>25</v>
      </c>
      <c r="AD801" t="s">
        <v>28</v>
      </c>
      <c r="AE801">
        <v>0.69843500000000003</v>
      </c>
      <c r="AF801" t="s">
        <v>25</v>
      </c>
      <c r="AG801" t="s">
        <v>288</v>
      </c>
      <c r="AH801">
        <v>1000</v>
      </c>
      <c r="AI801" t="s">
        <v>189</v>
      </c>
      <c r="AJ801">
        <v>1000000</v>
      </c>
      <c r="AK801" t="s">
        <v>190</v>
      </c>
      <c r="AL801">
        <v>10</v>
      </c>
      <c r="AM801" t="s">
        <v>191</v>
      </c>
      <c r="AN801">
        <v>500</v>
      </c>
      <c r="AO801" t="s">
        <v>192</v>
      </c>
      <c r="AP801">
        <v>20</v>
      </c>
      <c r="AQ801" t="s">
        <v>193</v>
      </c>
      <c r="AR801">
        <v>20</v>
      </c>
    </row>
    <row r="802" spans="1:44">
      <c r="A802">
        <v>278</v>
      </c>
      <c r="B802" t="s">
        <v>289</v>
      </c>
      <c r="C802">
        <v>4</v>
      </c>
      <c r="D802" t="s">
        <v>182</v>
      </c>
      <c r="E802">
        <v>226</v>
      </c>
      <c r="F802" t="s">
        <v>183</v>
      </c>
      <c r="G802" t="s">
        <v>184</v>
      </c>
      <c r="H802">
        <v>105.962</v>
      </c>
      <c r="I802" t="s">
        <v>185</v>
      </c>
      <c r="J802">
        <v>7.0799999999999997E-4</v>
      </c>
      <c r="K802" t="s">
        <v>25</v>
      </c>
      <c r="L802" t="s">
        <v>290</v>
      </c>
      <c r="M802">
        <v>244.2722</v>
      </c>
      <c r="N802" t="s">
        <v>25</v>
      </c>
      <c r="O802" t="s">
        <v>293</v>
      </c>
      <c r="P802">
        <v>9.5200000000000005E-4</v>
      </c>
      <c r="Q802" t="s">
        <v>25</v>
      </c>
      <c r="R802" t="s">
        <v>24</v>
      </c>
      <c r="S802">
        <v>3.0736189999999999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292</v>
      </c>
      <c r="AB802">
        <v>0.86009400000000003</v>
      </c>
      <c r="AC802" t="s">
        <v>25</v>
      </c>
      <c r="AD802" t="s">
        <v>28</v>
      </c>
      <c r="AE802">
        <v>0.68881099999999995</v>
      </c>
      <c r="AF802" t="s">
        <v>25</v>
      </c>
      <c r="AG802" t="s">
        <v>288</v>
      </c>
      <c r="AH802">
        <v>1000</v>
      </c>
      <c r="AI802" t="s">
        <v>189</v>
      </c>
      <c r="AJ802">
        <v>1000000</v>
      </c>
      <c r="AK802" t="s">
        <v>190</v>
      </c>
      <c r="AL802">
        <v>10</v>
      </c>
      <c r="AM802" t="s">
        <v>191</v>
      </c>
      <c r="AN802">
        <v>500</v>
      </c>
      <c r="AO802" t="s">
        <v>192</v>
      </c>
      <c r="AP802">
        <v>20</v>
      </c>
      <c r="AQ802" t="s">
        <v>193</v>
      </c>
      <c r="AR802">
        <v>20</v>
      </c>
    </row>
    <row r="803" spans="1:44">
      <c r="A803">
        <v>278</v>
      </c>
      <c r="B803" t="s">
        <v>289</v>
      </c>
      <c r="C803">
        <v>4</v>
      </c>
      <c r="D803" t="s">
        <v>182</v>
      </c>
      <c r="E803">
        <v>226</v>
      </c>
      <c r="F803" t="s">
        <v>183</v>
      </c>
      <c r="G803" t="s">
        <v>184</v>
      </c>
      <c r="H803">
        <v>105.962</v>
      </c>
      <c r="I803" t="s">
        <v>185</v>
      </c>
      <c r="J803">
        <v>7.0600000000000003E-4</v>
      </c>
      <c r="K803" t="s">
        <v>25</v>
      </c>
      <c r="L803" t="s">
        <v>290</v>
      </c>
      <c r="M803">
        <v>244.96889999999999</v>
      </c>
      <c r="N803" t="s">
        <v>25</v>
      </c>
      <c r="O803" t="s">
        <v>293</v>
      </c>
      <c r="P803">
        <v>9.5100000000000002E-4</v>
      </c>
      <c r="Q803" t="s">
        <v>25</v>
      </c>
      <c r="R803" t="s">
        <v>24</v>
      </c>
      <c r="S803">
        <v>3.0429659999999998</v>
      </c>
      <c r="T803" t="s">
        <v>25</v>
      </c>
      <c r="U803" t="s">
        <v>26</v>
      </c>
      <c r="V803">
        <v>0.10922999999999999</v>
      </c>
      <c r="W803" t="s">
        <v>25</v>
      </c>
      <c r="X803" t="s">
        <v>27</v>
      </c>
      <c r="Y803">
        <v>1.3866940000000001</v>
      </c>
      <c r="Z803" t="s">
        <v>25</v>
      </c>
      <c r="AA803" t="s">
        <v>292</v>
      </c>
      <c r="AB803">
        <v>0.85286799999999996</v>
      </c>
      <c r="AC803" t="s">
        <v>25</v>
      </c>
      <c r="AD803" t="s">
        <v>28</v>
      </c>
      <c r="AE803">
        <v>0.68678399999999995</v>
      </c>
      <c r="AF803" t="s">
        <v>25</v>
      </c>
      <c r="AG803" t="s">
        <v>288</v>
      </c>
      <c r="AH803">
        <v>1000</v>
      </c>
      <c r="AI803" t="s">
        <v>189</v>
      </c>
      <c r="AJ803">
        <v>1000000</v>
      </c>
      <c r="AK803" t="s">
        <v>190</v>
      </c>
      <c r="AL803">
        <v>10</v>
      </c>
      <c r="AM803" t="s">
        <v>191</v>
      </c>
      <c r="AN803">
        <v>500</v>
      </c>
      <c r="AO803" t="s">
        <v>192</v>
      </c>
      <c r="AP803">
        <v>20</v>
      </c>
      <c r="AQ803" t="s">
        <v>193</v>
      </c>
      <c r="AR803">
        <v>20</v>
      </c>
    </row>
    <row r="804" spans="1:44">
      <c r="A804">
        <v>277</v>
      </c>
      <c r="B804" t="s">
        <v>289</v>
      </c>
      <c r="C804">
        <v>4</v>
      </c>
      <c r="D804" t="s">
        <v>182</v>
      </c>
      <c r="E804">
        <v>226</v>
      </c>
      <c r="F804" t="s">
        <v>183</v>
      </c>
      <c r="G804" t="s">
        <v>184</v>
      </c>
      <c r="H804">
        <v>899.83199999999999</v>
      </c>
      <c r="I804" t="s">
        <v>185</v>
      </c>
      <c r="J804">
        <v>8.5999999999999998E-4</v>
      </c>
      <c r="K804" t="s">
        <v>25</v>
      </c>
      <c r="L804" t="s">
        <v>290</v>
      </c>
      <c r="M804">
        <v>260.48840000000001</v>
      </c>
      <c r="N804" t="s">
        <v>25</v>
      </c>
      <c r="O804" t="s">
        <v>293</v>
      </c>
      <c r="P804">
        <v>1.1199999999999999E-3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0.11505899999999999</v>
      </c>
      <c r="W804" t="s">
        <v>25</v>
      </c>
      <c r="X804" t="s">
        <v>27</v>
      </c>
      <c r="Y804">
        <v>1.506955</v>
      </c>
      <c r="Z804" t="s">
        <v>25</v>
      </c>
      <c r="AA804" t="s">
        <v>292</v>
      </c>
      <c r="AB804">
        <v>0.85238599999999998</v>
      </c>
      <c r="AC804" t="s">
        <v>25</v>
      </c>
      <c r="AD804" t="s">
        <v>28</v>
      </c>
      <c r="AE804">
        <v>0.71051500000000001</v>
      </c>
      <c r="AF804" t="s">
        <v>25</v>
      </c>
      <c r="AG804" t="s">
        <v>288</v>
      </c>
      <c r="AH804">
        <v>1000</v>
      </c>
      <c r="AI804" t="s">
        <v>189</v>
      </c>
      <c r="AJ804">
        <v>1000000</v>
      </c>
      <c r="AK804" t="s">
        <v>190</v>
      </c>
      <c r="AL804">
        <v>10</v>
      </c>
      <c r="AM804" t="s">
        <v>191</v>
      </c>
      <c r="AN804">
        <v>500</v>
      </c>
      <c r="AO804" t="s">
        <v>192</v>
      </c>
      <c r="AP804">
        <v>20</v>
      </c>
      <c r="AQ804" t="s">
        <v>193</v>
      </c>
      <c r="AR804">
        <v>20</v>
      </c>
    </row>
    <row r="805" spans="1:44">
      <c r="A805">
        <v>276</v>
      </c>
      <c r="B805" t="s">
        <v>289</v>
      </c>
      <c r="C805">
        <v>4</v>
      </c>
      <c r="D805" t="s">
        <v>182</v>
      </c>
      <c r="E805">
        <v>226</v>
      </c>
      <c r="F805" t="s">
        <v>183</v>
      </c>
      <c r="G805" t="s">
        <v>184</v>
      </c>
      <c r="H805">
        <v>188417.26800000001</v>
      </c>
      <c r="I805" t="s">
        <v>185</v>
      </c>
      <c r="J805">
        <v>6.0599999999999998E-4</v>
      </c>
      <c r="K805" t="s">
        <v>25</v>
      </c>
      <c r="L805" t="s">
        <v>290</v>
      </c>
      <c r="M805">
        <v>88.093299999999999</v>
      </c>
      <c r="N805" t="s">
        <v>25</v>
      </c>
      <c r="O805" t="s">
        <v>293</v>
      </c>
      <c r="P805">
        <v>6.9399999999999996E-4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292</v>
      </c>
      <c r="AB805">
        <v>0.83305600000000002</v>
      </c>
      <c r="AC805" t="s">
        <v>25</v>
      </c>
      <c r="AD805" t="s">
        <v>28</v>
      </c>
      <c r="AE805">
        <v>2.122881</v>
      </c>
      <c r="AF805" t="s">
        <v>25</v>
      </c>
      <c r="AG805" t="s">
        <v>288</v>
      </c>
      <c r="AH805">
        <v>1000</v>
      </c>
      <c r="AI805" t="s">
        <v>189</v>
      </c>
      <c r="AJ805">
        <v>1000000</v>
      </c>
      <c r="AK805" t="s">
        <v>190</v>
      </c>
      <c r="AL805">
        <v>10</v>
      </c>
      <c r="AM805" t="s">
        <v>191</v>
      </c>
      <c r="AN805">
        <v>500</v>
      </c>
      <c r="AO805" t="s">
        <v>192</v>
      </c>
      <c r="AP805">
        <v>20</v>
      </c>
      <c r="AQ805" t="s">
        <v>193</v>
      </c>
      <c r="AR805">
        <v>20</v>
      </c>
    </row>
    <row r="806" spans="1:44">
      <c r="A806">
        <v>276</v>
      </c>
      <c r="B806" t="s">
        <v>289</v>
      </c>
      <c r="C806">
        <v>4</v>
      </c>
      <c r="D806" t="s">
        <v>182</v>
      </c>
      <c r="E806">
        <v>226</v>
      </c>
      <c r="F806" t="s">
        <v>183</v>
      </c>
      <c r="G806" t="s">
        <v>184</v>
      </c>
      <c r="H806">
        <v>12417.451999999999</v>
      </c>
      <c r="I806" t="s">
        <v>185</v>
      </c>
      <c r="J806">
        <v>7.1400000000000001E-4</v>
      </c>
      <c r="K806" t="s">
        <v>25</v>
      </c>
      <c r="L806" t="s">
        <v>290</v>
      </c>
      <c r="M806">
        <v>170.3707</v>
      </c>
      <c r="N806" t="s">
        <v>25</v>
      </c>
      <c r="O806" t="s">
        <v>293</v>
      </c>
      <c r="P806">
        <v>8.8400000000000002E-4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1.3757250000000001</v>
      </c>
      <c r="Z806" t="s">
        <v>25</v>
      </c>
      <c r="AA806" t="s">
        <v>292</v>
      </c>
      <c r="AB806">
        <v>0.827596</v>
      </c>
      <c r="AC806" t="s">
        <v>25</v>
      </c>
      <c r="AD806" t="s">
        <v>28</v>
      </c>
      <c r="AE806">
        <v>0.76040099999999999</v>
      </c>
      <c r="AF806" t="s">
        <v>25</v>
      </c>
      <c r="AG806" t="s">
        <v>288</v>
      </c>
      <c r="AH806">
        <v>1000</v>
      </c>
      <c r="AI806" t="s">
        <v>189</v>
      </c>
      <c r="AJ806">
        <v>1000000</v>
      </c>
      <c r="AK806" t="s">
        <v>190</v>
      </c>
      <c r="AL806">
        <v>10</v>
      </c>
      <c r="AM806" t="s">
        <v>191</v>
      </c>
      <c r="AN806">
        <v>500</v>
      </c>
      <c r="AO806" t="s">
        <v>192</v>
      </c>
      <c r="AP806">
        <v>20</v>
      </c>
      <c r="AQ806" t="s">
        <v>193</v>
      </c>
      <c r="AR806">
        <v>20</v>
      </c>
    </row>
    <row r="807" spans="1:44">
      <c r="A807">
        <v>275</v>
      </c>
      <c r="B807" t="s">
        <v>289</v>
      </c>
      <c r="C807">
        <v>4</v>
      </c>
      <c r="D807" t="s">
        <v>182</v>
      </c>
      <c r="E807">
        <v>226</v>
      </c>
      <c r="F807" t="s">
        <v>183</v>
      </c>
      <c r="G807" t="s">
        <v>184</v>
      </c>
      <c r="H807">
        <v>899.83199999999999</v>
      </c>
      <c r="I807" t="s">
        <v>185</v>
      </c>
      <c r="J807">
        <v>7.4600000000000003E-4</v>
      </c>
      <c r="K807" t="s">
        <v>25</v>
      </c>
      <c r="L807" t="s">
        <v>290</v>
      </c>
      <c r="M807">
        <v>239.14619999999999</v>
      </c>
      <c r="N807" t="s">
        <v>25</v>
      </c>
      <c r="O807" t="s">
        <v>293</v>
      </c>
      <c r="P807">
        <v>9.8499999999999998E-4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0.11233600000000001</v>
      </c>
      <c r="W807" t="s">
        <v>25</v>
      </c>
      <c r="X807" t="s">
        <v>27</v>
      </c>
      <c r="Y807">
        <v>1.436164</v>
      </c>
      <c r="Z807" t="s">
        <v>25</v>
      </c>
      <c r="AA807" t="s">
        <v>292</v>
      </c>
      <c r="AB807">
        <v>0.81590600000000002</v>
      </c>
      <c r="AC807" t="s">
        <v>25</v>
      </c>
      <c r="AD807" t="s">
        <v>28</v>
      </c>
      <c r="AE807">
        <v>0.69082900000000003</v>
      </c>
      <c r="AF807" t="s">
        <v>25</v>
      </c>
      <c r="AG807" t="s">
        <v>288</v>
      </c>
      <c r="AH807">
        <v>1000</v>
      </c>
      <c r="AI807" t="s">
        <v>189</v>
      </c>
      <c r="AJ807">
        <v>1000000</v>
      </c>
      <c r="AK807" t="s">
        <v>190</v>
      </c>
      <c r="AL807">
        <v>10</v>
      </c>
      <c r="AM807" t="s">
        <v>191</v>
      </c>
      <c r="AN807">
        <v>500</v>
      </c>
      <c r="AO807" t="s">
        <v>192</v>
      </c>
      <c r="AP807">
        <v>20</v>
      </c>
      <c r="AQ807" t="s">
        <v>193</v>
      </c>
      <c r="AR807">
        <v>20</v>
      </c>
    </row>
    <row r="808" spans="1:44">
      <c r="A808">
        <v>275</v>
      </c>
      <c r="B808" t="s">
        <v>289</v>
      </c>
      <c r="C808">
        <v>4</v>
      </c>
      <c r="D808" t="s">
        <v>182</v>
      </c>
      <c r="E808">
        <v>226</v>
      </c>
      <c r="F808" t="s">
        <v>183</v>
      </c>
      <c r="G808" t="s">
        <v>184</v>
      </c>
      <c r="H808">
        <v>899.83199999999999</v>
      </c>
      <c r="I808" t="s">
        <v>185</v>
      </c>
      <c r="J808">
        <v>7.6599999999999997E-4</v>
      </c>
      <c r="K808" t="s">
        <v>25</v>
      </c>
      <c r="L808" t="s">
        <v>290</v>
      </c>
      <c r="M808">
        <v>246.28880000000001</v>
      </c>
      <c r="N808" t="s">
        <v>25</v>
      </c>
      <c r="O808" t="s">
        <v>293</v>
      </c>
      <c r="P808">
        <v>1.0120000000000001E-3</v>
      </c>
      <c r="Q808" t="s">
        <v>25</v>
      </c>
      <c r="R808" t="s">
        <v>24</v>
      </c>
      <c r="S808">
        <v>3.0725069999999999</v>
      </c>
      <c r="T808" t="s">
        <v>25</v>
      </c>
      <c r="U808" t="s">
        <v>26</v>
      </c>
      <c r="V808">
        <v>0.11274199999999999</v>
      </c>
      <c r="W808" t="s">
        <v>25</v>
      </c>
      <c r="X808" t="s">
        <v>27</v>
      </c>
      <c r="Y808">
        <v>1.4378789999999999</v>
      </c>
      <c r="Z808" t="s">
        <v>25</v>
      </c>
      <c r="AA808" t="s">
        <v>292</v>
      </c>
      <c r="AB808">
        <v>0.82367800000000002</v>
      </c>
      <c r="AC808" t="s">
        <v>25</v>
      </c>
      <c r="AD808" t="s">
        <v>28</v>
      </c>
      <c r="AE808">
        <v>0.69067000000000001</v>
      </c>
      <c r="AF808" t="s">
        <v>25</v>
      </c>
      <c r="AG808" t="s">
        <v>288</v>
      </c>
      <c r="AH808">
        <v>1000</v>
      </c>
      <c r="AI808" t="s">
        <v>189</v>
      </c>
      <c r="AJ808">
        <v>1000000</v>
      </c>
      <c r="AK808" t="s">
        <v>190</v>
      </c>
      <c r="AL808">
        <v>10</v>
      </c>
      <c r="AM808" t="s">
        <v>191</v>
      </c>
      <c r="AN808">
        <v>500</v>
      </c>
      <c r="AO808" t="s">
        <v>192</v>
      </c>
      <c r="AP808">
        <v>20</v>
      </c>
      <c r="AQ808" t="s">
        <v>193</v>
      </c>
      <c r="AR808">
        <v>20</v>
      </c>
    </row>
    <row r="809" spans="1:44">
      <c r="A809">
        <v>274</v>
      </c>
      <c r="B809" t="s">
        <v>289</v>
      </c>
      <c r="C809">
        <v>4</v>
      </c>
      <c r="D809" t="s">
        <v>182</v>
      </c>
      <c r="E809">
        <v>226</v>
      </c>
      <c r="F809" t="s">
        <v>183</v>
      </c>
      <c r="G809" t="s">
        <v>184</v>
      </c>
      <c r="H809">
        <v>336808.07400000002</v>
      </c>
      <c r="I809" t="s">
        <v>185</v>
      </c>
      <c r="J809">
        <v>5.7799999999999995E-4</v>
      </c>
      <c r="K809" t="s">
        <v>25</v>
      </c>
      <c r="L809" t="s">
        <v>290</v>
      </c>
      <c r="M809">
        <v>75.050399999999996</v>
      </c>
      <c r="N809" t="s">
        <v>25</v>
      </c>
      <c r="O809" t="s">
        <v>293</v>
      </c>
      <c r="P809">
        <v>6.5300000000000004E-4</v>
      </c>
      <c r="Q809" t="s">
        <v>25</v>
      </c>
      <c r="R809" t="s">
        <v>24</v>
      </c>
      <c r="S809">
        <v>5.0709309999999999</v>
      </c>
      <c r="T809" t="s">
        <v>25</v>
      </c>
      <c r="U809" t="s">
        <v>26</v>
      </c>
      <c r="V809">
        <v>0.10362200000000001</v>
      </c>
      <c r="W809" t="s">
        <v>25</v>
      </c>
      <c r="X809" t="s">
        <v>27</v>
      </c>
      <c r="Y809">
        <v>1.0471919999999999</v>
      </c>
      <c r="Z809" t="s">
        <v>25</v>
      </c>
      <c r="AA809" t="s">
        <v>292</v>
      </c>
      <c r="AB809">
        <v>0.83567499999999995</v>
      </c>
      <c r="AC809" t="s">
        <v>25</v>
      </c>
      <c r="AD809" t="s">
        <v>28</v>
      </c>
      <c r="AE809">
        <v>3.0771310000000001</v>
      </c>
      <c r="AF809" t="s">
        <v>25</v>
      </c>
      <c r="AG809" t="s">
        <v>288</v>
      </c>
      <c r="AH809">
        <v>1000</v>
      </c>
      <c r="AI809" t="s">
        <v>189</v>
      </c>
      <c r="AJ809">
        <v>1000000</v>
      </c>
      <c r="AK809" t="s">
        <v>190</v>
      </c>
      <c r="AL809">
        <v>10</v>
      </c>
      <c r="AM809" t="s">
        <v>191</v>
      </c>
      <c r="AN809">
        <v>500</v>
      </c>
      <c r="AO809" t="s">
        <v>192</v>
      </c>
      <c r="AP809">
        <v>20</v>
      </c>
      <c r="AQ809" t="s">
        <v>193</v>
      </c>
      <c r="AR809">
        <v>20</v>
      </c>
    </row>
    <row r="810" spans="1:44">
      <c r="A810">
        <v>273</v>
      </c>
      <c r="B810" t="s">
        <v>289</v>
      </c>
      <c r="C810">
        <v>4</v>
      </c>
      <c r="D810" t="s">
        <v>182</v>
      </c>
      <c r="E810">
        <v>226</v>
      </c>
      <c r="F810" t="s">
        <v>183</v>
      </c>
      <c r="G810" t="s">
        <v>184</v>
      </c>
      <c r="H810">
        <v>336808.07400000002</v>
      </c>
      <c r="I810" t="s">
        <v>185</v>
      </c>
      <c r="J810">
        <v>5.8299999999999997E-4</v>
      </c>
      <c r="K810" t="s">
        <v>25</v>
      </c>
      <c r="L810" t="s">
        <v>290</v>
      </c>
      <c r="M810">
        <v>71.682199999999995</v>
      </c>
      <c r="N810" t="s">
        <v>25</v>
      </c>
      <c r="O810" t="s">
        <v>293</v>
      </c>
      <c r="P810">
        <v>6.5499999999999998E-4</v>
      </c>
      <c r="Q810" t="s">
        <v>25</v>
      </c>
      <c r="R810" t="s">
        <v>24</v>
      </c>
      <c r="S810">
        <v>5.1310260000000003</v>
      </c>
      <c r="T810" t="s">
        <v>25</v>
      </c>
      <c r="U810" t="s">
        <v>26</v>
      </c>
      <c r="V810">
        <v>0.10489999999999999</v>
      </c>
      <c r="W810" t="s">
        <v>25</v>
      </c>
      <c r="X810" t="s">
        <v>27</v>
      </c>
      <c r="Y810">
        <v>1.0639149999999999</v>
      </c>
      <c r="Z810" t="s">
        <v>25</v>
      </c>
      <c r="AA810" t="s">
        <v>292</v>
      </c>
      <c r="AB810">
        <v>0.84368299999999996</v>
      </c>
      <c r="AC810" t="s">
        <v>25</v>
      </c>
      <c r="AD810" t="s">
        <v>28</v>
      </c>
      <c r="AE810">
        <v>3.1106449999999999</v>
      </c>
      <c r="AF810" t="s">
        <v>25</v>
      </c>
      <c r="AG810" t="s">
        <v>288</v>
      </c>
      <c r="AH810">
        <v>1000</v>
      </c>
      <c r="AI810" t="s">
        <v>189</v>
      </c>
      <c r="AJ810">
        <v>1000000</v>
      </c>
      <c r="AK810" t="s">
        <v>190</v>
      </c>
      <c r="AL810">
        <v>10</v>
      </c>
      <c r="AM810" t="s">
        <v>191</v>
      </c>
      <c r="AN810">
        <v>500</v>
      </c>
      <c r="AO810" t="s">
        <v>192</v>
      </c>
      <c r="AP810">
        <v>20</v>
      </c>
      <c r="AQ810" t="s">
        <v>193</v>
      </c>
      <c r="AR810">
        <v>20</v>
      </c>
    </row>
    <row r="811" spans="1:44">
      <c r="A811">
        <v>272</v>
      </c>
      <c r="B811" t="s">
        <v>289</v>
      </c>
      <c r="C811">
        <v>4</v>
      </c>
      <c r="D811" t="s">
        <v>182</v>
      </c>
      <c r="E811">
        <v>226</v>
      </c>
      <c r="F811" t="s">
        <v>183</v>
      </c>
      <c r="G811" t="s">
        <v>184</v>
      </c>
      <c r="H811">
        <v>101498.196</v>
      </c>
      <c r="I811" t="s">
        <v>185</v>
      </c>
      <c r="J811">
        <v>6.69E-4</v>
      </c>
      <c r="K811" t="s">
        <v>25</v>
      </c>
      <c r="L811" t="s">
        <v>290</v>
      </c>
      <c r="M811">
        <v>108.759</v>
      </c>
      <c r="N811" t="s">
        <v>25</v>
      </c>
      <c r="O811" t="s">
        <v>293</v>
      </c>
      <c r="P811">
        <v>7.7800000000000005E-4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1.3880680000000001</v>
      </c>
      <c r="Z811" t="s">
        <v>25</v>
      </c>
      <c r="AA811" t="s">
        <v>292</v>
      </c>
      <c r="AB811">
        <v>0.91624799999999995</v>
      </c>
      <c r="AC811" t="s">
        <v>25</v>
      </c>
      <c r="AD811" t="s">
        <v>28</v>
      </c>
      <c r="AE811">
        <v>1.574476</v>
      </c>
      <c r="AF811" t="s">
        <v>25</v>
      </c>
      <c r="AG811" t="s">
        <v>288</v>
      </c>
      <c r="AH811">
        <v>1000</v>
      </c>
      <c r="AI811" t="s">
        <v>189</v>
      </c>
      <c r="AJ811">
        <v>1000000</v>
      </c>
      <c r="AK811" t="s">
        <v>190</v>
      </c>
      <c r="AL811">
        <v>10</v>
      </c>
      <c r="AM811" t="s">
        <v>191</v>
      </c>
      <c r="AN811">
        <v>500</v>
      </c>
      <c r="AO811" t="s">
        <v>192</v>
      </c>
      <c r="AP811">
        <v>20</v>
      </c>
      <c r="AQ811" t="s">
        <v>193</v>
      </c>
      <c r="AR811">
        <v>20</v>
      </c>
    </row>
    <row r="812" spans="1:44">
      <c r="A812">
        <v>271</v>
      </c>
      <c r="B812" t="s">
        <v>289</v>
      </c>
      <c r="C812">
        <v>4</v>
      </c>
      <c r="D812" t="s">
        <v>182</v>
      </c>
      <c r="E812">
        <v>226</v>
      </c>
      <c r="F812" t="s">
        <v>183</v>
      </c>
      <c r="G812" t="s">
        <v>184</v>
      </c>
      <c r="H812">
        <v>26152.5</v>
      </c>
      <c r="I812" t="s">
        <v>185</v>
      </c>
      <c r="J812">
        <v>7.1400000000000001E-4</v>
      </c>
      <c r="K812" t="s">
        <v>25</v>
      </c>
      <c r="L812" t="s">
        <v>290</v>
      </c>
      <c r="M812">
        <v>151.96260000000001</v>
      </c>
      <c r="N812" t="s">
        <v>25</v>
      </c>
      <c r="O812" t="s">
        <v>293</v>
      </c>
      <c r="P812">
        <v>8.6600000000000002E-4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1.3685149999999999</v>
      </c>
      <c r="Z812" t="s">
        <v>25</v>
      </c>
      <c r="AA812" t="s">
        <v>292</v>
      </c>
      <c r="AB812">
        <v>0.84691899999999998</v>
      </c>
      <c r="AC812" t="s">
        <v>25</v>
      </c>
      <c r="AD812" t="s">
        <v>28</v>
      </c>
      <c r="AE812">
        <v>0.89604200000000001</v>
      </c>
      <c r="AF812" t="s">
        <v>25</v>
      </c>
      <c r="AG812" t="s">
        <v>288</v>
      </c>
      <c r="AH812">
        <v>1000</v>
      </c>
      <c r="AI812" t="s">
        <v>189</v>
      </c>
      <c r="AJ812">
        <v>1000000</v>
      </c>
      <c r="AK812" t="s">
        <v>190</v>
      </c>
      <c r="AL812">
        <v>10</v>
      </c>
      <c r="AM812" t="s">
        <v>191</v>
      </c>
      <c r="AN812">
        <v>500</v>
      </c>
      <c r="AO812" t="s">
        <v>192</v>
      </c>
      <c r="AP812">
        <v>20</v>
      </c>
      <c r="AQ812" t="s">
        <v>193</v>
      </c>
      <c r="AR812">
        <v>20</v>
      </c>
    </row>
    <row r="813" spans="1:44">
      <c r="A813">
        <v>270</v>
      </c>
      <c r="B813" t="s">
        <v>289</v>
      </c>
      <c r="C813">
        <v>4</v>
      </c>
      <c r="D813" t="s">
        <v>182</v>
      </c>
      <c r="E813">
        <v>226</v>
      </c>
      <c r="F813" t="s">
        <v>183</v>
      </c>
      <c r="G813" t="s">
        <v>184</v>
      </c>
      <c r="H813">
        <v>5577.55</v>
      </c>
      <c r="I813" t="s">
        <v>185</v>
      </c>
      <c r="J813">
        <v>8.4800000000000001E-4</v>
      </c>
      <c r="K813" t="s">
        <v>25</v>
      </c>
      <c r="L813" t="s">
        <v>290</v>
      </c>
      <c r="M813">
        <v>236.7081</v>
      </c>
      <c r="N813" t="s">
        <v>25</v>
      </c>
      <c r="O813" t="s">
        <v>293</v>
      </c>
      <c r="P813">
        <v>1.085E-3</v>
      </c>
      <c r="Q813" t="s">
        <v>25</v>
      </c>
      <c r="R813" t="s">
        <v>24</v>
      </c>
      <c r="S813">
        <v>3.1615060000000001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1.4532130000000001</v>
      </c>
      <c r="Z813" t="s">
        <v>25</v>
      </c>
      <c r="AA813" t="s">
        <v>292</v>
      </c>
      <c r="AB813">
        <v>0.84584800000000004</v>
      </c>
      <c r="AC813" t="s">
        <v>25</v>
      </c>
      <c r="AD813" t="s">
        <v>28</v>
      </c>
      <c r="AE813">
        <v>0.74118799999999996</v>
      </c>
      <c r="AF813" t="s">
        <v>25</v>
      </c>
      <c r="AG813" t="s">
        <v>288</v>
      </c>
      <c r="AH813">
        <v>1000</v>
      </c>
      <c r="AI813" t="s">
        <v>189</v>
      </c>
      <c r="AJ813">
        <v>1000000</v>
      </c>
      <c r="AK813" t="s">
        <v>190</v>
      </c>
      <c r="AL813">
        <v>10</v>
      </c>
      <c r="AM813" t="s">
        <v>191</v>
      </c>
      <c r="AN813">
        <v>500</v>
      </c>
      <c r="AO813" t="s">
        <v>192</v>
      </c>
      <c r="AP813">
        <v>20</v>
      </c>
      <c r="AQ813" t="s">
        <v>193</v>
      </c>
      <c r="AR813">
        <v>20</v>
      </c>
    </row>
    <row r="814" spans="1:44">
      <c r="A814">
        <v>270</v>
      </c>
      <c r="B814" t="s">
        <v>289</v>
      </c>
      <c r="C814">
        <v>4</v>
      </c>
      <c r="D814" t="s">
        <v>182</v>
      </c>
      <c r="E814">
        <v>226</v>
      </c>
      <c r="F814" t="s">
        <v>183</v>
      </c>
      <c r="G814" t="s">
        <v>184</v>
      </c>
      <c r="H814">
        <v>899.83199999999999</v>
      </c>
      <c r="I814" t="s">
        <v>185</v>
      </c>
      <c r="J814">
        <v>7.6099999999999996E-4</v>
      </c>
      <c r="K814" t="s">
        <v>25</v>
      </c>
      <c r="L814" t="s">
        <v>290</v>
      </c>
      <c r="M814">
        <v>244.97040000000001</v>
      </c>
      <c r="N814" t="s">
        <v>25</v>
      </c>
      <c r="O814" t="s">
        <v>293</v>
      </c>
      <c r="P814">
        <v>1.0059999999999999E-3</v>
      </c>
      <c r="Q814" t="s">
        <v>25</v>
      </c>
      <c r="R814" t="s">
        <v>24</v>
      </c>
      <c r="S814">
        <v>3.0706310000000001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1.4392670000000001</v>
      </c>
      <c r="Z814" t="s">
        <v>25</v>
      </c>
      <c r="AA814" t="s">
        <v>292</v>
      </c>
      <c r="AB814">
        <v>0.817743</v>
      </c>
      <c r="AC814" t="s">
        <v>25</v>
      </c>
      <c r="AD814" t="s">
        <v>28</v>
      </c>
      <c r="AE814">
        <v>0.69364199999999998</v>
      </c>
      <c r="AF814" t="s">
        <v>25</v>
      </c>
      <c r="AG814" t="s">
        <v>288</v>
      </c>
      <c r="AH814">
        <v>1000</v>
      </c>
      <c r="AI814" t="s">
        <v>189</v>
      </c>
      <c r="AJ814">
        <v>1000000</v>
      </c>
      <c r="AK814" t="s">
        <v>190</v>
      </c>
      <c r="AL814">
        <v>10</v>
      </c>
      <c r="AM814" t="s">
        <v>191</v>
      </c>
      <c r="AN814">
        <v>500</v>
      </c>
      <c r="AO814" t="s">
        <v>192</v>
      </c>
      <c r="AP814">
        <v>20</v>
      </c>
      <c r="AQ814" t="s">
        <v>193</v>
      </c>
      <c r="AR814">
        <v>20</v>
      </c>
    </row>
    <row r="815" spans="1:44">
      <c r="A815">
        <v>269</v>
      </c>
      <c r="B815" t="s">
        <v>289</v>
      </c>
      <c r="C815">
        <v>5</v>
      </c>
      <c r="D815" t="s">
        <v>182</v>
      </c>
      <c r="E815">
        <v>302</v>
      </c>
      <c r="F815" t="s">
        <v>183</v>
      </c>
      <c r="G815" t="s">
        <v>184</v>
      </c>
      <c r="H815">
        <v>0</v>
      </c>
      <c r="I815" t="s">
        <v>185</v>
      </c>
      <c r="J815">
        <v>5.2700000000000002E-4</v>
      </c>
      <c r="K815" t="s">
        <v>25</v>
      </c>
      <c r="L815" t="s">
        <v>290</v>
      </c>
      <c r="M815">
        <v>99.787199999999999</v>
      </c>
      <c r="N815" t="s">
        <v>25</v>
      </c>
      <c r="O815" t="s">
        <v>293</v>
      </c>
      <c r="P815">
        <v>6.2699999999999995E-4</v>
      </c>
      <c r="Q815" t="s">
        <v>25</v>
      </c>
      <c r="R815" t="s">
        <v>24</v>
      </c>
      <c r="S815">
        <v>15.123314000000001</v>
      </c>
      <c r="T815" t="s">
        <v>25</v>
      </c>
      <c r="U815" t="s">
        <v>26</v>
      </c>
      <c r="V815">
        <v>1.2617100000000001</v>
      </c>
      <c r="W815" t="s">
        <v>25</v>
      </c>
      <c r="X815" t="s">
        <v>27</v>
      </c>
      <c r="Y815">
        <v>12.682516</v>
      </c>
      <c r="Z815" t="s">
        <v>25</v>
      </c>
      <c r="AA815" t="s">
        <v>292</v>
      </c>
      <c r="AB815">
        <v>0.47114200000000001</v>
      </c>
      <c r="AC815" t="s">
        <v>25</v>
      </c>
      <c r="AD815" t="s">
        <v>28</v>
      </c>
      <c r="AE815">
        <v>0.69809299999999996</v>
      </c>
      <c r="AF815" t="s">
        <v>25</v>
      </c>
      <c r="AG815" t="s">
        <v>288</v>
      </c>
      <c r="AH815">
        <v>1000</v>
      </c>
      <c r="AI815" t="s">
        <v>189</v>
      </c>
      <c r="AJ815">
        <v>1000000</v>
      </c>
      <c r="AK815" t="s">
        <v>190</v>
      </c>
      <c r="AL815">
        <v>10</v>
      </c>
      <c r="AM815" t="s">
        <v>191</v>
      </c>
      <c r="AN815">
        <v>500</v>
      </c>
      <c r="AO815" t="s">
        <v>192</v>
      </c>
      <c r="AP815">
        <v>20</v>
      </c>
      <c r="AQ815" t="s">
        <v>193</v>
      </c>
      <c r="AR815">
        <v>20</v>
      </c>
    </row>
    <row r="816" spans="1:44">
      <c r="A816">
        <v>268</v>
      </c>
      <c r="B816" t="s">
        <v>289</v>
      </c>
      <c r="C816">
        <v>4</v>
      </c>
      <c r="D816" t="s">
        <v>182</v>
      </c>
      <c r="E816">
        <v>89</v>
      </c>
      <c r="F816" t="s">
        <v>183</v>
      </c>
      <c r="G816" t="s">
        <v>184</v>
      </c>
      <c r="H816">
        <v>47</v>
      </c>
      <c r="I816" t="s">
        <v>185</v>
      </c>
      <c r="J816">
        <v>2.24E-4</v>
      </c>
      <c r="K816" t="s">
        <v>25</v>
      </c>
      <c r="L816" t="s">
        <v>290</v>
      </c>
      <c r="M816">
        <v>35.5139</v>
      </c>
      <c r="N816" t="s">
        <v>25</v>
      </c>
      <c r="O816" t="s">
        <v>293</v>
      </c>
      <c r="P816">
        <v>2.5900000000000001E-4</v>
      </c>
      <c r="Q816" t="s">
        <v>25</v>
      </c>
      <c r="R816" t="s">
        <v>24</v>
      </c>
      <c r="S816">
        <v>2.1318920000000001</v>
      </c>
      <c r="T816" t="s">
        <v>25</v>
      </c>
      <c r="U816" t="s">
        <v>26</v>
      </c>
      <c r="V816">
        <v>5.2803000000000003E-2</v>
      </c>
      <c r="W816" t="s">
        <v>25</v>
      </c>
      <c r="X816" t="s">
        <v>27</v>
      </c>
      <c r="Y816">
        <v>0.92269599999999996</v>
      </c>
      <c r="Z816" t="s">
        <v>25</v>
      </c>
      <c r="AA816" t="s">
        <v>292</v>
      </c>
      <c r="AB816">
        <v>0.43958199999999997</v>
      </c>
      <c r="AC816" t="s">
        <v>25</v>
      </c>
      <c r="AD816" t="s">
        <v>28</v>
      </c>
      <c r="AE816">
        <v>0.70963799999999999</v>
      </c>
      <c r="AF816" t="s">
        <v>25</v>
      </c>
      <c r="AG816" t="s">
        <v>288</v>
      </c>
      <c r="AH816">
        <v>1000</v>
      </c>
      <c r="AI816" t="s">
        <v>189</v>
      </c>
      <c r="AJ816">
        <v>1000000</v>
      </c>
      <c r="AK816" t="s">
        <v>190</v>
      </c>
      <c r="AL816">
        <v>1</v>
      </c>
      <c r="AM816" t="s">
        <v>191</v>
      </c>
      <c r="AN816">
        <v>500</v>
      </c>
      <c r="AO816" t="s">
        <v>192</v>
      </c>
      <c r="AP816">
        <v>20</v>
      </c>
      <c r="AQ816" t="s">
        <v>193</v>
      </c>
      <c r="AR816">
        <v>20</v>
      </c>
    </row>
    <row r="817" spans="1:44">
      <c r="A817">
        <v>267</v>
      </c>
      <c r="B817" t="s">
        <v>289</v>
      </c>
      <c r="C817">
        <v>4</v>
      </c>
      <c r="D817" t="s">
        <v>182</v>
      </c>
      <c r="E817">
        <v>226</v>
      </c>
      <c r="F817" t="s">
        <v>183</v>
      </c>
      <c r="G817" t="s">
        <v>184</v>
      </c>
      <c r="H817">
        <v>0</v>
      </c>
      <c r="I817" t="s">
        <v>185</v>
      </c>
      <c r="J817">
        <v>6.4700000000000001E-4</v>
      </c>
      <c r="K817" t="s">
        <v>25</v>
      </c>
      <c r="L817" t="s">
        <v>290</v>
      </c>
      <c r="M817">
        <v>123.4787</v>
      </c>
      <c r="N817" t="s">
        <v>25</v>
      </c>
      <c r="O817" t="s">
        <v>293</v>
      </c>
      <c r="P817">
        <v>7.6999999999999996E-4</v>
      </c>
      <c r="Q817" t="s">
        <v>25</v>
      </c>
      <c r="R817" t="s">
        <v>24</v>
      </c>
      <c r="S817">
        <v>9.4770079999999997</v>
      </c>
      <c r="T817" t="s">
        <v>25</v>
      </c>
      <c r="U817" t="s">
        <v>26</v>
      </c>
      <c r="V817">
        <v>0.34493600000000002</v>
      </c>
      <c r="W817" t="s">
        <v>25</v>
      </c>
      <c r="X817" t="s">
        <v>27</v>
      </c>
      <c r="Y817">
        <v>7.9679200000000003</v>
      </c>
      <c r="Z817" t="s">
        <v>25</v>
      </c>
      <c r="AA817" t="s">
        <v>292</v>
      </c>
      <c r="AB817">
        <v>0.43732900000000002</v>
      </c>
      <c r="AC817" t="s">
        <v>25</v>
      </c>
      <c r="AD817" t="s">
        <v>28</v>
      </c>
      <c r="AE817">
        <v>0.71845000000000003</v>
      </c>
      <c r="AF817" t="s">
        <v>25</v>
      </c>
      <c r="AG817" t="s">
        <v>288</v>
      </c>
      <c r="AH817">
        <v>1000</v>
      </c>
      <c r="AI817" t="s">
        <v>189</v>
      </c>
      <c r="AJ817">
        <v>1000000</v>
      </c>
      <c r="AK817" t="s">
        <v>190</v>
      </c>
      <c r="AL817">
        <v>10</v>
      </c>
      <c r="AM817" t="s">
        <v>191</v>
      </c>
      <c r="AN817">
        <v>500</v>
      </c>
      <c r="AO817" t="s">
        <v>192</v>
      </c>
      <c r="AP817">
        <v>20</v>
      </c>
      <c r="AQ817" t="s">
        <v>193</v>
      </c>
      <c r="AR817">
        <v>20</v>
      </c>
    </row>
    <row r="818" spans="1:44">
      <c r="A818">
        <v>266</v>
      </c>
      <c r="B818" t="s">
        <v>289</v>
      </c>
      <c r="C818">
        <v>3</v>
      </c>
      <c r="D818" t="s">
        <v>182</v>
      </c>
      <c r="E818">
        <v>188</v>
      </c>
      <c r="F818" t="s">
        <v>183</v>
      </c>
      <c r="G818" t="s">
        <v>184</v>
      </c>
      <c r="H818">
        <v>0</v>
      </c>
      <c r="I818" t="s">
        <v>185</v>
      </c>
      <c r="J818">
        <v>6.9999999999999999E-4</v>
      </c>
      <c r="K818" t="s">
        <v>25</v>
      </c>
      <c r="L818" t="s">
        <v>290</v>
      </c>
      <c r="M818">
        <v>105.462</v>
      </c>
      <c r="N818" t="s">
        <v>25</v>
      </c>
      <c r="O818" t="s">
        <v>293</v>
      </c>
      <c r="P818">
        <v>8.0599999999999997E-4</v>
      </c>
      <c r="Q818" t="s">
        <v>25</v>
      </c>
      <c r="R818" t="s">
        <v>24</v>
      </c>
      <c r="S818">
        <v>12.850645999999999</v>
      </c>
      <c r="T818" t="s">
        <v>25</v>
      </c>
      <c r="U818" t="s">
        <v>26</v>
      </c>
      <c r="V818">
        <v>0.30059799999999998</v>
      </c>
      <c r="W818" t="s">
        <v>25</v>
      </c>
      <c r="X818" t="s">
        <v>27</v>
      </c>
      <c r="Y818">
        <v>11.438564</v>
      </c>
      <c r="Z818" t="s">
        <v>25</v>
      </c>
      <c r="AA818" t="s">
        <v>292</v>
      </c>
      <c r="AB818">
        <v>0.44142100000000001</v>
      </c>
      <c r="AC818" t="s">
        <v>25</v>
      </c>
      <c r="AD818" t="s">
        <v>28</v>
      </c>
      <c r="AE818">
        <v>0.66058399999999995</v>
      </c>
      <c r="AF818" t="s">
        <v>25</v>
      </c>
      <c r="AG818" t="s">
        <v>288</v>
      </c>
      <c r="AH818">
        <v>1000</v>
      </c>
      <c r="AI818" t="s">
        <v>189</v>
      </c>
      <c r="AJ818">
        <v>1000000</v>
      </c>
      <c r="AK818" t="s">
        <v>190</v>
      </c>
      <c r="AL818">
        <v>10</v>
      </c>
      <c r="AM818" t="s">
        <v>191</v>
      </c>
      <c r="AN818">
        <v>500</v>
      </c>
      <c r="AO818" t="s">
        <v>192</v>
      </c>
      <c r="AP818">
        <v>20</v>
      </c>
      <c r="AQ818" t="s">
        <v>193</v>
      </c>
      <c r="AR818">
        <v>20</v>
      </c>
    </row>
    <row r="819" spans="1:44">
      <c r="A819">
        <v>265</v>
      </c>
      <c r="B819" t="s">
        <v>289</v>
      </c>
      <c r="C819">
        <v>2</v>
      </c>
      <c r="D819" t="s">
        <v>182</v>
      </c>
      <c r="E819">
        <v>169</v>
      </c>
      <c r="F819" t="s">
        <v>183</v>
      </c>
      <c r="G819" t="s">
        <v>184</v>
      </c>
      <c r="H819">
        <v>0</v>
      </c>
      <c r="I819" t="s">
        <v>185</v>
      </c>
      <c r="J819">
        <v>7.5600000000000005E-4</v>
      </c>
      <c r="K819" t="s">
        <v>25</v>
      </c>
      <c r="L819" t="s">
        <v>290</v>
      </c>
      <c r="M819">
        <v>74.161100000000005</v>
      </c>
      <c r="N819" t="s">
        <v>25</v>
      </c>
      <c r="O819" t="s">
        <v>293</v>
      </c>
      <c r="P819">
        <v>8.3000000000000001E-4</v>
      </c>
      <c r="Q819" t="s">
        <v>25</v>
      </c>
      <c r="R819" t="s">
        <v>24</v>
      </c>
      <c r="S819">
        <v>16.924704999999999</v>
      </c>
      <c r="T819" t="s">
        <v>25</v>
      </c>
      <c r="U819" t="s">
        <v>26</v>
      </c>
      <c r="V819">
        <v>0.24954000000000001</v>
      </c>
      <c r="W819" t="s">
        <v>25</v>
      </c>
      <c r="X819" t="s">
        <v>27</v>
      </c>
      <c r="Y819">
        <v>15.520797</v>
      </c>
      <c r="Z819" t="s">
        <v>25</v>
      </c>
      <c r="AA819" t="s">
        <v>292</v>
      </c>
      <c r="AB819">
        <v>0.46847899999999998</v>
      </c>
      <c r="AC819" t="s">
        <v>25</v>
      </c>
      <c r="AD819" t="s">
        <v>28</v>
      </c>
      <c r="AE819">
        <v>0.67600700000000002</v>
      </c>
      <c r="AF819" t="s">
        <v>25</v>
      </c>
      <c r="AG819" t="s">
        <v>288</v>
      </c>
      <c r="AH819">
        <v>1000</v>
      </c>
      <c r="AI819" t="s">
        <v>189</v>
      </c>
      <c r="AJ819">
        <v>1000000</v>
      </c>
      <c r="AK819" t="s">
        <v>190</v>
      </c>
      <c r="AL819">
        <v>10</v>
      </c>
      <c r="AM819" t="s">
        <v>191</v>
      </c>
      <c r="AN819">
        <v>500</v>
      </c>
      <c r="AO819" t="s">
        <v>192</v>
      </c>
      <c r="AP819">
        <v>20</v>
      </c>
      <c r="AQ819" t="s">
        <v>193</v>
      </c>
      <c r="AR819">
        <v>20</v>
      </c>
    </row>
    <row r="820" spans="1:44">
      <c r="A820">
        <v>264</v>
      </c>
      <c r="B820" t="s">
        <v>289</v>
      </c>
      <c r="C820">
        <v>2</v>
      </c>
      <c r="D820" t="s">
        <v>182</v>
      </c>
      <c r="E820">
        <v>169</v>
      </c>
      <c r="F820" t="s">
        <v>183</v>
      </c>
      <c r="G820" t="s">
        <v>184</v>
      </c>
      <c r="H820">
        <v>0</v>
      </c>
      <c r="I820" t="s">
        <v>185</v>
      </c>
      <c r="J820">
        <v>7.5000000000000002E-4</v>
      </c>
      <c r="K820" t="s">
        <v>25</v>
      </c>
      <c r="L820" t="s">
        <v>290</v>
      </c>
      <c r="M820">
        <v>79.665700000000001</v>
      </c>
      <c r="N820" t="s">
        <v>25</v>
      </c>
      <c r="O820" t="s">
        <v>293</v>
      </c>
      <c r="P820">
        <v>8.3000000000000001E-4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14.056566999999999</v>
      </c>
      <c r="Z820" t="s">
        <v>25</v>
      </c>
      <c r="AA820" t="s">
        <v>292</v>
      </c>
      <c r="AB820">
        <v>0.45152700000000001</v>
      </c>
      <c r="AC820" t="s">
        <v>25</v>
      </c>
      <c r="AD820" t="s">
        <v>28</v>
      </c>
      <c r="AE820">
        <v>0.65937900000000005</v>
      </c>
      <c r="AF820" t="s">
        <v>25</v>
      </c>
      <c r="AG820" t="s">
        <v>288</v>
      </c>
      <c r="AH820">
        <v>1000</v>
      </c>
      <c r="AI820" t="s">
        <v>189</v>
      </c>
      <c r="AJ820">
        <v>1000000</v>
      </c>
      <c r="AK820" t="s">
        <v>190</v>
      </c>
      <c r="AL820">
        <v>10</v>
      </c>
      <c r="AM820" t="s">
        <v>191</v>
      </c>
      <c r="AN820">
        <v>500</v>
      </c>
      <c r="AO820" t="s">
        <v>192</v>
      </c>
      <c r="AP820">
        <v>20</v>
      </c>
      <c r="AQ820" t="s">
        <v>193</v>
      </c>
      <c r="AR820">
        <v>20</v>
      </c>
    </row>
    <row r="821" spans="1:44">
      <c r="A821">
        <v>263</v>
      </c>
      <c r="B821" t="s">
        <v>289</v>
      </c>
      <c r="C821">
        <v>2</v>
      </c>
      <c r="D821" t="s">
        <v>182</v>
      </c>
      <c r="E821">
        <v>169</v>
      </c>
      <c r="F821" t="s">
        <v>183</v>
      </c>
      <c r="G821" t="s">
        <v>184</v>
      </c>
      <c r="H821">
        <v>0</v>
      </c>
      <c r="I821" t="s">
        <v>185</v>
      </c>
      <c r="J821">
        <v>7.6599999999999997E-4</v>
      </c>
      <c r="K821" t="s">
        <v>25</v>
      </c>
      <c r="L821" t="s">
        <v>290</v>
      </c>
      <c r="M821">
        <v>89.709100000000007</v>
      </c>
      <c r="N821" t="s">
        <v>25</v>
      </c>
      <c r="O821" t="s">
        <v>293</v>
      </c>
      <c r="P821">
        <v>8.5499999999999997E-4</v>
      </c>
      <c r="Q821" t="s">
        <v>25</v>
      </c>
      <c r="R821" t="s">
        <v>24</v>
      </c>
      <c r="S821">
        <v>17.077535000000001</v>
      </c>
      <c r="T821" t="s">
        <v>25</v>
      </c>
      <c r="U821" t="s">
        <v>26</v>
      </c>
      <c r="V821">
        <v>0.22060299999999999</v>
      </c>
      <c r="W821" t="s">
        <v>25</v>
      </c>
      <c r="X821" t="s">
        <v>27</v>
      </c>
      <c r="Y821">
        <v>15.657403</v>
      </c>
      <c r="Z821" t="s">
        <v>25</v>
      </c>
      <c r="AA821" t="s">
        <v>292</v>
      </c>
      <c r="AB821">
        <v>0.49380099999999999</v>
      </c>
      <c r="AC821" t="s">
        <v>25</v>
      </c>
      <c r="AD821" t="s">
        <v>28</v>
      </c>
      <c r="AE821">
        <v>0.69554000000000005</v>
      </c>
      <c r="AF821" t="s">
        <v>25</v>
      </c>
      <c r="AG821" t="s">
        <v>288</v>
      </c>
      <c r="AH821">
        <v>1000</v>
      </c>
      <c r="AI821" t="s">
        <v>189</v>
      </c>
      <c r="AJ821">
        <v>1000000</v>
      </c>
      <c r="AK821" t="s">
        <v>190</v>
      </c>
      <c r="AL821">
        <v>10</v>
      </c>
      <c r="AM821" t="s">
        <v>191</v>
      </c>
      <c r="AN821">
        <v>500</v>
      </c>
      <c r="AO821" t="s">
        <v>192</v>
      </c>
      <c r="AP821">
        <v>20</v>
      </c>
      <c r="AQ821" t="s">
        <v>193</v>
      </c>
      <c r="AR821">
        <v>20</v>
      </c>
    </row>
    <row r="822" spans="1:44">
      <c r="A822">
        <v>262</v>
      </c>
      <c r="B822" t="s">
        <v>289</v>
      </c>
      <c r="C822">
        <v>2</v>
      </c>
      <c r="D822" t="s">
        <v>182</v>
      </c>
      <c r="E822">
        <v>169</v>
      </c>
      <c r="F822" t="s">
        <v>183</v>
      </c>
      <c r="G822" t="s">
        <v>184</v>
      </c>
      <c r="H822">
        <v>0</v>
      </c>
      <c r="I822" t="s">
        <v>185</v>
      </c>
      <c r="J822">
        <v>9.5500000000000001E-4</v>
      </c>
      <c r="K822" t="s">
        <v>25</v>
      </c>
      <c r="L822" t="s">
        <v>290</v>
      </c>
      <c r="M822">
        <v>97.095600000000005</v>
      </c>
      <c r="N822" t="s">
        <v>25</v>
      </c>
      <c r="O822" t="s">
        <v>293</v>
      </c>
      <c r="P822">
        <v>1.052E-3</v>
      </c>
      <c r="Q822" t="s">
        <v>25</v>
      </c>
      <c r="R822" t="s">
        <v>24</v>
      </c>
      <c r="S822">
        <v>16.959862000000001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292</v>
      </c>
      <c r="AB822">
        <v>0.51545399999999997</v>
      </c>
      <c r="AC822" t="s">
        <v>25</v>
      </c>
      <c r="AD822" t="s">
        <v>28</v>
      </c>
      <c r="AE822">
        <v>0.76208799999999999</v>
      </c>
      <c r="AF822" t="s">
        <v>25</v>
      </c>
      <c r="AG822" t="s">
        <v>288</v>
      </c>
      <c r="AH822">
        <v>1000</v>
      </c>
      <c r="AI822" t="s">
        <v>189</v>
      </c>
      <c r="AJ822">
        <v>1000000</v>
      </c>
      <c r="AK822" t="s">
        <v>190</v>
      </c>
      <c r="AL822">
        <v>10</v>
      </c>
      <c r="AM822" t="s">
        <v>191</v>
      </c>
      <c r="AN822">
        <v>500</v>
      </c>
      <c r="AO822" t="s">
        <v>192</v>
      </c>
      <c r="AP822">
        <v>20</v>
      </c>
      <c r="AQ822" t="s">
        <v>193</v>
      </c>
      <c r="AR822">
        <v>20</v>
      </c>
    </row>
    <row r="823" spans="1:44">
      <c r="A823">
        <v>261</v>
      </c>
      <c r="B823" t="s">
        <v>289</v>
      </c>
      <c r="C823">
        <v>2</v>
      </c>
      <c r="D823" t="s">
        <v>182</v>
      </c>
      <c r="E823">
        <v>169</v>
      </c>
      <c r="F823" t="s">
        <v>183</v>
      </c>
      <c r="G823" t="s">
        <v>184</v>
      </c>
      <c r="H823">
        <v>1008.75</v>
      </c>
      <c r="I823" t="s">
        <v>185</v>
      </c>
      <c r="J823">
        <v>8.5400000000000005E-4</v>
      </c>
      <c r="K823" t="s">
        <v>25</v>
      </c>
      <c r="L823" t="s">
        <v>290</v>
      </c>
      <c r="M823">
        <v>66.683899999999994</v>
      </c>
      <c r="N823" t="s">
        <v>25</v>
      </c>
      <c r="O823" t="s">
        <v>293</v>
      </c>
      <c r="P823">
        <v>9.2100000000000005E-4</v>
      </c>
      <c r="Q823" t="s">
        <v>25</v>
      </c>
      <c r="R823" t="s">
        <v>24</v>
      </c>
      <c r="S823">
        <v>7.3112139999999997</v>
      </c>
      <c r="T823" t="s">
        <v>25</v>
      </c>
      <c r="U823" t="s">
        <v>26</v>
      </c>
      <c r="V823">
        <v>0.10971599999999999</v>
      </c>
      <c r="W823" t="s">
        <v>25</v>
      </c>
      <c r="X823" t="s">
        <v>27</v>
      </c>
      <c r="Y823">
        <v>5.8373949999999999</v>
      </c>
      <c r="Z823" t="s">
        <v>25</v>
      </c>
      <c r="AA823" t="s">
        <v>292</v>
      </c>
      <c r="AB823">
        <v>0.67392600000000003</v>
      </c>
      <c r="AC823" t="s">
        <v>25</v>
      </c>
      <c r="AD823" t="s">
        <v>28</v>
      </c>
      <c r="AE823">
        <v>0.68169800000000003</v>
      </c>
      <c r="AF823" t="s">
        <v>25</v>
      </c>
      <c r="AG823" t="s">
        <v>288</v>
      </c>
      <c r="AH823">
        <v>1000</v>
      </c>
      <c r="AI823" t="s">
        <v>189</v>
      </c>
      <c r="AJ823">
        <v>1000000</v>
      </c>
      <c r="AK823" t="s">
        <v>190</v>
      </c>
      <c r="AL823">
        <v>10</v>
      </c>
      <c r="AM823" t="s">
        <v>191</v>
      </c>
      <c r="AN823">
        <v>500</v>
      </c>
      <c r="AO823" t="s">
        <v>192</v>
      </c>
      <c r="AP823">
        <v>20</v>
      </c>
      <c r="AQ823" t="s">
        <v>193</v>
      </c>
      <c r="AR823">
        <v>20</v>
      </c>
    </row>
    <row r="824" spans="1:44">
      <c r="A824">
        <v>261</v>
      </c>
      <c r="B824" t="s">
        <v>289</v>
      </c>
      <c r="C824">
        <v>0</v>
      </c>
      <c r="D824" t="s">
        <v>182</v>
      </c>
      <c r="E824">
        <v>157</v>
      </c>
      <c r="F824" t="s">
        <v>183</v>
      </c>
      <c r="G824" t="s">
        <v>184</v>
      </c>
      <c r="H824">
        <v>1008.75</v>
      </c>
      <c r="I824" t="s">
        <v>185</v>
      </c>
      <c r="J824">
        <v>6.9499999999999998E-4</v>
      </c>
      <c r="K824" t="s">
        <v>25</v>
      </c>
      <c r="L824" t="s">
        <v>290</v>
      </c>
      <c r="M824">
        <v>1.8718999999999999</v>
      </c>
      <c r="N824" t="s">
        <v>25</v>
      </c>
      <c r="O824" t="s">
        <v>293</v>
      </c>
      <c r="P824">
        <v>6.9700000000000003E-4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292</v>
      </c>
      <c r="AB824">
        <v>0.481993</v>
      </c>
      <c r="AC824" t="s">
        <v>25</v>
      </c>
      <c r="AD824" t="s">
        <v>28</v>
      </c>
      <c r="AE824">
        <v>0.70287999999999995</v>
      </c>
      <c r="AF824" t="s">
        <v>25</v>
      </c>
      <c r="AG824" t="s">
        <v>288</v>
      </c>
      <c r="AH824">
        <v>1000</v>
      </c>
      <c r="AI824" t="s">
        <v>189</v>
      </c>
      <c r="AJ824">
        <v>1000000</v>
      </c>
      <c r="AK824" t="s">
        <v>190</v>
      </c>
      <c r="AL824">
        <v>10</v>
      </c>
      <c r="AM824" t="s">
        <v>191</v>
      </c>
      <c r="AN824">
        <v>500</v>
      </c>
      <c r="AO824" t="s">
        <v>192</v>
      </c>
      <c r="AP824">
        <v>20</v>
      </c>
      <c r="AQ824" t="s">
        <v>193</v>
      </c>
      <c r="AR824">
        <v>20</v>
      </c>
    </row>
    <row r="825" spans="1:44">
      <c r="A825">
        <v>260</v>
      </c>
      <c r="B825" t="s">
        <v>289</v>
      </c>
      <c r="C825">
        <v>0</v>
      </c>
      <c r="D825" t="s">
        <v>182</v>
      </c>
      <c r="E825">
        <v>157</v>
      </c>
      <c r="F825" t="s">
        <v>183</v>
      </c>
      <c r="G825" t="s">
        <v>184</v>
      </c>
      <c r="H825">
        <v>1008.75</v>
      </c>
      <c r="I825" t="s">
        <v>185</v>
      </c>
      <c r="J825">
        <v>7.67E-4</v>
      </c>
      <c r="K825" t="s">
        <v>25</v>
      </c>
      <c r="L825" t="s">
        <v>290</v>
      </c>
      <c r="M825">
        <v>2.4719000000000002</v>
      </c>
      <c r="N825" t="s">
        <v>25</v>
      </c>
      <c r="O825" t="s">
        <v>293</v>
      </c>
      <c r="P825">
        <v>7.6999999999999996E-4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0.13225999999999999</v>
      </c>
      <c r="W825" t="s">
        <v>25</v>
      </c>
      <c r="X825" t="s">
        <v>27</v>
      </c>
      <c r="Y825">
        <v>14.138465999999999</v>
      </c>
      <c r="Z825" t="s">
        <v>25</v>
      </c>
      <c r="AA825" t="s">
        <v>292</v>
      </c>
      <c r="AB825">
        <v>0.56314600000000004</v>
      </c>
      <c r="AC825" t="s">
        <v>25</v>
      </c>
      <c r="AD825" t="s">
        <v>28</v>
      </c>
      <c r="AE825">
        <v>0.81899299999999997</v>
      </c>
      <c r="AF825" t="s">
        <v>25</v>
      </c>
      <c r="AG825" t="s">
        <v>288</v>
      </c>
      <c r="AH825">
        <v>1000</v>
      </c>
      <c r="AI825" t="s">
        <v>189</v>
      </c>
      <c r="AJ825">
        <v>1000000</v>
      </c>
      <c r="AK825" t="s">
        <v>190</v>
      </c>
      <c r="AL825">
        <v>10</v>
      </c>
      <c r="AM825" t="s">
        <v>191</v>
      </c>
      <c r="AN825">
        <v>500</v>
      </c>
      <c r="AO825" t="s">
        <v>192</v>
      </c>
      <c r="AP825">
        <v>20</v>
      </c>
      <c r="AQ825" t="s">
        <v>193</v>
      </c>
      <c r="AR825">
        <v>20</v>
      </c>
    </row>
    <row r="826" spans="1:44">
      <c r="A826">
        <v>259</v>
      </c>
      <c r="B826" t="s">
        <v>289</v>
      </c>
      <c r="C826">
        <v>0</v>
      </c>
      <c r="D826" t="s">
        <v>182</v>
      </c>
      <c r="E826">
        <v>157</v>
      </c>
      <c r="F826" t="s">
        <v>183</v>
      </c>
      <c r="G826" t="s">
        <v>184</v>
      </c>
      <c r="H826">
        <v>5.63</v>
      </c>
      <c r="I826" t="s">
        <v>185</v>
      </c>
      <c r="J826">
        <v>1.7160000000000001E-3</v>
      </c>
      <c r="K826" t="s">
        <v>25</v>
      </c>
      <c r="L826" t="s">
        <v>290</v>
      </c>
      <c r="M826">
        <v>35.657600000000002</v>
      </c>
      <c r="N826" t="s">
        <v>25</v>
      </c>
      <c r="O826" t="s">
        <v>293</v>
      </c>
      <c r="P826">
        <v>1.751E-3</v>
      </c>
      <c r="Q826" t="s">
        <v>25</v>
      </c>
      <c r="R826" t="s">
        <v>24</v>
      </c>
      <c r="S826">
        <v>23.193346999999999</v>
      </c>
      <c r="T826" t="s">
        <v>25</v>
      </c>
      <c r="U826" t="s">
        <v>26</v>
      </c>
      <c r="V826">
        <v>0.20455599999999999</v>
      </c>
      <c r="W826" t="s">
        <v>25</v>
      </c>
      <c r="X826" t="s">
        <v>27</v>
      </c>
      <c r="Y826">
        <v>20.829474999999999</v>
      </c>
      <c r="Z826" t="s">
        <v>25</v>
      </c>
      <c r="AA826" t="s">
        <v>292</v>
      </c>
      <c r="AB826">
        <v>0.94726999999999995</v>
      </c>
      <c r="AC826" t="s">
        <v>25</v>
      </c>
      <c r="AD826" t="s">
        <v>28</v>
      </c>
      <c r="AE826">
        <v>1.190385</v>
      </c>
      <c r="AF826" t="s">
        <v>25</v>
      </c>
      <c r="AG826" t="s">
        <v>288</v>
      </c>
      <c r="AH826">
        <v>1000</v>
      </c>
      <c r="AI826" t="s">
        <v>189</v>
      </c>
      <c r="AJ826">
        <v>1000000</v>
      </c>
      <c r="AK826" t="s">
        <v>190</v>
      </c>
      <c r="AL826">
        <v>10</v>
      </c>
      <c r="AM826" t="s">
        <v>191</v>
      </c>
      <c r="AN826">
        <v>500</v>
      </c>
      <c r="AO826" t="s">
        <v>192</v>
      </c>
      <c r="AP826">
        <v>20</v>
      </c>
      <c r="AQ826" t="s">
        <v>193</v>
      </c>
      <c r="AR826">
        <v>20</v>
      </c>
    </row>
    <row r="827" spans="1:44">
      <c r="A827">
        <v>258</v>
      </c>
      <c r="B827" t="s">
        <v>289</v>
      </c>
      <c r="C827">
        <v>0</v>
      </c>
      <c r="D827" t="s">
        <v>182</v>
      </c>
      <c r="E827">
        <v>157</v>
      </c>
      <c r="F827" t="s">
        <v>183</v>
      </c>
      <c r="G827" t="s">
        <v>184</v>
      </c>
      <c r="H827">
        <v>5.63</v>
      </c>
      <c r="I827" t="s">
        <v>185</v>
      </c>
      <c r="J827">
        <v>1.487E-3</v>
      </c>
      <c r="K827" t="s">
        <v>25</v>
      </c>
      <c r="L827" t="s">
        <v>290</v>
      </c>
      <c r="M827">
        <v>27.850200000000001</v>
      </c>
      <c r="N827" t="s">
        <v>25</v>
      </c>
      <c r="O827" t="s">
        <v>293</v>
      </c>
      <c r="P827">
        <v>1.5150000000000001E-3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18.489840999999998</v>
      </c>
      <c r="Z827" t="s">
        <v>25</v>
      </c>
      <c r="AA827" t="s">
        <v>292</v>
      </c>
      <c r="AB827">
        <v>0.83953699999999998</v>
      </c>
      <c r="AC827" t="s">
        <v>25</v>
      </c>
      <c r="AD827" t="s">
        <v>28</v>
      </c>
      <c r="AE827">
        <v>1.112266</v>
      </c>
      <c r="AF827" t="s">
        <v>25</v>
      </c>
      <c r="AG827" t="s">
        <v>288</v>
      </c>
      <c r="AH827">
        <v>1000</v>
      </c>
      <c r="AI827" t="s">
        <v>189</v>
      </c>
      <c r="AJ827">
        <v>1000000</v>
      </c>
      <c r="AK827" t="s">
        <v>190</v>
      </c>
      <c r="AL827">
        <v>10</v>
      </c>
      <c r="AM827" t="s">
        <v>191</v>
      </c>
      <c r="AN827">
        <v>500</v>
      </c>
      <c r="AO827" t="s">
        <v>192</v>
      </c>
      <c r="AP827">
        <v>20</v>
      </c>
      <c r="AQ827" t="s">
        <v>193</v>
      </c>
      <c r="AR827">
        <v>20</v>
      </c>
    </row>
    <row r="828" spans="1:44">
      <c r="A828">
        <v>256</v>
      </c>
      <c r="B828" t="s">
        <v>289</v>
      </c>
      <c r="C828">
        <v>5</v>
      </c>
      <c r="D828" t="s">
        <v>182</v>
      </c>
      <c r="E828">
        <v>3027</v>
      </c>
      <c r="F828" t="s">
        <v>183</v>
      </c>
      <c r="G828" t="s">
        <v>184</v>
      </c>
      <c r="H828">
        <v>59.432299999999998</v>
      </c>
      <c r="I828" t="s">
        <v>185</v>
      </c>
      <c r="J828">
        <v>6.38E-4</v>
      </c>
      <c r="K828" t="s">
        <v>25</v>
      </c>
      <c r="L828" t="s">
        <v>290</v>
      </c>
      <c r="M828">
        <v>16790.044772000001</v>
      </c>
      <c r="N828" t="s">
        <v>25</v>
      </c>
      <c r="O828" t="s">
        <v>293</v>
      </c>
      <c r="P828">
        <v>2.317E-3</v>
      </c>
      <c r="Q828" t="s">
        <v>25</v>
      </c>
      <c r="R828" t="s">
        <v>24</v>
      </c>
      <c r="S828">
        <v>26.702632000000001</v>
      </c>
      <c r="T828" t="s">
        <v>25</v>
      </c>
      <c r="U828" t="s">
        <v>26</v>
      </c>
      <c r="V828">
        <v>1.0698909999999999</v>
      </c>
      <c r="W828" t="s">
        <v>25</v>
      </c>
      <c r="X828" t="s">
        <v>27</v>
      </c>
      <c r="Y828">
        <v>10.560051</v>
      </c>
      <c r="Z828" t="s">
        <v>25</v>
      </c>
      <c r="AA828" t="s">
        <v>292</v>
      </c>
      <c r="AB828">
        <v>8.6536380000000008</v>
      </c>
      <c r="AC828" t="s">
        <v>25</v>
      </c>
      <c r="AD828" t="s">
        <v>28</v>
      </c>
      <c r="AE828">
        <v>6.3864029999999996</v>
      </c>
      <c r="AF828" t="s">
        <v>25</v>
      </c>
      <c r="AG828" t="s">
        <v>288</v>
      </c>
      <c r="AH828">
        <v>1000</v>
      </c>
      <c r="AI828" t="s">
        <v>189</v>
      </c>
      <c r="AJ828">
        <v>10000000</v>
      </c>
      <c r="AK828" t="s">
        <v>190</v>
      </c>
      <c r="AL828">
        <v>10</v>
      </c>
      <c r="AM828" t="s">
        <v>191</v>
      </c>
      <c r="AN828">
        <v>10000</v>
      </c>
      <c r="AO828" t="s">
        <v>192</v>
      </c>
      <c r="AP828">
        <v>20</v>
      </c>
      <c r="AQ828" t="s">
        <v>193</v>
      </c>
      <c r="AR828">
        <v>20</v>
      </c>
    </row>
    <row r="829" spans="1:44">
      <c r="A829">
        <v>255</v>
      </c>
      <c r="B829" t="s">
        <v>289</v>
      </c>
      <c r="C829">
        <v>5</v>
      </c>
      <c r="D829" t="s">
        <v>182</v>
      </c>
      <c r="E829">
        <v>2725</v>
      </c>
      <c r="F829" t="s">
        <v>183</v>
      </c>
      <c r="G829" t="s">
        <v>184</v>
      </c>
      <c r="H829">
        <v>54.008800000000001</v>
      </c>
      <c r="I829" t="s">
        <v>185</v>
      </c>
      <c r="J829">
        <v>5.9800000000000001E-4</v>
      </c>
      <c r="K829" t="s">
        <v>25</v>
      </c>
      <c r="L829" t="s">
        <v>290</v>
      </c>
      <c r="M829">
        <v>18593.315900000001</v>
      </c>
      <c r="N829" t="s">
        <v>25</v>
      </c>
      <c r="O829" t="s">
        <v>293</v>
      </c>
      <c r="P829">
        <v>2.6640000000000001E-3</v>
      </c>
      <c r="Q829" t="s">
        <v>25</v>
      </c>
      <c r="R829" t="s">
        <v>24</v>
      </c>
      <c r="S829">
        <v>23.717214999999999</v>
      </c>
      <c r="T829" t="s">
        <v>25</v>
      </c>
      <c r="U829" t="s">
        <v>26</v>
      </c>
      <c r="V829">
        <v>0.92933399999999999</v>
      </c>
      <c r="W829" t="s">
        <v>25</v>
      </c>
      <c r="X829" t="s">
        <v>27</v>
      </c>
      <c r="Y829">
        <v>9.3828770000000006</v>
      </c>
      <c r="Z829" t="s">
        <v>25</v>
      </c>
      <c r="AA829" t="s">
        <v>292</v>
      </c>
      <c r="AB829">
        <v>7.6675240000000002</v>
      </c>
      <c r="AC829" t="s">
        <v>25</v>
      </c>
      <c r="AD829" t="s">
        <v>28</v>
      </c>
      <c r="AE829">
        <v>5.70892</v>
      </c>
      <c r="AF829" t="s">
        <v>25</v>
      </c>
      <c r="AG829" t="s">
        <v>288</v>
      </c>
      <c r="AH829">
        <v>1000</v>
      </c>
      <c r="AI829" t="s">
        <v>189</v>
      </c>
      <c r="AJ829">
        <v>9000000</v>
      </c>
      <c r="AK829" t="s">
        <v>190</v>
      </c>
      <c r="AL829">
        <v>10</v>
      </c>
      <c r="AM829" t="s">
        <v>191</v>
      </c>
      <c r="AN829">
        <v>10000</v>
      </c>
      <c r="AO829" t="s">
        <v>192</v>
      </c>
      <c r="AP829">
        <v>20</v>
      </c>
      <c r="AQ829" t="s">
        <v>193</v>
      </c>
      <c r="AR829">
        <v>20</v>
      </c>
    </row>
    <row r="830" spans="1:44">
      <c r="A830">
        <v>254</v>
      </c>
      <c r="B830" t="s">
        <v>289</v>
      </c>
      <c r="C830">
        <v>5</v>
      </c>
      <c r="D830" t="s">
        <v>182</v>
      </c>
      <c r="E830">
        <v>2422</v>
      </c>
      <c r="F830" t="s">
        <v>183</v>
      </c>
      <c r="G830" t="s">
        <v>184</v>
      </c>
      <c r="H830">
        <v>47.945799999999998</v>
      </c>
      <c r="I830" t="s">
        <v>185</v>
      </c>
      <c r="J830">
        <v>6.0700000000000001E-4</v>
      </c>
      <c r="K830" t="s">
        <v>25</v>
      </c>
      <c r="L830" t="s">
        <v>290</v>
      </c>
      <c r="M830">
        <v>12723.297038999999</v>
      </c>
      <c r="N830" t="s">
        <v>25</v>
      </c>
      <c r="O830" t="s">
        <v>293</v>
      </c>
      <c r="P830">
        <v>2.1970000000000002E-3</v>
      </c>
      <c r="Q830" t="s">
        <v>25</v>
      </c>
      <c r="R830" t="s">
        <v>24</v>
      </c>
      <c r="S830">
        <v>20.724803999999999</v>
      </c>
      <c r="T830" t="s">
        <v>25</v>
      </c>
      <c r="U830" t="s">
        <v>26</v>
      </c>
      <c r="V830">
        <v>0.82544899999999999</v>
      </c>
      <c r="W830" t="s">
        <v>25</v>
      </c>
      <c r="X830" t="s">
        <v>27</v>
      </c>
      <c r="Y830">
        <v>8.2960130000000003</v>
      </c>
      <c r="Z830" t="s">
        <v>25</v>
      </c>
      <c r="AA830" t="s">
        <v>292</v>
      </c>
      <c r="AB830">
        <v>6.5063620000000002</v>
      </c>
      <c r="AC830" t="s">
        <v>25</v>
      </c>
      <c r="AD830" t="s">
        <v>28</v>
      </c>
      <c r="AE830">
        <v>5.071834</v>
      </c>
      <c r="AF830" t="s">
        <v>25</v>
      </c>
      <c r="AG830" t="s">
        <v>288</v>
      </c>
      <c r="AH830">
        <v>1000</v>
      </c>
      <c r="AI830" t="s">
        <v>189</v>
      </c>
      <c r="AJ830">
        <v>8000000</v>
      </c>
      <c r="AK830" t="s">
        <v>190</v>
      </c>
      <c r="AL830">
        <v>10</v>
      </c>
      <c r="AM830" t="s">
        <v>191</v>
      </c>
      <c r="AN830">
        <v>10000</v>
      </c>
      <c r="AO830" t="s">
        <v>192</v>
      </c>
      <c r="AP830">
        <v>20</v>
      </c>
      <c r="AQ830" t="s">
        <v>193</v>
      </c>
      <c r="AR830">
        <v>20</v>
      </c>
    </row>
    <row r="831" spans="1:44">
      <c r="A831">
        <v>253</v>
      </c>
      <c r="B831" t="s">
        <v>289</v>
      </c>
      <c r="C831">
        <v>5</v>
      </c>
      <c r="D831" t="s">
        <v>182</v>
      </c>
      <c r="E831">
        <v>2119</v>
      </c>
      <c r="F831" t="s">
        <v>183</v>
      </c>
      <c r="G831" t="s">
        <v>184</v>
      </c>
      <c r="H831">
        <v>41.182299999999998</v>
      </c>
      <c r="I831" t="s">
        <v>185</v>
      </c>
      <c r="J831">
        <v>6.4099999999999997E-4</v>
      </c>
      <c r="K831" t="s">
        <v>25</v>
      </c>
      <c r="L831" t="s">
        <v>290</v>
      </c>
      <c r="M831">
        <v>10772.138752999999</v>
      </c>
      <c r="N831" t="s">
        <v>25</v>
      </c>
      <c r="O831" t="s">
        <v>293</v>
      </c>
      <c r="P831">
        <v>2.1800000000000001E-3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0.75410900000000003</v>
      </c>
      <c r="W831" t="s">
        <v>25</v>
      </c>
      <c r="X831" t="s">
        <v>27</v>
      </c>
      <c r="Y831">
        <v>6.9746050000000004</v>
      </c>
      <c r="Z831" t="s">
        <v>25</v>
      </c>
      <c r="AA831" t="s">
        <v>292</v>
      </c>
      <c r="AB831">
        <v>5.8844209999999997</v>
      </c>
      <c r="AC831" t="s">
        <v>25</v>
      </c>
      <c r="AD831" t="s">
        <v>28</v>
      </c>
      <c r="AE831">
        <v>6.6776929999999997</v>
      </c>
      <c r="AF831" t="s">
        <v>25</v>
      </c>
      <c r="AG831" t="s">
        <v>288</v>
      </c>
      <c r="AH831">
        <v>1000</v>
      </c>
      <c r="AI831" t="s">
        <v>189</v>
      </c>
      <c r="AJ831">
        <v>7000000</v>
      </c>
      <c r="AK831" t="s">
        <v>190</v>
      </c>
      <c r="AL831">
        <v>10</v>
      </c>
      <c r="AM831" t="s">
        <v>191</v>
      </c>
      <c r="AN831">
        <v>10000</v>
      </c>
      <c r="AO831" t="s">
        <v>192</v>
      </c>
      <c r="AP831">
        <v>20</v>
      </c>
      <c r="AQ831" t="s">
        <v>193</v>
      </c>
      <c r="AR831">
        <v>20</v>
      </c>
    </row>
    <row r="832" spans="1:44">
      <c r="A832">
        <v>252</v>
      </c>
      <c r="B832" t="s">
        <v>289</v>
      </c>
      <c r="C832">
        <v>5</v>
      </c>
      <c r="D832" t="s">
        <v>182</v>
      </c>
      <c r="E832">
        <v>1816</v>
      </c>
      <c r="F832" t="s">
        <v>183</v>
      </c>
      <c r="G832" t="s">
        <v>184</v>
      </c>
      <c r="H832">
        <v>35.4786</v>
      </c>
      <c r="I832" t="s">
        <v>185</v>
      </c>
      <c r="J832">
        <v>6.1700000000000004E-4</v>
      </c>
      <c r="K832" t="s">
        <v>25</v>
      </c>
      <c r="L832" t="s">
        <v>290</v>
      </c>
      <c r="M832">
        <v>8882.5942240000004</v>
      </c>
      <c r="N832" t="s">
        <v>25</v>
      </c>
      <c r="O832" t="s">
        <v>293</v>
      </c>
      <c r="P832">
        <v>2.098E-3</v>
      </c>
      <c r="Q832" t="s">
        <v>25</v>
      </c>
      <c r="R832" t="s">
        <v>24</v>
      </c>
      <c r="S832">
        <v>14.496632999999999</v>
      </c>
      <c r="T832" t="s">
        <v>25</v>
      </c>
      <c r="U832" t="s">
        <v>26</v>
      </c>
      <c r="V832">
        <v>0.39887400000000001</v>
      </c>
      <c r="W832" t="s">
        <v>25</v>
      </c>
      <c r="X832" t="s">
        <v>27</v>
      </c>
      <c r="Y832">
        <v>4.7546049999999997</v>
      </c>
      <c r="Z832" t="s">
        <v>25</v>
      </c>
      <c r="AA832" t="s">
        <v>292</v>
      </c>
      <c r="AB832">
        <v>3.62256</v>
      </c>
      <c r="AC832" t="s">
        <v>25</v>
      </c>
      <c r="AD832" t="s">
        <v>28</v>
      </c>
      <c r="AE832">
        <v>5.7001520000000001</v>
      </c>
      <c r="AF832" t="s">
        <v>25</v>
      </c>
      <c r="AG832" t="s">
        <v>288</v>
      </c>
      <c r="AH832">
        <v>1000</v>
      </c>
      <c r="AI832" t="s">
        <v>189</v>
      </c>
      <c r="AJ832">
        <v>6000000</v>
      </c>
      <c r="AK832" t="s">
        <v>190</v>
      </c>
      <c r="AL832">
        <v>10</v>
      </c>
      <c r="AM832" t="s">
        <v>191</v>
      </c>
      <c r="AN832">
        <v>10000</v>
      </c>
      <c r="AO832" t="s">
        <v>192</v>
      </c>
      <c r="AP832">
        <v>20</v>
      </c>
      <c r="AQ832" t="s">
        <v>193</v>
      </c>
      <c r="AR832">
        <v>20</v>
      </c>
    </row>
    <row r="833" spans="1:44">
      <c r="A833">
        <v>251</v>
      </c>
      <c r="B833" t="s">
        <v>289</v>
      </c>
      <c r="C833">
        <v>5</v>
      </c>
      <c r="D833" t="s">
        <v>182</v>
      </c>
      <c r="E833">
        <v>1513</v>
      </c>
      <c r="F833" t="s">
        <v>183</v>
      </c>
      <c r="G833" t="s">
        <v>184</v>
      </c>
      <c r="H833">
        <v>29.3536</v>
      </c>
      <c r="I833" t="s">
        <v>185</v>
      </c>
      <c r="J833">
        <v>5.5900000000000004E-4</v>
      </c>
      <c r="K833" t="s">
        <v>25</v>
      </c>
      <c r="L833" t="s">
        <v>290</v>
      </c>
      <c r="M833">
        <v>7026.7164839999996</v>
      </c>
      <c r="N833" t="s">
        <v>25</v>
      </c>
      <c r="O833" t="s">
        <v>293</v>
      </c>
      <c r="P833">
        <v>1.9650000000000002E-3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0.34852499999999997</v>
      </c>
      <c r="W833" t="s">
        <v>25</v>
      </c>
      <c r="X833" t="s">
        <v>27</v>
      </c>
      <c r="Y833">
        <v>4.468852</v>
      </c>
      <c r="Z833" t="s">
        <v>25</v>
      </c>
      <c r="AA833" t="s">
        <v>292</v>
      </c>
      <c r="AB833">
        <v>3.0527609999999998</v>
      </c>
      <c r="AC833" t="s">
        <v>25</v>
      </c>
      <c r="AD833" t="s">
        <v>28</v>
      </c>
      <c r="AE833">
        <v>4.756488</v>
      </c>
      <c r="AF833" t="s">
        <v>25</v>
      </c>
      <c r="AG833" t="s">
        <v>288</v>
      </c>
      <c r="AH833">
        <v>1000</v>
      </c>
      <c r="AI833" t="s">
        <v>189</v>
      </c>
      <c r="AJ833">
        <v>5000000</v>
      </c>
      <c r="AK833" t="s">
        <v>190</v>
      </c>
      <c r="AL833">
        <v>10</v>
      </c>
      <c r="AM833" t="s">
        <v>191</v>
      </c>
      <c r="AN833">
        <v>10000</v>
      </c>
      <c r="AO833" t="s">
        <v>192</v>
      </c>
      <c r="AP833">
        <v>20</v>
      </c>
      <c r="AQ833" t="s">
        <v>193</v>
      </c>
      <c r="AR833">
        <v>20</v>
      </c>
    </row>
    <row r="834" spans="1:44">
      <c r="A834">
        <v>250</v>
      </c>
      <c r="B834" t="s">
        <v>289</v>
      </c>
      <c r="C834">
        <v>5</v>
      </c>
      <c r="D834" t="s">
        <v>182</v>
      </c>
      <c r="E834">
        <v>1211</v>
      </c>
      <c r="F834" t="s">
        <v>183</v>
      </c>
      <c r="G834" t="s">
        <v>184</v>
      </c>
      <c r="H834">
        <v>23.682099999999998</v>
      </c>
      <c r="I834" t="s">
        <v>185</v>
      </c>
      <c r="J834">
        <v>5.9900000000000003E-4</v>
      </c>
      <c r="K834" t="s">
        <v>25</v>
      </c>
      <c r="L834" t="s">
        <v>290</v>
      </c>
      <c r="M834">
        <v>5122.284412</v>
      </c>
      <c r="N834" t="s">
        <v>25</v>
      </c>
      <c r="O834" t="s">
        <v>293</v>
      </c>
      <c r="P834">
        <v>1.879E-3</v>
      </c>
      <c r="Q834" t="s">
        <v>25</v>
      </c>
      <c r="R834" t="s">
        <v>24</v>
      </c>
      <c r="S834">
        <v>9.4813700000000001</v>
      </c>
      <c r="T834" t="s">
        <v>25</v>
      </c>
      <c r="U834" t="s">
        <v>26</v>
      </c>
      <c r="V834">
        <v>0.26240799999999997</v>
      </c>
      <c r="W834" t="s">
        <v>25</v>
      </c>
      <c r="X834" t="s">
        <v>27</v>
      </c>
      <c r="Y834">
        <v>3.162191</v>
      </c>
      <c r="Z834" t="s">
        <v>25</v>
      </c>
      <c r="AA834" t="s">
        <v>292</v>
      </c>
      <c r="AB834">
        <v>2.2547640000000002</v>
      </c>
      <c r="AC834" t="s">
        <v>25</v>
      </c>
      <c r="AD834" t="s">
        <v>28</v>
      </c>
      <c r="AE834">
        <v>3.786708</v>
      </c>
      <c r="AF834" t="s">
        <v>25</v>
      </c>
      <c r="AG834" t="s">
        <v>288</v>
      </c>
      <c r="AH834">
        <v>1000</v>
      </c>
      <c r="AI834" t="s">
        <v>189</v>
      </c>
      <c r="AJ834">
        <v>4000000</v>
      </c>
      <c r="AK834" t="s">
        <v>190</v>
      </c>
      <c r="AL834">
        <v>10</v>
      </c>
      <c r="AM834" t="s">
        <v>191</v>
      </c>
      <c r="AN834">
        <v>10000</v>
      </c>
      <c r="AO834" t="s">
        <v>192</v>
      </c>
      <c r="AP834">
        <v>20</v>
      </c>
      <c r="AQ834" t="s">
        <v>193</v>
      </c>
      <c r="AR834">
        <v>20</v>
      </c>
    </row>
    <row r="835" spans="1:44">
      <c r="A835">
        <v>249</v>
      </c>
      <c r="B835" t="s">
        <v>289</v>
      </c>
      <c r="C835">
        <v>5</v>
      </c>
      <c r="D835" t="s">
        <v>182</v>
      </c>
      <c r="E835">
        <v>908</v>
      </c>
      <c r="F835" t="s">
        <v>183</v>
      </c>
      <c r="G835" t="s">
        <v>184</v>
      </c>
      <c r="H835">
        <v>17.965800000000002</v>
      </c>
      <c r="I835" t="s">
        <v>185</v>
      </c>
      <c r="J835">
        <v>5.62E-4</v>
      </c>
      <c r="K835" t="s">
        <v>25</v>
      </c>
      <c r="L835" t="s">
        <v>290</v>
      </c>
      <c r="M835">
        <v>3216.0749059999998</v>
      </c>
      <c r="N835" t="s">
        <v>25</v>
      </c>
      <c r="O835" t="s">
        <v>293</v>
      </c>
      <c r="P835">
        <v>1.634E-3</v>
      </c>
      <c r="Q835" t="s">
        <v>25</v>
      </c>
      <c r="R835" t="s">
        <v>24</v>
      </c>
      <c r="S835">
        <v>7.3870329999999997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2.6483379999999999</v>
      </c>
      <c r="Z835" t="s">
        <v>25</v>
      </c>
      <c r="AA835" t="s">
        <v>292</v>
      </c>
      <c r="AB835">
        <v>1.6886680000000001</v>
      </c>
      <c r="AC835" t="s">
        <v>25</v>
      </c>
      <c r="AD835" t="s">
        <v>28</v>
      </c>
      <c r="AE835">
        <v>2.834962</v>
      </c>
      <c r="AF835" t="s">
        <v>25</v>
      </c>
      <c r="AG835" t="s">
        <v>288</v>
      </c>
      <c r="AH835">
        <v>1000</v>
      </c>
      <c r="AI835" t="s">
        <v>189</v>
      </c>
      <c r="AJ835">
        <v>3000000</v>
      </c>
      <c r="AK835" t="s">
        <v>190</v>
      </c>
      <c r="AL835">
        <v>10</v>
      </c>
      <c r="AM835" t="s">
        <v>191</v>
      </c>
      <c r="AN835">
        <v>10000</v>
      </c>
      <c r="AO835" t="s">
        <v>192</v>
      </c>
      <c r="AP835">
        <v>20</v>
      </c>
      <c r="AQ835" t="s">
        <v>193</v>
      </c>
      <c r="AR835">
        <v>20</v>
      </c>
    </row>
    <row r="836" spans="1:44">
      <c r="A836">
        <v>248</v>
      </c>
      <c r="B836" t="s">
        <v>289</v>
      </c>
      <c r="C836">
        <v>5</v>
      </c>
      <c r="D836" t="s">
        <v>182</v>
      </c>
      <c r="E836">
        <v>605</v>
      </c>
      <c r="F836" t="s">
        <v>183</v>
      </c>
      <c r="G836" t="s">
        <v>184</v>
      </c>
      <c r="H836">
        <v>11.6409</v>
      </c>
      <c r="I836" t="s">
        <v>185</v>
      </c>
      <c r="J836">
        <v>7.2300000000000001E-4</v>
      </c>
      <c r="K836" t="s">
        <v>25</v>
      </c>
      <c r="L836" t="s">
        <v>290</v>
      </c>
      <c r="M836">
        <v>1738.9581760000001</v>
      </c>
      <c r="N836" t="s">
        <v>25</v>
      </c>
      <c r="O836" t="s">
        <v>293</v>
      </c>
      <c r="P836">
        <v>1.593E-3</v>
      </c>
      <c r="Q836" t="s">
        <v>25</v>
      </c>
      <c r="R836" t="s">
        <v>24</v>
      </c>
      <c r="S836">
        <v>5.9391910000000001</v>
      </c>
      <c r="T836" t="s">
        <v>25</v>
      </c>
      <c r="U836" t="s">
        <v>26</v>
      </c>
      <c r="V836">
        <v>0.15507899999999999</v>
      </c>
      <c r="W836" t="s">
        <v>25</v>
      </c>
      <c r="X836" t="s">
        <v>27</v>
      </c>
      <c r="Y836">
        <v>1.8292029999999999</v>
      </c>
      <c r="Z836" t="s">
        <v>25</v>
      </c>
      <c r="AA836" t="s">
        <v>292</v>
      </c>
      <c r="AB836">
        <v>2.059409</v>
      </c>
      <c r="AC836" t="s">
        <v>25</v>
      </c>
      <c r="AD836" t="s">
        <v>28</v>
      </c>
      <c r="AE836">
        <v>1.8853409999999999</v>
      </c>
      <c r="AF836" t="s">
        <v>25</v>
      </c>
      <c r="AG836" t="s">
        <v>288</v>
      </c>
      <c r="AH836">
        <v>1000</v>
      </c>
      <c r="AI836" t="s">
        <v>189</v>
      </c>
      <c r="AJ836">
        <v>2000000</v>
      </c>
      <c r="AK836" t="s">
        <v>190</v>
      </c>
      <c r="AL836">
        <v>10</v>
      </c>
      <c r="AM836" t="s">
        <v>191</v>
      </c>
      <c r="AN836">
        <v>10000</v>
      </c>
      <c r="AO836" t="s">
        <v>192</v>
      </c>
      <c r="AP836">
        <v>20</v>
      </c>
      <c r="AQ836" t="s">
        <v>193</v>
      </c>
      <c r="AR836">
        <v>20</v>
      </c>
    </row>
    <row r="837" spans="1:44">
      <c r="A837">
        <v>247</v>
      </c>
      <c r="B837" t="s">
        <v>289</v>
      </c>
      <c r="C837">
        <v>5</v>
      </c>
      <c r="D837" t="s">
        <v>182</v>
      </c>
      <c r="E837">
        <v>302</v>
      </c>
      <c r="F837" t="s">
        <v>183</v>
      </c>
      <c r="G837" t="s">
        <v>184</v>
      </c>
      <c r="H837">
        <v>5.8498999999999999</v>
      </c>
      <c r="I837" t="s">
        <v>185</v>
      </c>
      <c r="J837">
        <v>5.8200000000000005E-4</v>
      </c>
      <c r="K837" t="s">
        <v>25</v>
      </c>
      <c r="L837" t="s">
        <v>290</v>
      </c>
      <c r="M837">
        <v>375.14854500000001</v>
      </c>
      <c r="N837" t="s">
        <v>25</v>
      </c>
      <c r="O837" t="s">
        <v>293</v>
      </c>
      <c r="P837">
        <v>9.5699999999999995E-4</v>
      </c>
      <c r="Q837" t="s">
        <v>25</v>
      </c>
      <c r="R837" t="s">
        <v>24</v>
      </c>
      <c r="S837">
        <v>2.5240719999999999</v>
      </c>
      <c r="T837" t="s">
        <v>25</v>
      </c>
      <c r="U837" t="s">
        <v>26</v>
      </c>
      <c r="V837">
        <v>7.4657000000000001E-2</v>
      </c>
      <c r="W837" t="s">
        <v>25</v>
      </c>
      <c r="X837" t="s">
        <v>27</v>
      </c>
      <c r="Y837">
        <v>0.94131200000000004</v>
      </c>
      <c r="Z837" t="s">
        <v>25</v>
      </c>
      <c r="AA837" t="s">
        <v>292</v>
      </c>
      <c r="AB837">
        <v>0.55568399999999996</v>
      </c>
      <c r="AC837" t="s">
        <v>25</v>
      </c>
      <c r="AD837" t="s">
        <v>28</v>
      </c>
      <c r="AE837">
        <v>0.94694699999999998</v>
      </c>
      <c r="AF837" t="s">
        <v>25</v>
      </c>
      <c r="AG837" t="s">
        <v>288</v>
      </c>
      <c r="AH837">
        <v>1000</v>
      </c>
      <c r="AI837" t="s">
        <v>189</v>
      </c>
      <c r="AJ837">
        <v>1000000</v>
      </c>
      <c r="AK837" t="s">
        <v>190</v>
      </c>
      <c r="AL837">
        <v>10</v>
      </c>
      <c r="AM837" t="s">
        <v>191</v>
      </c>
      <c r="AN837">
        <v>10000</v>
      </c>
      <c r="AO837" t="s">
        <v>192</v>
      </c>
      <c r="AP837">
        <v>20</v>
      </c>
      <c r="AQ837" t="s">
        <v>193</v>
      </c>
      <c r="AR837">
        <v>20</v>
      </c>
    </row>
    <row r="838" spans="1:44">
      <c r="A838">
        <v>247</v>
      </c>
      <c r="B838" t="s">
        <v>289</v>
      </c>
      <c r="C838">
        <v>5</v>
      </c>
      <c r="D838" t="s">
        <v>182</v>
      </c>
      <c r="E838">
        <v>302</v>
      </c>
      <c r="F838" t="s">
        <v>183</v>
      </c>
      <c r="G838" t="s">
        <v>184</v>
      </c>
      <c r="H838">
        <v>5.8498999999999999</v>
      </c>
      <c r="I838" t="s">
        <v>185</v>
      </c>
      <c r="J838">
        <v>5.9400000000000002E-4</v>
      </c>
      <c r="K838" t="s">
        <v>25</v>
      </c>
      <c r="L838" t="s">
        <v>290</v>
      </c>
      <c r="M838">
        <v>394.764115</v>
      </c>
      <c r="N838" t="s">
        <v>25</v>
      </c>
      <c r="O838" t="s">
        <v>293</v>
      </c>
      <c r="P838">
        <v>9.8900000000000008E-4</v>
      </c>
      <c r="Q838" t="s">
        <v>25</v>
      </c>
      <c r="R838" t="s">
        <v>24</v>
      </c>
      <c r="S838">
        <v>2.4897969999999998</v>
      </c>
      <c r="T838" t="s">
        <v>25</v>
      </c>
      <c r="U838" t="s">
        <v>26</v>
      </c>
      <c r="V838">
        <v>7.3816999999999994E-2</v>
      </c>
      <c r="W838" t="s">
        <v>25</v>
      </c>
      <c r="X838" t="s">
        <v>27</v>
      </c>
      <c r="Y838">
        <v>0.92820899999999995</v>
      </c>
      <c r="Z838" t="s">
        <v>25</v>
      </c>
      <c r="AA838" t="s">
        <v>292</v>
      </c>
      <c r="AB838">
        <v>0.53513200000000005</v>
      </c>
      <c r="AC838" t="s">
        <v>25</v>
      </c>
      <c r="AD838" t="s">
        <v>28</v>
      </c>
      <c r="AE838">
        <v>0.94707799999999998</v>
      </c>
      <c r="AF838" t="s">
        <v>25</v>
      </c>
      <c r="AG838" t="s">
        <v>288</v>
      </c>
      <c r="AH838">
        <v>1000</v>
      </c>
      <c r="AI838" t="s">
        <v>189</v>
      </c>
      <c r="AJ838">
        <v>1000000</v>
      </c>
      <c r="AK838" t="s">
        <v>190</v>
      </c>
      <c r="AL838">
        <v>10</v>
      </c>
      <c r="AM838" t="s">
        <v>191</v>
      </c>
      <c r="AN838">
        <v>10000</v>
      </c>
      <c r="AO838" t="s">
        <v>192</v>
      </c>
      <c r="AP838">
        <v>20</v>
      </c>
      <c r="AQ838" t="s">
        <v>193</v>
      </c>
      <c r="AR838">
        <v>20</v>
      </c>
    </row>
    <row r="839" spans="1:44">
      <c r="A839">
        <v>246</v>
      </c>
      <c r="B839" t="s">
        <v>289</v>
      </c>
      <c r="C839">
        <v>5</v>
      </c>
      <c r="D839" t="s">
        <v>182</v>
      </c>
      <c r="E839">
        <v>7662</v>
      </c>
      <c r="F839" t="s">
        <v>183</v>
      </c>
      <c r="G839" t="s">
        <v>184</v>
      </c>
      <c r="H839">
        <v>5.9138000000000002</v>
      </c>
      <c r="I839" t="s">
        <v>185</v>
      </c>
      <c r="J839">
        <v>2.0939999999999999E-3</v>
      </c>
      <c r="K839" t="s">
        <v>25</v>
      </c>
      <c r="L839" t="s">
        <v>290</v>
      </c>
      <c r="M839">
        <v>3273.5777659999999</v>
      </c>
      <c r="N839" t="s">
        <v>25</v>
      </c>
      <c r="O839" t="s">
        <v>293</v>
      </c>
      <c r="P839">
        <v>5.3670000000000002E-3</v>
      </c>
      <c r="Q839" t="s">
        <v>25</v>
      </c>
      <c r="R839" t="s">
        <v>24</v>
      </c>
      <c r="S839">
        <v>37.388303000000001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5.3991569999999998</v>
      </c>
      <c r="Z839" t="s">
        <v>25</v>
      </c>
      <c r="AA839" t="s">
        <v>292</v>
      </c>
      <c r="AB839">
        <v>29.619188999999999</v>
      </c>
      <c r="AC839" t="s">
        <v>25</v>
      </c>
      <c r="AD839" t="s">
        <v>28</v>
      </c>
      <c r="AE839">
        <v>0.96548999999999996</v>
      </c>
      <c r="AF839" t="s">
        <v>25</v>
      </c>
      <c r="AG839" t="s">
        <v>288</v>
      </c>
      <c r="AH839">
        <v>1000</v>
      </c>
      <c r="AI839" t="s">
        <v>189</v>
      </c>
      <c r="AJ839">
        <v>1000000</v>
      </c>
      <c r="AK839" t="s">
        <v>190</v>
      </c>
      <c r="AL839">
        <v>10</v>
      </c>
      <c r="AM839" t="s">
        <v>191</v>
      </c>
      <c r="AN839">
        <v>10000</v>
      </c>
      <c r="AO839" t="s">
        <v>192</v>
      </c>
      <c r="AP839">
        <v>1000</v>
      </c>
      <c r="AQ839" t="s">
        <v>193</v>
      </c>
      <c r="AR839">
        <v>1000</v>
      </c>
    </row>
    <row r="840" spans="1:44">
      <c r="A840">
        <v>245</v>
      </c>
      <c r="B840" t="s">
        <v>289</v>
      </c>
      <c r="C840">
        <v>5</v>
      </c>
      <c r="D840" t="s">
        <v>182</v>
      </c>
      <c r="E840">
        <v>15172</v>
      </c>
      <c r="F840" t="s">
        <v>183</v>
      </c>
      <c r="G840" t="s">
        <v>184</v>
      </c>
      <c r="H840">
        <v>5.9059999999999997</v>
      </c>
      <c r="I840" t="s">
        <v>185</v>
      </c>
      <c r="J840">
        <v>2.7889999999999998E-3</v>
      </c>
      <c r="K840" t="s">
        <v>25</v>
      </c>
      <c r="L840" t="s">
        <v>290</v>
      </c>
      <c r="M840">
        <v>5928.5832890000001</v>
      </c>
      <c r="N840" t="s">
        <v>25</v>
      </c>
      <c r="O840" t="s">
        <v>293</v>
      </c>
      <c r="P840">
        <v>8.7170000000000008E-3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1.9443790000000001</v>
      </c>
      <c r="W840" t="s">
        <v>25</v>
      </c>
      <c r="X840" t="s">
        <v>27</v>
      </c>
      <c r="Y840">
        <v>6.0589760000000004</v>
      </c>
      <c r="Z840" t="s">
        <v>25</v>
      </c>
      <c r="AA840" t="s">
        <v>292</v>
      </c>
      <c r="AB840">
        <v>62.744089000000002</v>
      </c>
      <c r="AC840" t="s">
        <v>25</v>
      </c>
      <c r="AD840" t="s">
        <v>28</v>
      </c>
      <c r="AE840">
        <v>0.99007199999999995</v>
      </c>
      <c r="AF840" t="s">
        <v>25</v>
      </c>
      <c r="AG840" t="s">
        <v>288</v>
      </c>
      <c r="AH840">
        <v>1000</v>
      </c>
      <c r="AI840" t="s">
        <v>189</v>
      </c>
      <c r="AJ840">
        <v>1000000</v>
      </c>
      <c r="AK840" t="s">
        <v>190</v>
      </c>
      <c r="AL840">
        <v>10</v>
      </c>
      <c r="AM840" t="s">
        <v>191</v>
      </c>
      <c r="AN840">
        <v>10000</v>
      </c>
      <c r="AO840" t="s">
        <v>192</v>
      </c>
      <c r="AP840">
        <v>2000</v>
      </c>
      <c r="AQ840" t="s">
        <v>193</v>
      </c>
      <c r="AR840">
        <v>2000</v>
      </c>
    </row>
    <row r="841" spans="1:44">
      <c r="A841">
        <v>244</v>
      </c>
      <c r="B841" t="s">
        <v>289</v>
      </c>
      <c r="C841">
        <v>5</v>
      </c>
      <c r="D841" t="s">
        <v>182</v>
      </c>
      <c r="E841">
        <v>22683</v>
      </c>
      <c r="F841" t="s">
        <v>183</v>
      </c>
      <c r="G841" t="s">
        <v>184</v>
      </c>
      <c r="H841">
        <v>5.9116999999999997</v>
      </c>
      <c r="I841" t="s">
        <v>185</v>
      </c>
      <c r="J841">
        <v>3.1480000000000002E-3</v>
      </c>
      <c r="K841" t="s">
        <v>25</v>
      </c>
      <c r="L841" t="s">
        <v>290</v>
      </c>
      <c r="M841">
        <v>8002.3756050000002</v>
      </c>
      <c r="N841" t="s">
        <v>25</v>
      </c>
      <c r="O841" t="s">
        <v>293</v>
      </c>
      <c r="P841">
        <v>1.1150999999999999E-2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2.6820539999999999</v>
      </c>
      <c r="W841" t="s">
        <v>25</v>
      </c>
      <c r="X841" t="s">
        <v>27</v>
      </c>
      <c r="Y841">
        <v>7.9085939999999999</v>
      </c>
      <c r="Z841" t="s">
        <v>25</v>
      </c>
      <c r="AA841" t="s">
        <v>292</v>
      </c>
      <c r="AB841">
        <v>104.639786</v>
      </c>
      <c r="AC841" t="s">
        <v>25</v>
      </c>
      <c r="AD841" t="s">
        <v>28</v>
      </c>
      <c r="AE841">
        <v>1.0124690000000001</v>
      </c>
      <c r="AF841" t="s">
        <v>25</v>
      </c>
      <c r="AG841" t="s">
        <v>288</v>
      </c>
      <c r="AH841">
        <v>1000</v>
      </c>
      <c r="AI841" t="s">
        <v>189</v>
      </c>
      <c r="AJ841">
        <v>1000000</v>
      </c>
      <c r="AK841" t="s">
        <v>190</v>
      </c>
      <c r="AL841">
        <v>10</v>
      </c>
      <c r="AM841" t="s">
        <v>191</v>
      </c>
      <c r="AN841">
        <v>10000</v>
      </c>
      <c r="AO841" t="s">
        <v>192</v>
      </c>
      <c r="AP841">
        <v>3000</v>
      </c>
      <c r="AQ841" t="s">
        <v>193</v>
      </c>
      <c r="AR841">
        <v>3000</v>
      </c>
    </row>
    <row r="842" spans="1:44">
      <c r="A842">
        <v>243</v>
      </c>
      <c r="B842" t="s">
        <v>289</v>
      </c>
      <c r="C842">
        <v>5</v>
      </c>
      <c r="D842" t="s">
        <v>182</v>
      </c>
      <c r="E842">
        <v>30193</v>
      </c>
      <c r="F842" t="s">
        <v>183</v>
      </c>
      <c r="G842" t="s">
        <v>184</v>
      </c>
      <c r="H842">
        <v>5.9276</v>
      </c>
      <c r="I842" t="s">
        <v>185</v>
      </c>
      <c r="J842">
        <v>3.3479999999999998E-3</v>
      </c>
      <c r="K842" t="s">
        <v>25</v>
      </c>
      <c r="L842" t="s">
        <v>290</v>
      </c>
      <c r="M842">
        <v>10222.799015000001</v>
      </c>
      <c r="N842" t="s">
        <v>25</v>
      </c>
      <c r="O842" t="s">
        <v>293</v>
      </c>
      <c r="P842">
        <v>1.3571E-2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3.4769580000000002</v>
      </c>
      <c r="W842" t="s">
        <v>25</v>
      </c>
      <c r="X842" t="s">
        <v>27</v>
      </c>
      <c r="Y842">
        <v>9.4477639999999994</v>
      </c>
      <c r="Z842" t="s">
        <v>25</v>
      </c>
      <c r="AA842" t="s">
        <v>292</v>
      </c>
      <c r="AB842">
        <v>129.694872</v>
      </c>
      <c r="AC842" t="s">
        <v>25</v>
      </c>
      <c r="AD842" t="s">
        <v>28</v>
      </c>
      <c r="AE842">
        <v>0.98107699999999998</v>
      </c>
      <c r="AF842" t="s">
        <v>25</v>
      </c>
      <c r="AG842" t="s">
        <v>288</v>
      </c>
      <c r="AH842">
        <v>1000</v>
      </c>
      <c r="AI842" t="s">
        <v>189</v>
      </c>
      <c r="AJ842">
        <v>1000000</v>
      </c>
      <c r="AK842" t="s">
        <v>190</v>
      </c>
      <c r="AL842">
        <v>10</v>
      </c>
      <c r="AM842" t="s">
        <v>191</v>
      </c>
      <c r="AN842">
        <v>10000</v>
      </c>
      <c r="AO842" t="s">
        <v>192</v>
      </c>
      <c r="AP842">
        <v>4000</v>
      </c>
      <c r="AQ842" t="s">
        <v>193</v>
      </c>
      <c r="AR842">
        <v>4000</v>
      </c>
    </row>
    <row r="843" spans="1:44">
      <c r="A843">
        <v>242</v>
      </c>
      <c r="B843" t="s">
        <v>289</v>
      </c>
      <c r="C843">
        <v>5</v>
      </c>
      <c r="D843" t="s">
        <v>182</v>
      </c>
      <c r="E843">
        <v>37703</v>
      </c>
      <c r="F843" t="s">
        <v>183</v>
      </c>
      <c r="G843" t="s">
        <v>184</v>
      </c>
      <c r="H843">
        <v>5.9328000000000003</v>
      </c>
      <c r="I843" t="s">
        <v>185</v>
      </c>
      <c r="J843">
        <v>3.4550000000000002E-3</v>
      </c>
      <c r="K843" t="s">
        <v>25</v>
      </c>
      <c r="L843" t="s">
        <v>290</v>
      </c>
      <c r="M843">
        <v>12673.501052</v>
      </c>
      <c r="N843" t="s">
        <v>25</v>
      </c>
      <c r="O843" t="s">
        <v>293</v>
      </c>
      <c r="P843">
        <v>1.6128E-2</v>
      </c>
      <c r="Q843" t="s">
        <v>25</v>
      </c>
      <c r="R843" t="s">
        <v>24</v>
      </c>
      <c r="S843">
        <v>214.76562899999999</v>
      </c>
      <c r="T843" t="s">
        <v>25</v>
      </c>
      <c r="U843" t="s">
        <v>26</v>
      </c>
      <c r="V843">
        <v>4.8799640000000002</v>
      </c>
      <c r="W843" t="s">
        <v>25</v>
      </c>
      <c r="X843" t="s">
        <v>27</v>
      </c>
      <c r="Y843">
        <v>13.346577</v>
      </c>
      <c r="Z843" t="s">
        <v>25</v>
      </c>
      <c r="AA843" t="s">
        <v>292</v>
      </c>
      <c r="AB843">
        <v>195.01690400000001</v>
      </c>
      <c r="AC843" t="s">
        <v>25</v>
      </c>
      <c r="AD843" t="s">
        <v>28</v>
      </c>
      <c r="AE843">
        <v>0.98566100000000001</v>
      </c>
      <c r="AF843" t="s">
        <v>25</v>
      </c>
      <c r="AG843" t="s">
        <v>288</v>
      </c>
      <c r="AH843">
        <v>1000</v>
      </c>
      <c r="AI843" t="s">
        <v>189</v>
      </c>
      <c r="AJ843">
        <v>1000000</v>
      </c>
      <c r="AK843" t="s">
        <v>190</v>
      </c>
      <c r="AL843">
        <v>10</v>
      </c>
      <c r="AM843" t="s">
        <v>191</v>
      </c>
      <c r="AN843">
        <v>10000</v>
      </c>
      <c r="AO843" t="s">
        <v>192</v>
      </c>
      <c r="AP843">
        <v>5000</v>
      </c>
      <c r="AQ843" t="s">
        <v>193</v>
      </c>
      <c r="AR843">
        <v>5000</v>
      </c>
    </row>
    <row r="844" spans="1:44">
      <c r="A844">
        <v>241</v>
      </c>
      <c r="B844" t="s">
        <v>289</v>
      </c>
      <c r="C844">
        <v>5</v>
      </c>
      <c r="D844" t="s">
        <v>182</v>
      </c>
      <c r="E844">
        <v>45213</v>
      </c>
      <c r="F844" t="s">
        <v>183</v>
      </c>
      <c r="G844" t="s">
        <v>184</v>
      </c>
      <c r="H844">
        <v>5.9551999999999996</v>
      </c>
      <c r="I844" t="s">
        <v>185</v>
      </c>
      <c r="J844">
        <v>3.4269999999999999E-3</v>
      </c>
      <c r="K844" t="s">
        <v>25</v>
      </c>
      <c r="L844" t="s">
        <v>290</v>
      </c>
      <c r="M844">
        <v>15214.483243999999</v>
      </c>
      <c r="N844" t="s">
        <v>25</v>
      </c>
      <c r="O844" t="s">
        <v>293</v>
      </c>
      <c r="P844">
        <v>1.8641000000000001E-2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292</v>
      </c>
      <c r="AB844">
        <v>263.44484199999999</v>
      </c>
      <c r="AC844" t="s">
        <v>25</v>
      </c>
      <c r="AD844" t="s">
        <v>28</v>
      </c>
      <c r="AE844">
        <v>0.99186099999999999</v>
      </c>
      <c r="AF844" t="s">
        <v>25</v>
      </c>
      <c r="AG844" t="s">
        <v>288</v>
      </c>
      <c r="AH844">
        <v>1000</v>
      </c>
      <c r="AI844" t="s">
        <v>189</v>
      </c>
      <c r="AJ844">
        <v>1000000</v>
      </c>
      <c r="AK844" t="s">
        <v>190</v>
      </c>
      <c r="AL844">
        <v>10</v>
      </c>
      <c r="AM844" t="s">
        <v>191</v>
      </c>
      <c r="AN844">
        <v>10000</v>
      </c>
      <c r="AO844" t="s">
        <v>192</v>
      </c>
      <c r="AP844">
        <v>6000</v>
      </c>
      <c r="AQ844" t="s">
        <v>193</v>
      </c>
      <c r="AR844">
        <v>6000</v>
      </c>
    </row>
    <row r="845" spans="1:44">
      <c r="A845">
        <v>240</v>
      </c>
      <c r="B845" t="s">
        <v>289</v>
      </c>
      <c r="C845">
        <v>5</v>
      </c>
      <c r="D845" t="s">
        <v>182</v>
      </c>
      <c r="E845">
        <v>52723</v>
      </c>
      <c r="F845" t="s">
        <v>183</v>
      </c>
      <c r="G845" t="s">
        <v>184</v>
      </c>
      <c r="H845">
        <v>5.9086999999999996</v>
      </c>
      <c r="I845" t="s">
        <v>185</v>
      </c>
      <c r="J845">
        <v>3.437E-3</v>
      </c>
      <c r="K845" t="s">
        <v>25</v>
      </c>
      <c r="L845" t="s">
        <v>290</v>
      </c>
      <c r="M845">
        <v>16835.392397</v>
      </c>
      <c r="N845" t="s">
        <v>25</v>
      </c>
      <c r="O845" t="s">
        <v>293</v>
      </c>
      <c r="P845">
        <v>2.0271999999999998E-2</v>
      </c>
      <c r="Q845" t="s">
        <v>25</v>
      </c>
      <c r="R845" t="s">
        <v>24</v>
      </c>
      <c r="S845">
        <v>341.54757799999999</v>
      </c>
      <c r="T845" t="s">
        <v>25</v>
      </c>
      <c r="U845" t="s">
        <v>26</v>
      </c>
      <c r="V845">
        <v>7.8413300000000001</v>
      </c>
      <c r="W845" t="s">
        <v>25</v>
      </c>
      <c r="X845" t="s">
        <v>27</v>
      </c>
      <c r="Y845">
        <v>15.672238</v>
      </c>
      <c r="Z845" t="s">
        <v>25</v>
      </c>
      <c r="AA845" t="s">
        <v>292</v>
      </c>
      <c r="AB845">
        <v>316.26512300000002</v>
      </c>
      <c r="AC845" t="s">
        <v>25</v>
      </c>
      <c r="AD845" t="s">
        <v>28</v>
      </c>
      <c r="AE845">
        <v>0.99150899999999997</v>
      </c>
      <c r="AF845" t="s">
        <v>25</v>
      </c>
      <c r="AG845" t="s">
        <v>288</v>
      </c>
      <c r="AH845">
        <v>1000</v>
      </c>
      <c r="AI845" t="s">
        <v>189</v>
      </c>
      <c r="AJ845">
        <v>1000000</v>
      </c>
      <c r="AK845" t="s">
        <v>190</v>
      </c>
      <c r="AL845">
        <v>10</v>
      </c>
      <c r="AM845" t="s">
        <v>191</v>
      </c>
      <c r="AN845">
        <v>10000</v>
      </c>
      <c r="AO845" t="s">
        <v>192</v>
      </c>
      <c r="AP845">
        <v>7000</v>
      </c>
      <c r="AQ845" t="s">
        <v>193</v>
      </c>
      <c r="AR845">
        <v>7000</v>
      </c>
    </row>
    <row r="846" spans="1:44">
      <c r="A846">
        <v>239</v>
      </c>
      <c r="B846" t="s">
        <v>289</v>
      </c>
      <c r="C846">
        <v>5</v>
      </c>
      <c r="D846" t="s">
        <v>182</v>
      </c>
      <c r="E846">
        <v>60234</v>
      </c>
      <c r="F846" t="s">
        <v>183</v>
      </c>
      <c r="G846" t="s">
        <v>184</v>
      </c>
      <c r="H846">
        <v>5.9009999999999998</v>
      </c>
      <c r="I846" t="s">
        <v>185</v>
      </c>
      <c r="J846">
        <v>3.3509999999999998E-3</v>
      </c>
      <c r="K846" t="s">
        <v>25</v>
      </c>
      <c r="L846" t="s">
        <v>290</v>
      </c>
      <c r="M846">
        <v>19733.358108</v>
      </c>
      <c r="N846" t="s">
        <v>25</v>
      </c>
      <c r="O846" t="s">
        <v>293</v>
      </c>
      <c r="P846">
        <v>2.3085000000000001E-2</v>
      </c>
      <c r="Q846" t="s">
        <v>25</v>
      </c>
      <c r="R846" t="s">
        <v>24</v>
      </c>
      <c r="S846">
        <v>435.47027700000001</v>
      </c>
      <c r="T846" t="s">
        <v>25</v>
      </c>
      <c r="U846" t="s">
        <v>26</v>
      </c>
      <c r="V846">
        <v>9.8906550000000006</v>
      </c>
      <c r="W846" t="s">
        <v>25</v>
      </c>
      <c r="X846" t="s">
        <v>27</v>
      </c>
      <c r="Y846">
        <v>15.943291</v>
      </c>
      <c r="Z846" t="s">
        <v>25</v>
      </c>
      <c r="AA846" t="s">
        <v>292</v>
      </c>
      <c r="AB846">
        <v>407.71505100000002</v>
      </c>
      <c r="AC846" t="s">
        <v>25</v>
      </c>
      <c r="AD846" t="s">
        <v>28</v>
      </c>
      <c r="AE846">
        <v>1.0236479999999999</v>
      </c>
      <c r="AF846" t="s">
        <v>25</v>
      </c>
      <c r="AG846" t="s">
        <v>288</v>
      </c>
      <c r="AH846">
        <v>1000</v>
      </c>
      <c r="AI846" t="s">
        <v>189</v>
      </c>
      <c r="AJ846">
        <v>1000000</v>
      </c>
      <c r="AK846" t="s">
        <v>190</v>
      </c>
      <c r="AL846">
        <v>10</v>
      </c>
      <c r="AM846" t="s">
        <v>191</v>
      </c>
      <c r="AN846">
        <v>10000</v>
      </c>
      <c r="AO846" t="s">
        <v>192</v>
      </c>
      <c r="AP846">
        <v>8000</v>
      </c>
      <c r="AQ846" t="s">
        <v>193</v>
      </c>
      <c r="AR846">
        <v>8000</v>
      </c>
    </row>
    <row r="847" spans="1:44">
      <c r="A847">
        <v>238</v>
      </c>
      <c r="B847" t="s">
        <v>289</v>
      </c>
      <c r="C847">
        <v>5</v>
      </c>
      <c r="D847" t="s">
        <v>182</v>
      </c>
      <c r="E847">
        <v>67744</v>
      </c>
      <c r="F847" t="s">
        <v>183</v>
      </c>
      <c r="G847" t="s">
        <v>184</v>
      </c>
      <c r="H847">
        <v>5.9261999999999997</v>
      </c>
      <c r="I847" t="s">
        <v>185</v>
      </c>
      <c r="J847">
        <v>3.4069999999999999E-3</v>
      </c>
      <c r="K847" t="s">
        <v>25</v>
      </c>
      <c r="L847" t="s">
        <v>290</v>
      </c>
      <c r="M847">
        <v>22514.435452000002</v>
      </c>
      <c r="N847" t="s">
        <v>25</v>
      </c>
      <c r="O847" t="s">
        <v>293</v>
      </c>
      <c r="P847">
        <v>2.5921E-2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22.349665000000002</v>
      </c>
      <c r="Z847" t="s">
        <v>25</v>
      </c>
      <c r="AA847" t="s">
        <v>292</v>
      </c>
      <c r="AB847">
        <v>488.60486800000001</v>
      </c>
      <c r="AC847" t="s">
        <v>25</v>
      </c>
      <c r="AD847" t="s">
        <v>28</v>
      </c>
      <c r="AE847">
        <v>1.0636589999999999</v>
      </c>
      <c r="AF847" t="s">
        <v>25</v>
      </c>
      <c r="AG847" t="s">
        <v>288</v>
      </c>
      <c r="AH847">
        <v>1000</v>
      </c>
      <c r="AI847" t="s">
        <v>189</v>
      </c>
      <c r="AJ847">
        <v>1000000</v>
      </c>
      <c r="AK847" t="s">
        <v>190</v>
      </c>
      <c r="AL847">
        <v>10</v>
      </c>
      <c r="AM847" t="s">
        <v>191</v>
      </c>
      <c r="AN847">
        <v>10000</v>
      </c>
      <c r="AO847" t="s">
        <v>192</v>
      </c>
      <c r="AP847">
        <v>9000</v>
      </c>
      <c r="AQ847" t="s">
        <v>193</v>
      </c>
      <c r="AR847">
        <v>9000</v>
      </c>
    </row>
    <row r="848" spans="1:44">
      <c r="A848">
        <v>237</v>
      </c>
      <c r="B848" t="s">
        <v>289</v>
      </c>
      <c r="C848">
        <v>5</v>
      </c>
      <c r="D848" t="s">
        <v>182</v>
      </c>
      <c r="E848">
        <v>75254</v>
      </c>
      <c r="F848" t="s">
        <v>183</v>
      </c>
      <c r="G848" t="s">
        <v>184</v>
      </c>
      <c r="H848">
        <v>5.9166999999999996</v>
      </c>
      <c r="I848" t="s">
        <v>185</v>
      </c>
      <c r="J848">
        <v>4.7489999999999997E-3</v>
      </c>
      <c r="K848" t="s">
        <v>25</v>
      </c>
      <c r="L848" t="s">
        <v>290</v>
      </c>
      <c r="M848">
        <v>25957.058034000001</v>
      </c>
      <c r="N848" t="s">
        <v>25</v>
      </c>
      <c r="O848" t="s">
        <v>293</v>
      </c>
      <c r="P848">
        <v>3.0706000000000001E-2</v>
      </c>
      <c r="Q848" t="s">
        <v>25</v>
      </c>
      <c r="R848" t="s">
        <v>24</v>
      </c>
      <c r="S848">
        <v>615.90594299999998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19.375171999999999</v>
      </c>
      <c r="Z848" t="s">
        <v>25</v>
      </c>
      <c r="AA848" t="s">
        <v>292</v>
      </c>
      <c r="AB848">
        <v>583.15990399999998</v>
      </c>
      <c r="AC848" t="s">
        <v>25</v>
      </c>
      <c r="AD848" t="s">
        <v>28</v>
      </c>
      <c r="AE848">
        <v>1.067107</v>
      </c>
      <c r="AF848" t="s">
        <v>25</v>
      </c>
      <c r="AG848" t="s">
        <v>288</v>
      </c>
      <c r="AH848">
        <v>1000</v>
      </c>
      <c r="AI848" t="s">
        <v>189</v>
      </c>
      <c r="AJ848">
        <v>1000000</v>
      </c>
      <c r="AK848" t="s">
        <v>190</v>
      </c>
      <c r="AL848">
        <v>10</v>
      </c>
      <c r="AM848" t="s">
        <v>191</v>
      </c>
      <c r="AN848">
        <v>10000</v>
      </c>
      <c r="AO848" t="s">
        <v>192</v>
      </c>
      <c r="AP848">
        <v>10000</v>
      </c>
      <c r="AQ848" t="s">
        <v>193</v>
      </c>
      <c r="AR848">
        <v>10000</v>
      </c>
    </row>
    <row r="849" spans="1:44">
      <c r="A849">
        <v>236</v>
      </c>
      <c r="B849" t="s">
        <v>289</v>
      </c>
      <c r="C849">
        <v>0</v>
      </c>
      <c r="D849" t="s">
        <v>182</v>
      </c>
      <c r="E849">
        <v>157</v>
      </c>
      <c r="F849" t="s">
        <v>183</v>
      </c>
      <c r="G849" t="s">
        <v>184</v>
      </c>
      <c r="H849">
        <v>5.8498999999999999</v>
      </c>
      <c r="I849" t="s">
        <v>185</v>
      </c>
      <c r="J849">
        <v>5.71E-4</v>
      </c>
      <c r="K849" t="s">
        <v>25</v>
      </c>
      <c r="L849" t="s">
        <v>290</v>
      </c>
      <c r="M849">
        <v>18.498203</v>
      </c>
      <c r="N849" t="s">
        <v>25</v>
      </c>
      <c r="O849" t="s">
        <v>293</v>
      </c>
      <c r="P849">
        <v>5.8900000000000001E-4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8.5486000000000006E-2</v>
      </c>
      <c r="W849" t="s">
        <v>25</v>
      </c>
      <c r="X849" t="s">
        <v>27</v>
      </c>
      <c r="Y849">
        <v>13.043903999999999</v>
      </c>
      <c r="Z849" t="s">
        <v>25</v>
      </c>
      <c r="AA849" t="s">
        <v>292</v>
      </c>
      <c r="AB849">
        <v>0.35823100000000002</v>
      </c>
      <c r="AC849" t="s">
        <v>25</v>
      </c>
      <c r="AD849" t="s">
        <v>28</v>
      </c>
      <c r="AE849">
        <v>0.94711800000000002</v>
      </c>
      <c r="AF849" t="s">
        <v>25</v>
      </c>
      <c r="AG849" t="s">
        <v>288</v>
      </c>
      <c r="AH849">
        <v>1000</v>
      </c>
      <c r="AI849" t="s">
        <v>189</v>
      </c>
      <c r="AJ849">
        <v>1000000</v>
      </c>
      <c r="AK849" t="s">
        <v>190</v>
      </c>
      <c r="AL849">
        <v>10</v>
      </c>
      <c r="AM849" t="s">
        <v>191</v>
      </c>
      <c r="AN849">
        <v>10000</v>
      </c>
      <c r="AO849" t="s">
        <v>192</v>
      </c>
      <c r="AP849">
        <v>20</v>
      </c>
      <c r="AQ849" t="s">
        <v>193</v>
      </c>
      <c r="AR849">
        <v>20</v>
      </c>
    </row>
    <row r="850" spans="1:44">
      <c r="A850">
        <v>235</v>
      </c>
      <c r="B850" t="s">
        <v>289</v>
      </c>
      <c r="C850">
        <v>1</v>
      </c>
      <c r="D850" t="s">
        <v>182</v>
      </c>
      <c r="E850">
        <v>159</v>
      </c>
      <c r="F850" t="s">
        <v>183</v>
      </c>
      <c r="G850" t="s">
        <v>184</v>
      </c>
      <c r="H850">
        <v>5.8498999999999999</v>
      </c>
      <c r="I850" t="s">
        <v>185</v>
      </c>
      <c r="J850">
        <v>5.7200000000000003E-4</v>
      </c>
      <c r="K850" t="s">
        <v>25</v>
      </c>
      <c r="L850" t="s">
        <v>290</v>
      </c>
      <c r="M850">
        <v>65.503776000000002</v>
      </c>
      <c r="N850" t="s">
        <v>25</v>
      </c>
      <c r="O850" t="s">
        <v>293</v>
      </c>
      <c r="P850">
        <v>6.38E-4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8.5393999999999998E-2</v>
      </c>
      <c r="W850" t="s">
        <v>25</v>
      </c>
      <c r="X850" t="s">
        <v>27</v>
      </c>
      <c r="Y850">
        <v>13.097337</v>
      </c>
      <c r="Z850" t="s">
        <v>25</v>
      </c>
      <c r="AA850" t="s">
        <v>292</v>
      </c>
      <c r="AB850">
        <v>0.36416799999999999</v>
      </c>
      <c r="AC850" t="s">
        <v>25</v>
      </c>
      <c r="AD850" t="s">
        <v>28</v>
      </c>
      <c r="AE850">
        <v>0.94827700000000004</v>
      </c>
      <c r="AF850" t="s">
        <v>25</v>
      </c>
      <c r="AG850" t="s">
        <v>288</v>
      </c>
      <c r="AH850">
        <v>1000</v>
      </c>
      <c r="AI850" t="s">
        <v>189</v>
      </c>
      <c r="AJ850">
        <v>1000000</v>
      </c>
      <c r="AK850" t="s">
        <v>190</v>
      </c>
      <c r="AL850">
        <v>10</v>
      </c>
      <c r="AM850" t="s">
        <v>191</v>
      </c>
      <c r="AN850">
        <v>10000</v>
      </c>
      <c r="AO850" t="s">
        <v>192</v>
      </c>
      <c r="AP850">
        <v>20</v>
      </c>
      <c r="AQ850" t="s">
        <v>193</v>
      </c>
      <c r="AR850">
        <v>20</v>
      </c>
    </row>
    <row r="851" spans="1:44">
      <c r="A851">
        <v>234</v>
      </c>
      <c r="B851" t="s">
        <v>289</v>
      </c>
      <c r="C851">
        <v>2</v>
      </c>
      <c r="D851" t="s">
        <v>182</v>
      </c>
      <c r="E851">
        <v>169</v>
      </c>
      <c r="F851" t="s">
        <v>183</v>
      </c>
      <c r="G851" t="s">
        <v>184</v>
      </c>
      <c r="H851">
        <v>5.8498999999999999</v>
      </c>
      <c r="I851" t="s">
        <v>185</v>
      </c>
      <c r="J851">
        <v>5.7799999999999995E-4</v>
      </c>
      <c r="K851" t="s">
        <v>25</v>
      </c>
      <c r="L851" t="s">
        <v>290</v>
      </c>
      <c r="M851">
        <v>95.745155999999994</v>
      </c>
      <c r="N851" t="s">
        <v>25</v>
      </c>
      <c r="O851" t="s">
        <v>293</v>
      </c>
      <c r="P851">
        <v>6.7400000000000001E-4</v>
      </c>
      <c r="Q851" t="s">
        <v>25</v>
      </c>
      <c r="R851" t="s">
        <v>24</v>
      </c>
      <c r="S851">
        <v>8.8652320000000007</v>
      </c>
      <c r="T851" t="s">
        <v>25</v>
      </c>
      <c r="U851" t="s">
        <v>26</v>
      </c>
      <c r="V851">
        <v>8.0743999999999996E-2</v>
      </c>
      <c r="W851" t="s">
        <v>25</v>
      </c>
      <c r="X851" t="s">
        <v>27</v>
      </c>
      <c r="Y851">
        <v>7.384995</v>
      </c>
      <c r="Z851" t="s">
        <v>25</v>
      </c>
      <c r="AA851" t="s">
        <v>292</v>
      </c>
      <c r="AB851">
        <v>0.44182300000000002</v>
      </c>
      <c r="AC851" t="s">
        <v>25</v>
      </c>
      <c r="AD851" t="s">
        <v>28</v>
      </c>
      <c r="AE851">
        <v>0.95019799999999999</v>
      </c>
      <c r="AF851" t="s">
        <v>25</v>
      </c>
      <c r="AG851" t="s">
        <v>288</v>
      </c>
      <c r="AH851">
        <v>1000</v>
      </c>
      <c r="AI851" t="s">
        <v>189</v>
      </c>
      <c r="AJ851">
        <v>1000000</v>
      </c>
      <c r="AK851" t="s">
        <v>190</v>
      </c>
      <c r="AL851">
        <v>10</v>
      </c>
      <c r="AM851" t="s">
        <v>191</v>
      </c>
      <c r="AN851">
        <v>10000</v>
      </c>
      <c r="AO851" t="s">
        <v>192</v>
      </c>
      <c r="AP851">
        <v>20</v>
      </c>
      <c r="AQ851" t="s">
        <v>193</v>
      </c>
      <c r="AR851">
        <v>20</v>
      </c>
    </row>
    <row r="852" spans="1:44">
      <c r="A852">
        <v>233</v>
      </c>
      <c r="B852" t="s">
        <v>289</v>
      </c>
      <c r="C852">
        <v>3</v>
      </c>
      <c r="D852" t="s">
        <v>182</v>
      </c>
      <c r="E852">
        <v>188</v>
      </c>
      <c r="F852" t="s">
        <v>183</v>
      </c>
      <c r="G852" t="s">
        <v>184</v>
      </c>
      <c r="H852">
        <v>5.8498999999999999</v>
      </c>
      <c r="I852" t="s">
        <v>185</v>
      </c>
      <c r="J852">
        <v>5.6800000000000004E-4</v>
      </c>
      <c r="K852" t="s">
        <v>25</v>
      </c>
      <c r="L852" t="s">
        <v>290</v>
      </c>
      <c r="M852">
        <v>143.93922499999999</v>
      </c>
      <c r="N852" t="s">
        <v>25</v>
      </c>
      <c r="O852" t="s">
        <v>293</v>
      </c>
      <c r="P852">
        <v>7.1199999999999996E-4</v>
      </c>
      <c r="Q852" t="s">
        <v>25</v>
      </c>
      <c r="R852" t="s">
        <v>24</v>
      </c>
      <c r="S852">
        <v>5.2108679999999996</v>
      </c>
      <c r="T852" t="s">
        <v>25</v>
      </c>
      <c r="U852" t="s">
        <v>26</v>
      </c>
      <c r="V852">
        <v>7.6982999999999996E-2</v>
      </c>
      <c r="W852" t="s">
        <v>25</v>
      </c>
      <c r="X852" t="s">
        <v>27</v>
      </c>
      <c r="Y852">
        <v>3.7047310000000002</v>
      </c>
      <c r="Z852" t="s">
        <v>25</v>
      </c>
      <c r="AA852" t="s">
        <v>292</v>
      </c>
      <c r="AB852">
        <v>0.473806</v>
      </c>
      <c r="AC852" t="s">
        <v>25</v>
      </c>
      <c r="AD852" t="s">
        <v>28</v>
      </c>
      <c r="AE852">
        <v>0.94811400000000001</v>
      </c>
      <c r="AF852" t="s">
        <v>25</v>
      </c>
      <c r="AG852" t="s">
        <v>288</v>
      </c>
      <c r="AH852">
        <v>1000</v>
      </c>
      <c r="AI852" t="s">
        <v>189</v>
      </c>
      <c r="AJ852">
        <v>1000000</v>
      </c>
      <c r="AK852" t="s">
        <v>190</v>
      </c>
      <c r="AL852">
        <v>10</v>
      </c>
      <c r="AM852" t="s">
        <v>191</v>
      </c>
      <c r="AN852">
        <v>10000</v>
      </c>
      <c r="AO852" t="s">
        <v>192</v>
      </c>
      <c r="AP852">
        <v>20</v>
      </c>
      <c r="AQ852" t="s">
        <v>193</v>
      </c>
      <c r="AR852">
        <v>20</v>
      </c>
    </row>
    <row r="853" spans="1:44">
      <c r="A853">
        <v>232</v>
      </c>
      <c r="B853" t="s">
        <v>289</v>
      </c>
      <c r="C853">
        <v>4</v>
      </c>
      <c r="D853" t="s">
        <v>182</v>
      </c>
      <c r="E853">
        <v>226</v>
      </c>
      <c r="F853" t="s">
        <v>183</v>
      </c>
      <c r="G853" t="s">
        <v>184</v>
      </c>
      <c r="H853">
        <v>5.8498999999999999</v>
      </c>
      <c r="I853" t="s">
        <v>185</v>
      </c>
      <c r="J853">
        <v>5.7600000000000001E-4</v>
      </c>
      <c r="K853" t="s">
        <v>25</v>
      </c>
      <c r="L853" t="s">
        <v>290</v>
      </c>
      <c r="M853">
        <v>221.01864599999999</v>
      </c>
      <c r="N853" t="s">
        <v>25</v>
      </c>
      <c r="O853" t="s">
        <v>293</v>
      </c>
      <c r="P853">
        <v>7.9699999999999997E-4</v>
      </c>
      <c r="Q853" t="s">
        <v>25</v>
      </c>
      <c r="R853" t="s">
        <v>24</v>
      </c>
      <c r="S853">
        <v>3.3608180000000001</v>
      </c>
      <c r="T853" t="s">
        <v>25</v>
      </c>
      <c r="U853" t="s">
        <v>26</v>
      </c>
      <c r="V853">
        <v>7.5369000000000005E-2</v>
      </c>
      <c r="W853" t="s">
        <v>25</v>
      </c>
      <c r="X853" t="s">
        <v>27</v>
      </c>
      <c r="Y853">
        <v>1.8038730000000001</v>
      </c>
      <c r="Z853" t="s">
        <v>25</v>
      </c>
      <c r="AA853" t="s">
        <v>292</v>
      </c>
      <c r="AB853">
        <v>0.52918299999999996</v>
      </c>
      <c r="AC853" t="s">
        <v>25</v>
      </c>
      <c r="AD853" t="s">
        <v>28</v>
      </c>
      <c r="AE853">
        <v>0.94596599999999997</v>
      </c>
      <c r="AF853" t="s">
        <v>25</v>
      </c>
      <c r="AG853" t="s">
        <v>288</v>
      </c>
      <c r="AH853">
        <v>1000</v>
      </c>
      <c r="AI853" t="s">
        <v>189</v>
      </c>
      <c r="AJ853">
        <v>1000000</v>
      </c>
      <c r="AK853" t="s">
        <v>190</v>
      </c>
      <c r="AL853">
        <v>10</v>
      </c>
      <c r="AM853" t="s">
        <v>191</v>
      </c>
      <c r="AN853">
        <v>10000</v>
      </c>
      <c r="AO853" t="s">
        <v>192</v>
      </c>
      <c r="AP853">
        <v>20</v>
      </c>
      <c r="AQ853" t="s">
        <v>193</v>
      </c>
      <c r="AR853">
        <v>20</v>
      </c>
    </row>
    <row r="854" spans="1:44">
      <c r="A854">
        <v>231</v>
      </c>
      <c r="B854" t="s">
        <v>289</v>
      </c>
      <c r="C854">
        <v>5</v>
      </c>
      <c r="D854" t="s">
        <v>182</v>
      </c>
      <c r="E854">
        <v>302</v>
      </c>
      <c r="F854" t="s">
        <v>183</v>
      </c>
      <c r="G854" t="s">
        <v>184</v>
      </c>
      <c r="H854">
        <v>5.8498999999999999</v>
      </c>
      <c r="I854" t="s">
        <v>185</v>
      </c>
      <c r="J854">
        <v>5.7399999999999997E-4</v>
      </c>
      <c r="K854" t="s">
        <v>25</v>
      </c>
      <c r="L854" t="s">
        <v>290</v>
      </c>
      <c r="M854">
        <v>367.46009500000002</v>
      </c>
      <c r="N854" t="s">
        <v>25</v>
      </c>
      <c r="O854" t="s">
        <v>293</v>
      </c>
      <c r="P854">
        <v>9.41E-4</v>
      </c>
      <c r="Q854" t="s">
        <v>25</v>
      </c>
      <c r="R854" t="s">
        <v>24</v>
      </c>
      <c r="S854">
        <v>2.4874689999999999</v>
      </c>
      <c r="T854" t="s">
        <v>25</v>
      </c>
      <c r="U854" t="s">
        <v>26</v>
      </c>
      <c r="V854">
        <v>7.4319999999999997E-2</v>
      </c>
      <c r="W854" t="s">
        <v>25</v>
      </c>
      <c r="X854" t="s">
        <v>27</v>
      </c>
      <c r="Y854">
        <v>0.93245400000000001</v>
      </c>
      <c r="Z854" t="s">
        <v>25</v>
      </c>
      <c r="AA854" t="s">
        <v>292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288</v>
      </c>
      <c r="AH854">
        <v>1000</v>
      </c>
      <c r="AI854" t="s">
        <v>189</v>
      </c>
      <c r="AJ854">
        <v>1000000</v>
      </c>
      <c r="AK854" t="s">
        <v>190</v>
      </c>
      <c r="AL854">
        <v>10</v>
      </c>
      <c r="AM854" t="s">
        <v>191</v>
      </c>
      <c r="AN854">
        <v>10000</v>
      </c>
      <c r="AO854" t="s">
        <v>192</v>
      </c>
      <c r="AP854">
        <v>20</v>
      </c>
      <c r="AQ854" t="s">
        <v>193</v>
      </c>
      <c r="AR854">
        <v>20</v>
      </c>
    </row>
    <row r="855" spans="1:44">
      <c r="A855">
        <v>230</v>
      </c>
      <c r="B855" t="s">
        <v>289</v>
      </c>
      <c r="C855">
        <v>6</v>
      </c>
      <c r="D855" t="s">
        <v>182</v>
      </c>
      <c r="E855">
        <v>455</v>
      </c>
      <c r="F855" t="s">
        <v>183</v>
      </c>
      <c r="G855" t="s">
        <v>184</v>
      </c>
      <c r="H855">
        <v>5.8498999999999999</v>
      </c>
      <c r="I855" t="s">
        <v>185</v>
      </c>
      <c r="J855">
        <v>5.6700000000000001E-4</v>
      </c>
      <c r="K855" t="s">
        <v>25</v>
      </c>
      <c r="L855" t="s">
        <v>290</v>
      </c>
      <c r="M855">
        <v>1230.1887810000001</v>
      </c>
      <c r="N855" t="s">
        <v>25</v>
      </c>
      <c r="O855" t="s">
        <v>293</v>
      </c>
      <c r="P855">
        <v>1.797E-3</v>
      </c>
      <c r="Q855" t="s">
        <v>25</v>
      </c>
      <c r="R855" t="s">
        <v>24</v>
      </c>
      <c r="S855">
        <v>2.0065680000000001</v>
      </c>
      <c r="T855" t="s">
        <v>25</v>
      </c>
      <c r="U855" t="s">
        <v>26</v>
      </c>
      <c r="V855">
        <v>7.3811000000000002E-2</v>
      </c>
      <c r="W855" t="s">
        <v>25</v>
      </c>
      <c r="X855" t="s">
        <v>27</v>
      </c>
      <c r="Y855">
        <v>0.44381300000000001</v>
      </c>
      <c r="Z855" t="s">
        <v>25</v>
      </c>
      <c r="AA855" t="s">
        <v>292</v>
      </c>
      <c r="AB855">
        <v>0.53719600000000001</v>
      </c>
      <c r="AC855" t="s">
        <v>25</v>
      </c>
      <c r="AD855" t="s">
        <v>28</v>
      </c>
      <c r="AE855">
        <v>0.946716</v>
      </c>
      <c r="AF855" t="s">
        <v>25</v>
      </c>
      <c r="AG855" t="s">
        <v>288</v>
      </c>
      <c r="AH855">
        <v>1000</v>
      </c>
      <c r="AI855" t="s">
        <v>189</v>
      </c>
      <c r="AJ855">
        <v>1000000</v>
      </c>
      <c r="AK855" t="s">
        <v>190</v>
      </c>
      <c r="AL855">
        <v>10</v>
      </c>
      <c r="AM855" t="s">
        <v>191</v>
      </c>
      <c r="AN855">
        <v>10000</v>
      </c>
      <c r="AO855" t="s">
        <v>192</v>
      </c>
      <c r="AP855">
        <v>20</v>
      </c>
      <c r="AQ855" t="s">
        <v>193</v>
      </c>
      <c r="AR855">
        <v>20</v>
      </c>
    </row>
    <row r="856" spans="1:44">
      <c r="A856">
        <v>229</v>
      </c>
      <c r="B856" t="s">
        <v>289</v>
      </c>
      <c r="C856">
        <v>7</v>
      </c>
      <c r="D856" t="s">
        <v>182</v>
      </c>
      <c r="E856">
        <v>760</v>
      </c>
      <c r="F856" t="s">
        <v>183</v>
      </c>
      <c r="G856" t="s">
        <v>184</v>
      </c>
      <c r="H856">
        <v>5.8498999999999999</v>
      </c>
      <c r="I856" t="s">
        <v>185</v>
      </c>
      <c r="J856">
        <v>5.7300000000000005E-4</v>
      </c>
      <c r="K856" t="s">
        <v>25</v>
      </c>
      <c r="L856" t="s">
        <v>290</v>
      </c>
      <c r="M856">
        <v>4643.7452919999996</v>
      </c>
      <c r="N856" t="s">
        <v>25</v>
      </c>
      <c r="O856" t="s">
        <v>293</v>
      </c>
      <c r="P856">
        <v>5.2160000000000002E-3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7.3951000000000003E-2</v>
      </c>
      <c r="W856" t="s">
        <v>25</v>
      </c>
      <c r="X856" t="s">
        <v>27</v>
      </c>
      <c r="Y856">
        <v>0.177643</v>
      </c>
      <c r="Z856" t="s">
        <v>25</v>
      </c>
      <c r="AA856" t="s">
        <v>292</v>
      </c>
      <c r="AB856">
        <v>0.54398299999999999</v>
      </c>
      <c r="AC856" t="s">
        <v>25</v>
      </c>
      <c r="AD856" t="s">
        <v>28</v>
      </c>
      <c r="AE856">
        <v>0.94742400000000004</v>
      </c>
      <c r="AF856" t="s">
        <v>25</v>
      </c>
      <c r="AG856" t="s">
        <v>288</v>
      </c>
      <c r="AH856">
        <v>1000</v>
      </c>
      <c r="AI856" t="s">
        <v>189</v>
      </c>
      <c r="AJ856">
        <v>1000000</v>
      </c>
      <c r="AK856" t="s">
        <v>190</v>
      </c>
      <c r="AL856">
        <v>10</v>
      </c>
      <c r="AM856" t="s">
        <v>191</v>
      </c>
      <c r="AN856">
        <v>10000</v>
      </c>
      <c r="AO856" t="s">
        <v>192</v>
      </c>
      <c r="AP856">
        <v>20</v>
      </c>
      <c r="AQ856" t="s">
        <v>193</v>
      </c>
      <c r="AR856">
        <v>20</v>
      </c>
    </row>
    <row r="857" spans="1:44">
      <c r="A857">
        <v>228</v>
      </c>
      <c r="B857" t="s">
        <v>289</v>
      </c>
      <c r="C857">
        <v>8</v>
      </c>
      <c r="D857" t="s">
        <v>182</v>
      </c>
      <c r="E857">
        <v>1370</v>
      </c>
      <c r="F857" t="s">
        <v>183</v>
      </c>
      <c r="G857" t="s">
        <v>184</v>
      </c>
      <c r="H857">
        <v>5.8498999999999999</v>
      </c>
      <c r="I857" t="s">
        <v>185</v>
      </c>
      <c r="J857">
        <v>5.6700000000000001E-4</v>
      </c>
      <c r="K857" t="s">
        <v>25</v>
      </c>
      <c r="L857" t="s">
        <v>290</v>
      </c>
      <c r="M857">
        <v>11823.467205000001</v>
      </c>
      <c r="N857" t="s">
        <v>25</v>
      </c>
      <c r="O857" t="s">
        <v>293</v>
      </c>
      <c r="P857">
        <v>1.2390999999999999E-2</v>
      </c>
      <c r="Q857" t="s">
        <v>25</v>
      </c>
      <c r="R857" t="s">
        <v>24</v>
      </c>
      <c r="S857">
        <v>1.6441349999999999</v>
      </c>
      <c r="T857" t="s">
        <v>25</v>
      </c>
      <c r="U857" t="s">
        <v>26</v>
      </c>
      <c r="V857">
        <v>7.3488999999999999E-2</v>
      </c>
      <c r="W857" t="s">
        <v>25</v>
      </c>
      <c r="X857" t="s">
        <v>27</v>
      </c>
      <c r="Y857">
        <v>4.7213999999999999E-2</v>
      </c>
      <c r="Z857" t="s">
        <v>25</v>
      </c>
      <c r="AA857" t="s">
        <v>292</v>
      </c>
      <c r="AB857">
        <v>0.56725999999999999</v>
      </c>
      <c r="AC857" t="s">
        <v>25</v>
      </c>
      <c r="AD857" t="s">
        <v>28</v>
      </c>
      <c r="AE857">
        <v>0.95115700000000003</v>
      </c>
      <c r="AF857" t="s">
        <v>25</v>
      </c>
      <c r="AG857" t="s">
        <v>288</v>
      </c>
      <c r="AH857">
        <v>1000</v>
      </c>
      <c r="AI857" t="s">
        <v>189</v>
      </c>
      <c r="AJ857">
        <v>1000000</v>
      </c>
      <c r="AK857" t="s">
        <v>190</v>
      </c>
      <c r="AL857">
        <v>10</v>
      </c>
      <c r="AM857" t="s">
        <v>191</v>
      </c>
      <c r="AN857">
        <v>10000</v>
      </c>
      <c r="AO857" t="s">
        <v>192</v>
      </c>
      <c r="AP857">
        <v>20</v>
      </c>
      <c r="AQ857" t="s">
        <v>193</v>
      </c>
      <c r="AR857">
        <v>20</v>
      </c>
    </row>
    <row r="858" spans="1:44">
      <c r="A858">
        <v>227</v>
      </c>
      <c r="B858" t="s">
        <v>289</v>
      </c>
      <c r="C858">
        <v>9</v>
      </c>
      <c r="D858" t="s">
        <v>182</v>
      </c>
      <c r="E858">
        <v>2591</v>
      </c>
      <c r="F858" t="s">
        <v>183</v>
      </c>
      <c r="G858" t="s">
        <v>184</v>
      </c>
      <c r="H858">
        <v>5.8498999999999999</v>
      </c>
      <c r="I858" t="s">
        <v>185</v>
      </c>
      <c r="J858">
        <v>5.7200000000000003E-4</v>
      </c>
      <c r="K858" t="s">
        <v>25</v>
      </c>
      <c r="L858" t="s">
        <v>290</v>
      </c>
      <c r="M858">
        <v>26265.604875000001</v>
      </c>
      <c r="N858" t="s">
        <v>25</v>
      </c>
      <c r="O858" t="s">
        <v>293</v>
      </c>
      <c r="P858">
        <v>2.6838000000000001E-2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7.3730000000000004E-2</v>
      </c>
      <c r="W858" t="s">
        <v>25</v>
      </c>
      <c r="X858" t="s">
        <v>27</v>
      </c>
      <c r="Y858">
        <v>1.4532E-2</v>
      </c>
      <c r="Z858" t="s">
        <v>25</v>
      </c>
      <c r="AA858" t="s">
        <v>292</v>
      </c>
      <c r="AB858">
        <v>0.56733199999999995</v>
      </c>
      <c r="AC858" t="s">
        <v>25</v>
      </c>
      <c r="AD858" t="s">
        <v>28</v>
      </c>
      <c r="AE858">
        <v>0.94959499999999997</v>
      </c>
      <c r="AF858" t="s">
        <v>25</v>
      </c>
      <c r="AG858" t="s">
        <v>288</v>
      </c>
      <c r="AH858">
        <v>1000</v>
      </c>
      <c r="AI858" t="s">
        <v>189</v>
      </c>
      <c r="AJ858">
        <v>1000000</v>
      </c>
      <c r="AK858" t="s">
        <v>190</v>
      </c>
      <c r="AL858">
        <v>10</v>
      </c>
      <c r="AM858" t="s">
        <v>191</v>
      </c>
      <c r="AN858">
        <v>10000</v>
      </c>
      <c r="AO858" t="s">
        <v>192</v>
      </c>
      <c r="AP858">
        <v>20</v>
      </c>
      <c r="AQ858" t="s">
        <v>193</v>
      </c>
      <c r="AR858">
        <v>20</v>
      </c>
    </row>
    <row r="859" spans="1:44">
      <c r="A859">
        <v>226</v>
      </c>
      <c r="B859" t="s">
        <v>289</v>
      </c>
      <c r="C859">
        <v>7</v>
      </c>
      <c r="D859" t="s">
        <v>182</v>
      </c>
      <c r="E859">
        <v>760</v>
      </c>
      <c r="F859" t="s">
        <v>183</v>
      </c>
      <c r="G859" t="s">
        <v>184</v>
      </c>
      <c r="H859">
        <v>5.63</v>
      </c>
      <c r="I859" t="s">
        <v>185</v>
      </c>
      <c r="J859">
        <v>7.5299999999999998E-4</v>
      </c>
      <c r="K859" t="s">
        <v>25</v>
      </c>
      <c r="L859" t="s">
        <v>290</v>
      </c>
      <c r="M859">
        <v>7766.8950000000004</v>
      </c>
      <c r="N859" t="s">
        <v>25</v>
      </c>
      <c r="O859" t="s">
        <v>293</v>
      </c>
      <c r="P859">
        <v>8.5199999999999998E-3</v>
      </c>
      <c r="Q859" t="s">
        <v>25</v>
      </c>
      <c r="R859" t="s">
        <v>24</v>
      </c>
      <c r="S859">
        <v>2.0898479999999999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292</v>
      </c>
      <c r="AB859">
        <v>0.96749799999999997</v>
      </c>
      <c r="AC859" t="s">
        <v>25</v>
      </c>
      <c r="AD859" t="s">
        <v>28</v>
      </c>
      <c r="AE859">
        <v>0.76810999999999996</v>
      </c>
      <c r="AF859" t="s">
        <v>25</v>
      </c>
      <c r="AG859" t="s">
        <v>288</v>
      </c>
      <c r="AH859">
        <v>1000</v>
      </c>
      <c r="AI859" t="s">
        <v>189</v>
      </c>
      <c r="AJ859">
        <v>1000000</v>
      </c>
      <c r="AK859" t="s">
        <v>190</v>
      </c>
      <c r="AL859">
        <v>10</v>
      </c>
      <c r="AM859" t="s">
        <v>191</v>
      </c>
      <c r="AN859">
        <v>500</v>
      </c>
      <c r="AO859" t="s">
        <v>192</v>
      </c>
      <c r="AP859">
        <v>20</v>
      </c>
      <c r="AQ859" t="s">
        <v>193</v>
      </c>
      <c r="AR859">
        <v>20</v>
      </c>
    </row>
    <row r="860" spans="1:44">
      <c r="A860">
        <v>226</v>
      </c>
      <c r="B860" t="s">
        <v>289</v>
      </c>
      <c r="C860">
        <v>6</v>
      </c>
      <c r="D860" t="s">
        <v>182</v>
      </c>
      <c r="E860">
        <v>455</v>
      </c>
      <c r="F860" t="s">
        <v>183</v>
      </c>
      <c r="G860" t="s">
        <v>184</v>
      </c>
      <c r="H860">
        <v>5.63</v>
      </c>
      <c r="I860" t="s">
        <v>185</v>
      </c>
      <c r="J860">
        <v>7.3899999999999997E-4</v>
      </c>
      <c r="K860" t="s">
        <v>25</v>
      </c>
      <c r="L860" t="s">
        <v>290</v>
      </c>
      <c r="M860">
        <v>2816.6671999999999</v>
      </c>
      <c r="N860" t="s">
        <v>25</v>
      </c>
      <c r="O860" t="s">
        <v>293</v>
      </c>
      <c r="P860">
        <v>3.5560000000000001E-3</v>
      </c>
      <c r="Q860" t="s">
        <v>25</v>
      </c>
      <c r="R860" t="s">
        <v>24</v>
      </c>
      <c r="S860">
        <v>2.0315829999999999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0.38279000000000002</v>
      </c>
      <c r="Z860" t="s">
        <v>25</v>
      </c>
      <c r="AA860" t="s">
        <v>292</v>
      </c>
      <c r="AB860">
        <v>0.863954</v>
      </c>
      <c r="AC860" t="s">
        <v>25</v>
      </c>
      <c r="AD860" t="s">
        <v>28</v>
      </c>
      <c r="AE860">
        <v>0.66756199999999999</v>
      </c>
      <c r="AF860" t="s">
        <v>25</v>
      </c>
      <c r="AG860" t="s">
        <v>288</v>
      </c>
      <c r="AH860">
        <v>1000</v>
      </c>
      <c r="AI860" t="s">
        <v>189</v>
      </c>
      <c r="AJ860">
        <v>1000000</v>
      </c>
      <c r="AK860" t="s">
        <v>190</v>
      </c>
      <c r="AL860">
        <v>10</v>
      </c>
      <c r="AM860" t="s">
        <v>191</v>
      </c>
      <c r="AN860">
        <v>500</v>
      </c>
      <c r="AO860" t="s">
        <v>192</v>
      </c>
      <c r="AP860">
        <v>20</v>
      </c>
      <c r="AQ860" t="s">
        <v>193</v>
      </c>
      <c r="AR860">
        <v>20</v>
      </c>
    </row>
    <row r="861" spans="1:44">
      <c r="A861">
        <v>225</v>
      </c>
      <c r="B861" t="s">
        <v>289</v>
      </c>
      <c r="C861">
        <v>5</v>
      </c>
      <c r="D861" t="s">
        <v>182</v>
      </c>
      <c r="E861">
        <v>302</v>
      </c>
      <c r="F861" t="s">
        <v>183</v>
      </c>
      <c r="G861" t="s">
        <v>184</v>
      </c>
      <c r="H861">
        <v>5.63</v>
      </c>
      <c r="I861" t="s">
        <v>185</v>
      </c>
      <c r="J861">
        <v>8.8699999999999998E-4</v>
      </c>
      <c r="K861" t="s">
        <v>25</v>
      </c>
      <c r="L861" t="s">
        <v>290</v>
      </c>
      <c r="M861">
        <v>880.15070000000003</v>
      </c>
      <c r="N861" t="s">
        <v>25</v>
      </c>
      <c r="O861" t="s">
        <v>293</v>
      </c>
      <c r="P861">
        <v>1.7669999999999999E-3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1.1492150000000001</v>
      </c>
      <c r="Z861" t="s">
        <v>25</v>
      </c>
      <c r="AA861" t="s">
        <v>292</v>
      </c>
      <c r="AB861">
        <v>1.21557</v>
      </c>
      <c r="AC861" t="s">
        <v>25</v>
      </c>
      <c r="AD861" t="s">
        <v>28</v>
      </c>
      <c r="AE861">
        <v>1.0168219999999999</v>
      </c>
      <c r="AF861" t="s">
        <v>25</v>
      </c>
      <c r="AG861" t="s">
        <v>288</v>
      </c>
      <c r="AH861">
        <v>1000</v>
      </c>
      <c r="AI861" t="s">
        <v>189</v>
      </c>
      <c r="AJ861">
        <v>1000000</v>
      </c>
      <c r="AK861" t="s">
        <v>190</v>
      </c>
      <c r="AL861">
        <v>10</v>
      </c>
      <c r="AM861" t="s">
        <v>191</v>
      </c>
      <c r="AN861">
        <v>500</v>
      </c>
      <c r="AO861" t="s">
        <v>192</v>
      </c>
      <c r="AP861">
        <v>20</v>
      </c>
      <c r="AQ861" t="s">
        <v>193</v>
      </c>
      <c r="AR861">
        <v>20</v>
      </c>
    </row>
    <row r="862" spans="1:44">
      <c r="A862">
        <v>225</v>
      </c>
      <c r="B862" t="s">
        <v>289</v>
      </c>
      <c r="C862">
        <v>4</v>
      </c>
      <c r="D862" t="s">
        <v>182</v>
      </c>
      <c r="E862">
        <v>226</v>
      </c>
      <c r="F862" t="s">
        <v>183</v>
      </c>
      <c r="G862" t="s">
        <v>184</v>
      </c>
      <c r="H862">
        <v>5.63</v>
      </c>
      <c r="I862" t="s">
        <v>185</v>
      </c>
      <c r="J862">
        <v>1.0839999999999999E-3</v>
      </c>
      <c r="K862" t="s">
        <v>25</v>
      </c>
      <c r="L862" t="s">
        <v>290</v>
      </c>
      <c r="M862">
        <v>359.67869999999999</v>
      </c>
      <c r="N862" t="s">
        <v>25</v>
      </c>
      <c r="O862" t="s">
        <v>293</v>
      </c>
      <c r="P862">
        <v>1.444E-3</v>
      </c>
      <c r="Q862" t="s">
        <v>25</v>
      </c>
      <c r="R862" t="s">
        <v>24</v>
      </c>
      <c r="S862">
        <v>3.5620970000000001</v>
      </c>
      <c r="T862" t="s">
        <v>25</v>
      </c>
      <c r="U862" t="s">
        <v>26</v>
      </c>
      <c r="V862">
        <v>0.12650600000000001</v>
      </c>
      <c r="W862" t="s">
        <v>25</v>
      </c>
      <c r="X862" t="s">
        <v>27</v>
      </c>
      <c r="Y862">
        <v>1.7039979999999999</v>
      </c>
      <c r="Z862" t="s">
        <v>25</v>
      </c>
      <c r="AA862" t="s">
        <v>292</v>
      </c>
      <c r="AB862">
        <v>0.95100799999999996</v>
      </c>
      <c r="AC862" t="s">
        <v>25</v>
      </c>
      <c r="AD862" t="s">
        <v>28</v>
      </c>
      <c r="AE862">
        <v>0.77192700000000003</v>
      </c>
      <c r="AF862" t="s">
        <v>25</v>
      </c>
      <c r="AG862" t="s">
        <v>288</v>
      </c>
      <c r="AH862">
        <v>1000</v>
      </c>
      <c r="AI862" t="s">
        <v>189</v>
      </c>
      <c r="AJ862">
        <v>1000000</v>
      </c>
      <c r="AK862" t="s">
        <v>190</v>
      </c>
      <c r="AL862">
        <v>10</v>
      </c>
      <c r="AM862" t="s">
        <v>191</v>
      </c>
      <c r="AN862">
        <v>500</v>
      </c>
      <c r="AO862" t="s">
        <v>192</v>
      </c>
      <c r="AP862">
        <v>20</v>
      </c>
      <c r="AQ862" t="s">
        <v>193</v>
      </c>
      <c r="AR862">
        <v>20</v>
      </c>
    </row>
    <row r="863" spans="1:44">
      <c r="A863">
        <v>225</v>
      </c>
      <c r="B863" t="s">
        <v>289</v>
      </c>
      <c r="C863">
        <v>3</v>
      </c>
      <c r="D863" t="s">
        <v>182</v>
      </c>
      <c r="E863">
        <v>188</v>
      </c>
      <c r="F863" t="s">
        <v>183</v>
      </c>
      <c r="G863" t="s">
        <v>184</v>
      </c>
      <c r="H863">
        <v>5.63</v>
      </c>
      <c r="I863" t="s">
        <v>185</v>
      </c>
      <c r="J863">
        <v>7.4799999999999997E-4</v>
      </c>
      <c r="K863" t="s">
        <v>25</v>
      </c>
      <c r="L863" t="s">
        <v>290</v>
      </c>
      <c r="M863">
        <v>165.07310000000001</v>
      </c>
      <c r="N863" t="s">
        <v>25</v>
      </c>
      <c r="O863" t="s">
        <v>293</v>
      </c>
      <c r="P863">
        <v>9.1299999999999997E-4</v>
      </c>
      <c r="Q863" t="s">
        <v>25</v>
      </c>
      <c r="R863" t="s">
        <v>24</v>
      </c>
      <c r="S863">
        <v>4.7326870000000003</v>
      </c>
      <c r="T863" t="s">
        <v>25</v>
      </c>
      <c r="U863" t="s">
        <v>26</v>
      </c>
      <c r="V863">
        <v>0.11494699999999999</v>
      </c>
      <c r="W863" t="s">
        <v>25</v>
      </c>
      <c r="X863" t="s">
        <v>27</v>
      </c>
      <c r="Y863">
        <v>3.0961609999999999</v>
      </c>
      <c r="Z863" t="s">
        <v>25</v>
      </c>
      <c r="AA863" t="s">
        <v>292</v>
      </c>
      <c r="AB863">
        <v>0.81762599999999996</v>
      </c>
      <c r="AC863" t="s">
        <v>25</v>
      </c>
      <c r="AD863" t="s">
        <v>28</v>
      </c>
      <c r="AE863">
        <v>0.69570399999999999</v>
      </c>
      <c r="AF863" t="s">
        <v>25</v>
      </c>
      <c r="AG863" t="s">
        <v>288</v>
      </c>
      <c r="AH863">
        <v>1000</v>
      </c>
      <c r="AI863" t="s">
        <v>189</v>
      </c>
      <c r="AJ863">
        <v>1000000</v>
      </c>
      <c r="AK863" t="s">
        <v>190</v>
      </c>
      <c r="AL863">
        <v>10</v>
      </c>
      <c r="AM863" t="s">
        <v>191</v>
      </c>
      <c r="AN863">
        <v>500</v>
      </c>
      <c r="AO863" t="s">
        <v>192</v>
      </c>
      <c r="AP863">
        <v>20</v>
      </c>
      <c r="AQ863" t="s">
        <v>193</v>
      </c>
      <c r="AR863">
        <v>20</v>
      </c>
    </row>
    <row r="864" spans="1:44">
      <c r="A864">
        <v>224</v>
      </c>
      <c r="B864" t="s">
        <v>289</v>
      </c>
      <c r="C864">
        <v>2</v>
      </c>
      <c r="D864" t="s">
        <v>182</v>
      </c>
      <c r="E864">
        <v>169</v>
      </c>
      <c r="F864" t="s">
        <v>183</v>
      </c>
      <c r="G864" t="s">
        <v>184</v>
      </c>
      <c r="H864">
        <v>5.63</v>
      </c>
      <c r="I864" t="s">
        <v>185</v>
      </c>
      <c r="J864">
        <v>7.6499999999999995E-4</v>
      </c>
      <c r="K864" t="s">
        <v>25</v>
      </c>
      <c r="L864" t="s">
        <v>290</v>
      </c>
      <c r="M864">
        <v>99.601299999999995</v>
      </c>
      <c r="N864" t="s">
        <v>25</v>
      </c>
      <c r="O864" t="s">
        <v>293</v>
      </c>
      <c r="P864">
        <v>8.6499999999999999E-4</v>
      </c>
      <c r="Q864" t="s">
        <v>25</v>
      </c>
      <c r="R864" t="s">
        <v>24</v>
      </c>
      <c r="S864">
        <v>7.1865880000000004</v>
      </c>
      <c r="T864" t="s">
        <v>25</v>
      </c>
      <c r="U864" t="s">
        <v>26</v>
      </c>
      <c r="V864">
        <v>0.11182599999999999</v>
      </c>
      <c r="W864" t="s">
        <v>25</v>
      </c>
      <c r="X864" t="s">
        <v>27</v>
      </c>
      <c r="Y864">
        <v>5.7303569999999997</v>
      </c>
      <c r="Z864" t="s">
        <v>25</v>
      </c>
      <c r="AA864" t="s">
        <v>292</v>
      </c>
      <c r="AB864">
        <v>0.65931200000000001</v>
      </c>
      <c r="AC864" t="s">
        <v>25</v>
      </c>
      <c r="AD864" t="s">
        <v>28</v>
      </c>
      <c r="AE864">
        <v>0.67692300000000005</v>
      </c>
      <c r="AF864" t="s">
        <v>25</v>
      </c>
      <c r="AG864" t="s">
        <v>288</v>
      </c>
      <c r="AH864">
        <v>1000</v>
      </c>
      <c r="AI864" t="s">
        <v>189</v>
      </c>
      <c r="AJ864">
        <v>1000000</v>
      </c>
      <c r="AK864" t="s">
        <v>190</v>
      </c>
      <c r="AL864">
        <v>10</v>
      </c>
      <c r="AM864" t="s">
        <v>191</v>
      </c>
      <c r="AN864">
        <v>500</v>
      </c>
      <c r="AO864" t="s">
        <v>192</v>
      </c>
      <c r="AP864">
        <v>20</v>
      </c>
      <c r="AQ864" t="s">
        <v>193</v>
      </c>
      <c r="AR864">
        <v>20</v>
      </c>
    </row>
    <row r="865" spans="1:44">
      <c r="A865">
        <v>224</v>
      </c>
      <c r="B865" t="s">
        <v>289</v>
      </c>
      <c r="C865">
        <v>1</v>
      </c>
      <c r="D865" t="s">
        <v>182</v>
      </c>
      <c r="E865">
        <v>159</v>
      </c>
      <c r="F865" t="s">
        <v>183</v>
      </c>
      <c r="G865" t="s">
        <v>184</v>
      </c>
      <c r="H865">
        <v>5.63</v>
      </c>
      <c r="I865" t="s">
        <v>185</v>
      </c>
      <c r="J865">
        <v>7.2900000000000005E-4</v>
      </c>
      <c r="K865" t="s">
        <v>25</v>
      </c>
      <c r="L865" t="s">
        <v>290</v>
      </c>
      <c r="M865">
        <v>58.579500000000003</v>
      </c>
      <c r="N865" t="s">
        <v>25</v>
      </c>
      <c r="O865" t="s">
        <v>293</v>
      </c>
      <c r="P865">
        <v>7.8700000000000005E-4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0.11092299999999999</v>
      </c>
      <c r="W865" t="s">
        <v>25</v>
      </c>
      <c r="X865" t="s">
        <v>27</v>
      </c>
      <c r="Y865">
        <v>9.9114400000000007</v>
      </c>
      <c r="Z865" t="s">
        <v>25</v>
      </c>
      <c r="AA865" t="s">
        <v>292</v>
      </c>
      <c r="AB865">
        <v>0.44332199999999999</v>
      </c>
      <c r="AC865" t="s">
        <v>25</v>
      </c>
      <c r="AD865" t="s">
        <v>28</v>
      </c>
      <c r="AE865">
        <v>0.67731799999999998</v>
      </c>
      <c r="AF865" t="s">
        <v>25</v>
      </c>
      <c r="AG865" t="s">
        <v>288</v>
      </c>
      <c r="AH865">
        <v>1000</v>
      </c>
      <c r="AI865" t="s">
        <v>189</v>
      </c>
      <c r="AJ865">
        <v>1000000</v>
      </c>
      <c r="AK865" t="s">
        <v>190</v>
      </c>
      <c r="AL865">
        <v>10</v>
      </c>
      <c r="AM865" t="s">
        <v>191</v>
      </c>
      <c r="AN865">
        <v>500</v>
      </c>
      <c r="AO865" t="s">
        <v>192</v>
      </c>
      <c r="AP865">
        <v>20</v>
      </c>
      <c r="AQ865" t="s">
        <v>193</v>
      </c>
      <c r="AR865">
        <v>20</v>
      </c>
    </row>
    <row r="866" spans="1:44">
      <c r="A866">
        <v>224</v>
      </c>
      <c r="B866" t="s">
        <v>289</v>
      </c>
      <c r="C866">
        <v>0</v>
      </c>
      <c r="D866" t="s">
        <v>182</v>
      </c>
      <c r="E866">
        <v>157</v>
      </c>
      <c r="F866" t="s">
        <v>183</v>
      </c>
      <c r="G866" t="s">
        <v>184</v>
      </c>
      <c r="H866">
        <v>5.63</v>
      </c>
      <c r="I866" t="s">
        <v>185</v>
      </c>
      <c r="J866">
        <v>7.36E-4</v>
      </c>
      <c r="K866" t="s">
        <v>25</v>
      </c>
      <c r="L866" t="s">
        <v>290</v>
      </c>
      <c r="M866">
        <v>17.1938</v>
      </c>
      <c r="N866" t="s">
        <v>25</v>
      </c>
      <c r="O866" t="s">
        <v>293</v>
      </c>
      <c r="P866">
        <v>7.5299999999999998E-4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9.8789409999999993</v>
      </c>
      <c r="Z866" t="s">
        <v>25</v>
      </c>
      <c r="AA866" t="s">
        <v>292</v>
      </c>
      <c r="AB866">
        <v>0.44273099999999999</v>
      </c>
      <c r="AC866" t="s">
        <v>25</v>
      </c>
      <c r="AD866" t="s">
        <v>28</v>
      </c>
      <c r="AE866">
        <v>0.68543799999999999</v>
      </c>
      <c r="AF866" t="s">
        <v>25</v>
      </c>
      <c r="AG866" t="s">
        <v>288</v>
      </c>
      <c r="AH866">
        <v>1000</v>
      </c>
      <c r="AI866" t="s">
        <v>189</v>
      </c>
      <c r="AJ866">
        <v>1000000</v>
      </c>
      <c r="AK866" t="s">
        <v>190</v>
      </c>
      <c r="AL866">
        <v>10</v>
      </c>
      <c r="AM866" t="s">
        <v>191</v>
      </c>
      <c r="AN866">
        <v>500</v>
      </c>
      <c r="AO866" t="s">
        <v>192</v>
      </c>
      <c r="AP866">
        <v>20</v>
      </c>
      <c r="AQ866" t="s">
        <v>193</v>
      </c>
      <c r="AR866">
        <v>20</v>
      </c>
    </row>
    <row r="867" spans="1:44">
      <c r="A867">
        <v>222</v>
      </c>
      <c r="B867" t="s">
        <v>289</v>
      </c>
      <c r="C867">
        <v>0</v>
      </c>
      <c r="D867" t="s">
        <v>182</v>
      </c>
      <c r="E867">
        <v>157</v>
      </c>
      <c r="F867" t="s">
        <v>183</v>
      </c>
      <c r="G867" t="s">
        <v>184</v>
      </c>
      <c r="H867">
        <v>5.63</v>
      </c>
      <c r="I867" t="s">
        <v>185</v>
      </c>
      <c r="J867">
        <v>7.5699999999999997E-4</v>
      </c>
      <c r="K867" t="s">
        <v>25</v>
      </c>
      <c r="L867" t="s">
        <v>290</v>
      </c>
      <c r="M867">
        <v>18.0229</v>
      </c>
      <c r="N867" t="s">
        <v>25</v>
      </c>
      <c r="O867" t="s">
        <v>293</v>
      </c>
      <c r="P867">
        <v>7.7499999999999997E-4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11.599926999999999</v>
      </c>
      <c r="Z867" t="s">
        <v>25</v>
      </c>
      <c r="AA867" t="s">
        <v>292</v>
      </c>
      <c r="AB867">
        <v>0.50393900000000003</v>
      </c>
      <c r="AC867" t="s">
        <v>25</v>
      </c>
      <c r="AD867" t="s">
        <v>28</v>
      </c>
      <c r="AE867">
        <v>0.78495400000000004</v>
      </c>
      <c r="AF867" t="s">
        <v>25</v>
      </c>
      <c r="AG867" t="s">
        <v>288</v>
      </c>
      <c r="AH867">
        <v>1000</v>
      </c>
      <c r="AI867" t="s">
        <v>189</v>
      </c>
      <c r="AJ867">
        <v>1000000</v>
      </c>
      <c r="AK867" t="s">
        <v>190</v>
      </c>
      <c r="AL867">
        <v>10</v>
      </c>
      <c r="AM867" t="s">
        <v>191</v>
      </c>
      <c r="AN867">
        <v>500</v>
      </c>
      <c r="AO867" t="s">
        <v>192</v>
      </c>
      <c r="AP867">
        <v>20</v>
      </c>
      <c r="AQ867" t="s">
        <v>193</v>
      </c>
      <c r="AR867">
        <v>20</v>
      </c>
    </row>
    <row r="868" spans="1:44">
      <c r="A868">
        <v>221</v>
      </c>
      <c r="B868" t="s">
        <v>289</v>
      </c>
      <c r="C868">
        <v>0</v>
      </c>
      <c r="D868" t="s">
        <v>182</v>
      </c>
      <c r="E868">
        <v>157</v>
      </c>
      <c r="F868" t="s">
        <v>183</v>
      </c>
      <c r="G868" t="s">
        <v>184</v>
      </c>
      <c r="H868">
        <v>5.63</v>
      </c>
      <c r="I868" t="s">
        <v>185</v>
      </c>
      <c r="J868">
        <v>1.3619999999999999E-3</v>
      </c>
      <c r="K868" t="s">
        <v>25</v>
      </c>
      <c r="L868" t="s">
        <v>290</v>
      </c>
      <c r="M868">
        <v>28.8278</v>
      </c>
      <c r="N868" t="s">
        <v>25</v>
      </c>
      <c r="O868" t="s">
        <v>293</v>
      </c>
      <c r="P868">
        <v>1.3910000000000001E-3</v>
      </c>
      <c r="Q868" t="s">
        <v>25</v>
      </c>
      <c r="R868" t="s">
        <v>24</v>
      </c>
      <c r="S868">
        <v>17.828638999999999</v>
      </c>
      <c r="T868" t="s">
        <v>25</v>
      </c>
      <c r="U868" t="s">
        <v>26</v>
      </c>
      <c r="V868">
        <v>0.16314000000000001</v>
      </c>
      <c r="W868" t="s">
        <v>25</v>
      </c>
      <c r="X868" t="s">
        <v>27</v>
      </c>
      <c r="Y868">
        <v>15.932569000000001</v>
      </c>
      <c r="Z868" t="s">
        <v>25</v>
      </c>
      <c r="AA868" t="s">
        <v>292</v>
      </c>
      <c r="AB868">
        <v>0.74189499999999997</v>
      </c>
      <c r="AC868" t="s">
        <v>25</v>
      </c>
      <c r="AD868" t="s">
        <v>28</v>
      </c>
      <c r="AE868">
        <v>0.97410600000000003</v>
      </c>
      <c r="AF868" t="s">
        <v>25</v>
      </c>
      <c r="AG868" t="s">
        <v>288</v>
      </c>
      <c r="AH868">
        <v>1000</v>
      </c>
      <c r="AI868" t="s">
        <v>189</v>
      </c>
      <c r="AJ868">
        <v>1000000</v>
      </c>
      <c r="AK868" t="s">
        <v>190</v>
      </c>
      <c r="AL868">
        <v>10</v>
      </c>
      <c r="AM868" t="s">
        <v>191</v>
      </c>
      <c r="AN868">
        <v>500</v>
      </c>
      <c r="AO868" t="s">
        <v>192</v>
      </c>
      <c r="AP868">
        <v>20</v>
      </c>
      <c r="AQ868" t="s">
        <v>193</v>
      </c>
      <c r="AR868">
        <v>20</v>
      </c>
    </row>
    <row r="869" spans="1:44">
      <c r="A869">
        <v>221</v>
      </c>
      <c r="B869" t="s">
        <v>289</v>
      </c>
      <c r="C869">
        <v>0</v>
      </c>
      <c r="D869" t="s">
        <v>182</v>
      </c>
      <c r="E869">
        <v>157</v>
      </c>
      <c r="F869" t="s">
        <v>183</v>
      </c>
      <c r="G869" t="s">
        <v>184</v>
      </c>
      <c r="H869">
        <v>5.63</v>
      </c>
      <c r="I869" t="s">
        <v>185</v>
      </c>
      <c r="J869">
        <v>1.5590000000000001E-3</v>
      </c>
      <c r="K869" t="s">
        <v>25</v>
      </c>
      <c r="L869" t="s">
        <v>290</v>
      </c>
      <c r="M869">
        <v>29.3001</v>
      </c>
      <c r="N869" t="s">
        <v>25</v>
      </c>
      <c r="O869" t="s">
        <v>293</v>
      </c>
      <c r="P869">
        <v>1.588E-3</v>
      </c>
      <c r="Q869" t="s">
        <v>25</v>
      </c>
      <c r="R869" t="s">
        <v>24</v>
      </c>
      <c r="S869">
        <v>18.495384999999999</v>
      </c>
      <c r="T869" t="s">
        <v>25</v>
      </c>
      <c r="U869" t="s">
        <v>26</v>
      </c>
      <c r="V869">
        <v>0.16780300000000001</v>
      </c>
      <c r="W869" t="s">
        <v>25</v>
      </c>
      <c r="X869" t="s">
        <v>27</v>
      </c>
      <c r="Y869">
        <v>16.536034999999998</v>
      </c>
      <c r="Z869" t="s">
        <v>25</v>
      </c>
      <c r="AA869" t="s">
        <v>292</v>
      </c>
      <c r="AB869">
        <v>0.76697800000000005</v>
      </c>
      <c r="AC869" t="s">
        <v>25</v>
      </c>
      <c r="AD869" t="s">
        <v>28</v>
      </c>
      <c r="AE869">
        <v>1.00776</v>
      </c>
      <c r="AF869" t="s">
        <v>25</v>
      </c>
      <c r="AG869" t="s">
        <v>288</v>
      </c>
      <c r="AH869">
        <v>1000</v>
      </c>
      <c r="AI869" t="s">
        <v>189</v>
      </c>
      <c r="AJ869">
        <v>1000000</v>
      </c>
      <c r="AK869" t="s">
        <v>190</v>
      </c>
      <c r="AL869">
        <v>10</v>
      </c>
      <c r="AM869" t="s">
        <v>191</v>
      </c>
      <c r="AN869">
        <v>500</v>
      </c>
      <c r="AO869" t="s">
        <v>192</v>
      </c>
      <c r="AP869">
        <v>20</v>
      </c>
      <c r="AQ869" t="s">
        <v>193</v>
      </c>
      <c r="AR869">
        <v>20</v>
      </c>
    </row>
    <row r="870" spans="1:44">
      <c r="A870">
        <v>220</v>
      </c>
      <c r="B870" t="s">
        <v>289</v>
      </c>
      <c r="C870">
        <v>4</v>
      </c>
      <c r="D870" t="s">
        <v>182</v>
      </c>
      <c r="E870">
        <v>226</v>
      </c>
      <c r="F870" t="s">
        <v>183</v>
      </c>
      <c r="G870" t="s">
        <v>184</v>
      </c>
      <c r="H870">
        <v>5.63</v>
      </c>
      <c r="I870" t="s">
        <v>185</v>
      </c>
      <c r="J870">
        <v>7.6800000000000002E-4</v>
      </c>
      <c r="K870" t="s">
        <v>25</v>
      </c>
      <c r="L870" t="s">
        <v>290</v>
      </c>
      <c r="M870">
        <v>290.95859999999999</v>
      </c>
      <c r="N870" t="s">
        <v>25</v>
      </c>
      <c r="O870" t="s">
        <v>293</v>
      </c>
      <c r="P870">
        <v>1.059E-3</v>
      </c>
      <c r="Q870" t="s">
        <v>25</v>
      </c>
      <c r="R870" t="s">
        <v>24</v>
      </c>
      <c r="S870">
        <v>3.2352189999999998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292</v>
      </c>
      <c r="AB870">
        <v>0.82786400000000004</v>
      </c>
      <c r="AC870" t="s">
        <v>25</v>
      </c>
      <c r="AD870" t="s">
        <v>28</v>
      </c>
      <c r="AE870">
        <v>0.67485200000000001</v>
      </c>
      <c r="AF870" t="s">
        <v>25</v>
      </c>
      <c r="AG870" t="s">
        <v>288</v>
      </c>
      <c r="AH870">
        <v>1000</v>
      </c>
      <c r="AI870" t="s">
        <v>189</v>
      </c>
      <c r="AJ870">
        <v>1000000</v>
      </c>
      <c r="AK870" t="s">
        <v>190</v>
      </c>
      <c r="AL870">
        <v>10</v>
      </c>
      <c r="AM870" t="s">
        <v>191</v>
      </c>
      <c r="AN870">
        <v>500</v>
      </c>
      <c r="AO870" t="s">
        <v>192</v>
      </c>
      <c r="AP870">
        <v>20</v>
      </c>
      <c r="AQ870" t="s">
        <v>193</v>
      </c>
      <c r="AR870">
        <v>20</v>
      </c>
    </row>
    <row r="871" spans="1:44">
      <c r="A871">
        <v>220</v>
      </c>
      <c r="B871" t="s">
        <v>289</v>
      </c>
      <c r="C871">
        <v>4</v>
      </c>
      <c r="D871" t="s">
        <v>182</v>
      </c>
      <c r="E871">
        <v>226</v>
      </c>
      <c r="F871" t="s">
        <v>183</v>
      </c>
      <c r="G871" t="s">
        <v>184</v>
      </c>
      <c r="H871">
        <v>5.63</v>
      </c>
      <c r="I871" t="s">
        <v>185</v>
      </c>
      <c r="J871">
        <v>7.4600000000000003E-4</v>
      </c>
      <c r="K871" t="s">
        <v>25</v>
      </c>
      <c r="L871" t="s">
        <v>290</v>
      </c>
      <c r="M871">
        <v>291.75900000000001</v>
      </c>
      <c r="N871" t="s">
        <v>25</v>
      </c>
      <c r="O871" t="s">
        <v>293</v>
      </c>
      <c r="P871">
        <v>1.0380000000000001E-3</v>
      </c>
      <c r="Q871" t="s">
        <v>25</v>
      </c>
      <c r="R871" t="s">
        <v>24</v>
      </c>
      <c r="S871">
        <v>3.1276220000000001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1.5067200000000001</v>
      </c>
      <c r="Z871" t="s">
        <v>25</v>
      </c>
      <c r="AA871" t="s">
        <v>292</v>
      </c>
      <c r="AB871">
        <v>0.82465500000000003</v>
      </c>
      <c r="AC871" t="s">
        <v>25</v>
      </c>
      <c r="AD871" t="s">
        <v>28</v>
      </c>
      <c r="AE871">
        <v>0.67660399999999998</v>
      </c>
      <c r="AF871" t="s">
        <v>25</v>
      </c>
      <c r="AG871" t="s">
        <v>288</v>
      </c>
      <c r="AH871">
        <v>1000</v>
      </c>
      <c r="AI871" t="s">
        <v>189</v>
      </c>
      <c r="AJ871">
        <v>1000000</v>
      </c>
      <c r="AK871" t="s">
        <v>190</v>
      </c>
      <c r="AL871">
        <v>10</v>
      </c>
      <c r="AM871" t="s">
        <v>191</v>
      </c>
      <c r="AN871">
        <v>500</v>
      </c>
      <c r="AO871" t="s">
        <v>192</v>
      </c>
      <c r="AP871">
        <v>20</v>
      </c>
      <c r="AQ871" t="s">
        <v>193</v>
      </c>
      <c r="AR871">
        <v>20</v>
      </c>
    </row>
    <row r="872" spans="1:44">
      <c r="A872">
        <v>220</v>
      </c>
      <c r="B872" t="s">
        <v>289</v>
      </c>
      <c r="C872">
        <v>4</v>
      </c>
      <c r="D872" t="s">
        <v>182</v>
      </c>
      <c r="E872">
        <v>226</v>
      </c>
      <c r="F872" t="s">
        <v>183</v>
      </c>
      <c r="G872" t="s">
        <v>184</v>
      </c>
      <c r="H872">
        <v>5.9560000000000004</v>
      </c>
      <c r="I872" t="s">
        <v>185</v>
      </c>
      <c r="J872">
        <v>7.3999999999999999E-4</v>
      </c>
      <c r="K872" t="s">
        <v>25</v>
      </c>
      <c r="L872" t="s">
        <v>290</v>
      </c>
      <c r="M872">
        <v>286.92759999999998</v>
      </c>
      <c r="N872" t="s">
        <v>25</v>
      </c>
      <c r="O872" t="s">
        <v>293</v>
      </c>
      <c r="P872">
        <v>1.0269999999999999E-3</v>
      </c>
      <c r="Q872" t="s">
        <v>25</v>
      </c>
      <c r="R872" t="s">
        <v>24</v>
      </c>
      <c r="S872">
        <v>3.0897649999999999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1.4872030000000001</v>
      </c>
      <c r="Z872" t="s">
        <v>25</v>
      </c>
      <c r="AA872" t="s">
        <v>292</v>
      </c>
      <c r="AB872">
        <v>0.81603300000000001</v>
      </c>
      <c r="AC872" t="s">
        <v>25</v>
      </c>
      <c r="AD872" t="s">
        <v>28</v>
      </c>
      <c r="AE872">
        <v>0.66785600000000001</v>
      </c>
      <c r="AF872" t="s">
        <v>25</v>
      </c>
      <c r="AG872" t="s">
        <v>288</v>
      </c>
      <c r="AH872">
        <v>1000</v>
      </c>
      <c r="AI872" t="s">
        <v>189</v>
      </c>
      <c r="AJ872">
        <v>1000000</v>
      </c>
      <c r="AK872" t="s">
        <v>190</v>
      </c>
      <c r="AL872">
        <v>10</v>
      </c>
      <c r="AM872" t="s">
        <v>191</v>
      </c>
      <c r="AN872">
        <v>1000</v>
      </c>
      <c r="AO872" t="s">
        <v>192</v>
      </c>
      <c r="AP872">
        <v>20</v>
      </c>
      <c r="AQ872" t="s">
        <v>193</v>
      </c>
      <c r="AR872">
        <v>20</v>
      </c>
    </row>
    <row r="873" spans="1:44">
      <c r="A873">
        <v>220</v>
      </c>
      <c r="B873" t="s">
        <v>289</v>
      </c>
      <c r="C873">
        <v>4</v>
      </c>
      <c r="D873" t="s">
        <v>182</v>
      </c>
      <c r="E873">
        <v>226</v>
      </c>
      <c r="F873" t="s">
        <v>183</v>
      </c>
      <c r="G873" t="s">
        <v>184</v>
      </c>
      <c r="H873">
        <v>5.9560000000000004</v>
      </c>
      <c r="I873" t="s">
        <v>185</v>
      </c>
      <c r="J873">
        <v>7.94E-4</v>
      </c>
      <c r="K873" t="s">
        <v>25</v>
      </c>
      <c r="L873" t="s">
        <v>290</v>
      </c>
      <c r="M873">
        <v>294.01580000000001</v>
      </c>
      <c r="N873" t="s">
        <v>25</v>
      </c>
      <c r="O873" t="s">
        <v>293</v>
      </c>
      <c r="P873">
        <v>1.088E-3</v>
      </c>
      <c r="Q873" t="s">
        <v>25</v>
      </c>
      <c r="R873" t="s">
        <v>24</v>
      </c>
      <c r="S873">
        <v>3.1195780000000002</v>
      </c>
      <c r="T873" t="s">
        <v>25</v>
      </c>
      <c r="U873" t="s">
        <v>26</v>
      </c>
      <c r="V873">
        <v>0.11171399999999999</v>
      </c>
      <c r="W873" t="s">
        <v>25</v>
      </c>
      <c r="X873" t="s">
        <v>27</v>
      </c>
      <c r="Y873">
        <v>1.499044</v>
      </c>
      <c r="Z873" t="s">
        <v>25</v>
      </c>
      <c r="AA873" t="s">
        <v>292</v>
      </c>
      <c r="AB873">
        <v>0.83042199999999999</v>
      </c>
      <c r="AC873" t="s">
        <v>25</v>
      </c>
      <c r="AD873" t="s">
        <v>28</v>
      </c>
      <c r="AE873">
        <v>0.67092200000000002</v>
      </c>
      <c r="AF873" t="s">
        <v>25</v>
      </c>
      <c r="AG873" t="s">
        <v>288</v>
      </c>
      <c r="AH873">
        <v>1000</v>
      </c>
      <c r="AI873" t="s">
        <v>189</v>
      </c>
      <c r="AJ873">
        <v>1000000</v>
      </c>
      <c r="AK873" t="s">
        <v>190</v>
      </c>
      <c r="AL873">
        <v>10</v>
      </c>
      <c r="AM873" t="s">
        <v>191</v>
      </c>
      <c r="AN873">
        <v>1000</v>
      </c>
      <c r="AO873" t="s">
        <v>192</v>
      </c>
      <c r="AP873">
        <v>20</v>
      </c>
      <c r="AQ873" t="s">
        <v>193</v>
      </c>
      <c r="AR873">
        <v>20</v>
      </c>
    </row>
    <row r="874" spans="1:44">
      <c r="A874">
        <v>220</v>
      </c>
      <c r="B874" t="s">
        <v>289</v>
      </c>
      <c r="C874">
        <v>4</v>
      </c>
      <c r="D874" t="s">
        <v>182</v>
      </c>
      <c r="E874">
        <v>226</v>
      </c>
      <c r="F874" t="s">
        <v>183</v>
      </c>
      <c r="G874" t="s">
        <v>184</v>
      </c>
      <c r="H874">
        <v>5.9560000000000004</v>
      </c>
      <c r="I874" t="s">
        <v>185</v>
      </c>
      <c r="J874">
        <v>7.2999999999999996E-4</v>
      </c>
      <c r="K874" t="s">
        <v>25</v>
      </c>
      <c r="L874" t="s">
        <v>290</v>
      </c>
      <c r="M874">
        <v>284.77269999999999</v>
      </c>
      <c r="N874" t="s">
        <v>25</v>
      </c>
      <c r="O874" t="s">
        <v>293</v>
      </c>
      <c r="P874">
        <v>1.0150000000000001E-3</v>
      </c>
      <c r="Q874" t="s">
        <v>25</v>
      </c>
      <c r="R874" t="s">
        <v>24</v>
      </c>
      <c r="S874">
        <v>3.0888469999999999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292</v>
      </c>
      <c r="AB874">
        <v>0.816751</v>
      </c>
      <c r="AC874" t="s">
        <v>25</v>
      </c>
      <c r="AD874" t="s">
        <v>28</v>
      </c>
      <c r="AE874">
        <v>0.66728299999999996</v>
      </c>
      <c r="AF874" t="s">
        <v>25</v>
      </c>
      <c r="AG874" t="s">
        <v>288</v>
      </c>
      <c r="AH874">
        <v>1000</v>
      </c>
      <c r="AI874" t="s">
        <v>189</v>
      </c>
      <c r="AJ874">
        <v>1000000</v>
      </c>
      <c r="AK874" t="s">
        <v>190</v>
      </c>
      <c r="AL874">
        <v>10</v>
      </c>
      <c r="AM874" t="s">
        <v>191</v>
      </c>
      <c r="AN874">
        <v>1000</v>
      </c>
      <c r="AO874" t="s">
        <v>192</v>
      </c>
      <c r="AP874">
        <v>20</v>
      </c>
      <c r="AQ874" t="s">
        <v>193</v>
      </c>
      <c r="AR874">
        <v>20</v>
      </c>
    </row>
    <row r="875" spans="1:44">
      <c r="A875">
        <v>220</v>
      </c>
      <c r="B875" t="s">
        <v>289</v>
      </c>
      <c r="C875">
        <v>4</v>
      </c>
      <c r="D875" t="s">
        <v>182</v>
      </c>
      <c r="E875">
        <v>226</v>
      </c>
      <c r="F875" t="s">
        <v>183</v>
      </c>
      <c r="G875" t="s">
        <v>184</v>
      </c>
      <c r="H875">
        <v>5.9560000000000004</v>
      </c>
      <c r="I875" t="s">
        <v>185</v>
      </c>
      <c r="J875">
        <v>1.14E-3</v>
      </c>
      <c r="K875" t="s">
        <v>25</v>
      </c>
      <c r="L875" t="s">
        <v>290</v>
      </c>
      <c r="M875">
        <v>305.7296</v>
      </c>
      <c r="N875" t="s">
        <v>25</v>
      </c>
      <c r="O875" t="s">
        <v>293</v>
      </c>
      <c r="P875">
        <v>1.446E-3</v>
      </c>
      <c r="Q875" t="s">
        <v>25</v>
      </c>
      <c r="R875" t="s">
        <v>24</v>
      </c>
      <c r="S875">
        <v>3.9357440000000001</v>
      </c>
      <c r="T875" t="s">
        <v>25</v>
      </c>
      <c r="U875" t="s">
        <v>26</v>
      </c>
      <c r="V875">
        <v>0.13104399999999999</v>
      </c>
      <c r="W875" t="s">
        <v>25</v>
      </c>
      <c r="X875" t="s">
        <v>27</v>
      </c>
      <c r="Y875">
        <v>1.954234</v>
      </c>
      <c r="Z875" t="s">
        <v>25</v>
      </c>
      <c r="AA875" t="s">
        <v>292</v>
      </c>
      <c r="AB875">
        <v>0.98875100000000005</v>
      </c>
      <c r="AC875" t="s">
        <v>25</v>
      </c>
      <c r="AD875" t="s">
        <v>28</v>
      </c>
      <c r="AE875">
        <v>0.85075500000000004</v>
      </c>
      <c r="AF875" t="s">
        <v>25</v>
      </c>
      <c r="AG875" t="s">
        <v>288</v>
      </c>
      <c r="AH875">
        <v>1000</v>
      </c>
      <c r="AI875" t="s">
        <v>189</v>
      </c>
      <c r="AJ875">
        <v>1000000</v>
      </c>
      <c r="AK875" t="s">
        <v>190</v>
      </c>
      <c r="AL875">
        <v>10</v>
      </c>
      <c r="AM875" t="s">
        <v>191</v>
      </c>
      <c r="AN875">
        <v>1000</v>
      </c>
      <c r="AO875" t="s">
        <v>192</v>
      </c>
      <c r="AP875">
        <v>20</v>
      </c>
      <c r="AQ875" t="s">
        <v>193</v>
      </c>
      <c r="AR875">
        <v>20</v>
      </c>
    </row>
    <row r="876" spans="1:44">
      <c r="A876">
        <v>219</v>
      </c>
      <c r="B876" t="s">
        <v>289</v>
      </c>
      <c r="C876">
        <v>0</v>
      </c>
      <c r="D876" t="s">
        <v>182</v>
      </c>
      <c r="E876">
        <v>157</v>
      </c>
      <c r="F876" t="s">
        <v>183</v>
      </c>
      <c r="G876" t="s">
        <v>184</v>
      </c>
      <c r="H876">
        <v>5.63</v>
      </c>
      <c r="I876" t="s">
        <v>185</v>
      </c>
      <c r="J876">
        <v>7.5699999999999997E-4</v>
      </c>
      <c r="K876" t="s">
        <v>25</v>
      </c>
      <c r="L876" t="s">
        <v>290</v>
      </c>
      <c r="M876">
        <v>21.2562</v>
      </c>
      <c r="N876" t="s">
        <v>25</v>
      </c>
      <c r="O876" t="s">
        <v>293</v>
      </c>
      <c r="P876">
        <v>7.7800000000000005E-4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0.11244700000000001</v>
      </c>
      <c r="W876" t="s">
        <v>25</v>
      </c>
      <c r="X876" t="s">
        <v>27</v>
      </c>
      <c r="Y876">
        <v>12.824335</v>
      </c>
      <c r="Z876" t="s">
        <v>25</v>
      </c>
      <c r="AA876" t="s">
        <v>292</v>
      </c>
      <c r="AB876">
        <v>0.46440300000000001</v>
      </c>
      <c r="AC876" t="s">
        <v>25</v>
      </c>
      <c r="AD876" t="s">
        <v>28</v>
      </c>
      <c r="AE876">
        <v>0.66269500000000003</v>
      </c>
      <c r="AF876" t="s">
        <v>25</v>
      </c>
      <c r="AG876" t="s">
        <v>288</v>
      </c>
      <c r="AH876">
        <v>1000</v>
      </c>
      <c r="AI876" t="s">
        <v>189</v>
      </c>
      <c r="AJ876">
        <v>1000000</v>
      </c>
      <c r="AK876" t="s">
        <v>190</v>
      </c>
      <c r="AL876">
        <v>10</v>
      </c>
      <c r="AM876" t="s">
        <v>191</v>
      </c>
      <c r="AN876">
        <v>500</v>
      </c>
      <c r="AO876" t="s">
        <v>192</v>
      </c>
      <c r="AP876">
        <v>20</v>
      </c>
      <c r="AQ876" t="s">
        <v>193</v>
      </c>
      <c r="AR876">
        <v>20</v>
      </c>
    </row>
    <row r="877" spans="1:44">
      <c r="A877">
        <v>219</v>
      </c>
      <c r="B877" t="s">
        <v>289</v>
      </c>
      <c r="C877">
        <v>0</v>
      </c>
      <c r="D877" t="s">
        <v>182</v>
      </c>
      <c r="E877">
        <v>157</v>
      </c>
      <c r="F877" t="s">
        <v>183</v>
      </c>
      <c r="G877" t="s">
        <v>184</v>
      </c>
      <c r="H877">
        <v>5.63</v>
      </c>
      <c r="I877" t="s">
        <v>185</v>
      </c>
      <c r="J877">
        <v>8.4199999999999998E-4</v>
      </c>
      <c r="K877" t="s">
        <v>25</v>
      </c>
      <c r="L877" t="s">
        <v>290</v>
      </c>
      <c r="M877">
        <v>21.57</v>
      </c>
      <c r="N877" t="s">
        <v>25</v>
      </c>
      <c r="O877" t="s">
        <v>293</v>
      </c>
      <c r="P877">
        <v>8.6300000000000005E-4</v>
      </c>
      <c r="Q877" t="s">
        <v>25</v>
      </c>
      <c r="R877" t="s">
        <v>24</v>
      </c>
      <c r="S877">
        <v>11.489974999999999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292</v>
      </c>
      <c r="AB877">
        <v>0.44592999999999999</v>
      </c>
      <c r="AC877" t="s">
        <v>25</v>
      </c>
      <c r="AD877" t="s">
        <v>28</v>
      </c>
      <c r="AE877">
        <v>0.66661300000000001</v>
      </c>
      <c r="AF877" t="s">
        <v>25</v>
      </c>
      <c r="AG877" t="s">
        <v>288</v>
      </c>
      <c r="AH877">
        <v>1000</v>
      </c>
      <c r="AI877" t="s">
        <v>189</v>
      </c>
      <c r="AJ877">
        <v>1000000</v>
      </c>
      <c r="AK877" t="s">
        <v>190</v>
      </c>
      <c r="AL877">
        <v>10</v>
      </c>
      <c r="AM877" t="s">
        <v>191</v>
      </c>
      <c r="AN877">
        <v>500</v>
      </c>
      <c r="AO877" t="s">
        <v>192</v>
      </c>
      <c r="AP877">
        <v>20</v>
      </c>
      <c r="AQ877" t="s">
        <v>193</v>
      </c>
      <c r="AR877">
        <v>20</v>
      </c>
    </row>
    <row r="878" spans="1:44">
      <c r="A878">
        <v>218</v>
      </c>
      <c r="B878" t="s">
        <v>289</v>
      </c>
      <c r="C878">
        <v>0</v>
      </c>
      <c r="D878" t="s">
        <v>182</v>
      </c>
      <c r="E878">
        <v>157</v>
      </c>
      <c r="F878" t="s">
        <v>183</v>
      </c>
      <c r="G878" t="s">
        <v>184</v>
      </c>
      <c r="H878">
        <v>5.63</v>
      </c>
      <c r="I878" t="s">
        <v>185</v>
      </c>
      <c r="J878">
        <v>7.5500000000000003E-4</v>
      </c>
      <c r="K878" t="s">
        <v>25</v>
      </c>
      <c r="L878" t="s">
        <v>290</v>
      </c>
      <c r="M878">
        <v>18.276</v>
      </c>
      <c r="N878" t="s">
        <v>25</v>
      </c>
      <c r="O878" t="s">
        <v>293</v>
      </c>
      <c r="P878">
        <v>7.7399999999999995E-4</v>
      </c>
      <c r="Q878" t="s">
        <v>25</v>
      </c>
      <c r="R878" t="s">
        <v>24</v>
      </c>
      <c r="S878">
        <v>12.513078999999999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11.173018000000001</v>
      </c>
      <c r="Z878" t="s">
        <v>25</v>
      </c>
      <c r="AA878" t="s">
        <v>292</v>
      </c>
      <c r="AB878">
        <v>0.53319700000000003</v>
      </c>
      <c r="AC878" t="s">
        <v>25</v>
      </c>
      <c r="AD878" t="s">
        <v>28</v>
      </c>
      <c r="AE878">
        <v>0.67444800000000005</v>
      </c>
      <c r="AF878" t="s">
        <v>25</v>
      </c>
      <c r="AG878" t="s">
        <v>288</v>
      </c>
      <c r="AH878">
        <v>1000</v>
      </c>
      <c r="AI878" t="s">
        <v>189</v>
      </c>
      <c r="AJ878">
        <v>1000000</v>
      </c>
      <c r="AK878" t="s">
        <v>190</v>
      </c>
      <c r="AL878">
        <v>10</v>
      </c>
      <c r="AM878" t="s">
        <v>191</v>
      </c>
      <c r="AN878">
        <v>500</v>
      </c>
      <c r="AO878" t="s">
        <v>192</v>
      </c>
      <c r="AP878">
        <v>20</v>
      </c>
      <c r="AQ878" t="s">
        <v>193</v>
      </c>
      <c r="AR878">
        <v>20</v>
      </c>
    </row>
    <row r="879" spans="1:44">
      <c r="A879">
        <v>218</v>
      </c>
      <c r="B879" t="s">
        <v>289</v>
      </c>
      <c r="C879">
        <v>3</v>
      </c>
      <c r="D879" t="s">
        <v>182</v>
      </c>
      <c r="E879">
        <v>188</v>
      </c>
      <c r="F879" t="s">
        <v>183</v>
      </c>
      <c r="G879" t="s">
        <v>184</v>
      </c>
      <c r="H879">
        <v>5.63</v>
      </c>
      <c r="I879" t="s">
        <v>185</v>
      </c>
      <c r="J879">
        <v>8.0099999999999995E-4</v>
      </c>
      <c r="K879" t="s">
        <v>25</v>
      </c>
      <c r="L879" t="s">
        <v>290</v>
      </c>
      <c r="M879">
        <v>169.50489999999999</v>
      </c>
      <c r="N879" t="s">
        <v>25</v>
      </c>
      <c r="O879" t="s">
        <v>293</v>
      </c>
      <c r="P879">
        <v>9.7099999999999997E-4</v>
      </c>
      <c r="Q879" t="s">
        <v>25</v>
      </c>
      <c r="R879" t="s">
        <v>24</v>
      </c>
      <c r="S879">
        <v>4.5035740000000004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2.9302429999999999</v>
      </c>
      <c r="Z879" t="s">
        <v>25</v>
      </c>
      <c r="AA879" t="s">
        <v>292</v>
      </c>
      <c r="AB879">
        <v>0.77946599999999999</v>
      </c>
      <c r="AC879" t="s">
        <v>25</v>
      </c>
      <c r="AD879" t="s">
        <v>28</v>
      </c>
      <c r="AE879">
        <v>0.67298899999999995</v>
      </c>
      <c r="AF879" t="s">
        <v>25</v>
      </c>
      <c r="AG879" t="s">
        <v>288</v>
      </c>
      <c r="AH879">
        <v>1000</v>
      </c>
      <c r="AI879" t="s">
        <v>189</v>
      </c>
      <c r="AJ879">
        <v>1000000</v>
      </c>
      <c r="AK879" t="s">
        <v>190</v>
      </c>
      <c r="AL879">
        <v>10</v>
      </c>
      <c r="AM879" t="s">
        <v>191</v>
      </c>
      <c r="AN879">
        <v>500</v>
      </c>
      <c r="AO879" t="s">
        <v>192</v>
      </c>
      <c r="AP879">
        <v>20</v>
      </c>
      <c r="AQ879" t="s">
        <v>193</v>
      </c>
      <c r="AR879">
        <v>20</v>
      </c>
    </row>
    <row r="880" spans="1:44">
      <c r="A880">
        <v>217</v>
      </c>
      <c r="B880" t="s">
        <v>289</v>
      </c>
      <c r="C880">
        <v>5</v>
      </c>
      <c r="D880" t="s">
        <v>182</v>
      </c>
      <c r="E880">
        <v>302</v>
      </c>
      <c r="F880" t="s">
        <v>183</v>
      </c>
      <c r="G880" t="s">
        <v>184</v>
      </c>
      <c r="H880">
        <v>5.63</v>
      </c>
      <c r="I880" t="s">
        <v>185</v>
      </c>
      <c r="J880">
        <v>1.044E-3</v>
      </c>
      <c r="K880" t="s">
        <v>25</v>
      </c>
      <c r="L880" t="s">
        <v>290</v>
      </c>
      <c r="M880">
        <v>842.5403</v>
      </c>
      <c r="N880" t="s">
        <v>25</v>
      </c>
      <c r="O880" t="s">
        <v>293</v>
      </c>
      <c r="P880">
        <v>1.8860000000000001E-3</v>
      </c>
      <c r="Q880" t="s">
        <v>25</v>
      </c>
      <c r="R880" t="s">
        <v>24</v>
      </c>
      <c r="S880">
        <v>2.4596559999999998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0.77984600000000004</v>
      </c>
      <c r="Z880" t="s">
        <v>25</v>
      </c>
      <c r="AA880" t="s">
        <v>292</v>
      </c>
      <c r="AB880">
        <v>0.88668199999999997</v>
      </c>
      <c r="AC880" t="s">
        <v>25</v>
      </c>
      <c r="AD880" t="s">
        <v>28</v>
      </c>
      <c r="AE880">
        <v>0.67144800000000004</v>
      </c>
      <c r="AF880" t="s">
        <v>25</v>
      </c>
      <c r="AG880" t="s">
        <v>288</v>
      </c>
      <c r="AH880">
        <v>1000</v>
      </c>
      <c r="AI880" t="s">
        <v>189</v>
      </c>
      <c r="AJ880">
        <v>1000000</v>
      </c>
      <c r="AK880" t="s">
        <v>190</v>
      </c>
      <c r="AL880">
        <v>10</v>
      </c>
      <c r="AM880" t="s">
        <v>191</v>
      </c>
      <c r="AN880">
        <v>500</v>
      </c>
      <c r="AO880" t="s">
        <v>192</v>
      </c>
      <c r="AP880">
        <v>20</v>
      </c>
      <c r="AQ880" t="s">
        <v>193</v>
      </c>
      <c r="AR880">
        <v>20</v>
      </c>
    </row>
    <row r="881" spans="1:44">
      <c r="A881">
        <v>215</v>
      </c>
      <c r="B881" t="s">
        <v>289</v>
      </c>
      <c r="C881">
        <v>6</v>
      </c>
      <c r="D881" t="s">
        <v>182</v>
      </c>
      <c r="E881">
        <v>455</v>
      </c>
      <c r="F881" t="s">
        <v>183</v>
      </c>
      <c r="G881" t="s">
        <v>184</v>
      </c>
      <c r="H881">
        <v>5.63</v>
      </c>
      <c r="I881" t="s">
        <v>185</v>
      </c>
      <c r="J881">
        <v>1.0549999999999999E-3</v>
      </c>
      <c r="K881" t="s">
        <v>25</v>
      </c>
      <c r="L881" t="s">
        <v>290</v>
      </c>
      <c r="M881">
        <v>3141.7139000000002</v>
      </c>
      <c r="N881" t="s">
        <v>25</v>
      </c>
      <c r="O881" t="s">
        <v>293</v>
      </c>
      <c r="P881">
        <v>4.1960000000000001E-3</v>
      </c>
      <c r="Q881" t="s">
        <v>25</v>
      </c>
      <c r="R881" t="s">
        <v>24</v>
      </c>
      <c r="S881">
        <v>2.1509390000000002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0.41050799999999998</v>
      </c>
      <c r="Z881" t="s">
        <v>25</v>
      </c>
      <c r="AA881" t="s">
        <v>292</v>
      </c>
      <c r="AB881">
        <v>0.94129499999999999</v>
      </c>
      <c r="AC881" t="s">
        <v>25</v>
      </c>
      <c r="AD881" t="s">
        <v>28</v>
      </c>
      <c r="AE881">
        <v>0.67468399999999995</v>
      </c>
      <c r="AF881" t="s">
        <v>25</v>
      </c>
      <c r="AG881" t="s">
        <v>288</v>
      </c>
      <c r="AH881">
        <v>1000</v>
      </c>
      <c r="AI881" t="s">
        <v>189</v>
      </c>
      <c r="AJ881">
        <v>1000000</v>
      </c>
      <c r="AK881" t="s">
        <v>190</v>
      </c>
      <c r="AL881">
        <v>10</v>
      </c>
      <c r="AM881" t="s">
        <v>191</v>
      </c>
      <c r="AN881">
        <v>500</v>
      </c>
      <c r="AO881" t="s">
        <v>192</v>
      </c>
      <c r="AP881">
        <v>20</v>
      </c>
      <c r="AQ881" t="s">
        <v>193</v>
      </c>
      <c r="AR881">
        <v>20</v>
      </c>
    </row>
    <row r="882" spans="1:44">
      <c r="A882">
        <v>214</v>
      </c>
      <c r="B882" t="s">
        <v>289</v>
      </c>
      <c r="C882">
        <v>5</v>
      </c>
      <c r="D882" t="s">
        <v>182</v>
      </c>
      <c r="E882">
        <v>302</v>
      </c>
      <c r="F882" t="s">
        <v>183</v>
      </c>
      <c r="G882" t="s">
        <v>184</v>
      </c>
      <c r="H882">
        <v>5.63</v>
      </c>
      <c r="I882" t="s">
        <v>185</v>
      </c>
      <c r="J882">
        <v>9.6299999999999999E-4</v>
      </c>
      <c r="K882" t="s">
        <v>25</v>
      </c>
      <c r="L882" t="s">
        <v>290</v>
      </c>
      <c r="M882">
        <v>800.0874</v>
      </c>
      <c r="N882" t="s">
        <v>25</v>
      </c>
      <c r="O882" t="s">
        <v>293</v>
      </c>
      <c r="P882">
        <v>1.763E-3</v>
      </c>
      <c r="Q882" t="s">
        <v>25</v>
      </c>
      <c r="R882" t="s">
        <v>24</v>
      </c>
      <c r="S882">
        <v>2.9463469999999998</v>
      </c>
      <c r="T882" t="s">
        <v>25</v>
      </c>
      <c r="U882" t="s">
        <v>26</v>
      </c>
      <c r="V882">
        <v>0.13637199999999999</v>
      </c>
      <c r="W882" t="s">
        <v>25</v>
      </c>
      <c r="X882" t="s">
        <v>27</v>
      </c>
      <c r="Y882">
        <v>0.93062100000000003</v>
      </c>
      <c r="Z882" t="s">
        <v>25</v>
      </c>
      <c r="AA882" t="s">
        <v>292</v>
      </c>
      <c r="AB882">
        <v>1.045582</v>
      </c>
      <c r="AC882" t="s">
        <v>25</v>
      </c>
      <c r="AD882" t="s">
        <v>28</v>
      </c>
      <c r="AE882">
        <v>0.82486000000000004</v>
      </c>
      <c r="AF882" t="s">
        <v>25</v>
      </c>
      <c r="AG882" t="s">
        <v>288</v>
      </c>
      <c r="AH882">
        <v>1000</v>
      </c>
      <c r="AI882" t="s">
        <v>189</v>
      </c>
      <c r="AJ882">
        <v>1000000</v>
      </c>
      <c r="AK882" t="s">
        <v>190</v>
      </c>
      <c r="AL882">
        <v>10</v>
      </c>
      <c r="AM882" t="s">
        <v>191</v>
      </c>
      <c r="AN882">
        <v>500</v>
      </c>
      <c r="AO882" t="s">
        <v>192</v>
      </c>
      <c r="AP882">
        <v>20</v>
      </c>
      <c r="AQ882" t="s">
        <v>193</v>
      </c>
      <c r="AR882">
        <v>20</v>
      </c>
    </row>
    <row r="883" spans="1:44">
      <c r="A883">
        <v>213</v>
      </c>
      <c r="B883" t="s">
        <v>289</v>
      </c>
      <c r="C883">
        <v>4</v>
      </c>
      <c r="D883" t="s">
        <v>182</v>
      </c>
      <c r="E883">
        <v>226</v>
      </c>
      <c r="F883" t="s">
        <v>183</v>
      </c>
      <c r="G883" t="s">
        <v>184</v>
      </c>
      <c r="H883">
        <v>5.63</v>
      </c>
      <c r="I883" t="s">
        <v>185</v>
      </c>
      <c r="J883">
        <v>1.0709999999999999E-3</v>
      </c>
      <c r="K883" t="s">
        <v>25</v>
      </c>
      <c r="L883" t="s">
        <v>290</v>
      </c>
      <c r="M883">
        <v>416.86790000000002</v>
      </c>
      <c r="N883" t="s">
        <v>25</v>
      </c>
      <c r="O883" t="s">
        <v>293</v>
      </c>
      <c r="P883">
        <v>1.488E-3</v>
      </c>
      <c r="Q883" t="s">
        <v>25</v>
      </c>
      <c r="R883" t="s">
        <v>24</v>
      </c>
      <c r="S883">
        <v>4.0373789999999996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292</v>
      </c>
      <c r="AB883">
        <v>1.0523260000000001</v>
      </c>
      <c r="AC883" t="s">
        <v>25</v>
      </c>
      <c r="AD883" t="s">
        <v>28</v>
      </c>
      <c r="AE883">
        <v>0.86399700000000001</v>
      </c>
      <c r="AF883" t="s">
        <v>25</v>
      </c>
      <c r="AG883" t="s">
        <v>288</v>
      </c>
      <c r="AH883">
        <v>1000</v>
      </c>
      <c r="AI883" t="s">
        <v>189</v>
      </c>
      <c r="AJ883">
        <v>1000000</v>
      </c>
      <c r="AK883" t="s">
        <v>190</v>
      </c>
      <c r="AL883">
        <v>10</v>
      </c>
      <c r="AM883" t="s">
        <v>191</v>
      </c>
      <c r="AN883">
        <v>500</v>
      </c>
      <c r="AO883" t="s">
        <v>192</v>
      </c>
      <c r="AP883">
        <v>20</v>
      </c>
      <c r="AQ883" t="s">
        <v>193</v>
      </c>
      <c r="AR883">
        <v>20</v>
      </c>
    </row>
    <row r="884" spans="1:44">
      <c r="A884">
        <v>212</v>
      </c>
      <c r="B884" t="s">
        <v>289</v>
      </c>
      <c r="C884">
        <v>3</v>
      </c>
      <c r="D884" t="s">
        <v>182</v>
      </c>
      <c r="E884">
        <v>188</v>
      </c>
      <c r="F884" t="s">
        <v>183</v>
      </c>
      <c r="G884" t="s">
        <v>184</v>
      </c>
      <c r="H884">
        <v>5.63</v>
      </c>
      <c r="I884" t="s">
        <v>185</v>
      </c>
      <c r="J884">
        <v>8.6899999999999998E-4</v>
      </c>
      <c r="K884" t="s">
        <v>25</v>
      </c>
      <c r="L884" t="s">
        <v>290</v>
      </c>
      <c r="M884">
        <v>199.54750000000001</v>
      </c>
      <c r="N884" t="s">
        <v>25</v>
      </c>
      <c r="O884" t="s">
        <v>293</v>
      </c>
      <c r="P884">
        <v>1.0690000000000001E-3</v>
      </c>
      <c r="Q884" t="s">
        <v>25</v>
      </c>
      <c r="R884" t="s">
        <v>24</v>
      </c>
      <c r="S884">
        <v>5.2102789999999999</v>
      </c>
      <c r="T884" t="s">
        <v>25</v>
      </c>
      <c r="U884" t="s">
        <v>26</v>
      </c>
      <c r="V884">
        <v>0.12965499999999999</v>
      </c>
      <c r="W884" t="s">
        <v>25</v>
      </c>
      <c r="X884" t="s">
        <v>27</v>
      </c>
      <c r="Y884">
        <v>3.39628</v>
      </c>
      <c r="Z884" t="s">
        <v>25</v>
      </c>
      <c r="AA884" t="s">
        <v>292</v>
      </c>
      <c r="AB884">
        <v>0.89241499999999996</v>
      </c>
      <c r="AC884" t="s">
        <v>25</v>
      </c>
      <c r="AD884" t="s">
        <v>28</v>
      </c>
      <c r="AE884">
        <v>0.78254100000000004</v>
      </c>
      <c r="AF884" t="s">
        <v>25</v>
      </c>
      <c r="AG884" t="s">
        <v>288</v>
      </c>
      <c r="AH884">
        <v>1000</v>
      </c>
      <c r="AI884" t="s">
        <v>189</v>
      </c>
      <c r="AJ884">
        <v>1000000</v>
      </c>
      <c r="AK884" t="s">
        <v>190</v>
      </c>
      <c r="AL884">
        <v>10</v>
      </c>
      <c r="AM884" t="s">
        <v>191</v>
      </c>
      <c r="AN884">
        <v>500</v>
      </c>
      <c r="AO884" t="s">
        <v>192</v>
      </c>
      <c r="AP884">
        <v>20</v>
      </c>
      <c r="AQ884" t="s">
        <v>193</v>
      </c>
      <c r="AR884">
        <v>20</v>
      </c>
    </row>
    <row r="885" spans="1:44">
      <c r="A885">
        <v>211</v>
      </c>
      <c r="B885" t="s">
        <v>289</v>
      </c>
      <c r="C885">
        <v>2</v>
      </c>
      <c r="D885" t="s">
        <v>182</v>
      </c>
      <c r="E885">
        <v>169</v>
      </c>
      <c r="F885" t="s">
        <v>183</v>
      </c>
      <c r="G885" t="s">
        <v>184</v>
      </c>
      <c r="H885">
        <v>5.63</v>
      </c>
      <c r="I885" t="s">
        <v>185</v>
      </c>
      <c r="J885">
        <v>7.6300000000000001E-4</v>
      </c>
      <c r="K885" t="s">
        <v>25</v>
      </c>
      <c r="L885" t="s">
        <v>290</v>
      </c>
      <c r="M885">
        <v>96.846000000000004</v>
      </c>
      <c r="N885" t="s">
        <v>25</v>
      </c>
      <c r="O885" t="s">
        <v>293</v>
      </c>
      <c r="P885">
        <v>8.5999999999999998E-4</v>
      </c>
      <c r="Q885" t="s">
        <v>25</v>
      </c>
      <c r="R885" t="s">
        <v>24</v>
      </c>
      <c r="S885">
        <v>7.5182659999999997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6.0690759999999999</v>
      </c>
      <c r="Z885" t="s">
        <v>25</v>
      </c>
      <c r="AA885" t="s">
        <v>292</v>
      </c>
      <c r="AB885">
        <v>0.65805199999999997</v>
      </c>
      <c r="AC885" t="s">
        <v>25</v>
      </c>
      <c r="AD885" t="s">
        <v>28</v>
      </c>
      <c r="AE885">
        <v>0.67012799999999995</v>
      </c>
      <c r="AF885" t="s">
        <v>25</v>
      </c>
      <c r="AG885" t="s">
        <v>288</v>
      </c>
      <c r="AH885">
        <v>1000</v>
      </c>
      <c r="AI885" t="s">
        <v>189</v>
      </c>
      <c r="AJ885">
        <v>1000000</v>
      </c>
      <c r="AK885" t="s">
        <v>190</v>
      </c>
      <c r="AL885">
        <v>10</v>
      </c>
      <c r="AM885" t="s">
        <v>191</v>
      </c>
      <c r="AN885">
        <v>500</v>
      </c>
      <c r="AO885" t="s">
        <v>192</v>
      </c>
      <c r="AP885">
        <v>20</v>
      </c>
      <c r="AQ885" t="s">
        <v>193</v>
      </c>
      <c r="AR885">
        <v>20</v>
      </c>
    </row>
    <row r="886" spans="1:44">
      <c r="A886">
        <v>210</v>
      </c>
      <c r="B886" t="s">
        <v>289</v>
      </c>
      <c r="C886">
        <v>1</v>
      </c>
      <c r="D886" t="s">
        <v>182</v>
      </c>
      <c r="E886">
        <v>159</v>
      </c>
      <c r="F886" t="s">
        <v>183</v>
      </c>
      <c r="G886" t="s">
        <v>184</v>
      </c>
      <c r="H886">
        <v>5.63</v>
      </c>
      <c r="I886" t="s">
        <v>185</v>
      </c>
      <c r="J886">
        <v>7.4700000000000005E-4</v>
      </c>
      <c r="K886" t="s">
        <v>25</v>
      </c>
      <c r="L886" t="s">
        <v>290</v>
      </c>
      <c r="M886">
        <v>58.2483</v>
      </c>
      <c r="N886" t="s">
        <v>25</v>
      </c>
      <c r="O886" t="s">
        <v>293</v>
      </c>
      <c r="P886">
        <v>8.0500000000000005E-4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0.11267099999999999</v>
      </c>
      <c r="W886" t="s">
        <v>25</v>
      </c>
      <c r="X886" t="s">
        <v>27</v>
      </c>
      <c r="Y886">
        <v>9.9366979999999998</v>
      </c>
      <c r="Z886" t="s">
        <v>25</v>
      </c>
      <c r="AA886" t="s">
        <v>292</v>
      </c>
      <c r="AB886">
        <v>0.44180799999999998</v>
      </c>
      <c r="AC886" t="s">
        <v>25</v>
      </c>
      <c r="AD886" t="s">
        <v>28</v>
      </c>
      <c r="AE886">
        <v>0.66497799999999996</v>
      </c>
      <c r="AF886" t="s">
        <v>25</v>
      </c>
      <c r="AG886" t="s">
        <v>288</v>
      </c>
      <c r="AH886">
        <v>1000</v>
      </c>
      <c r="AI886" t="s">
        <v>189</v>
      </c>
      <c r="AJ886">
        <v>1000000</v>
      </c>
      <c r="AK886" t="s">
        <v>190</v>
      </c>
      <c r="AL886">
        <v>10</v>
      </c>
      <c r="AM886" t="s">
        <v>191</v>
      </c>
      <c r="AN886">
        <v>500</v>
      </c>
      <c r="AO886" t="s">
        <v>192</v>
      </c>
      <c r="AP886">
        <v>20</v>
      </c>
      <c r="AQ886" t="s">
        <v>193</v>
      </c>
      <c r="AR886">
        <v>20</v>
      </c>
    </row>
    <row r="887" spans="1:44">
      <c r="A887">
        <v>209</v>
      </c>
      <c r="B887" t="s">
        <v>289</v>
      </c>
      <c r="C887">
        <v>0</v>
      </c>
      <c r="D887" t="s">
        <v>182</v>
      </c>
      <c r="E887">
        <v>157</v>
      </c>
      <c r="F887" t="s">
        <v>183</v>
      </c>
      <c r="G887" t="s">
        <v>184</v>
      </c>
      <c r="H887">
        <v>5.63</v>
      </c>
      <c r="I887" t="s">
        <v>185</v>
      </c>
      <c r="J887">
        <v>7.5699999999999997E-4</v>
      </c>
      <c r="K887" t="s">
        <v>25</v>
      </c>
      <c r="L887" t="s">
        <v>290</v>
      </c>
      <c r="M887">
        <v>18.4115</v>
      </c>
      <c r="N887" t="s">
        <v>25</v>
      </c>
      <c r="O887" t="s">
        <v>293</v>
      </c>
      <c r="P887">
        <v>7.7499999999999997E-4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9.8845080000000003</v>
      </c>
      <c r="Z887" t="s">
        <v>25</v>
      </c>
      <c r="AA887" t="s">
        <v>292</v>
      </c>
      <c r="AB887">
        <v>0.44129400000000002</v>
      </c>
      <c r="AC887" t="s">
        <v>25</v>
      </c>
      <c r="AD887" t="s">
        <v>28</v>
      </c>
      <c r="AE887">
        <v>0.66295999999999999</v>
      </c>
      <c r="AF887" t="s">
        <v>25</v>
      </c>
      <c r="AG887" t="s">
        <v>288</v>
      </c>
      <c r="AH887">
        <v>1000</v>
      </c>
      <c r="AI887" t="s">
        <v>189</v>
      </c>
      <c r="AJ887">
        <v>1000000</v>
      </c>
      <c r="AK887" t="s">
        <v>190</v>
      </c>
      <c r="AL887">
        <v>10</v>
      </c>
      <c r="AM887" t="s">
        <v>191</v>
      </c>
      <c r="AN887">
        <v>500</v>
      </c>
      <c r="AO887" t="s">
        <v>192</v>
      </c>
      <c r="AP887">
        <v>20</v>
      </c>
      <c r="AQ887" t="s">
        <v>193</v>
      </c>
      <c r="AR887">
        <v>20</v>
      </c>
    </row>
    <row r="888" spans="1:44">
      <c r="A888">
        <v>206</v>
      </c>
      <c r="B888" t="s">
        <v>289</v>
      </c>
      <c r="C888">
        <v>0</v>
      </c>
      <c r="D888" t="s">
        <v>182</v>
      </c>
      <c r="E888">
        <v>157</v>
      </c>
      <c r="F888" t="s">
        <v>183</v>
      </c>
      <c r="G888" t="s">
        <v>184</v>
      </c>
      <c r="H888">
        <v>6.12</v>
      </c>
      <c r="I888" t="s">
        <v>185</v>
      </c>
      <c r="J888">
        <v>7.5100000000000004E-4</v>
      </c>
      <c r="K888" t="s">
        <v>25</v>
      </c>
      <c r="L888" t="s">
        <v>290</v>
      </c>
      <c r="M888">
        <v>17.2057</v>
      </c>
      <c r="N888" t="s">
        <v>25</v>
      </c>
      <c r="O888" t="s">
        <v>293</v>
      </c>
      <c r="P888">
        <v>7.6800000000000002E-4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0.11329500000000001</v>
      </c>
      <c r="W888" t="s">
        <v>25</v>
      </c>
      <c r="X888" t="s">
        <v>27</v>
      </c>
      <c r="Y888">
        <v>9.8852530000000005</v>
      </c>
      <c r="Z888" t="s">
        <v>25</v>
      </c>
      <c r="AA888" t="s">
        <v>292</v>
      </c>
      <c r="AB888">
        <v>0.44024600000000003</v>
      </c>
      <c r="AC888" t="s">
        <v>25</v>
      </c>
      <c r="AD888" t="s">
        <v>28</v>
      </c>
      <c r="AE888">
        <v>0.69803999999999999</v>
      </c>
      <c r="AF888" t="s">
        <v>25</v>
      </c>
      <c r="AG888" t="s">
        <v>288</v>
      </c>
      <c r="AH888">
        <v>1000</v>
      </c>
      <c r="AI888" t="s">
        <v>189</v>
      </c>
      <c r="AJ888">
        <v>1000000</v>
      </c>
      <c r="AK888" t="s">
        <v>190</v>
      </c>
      <c r="AL888">
        <v>10</v>
      </c>
      <c r="AM888" t="s">
        <v>191</v>
      </c>
      <c r="AN888">
        <v>2000</v>
      </c>
      <c r="AO888" t="s">
        <v>192</v>
      </c>
      <c r="AP888">
        <v>20</v>
      </c>
      <c r="AQ888" t="s">
        <v>193</v>
      </c>
      <c r="AR888">
        <v>20</v>
      </c>
    </row>
    <row r="889" spans="1:44">
      <c r="A889">
        <v>206</v>
      </c>
      <c r="B889" t="s">
        <v>289</v>
      </c>
      <c r="C889">
        <v>0</v>
      </c>
      <c r="D889" t="s">
        <v>182</v>
      </c>
      <c r="E889">
        <v>157</v>
      </c>
      <c r="F889" t="s">
        <v>183</v>
      </c>
      <c r="G889" t="s">
        <v>184</v>
      </c>
      <c r="H889">
        <v>5.63</v>
      </c>
      <c r="I889" t="s">
        <v>185</v>
      </c>
      <c r="J889">
        <v>7.4399999999999998E-4</v>
      </c>
      <c r="K889" t="s">
        <v>25</v>
      </c>
      <c r="L889" t="s">
        <v>290</v>
      </c>
      <c r="M889">
        <v>17.150600000000001</v>
      </c>
      <c r="N889" t="s">
        <v>25</v>
      </c>
      <c r="O889" t="s">
        <v>293</v>
      </c>
      <c r="P889">
        <v>7.6099999999999996E-4</v>
      </c>
      <c r="Q889" t="s">
        <v>25</v>
      </c>
      <c r="R889" t="s">
        <v>24</v>
      </c>
      <c r="S889">
        <v>11.179411999999999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9.9173380000000009</v>
      </c>
      <c r="Z889" t="s">
        <v>25</v>
      </c>
      <c r="AA889" t="s">
        <v>292</v>
      </c>
      <c r="AB889">
        <v>0.44516499999999998</v>
      </c>
      <c r="AC889" t="s">
        <v>25</v>
      </c>
      <c r="AD889" t="s">
        <v>28</v>
      </c>
      <c r="AE889">
        <v>0.69528699999999999</v>
      </c>
      <c r="AF889" t="s">
        <v>25</v>
      </c>
      <c r="AG889" t="s">
        <v>288</v>
      </c>
      <c r="AH889">
        <v>1000</v>
      </c>
      <c r="AI889" t="s">
        <v>189</v>
      </c>
      <c r="AJ889">
        <v>1000000</v>
      </c>
      <c r="AK889" t="s">
        <v>190</v>
      </c>
      <c r="AL889">
        <v>10</v>
      </c>
      <c r="AM889" t="s">
        <v>191</v>
      </c>
      <c r="AN889">
        <v>500</v>
      </c>
      <c r="AO889" t="s">
        <v>192</v>
      </c>
      <c r="AP889">
        <v>20</v>
      </c>
      <c r="AQ889" t="s">
        <v>193</v>
      </c>
      <c r="AR889">
        <v>20</v>
      </c>
    </row>
    <row r="890" spans="1:44">
      <c r="A890">
        <v>206</v>
      </c>
      <c r="B890" t="s">
        <v>289</v>
      </c>
      <c r="C890">
        <v>0</v>
      </c>
      <c r="D890" t="s">
        <v>182</v>
      </c>
      <c r="E890">
        <v>157</v>
      </c>
      <c r="F890" t="s">
        <v>183</v>
      </c>
      <c r="G890" t="s">
        <v>184</v>
      </c>
      <c r="H890">
        <v>5.63</v>
      </c>
      <c r="I890" t="s">
        <v>185</v>
      </c>
      <c r="J890">
        <v>7.3999999999999999E-4</v>
      </c>
      <c r="K890" t="s">
        <v>25</v>
      </c>
      <c r="L890" t="s">
        <v>290</v>
      </c>
      <c r="M890">
        <v>17.958100000000002</v>
      </c>
      <c r="N890" t="s">
        <v>25</v>
      </c>
      <c r="O890" t="s">
        <v>293</v>
      </c>
      <c r="P890">
        <v>7.5699999999999997E-4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292</v>
      </c>
      <c r="AB890">
        <v>0.44964700000000002</v>
      </c>
      <c r="AC890" t="s">
        <v>25</v>
      </c>
      <c r="AD890" t="s">
        <v>28</v>
      </c>
      <c r="AE890">
        <v>0.69850999999999996</v>
      </c>
      <c r="AF890" t="s">
        <v>25</v>
      </c>
      <c r="AG890" t="s">
        <v>288</v>
      </c>
      <c r="AH890">
        <v>1000</v>
      </c>
      <c r="AI890" t="s">
        <v>189</v>
      </c>
      <c r="AJ890">
        <v>1000000</v>
      </c>
      <c r="AK890" t="s">
        <v>190</v>
      </c>
      <c r="AL890">
        <v>10</v>
      </c>
      <c r="AM890" t="s">
        <v>191</v>
      </c>
      <c r="AN890">
        <v>500</v>
      </c>
      <c r="AO890" t="s">
        <v>192</v>
      </c>
      <c r="AP890">
        <v>20</v>
      </c>
      <c r="AQ890" t="s">
        <v>193</v>
      </c>
      <c r="AR890">
        <v>20</v>
      </c>
    </row>
    <row r="891" spans="1:44">
      <c r="A891">
        <v>204</v>
      </c>
      <c r="B891" t="s">
        <v>289</v>
      </c>
      <c r="C891">
        <v>0</v>
      </c>
      <c r="D891" t="s">
        <v>182</v>
      </c>
      <c r="E891">
        <v>157</v>
      </c>
      <c r="F891" t="s">
        <v>183</v>
      </c>
      <c r="G891" t="s">
        <v>184</v>
      </c>
      <c r="H891">
        <v>5.63</v>
      </c>
      <c r="I891" t="s">
        <v>185</v>
      </c>
      <c r="J891">
        <v>7.85E-4</v>
      </c>
      <c r="K891" t="s">
        <v>25</v>
      </c>
      <c r="L891" t="s">
        <v>290</v>
      </c>
      <c r="M891">
        <v>17.272600000000001</v>
      </c>
      <c r="N891" t="s">
        <v>25</v>
      </c>
      <c r="O891" t="s">
        <v>293</v>
      </c>
      <c r="P891">
        <v>8.0199999999999998E-4</v>
      </c>
      <c r="Q891" t="s">
        <v>25</v>
      </c>
      <c r="R891" t="s">
        <v>24</v>
      </c>
      <c r="S891">
        <v>11.187561000000001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9.9233589999999996</v>
      </c>
      <c r="Z891" t="s">
        <v>25</v>
      </c>
      <c r="AA891" t="s">
        <v>292</v>
      </c>
      <c r="AB891">
        <v>0.44660499999999997</v>
      </c>
      <c r="AC891" t="s">
        <v>25</v>
      </c>
      <c r="AD891" t="s">
        <v>28</v>
      </c>
      <c r="AE891">
        <v>0.69517099999999998</v>
      </c>
      <c r="AF891" t="s">
        <v>25</v>
      </c>
      <c r="AG891" t="s">
        <v>288</v>
      </c>
      <c r="AH891">
        <v>1000</v>
      </c>
      <c r="AI891" t="s">
        <v>189</v>
      </c>
      <c r="AJ891">
        <v>1000000</v>
      </c>
      <c r="AK891" t="s">
        <v>190</v>
      </c>
      <c r="AL891">
        <v>10</v>
      </c>
      <c r="AM891" t="s">
        <v>191</v>
      </c>
      <c r="AN891">
        <v>500</v>
      </c>
      <c r="AO891" t="s">
        <v>192</v>
      </c>
      <c r="AP891">
        <v>20</v>
      </c>
      <c r="AQ891" t="s">
        <v>193</v>
      </c>
      <c r="AR891">
        <v>20</v>
      </c>
    </row>
    <row r="892" spans="1:44">
      <c r="A892">
        <v>204</v>
      </c>
      <c r="B892" t="s">
        <v>289</v>
      </c>
      <c r="C892">
        <v>0</v>
      </c>
      <c r="D892" t="s">
        <v>182</v>
      </c>
      <c r="E892">
        <v>157</v>
      </c>
      <c r="F892" t="s">
        <v>183</v>
      </c>
      <c r="G892" t="s">
        <v>184</v>
      </c>
      <c r="H892">
        <v>5.63</v>
      </c>
      <c r="I892" t="s">
        <v>185</v>
      </c>
      <c r="J892">
        <v>7.7399999999999995E-4</v>
      </c>
      <c r="K892" t="s">
        <v>25</v>
      </c>
      <c r="L892" t="s">
        <v>290</v>
      </c>
      <c r="M892">
        <v>17.386099999999999</v>
      </c>
      <c r="N892" t="s">
        <v>25</v>
      </c>
      <c r="O892" t="s">
        <v>293</v>
      </c>
      <c r="P892">
        <v>7.9100000000000004E-4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9.9724769999999996</v>
      </c>
      <c r="Z892" t="s">
        <v>25</v>
      </c>
      <c r="AA892" t="s">
        <v>292</v>
      </c>
      <c r="AB892">
        <v>0.45202300000000001</v>
      </c>
      <c r="AC892" t="s">
        <v>25</v>
      </c>
      <c r="AD892" t="s">
        <v>28</v>
      </c>
      <c r="AE892">
        <v>0.68790899999999999</v>
      </c>
      <c r="AF892" t="s">
        <v>25</v>
      </c>
      <c r="AG892" t="s">
        <v>288</v>
      </c>
      <c r="AH892">
        <v>1000</v>
      </c>
      <c r="AI892" t="s">
        <v>189</v>
      </c>
      <c r="AJ892">
        <v>1000000</v>
      </c>
      <c r="AK892" t="s">
        <v>190</v>
      </c>
      <c r="AL892">
        <v>10</v>
      </c>
      <c r="AM892" t="s">
        <v>191</v>
      </c>
      <c r="AN892">
        <v>500</v>
      </c>
      <c r="AO892" t="s">
        <v>192</v>
      </c>
      <c r="AP892">
        <v>20</v>
      </c>
      <c r="AQ892" t="s">
        <v>193</v>
      </c>
      <c r="AR892">
        <v>20</v>
      </c>
    </row>
    <row r="893" spans="1:44">
      <c r="A893">
        <v>203</v>
      </c>
      <c r="B893" t="s">
        <v>289</v>
      </c>
      <c r="C893">
        <v>4</v>
      </c>
      <c r="D893" t="s">
        <v>182</v>
      </c>
      <c r="E893">
        <v>226</v>
      </c>
      <c r="F893" t="s">
        <v>183</v>
      </c>
      <c r="G893" t="s">
        <v>184</v>
      </c>
      <c r="H893">
        <v>996000</v>
      </c>
      <c r="I893" t="s">
        <v>185</v>
      </c>
      <c r="J893">
        <v>4.4499999999999997E-4</v>
      </c>
      <c r="K893" t="s">
        <v>25</v>
      </c>
      <c r="L893" t="s">
        <v>290</v>
      </c>
      <c r="M893">
        <v>205.2081</v>
      </c>
      <c r="N893" t="s">
        <v>25</v>
      </c>
      <c r="O893" t="s">
        <v>293</v>
      </c>
      <c r="P893">
        <v>6.4999999999999997E-4</v>
      </c>
      <c r="Q893" t="s">
        <v>25</v>
      </c>
      <c r="R893" t="s">
        <v>24</v>
      </c>
      <c r="S893">
        <v>33.418584000000003</v>
      </c>
      <c r="T893" t="s">
        <v>25</v>
      </c>
      <c r="U893" t="s">
        <v>26</v>
      </c>
      <c r="V893">
        <v>31.051977000000001</v>
      </c>
      <c r="W893" t="s">
        <v>25</v>
      </c>
      <c r="X893" t="s">
        <v>27</v>
      </c>
      <c r="Y893">
        <v>1.2159E-2</v>
      </c>
      <c r="Z893" t="s">
        <v>25</v>
      </c>
      <c r="AA893" t="s">
        <v>292</v>
      </c>
      <c r="AB893">
        <v>0.66853899999999999</v>
      </c>
      <c r="AC893" t="s">
        <v>25</v>
      </c>
      <c r="AD893" t="s">
        <v>28</v>
      </c>
      <c r="AE893">
        <v>1.6716089999999999</v>
      </c>
      <c r="AF893" t="s">
        <v>25</v>
      </c>
      <c r="AG893" t="s">
        <v>288</v>
      </c>
      <c r="AH893">
        <v>1000</v>
      </c>
      <c r="AI893" t="s">
        <v>189</v>
      </c>
      <c r="AJ893">
        <v>1000000</v>
      </c>
      <c r="AK893" t="s">
        <v>190</v>
      </c>
      <c r="AL893">
        <v>10</v>
      </c>
      <c r="AM893" t="s">
        <v>191</v>
      </c>
      <c r="AN893">
        <v>500</v>
      </c>
      <c r="AO893" t="s">
        <v>192</v>
      </c>
      <c r="AP893">
        <v>20</v>
      </c>
      <c r="AQ893" t="s">
        <v>193</v>
      </c>
      <c r="AR893">
        <v>20</v>
      </c>
    </row>
    <row r="894" spans="1:44">
      <c r="A894">
        <v>202</v>
      </c>
      <c r="B894" t="s">
        <v>289</v>
      </c>
      <c r="C894">
        <v>4</v>
      </c>
      <c r="D894" t="s">
        <v>182</v>
      </c>
      <c r="E894">
        <v>226</v>
      </c>
      <c r="F894" t="s">
        <v>183</v>
      </c>
      <c r="G894" t="s">
        <v>184</v>
      </c>
      <c r="H894">
        <v>6.056</v>
      </c>
      <c r="I894" t="s">
        <v>185</v>
      </c>
      <c r="J894">
        <v>9.8999999999999999E-4</v>
      </c>
      <c r="K894" t="s">
        <v>25</v>
      </c>
      <c r="L894" t="s">
        <v>290</v>
      </c>
      <c r="M894">
        <v>324.82909999999998</v>
      </c>
      <c r="N894" t="s">
        <v>25</v>
      </c>
      <c r="O894" t="s">
        <v>293</v>
      </c>
      <c r="P894">
        <v>1.3140000000000001E-3</v>
      </c>
      <c r="Q894" t="s">
        <v>25</v>
      </c>
      <c r="R894" t="s">
        <v>24</v>
      </c>
      <c r="S894">
        <v>3.4795539999999998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1.6649130000000001</v>
      </c>
      <c r="Z894" t="s">
        <v>25</v>
      </c>
      <c r="AA894" t="s">
        <v>292</v>
      </c>
      <c r="AB894">
        <v>0.93334899999999998</v>
      </c>
      <c r="AC894" t="s">
        <v>25</v>
      </c>
      <c r="AD894" t="s">
        <v>28</v>
      </c>
      <c r="AE894">
        <v>0.74848099999999995</v>
      </c>
      <c r="AF894" t="s">
        <v>25</v>
      </c>
      <c r="AG894" t="s">
        <v>288</v>
      </c>
      <c r="AH894">
        <v>1000</v>
      </c>
      <c r="AI894" t="s">
        <v>189</v>
      </c>
      <c r="AJ894">
        <v>1000000</v>
      </c>
      <c r="AK894" t="s">
        <v>190</v>
      </c>
      <c r="AL894">
        <v>10</v>
      </c>
      <c r="AM894" t="s">
        <v>191</v>
      </c>
      <c r="AN894">
        <v>500</v>
      </c>
      <c r="AO894" t="s">
        <v>192</v>
      </c>
      <c r="AP894">
        <v>20</v>
      </c>
      <c r="AQ894" t="s">
        <v>193</v>
      </c>
      <c r="AR894">
        <v>20</v>
      </c>
    </row>
    <row r="895" spans="1:44">
      <c r="A895">
        <v>201</v>
      </c>
      <c r="B895" t="s">
        <v>289</v>
      </c>
      <c r="C895">
        <v>4</v>
      </c>
      <c r="D895" t="s">
        <v>182</v>
      </c>
      <c r="E895">
        <v>226</v>
      </c>
      <c r="F895" t="s">
        <v>183</v>
      </c>
      <c r="G895" t="s">
        <v>184</v>
      </c>
      <c r="H895">
        <v>6.0979999999999999</v>
      </c>
      <c r="I895" t="s">
        <v>185</v>
      </c>
      <c r="J895">
        <v>7.6400000000000003E-4</v>
      </c>
      <c r="K895" t="s">
        <v>25</v>
      </c>
      <c r="L895" t="s">
        <v>290</v>
      </c>
      <c r="M895">
        <v>274.56130000000002</v>
      </c>
      <c r="N895" t="s">
        <v>25</v>
      </c>
      <c r="O895" t="s">
        <v>293</v>
      </c>
      <c r="P895">
        <v>1.039E-3</v>
      </c>
      <c r="Q895" t="s">
        <v>25</v>
      </c>
      <c r="R895" t="s">
        <v>24</v>
      </c>
      <c r="S895">
        <v>3.1518130000000002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1.5203979999999999</v>
      </c>
      <c r="Z895" t="s">
        <v>25</v>
      </c>
      <c r="AA895" t="s">
        <v>292</v>
      </c>
      <c r="AB895">
        <v>0.84064899999999998</v>
      </c>
      <c r="AC895" t="s">
        <v>25</v>
      </c>
      <c r="AD895" t="s">
        <v>28</v>
      </c>
      <c r="AE895">
        <v>0.66964000000000001</v>
      </c>
      <c r="AF895" t="s">
        <v>25</v>
      </c>
      <c r="AG895" t="s">
        <v>288</v>
      </c>
      <c r="AH895">
        <v>1000</v>
      </c>
      <c r="AI895" t="s">
        <v>189</v>
      </c>
      <c r="AJ895">
        <v>1000000</v>
      </c>
      <c r="AK895" t="s">
        <v>190</v>
      </c>
      <c r="AL895">
        <v>10</v>
      </c>
      <c r="AM895" t="s">
        <v>191</v>
      </c>
      <c r="AN895">
        <v>500</v>
      </c>
      <c r="AO895" t="s">
        <v>192</v>
      </c>
      <c r="AP895">
        <v>20</v>
      </c>
      <c r="AQ895" t="s">
        <v>193</v>
      </c>
      <c r="AR895">
        <v>20</v>
      </c>
    </row>
    <row r="896" spans="1:44">
      <c r="A896">
        <v>200</v>
      </c>
      <c r="B896" t="s">
        <v>289</v>
      </c>
      <c r="C896">
        <v>4</v>
      </c>
      <c r="D896" t="s">
        <v>182</v>
      </c>
      <c r="E896">
        <v>226</v>
      </c>
      <c r="F896" t="s">
        <v>183</v>
      </c>
      <c r="G896" t="s">
        <v>184</v>
      </c>
      <c r="H896">
        <v>5.8659999999999997</v>
      </c>
      <c r="I896" t="s">
        <v>185</v>
      </c>
      <c r="J896">
        <v>9.2800000000000001E-4</v>
      </c>
      <c r="K896" t="s">
        <v>25</v>
      </c>
      <c r="L896" t="s">
        <v>290</v>
      </c>
      <c r="M896">
        <v>298.15800000000002</v>
      </c>
      <c r="N896" t="s">
        <v>25</v>
      </c>
      <c r="O896" t="s">
        <v>293</v>
      </c>
      <c r="P896">
        <v>1.2260000000000001E-3</v>
      </c>
      <c r="Q896" t="s">
        <v>25</v>
      </c>
      <c r="R896" t="s">
        <v>24</v>
      </c>
      <c r="S896">
        <v>3.1991990000000001</v>
      </c>
      <c r="T896" t="s">
        <v>25</v>
      </c>
      <c r="U896" t="s">
        <v>26</v>
      </c>
      <c r="V896">
        <v>0.11465500000000001</v>
      </c>
      <c r="W896" t="s">
        <v>25</v>
      </c>
      <c r="X896" t="s">
        <v>27</v>
      </c>
      <c r="Y896">
        <v>1.5486549999999999</v>
      </c>
      <c r="Z896" t="s">
        <v>25</v>
      </c>
      <c r="AA896" t="s">
        <v>292</v>
      </c>
      <c r="AB896">
        <v>0.85953599999999997</v>
      </c>
      <c r="AC896" t="s">
        <v>25</v>
      </c>
      <c r="AD896" t="s">
        <v>28</v>
      </c>
      <c r="AE896">
        <v>0.66772200000000004</v>
      </c>
      <c r="AF896" t="s">
        <v>25</v>
      </c>
      <c r="AG896" t="s">
        <v>288</v>
      </c>
      <c r="AH896">
        <v>1000</v>
      </c>
      <c r="AI896" t="s">
        <v>189</v>
      </c>
      <c r="AJ896">
        <v>1000000</v>
      </c>
      <c r="AK896" t="s">
        <v>190</v>
      </c>
      <c r="AL896">
        <v>10</v>
      </c>
      <c r="AM896" t="s">
        <v>191</v>
      </c>
      <c r="AN896">
        <v>500</v>
      </c>
      <c r="AO896" t="s">
        <v>192</v>
      </c>
      <c r="AP896">
        <v>20</v>
      </c>
      <c r="AQ896" t="s">
        <v>193</v>
      </c>
      <c r="AR896">
        <v>20</v>
      </c>
    </row>
    <row r="897" spans="1:44">
      <c r="A897">
        <v>199</v>
      </c>
      <c r="B897" t="s">
        <v>289</v>
      </c>
      <c r="C897">
        <v>4</v>
      </c>
      <c r="D897" t="s">
        <v>182</v>
      </c>
      <c r="E897">
        <v>226</v>
      </c>
      <c r="F897" t="s">
        <v>183</v>
      </c>
      <c r="G897" t="s">
        <v>184</v>
      </c>
      <c r="H897">
        <v>5.8659999999999997</v>
      </c>
      <c r="I897" t="s">
        <v>185</v>
      </c>
      <c r="J897">
        <v>8.5999999999999998E-4</v>
      </c>
      <c r="K897" t="s">
        <v>25</v>
      </c>
      <c r="L897" t="s">
        <v>290</v>
      </c>
      <c r="M897">
        <v>321.94749999999999</v>
      </c>
      <c r="N897" t="s">
        <v>25</v>
      </c>
      <c r="O897" t="s">
        <v>293</v>
      </c>
      <c r="P897">
        <v>1.1820000000000001E-3</v>
      </c>
      <c r="Q897" t="s">
        <v>25</v>
      </c>
      <c r="R897" t="s">
        <v>24</v>
      </c>
      <c r="S897">
        <v>3.6736689999999999</v>
      </c>
      <c r="T897" t="s">
        <v>25</v>
      </c>
      <c r="U897" t="s">
        <v>26</v>
      </c>
      <c r="V897">
        <v>0.13303499999999999</v>
      </c>
      <c r="W897" t="s">
        <v>25</v>
      </c>
      <c r="X897" t="s">
        <v>27</v>
      </c>
      <c r="Y897">
        <v>1.7606250000000001</v>
      </c>
      <c r="Z897" t="s">
        <v>25</v>
      </c>
      <c r="AA897" t="s">
        <v>292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288</v>
      </c>
      <c r="AH897">
        <v>1000</v>
      </c>
      <c r="AI897" t="s">
        <v>189</v>
      </c>
      <c r="AJ897">
        <v>1000000</v>
      </c>
      <c r="AK897" t="s">
        <v>190</v>
      </c>
      <c r="AL897">
        <v>10</v>
      </c>
      <c r="AM897" t="s">
        <v>191</v>
      </c>
      <c r="AN897">
        <v>500</v>
      </c>
      <c r="AO897" t="s">
        <v>192</v>
      </c>
      <c r="AP897">
        <v>20</v>
      </c>
      <c r="AQ897" t="s">
        <v>193</v>
      </c>
      <c r="AR897">
        <v>20</v>
      </c>
    </row>
    <row r="898" spans="1:44">
      <c r="A898">
        <v>198</v>
      </c>
      <c r="B898" t="s">
        <v>289</v>
      </c>
      <c r="C898">
        <v>4</v>
      </c>
      <c r="D898" t="s">
        <v>182</v>
      </c>
      <c r="E898">
        <v>226</v>
      </c>
      <c r="F898" t="s">
        <v>183</v>
      </c>
      <c r="G898" t="s">
        <v>184</v>
      </c>
      <c r="H898">
        <v>5.63</v>
      </c>
      <c r="I898" t="s">
        <v>185</v>
      </c>
      <c r="J898">
        <v>2.4199999999999998E-3</v>
      </c>
      <c r="K898" t="s">
        <v>25</v>
      </c>
      <c r="L898" t="s">
        <v>290</v>
      </c>
      <c r="M898">
        <v>4467.6985000000004</v>
      </c>
      <c r="N898" t="s">
        <v>25</v>
      </c>
      <c r="O898" t="s">
        <v>293</v>
      </c>
      <c r="P898">
        <v>6.888E-3</v>
      </c>
      <c r="Q898" t="s">
        <v>25</v>
      </c>
      <c r="R898" t="s">
        <v>24</v>
      </c>
      <c r="S898">
        <v>62.552742000000002</v>
      </c>
      <c r="T898" t="s">
        <v>25</v>
      </c>
      <c r="U898" t="s">
        <v>26</v>
      </c>
      <c r="V898">
        <v>0.88935799999999998</v>
      </c>
      <c r="W898" t="s">
        <v>25</v>
      </c>
      <c r="X898" t="s">
        <v>27</v>
      </c>
      <c r="Y898">
        <v>28.831589000000001</v>
      </c>
      <c r="Z898" t="s">
        <v>25</v>
      </c>
      <c r="AA898" t="s">
        <v>292</v>
      </c>
      <c r="AB898">
        <v>2.0568819999999999</v>
      </c>
      <c r="AC898" t="s">
        <v>25</v>
      </c>
      <c r="AD898" t="s">
        <v>28</v>
      </c>
      <c r="AE898">
        <v>30.747223000000002</v>
      </c>
      <c r="AF898" t="s">
        <v>25</v>
      </c>
      <c r="AG898" t="s">
        <v>288</v>
      </c>
      <c r="AH898">
        <v>1000</v>
      </c>
      <c r="AI898" t="s">
        <v>189</v>
      </c>
      <c r="AJ898">
        <v>1000000</v>
      </c>
      <c r="AK898" t="s">
        <v>190</v>
      </c>
      <c r="AL898">
        <v>10</v>
      </c>
      <c r="AM898" t="s">
        <v>191</v>
      </c>
      <c r="AN898">
        <v>500</v>
      </c>
      <c r="AO898" t="s">
        <v>192</v>
      </c>
      <c r="AP898">
        <v>20</v>
      </c>
      <c r="AQ898" t="s">
        <v>193</v>
      </c>
      <c r="AR898">
        <v>20</v>
      </c>
    </row>
    <row r="899" spans="1:44">
      <c r="A899">
        <v>197</v>
      </c>
      <c r="B899" t="s">
        <v>289</v>
      </c>
      <c r="C899">
        <v>1</v>
      </c>
      <c r="D899" t="s">
        <v>182</v>
      </c>
      <c r="E899">
        <v>159</v>
      </c>
      <c r="F899" t="s">
        <v>183</v>
      </c>
      <c r="G899" t="s">
        <v>184</v>
      </c>
      <c r="H899">
        <v>5.63</v>
      </c>
      <c r="I899" t="s">
        <v>185</v>
      </c>
      <c r="J899">
        <v>2.1440000000000001E-3</v>
      </c>
      <c r="K899" t="s">
        <v>25</v>
      </c>
      <c r="L899" t="s">
        <v>290</v>
      </c>
      <c r="M899">
        <v>760.11509999999998</v>
      </c>
      <c r="N899" t="s">
        <v>25</v>
      </c>
      <c r="O899" t="s">
        <v>293</v>
      </c>
      <c r="P899">
        <v>2.9039999999999999E-3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0.82863600000000004</v>
      </c>
      <c r="W899" t="s">
        <v>25</v>
      </c>
      <c r="X899" t="s">
        <v>27</v>
      </c>
      <c r="Y899">
        <v>180.906747</v>
      </c>
      <c r="Z899" t="s">
        <v>25</v>
      </c>
      <c r="AA899" t="s">
        <v>292</v>
      </c>
      <c r="AB899">
        <v>1.1267929999999999</v>
      </c>
      <c r="AC899" t="s">
        <v>25</v>
      </c>
      <c r="AD899" t="s">
        <v>28</v>
      </c>
      <c r="AE899">
        <v>28.356086999999999</v>
      </c>
      <c r="AF899" t="s">
        <v>25</v>
      </c>
      <c r="AG899" t="s">
        <v>288</v>
      </c>
      <c r="AH899">
        <v>1000</v>
      </c>
      <c r="AI899" t="s">
        <v>189</v>
      </c>
      <c r="AJ899">
        <v>1000000</v>
      </c>
      <c r="AK899" t="s">
        <v>190</v>
      </c>
      <c r="AL899">
        <v>10</v>
      </c>
      <c r="AM899" t="s">
        <v>191</v>
      </c>
      <c r="AN899">
        <v>500</v>
      </c>
      <c r="AO899" t="s">
        <v>192</v>
      </c>
      <c r="AP899">
        <v>20</v>
      </c>
      <c r="AQ899" t="s">
        <v>193</v>
      </c>
      <c r="AR899">
        <v>20</v>
      </c>
    </row>
    <row r="900" spans="1:44">
      <c r="A900">
        <v>196</v>
      </c>
      <c r="B900" t="s">
        <v>289</v>
      </c>
      <c r="C900">
        <v>7</v>
      </c>
      <c r="D900" t="s">
        <v>182</v>
      </c>
      <c r="E900">
        <v>760</v>
      </c>
      <c r="F900" t="s">
        <v>183</v>
      </c>
      <c r="G900" t="s">
        <v>184</v>
      </c>
      <c r="H900">
        <v>5.63</v>
      </c>
      <c r="I900" t="s">
        <v>185</v>
      </c>
      <c r="J900">
        <v>8.2299999999999995E-4</v>
      </c>
      <c r="K900" t="s">
        <v>25</v>
      </c>
      <c r="L900" t="s">
        <v>290</v>
      </c>
      <c r="M900">
        <v>9181.8436000000002</v>
      </c>
      <c r="N900" t="s">
        <v>25</v>
      </c>
      <c r="O900" t="s">
        <v>293</v>
      </c>
      <c r="P900">
        <v>1.0004000000000001E-2</v>
      </c>
      <c r="Q900" t="s">
        <v>25</v>
      </c>
      <c r="R900" t="s">
        <v>24</v>
      </c>
      <c r="S900">
        <v>1.8804000000000001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292</v>
      </c>
      <c r="AB900">
        <v>0.89885700000000002</v>
      </c>
      <c r="AC900" t="s">
        <v>25</v>
      </c>
      <c r="AD900" t="s">
        <v>28</v>
      </c>
      <c r="AE900">
        <v>0.66559599999999997</v>
      </c>
      <c r="AF900" t="s">
        <v>25</v>
      </c>
      <c r="AG900" t="s">
        <v>288</v>
      </c>
      <c r="AH900">
        <v>1000</v>
      </c>
      <c r="AI900" t="s">
        <v>189</v>
      </c>
      <c r="AJ900">
        <v>1000000</v>
      </c>
      <c r="AK900" t="s">
        <v>190</v>
      </c>
      <c r="AL900">
        <v>10</v>
      </c>
      <c r="AM900" t="s">
        <v>191</v>
      </c>
      <c r="AN900">
        <v>500</v>
      </c>
      <c r="AO900" t="s">
        <v>192</v>
      </c>
      <c r="AP900">
        <v>20</v>
      </c>
      <c r="AQ900" t="s">
        <v>193</v>
      </c>
      <c r="AR900">
        <v>20</v>
      </c>
    </row>
    <row r="901" spans="1:44">
      <c r="A901">
        <v>195</v>
      </c>
      <c r="B901" t="s">
        <v>289</v>
      </c>
      <c r="C901">
        <v>0</v>
      </c>
      <c r="D901" t="s">
        <v>182</v>
      </c>
      <c r="E901">
        <v>157</v>
      </c>
      <c r="F901" t="s">
        <v>183</v>
      </c>
      <c r="G901" t="s">
        <v>184</v>
      </c>
      <c r="H901">
        <v>5.63</v>
      </c>
      <c r="I901" t="s">
        <v>185</v>
      </c>
      <c r="J901">
        <v>7.7899999999999996E-4</v>
      </c>
      <c r="K901" t="s">
        <v>25</v>
      </c>
      <c r="L901" t="s">
        <v>290</v>
      </c>
      <c r="M901">
        <v>17.826699999999999</v>
      </c>
      <c r="N901" t="s">
        <v>25</v>
      </c>
      <c r="O901" t="s">
        <v>293</v>
      </c>
      <c r="P901">
        <v>7.9600000000000005E-4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10.207513000000001</v>
      </c>
      <c r="Z901" t="s">
        <v>25</v>
      </c>
      <c r="AA901" t="s">
        <v>292</v>
      </c>
      <c r="AB901">
        <v>0.46682899999999999</v>
      </c>
      <c r="AC901" t="s">
        <v>25</v>
      </c>
      <c r="AD901" t="s">
        <v>28</v>
      </c>
      <c r="AE901">
        <v>0.66965600000000003</v>
      </c>
      <c r="AF901" t="s">
        <v>25</v>
      </c>
      <c r="AG901" t="s">
        <v>288</v>
      </c>
      <c r="AH901">
        <v>1000</v>
      </c>
      <c r="AI901" t="s">
        <v>189</v>
      </c>
      <c r="AJ901">
        <v>1000000</v>
      </c>
      <c r="AK901" t="s">
        <v>190</v>
      </c>
      <c r="AL901">
        <v>10</v>
      </c>
      <c r="AM901" t="s">
        <v>191</v>
      </c>
      <c r="AN901">
        <v>500</v>
      </c>
      <c r="AO901" t="s">
        <v>192</v>
      </c>
      <c r="AP901">
        <v>20</v>
      </c>
      <c r="AQ901" t="s">
        <v>193</v>
      </c>
      <c r="AR901">
        <v>20</v>
      </c>
    </row>
    <row r="902" spans="1:44">
      <c r="A902">
        <v>195</v>
      </c>
      <c r="B902" t="s">
        <v>289</v>
      </c>
      <c r="C902">
        <v>0</v>
      </c>
      <c r="D902" t="s">
        <v>182</v>
      </c>
      <c r="E902">
        <v>157</v>
      </c>
      <c r="F902" t="s">
        <v>183</v>
      </c>
      <c r="G902" t="s">
        <v>184</v>
      </c>
      <c r="H902">
        <v>5.63</v>
      </c>
      <c r="I902" t="s">
        <v>185</v>
      </c>
      <c r="J902">
        <v>9.2900000000000003E-4</v>
      </c>
      <c r="K902" t="s">
        <v>25</v>
      </c>
      <c r="L902" t="s">
        <v>290</v>
      </c>
      <c r="M902">
        <v>25.015899999999998</v>
      </c>
      <c r="N902" t="s">
        <v>25</v>
      </c>
      <c r="O902" t="s">
        <v>293</v>
      </c>
      <c r="P902">
        <v>9.5399999999999999E-4</v>
      </c>
      <c r="Q902" t="s">
        <v>25</v>
      </c>
      <c r="R902" t="s">
        <v>24</v>
      </c>
      <c r="S902">
        <v>13.976323000000001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292</v>
      </c>
      <c r="AB902">
        <v>0.55389500000000003</v>
      </c>
      <c r="AC902" t="s">
        <v>25</v>
      </c>
      <c r="AD902" t="s">
        <v>28</v>
      </c>
      <c r="AE902">
        <v>0.69096800000000003</v>
      </c>
      <c r="AF902" t="s">
        <v>25</v>
      </c>
      <c r="AG902" t="s">
        <v>288</v>
      </c>
      <c r="AH902">
        <v>1000</v>
      </c>
      <c r="AI902" t="s">
        <v>189</v>
      </c>
      <c r="AJ902">
        <v>1000000</v>
      </c>
      <c r="AK902" t="s">
        <v>190</v>
      </c>
      <c r="AL902">
        <v>10</v>
      </c>
      <c r="AM902" t="s">
        <v>191</v>
      </c>
      <c r="AN902">
        <v>500</v>
      </c>
      <c r="AO902" t="s">
        <v>192</v>
      </c>
      <c r="AP902">
        <v>20</v>
      </c>
      <c r="AQ902" t="s">
        <v>193</v>
      </c>
      <c r="AR902">
        <v>20</v>
      </c>
    </row>
    <row r="903" spans="1:44">
      <c r="A903">
        <v>194</v>
      </c>
      <c r="B903" t="s">
        <v>289</v>
      </c>
      <c r="C903">
        <v>7</v>
      </c>
      <c r="D903" t="s">
        <v>182</v>
      </c>
      <c r="E903">
        <v>760</v>
      </c>
      <c r="F903" t="s">
        <v>183</v>
      </c>
      <c r="G903" t="s">
        <v>184</v>
      </c>
      <c r="H903">
        <v>5.63</v>
      </c>
      <c r="I903" t="s">
        <v>185</v>
      </c>
      <c r="J903">
        <v>1.3550000000000001E-3</v>
      </c>
      <c r="K903" t="s">
        <v>25</v>
      </c>
      <c r="L903" t="s">
        <v>290</v>
      </c>
      <c r="M903">
        <v>11087.344300000001</v>
      </c>
      <c r="N903" t="s">
        <v>25</v>
      </c>
      <c r="O903" t="s">
        <v>293</v>
      </c>
      <c r="P903">
        <v>1.2442E-2</v>
      </c>
      <c r="Q903" t="s">
        <v>25</v>
      </c>
      <c r="R903" t="s">
        <v>24</v>
      </c>
      <c r="S903">
        <v>3.8315929999999998</v>
      </c>
      <c r="T903" t="s">
        <v>25</v>
      </c>
      <c r="U903" t="s">
        <v>26</v>
      </c>
      <c r="V903">
        <v>0.21964600000000001</v>
      </c>
      <c r="W903" t="s">
        <v>25</v>
      </c>
      <c r="X903" t="s">
        <v>27</v>
      </c>
      <c r="Y903">
        <v>0.43877300000000002</v>
      </c>
      <c r="Z903" t="s">
        <v>25</v>
      </c>
      <c r="AA903" t="s">
        <v>292</v>
      </c>
      <c r="AB903">
        <v>1.988507</v>
      </c>
      <c r="AC903" t="s">
        <v>25</v>
      </c>
      <c r="AD903" t="s">
        <v>28</v>
      </c>
      <c r="AE903">
        <v>1.1600440000000001</v>
      </c>
      <c r="AF903" t="s">
        <v>25</v>
      </c>
      <c r="AG903" t="s">
        <v>288</v>
      </c>
      <c r="AH903">
        <v>1000</v>
      </c>
      <c r="AI903" t="s">
        <v>189</v>
      </c>
      <c r="AJ903">
        <v>1000000</v>
      </c>
      <c r="AK903" t="s">
        <v>190</v>
      </c>
      <c r="AL903">
        <v>10</v>
      </c>
      <c r="AM903" t="s">
        <v>191</v>
      </c>
      <c r="AN903">
        <v>500</v>
      </c>
      <c r="AO903" t="s">
        <v>192</v>
      </c>
      <c r="AP903">
        <v>20</v>
      </c>
      <c r="AQ903" t="s">
        <v>193</v>
      </c>
      <c r="AR903">
        <v>20</v>
      </c>
    </row>
    <row r="904" spans="1:44">
      <c r="A904">
        <v>193</v>
      </c>
      <c r="B904" t="s">
        <v>289</v>
      </c>
      <c r="C904">
        <v>6</v>
      </c>
      <c r="D904" t="s">
        <v>182</v>
      </c>
      <c r="E904">
        <v>455</v>
      </c>
      <c r="F904" t="s">
        <v>183</v>
      </c>
      <c r="G904" t="s">
        <v>184</v>
      </c>
      <c r="H904">
        <v>5.63</v>
      </c>
      <c r="I904" t="s">
        <v>185</v>
      </c>
      <c r="J904">
        <v>2.1310000000000001E-3</v>
      </c>
      <c r="K904" t="s">
        <v>25</v>
      </c>
      <c r="L904" t="s">
        <v>290</v>
      </c>
      <c r="M904">
        <v>5256.3944000000001</v>
      </c>
      <c r="N904" t="s">
        <v>25</v>
      </c>
      <c r="O904" t="s">
        <v>293</v>
      </c>
      <c r="P904">
        <v>7.3870000000000003E-3</v>
      </c>
      <c r="Q904" t="s">
        <v>25</v>
      </c>
      <c r="R904" t="s">
        <v>24</v>
      </c>
      <c r="S904">
        <v>3.9544670000000002</v>
      </c>
      <c r="T904" t="s">
        <v>25</v>
      </c>
      <c r="U904" t="s">
        <v>26</v>
      </c>
      <c r="V904">
        <v>0.20986199999999999</v>
      </c>
      <c r="W904" t="s">
        <v>25</v>
      </c>
      <c r="X904" t="s">
        <v>27</v>
      </c>
      <c r="Y904">
        <v>0.81147599999999998</v>
      </c>
      <c r="Z904" t="s">
        <v>25</v>
      </c>
      <c r="AA904" t="s">
        <v>292</v>
      </c>
      <c r="AB904">
        <v>1.8238239999999999</v>
      </c>
      <c r="AC904" t="s">
        <v>25</v>
      </c>
      <c r="AD904" t="s">
        <v>28</v>
      </c>
      <c r="AE904">
        <v>1.089175</v>
      </c>
      <c r="AF904" t="s">
        <v>25</v>
      </c>
      <c r="AG904" t="s">
        <v>288</v>
      </c>
      <c r="AH904">
        <v>1000</v>
      </c>
      <c r="AI904" t="s">
        <v>189</v>
      </c>
      <c r="AJ904">
        <v>1000000</v>
      </c>
      <c r="AK904" t="s">
        <v>190</v>
      </c>
      <c r="AL904">
        <v>10</v>
      </c>
      <c r="AM904" t="s">
        <v>191</v>
      </c>
      <c r="AN904">
        <v>500</v>
      </c>
      <c r="AO904" t="s">
        <v>192</v>
      </c>
      <c r="AP904">
        <v>20</v>
      </c>
      <c r="AQ904" t="s">
        <v>193</v>
      </c>
      <c r="AR904">
        <v>20</v>
      </c>
    </row>
    <row r="905" spans="1:44">
      <c r="A905">
        <v>192</v>
      </c>
      <c r="B905" t="s">
        <v>289</v>
      </c>
      <c r="C905">
        <v>5</v>
      </c>
      <c r="D905" t="s">
        <v>182</v>
      </c>
      <c r="E905">
        <v>302</v>
      </c>
      <c r="F905" t="s">
        <v>183</v>
      </c>
      <c r="G905" t="s">
        <v>184</v>
      </c>
      <c r="H905">
        <v>5.63</v>
      </c>
      <c r="I905" t="s">
        <v>185</v>
      </c>
      <c r="J905">
        <v>1.552E-3</v>
      </c>
      <c r="K905" t="s">
        <v>25</v>
      </c>
      <c r="L905" t="s">
        <v>290</v>
      </c>
      <c r="M905">
        <v>1575.4998000000001</v>
      </c>
      <c r="N905" t="s">
        <v>25</v>
      </c>
      <c r="O905" t="s">
        <v>293</v>
      </c>
      <c r="P905">
        <v>3.127E-3</v>
      </c>
      <c r="Q905" t="s">
        <v>25</v>
      </c>
      <c r="R905" t="s">
        <v>24</v>
      </c>
      <c r="S905">
        <v>4.2982180000000003</v>
      </c>
      <c r="T905" t="s">
        <v>25</v>
      </c>
      <c r="U905" t="s">
        <v>26</v>
      </c>
      <c r="V905">
        <v>0.19178200000000001</v>
      </c>
      <c r="W905" t="s">
        <v>25</v>
      </c>
      <c r="X905" t="s">
        <v>27</v>
      </c>
      <c r="Y905">
        <v>1.4257219999999999</v>
      </c>
      <c r="Z905" t="s">
        <v>25</v>
      </c>
      <c r="AA905" t="s">
        <v>292</v>
      </c>
      <c r="AB905">
        <v>1.6079300000000001</v>
      </c>
      <c r="AC905" t="s">
        <v>25</v>
      </c>
      <c r="AD905" t="s">
        <v>28</v>
      </c>
      <c r="AE905">
        <v>1.056265</v>
      </c>
      <c r="AF905" t="s">
        <v>25</v>
      </c>
      <c r="AG905" t="s">
        <v>288</v>
      </c>
      <c r="AH905">
        <v>1000</v>
      </c>
      <c r="AI905" t="s">
        <v>189</v>
      </c>
      <c r="AJ905">
        <v>1000000</v>
      </c>
      <c r="AK905" t="s">
        <v>190</v>
      </c>
      <c r="AL905">
        <v>10</v>
      </c>
      <c r="AM905" t="s">
        <v>191</v>
      </c>
      <c r="AN905">
        <v>500</v>
      </c>
      <c r="AO905" t="s">
        <v>192</v>
      </c>
      <c r="AP905">
        <v>20</v>
      </c>
      <c r="AQ905" t="s">
        <v>193</v>
      </c>
      <c r="AR905">
        <v>20</v>
      </c>
    </row>
    <row r="906" spans="1:44">
      <c r="A906">
        <v>191</v>
      </c>
      <c r="B906" t="s">
        <v>289</v>
      </c>
      <c r="C906">
        <v>4</v>
      </c>
      <c r="D906" t="s">
        <v>182</v>
      </c>
      <c r="E906">
        <v>226</v>
      </c>
      <c r="F906" t="s">
        <v>183</v>
      </c>
      <c r="G906" t="s">
        <v>184</v>
      </c>
      <c r="H906">
        <v>5.63</v>
      </c>
      <c r="I906" t="s">
        <v>185</v>
      </c>
      <c r="J906">
        <v>1.6720000000000001E-3</v>
      </c>
      <c r="K906" t="s">
        <v>25</v>
      </c>
      <c r="L906" t="s">
        <v>290</v>
      </c>
      <c r="M906">
        <v>534.48320000000001</v>
      </c>
      <c r="N906" t="s">
        <v>25</v>
      </c>
      <c r="O906" t="s">
        <v>293</v>
      </c>
      <c r="P906">
        <v>2.2070000000000002E-3</v>
      </c>
      <c r="Q906" t="s">
        <v>25</v>
      </c>
      <c r="R906" t="s">
        <v>24</v>
      </c>
      <c r="S906">
        <v>4.9534039999999999</v>
      </c>
      <c r="T906" t="s">
        <v>25</v>
      </c>
      <c r="U906" t="s">
        <v>26</v>
      </c>
      <c r="V906">
        <v>0.17091899999999999</v>
      </c>
      <c r="W906" t="s">
        <v>25</v>
      </c>
      <c r="X906" t="s">
        <v>27</v>
      </c>
      <c r="Y906">
        <v>2.4419550000000001</v>
      </c>
      <c r="Z906" t="s">
        <v>25</v>
      </c>
      <c r="AA906" t="s">
        <v>292</v>
      </c>
      <c r="AB906">
        <v>1.3740479999999999</v>
      </c>
      <c r="AC906" t="s">
        <v>25</v>
      </c>
      <c r="AD906" t="s">
        <v>28</v>
      </c>
      <c r="AE906">
        <v>0.95049300000000003</v>
      </c>
      <c r="AF906" t="s">
        <v>25</v>
      </c>
      <c r="AG906" t="s">
        <v>288</v>
      </c>
      <c r="AH906">
        <v>1000</v>
      </c>
      <c r="AI906" t="s">
        <v>189</v>
      </c>
      <c r="AJ906">
        <v>1000000</v>
      </c>
      <c r="AK906" t="s">
        <v>190</v>
      </c>
      <c r="AL906">
        <v>10</v>
      </c>
      <c r="AM906" t="s">
        <v>191</v>
      </c>
      <c r="AN906">
        <v>500</v>
      </c>
      <c r="AO906" t="s">
        <v>192</v>
      </c>
      <c r="AP906">
        <v>20</v>
      </c>
      <c r="AQ906" t="s">
        <v>193</v>
      </c>
      <c r="AR906">
        <v>20</v>
      </c>
    </row>
    <row r="907" spans="1:44">
      <c r="A907">
        <v>190</v>
      </c>
      <c r="B907" t="s">
        <v>289</v>
      </c>
      <c r="C907">
        <v>3</v>
      </c>
      <c r="D907" t="s">
        <v>182</v>
      </c>
      <c r="E907">
        <v>188</v>
      </c>
      <c r="F907" t="s">
        <v>183</v>
      </c>
      <c r="G907" t="s">
        <v>184</v>
      </c>
      <c r="H907">
        <v>5.63</v>
      </c>
      <c r="I907" t="s">
        <v>185</v>
      </c>
      <c r="J907">
        <v>1.3370000000000001E-3</v>
      </c>
      <c r="K907" t="s">
        <v>25</v>
      </c>
      <c r="L907" t="s">
        <v>290</v>
      </c>
      <c r="M907">
        <v>356.9085</v>
      </c>
      <c r="N907" t="s">
        <v>25</v>
      </c>
      <c r="O907" t="s">
        <v>293</v>
      </c>
      <c r="P907">
        <v>1.694E-3</v>
      </c>
      <c r="Q907" t="s">
        <v>25</v>
      </c>
      <c r="R907" t="s">
        <v>24</v>
      </c>
      <c r="S907">
        <v>6.6416009999999996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4.4343589999999997</v>
      </c>
      <c r="Z907" t="s">
        <v>25</v>
      </c>
      <c r="AA907" t="s">
        <v>292</v>
      </c>
      <c r="AB907">
        <v>1.190671</v>
      </c>
      <c r="AC907" t="s">
        <v>25</v>
      </c>
      <c r="AD907" t="s">
        <v>28</v>
      </c>
      <c r="AE907">
        <v>0.84015700000000004</v>
      </c>
      <c r="AF907" t="s">
        <v>25</v>
      </c>
      <c r="AG907" t="s">
        <v>288</v>
      </c>
      <c r="AH907">
        <v>1000</v>
      </c>
      <c r="AI907" t="s">
        <v>189</v>
      </c>
      <c r="AJ907">
        <v>1000000</v>
      </c>
      <c r="AK907" t="s">
        <v>190</v>
      </c>
      <c r="AL907">
        <v>10</v>
      </c>
      <c r="AM907" t="s">
        <v>191</v>
      </c>
      <c r="AN907">
        <v>500</v>
      </c>
      <c r="AO907" t="s">
        <v>192</v>
      </c>
      <c r="AP907">
        <v>20</v>
      </c>
      <c r="AQ907" t="s">
        <v>193</v>
      </c>
      <c r="AR907">
        <v>20</v>
      </c>
    </row>
    <row r="908" spans="1:44">
      <c r="A908">
        <v>189</v>
      </c>
      <c r="B908" t="s">
        <v>289</v>
      </c>
      <c r="C908">
        <v>2</v>
      </c>
      <c r="D908" t="s">
        <v>182</v>
      </c>
      <c r="E908">
        <v>169</v>
      </c>
      <c r="F908" t="s">
        <v>183</v>
      </c>
      <c r="G908" t="s">
        <v>184</v>
      </c>
      <c r="H908">
        <v>5.63</v>
      </c>
      <c r="I908" t="s">
        <v>185</v>
      </c>
      <c r="J908">
        <v>1.2310000000000001E-3</v>
      </c>
      <c r="K908" t="s">
        <v>25</v>
      </c>
      <c r="L908" t="s">
        <v>290</v>
      </c>
      <c r="M908">
        <v>156.27420000000001</v>
      </c>
      <c r="N908" t="s">
        <v>25</v>
      </c>
      <c r="O908" t="s">
        <v>293</v>
      </c>
      <c r="P908">
        <v>1.3879999999999999E-3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9.7240699999999993</v>
      </c>
      <c r="Z908" t="s">
        <v>25</v>
      </c>
      <c r="AA908" t="s">
        <v>292</v>
      </c>
      <c r="AB908">
        <v>1.1985269999999999</v>
      </c>
      <c r="AC908" t="s">
        <v>25</v>
      </c>
      <c r="AD908" t="s">
        <v>28</v>
      </c>
      <c r="AE908">
        <v>0.96218099999999995</v>
      </c>
      <c r="AF908" t="s">
        <v>25</v>
      </c>
      <c r="AG908" t="s">
        <v>288</v>
      </c>
      <c r="AH908">
        <v>1000</v>
      </c>
      <c r="AI908" t="s">
        <v>189</v>
      </c>
      <c r="AJ908">
        <v>1000000</v>
      </c>
      <c r="AK908" t="s">
        <v>190</v>
      </c>
      <c r="AL908">
        <v>10</v>
      </c>
      <c r="AM908" t="s">
        <v>191</v>
      </c>
      <c r="AN908">
        <v>500</v>
      </c>
      <c r="AO908" t="s">
        <v>192</v>
      </c>
      <c r="AP908">
        <v>20</v>
      </c>
      <c r="AQ908" t="s">
        <v>193</v>
      </c>
      <c r="AR908">
        <v>20</v>
      </c>
    </row>
    <row r="909" spans="1:44">
      <c r="A909">
        <v>188</v>
      </c>
      <c r="B909" t="s">
        <v>289</v>
      </c>
      <c r="C909">
        <v>1</v>
      </c>
      <c r="D909" t="s">
        <v>182</v>
      </c>
      <c r="E909">
        <v>159</v>
      </c>
      <c r="F909" t="s">
        <v>183</v>
      </c>
      <c r="G909" t="s">
        <v>184</v>
      </c>
      <c r="H909">
        <v>5.63</v>
      </c>
      <c r="I909" t="s">
        <v>185</v>
      </c>
      <c r="J909">
        <v>1.114E-3</v>
      </c>
      <c r="K909" t="s">
        <v>25</v>
      </c>
      <c r="L909" t="s">
        <v>290</v>
      </c>
      <c r="M909">
        <v>107.0527</v>
      </c>
      <c r="N909" t="s">
        <v>25</v>
      </c>
      <c r="O909" t="s">
        <v>293</v>
      </c>
      <c r="P909">
        <v>1.222E-3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0.19256499999999999</v>
      </c>
      <c r="W909" t="s">
        <v>25</v>
      </c>
      <c r="X909" t="s">
        <v>27</v>
      </c>
      <c r="Y909">
        <v>20.168036000000001</v>
      </c>
      <c r="Z909" t="s">
        <v>25</v>
      </c>
      <c r="AA909" t="s">
        <v>292</v>
      </c>
      <c r="AB909">
        <v>1.0468999999999999</v>
      </c>
      <c r="AC909" t="s">
        <v>25</v>
      </c>
      <c r="AD909" t="s">
        <v>28</v>
      </c>
      <c r="AE909">
        <v>0.98446599999999995</v>
      </c>
      <c r="AF909" t="s">
        <v>25</v>
      </c>
      <c r="AG909" t="s">
        <v>288</v>
      </c>
      <c r="AH909">
        <v>1000</v>
      </c>
      <c r="AI909" t="s">
        <v>189</v>
      </c>
      <c r="AJ909">
        <v>1000000</v>
      </c>
      <c r="AK909" t="s">
        <v>190</v>
      </c>
      <c r="AL909">
        <v>10</v>
      </c>
      <c r="AM909" t="s">
        <v>191</v>
      </c>
      <c r="AN909">
        <v>500</v>
      </c>
      <c r="AO909" t="s">
        <v>192</v>
      </c>
      <c r="AP909">
        <v>20</v>
      </c>
      <c r="AQ909" t="s">
        <v>193</v>
      </c>
      <c r="AR909">
        <v>20</v>
      </c>
    </row>
    <row r="910" spans="1:44">
      <c r="A910">
        <v>186</v>
      </c>
      <c r="B910" t="s">
        <v>289</v>
      </c>
      <c r="C910">
        <v>0</v>
      </c>
      <c r="D910" t="s">
        <v>182</v>
      </c>
      <c r="E910">
        <v>157</v>
      </c>
      <c r="F910" t="s">
        <v>183</v>
      </c>
      <c r="G910" t="s">
        <v>184</v>
      </c>
      <c r="H910">
        <v>5.63</v>
      </c>
      <c r="I910" t="s">
        <v>185</v>
      </c>
      <c r="J910">
        <v>1.2099999999999999E-3</v>
      </c>
      <c r="K910" t="s">
        <v>25</v>
      </c>
      <c r="L910" t="s">
        <v>290</v>
      </c>
      <c r="M910">
        <v>26.520299999999999</v>
      </c>
      <c r="N910" t="s">
        <v>25</v>
      </c>
      <c r="O910" t="s">
        <v>293</v>
      </c>
      <c r="P910">
        <v>1.237E-3</v>
      </c>
      <c r="Q910" t="s">
        <v>25</v>
      </c>
      <c r="R910" t="s">
        <v>24</v>
      </c>
      <c r="S910">
        <v>17.515115999999999</v>
      </c>
      <c r="T910" t="s">
        <v>25</v>
      </c>
      <c r="U910" t="s">
        <v>26</v>
      </c>
      <c r="V910">
        <v>0.16725300000000001</v>
      </c>
      <c r="W910" t="s">
        <v>25</v>
      </c>
      <c r="X910" t="s">
        <v>27</v>
      </c>
      <c r="Y910">
        <v>15.651859</v>
      </c>
      <c r="Z910" t="s">
        <v>25</v>
      </c>
      <c r="AA910" t="s">
        <v>292</v>
      </c>
      <c r="AB910">
        <v>0.76102999999999998</v>
      </c>
      <c r="AC910" t="s">
        <v>25</v>
      </c>
      <c r="AD910" t="s">
        <v>28</v>
      </c>
      <c r="AE910">
        <v>0.91761899999999996</v>
      </c>
      <c r="AF910" t="s">
        <v>25</v>
      </c>
      <c r="AG910" t="s">
        <v>288</v>
      </c>
      <c r="AH910">
        <v>1000</v>
      </c>
      <c r="AI910" t="s">
        <v>189</v>
      </c>
      <c r="AJ910">
        <v>1000000</v>
      </c>
      <c r="AK910" t="s">
        <v>190</v>
      </c>
      <c r="AL910">
        <v>10</v>
      </c>
      <c r="AM910" t="s">
        <v>191</v>
      </c>
      <c r="AN910">
        <v>500</v>
      </c>
      <c r="AO910" t="s">
        <v>192</v>
      </c>
      <c r="AP910">
        <v>20</v>
      </c>
      <c r="AQ910" t="s">
        <v>193</v>
      </c>
      <c r="AR910">
        <v>20</v>
      </c>
    </row>
    <row r="911" spans="1:44">
      <c r="A911">
        <v>185</v>
      </c>
      <c r="B911" t="s">
        <v>289</v>
      </c>
      <c r="C911">
        <v>0</v>
      </c>
      <c r="D911" t="s">
        <v>182</v>
      </c>
      <c r="E911">
        <v>157</v>
      </c>
      <c r="F911" t="s">
        <v>183</v>
      </c>
      <c r="G911" t="s">
        <v>184</v>
      </c>
      <c r="H911">
        <v>5.63</v>
      </c>
      <c r="I911" t="s">
        <v>185</v>
      </c>
      <c r="J911">
        <v>1.758E-3</v>
      </c>
      <c r="K911" t="s">
        <v>25</v>
      </c>
      <c r="L911" t="s">
        <v>290</v>
      </c>
      <c r="M911">
        <v>44.386099999999999</v>
      </c>
      <c r="N911" t="s">
        <v>25</v>
      </c>
      <c r="O911" t="s">
        <v>293</v>
      </c>
      <c r="P911">
        <v>1.802E-3</v>
      </c>
      <c r="Q911" t="s">
        <v>25</v>
      </c>
      <c r="R911" t="s">
        <v>24</v>
      </c>
      <c r="S911">
        <v>22.377579999999998</v>
      </c>
      <c r="T911" t="s">
        <v>25</v>
      </c>
      <c r="U911" t="s">
        <v>26</v>
      </c>
      <c r="V911">
        <v>0.20044799999999999</v>
      </c>
      <c r="W911" t="s">
        <v>25</v>
      </c>
      <c r="X911" t="s">
        <v>27</v>
      </c>
      <c r="Y911">
        <v>20.067529</v>
      </c>
      <c r="Z911" t="s">
        <v>25</v>
      </c>
      <c r="AA911" t="s">
        <v>292</v>
      </c>
      <c r="AB911">
        <v>0.99007999999999996</v>
      </c>
      <c r="AC911" t="s">
        <v>25</v>
      </c>
      <c r="AD911" t="s">
        <v>28</v>
      </c>
      <c r="AE911">
        <v>1.096705</v>
      </c>
      <c r="AF911" t="s">
        <v>25</v>
      </c>
      <c r="AG911" t="s">
        <v>288</v>
      </c>
      <c r="AH911">
        <v>1000</v>
      </c>
      <c r="AI911" t="s">
        <v>189</v>
      </c>
      <c r="AJ911">
        <v>1000000</v>
      </c>
      <c r="AK911" t="s">
        <v>190</v>
      </c>
      <c r="AL911">
        <v>10</v>
      </c>
      <c r="AM911" t="s">
        <v>191</v>
      </c>
      <c r="AN911">
        <v>500</v>
      </c>
      <c r="AO911" t="s">
        <v>192</v>
      </c>
      <c r="AP911">
        <v>20</v>
      </c>
      <c r="AQ911" t="s">
        <v>193</v>
      </c>
      <c r="AR911">
        <v>20</v>
      </c>
    </row>
    <row r="912" spans="1:44">
      <c r="A912">
        <v>184</v>
      </c>
      <c r="B912" t="s">
        <v>289</v>
      </c>
      <c r="C912">
        <v>0</v>
      </c>
      <c r="D912" t="s">
        <v>182</v>
      </c>
      <c r="E912">
        <v>157</v>
      </c>
      <c r="F912" t="s">
        <v>183</v>
      </c>
      <c r="G912" t="s">
        <v>184</v>
      </c>
      <c r="H912">
        <v>5.63</v>
      </c>
      <c r="I912" t="s">
        <v>185</v>
      </c>
      <c r="J912">
        <v>1.3860000000000001E-3</v>
      </c>
      <c r="K912" t="s">
        <v>25</v>
      </c>
      <c r="L912" t="s">
        <v>290</v>
      </c>
      <c r="M912">
        <v>24.5458</v>
      </c>
      <c r="N912" t="s">
        <v>25</v>
      </c>
      <c r="O912" t="s">
        <v>293</v>
      </c>
      <c r="P912">
        <v>1.41E-3</v>
      </c>
      <c r="Q912" t="s">
        <v>25</v>
      </c>
      <c r="R912" t="s">
        <v>24</v>
      </c>
      <c r="S912">
        <v>21.103739999999998</v>
      </c>
      <c r="T912" t="s">
        <v>25</v>
      </c>
      <c r="U912" t="s">
        <v>26</v>
      </c>
      <c r="V912">
        <v>0.18988099999999999</v>
      </c>
      <c r="W912" t="s">
        <v>25</v>
      </c>
      <c r="X912" t="s">
        <v>27</v>
      </c>
      <c r="Y912">
        <v>18.894655</v>
      </c>
      <c r="Z912" t="s">
        <v>25</v>
      </c>
      <c r="AA912" t="s">
        <v>292</v>
      </c>
      <c r="AB912">
        <v>0.91898199999999997</v>
      </c>
      <c r="AC912" t="s">
        <v>25</v>
      </c>
      <c r="AD912" t="s">
        <v>28</v>
      </c>
      <c r="AE912">
        <v>1.077312</v>
      </c>
      <c r="AF912" t="s">
        <v>25</v>
      </c>
      <c r="AG912" t="s">
        <v>288</v>
      </c>
      <c r="AH912">
        <v>1000</v>
      </c>
      <c r="AI912" t="s">
        <v>189</v>
      </c>
      <c r="AJ912">
        <v>1000000</v>
      </c>
      <c r="AK912" t="s">
        <v>190</v>
      </c>
      <c r="AL912">
        <v>10</v>
      </c>
      <c r="AM912" t="s">
        <v>191</v>
      </c>
      <c r="AN912">
        <v>500</v>
      </c>
      <c r="AO912" t="s">
        <v>192</v>
      </c>
      <c r="AP912">
        <v>20</v>
      </c>
      <c r="AQ912" t="s">
        <v>193</v>
      </c>
      <c r="AR912">
        <v>20</v>
      </c>
    </row>
    <row r="913" spans="1:44">
      <c r="A913">
        <v>183</v>
      </c>
      <c r="B913" t="s">
        <v>289</v>
      </c>
      <c r="C913">
        <v>1</v>
      </c>
      <c r="D913" t="s">
        <v>182</v>
      </c>
      <c r="E913">
        <v>159</v>
      </c>
      <c r="F913" t="s">
        <v>183</v>
      </c>
      <c r="G913" t="s">
        <v>184</v>
      </c>
      <c r="H913">
        <v>5.63</v>
      </c>
      <c r="I913" t="s">
        <v>185</v>
      </c>
      <c r="J913">
        <v>1.9849999999999998E-3</v>
      </c>
      <c r="K913" t="s">
        <v>25</v>
      </c>
      <c r="L913" t="s">
        <v>290</v>
      </c>
      <c r="M913">
        <v>125.471</v>
      </c>
      <c r="N913" t="s">
        <v>25</v>
      </c>
      <c r="O913" t="s">
        <v>293</v>
      </c>
      <c r="P913">
        <v>2.111E-3</v>
      </c>
      <c r="Q913" t="s">
        <v>25</v>
      </c>
      <c r="R913" t="s">
        <v>24</v>
      </c>
      <c r="S913">
        <v>20.424938000000001</v>
      </c>
      <c r="T913" t="s">
        <v>25</v>
      </c>
      <c r="U913" t="s">
        <v>26</v>
      </c>
      <c r="V913">
        <v>0.18490100000000001</v>
      </c>
      <c r="W913" t="s">
        <v>25</v>
      </c>
      <c r="X913" t="s">
        <v>27</v>
      </c>
      <c r="Y913">
        <v>18.321721</v>
      </c>
      <c r="Z913" t="s">
        <v>25</v>
      </c>
      <c r="AA913" t="s">
        <v>292</v>
      </c>
      <c r="AB913">
        <v>0.88935900000000001</v>
      </c>
      <c r="AC913" t="s">
        <v>25</v>
      </c>
      <c r="AD913" t="s">
        <v>28</v>
      </c>
      <c r="AE913">
        <v>1.0089060000000001</v>
      </c>
      <c r="AF913" t="s">
        <v>25</v>
      </c>
      <c r="AG913" t="s">
        <v>288</v>
      </c>
      <c r="AH913">
        <v>1000</v>
      </c>
      <c r="AI913" t="s">
        <v>189</v>
      </c>
      <c r="AJ913">
        <v>1000000</v>
      </c>
      <c r="AK913" t="s">
        <v>190</v>
      </c>
      <c r="AL913">
        <v>10</v>
      </c>
      <c r="AM913" t="s">
        <v>191</v>
      </c>
      <c r="AN913">
        <v>500</v>
      </c>
      <c r="AO913" t="s">
        <v>192</v>
      </c>
      <c r="AP913">
        <v>20</v>
      </c>
      <c r="AQ913" t="s">
        <v>193</v>
      </c>
      <c r="AR913">
        <v>20</v>
      </c>
    </row>
    <row r="914" spans="1:44">
      <c r="A914">
        <v>182</v>
      </c>
      <c r="B914" t="s">
        <v>289</v>
      </c>
      <c r="C914">
        <v>0</v>
      </c>
      <c r="D914" t="s">
        <v>182</v>
      </c>
      <c r="E914">
        <v>157</v>
      </c>
      <c r="F914" t="s">
        <v>183</v>
      </c>
      <c r="G914" t="s">
        <v>184</v>
      </c>
      <c r="H914">
        <v>5.63</v>
      </c>
      <c r="I914" t="s">
        <v>185</v>
      </c>
      <c r="J914">
        <v>1.312E-3</v>
      </c>
      <c r="K914" t="s">
        <v>25</v>
      </c>
      <c r="L914" t="s">
        <v>290</v>
      </c>
      <c r="M914">
        <v>27.2182</v>
      </c>
      <c r="N914" t="s">
        <v>25</v>
      </c>
      <c r="O914" t="s">
        <v>293</v>
      </c>
      <c r="P914">
        <v>1.3389999999999999E-3</v>
      </c>
      <c r="Q914" t="s">
        <v>25</v>
      </c>
      <c r="R914" t="s">
        <v>24</v>
      </c>
      <c r="S914">
        <v>17.354358999999999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292</v>
      </c>
      <c r="AB914">
        <v>0.77517199999999997</v>
      </c>
      <c r="AC914" t="s">
        <v>25</v>
      </c>
      <c r="AD914" t="s">
        <v>28</v>
      </c>
      <c r="AE914">
        <v>0.89756999999999998</v>
      </c>
      <c r="AF914" t="s">
        <v>25</v>
      </c>
      <c r="AG914" t="s">
        <v>288</v>
      </c>
      <c r="AH914">
        <v>1000</v>
      </c>
      <c r="AI914" t="s">
        <v>189</v>
      </c>
      <c r="AJ914">
        <v>1000000</v>
      </c>
      <c r="AK914" t="s">
        <v>190</v>
      </c>
      <c r="AL914">
        <v>10</v>
      </c>
      <c r="AM914" t="s">
        <v>191</v>
      </c>
      <c r="AN914">
        <v>500</v>
      </c>
      <c r="AO914" t="s">
        <v>192</v>
      </c>
      <c r="AP914">
        <v>20</v>
      </c>
      <c r="AQ914" t="s">
        <v>193</v>
      </c>
      <c r="AR914">
        <v>20</v>
      </c>
    </row>
    <row r="915" spans="1:44">
      <c r="A915">
        <v>181</v>
      </c>
      <c r="B915" t="s">
        <v>289</v>
      </c>
      <c r="C915">
        <v>1</v>
      </c>
      <c r="D915" t="s">
        <v>182</v>
      </c>
      <c r="E915">
        <v>159</v>
      </c>
      <c r="F915" t="s">
        <v>183</v>
      </c>
      <c r="G915" t="s">
        <v>184</v>
      </c>
      <c r="H915">
        <v>5.63</v>
      </c>
      <c r="I915" t="s">
        <v>185</v>
      </c>
      <c r="J915">
        <v>1.225E-3</v>
      </c>
      <c r="K915" t="s">
        <v>25</v>
      </c>
      <c r="L915" t="s">
        <v>290</v>
      </c>
      <c r="M915">
        <v>93.932400000000001</v>
      </c>
      <c r="N915" t="s">
        <v>25</v>
      </c>
      <c r="O915" t="s">
        <v>293</v>
      </c>
      <c r="P915">
        <v>1.3190000000000001E-3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0.16196199999999999</v>
      </c>
      <c r="W915" t="s">
        <v>25</v>
      </c>
      <c r="X915" t="s">
        <v>27</v>
      </c>
      <c r="Y915">
        <v>15.263911</v>
      </c>
      <c r="Z915" t="s">
        <v>25</v>
      </c>
      <c r="AA915" t="s">
        <v>292</v>
      </c>
      <c r="AB915">
        <v>0.74822100000000002</v>
      </c>
      <c r="AC915" t="s">
        <v>25</v>
      </c>
      <c r="AD915" t="s">
        <v>28</v>
      </c>
      <c r="AE915">
        <v>0.88737100000000002</v>
      </c>
      <c r="AF915" t="s">
        <v>25</v>
      </c>
      <c r="AG915" t="s">
        <v>288</v>
      </c>
      <c r="AH915">
        <v>1000</v>
      </c>
      <c r="AI915" t="s">
        <v>189</v>
      </c>
      <c r="AJ915">
        <v>1000000</v>
      </c>
      <c r="AK915" t="s">
        <v>190</v>
      </c>
      <c r="AL915">
        <v>10</v>
      </c>
      <c r="AM915" t="s">
        <v>191</v>
      </c>
      <c r="AN915">
        <v>500</v>
      </c>
      <c r="AO915" t="s">
        <v>192</v>
      </c>
      <c r="AP915">
        <v>20</v>
      </c>
      <c r="AQ915" t="s">
        <v>193</v>
      </c>
      <c r="AR915">
        <v>20</v>
      </c>
    </row>
    <row r="916" spans="1:44">
      <c r="A916">
        <v>180</v>
      </c>
      <c r="B916" t="s">
        <v>289</v>
      </c>
      <c r="C916">
        <v>0</v>
      </c>
      <c r="D916" t="s">
        <v>182</v>
      </c>
      <c r="E916">
        <v>157</v>
      </c>
      <c r="F916" t="s">
        <v>183</v>
      </c>
      <c r="G916" t="s">
        <v>184</v>
      </c>
      <c r="H916">
        <v>5.63</v>
      </c>
      <c r="I916" t="s">
        <v>185</v>
      </c>
      <c r="J916">
        <v>1.3550000000000001E-3</v>
      </c>
      <c r="K916" t="s">
        <v>25</v>
      </c>
      <c r="L916" t="s">
        <v>290</v>
      </c>
      <c r="M916">
        <v>25.9633</v>
      </c>
      <c r="N916" t="s">
        <v>25</v>
      </c>
      <c r="O916" t="s">
        <v>293</v>
      </c>
      <c r="P916">
        <v>1.3810000000000001E-3</v>
      </c>
      <c r="Q916" t="s">
        <v>25</v>
      </c>
      <c r="R916" t="s">
        <v>24</v>
      </c>
      <c r="S916">
        <v>18.279413999999999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292</v>
      </c>
      <c r="AB916">
        <v>0.80949000000000004</v>
      </c>
      <c r="AC916" t="s">
        <v>25</v>
      </c>
      <c r="AD916" t="s">
        <v>28</v>
      </c>
      <c r="AE916">
        <v>0.93202799999999997</v>
      </c>
      <c r="AF916" t="s">
        <v>25</v>
      </c>
      <c r="AG916" t="s">
        <v>288</v>
      </c>
      <c r="AH916">
        <v>1000</v>
      </c>
      <c r="AI916" t="s">
        <v>189</v>
      </c>
      <c r="AJ916">
        <v>1000000</v>
      </c>
      <c r="AK916" t="s">
        <v>190</v>
      </c>
      <c r="AL916">
        <v>10</v>
      </c>
      <c r="AM916" t="s">
        <v>191</v>
      </c>
      <c r="AN916">
        <v>500</v>
      </c>
      <c r="AO916" t="s">
        <v>192</v>
      </c>
      <c r="AP916">
        <v>20</v>
      </c>
      <c r="AQ916" t="s">
        <v>193</v>
      </c>
      <c r="AR916">
        <v>20</v>
      </c>
    </row>
    <row r="917" spans="1:44">
      <c r="A917">
        <v>179</v>
      </c>
      <c r="B917" t="s">
        <v>289</v>
      </c>
      <c r="C917">
        <v>0</v>
      </c>
      <c r="D917" t="s">
        <v>182</v>
      </c>
      <c r="E917">
        <v>157</v>
      </c>
      <c r="F917" t="s">
        <v>183</v>
      </c>
      <c r="G917" t="s">
        <v>184</v>
      </c>
      <c r="H917">
        <v>5.63</v>
      </c>
      <c r="I917" t="s">
        <v>185</v>
      </c>
      <c r="J917">
        <v>6.6500000000000001E-4</v>
      </c>
      <c r="K917" t="s">
        <v>25</v>
      </c>
      <c r="L917" t="s">
        <v>290</v>
      </c>
      <c r="M917">
        <v>21.938800000000001</v>
      </c>
      <c r="N917" t="s">
        <v>25</v>
      </c>
      <c r="O917" t="s">
        <v>293</v>
      </c>
      <c r="P917">
        <v>6.87E-4</v>
      </c>
      <c r="Q917" t="s">
        <v>25</v>
      </c>
      <c r="R917" t="s">
        <v>24</v>
      </c>
      <c r="S917">
        <v>31.859128999999999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292</v>
      </c>
      <c r="AB917">
        <v>1.3578889999999999</v>
      </c>
      <c r="AC917" t="s">
        <v>25</v>
      </c>
      <c r="AD917" t="s">
        <v>28</v>
      </c>
      <c r="AE917">
        <v>1.1289629999999999</v>
      </c>
      <c r="AF917" t="s">
        <v>25</v>
      </c>
      <c r="AG917" t="s">
        <v>288</v>
      </c>
      <c r="AH917">
        <v>10</v>
      </c>
      <c r="AI917" t="s">
        <v>189</v>
      </c>
      <c r="AJ917">
        <v>1000000</v>
      </c>
      <c r="AK917" t="s">
        <v>190</v>
      </c>
      <c r="AL917">
        <v>10</v>
      </c>
      <c r="AM917" t="s">
        <v>191</v>
      </c>
      <c r="AN917">
        <v>500</v>
      </c>
      <c r="AO917" t="s">
        <v>192</v>
      </c>
      <c r="AP917">
        <v>20</v>
      </c>
      <c r="AQ917" t="s">
        <v>193</v>
      </c>
      <c r="AR917">
        <v>20</v>
      </c>
    </row>
    <row r="918" spans="1:44">
      <c r="A918">
        <v>187</v>
      </c>
      <c r="B918" t="s">
        <v>289</v>
      </c>
      <c r="C918">
        <v>1</v>
      </c>
      <c r="D918" t="s">
        <v>182</v>
      </c>
      <c r="E918">
        <v>433</v>
      </c>
      <c r="F918" t="s">
        <v>183</v>
      </c>
      <c r="G918" t="s">
        <v>184</v>
      </c>
      <c r="H918">
        <v>4.0000000000000002E-4</v>
      </c>
      <c r="I918" t="s">
        <v>185</v>
      </c>
      <c r="J918">
        <v>2.92E-4</v>
      </c>
      <c r="K918" t="s">
        <v>25</v>
      </c>
      <c r="L918" t="s">
        <v>290</v>
      </c>
      <c r="M918">
        <v>132.194849</v>
      </c>
      <c r="N918" t="s">
        <v>25</v>
      </c>
      <c r="O918" t="s">
        <v>293</v>
      </c>
      <c r="P918">
        <v>4.2400000000000001E-4</v>
      </c>
      <c r="Q918" t="s">
        <v>25</v>
      </c>
      <c r="R918" t="s">
        <v>24</v>
      </c>
      <c r="S918">
        <v>14.805459000000001</v>
      </c>
      <c r="T918" t="s">
        <v>25</v>
      </c>
      <c r="U918" t="s">
        <v>26</v>
      </c>
      <c r="V918">
        <v>0.22339899999999999</v>
      </c>
      <c r="W918" t="s">
        <v>25</v>
      </c>
      <c r="X918" t="s">
        <v>27</v>
      </c>
      <c r="Y918">
        <v>0.13047700000000001</v>
      </c>
      <c r="Z918" t="s">
        <v>25</v>
      </c>
      <c r="AA918" t="s">
        <v>292</v>
      </c>
      <c r="AB918">
        <v>13.486799</v>
      </c>
      <c r="AC918" t="s">
        <v>25</v>
      </c>
      <c r="AD918" t="s">
        <v>28</v>
      </c>
      <c r="AE918">
        <v>0.95408899999999996</v>
      </c>
      <c r="AF918" t="s">
        <v>25</v>
      </c>
      <c r="AG918" t="s">
        <v>288</v>
      </c>
      <c r="AH918">
        <v>10</v>
      </c>
      <c r="AI918" t="s">
        <v>189</v>
      </c>
      <c r="AJ918">
        <v>1000000</v>
      </c>
      <c r="AK918" t="s">
        <v>190</v>
      </c>
      <c r="AL918">
        <v>5</v>
      </c>
      <c r="AM918" t="s">
        <v>191</v>
      </c>
      <c r="AN918">
        <v>5000</v>
      </c>
      <c r="AO918" t="s">
        <v>192</v>
      </c>
      <c r="AP918">
        <v>50</v>
      </c>
      <c r="AQ918" t="s">
        <v>193</v>
      </c>
      <c r="AR918">
        <v>1000</v>
      </c>
    </row>
    <row r="919" spans="1:44">
      <c r="A919">
        <v>186</v>
      </c>
      <c r="B919" t="s">
        <v>289</v>
      </c>
      <c r="C919">
        <v>1</v>
      </c>
      <c r="D919" t="s">
        <v>182</v>
      </c>
      <c r="E919">
        <v>791</v>
      </c>
      <c r="F919" t="s">
        <v>183</v>
      </c>
      <c r="G919" t="s">
        <v>184</v>
      </c>
      <c r="H919">
        <v>0</v>
      </c>
      <c r="I919" t="s">
        <v>185</v>
      </c>
      <c r="J919">
        <v>2.9E-4</v>
      </c>
      <c r="K919" t="s">
        <v>25</v>
      </c>
      <c r="L919" t="s">
        <v>290</v>
      </c>
      <c r="M919">
        <v>220.112055</v>
      </c>
      <c r="N919" t="s">
        <v>25</v>
      </c>
      <c r="O919" t="s">
        <v>293</v>
      </c>
      <c r="P919">
        <v>5.1000000000000004E-4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0.17402200000000001</v>
      </c>
      <c r="W919" t="s">
        <v>25</v>
      </c>
      <c r="X919" t="s">
        <v>27</v>
      </c>
      <c r="Y919">
        <v>0.11174099999999999</v>
      </c>
      <c r="Z919" t="s">
        <v>25</v>
      </c>
      <c r="AA919" t="s">
        <v>292</v>
      </c>
      <c r="AB919">
        <v>27.0685</v>
      </c>
      <c r="AC919" t="s">
        <v>25</v>
      </c>
      <c r="AD919" t="s">
        <v>28</v>
      </c>
      <c r="AE919">
        <v>0.94820800000000005</v>
      </c>
      <c r="AF919" t="s">
        <v>25</v>
      </c>
      <c r="AG919" t="s">
        <v>288</v>
      </c>
      <c r="AH919">
        <v>10</v>
      </c>
      <c r="AI919" t="s">
        <v>189</v>
      </c>
      <c r="AJ919">
        <v>1000000</v>
      </c>
      <c r="AK919" t="s">
        <v>190</v>
      </c>
      <c r="AL919">
        <v>5</v>
      </c>
      <c r="AM919" t="s">
        <v>191</v>
      </c>
      <c r="AN919">
        <v>5000</v>
      </c>
      <c r="AO919" t="s">
        <v>192</v>
      </c>
      <c r="AP919">
        <v>50</v>
      </c>
      <c r="AQ919" t="s">
        <v>193</v>
      </c>
      <c r="AR919">
        <v>2000</v>
      </c>
    </row>
    <row r="920" spans="1:44">
      <c r="A920">
        <v>185</v>
      </c>
      <c r="B920" t="s">
        <v>289</v>
      </c>
      <c r="C920">
        <v>1</v>
      </c>
      <c r="D920" t="s">
        <v>182</v>
      </c>
      <c r="E920">
        <v>1149</v>
      </c>
      <c r="F920" t="s">
        <v>183</v>
      </c>
      <c r="G920" t="s">
        <v>184</v>
      </c>
      <c r="H920">
        <v>0</v>
      </c>
      <c r="I920" t="s">
        <v>185</v>
      </c>
      <c r="J920">
        <v>3.4299999999999999E-4</v>
      </c>
      <c r="K920" t="s">
        <v>25</v>
      </c>
      <c r="L920" t="s">
        <v>290</v>
      </c>
      <c r="M920">
        <v>302.27252199999998</v>
      </c>
      <c r="N920" t="s">
        <v>25</v>
      </c>
      <c r="O920" t="s">
        <v>293</v>
      </c>
      <c r="P920">
        <v>6.4599999999999998E-4</v>
      </c>
      <c r="Q920" t="s">
        <v>25</v>
      </c>
      <c r="R920" t="s">
        <v>24</v>
      </c>
      <c r="S920">
        <v>41.050139999999999</v>
      </c>
      <c r="T920" t="s">
        <v>25</v>
      </c>
      <c r="U920" t="s">
        <v>26</v>
      </c>
      <c r="V920">
        <v>0.13228400000000001</v>
      </c>
      <c r="W920" t="s">
        <v>25</v>
      </c>
      <c r="X920" t="s">
        <v>27</v>
      </c>
      <c r="Y920">
        <v>8.3722000000000005E-2</v>
      </c>
      <c r="Z920" t="s">
        <v>25</v>
      </c>
      <c r="AA920" t="s">
        <v>292</v>
      </c>
      <c r="AB920">
        <v>39.872805999999997</v>
      </c>
      <c r="AC920" t="s">
        <v>25</v>
      </c>
      <c r="AD920" t="s">
        <v>28</v>
      </c>
      <c r="AE920">
        <v>0.94967299999999999</v>
      </c>
      <c r="AF920" t="s">
        <v>25</v>
      </c>
      <c r="AG920" t="s">
        <v>288</v>
      </c>
      <c r="AH920">
        <v>10</v>
      </c>
      <c r="AI920" t="s">
        <v>189</v>
      </c>
      <c r="AJ920">
        <v>1000000</v>
      </c>
      <c r="AK920" t="s">
        <v>190</v>
      </c>
      <c r="AL920">
        <v>5</v>
      </c>
      <c r="AM920" t="s">
        <v>191</v>
      </c>
      <c r="AN920">
        <v>5000</v>
      </c>
      <c r="AO920" t="s">
        <v>192</v>
      </c>
      <c r="AP920">
        <v>50</v>
      </c>
      <c r="AQ920" t="s">
        <v>193</v>
      </c>
      <c r="AR920">
        <v>3000</v>
      </c>
    </row>
    <row r="921" spans="1:44">
      <c r="A921">
        <v>184</v>
      </c>
      <c r="B921" t="s">
        <v>289</v>
      </c>
      <c r="C921">
        <v>1</v>
      </c>
      <c r="D921" t="s">
        <v>182</v>
      </c>
      <c r="E921">
        <v>1506</v>
      </c>
      <c r="F921" t="s">
        <v>183</v>
      </c>
      <c r="G921" t="s">
        <v>184</v>
      </c>
      <c r="H921">
        <v>0</v>
      </c>
      <c r="I921" t="s">
        <v>185</v>
      </c>
      <c r="J921">
        <v>3.88E-4</v>
      </c>
      <c r="K921" t="s">
        <v>25</v>
      </c>
      <c r="L921" t="s">
        <v>290</v>
      </c>
      <c r="M921">
        <v>372.49893500000002</v>
      </c>
      <c r="N921" t="s">
        <v>25</v>
      </c>
      <c r="O921" t="s">
        <v>293</v>
      </c>
      <c r="P921">
        <v>7.6000000000000004E-4</v>
      </c>
      <c r="Q921" t="s">
        <v>25</v>
      </c>
      <c r="R921" t="s">
        <v>24</v>
      </c>
      <c r="S921">
        <v>54.049500000000002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8.0034999999999995E-2</v>
      </c>
      <c r="Z921" t="s">
        <v>25</v>
      </c>
      <c r="AA921" t="s">
        <v>292</v>
      </c>
      <c r="AB921">
        <v>52.886800000000001</v>
      </c>
      <c r="AC921" t="s">
        <v>25</v>
      </c>
      <c r="AD921" t="s">
        <v>28</v>
      </c>
      <c r="AE921">
        <v>0.95003300000000002</v>
      </c>
      <c r="AF921" t="s">
        <v>25</v>
      </c>
      <c r="AG921" t="s">
        <v>288</v>
      </c>
      <c r="AH921">
        <v>10</v>
      </c>
      <c r="AI921" t="s">
        <v>189</v>
      </c>
      <c r="AJ921">
        <v>1000000</v>
      </c>
      <c r="AK921" t="s">
        <v>190</v>
      </c>
      <c r="AL921">
        <v>5</v>
      </c>
      <c r="AM921" t="s">
        <v>191</v>
      </c>
      <c r="AN921">
        <v>5000</v>
      </c>
      <c r="AO921" t="s">
        <v>192</v>
      </c>
      <c r="AP921">
        <v>50</v>
      </c>
      <c r="AQ921" t="s">
        <v>193</v>
      </c>
      <c r="AR921">
        <v>4000</v>
      </c>
    </row>
    <row r="922" spans="1:44">
      <c r="A922">
        <v>183</v>
      </c>
      <c r="B922" t="s">
        <v>289</v>
      </c>
      <c r="C922">
        <v>1</v>
      </c>
      <c r="D922" t="s">
        <v>182</v>
      </c>
      <c r="E922">
        <v>1864</v>
      </c>
      <c r="F922" t="s">
        <v>183</v>
      </c>
      <c r="G922" t="s">
        <v>184</v>
      </c>
      <c r="H922">
        <v>0</v>
      </c>
      <c r="I922" t="s">
        <v>185</v>
      </c>
      <c r="J922">
        <v>4.7800000000000002E-4</v>
      </c>
      <c r="K922" t="s">
        <v>25</v>
      </c>
      <c r="L922" t="s">
        <v>290</v>
      </c>
      <c r="M922">
        <v>455.09580499999998</v>
      </c>
      <c r="N922" t="s">
        <v>25</v>
      </c>
      <c r="O922" t="s">
        <v>293</v>
      </c>
      <c r="P922">
        <v>9.3300000000000002E-4</v>
      </c>
      <c r="Q922" t="s">
        <v>25</v>
      </c>
      <c r="R922" t="s">
        <v>24</v>
      </c>
      <c r="S922">
        <v>68.174621999999999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8.1919000000000006E-2</v>
      </c>
      <c r="Z922" t="s">
        <v>25</v>
      </c>
      <c r="AA922" t="s">
        <v>292</v>
      </c>
      <c r="AB922">
        <v>67.010323</v>
      </c>
      <c r="AC922" t="s">
        <v>25</v>
      </c>
      <c r="AD922" t="s">
        <v>28</v>
      </c>
      <c r="AE922">
        <v>0.94929200000000002</v>
      </c>
      <c r="AF922" t="s">
        <v>25</v>
      </c>
      <c r="AG922" t="s">
        <v>288</v>
      </c>
      <c r="AH922">
        <v>10</v>
      </c>
      <c r="AI922" t="s">
        <v>189</v>
      </c>
      <c r="AJ922">
        <v>1000000</v>
      </c>
      <c r="AK922" t="s">
        <v>190</v>
      </c>
      <c r="AL922">
        <v>5</v>
      </c>
      <c r="AM922" t="s">
        <v>191</v>
      </c>
      <c r="AN922">
        <v>5000</v>
      </c>
      <c r="AO922" t="s">
        <v>192</v>
      </c>
      <c r="AP922">
        <v>50</v>
      </c>
      <c r="AQ922" t="s">
        <v>193</v>
      </c>
      <c r="AR922">
        <v>5000</v>
      </c>
    </row>
    <row r="923" spans="1:44">
      <c r="A923">
        <v>182</v>
      </c>
      <c r="B923" t="s">
        <v>289</v>
      </c>
      <c r="C923">
        <v>1</v>
      </c>
      <c r="D923" t="s">
        <v>182</v>
      </c>
      <c r="E923">
        <v>2222</v>
      </c>
      <c r="F923" t="s">
        <v>183</v>
      </c>
      <c r="G923" t="s">
        <v>184</v>
      </c>
      <c r="H923">
        <v>0</v>
      </c>
      <c r="I923" t="s">
        <v>185</v>
      </c>
      <c r="J923">
        <v>4.9100000000000001E-4</v>
      </c>
      <c r="K923" t="s">
        <v>25</v>
      </c>
      <c r="L923" t="s">
        <v>290</v>
      </c>
      <c r="M923">
        <v>513.48612600000001</v>
      </c>
      <c r="N923" t="s">
        <v>25</v>
      </c>
      <c r="O923" t="s">
        <v>293</v>
      </c>
      <c r="P923">
        <v>1.005E-3</v>
      </c>
      <c r="Q923" t="s">
        <v>25</v>
      </c>
      <c r="R923" t="s">
        <v>24</v>
      </c>
      <c r="S923">
        <v>81.384366999999997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8.4485000000000005E-2</v>
      </c>
      <c r="Z923" t="s">
        <v>25</v>
      </c>
      <c r="AA923" t="s">
        <v>292</v>
      </c>
      <c r="AB923">
        <v>80.220246000000003</v>
      </c>
      <c r="AC923" t="s">
        <v>25</v>
      </c>
      <c r="AD923" t="s">
        <v>28</v>
      </c>
      <c r="AE923">
        <v>0.94936699999999996</v>
      </c>
      <c r="AF923" t="s">
        <v>25</v>
      </c>
      <c r="AG923" t="s">
        <v>288</v>
      </c>
      <c r="AH923">
        <v>10</v>
      </c>
      <c r="AI923" t="s">
        <v>189</v>
      </c>
      <c r="AJ923">
        <v>1000000</v>
      </c>
      <c r="AK923" t="s">
        <v>190</v>
      </c>
      <c r="AL923">
        <v>5</v>
      </c>
      <c r="AM923" t="s">
        <v>191</v>
      </c>
      <c r="AN923">
        <v>5000</v>
      </c>
      <c r="AO923" t="s">
        <v>192</v>
      </c>
      <c r="AP923">
        <v>50</v>
      </c>
      <c r="AQ923" t="s">
        <v>193</v>
      </c>
      <c r="AR923">
        <v>6000</v>
      </c>
    </row>
    <row r="924" spans="1:44">
      <c r="A924">
        <v>181</v>
      </c>
      <c r="B924" t="s">
        <v>289</v>
      </c>
      <c r="C924">
        <v>1</v>
      </c>
      <c r="D924" t="s">
        <v>182</v>
      </c>
      <c r="E924">
        <v>2579</v>
      </c>
      <c r="F924" t="s">
        <v>183</v>
      </c>
      <c r="G924" t="s">
        <v>184</v>
      </c>
      <c r="H924">
        <v>0</v>
      </c>
      <c r="I924" t="s">
        <v>185</v>
      </c>
      <c r="J924">
        <v>5.13E-4</v>
      </c>
      <c r="K924" t="s">
        <v>25</v>
      </c>
      <c r="L924" t="s">
        <v>290</v>
      </c>
      <c r="M924">
        <v>588.40031199999999</v>
      </c>
      <c r="N924" t="s">
        <v>25</v>
      </c>
      <c r="O924" t="s">
        <v>293</v>
      </c>
      <c r="P924">
        <v>1.101E-3</v>
      </c>
      <c r="Q924" t="s">
        <v>25</v>
      </c>
      <c r="R924" t="s">
        <v>24</v>
      </c>
      <c r="S924">
        <v>96.800824000000006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7.936E-2</v>
      </c>
      <c r="Z924" t="s">
        <v>25</v>
      </c>
      <c r="AA924" t="s">
        <v>292</v>
      </c>
      <c r="AB924">
        <v>95.647105999999994</v>
      </c>
      <c r="AC924" t="s">
        <v>25</v>
      </c>
      <c r="AD924" t="s">
        <v>28</v>
      </c>
      <c r="AE924">
        <v>0.95271700000000004</v>
      </c>
      <c r="AF924" t="s">
        <v>25</v>
      </c>
      <c r="AG924" t="s">
        <v>288</v>
      </c>
      <c r="AH924">
        <v>10</v>
      </c>
      <c r="AI924" t="s">
        <v>189</v>
      </c>
      <c r="AJ924">
        <v>1000000</v>
      </c>
      <c r="AK924" t="s">
        <v>190</v>
      </c>
      <c r="AL924">
        <v>5</v>
      </c>
      <c r="AM924" t="s">
        <v>191</v>
      </c>
      <c r="AN924">
        <v>5000</v>
      </c>
      <c r="AO924" t="s">
        <v>192</v>
      </c>
      <c r="AP924">
        <v>50</v>
      </c>
      <c r="AQ924" t="s">
        <v>193</v>
      </c>
      <c r="AR924">
        <v>7000</v>
      </c>
    </row>
    <row r="925" spans="1:44">
      <c r="A925">
        <v>180</v>
      </c>
      <c r="B925" t="s">
        <v>289</v>
      </c>
      <c r="C925">
        <v>1</v>
      </c>
      <c r="D925" t="s">
        <v>182</v>
      </c>
      <c r="E925">
        <v>2937</v>
      </c>
      <c r="F925" t="s">
        <v>183</v>
      </c>
      <c r="G925" t="s">
        <v>184</v>
      </c>
      <c r="H925">
        <v>0</v>
      </c>
      <c r="I925" t="s">
        <v>185</v>
      </c>
      <c r="J925">
        <v>5.5099999999999995E-4</v>
      </c>
      <c r="K925" t="s">
        <v>25</v>
      </c>
      <c r="L925" t="s">
        <v>290</v>
      </c>
      <c r="M925">
        <v>642.55096200000003</v>
      </c>
      <c r="N925" t="s">
        <v>25</v>
      </c>
      <c r="O925" t="s">
        <v>293</v>
      </c>
      <c r="P925">
        <v>1.193E-3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8.0278000000000002E-2</v>
      </c>
      <c r="Z925" t="s">
        <v>25</v>
      </c>
      <c r="AA925" t="s">
        <v>292</v>
      </c>
      <c r="AB925">
        <v>107.328396</v>
      </c>
      <c r="AC925" t="s">
        <v>25</v>
      </c>
      <c r="AD925" t="s">
        <v>28</v>
      </c>
      <c r="AE925">
        <v>0.94778799999999996</v>
      </c>
      <c r="AF925" t="s">
        <v>25</v>
      </c>
      <c r="AG925" t="s">
        <v>288</v>
      </c>
      <c r="AH925">
        <v>10</v>
      </c>
      <c r="AI925" t="s">
        <v>189</v>
      </c>
      <c r="AJ925">
        <v>1000000</v>
      </c>
      <c r="AK925" t="s">
        <v>190</v>
      </c>
      <c r="AL925">
        <v>5</v>
      </c>
      <c r="AM925" t="s">
        <v>191</v>
      </c>
      <c r="AN925">
        <v>5000</v>
      </c>
      <c r="AO925" t="s">
        <v>192</v>
      </c>
      <c r="AP925">
        <v>50</v>
      </c>
      <c r="AQ925" t="s">
        <v>193</v>
      </c>
      <c r="AR925">
        <v>8000</v>
      </c>
    </row>
    <row r="926" spans="1:44">
      <c r="A926">
        <v>179</v>
      </c>
      <c r="B926" t="s">
        <v>289</v>
      </c>
      <c r="C926">
        <v>1</v>
      </c>
      <c r="D926" t="s">
        <v>182</v>
      </c>
      <c r="E926">
        <v>3294</v>
      </c>
      <c r="F926" t="s">
        <v>183</v>
      </c>
      <c r="G926" t="s">
        <v>184</v>
      </c>
      <c r="H926">
        <v>0</v>
      </c>
      <c r="I926" t="s">
        <v>185</v>
      </c>
      <c r="J926">
        <v>5.9199999999999997E-4</v>
      </c>
      <c r="K926" t="s">
        <v>25</v>
      </c>
      <c r="L926" t="s">
        <v>290</v>
      </c>
      <c r="M926">
        <v>713.98131000000001</v>
      </c>
      <c r="N926" t="s">
        <v>25</v>
      </c>
      <c r="O926" t="s">
        <v>293</v>
      </c>
      <c r="P926">
        <v>1.3060000000000001E-3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0.11328299999999999</v>
      </c>
      <c r="W926" t="s">
        <v>25</v>
      </c>
      <c r="X926" t="s">
        <v>27</v>
      </c>
      <c r="Y926">
        <v>8.3018999999999996E-2</v>
      </c>
      <c r="Z926" t="s">
        <v>25</v>
      </c>
      <c r="AA926" t="s">
        <v>292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288</v>
      </c>
      <c r="AH926">
        <v>10</v>
      </c>
      <c r="AI926" t="s">
        <v>189</v>
      </c>
      <c r="AJ926">
        <v>1000000</v>
      </c>
      <c r="AK926" t="s">
        <v>190</v>
      </c>
      <c r="AL926">
        <v>5</v>
      </c>
      <c r="AM926" t="s">
        <v>191</v>
      </c>
      <c r="AN926">
        <v>5000</v>
      </c>
      <c r="AO926" t="s">
        <v>192</v>
      </c>
      <c r="AP926">
        <v>50</v>
      </c>
      <c r="AQ926" t="s">
        <v>193</v>
      </c>
      <c r="AR926">
        <v>9000</v>
      </c>
    </row>
    <row r="927" spans="1:44">
      <c r="A927">
        <v>178</v>
      </c>
      <c r="B927" t="s">
        <v>289</v>
      </c>
      <c r="C927">
        <v>1</v>
      </c>
      <c r="D927" t="s">
        <v>182</v>
      </c>
      <c r="E927">
        <v>3652</v>
      </c>
      <c r="F927" t="s">
        <v>183</v>
      </c>
      <c r="G927" t="s">
        <v>184</v>
      </c>
      <c r="H927">
        <v>0</v>
      </c>
      <c r="I927" t="s">
        <v>185</v>
      </c>
      <c r="J927">
        <v>6.3699999999999998E-4</v>
      </c>
      <c r="K927" t="s">
        <v>25</v>
      </c>
      <c r="L927" t="s">
        <v>290</v>
      </c>
      <c r="M927">
        <v>784.66528900000003</v>
      </c>
      <c r="N927" t="s">
        <v>25</v>
      </c>
      <c r="O927" t="s">
        <v>293</v>
      </c>
      <c r="P927">
        <v>1.421E-3</v>
      </c>
      <c r="Q927" t="s">
        <v>25</v>
      </c>
      <c r="R927" t="s">
        <v>24</v>
      </c>
      <c r="S927">
        <v>133.40513899999999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8.5047999999999999E-2</v>
      </c>
      <c r="Z927" t="s">
        <v>25</v>
      </c>
      <c r="AA927" t="s">
        <v>292</v>
      </c>
      <c r="AB927">
        <v>132.24520999999999</v>
      </c>
      <c r="AC927" t="s">
        <v>25</v>
      </c>
      <c r="AD927" t="s">
        <v>28</v>
      </c>
      <c r="AE927">
        <v>0.94810399999999995</v>
      </c>
      <c r="AF927" t="s">
        <v>25</v>
      </c>
      <c r="AG927" t="s">
        <v>288</v>
      </c>
      <c r="AH927">
        <v>10</v>
      </c>
      <c r="AI927" t="s">
        <v>189</v>
      </c>
      <c r="AJ927">
        <v>1000000</v>
      </c>
      <c r="AK927" t="s">
        <v>190</v>
      </c>
      <c r="AL927">
        <v>5</v>
      </c>
      <c r="AM927" t="s">
        <v>191</v>
      </c>
      <c r="AN927">
        <v>5000</v>
      </c>
      <c r="AO927" t="s">
        <v>192</v>
      </c>
      <c r="AP927">
        <v>50</v>
      </c>
      <c r="AQ927" t="s">
        <v>193</v>
      </c>
      <c r="AR927">
        <v>10000</v>
      </c>
    </row>
    <row r="928" spans="1:44">
      <c r="A928">
        <v>177</v>
      </c>
      <c r="B928" t="s">
        <v>289</v>
      </c>
      <c r="C928">
        <v>1</v>
      </c>
      <c r="D928" t="s">
        <v>182</v>
      </c>
      <c r="E928">
        <v>433</v>
      </c>
      <c r="F928" t="s">
        <v>183</v>
      </c>
      <c r="G928" t="s">
        <v>184</v>
      </c>
      <c r="H928">
        <v>2424.4850000000001</v>
      </c>
      <c r="I928" t="s">
        <v>185</v>
      </c>
      <c r="J928">
        <v>2.41E-4</v>
      </c>
      <c r="K928" t="s">
        <v>25</v>
      </c>
      <c r="L928" t="s">
        <v>290</v>
      </c>
      <c r="M928">
        <v>130.60309699999999</v>
      </c>
      <c r="N928" t="s">
        <v>25</v>
      </c>
      <c r="O928" t="s">
        <v>293</v>
      </c>
      <c r="P928">
        <v>3.7100000000000002E-4</v>
      </c>
      <c r="Q928" t="s">
        <v>25</v>
      </c>
      <c r="R928" t="s">
        <v>24</v>
      </c>
      <c r="S928">
        <v>23.300522000000001</v>
      </c>
      <c r="T928" t="s">
        <v>25</v>
      </c>
      <c r="U928" t="s">
        <v>26</v>
      </c>
      <c r="V928">
        <v>3.8549699999999998</v>
      </c>
      <c r="W928" t="s">
        <v>25</v>
      </c>
      <c r="X928" t="s">
        <v>27</v>
      </c>
      <c r="Y928">
        <v>3.6533669999999998</v>
      </c>
      <c r="Z928" t="s">
        <v>25</v>
      </c>
      <c r="AA928" t="s">
        <v>292</v>
      </c>
      <c r="AB928">
        <v>14.701335</v>
      </c>
      <c r="AC928" t="s">
        <v>25</v>
      </c>
      <c r="AD928" t="s">
        <v>28</v>
      </c>
      <c r="AE928">
        <v>0.98491300000000004</v>
      </c>
      <c r="AF928" t="s">
        <v>25</v>
      </c>
      <c r="AG928" t="s">
        <v>288</v>
      </c>
      <c r="AH928">
        <v>10</v>
      </c>
      <c r="AI928" t="s">
        <v>189</v>
      </c>
      <c r="AJ928">
        <v>1000000</v>
      </c>
      <c r="AK928" t="s">
        <v>190</v>
      </c>
      <c r="AL928">
        <v>5</v>
      </c>
      <c r="AM928" t="s">
        <v>191</v>
      </c>
      <c r="AN928">
        <v>1000</v>
      </c>
      <c r="AO928" t="s">
        <v>192</v>
      </c>
      <c r="AP928">
        <v>1000</v>
      </c>
      <c r="AQ928" t="s">
        <v>193</v>
      </c>
      <c r="AR928">
        <v>1000</v>
      </c>
    </row>
    <row r="929" spans="1:44">
      <c r="A929">
        <v>176</v>
      </c>
      <c r="B929" t="s">
        <v>289</v>
      </c>
      <c r="C929">
        <v>1</v>
      </c>
      <c r="D929" t="s">
        <v>182</v>
      </c>
      <c r="E929">
        <v>791</v>
      </c>
      <c r="F929" t="s">
        <v>183</v>
      </c>
      <c r="G929" t="s">
        <v>184</v>
      </c>
      <c r="H929">
        <v>2439.1550000000002</v>
      </c>
      <c r="I929" t="s">
        <v>185</v>
      </c>
      <c r="J929">
        <v>2.8499999999999999E-4</v>
      </c>
      <c r="K929" t="s">
        <v>25</v>
      </c>
      <c r="L929" t="s">
        <v>290</v>
      </c>
      <c r="M929">
        <v>231.261967</v>
      </c>
      <c r="N929" t="s">
        <v>25</v>
      </c>
      <c r="O929" t="s">
        <v>293</v>
      </c>
      <c r="P929">
        <v>5.1599999999999997E-4</v>
      </c>
      <c r="Q929" t="s">
        <v>25</v>
      </c>
      <c r="R929" t="s">
        <v>24</v>
      </c>
      <c r="S929">
        <v>40.131708000000003</v>
      </c>
      <c r="T929" t="s">
        <v>25</v>
      </c>
      <c r="U929" t="s">
        <v>26</v>
      </c>
      <c r="V929">
        <v>5.0074430000000003</v>
      </c>
      <c r="W929" t="s">
        <v>25</v>
      </c>
      <c r="X929" t="s">
        <v>27</v>
      </c>
      <c r="Y929">
        <v>4.0169110000000003</v>
      </c>
      <c r="Z929" t="s">
        <v>25</v>
      </c>
      <c r="AA929" t="s">
        <v>292</v>
      </c>
      <c r="AB929">
        <v>29.916512999999998</v>
      </c>
      <c r="AC929" t="s">
        <v>25</v>
      </c>
      <c r="AD929" t="s">
        <v>28</v>
      </c>
      <c r="AE929">
        <v>0.98531100000000005</v>
      </c>
      <c r="AF929" t="s">
        <v>25</v>
      </c>
      <c r="AG929" t="s">
        <v>288</v>
      </c>
      <c r="AH929">
        <v>10</v>
      </c>
      <c r="AI929" t="s">
        <v>189</v>
      </c>
      <c r="AJ929">
        <v>1000000</v>
      </c>
      <c r="AK929" t="s">
        <v>190</v>
      </c>
      <c r="AL929">
        <v>5</v>
      </c>
      <c r="AM929" t="s">
        <v>191</v>
      </c>
      <c r="AN929">
        <v>1000</v>
      </c>
      <c r="AO929" t="s">
        <v>192</v>
      </c>
      <c r="AP929">
        <v>2000</v>
      </c>
      <c r="AQ929" t="s">
        <v>193</v>
      </c>
      <c r="AR929">
        <v>2000</v>
      </c>
    </row>
    <row r="930" spans="1:44">
      <c r="A930">
        <v>175</v>
      </c>
      <c r="B930" t="s">
        <v>289</v>
      </c>
      <c r="C930">
        <v>1</v>
      </c>
      <c r="D930" t="s">
        <v>182</v>
      </c>
      <c r="E930">
        <v>1149</v>
      </c>
      <c r="F930" t="s">
        <v>183</v>
      </c>
      <c r="G930" t="s">
        <v>184</v>
      </c>
      <c r="H930">
        <v>2430.4960000000001</v>
      </c>
      <c r="I930" t="s">
        <v>185</v>
      </c>
      <c r="J930">
        <v>3.4299999999999999E-4</v>
      </c>
      <c r="K930" t="s">
        <v>25</v>
      </c>
      <c r="L930" t="s">
        <v>290</v>
      </c>
      <c r="M930">
        <v>299.48522100000002</v>
      </c>
      <c r="N930" t="s">
        <v>25</v>
      </c>
      <c r="O930" t="s">
        <v>293</v>
      </c>
      <c r="P930">
        <v>6.4199999999999999E-4</v>
      </c>
      <c r="Q930" t="s">
        <v>25</v>
      </c>
      <c r="R930" t="s">
        <v>24</v>
      </c>
      <c r="S930">
        <v>55.917220999999998</v>
      </c>
      <c r="T930" t="s">
        <v>25</v>
      </c>
      <c r="U930" t="s">
        <v>26</v>
      </c>
      <c r="V930">
        <v>6.0245899999999999</v>
      </c>
      <c r="W930" t="s">
        <v>25</v>
      </c>
      <c r="X930" t="s">
        <v>27</v>
      </c>
      <c r="Y930">
        <v>5.3484980000000002</v>
      </c>
      <c r="Z930" t="s">
        <v>25</v>
      </c>
      <c r="AA930" t="s">
        <v>292</v>
      </c>
      <c r="AB930">
        <v>43.246169999999999</v>
      </c>
      <c r="AC930" t="s">
        <v>25</v>
      </c>
      <c r="AD930" t="s">
        <v>28</v>
      </c>
      <c r="AE930">
        <v>0.98721099999999995</v>
      </c>
      <c r="AF930" t="s">
        <v>25</v>
      </c>
      <c r="AG930" t="s">
        <v>288</v>
      </c>
      <c r="AH930">
        <v>10</v>
      </c>
      <c r="AI930" t="s">
        <v>189</v>
      </c>
      <c r="AJ930">
        <v>1000000</v>
      </c>
      <c r="AK930" t="s">
        <v>190</v>
      </c>
      <c r="AL930">
        <v>5</v>
      </c>
      <c r="AM930" t="s">
        <v>191</v>
      </c>
      <c r="AN930">
        <v>1000</v>
      </c>
      <c r="AO930" t="s">
        <v>192</v>
      </c>
      <c r="AP930">
        <v>3000</v>
      </c>
      <c r="AQ930" t="s">
        <v>193</v>
      </c>
      <c r="AR930">
        <v>3000</v>
      </c>
    </row>
    <row r="931" spans="1:44">
      <c r="A931">
        <v>174</v>
      </c>
      <c r="B931" t="s">
        <v>289</v>
      </c>
      <c r="C931">
        <v>1</v>
      </c>
      <c r="D931" t="s">
        <v>182</v>
      </c>
      <c r="E931">
        <v>1506</v>
      </c>
      <c r="F931" t="s">
        <v>183</v>
      </c>
      <c r="G931" t="s">
        <v>184</v>
      </c>
      <c r="H931">
        <v>2430.6590000000001</v>
      </c>
      <c r="I931" t="s">
        <v>185</v>
      </c>
      <c r="J931">
        <v>4.17E-4</v>
      </c>
      <c r="K931" t="s">
        <v>25</v>
      </c>
      <c r="L931" t="s">
        <v>290</v>
      </c>
      <c r="M931">
        <v>376.63044100000002</v>
      </c>
      <c r="N931" t="s">
        <v>25</v>
      </c>
      <c r="O931" t="s">
        <v>293</v>
      </c>
      <c r="P931">
        <v>7.94E-4</v>
      </c>
      <c r="Q931" t="s">
        <v>25</v>
      </c>
      <c r="R931" t="s">
        <v>24</v>
      </c>
      <c r="S931">
        <v>73.784597000000005</v>
      </c>
      <c r="T931" t="s">
        <v>25</v>
      </c>
      <c r="U931" t="s">
        <v>26</v>
      </c>
      <c r="V931">
        <v>6.9902730000000002</v>
      </c>
      <c r="W931" t="s">
        <v>25</v>
      </c>
      <c r="X931" t="s">
        <v>27</v>
      </c>
      <c r="Y931">
        <v>5.7804289999999998</v>
      </c>
      <c r="Z931" t="s">
        <v>25</v>
      </c>
      <c r="AA931" t="s">
        <v>292</v>
      </c>
      <c r="AB931">
        <v>59.622204000000004</v>
      </c>
      <c r="AC931" t="s">
        <v>25</v>
      </c>
      <c r="AD931" t="s">
        <v>28</v>
      </c>
      <c r="AE931">
        <v>0.98719400000000002</v>
      </c>
      <c r="AF931" t="s">
        <v>25</v>
      </c>
      <c r="AG931" t="s">
        <v>288</v>
      </c>
      <c r="AH931">
        <v>10</v>
      </c>
      <c r="AI931" t="s">
        <v>189</v>
      </c>
      <c r="AJ931">
        <v>1000000</v>
      </c>
      <c r="AK931" t="s">
        <v>190</v>
      </c>
      <c r="AL931">
        <v>5</v>
      </c>
      <c r="AM931" t="s">
        <v>191</v>
      </c>
      <c r="AN931">
        <v>1000</v>
      </c>
      <c r="AO931" t="s">
        <v>192</v>
      </c>
      <c r="AP931">
        <v>4000</v>
      </c>
      <c r="AQ931" t="s">
        <v>193</v>
      </c>
      <c r="AR931">
        <v>4000</v>
      </c>
    </row>
    <row r="932" spans="1:44">
      <c r="A932">
        <v>173</v>
      </c>
      <c r="B932" t="s">
        <v>289</v>
      </c>
      <c r="C932">
        <v>1</v>
      </c>
      <c r="D932" t="s">
        <v>182</v>
      </c>
      <c r="E932">
        <v>1864</v>
      </c>
      <c r="F932" t="s">
        <v>183</v>
      </c>
      <c r="G932" t="s">
        <v>184</v>
      </c>
      <c r="H932">
        <v>2430.1280000000002</v>
      </c>
      <c r="I932" t="s">
        <v>185</v>
      </c>
      <c r="J932">
        <v>5.2400000000000005E-4</v>
      </c>
      <c r="K932" t="s">
        <v>25</v>
      </c>
      <c r="L932" t="s">
        <v>290</v>
      </c>
      <c r="M932">
        <v>455.96049599999998</v>
      </c>
      <c r="N932" t="s">
        <v>25</v>
      </c>
      <c r="O932" t="s">
        <v>293</v>
      </c>
      <c r="P932">
        <v>9.7999999999999997E-4</v>
      </c>
      <c r="Q932" t="s">
        <v>25</v>
      </c>
      <c r="R932" t="s">
        <v>24</v>
      </c>
      <c r="S932">
        <v>84.812124999999995</v>
      </c>
      <c r="T932" t="s">
        <v>25</v>
      </c>
      <c r="U932" t="s">
        <v>26</v>
      </c>
      <c r="V932">
        <v>7.6685540000000003</v>
      </c>
      <c r="W932" t="s">
        <v>25</v>
      </c>
      <c r="X932" t="s">
        <v>27</v>
      </c>
      <c r="Y932">
        <v>6.1936340000000003</v>
      </c>
      <c r="Z932" t="s">
        <v>25</v>
      </c>
      <c r="AA932" t="s">
        <v>292</v>
      </c>
      <c r="AB932">
        <v>69.469389000000007</v>
      </c>
      <c r="AC932" t="s">
        <v>25</v>
      </c>
      <c r="AD932" t="s">
        <v>28</v>
      </c>
      <c r="AE932">
        <v>0.97887800000000003</v>
      </c>
      <c r="AF932" t="s">
        <v>25</v>
      </c>
      <c r="AG932" t="s">
        <v>288</v>
      </c>
      <c r="AH932">
        <v>10</v>
      </c>
      <c r="AI932" t="s">
        <v>189</v>
      </c>
      <c r="AJ932">
        <v>1000000</v>
      </c>
      <c r="AK932" t="s">
        <v>190</v>
      </c>
      <c r="AL932">
        <v>5</v>
      </c>
      <c r="AM932" t="s">
        <v>191</v>
      </c>
      <c r="AN932">
        <v>1000</v>
      </c>
      <c r="AO932" t="s">
        <v>192</v>
      </c>
      <c r="AP932">
        <v>5000</v>
      </c>
      <c r="AQ932" t="s">
        <v>193</v>
      </c>
      <c r="AR932">
        <v>5000</v>
      </c>
    </row>
    <row r="933" spans="1:44">
      <c r="A933">
        <v>172</v>
      </c>
      <c r="B933" t="s">
        <v>289</v>
      </c>
      <c r="C933">
        <v>1</v>
      </c>
      <c r="D933" t="s">
        <v>182</v>
      </c>
      <c r="E933">
        <v>2222</v>
      </c>
      <c r="F933" t="s">
        <v>183</v>
      </c>
      <c r="G933" t="s">
        <v>184</v>
      </c>
      <c r="H933">
        <v>2430.203</v>
      </c>
      <c r="I933" t="s">
        <v>185</v>
      </c>
      <c r="J933">
        <v>4.8999999999999998E-4</v>
      </c>
      <c r="K933" t="s">
        <v>25</v>
      </c>
      <c r="L933" t="s">
        <v>290</v>
      </c>
      <c r="M933">
        <v>514.55399299999999</v>
      </c>
      <c r="N933" t="s">
        <v>25</v>
      </c>
      <c r="O933" t="s">
        <v>293</v>
      </c>
      <c r="P933">
        <v>1.005E-3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9.2677340000000008</v>
      </c>
      <c r="W933" t="s">
        <v>25</v>
      </c>
      <c r="X933" t="s">
        <v>27</v>
      </c>
      <c r="Y933">
        <v>6.9408139999999996</v>
      </c>
      <c r="Z933" t="s">
        <v>25</v>
      </c>
      <c r="AA933" t="s">
        <v>292</v>
      </c>
      <c r="AB933">
        <v>89.348443000000003</v>
      </c>
      <c r="AC933" t="s">
        <v>25</v>
      </c>
      <c r="AD933" t="s">
        <v>28</v>
      </c>
      <c r="AE933">
        <v>0.98447099999999998</v>
      </c>
      <c r="AF933" t="s">
        <v>25</v>
      </c>
      <c r="AG933" t="s">
        <v>288</v>
      </c>
      <c r="AH933">
        <v>10</v>
      </c>
      <c r="AI933" t="s">
        <v>189</v>
      </c>
      <c r="AJ933">
        <v>1000000</v>
      </c>
      <c r="AK933" t="s">
        <v>190</v>
      </c>
      <c r="AL933">
        <v>5</v>
      </c>
      <c r="AM933" t="s">
        <v>191</v>
      </c>
      <c r="AN933">
        <v>1000</v>
      </c>
      <c r="AO933" t="s">
        <v>192</v>
      </c>
      <c r="AP933">
        <v>6000</v>
      </c>
      <c r="AQ933" t="s">
        <v>193</v>
      </c>
      <c r="AR933">
        <v>6000</v>
      </c>
    </row>
    <row r="934" spans="1:44">
      <c r="A934">
        <v>171</v>
      </c>
      <c r="B934" t="s">
        <v>289</v>
      </c>
      <c r="C934">
        <v>1</v>
      </c>
      <c r="D934" t="s">
        <v>182</v>
      </c>
      <c r="E934">
        <v>2579</v>
      </c>
      <c r="F934" t="s">
        <v>183</v>
      </c>
      <c r="G934" t="s">
        <v>184</v>
      </c>
      <c r="H934">
        <v>2429.3649999999998</v>
      </c>
      <c r="I934" t="s">
        <v>185</v>
      </c>
      <c r="J934">
        <v>5.1599999999999997E-4</v>
      </c>
      <c r="K934" t="s">
        <v>25</v>
      </c>
      <c r="L934" t="s">
        <v>290</v>
      </c>
      <c r="M934">
        <v>569.28280400000006</v>
      </c>
      <c r="N934" t="s">
        <v>25</v>
      </c>
      <c r="O934" t="s">
        <v>293</v>
      </c>
      <c r="P934">
        <v>1.085E-3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8.2417540000000002</v>
      </c>
      <c r="Z934" t="s">
        <v>25</v>
      </c>
      <c r="AA934" t="s">
        <v>292</v>
      </c>
      <c r="AB934">
        <v>101.08435799999999</v>
      </c>
      <c r="AC934" t="s">
        <v>25</v>
      </c>
      <c r="AD934" t="s">
        <v>28</v>
      </c>
      <c r="AE934">
        <v>0.99031199999999997</v>
      </c>
      <c r="AF934" t="s">
        <v>25</v>
      </c>
      <c r="AG934" t="s">
        <v>288</v>
      </c>
      <c r="AH934">
        <v>10</v>
      </c>
      <c r="AI934" t="s">
        <v>189</v>
      </c>
      <c r="AJ934">
        <v>1000000</v>
      </c>
      <c r="AK934" t="s">
        <v>190</v>
      </c>
      <c r="AL934">
        <v>5</v>
      </c>
      <c r="AM934" t="s">
        <v>191</v>
      </c>
      <c r="AN934">
        <v>1000</v>
      </c>
      <c r="AO934" t="s">
        <v>192</v>
      </c>
      <c r="AP934">
        <v>7000</v>
      </c>
      <c r="AQ934" t="s">
        <v>193</v>
      </c>
      <c r="AR934">
        <v>7000</v>
      </c>
    </row>
    <row r="935" spans="1:44">
      <c r="A935">
        <v>170</v>
      </c>
      <c r="B935" t="s">
        <v>289</v>
      </c>
      <c r="C935">
        <v>1</v>
      </c>
      <c r="D935" t="s">
        <v>182</v>
      </c>
      <c r="E935">
        <v>2937</v>
      </c>
      <c r="F935" t="s">
        <v>183</v>
      </c>
      <c r="G935" t="s">
        <v>184</v>
      </c>
      <c r="H935">
        <v>2430.6689999999999</v>
      </c>
      <c r="I935" t="s">
        <v>185</v>
      </c>
      <c r="J935">
        <v>5.7600000000000001E-4</v>
      </c>
      <c r="K935" t="s">
        <v>25</v>
      </c>
      <c r="L935" t="s">
        <v>290</v>
      </c>
      <c r="M935">
        <v>647.44308000000001</v>
      </c>
      <c r="N935" t="s">
        <v>25</v>
      </c>
      <c r="O935" t="s">
        <v>293</v>
      </c>
      <c r="P935">
        <v>1.2229999999999999E-3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11.875743999999999</v>
      </c>
      <c r="W935" t="s">
        <v>25</v>
      </c>
      <c r="X935" t="s">
        <v>27</v>
      </c>
      <c r="Y935">
        <v>8.7099290000000007</v>
      </c>
      <c r="Z935" t="s">
        <v>25</v>
      </c>
      <c r="AA935" t="s">
        <v>292</v>
      </c>
      <c r="AB935">
        <v>116.08560799999999</v>
      </c>
      <c r="AC935" t="s">
        <v>25</v>
      </c>
      <c r="AD935" t="s">
        <v>28</v>
      </c>
      <c r="AE935">
        <v>0.99560599999999999</v>
      </c>
      <c r="AF935" t="s">
        <v>25</v>
      </c>
      <c r="AG935" t="s">
        <v>288</v>
      </c>
      <c r="AH935">
        <v>10</v>
      </c>
      <c r="AI935" t="s">
        <v>189</v>
      </c>
      <c r="AJ935">
        <v>1000000</v>
      </c>
      <c r="AK935" t="s">
        <v>190</v>
      </c>
      <c r="AL935">
        <v>5</v>
      </c>
      <c r="AM935" t="s">
        <v>191</v>
      </c>
      <c r="AN935">
        <v>1000</v>
      </c>
      <c r="AO935" t="s">
        <v>192</v>
      </c>
      <c r="AP935">
        <v>8000</v>
      </c>
      <c r="AQ935" t="s">
        <v>193</v>
      </c>
      <c r="AR935">
        <v>8000</v>
      </c>
    </row>
    <row r="936" spans="1:44">
      <c r="A936">
        <v>169</v>
      </c>
      <c r="B936" t="s">
        <v>289</v>
      </c>
      <c r="C936">
        <v>1</v>
      </c>
      <c r="D936" t="s">
        <v>182</v>
      </c>
      <c r="E936">
        <v>3294</v>
      </c>
      <c r="F936" t="s">
        <v>183</v>
      </c>
      <c r="G936" t="s">
        <v>184</v>
      </c>
      <c r="H936">
        <v>2431.1260000000002</v>
      </c>
      <c r="I936" t="s">
        <v>185</v>
      </c>
      <c r="J936">
        <v>5.9299999999999999E-4</v>
      </c>
      <c r="K936" t="s">
        <v>25</v>
      </c>
      <c r="L936" t="s">
        <v>290</v>
      </c>
      <c r="M936">
        <v>708.65361499999995</v>
      </c>
      <c r="N936" t="s">
        <v>25</v>
      </c>
      <c r="O936" t="s">
        <v>293</v>
      </c>
      <c r="P936">
        <v>1.302E-3</v>
      </c>
      <c r="Q936" t="s">
        <v>25</v>
      </c>
      <c r="R936" t="s">
        <v>24</v>
      </c>
      <c r="S936">
        <v>164.31215499999999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9.4847479999999997</v>
      </c>
      <c r="Z936" t="s">
        <v>25</v>
      </c>
      <c r="AA936" t="s">
        <v>292</v>
      </c>
      <c r="AB936">
        <v>139.64364</v>
      </c>
      <c r="AC936" t="s">
        <v>25</v>
      </c>
      <c r="AD936" t="s">
        <v>28</v>
      </c>
      <c r="AE936">
        <v>0.98680199999999996</v>
      </c>
      <c r="AF936" t="s">
        <v>25</v>
      </c>
      <c r="AG936" t="s">
        <v>288</v>
      </c>
      <c r="AH936">
        <v>10</v>
      </c>
      <c r="AI936" t="s">
        <v>189</v>
      </c>
      <c r="AJ936">
        <v>1000000</v>
      </c>
      <c r="AK936" t="s">
        <v>190</v>
      </c>
      <c r="AL936">
        <v>5</v>
      </c>
      <c r="AM936" t="s">
        <v>191</v>
      </c>
      <c r="AN936">
        <v>1000</v>
      </c>
      <c r="AO936" t="s">
        <v>192</v>
      </c>
      <c r="AP936">
        <v>9000</v>
      </c>
      <c r="AQ936" t="s">
        <v>193</v>
      </c>
      <c r="AR936">
        <v>9000</v>
      </c>
    </row>
    <row r="937" spans="1:44">
      <c r="A937">
        <v>168</v>
      </c>
      <c r="B937" t="s">
        <v>289</v>
      </c>
      <c r="C937">
        <v>1</v>
      </c>
      <c r="D937" t="s">
        <v>182</v>
      </c>
      <c r="E937">
        <v>3652</v>
      </c>
      <c r="F937" t="s">
        <v>183</v>
      </c>
      <c r="G937" t="s">
        <v>184</v>
      </c>
      <c r="H937">
        <v>2431.0709999999999</v>
      </c>
      <c r="I937" t="s">
        <v>185</v>
      </c>
      <c r="J937">
        <v>6.3599999999999996E-4</v>
      </c>
      <c r="K937" t="s">
        <v>25</v>
      </c>
      <c r="L937" t="s">
        <v>290</v>
      </c>
      <c r="M937">
        <v>2137.87725</v>
      </c>
      <c r="N937" t="s">
        <v>25</v>
      </c>
      <c r="O937" t="s">
        <v>293</v>
      </c>
      <c r="P937">
        <v>2.774E-3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292</v>
      </c>
      <c r="AB937">
        <v>139.42679999999999</v>
      </c>
      <c r="AC937" t="s">
        <v>25</v>
      </c>
      <c r="AD937" t="s">
        <v>28</v>
      </c>
      <c r="AE937">
        <v>0.98074600000000001</v>
      </c>
      <c r="AF937" t="s">
        <v>25</v>
      </c>
      <c r="AG937" t="s">
        <v>288</v>
      </c>
      <c r="AH937">
        <v>10</v>
      </c>
      <c r="AI937" t="s">
        <v>189</v>
      </c>
      <c r="AJ937">
        <v>1000000</v>
      </c>
      <c r="AK937" t="s">
        <v>190</v>
      </c>
      <c r="AL937">
        <v>5</v>
      </c>
      <c r="AM937" t="s">
        <v>191</v>
      </c>
      <c r="AN937">
        <v>1000</v>
      </c>
      <c r="AO937" t="s">
        <v>192</v>
      </c>
      <c r="AP937">
        <v>10000</v>
      </c>
      <c r="AQ937" t="s">
        <v>193</v>
      </c>
      <c r="AR937">
        <v>10000</v>
      </c>
    </row>
    <row r="938" spans="1:44">
      <c r="A938">
        <v>167</v>
      </c>
      <c r="B938" t="s">
        <v>289</v>
      </c>
      <c r="C938">
        <v>4</v>
      </c>
      <c r="D938" t="s">
        <v>182</v>
      </c>
      <c r="E938">
        <v>4458</v>
      </c>
      <c r="F938" t="s">
        <v>183</v>
      </c>
      <c r="G938" t="s">
        <v>184</v>
      </c>
      <c r="H938">
        <v>0</v>
      </c>
      <c r="I938" t="s">
        <v>185</v>
      </c>
      <c r="J938">
        <v>8.4419999999999999E-3</v>
      </c>
      <c r="K938" t="s">
        <v>25</v>
      </c>
      <c r="L938" t="s">
        <v>290</v>
      </c>
      <c r="M938">
        <v>2779.8135980000002</v>
      </c>
      <c r="N938" t="s">
        <v>25</v>
      </c>
      <c r="O938" t="s">
        <v>293</v>
      </c>
      <c r="P938">
        <v>1.1221E-2</v>
      </c>
      <c r="Q938" t="s">
        <v>25</v>
      </c>
      <c r="R938" t="s">
        <v>24</v>
      </c>
      <c r="S938">
        <v>19.077964000000001</v>
      </c>
      <c r="T938" t="s">
        <v>25</v>
      </c>
      <c r="U938" t="s">
        <v>26</v>
      </c>
      <c r="V938">
        <v>0.18584500000000001</v>
      </c>
      <c r="W938" t="s">
        <v>25</v>
      </c>
      <c r="X938" t="s">
        <v>27</v>
      </c>
      <c r="Y938">
        <v>2.0576020000000002</v>
      </c>
      <c r="Z938" t="s">
        <v>25</v>
      </c>
      <c r="AA938" t="s">
        <v>292</v>
      </c>
      <c r="AB938">
        <v>15.862159999999999</v>
      </c>
      <c r="AC938" t="s">
        <v>25</v>
      </c>
      <c r="AD938" t="s">
        <v>28</v>
      </c>
      <c r="AE938">
        <v>0.95626800000000001</v>
      </c>
      <c r="AF938" t="s">
        <v>25</v>
      </c>
      <c r="AG938" t="s">
        <v>288</v>
      </c>
      <c r="AH938">
        <v>1000</v>
      </c>
      <c r="AI938" t="s">
        <v>189</v>
      </c>
      <c r="AJ938">
        <v>1000000</v>
      </c>
      <c r="AK938" t="s">
        <v>190</v>
      </c>
      <c r="AL938">
        <v>50</v>
      </c>
      <c r="AM938" t="s">
        <v>191</v>
      </c>
      <c r="AN938">
        <v>10000</v>
      </c>
      <c r="AO938" t="s">
        <v>192</v>
      </c>
      <c r="AP938">
        <v>100</v>
      </c>
      <c r="AQ938" t="s">
        <v>193</v>
      </c>
      <c r="AR938">
        <v>1000</v>
      </c>
    </row>
    <row r="939" spans="1:44">
      <c r="A939">
        <v>166</v>
      </c>
      <c r="B939" t="s">
        <v>289</v>
      </c>
      <c r="C939">
        <v>4</v>
      </c>
      <c r="D939" t="s">
        <v>182</v>
      </c>
      <c r="E939">
        <v>4458</v>
      </c>
      <c r="F939" t="s">
        <v>183</v>
      </c>
      <c r="G939" t="s">
        <v>184</v>
      </c>
      <c r="H939">
        <v>0</v>
      </c>
      <c r="I939" t="s">
        <v>185</v>
      </c>
      <c r="J939">
        <v>1.0638999999999999E-2</v>
      </c>
      <c r="K939" t="s">
        <v>25</v>
      </c>
      <c r="L939" t="s">
        <v>290</v>
      </c>
      <c r="M939">
        <v>2940.2401580000001</v>
      </c>
      <c r="N939" t="s">
        <v>25</v>
      </c>
      <c r="O939" t="s">
        <v>293</v>
      </c>
      <c r="P939">
        <v>1.358E-2</v>
      </c>
      <c r="Q939" t="s">
        <v>25</v>
      </c>
      <c r="R939" t="s">
        <v>24</v>
      </c>
      <c r="S939">
        <v>21.647432999999999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4.1198160000000001</v>
      </c>
      <c r="Z939" t="s">
        <v>25</v>
      </c>
      <c r="AA939" t="s">
        <v>292</v>
      </c>
      <c r="AB939">
        <v>16.205380000000002</v>
      </c>
      <c r="AC939" t="s">
        <v>25</v>
      </c>
      <c r="AD939" t="s">
        <v>28</v>
      </c>
      <c r="AE939">
        <v>0.94340599999999997</v>
      </c>
      <c r="AF939" t="s">
        <v>25</v>
      </c>
      <c r="AG939" t="s">
        <v>288</v>
      </c>
      <c r="AH939">
        <v>1000</v>
      </c>
      <c r="AI939" t="s">
        <v>189</v>
      </c>
      <c r="AJ939">
        <v>1000000</v>
      </c>
      <c r="AK939" t="s">
        <v>190</v>
      </c>
      <c r="AL939">
        <v>50</v>
      </c>
      <c r="AM939" t="s">
        <v>191</v>
      </c>
      <c r="AN939">
        <v>10000</v>
      </c>
      <c r="AO939" t="s">
        <v>192</v>
      </c>
      <c r="AP939">
        <v>200</v>
      </c>
      <c r="AQ939" t="s">
        <v>193</v>
      </c>
      <c r="AR939">
        <v>1000</v>
      </c>
    </row>
    <row r="940" spans="1:44">
      <c r="A940">
        <v>165</v>
      </c>
      <c r="B940" t="s">
        <v>289</v>
      </c>
      <c r="C940">
        <v>4</v>
      </c>
      <c r="D940" t="s">
        <v>182</v>
      </c>
      <c r="E940">
        <v>4458</v>
      </c>
      <c r="F940" t="s">
        <v>183</v>
      </c>
      <c r="G940" t="s">
        <v>184</v>
      </c>
      <c r="H940">
        <v>0</v>
      </c>
      <c r="I940" t="s">
        <v>185</v>
      </c>
      <c r="J940">
        <v>7.816E-3</v>
      </c>
      <c r="K940" t="s">
        <v>25</v>
      </c>
      <c r="L940" t="s">
        <v>290</v>
      </c>
      <c r="M940">
        <v>2644.1992799999998</v>
      </c>
      <c r="N940" t="s">
        <v>25</v>
      </c>
      <c r="O940" t="s">
        <v>293</v>
      </c>
      <c r="P940">
        <v>1.0460000000000001E-2</v>
      </c>
      <c r="Q940" t="s">
        <v>25</v>
      </c>
      <c r="R940" t="s">
        <v>24</v>
      </c>
      <c r="S940">
        <v>26.143312000000002</v>
      </c>
      <c r="T940" t="s">
        <v>25</v>
      </c>
      <c r="U940" t="s">
        <v>26</v>
      </c>
      <c r="V940">
        <v>0.52117199999999997</v>
      </c>
      <c r="W940" t="s">
        <v>25</v>
      </c>
      <c r="X940" t="s">
        <v>27</v>
      </c>
      <c r="Y940">
        <v>6.4930940000000001</v>
      </c>
      <c r="Z940" t="s">
        <v>25</v>
      </c>
      <c r="AA940" t="s">
        <v>292</v>
      </c>
      <c r="AB940">
        <v>18.144508999999999</v>
      </c>
      <c r="AC940" t="s">
        <v>25</v>
      </c>
      <c r="AD940" t="s">
        <v>28</v>
      </c>
      <c r="AE940">
        <v>0.94829699999999995</v>
      </c>
      <c r="AF940" t="s">
        <v>25</v>
      </c>
      <c r="AG940" t="s">
        <v>288</v>
      </c>
      <c r="AH940">
        <v>1000</v>
      </c>
      <c r="AI940" t="s">
        <v>189</v>
      </c>
      <c r="AJ940">
        <v>1000000</v>
      </c>
      <c r="AK940" t="s">
        <v>190</v>
      </c>
      <c r="AL940">
        <v>50</v>
      </c>
      <c r="AM940" t="s">
        <v>191</v>
      </c>
      <c r="AN940">
        <v>10000</v>
      </c>
      <c r="AO940" t="s">
        <v>192</v>
      </c>
      <c r="AP940">
        <v>300</v>
      </c>
      <c r="AQ940" t="s">
        <v>193</v>
      </c>
      <c r="AR940">
        <v>1000</v>
      </c>
    </row>
    <row r="941" spans="1:44">
      <c r="A941">
        <v>164</v>
      </c>
      <c r="B941" t="s">
        <v>289</v>
      </c>
      <c r="C941">
        <v>4</v>
      </c>
      <c r="D941" t="s">
        <v>182</v>
      </c>
      <c r="E941">
        <v>4458</v>
      </c>
      <c r="F941" t="s">
        <v>183</v>
      </c>
      <c r="G941" t="s">
        <v>184</v>
      </c>
      <c r="H941">
        <v>0</v>
      </c>
      <c r="I941" t="s">
        <v>185</v>
      </c>
      <c r="J941">
        <v>7.9050000000000006E-3</v>
      </c>
      <c r="K941" t="s">
        <v>25</v>
      </c>
      <c r="L941" t="s">
        <v>290</v>
      </c>
      <c r="M941">
        <v>2681.0091379999999</v>
      </c>
      <c r="N941" t="s">
        <v>25</v>
      </c>
      <c r="O941" t="s">
        <v>293</v>
      </c>
      <c r="P941">
        <v>1.0586E-2</v>
      </c>
      <c r="Q941" t="s">
        <v>25</v>
      </c>
      <c r="R941" t="s">
        <v>24</v>
      </c>
      <c r="S941">
        <v>30.114975000000001</v>
      </c>
      <c r="T941" t="s">
        <v>25</v>
      </c>
      <c r="U941" t="s">
        <v>26</v>
      </c>
      <c r="V941">
        <v>0.67226799999999998</v>
      </c>
      <c r="W941" t="s">
        <v>25</v>
      </c>
      <c r="X941" t="s">
        <v>27</v>
      </c>
      <c r="Y941">
        <v>8.2657290000000003</v>
      </c>
      <c r="Z941" t="s">
        <v>25</v>
      </c>
      <c r="AA941" t="s">
        <v>292</v>
      </c>
      <c r="AB941">
        <v>20.176456000000002</v>
      </c>
      <c r="AC941" t="s">
        <v>25</v>
      </c>
      <c r="AD941" t="s">
        <v>28</v>
      </c>
      <c r="AE941">
        <v>0.95332099999999997</v>
      </c>
      <c r="AF941" t="s">
        <v>25</v>
      </c>
      <c r="AG941" t="s">
        <v>288</v>
      </c>
      <c r="AH941">
        <v>1000</v>
      </c>
      <c r="AI941" t="s">
        <v>189</v>
      </c>
      <c r="AJ941">
        <v>1000000</v>
      </c>
      <c r="AK941" t="s">
        <v>190</v>
      </c>
      <c r="AL941">
        <v>50</v>
      </c>
      <c r="AM941" t="s">
        <v>191</v>
      </c>
      <c r="AN941">
        <v>10000</v>
      </c>
      <c r="AO941" t="s">
        <v>192</v>
      </c>
      <c r="AP941">
        <v>400</v>
      </c>
      <c r="AQ941" t="s">
        <v>193</v>
      </c>
      <c r="AR941">
        <v>1000</v>
      </c>
    </row>
    <row r="942" spans="1:44">
      <c r="A942">
        <v>163</v>
      </c>
      <c r="B942" t="s">
        <v>289</v>
      </c>
      <c r="C942">
        <v>4</v>
      </c>
      <c r="D942" t="s">
        <v>182</v>
      </c>
      <c r="E942">
        <v>4458</v>
      </c>
      <c r="F942" t="s">
        <v>183</v>
      </c>
      <c r="G942" t="s">
        <v>184</v>
      </c>
      <c r="H942">
        <v>0</v>
      </c>
      <c r="I942" t="s">
        <v>185</v>
      </c>
      <c r="J942">
        <v>7.8709999999999995E-3</v>
      </c>
      <c r="K942" t="s">
        <v>25</v>
      </c>
      <c r="L942" t="s">
        <v>290</v>
      </c>
      <c r="M942">
        <v>2676.139392</v>
      </c>
      <c r="N942" t="s">
        <v>25</v>
      </c>
      <c r="O942" t="s">
        <v>293</v>
      </c>
      <c r="P942">
        <v>1.0547000000000001E-2</v>
      </c>
      <c r="Q942" t="s">
        <v>25</v>
      </c>
      <c r="R942" t="s">
        <v>24</v>
      </c>
      <c r="S942">
        <v>32.908113999999998</v>
      </c>
      <c r="T942" t="s">
        <v>25</v>
      </c>
      <c r="U942" t="s">
        <v>26</v>
      </c>
      <c r="V942">
        <v>0.79569400000000001</v>
      </c>
      <c r="W942" t="s">
        <v>25</v>
      </c>
      <c r="X942" t="s">
        <v>27</v>
      </c>
      <c r="Y942">
        <v>9.9252160000000007</v>
      </c>
      <c r="Z942" t="s">
        <v>25</v>
      </c>
      <c r="AA942" t="s">
        <v>292</v>
      </c>
      <c r="AB942">
        <v>21.177194</v>
      </c>
      <c r="AC942" t="s">
        <v>25</v>
      </c>
      <c r="AD942" t="s">
        <v>28</v>
      </c>
      <c r="AE942">
        <v>0.95287200000000005</v>
      </c>
      <c r="AF942" t="s">
        <v>25</v>
      </c>
      <c r="AG942" t="s">
        <v>288</v>
      </c>
      <c r="AH942">
        <v>1000</v>
      </c>
      <c r="AI942" t="s">
        <v>189</v>
      </c>
      <c r="AJ942">
        <v>1000000</v>
      </c>
      <c r="AK942" t="s">
        <v>190</v>
      </c>
      <c r="AL942">
        <v>50</v>
      </c>
      <c r="AM942" t="s">
        <v>191</v>
      </c>
      <c r="AN942">
        <v>10000</v>
      </c>
      <c r="AO942" t="s">
        <v>192</v>
      </c>
      <c r="AP942">
        <v>500</v>
      </c>
      <c r="AQ942" t="s">
        <v>193</v>
      </c>
      <c r="AR942">
        <v>1000</v>
      </c>
    </row>
    <row r="943" spans="1:44">
      <c r="A943">
        <v>162</v>
      </c>
      <c r="B943" t="s">
        <v>289</v>
      </c>
      <c r="C943">
        <v>4</v>
      </c>
      <c r="D943" t="s">
        <v>182</v>
      </c>
      <c r="E943">
        <v>4458</v>
      </c>
      <c r="F943" t="s">
        <v>183</v>
      </c>
      <c r="G943" t="s">
        <v>184</v>
      </c>
      <c r="H943">
        <v>0</v>
      </c>
      <c r="I943" t="s">
        <v>185</v>
      </c>
      <c r="J943">
        <v>1.0741000000000001E-2</v>
      </c>
      <c r="K943" t="s">
        <v>25</v>
      </c>
      <c r="L943" t="s">
        <v>290</v>
      </c>
      <c r="M943">
        <v>2961.7999559999998</v>
      </c>
      <c r="N943" t="s">
        <v>25</v>
      </c>
      <c r="O943" t="s">
        <v>293</v>
      </c>
      <c r="P943">
        <v>1.3703E-2</v>
      </c>
      <c r="Q943" t="s">
        <v>25</v>
      </c>
      <c r="R943" t="s">
        <v>24</v>
      </c>
      <c r="S943">
        <v>35.655831999999997</v>
      </c>
      <c r="T943" t="s">
        <v>25</v>
      </c>
      <c r="U943" t="s">
        <v>26</v>
      </c>
      <c r="V943">
        <v>0.90507499999999996</v>
      </c>
      <c r="W943" t="s">
        <v>25</v>
      </c>
      <c r="X943" t="s">
        <v>27</v>
      </c>
      <c r="Y943">
        <v>11.350626</v>
      </c>
      <c r="Z943" t="s">
        <v>25</v>
      </c>
      <c r="AA943" t="s">
        <v>292</v>
      </c>
      <c r="AB943">
        <v>22.360326000000001</v>
      </c>
      <c r="AC943" t="s">
        <v>25</v>
      </c>
      <c r="AD943" t="s">
        <v>28</v>
      </c>
      <c r="AE943">
        <v>0.97175100000000003</v>
      </c>
      <c r="AF943" t="s">
        <v>25</v>
      </c>
      <c r="AG943" t="s">
        <v>288</v>
      </c>
      <c r="AH943">
        <v>1000</v>
      </c>
      <c r="AI943" t="s">
        <v>189</v>
      </c>
      <c r="AJ943">
        <v>1000000</v>
      </c>
      <c r="AK943" t="s">
        <v>190</v>
      </c>
      <c r="AL943">
        <v>50</v>
      </c>
      <c r="AM943" t="s">
        <v>191</v>
      </c>
      <c r="AN943">
        <v>10000</v>
      </c>
      <c r="AO943" t="s">
        <v>192</v>
      </c>
      <c r="AP943">
        <v>600</v>
      </c>
      <c r="AQ943" t="s">
        <v>193</v>
      </c>
      <c r="AR943">
        <v>1000</v>
      </c>
    </row>
    <row r="944" spans="1:44">
      <c r="A944">
        <v>161</v>
      </c>
      <c r="B944" t="s">
        <v>289</v>
      </c>
      <c r="C944">
        <v>4</v>
      </c>
      <c r="D944" t="s">
        <v>182</v>
      </c>
      <c r="E944">
        <v>4458</v>
      </c>
      <c r="F944" t="s">
        <v>183</v>
      </c>
      <c r="G944" t="s">
        <v>184</v>
      </c>
      <c r="H944">
        <v>0</v>
      </c>
      <c r="I944" t="s">
        <v>185</v>
      </c>
      <c r="J944">
        <v>7.6049999999999998E-3</v>
      </c>
      <c r="K944" t="s">
        <v>25</v>
      </c>
      <c r="L944" t="s">
        <v>290</v>
      </c>
      <c r="M944">
        <v>2598.1581689999998</v>
      </c>
      <c r="N944" t="s">
        <v>25</v>
      </c>
      <c r="O944" t="s">
        <v>293</v>
      </c>
      <c r="P944">
        <v>1.0203E-2</v>
      </c>
      <c r="Q944" t="s">
        <v>25</v>
      </c>
      <c r="R944" t="s">
        <v>24</v>
      </c>
      <c r="S944">
        <v>39.017572000000001</v>
      </c>
      <c r="T944" t="s">
        <v>25</v>
      </c>
      <c r="U944" t="s">
        <v>26</v>
      </c>
      <c r="V944">
        <v>0.98319900000000005</v>
      </c>
      <c r="W944" t="s">
        <v>25</v>
      </c>
      <c r="X944" t="s">
        <v>27</v>
      </c>
      <c r="Y944">
        <v>12.782121</v>
      </c>
      <c r="Z944" t="s">
        <v>25</v>
      </c>
      <c r="AA944" t="s">
        <v>292</v>
      </c>
      <c r="AB944">
        <v>24.202805000000001</v>
      </c>
      <c r="AC944" t="s">
        <v>25</v>
      </c>
      <c r="AD944" t="s">
        <v>28</v>
      </c>
      <c r="AE944">
        <v>0.97223000000000004</v>
      </c>
      <c r="AF944" t="s">
        <v>25</v>
      </c>
      <c r="AG944" t="s">
        <v>288</v>
      </c>
      <c r="AH944">
        <v>1000</v>
      </c>
      <c r="AI944" t="s">
        <v>189</v>
      </c>
      <c r="AJ944">
        <v>1000000</v>
      </c>
      <c r="AK944" t="s">
        <v>190</v>
      </c>
      <c r="AL944">
        <v>50</v>
      </c>
      <c r="AM944" t="s">
        <v>191</v>
      </c>
      <c r="AN944">
        <v>10000</v>
      </c>
      <c r="AO944" t="s">
        <v>192</v>
      </c>
      <c r="AP944">
        <v>700</v>
      </c>
      <c r="AQ944" t="s">
        <v>193</v>
      </c>
      <c r="AR944">
        <v>1000</v>
      </c>
    </row>
    <row r="945" spans="1:44">
      <c r="A945">
        <v>160</v>
      </c>
      <c r="B945" t="s">
        <v>289</v>
      </c>
      <c r="C945">
        <v>4</v>
      </c>
      <c r="D945" t="s">
        <v>182</v>
      </c>
      <c r="E945">
        <v>4458</v>
      </c>
      <c r="F945" t="s">
        <v>183</v>
      </c>
      <c r="G945" t="s">
        <v>184</v>
      </c>
      <c r="H945">
        <v>0</v>
      </c>
      <c r="I945" t="s">
        <v>185</v>
      </c>
      <c r="J945">
        <v>7.6369999999999997E-3</v>
      </c>
      <c r="K945" t="s">
        <v>25</v>
      </c>
      <c r="L945" t="s">
        <v>290</v>
      </c>
      <c r="M945">
        <v>2614.6084689999998</v>
      </c>
      <c r="N945" t="s">
        <v>25</v>
      </c>
      <c r="O945" t="s">
        <v>293</v>
      </c>
      <c r="P945">
        <v>1.0252000000000001E-2</v>
      </c>
      <c r="Q945" t="s">
        <v>25</v>
      </c>
      <c r="R945" t="s">
        <v>24</v>
      </c>
      <c r="S945">
        <v>41.010458999999997</v>
      </c>
      <c r="T945" t="s">
        <v>25</v>
      </c>
      <c r="U945" t="s">
        <v>26</v>
      </c>
      <c r="V945">
        <v>1.0914299999999999</v>
      </c>
      <c r="W945" t="s">
        <v>25</v>
      </c>
      <c r="X945" t="s">
        <v>27</v>
      </c>
      <c r="Y945">
        <v>14.1585</v>
      </c>
      <c r="Z945" t="s">
        <v>25</v>
      </c>
      <c r="AA945" t="s">
        <v>292</v>
      </c>
      <c r="AB945">
        <v>24.714656000000002</v>
      </c>
      <c r="AC945" t="s">
        <v>25</v>
      </c>
      <c r="AD945" t="s">
        <v>28</v>
      </c>
      <c r="AE945">
        <v>0.95578799999999997</v>
      </c>
      <c r="AF945" t="s">
        <v>25</v>
      </c>
      <c r="AG945" t="s">
        <v>288</v>
      </c>
      <c r="AH945">
        <v>1000</v>
      </c>
      <c r="AI945" t="s">
        <v>189</v>
      </c>
      <c r="AJ945">
        <v>1000000</v>
      </c>
      <c r="AK945" t="s">
        <v>190</v>
      </c>
      <c r="AL945">
        <v>50</v>
      </c>
      <c r="AM945" t="s">
        <v>191</v>
      </c>
      <c r="AN945">
        <v>10000</v>
      </c>
      <c r="AO945" t="s">
        <v>192</v>
      </c>
      <c r="AP945">
        <v>800</v>
      </c>
      <c r="AQ945" t="s">
        <v>193</v>
      </c>
      <c r="AR945">
        <v>1000</v>
      </c>
    </row>
    <row r="946" spans="1:44">
      <c r="A946">
        <v>159</v>
      </c>
      <c r="B946" t="s">
        <v>289</v>
      </c>
      <c r="C946">
        <v>4</v>
      </c>
      <c r="D946" t="s">
        <v>182</v>
      </c>
      <c r="E946">
        <v>4458</v>
      </c>
      <c r="F946" t="s">
        <v>183</v>
      </c>
      <c r="G946" t="s">
        <v>184</v>
      </c>
      <c r="H946">
        <v>0</v>
      </c>
      <c r="I946" t="s">
        <v>185</v>
      </c>
      <c r="J946">
        <v>7.6800000000000002E-3</v>
      </c>
      <c r="K946" t="s">
        <v>25</v>
      </c>
      <c r="L946" t="s">
        <v>290</v>
      </c>
      <c r="M946">
        <v>2618.1471219999999</v>
      </c>
      <c r="N946" t="s">
        <v>25</v>
      </c>
      <c r="O946" t="s">
        <v>293</v>
      </c>
      <c r="P946">
        <v>1.0299000000000001E-2</v>
      </c>
      <c r="Q946" t="s">
        <v>25</v>
      </c>
      <c r="R946" t="s">
        <v>24</v>
      </c>
      <c r="S946">
        <v>44.482028999999997</v>
      </c>
      <c r="T946" t="s">
        <v>25</v>
      </c>
      <c r="U946" t="s">
        <v>26</v>
      </c>
      <c r="V946">
        <v>1.2207969999999999</v>
      </c>
      <c r="W946" t="s">
        <v>25</v>
      </c>
      <c r="X946" t="s">
        <v>27</v>
      </c>
      <c r="Y946">
        <v>15.567916</v>
      </c>
      <c r="Z946" t="s">
        <v>25</v>
      </c>
      <c r="AA946" t="s">
        <v>292</v>
      </c>
      <c r="AB946">
        <v>26.640999000000001</v>
      </c>
      <c r="AC946" t="s">
        <v>25</v>
      </c>
      <c r="AD946" t="s">
        <v>28</v>
      </c>
      <c r="AE946">
        <v>0.95424299999999995</v>
      </c>
      <c r="AF946" t="s">
        <v>25</v>
      </c>
      <c r="AG946" t="s">
        <v>288</v>
      </c>
      <c r="AH946">
        <v>1000</v>
      </c>
      <c r="AI946" t="s">
        <v>189</v>
      </c>
      <c r="AJ946">
        <v>1000000</v>
      </c>
      <c r="AK946" t="s">
        <v>190</v>
      </c>
      <c r="AL946">
        <v>50</v>
      </c>
      <c r="AM946" t="s">
        <v>191</v>
      </c>
      <c r="AN946">
        <v>10000</v>
      </c>
      <c r="AO946" t="s">
        <v>192</v>
      </c>
      <c r="AP946">
        <v>900</v>
      </c>
      <c r="AQ946" t="s">
        <v>193</v>
      </c>
      <c r="AR946">
        <v>1000</v>
      </c>
    </row>
    <row r="947" spans="1:44">
      <c r="A947">
        <v>158</v>
      </c>
      <c r="B947" t="s">
        <v>289</v>
      </c>
      <c r="C947">
        <v>4</v>
      </c>
      <c r="D947" t="s">
        <v>182</v>
      </c>
      <c r="E947">
        <v>4458</v>
      </c>
      <c r="F947" t="s">
        <v>183</v>
      </c>
      <c r="G947" t="s">
        <v>184</v>
      </c>
      <c r="H947">
        <v>0</v>
      </c>
      <c r="I947" t="s">
        <v>185</v>
      </c>
      <c r="J947">
        <v>7.7149999999999996E-3</v>
      </c>
      <c r="K947" t="s">
        <v>25</v>
      </c>
      <c r="L947" t="s">
        <v>290</v>
      </c>
      <c r="M947">
        <v>2647.3026150000001</v>
      </c>
      <c r="N947" t="s">
        <v>25</v>
      </c>
      <c r="O947" t="s">
        <v>293</v>
      </c>
      <c r="P947">
        <v>1.0362E-2</v>
      </c>
      <c r="Q947" t="s">
        <v>25</v>
      </c>
      <c r="R947" t="s">
        <v>24</v>
      </c>
      <c r="S947">
        <v>46.421756000000002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17.094743000000001</v>
      </c>
      <c r="Z947" t="s">
        <v>25</v>
      </c>
      <c r="AA947" t="s">
        <v>292</v>
      </c>
      <c r="AB947">
        <v>26.921213999999999</v>
      </c>
      <c r="AC947" t="s">
        <v>25</v>
      </c>
      <c r="AD947" t="s">
        <v>28</v>
      </c>
      <c r="AE947">
        <v>0.97698300000000005</v>
      </c>
      <c r="AF947" t="s">
        <v>25</v>
      </c>
      <c r="AG947" t="s">
        <v>288</v>
      </c>
      <c r="AH947">
        <v>1000</v>
      </c>
      <c r="AI947" t="s">
        <v>189</v>
      </c>
      <c r="AJ947">
        <v>1000000</v>
      </c>
      <c r="AK947" t="s">
        <v>190</v>
      </c>
      <c r="AL947">
        <v>50</v>
      </c>
      <c r="AM947" t="s">
        <v>191</v>
      </c>
      <c r="AN947">
        <v>10000</v>
      </c>
      <c r="AO947" t="s">
        <v>192</v>
      </c>
      <c r="AP947">
        <v>1000</v>
      </c>
      <c r="AQ947" t="s">
        <v>193</v>
      </c>
      <c r="AR947">
        <v>1000</v>
      </c>
    </row>
    <row r="948" spans="1:44">
      <c r="A948">
        <v>157</v>
      </c>
      <c r="B948" t="s">
        <v>289</v>
      </c>
      <c r="C948">
        <v>0</v>
      </c>
      <c r="D948" t="s">
        <v>182</v>
      </c>
      <c r="E948">
        <v>157</v>
      </c>
      <c r="F948" t="s">
        <v>183</v>
      </c>
      <c r="G948" t="s">
        <v>184</v>
      </c>
      <c r="H948">
        <v>5.8498999999999999</v>
      </c>
      <c r="I948" t="s">
        <v>185</v>
      </c>
      <c r="J948">
        <v>5.4600000000000004E-4</v>
      </c>
      <c r="K948" t="s">
        <v>25</v>
      </c>
      <c r="L948" t="s">
        <v>290</v>
      </c>
      <c r="M948">
        <v>19.061914000000002</v>
      </c>
      <c r="N948" t="s">
        <v>25</v>
      </c>
      <c r="O948" t="s">
        <v>293</v>
      </c>
      <c r="P948">
        <v>5.6499999999999996E-4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8.1198999999999993E-2</v>
      </c>
      <c r="W948" t="s">
        <v>25</v>
      </c>
      <c r="X948" t="s">
        <v>27</v>
      </c>
      <c r="Y948">
        <v>13.195614000000001</v>
      </c>
      <c r="Z948" t="s">
        <v>25</v>
      </c>
      <c r="AA948" t="s">
        <v>292</v>
      </c>
      <c r="AB948">
        <v>0.28865299999999999</v>
      </c>
      <c r="AC948" t="s">
        <v>25</v>
      </c>
      <c r="AD948" t="s">
        <v>28</v>
      </c>
      <c r="AE948">
        <v>0.94496899999999995</v>
      </c>
      <c r="AF948" t="s">
        <v>25</v>
      </c>
      <c r="AG948" t="s">
        <v>288</v>
      </c>
      <c r="AH948">
        <v>1000</v>
      </c>
      <c r="AI948" t="s">
        <v>189</v>
      </c>
      <c r="AJ948">
        <v>1000000</v>
      </c>
      <c r="AK948" t="s">
        <v>190</v>
      </c>
      <c r="AL948">
        <v>10</v>
      </c>
      <c r="AM948" t="s">
        <v>191</v>
      </c>
      <c r="AN948">
        <v>10000</v>
      </c>
      <c r="AO948" t="s">
        <v>192</v>
      </c>
      <c r="AP948">
        <v>20</v>
      </c>
      <c r="AQ948" t="s">
        <v>193</v>
      </c>
      <c r="AR948">
        <v>20</v>
      </c>
    </row>
    <row r="949" spans="1:44">
      <c r="A949">
        <v>156</v>
      </c>
      <c r="B949" t="s">
        <v>289</v>
      </c>
      <c r="C949">
        <v>1</v>
      </c>
      <c r="D949" t="s">
        <v>182</v>
      </c>
      <c r="E949">
        <v>159</v>
      </c>
      <c r="F949" t="s">
        <v>183</v>
      </c>
      <c r="G949" t="s">
        <v>184</v>
      </c>
      <c r="H949">
        <v>5.8498999999999999</v>
      </c>
      <c r="I949" t="s">
        <v>185</v>
      </c>
      <c r="J949">
        <v>5.5999999999999995E-4</v>
      </c>
      <c r="K949" t="s">
        <v>25</v>
      </c>
      <c r="L949" t="s">
        <v>290</v>
      </c>
      <c r="M949">
        <v>63.117378000000002</v>
      </c>
      <c r="N949" t="s">
        <v>25</v>
      </c>
      <c r="O949" t="s">
        <v>293</v>
      </c>
      <c r="P949">
        <v>6.2299999999999996E-4</v>
      </c>
      <c r="Q949" t="s">
        <v>25</v>
      </c>
      <c r="R949" t="s">
        <v>24</v>
      </c>
      <c r="S949">
        <v>14.533696000000001</v>
      </c>
      <c r="T949" t="s">
        <v>25</v>
      </c>
      <c r="U949" t="s">
        <v>26</v>
      </c>
      <c r="V949">
        <v>8.1294000000000005E-2</v>
      </c>
      <c r="W949" t="s">
        <v>25</v>
      </c>
      <c r="X949" t="s">
        <v>27</v>
      </c>
      <c r="Y949">
        <v>13.197596000000001</v>
      </c>
      <c r="Z949" t="s">
        <v>25</v>
      </c>
      <c r="AA949" t="s">
        <v>292</v>
      </c>
      <c r="AB949">
        <v>0.30311900000000003</v>
      </c>
      <c r="AC949" t="s">
        <v>25</v>
      </c>
      <c r="AD949" t="s">
        <v>28</v>
      </c>
      <c r="AE949">
        <v>0.94481400000000004</v>
      </c>
      <c r="AF949" t="s">
        <v>25</v>
      </c>
      <c r="AG949" t="s">
        <v>288</v>
      </c>
      <c r="AH949">
        <v>1000</v>
      </c>
      <c r="AI949" t="s">
        <v>189</v>
      </c>
      <c r="AJ949">
        <v>1000000</v>
      </c>
      <c r="AK949" t="s">
        <v>190</v>
      </c>
      <c r="AL949">
        <v>10</v>
      </c>
      <c r="AM949" t="s">
        <v>191</v>
      </c>
      <c r="AN949">
        <v>10000</v>
      </c>
      <c r="AO949" t="s">
        <v>192</v>
      </c>
      <c r="AP949">
        <v>20</v>
      </c>
      <c r="AQ949" t="s">
        <v>193</v>
      </c>
      <c r="AR949">
        <v>20</v>
      </c>
    </row>
    <row r="950" spans="1:44">
      <c r="A950">
        <v>155</v>
      </c>
      <c r="B950" t="s">
        <v>289</v>
      </c>
      <c r="C950">
        <v>2</v>
      </c>
      <c r="D950" t="s">
        <v>182</v>
      </c>
      <c r="E950">
        <v>169</v>
      </c>
      <c r="F950" t="s">
        <v>183</v>
      </c>
      <c r="G950" t="s">
        <v>184</v>
      </c>
      <c r="H950">
        <v>5.8498999999999999</v>
      </c>
      <c r="I950" t="s">
        <v>185</v>
      </c>
      <c r="J950">
        <v>5.4500000000000002E-4</v>
      </c>
      <c r="K950" t="s">
        <v>25</v>
      </c>
      <c r="L950" t="s">
        <v>290</v>
      </c>
      <c r="M950">
        <v>87.196149000000005</v>
      </c>
      <c r="N950" t="s">
        <v>25</v>
      </c>
      <c r="O950" t="s">
        <v>293</v>
      </c>
      <c r="P950">
        <v>6.3199999999999997E-4</v>
      </c>
      <c r="Q950" t="s">
        <v>25</v>
      </c>
      <c r="R950" t="s">
        <v>24</v>
      </c>
      <c r="S950">
        <v>8.8727479999999996</v>
      </c>
      <c r="T950" t="s">
        <v>25</v>
      </c>
      <c r="U950" t="s">
        <v>26</v>
      </c>
      <c r="V950">
        <v>7.9602000000000006E-2</v>
      </c>
      <c r="W950" t="s">
        <v>25</v>
      </c>
      <c r="X950" t="s">
        <v>27</v>
      </c>
      <c r="Y950">
        <v>7.4115390000000003</v>
      </c>
      <c r="Z950" t="s">
        <v>25</v>
      </c>
      <c r="AA950" t="s">
        <v>292</v>
      </c>
      <c r="AB950">
        <v>0.42713800000000002</v>
      </c>
      <c r="AC950" t="s">
        <v>25</v>
      </c>
      <c r="AD950" t="s">
        <v>28</v>
      </c>
      <c r="AE950">
        <v>0.94772800000000001</v>
      </c>
      <c r="AF950" t="s">
        <v>25</v>
      </c>
      <c r="AG950" t="s">
        <v>288</v>
      </c>
      <c r="AH950">
        <v>1000</v>
      </c>
      <c r="AI950" t="s">
        <v>189</v>
      </c>
      <c r="AJ950">
        <v>1000000</v>
      </c>
      <c r="AK950" t="s">
        <v>190</v>
      </c>
      <c r="AL950">
        <v>10</v>
      </c>
      <c r="AM950" t="s">
        <v>191</v>
      </c>
      <c r="AN950">
        <v>10000</v>
      </c>
      <c r="AO950" t="s">
        <v>192</v>
      </c>
      <c r="AP950">
        <v>20</v>
      </c>
      <c r="AQ950" t="s">
        <v>193</v>
      </c>
      <c r="AR950">
        <v>20</v>
      </c>
    </row>
    <row r="951" spans="1:44">
      <c r="A951">
        <v>154</v>
      </c>
      <c r="B951" t="s">
        <v>289</v>
      </c>
      <c r="C951">
        <v>3</v>
      </c>
      <c r="D951" t="s">
        <v>182</v>
      </c>
      <c r="E951">
        <v>188</v>
      </c>
      <c r="F951" t="s">
        <v>183</v>
      </c>
      <c r="G951" t="s">
        <v>184</v>
      </c>
      <c r="H951">
        <v>5.8498999999999999</v>
      </c>
      <c r="I951" t="s">
        <v>185</v>
      </c>
      <c r="J951">
        <v>5.4799999999999998E-4</v>
      </c>
      <c r="K951" t="s">
        <v>25</v>
      </c>
      <c r="L951" t="s">
        <v>290</v>
      </c>
      <c r="M951">
        <v>130.95677800000001</v>
      </c>
      <c r="N951" t="s">
        <v>25</v>
      </c>
      <c r="O951" t="s">
        <v>293</v>
      </c>
      <c r="P951">
        <v>6.7900000000000002E-4</v>
      </c>
      <c r="Q951" t="s">
        <v>25</v>
      </c>
      <c r="R951" t="s">
        <v>24</v>
      </c>
      <c r="S951">
        <v>5.1371700000000002</v>
      </c>
      <c r="T951" t="s">
        <v>25</v>
      </c>
      <c r="U951" t="s">
        <v>26</v>
      </c>
      <c r="V951">
        <v>7.6250999999999999E-2</v>
      </c>
      <c r="W951" t="s">
        <v>25</v>
      </c>
      <c r="X951" t="s">
        <v>27</v>
      </c>
      <c r="Y951">
        <v>3.6383649999999998</v>
      </c>
      <c r="Z951" t="s">
        <v>25</v>
      </c>
      <c r="AA951" t="s">
        <v>292</v>
      </c>
      <c r="AB951">
        <v>0.47363499999999997</v>
      </c>
      <c r="AC951" t="s">
        <v>25</v>
      </c>
      <c r="AD951" t="s">
        <v>28</v>
      </c>
      <c r="AE951">
        <v>0.94296899999999995</v>
      </c>
      <c r="AF951" t="s">
        <v>25</v>
      </c>
      <c r="AG951" t="s">
        <v>288</v>
      </c>
      <c r="AH951">
        <v>1000</v>
      </c>
      <c r="AI951" t="s">
        <v>189</v>
      </c>
      <c r="AJ951">
        <v>1000000</v>
      </c>
      <c r="AK951" t="s">
        <v>190</v>
      </c>
      <c r="AL951">
        <v>10</v>
      </c>
      <c r="AM951" t="s">
        <v>191</v>
      </c>
      <c r="AN951">
        <v>10000</v>
      </c>
      <c r="AO951" t="s">
        <v>192</v>
      </c>
      <c r="AP951">
        <v>20</v>
      </c>
      <c r="AQ951" t="s">
        <v>193</v>
      </c>
      <c r="AR951">
        <v>20</v>
      </c>
    </row>
    <row r="952" spans="1:44">
      <c r="A952">
        <v>153</v>
      </c>
      <c r="B952" t="s">
        <v>289</v>
      </c>
      <c r="C952">
        <v>4</v>
      </c>
      <c r="D952" t="s">
        <v>182</v>
      </c>
      <c r="E952">
        <v>226</v>
      </c>
      <c r="F952" t="s">
        <v>183</v>
      </c>
      <c r="G952" t="s">
        <v>184</v>
      </c>
      <c r="H952">
        <v>5.8498999999999999</v>
      </c>
      <c r="I952" t="s">
        <v>185</v>
      </c>
      <c r="J952">
        <v>5.4699999999999996E-4</v>
      </c>
      <c r="K952" t="s">
        <v>25</v>
      </c>
      <c r="L952" t="s">
        <v>290</v>
      </c>
      <c r="M952">
        <v>215.893427</v>
      </c>
      <c r="N952" t="s">
        <v>25</v>
      </c>
      <c r="O952" t="s">
        <v>293</v>
      </c>
      <c r="P952">
        <v>7.6300000000000001E-4</v>
      </c>
      <c r="Q952" t="s">
        <v>25</v>
      </c>
      <c r="R952" t="s">
        <v>24</v>
      </c>
      <c r="S952">
        <v>3.3713839999999999</v>
      </c>
      <c r="T952" t="s">
        <v>25</v>
      </c>
      <c r="U952" t="s">
        <v>26</v>
      </c>
      <c r="V952">
        <v>7.2886999999999993E-2</v>
      </c>
      <c r="W952" t="s">
        <v>25</v>
      </c>
      <c r="X952" t="s">
        <v>27</v>
      </c>
      <c r="Y952">
        <v>1.8435049999999999</v>
      </c>
      <c r="Z952" t="s">
        <v>25</v>
      </c>
      <c r="AA952" t="s">
        <v>292</v>
      </c>
      <c r="AB952">
        <v>0.50673599999999996</v>
      </c>
      <c r="AC952" t="s">
        <v>25</v>
      </c>
      <c r="AD952" t="s">
        <v>28</v>
      </c>
      <c r="AE952">
        <v>0.94248500000000002</v>
      </c>
      <c r="AF952" t="s">
        <v>25</v>
      </c>
      <c r="AG952" t="s">
        <v>288</v>
      </c>
      <c r="AH952">
        <v>1000</v>
      </c>
      <c r="AI952" t="s">
        <v>189</v>
      </c>
      <c r="AJ952">
        <v>1000000</v>
      </c>
      <c r="AK952" t="s">
        <v>190</v>
      </c>
      <c r="AL952">
        <v>10</v>
      </c>
      <c r="AM952" t="s">
        <v>191</v>
      </c>
      <c r="AN952">
        <v>10000</v>
      </c>
      <c r="AO952" t="s">
        <v>192</v>
      </c>
      <c r="AP952">
        <v>20</v>
      </c>
      <c r="AQ952" t="s">
        <v>193</v>
      </c>
      <c r="AR952">
        <v>20</v>
      </c>
    </row>
    <row r="953" spans="1:44">
      <c r="A953">
        <v>152</v>
      </c>
      <c r="B953" t="s">
        <v>289</v>
      </c>
      <c r="C953">
        <v>5</v>
      </c>
      <c r="D953" t="s">
        <v>182</v>
      </c>
      <c r="E953">
        <v>302</v>
      </c>
      <c r="F953" t="s">
        <v>183</v>
      </c>
      <c r="G953" t="s">
        <v>184</v>
      </c>
      <c r="H953">
        <v>5.8498999999999999</v>
      </c>
      <c r="I953" t="s">
        <v>185</v>
      </c>
      <c r="J953">
        <v>5.5099999999999995E-4</v>
      </c>
      <c r="K953" t="s">
        <v>25</v>
      </c>
      <c r="L953" t="s">
        <v>290</v>
      </c>
      <c r="M953">
        <v>362.73452300000002</v>
      </c>
      <c r="N953" t="s">
        <v>25</v>
      </c>
      <c r="O953" t="s">
        <v>293</v>
      </c>
      <c r="P953">
        <v>9.1399999999999999E-4</v>
      </c>
      <c r="Q953" t="s">
        <v>25</v>
      </c>
      <c r="R953" t="s">
        <v>24</v>
      </c>
      <c r="S953">
        <v>2.5953059999999999</v>
      </c>
      <c r="T953" t="s">
        <v>25</v>
      </c>
      <c r="U953" t="s">
        <v>26</v>
      </c>
      <c r="V953">
        <v>7.3957999999999996E-2</v>
      </c>
      <c r="W953" t="s">
        <v>25</v>
      </c>
      <c r="X953" t="s">
        <v>27</v>
      </c>
      <c r="Y953">
        <v>0.92827599999999999</v>
      </c>
      <c r="Z953" t="s">
        <v>25</v>
      </c>
      <c r="AA953" t="s">
        <v>292</v>
      </c>
      <c r="AB953">
        <v>0.64289200000000002</v>
      </c>
      <c r="AC953" t="s">
        <v>25</v>
      </c>
      <c r="AD953" t="s">
        <v>28</v>
      </c>
      <c r="AE953">
        <v>0.94487299999999996</v>
      </c>
      <c r="AF953" t="s">
        <v>25</v>
      </c>
      <c r="AG953" t="s">
        <v>288</v>
      </c>
      <c r="AH953">
        <v>1000</v>
      </c>
      <c r="AI953" t="s">
        <v>189</v>
      </c>
      <c r="AJ953">
        <v>1000000</v>
      </c>
      <c r="AK953" t="s">
        <v>190</v>
      </c>
      <c r="AL953">
        <v>10</v>
      </c>
      <c r="AM953" t="s">
        <v>191</v>
      </c>
      <c r="AN953">
        <v>10000</v>
      </c>
      <c r="AO953" t="s">
        <v>192</v>
      </c>
      <c r="AP953">
        <v>20</v>
      </c>
      <c r="AQ953" t="s">
        <v>193</v>
      </c>
      <c r="AR953">
        <v>20</v>
      </c>
    </row>
    <row r="954" spans="1:44">
      <c r="A954">
        <v>151</v>
      </c>
      <c r="B954" t="s">
        <v>289</v>
      </c>
      <c r="C954">
        <v>6</v>
      </c>
      <c r="D954" t="s">
        <v>182</v>
      </c>
      <c r="E954">
        <v>455</v>
      </c>
      <c r="F954" t="s">
        <v>183</v>
      </c>
      <c r="G954" t="s">
        <v>184</v>
      </c>
      <c r="H954">
        <v>5.8498999999999999</v>
      </c>
      <c r="I954" t="s">
        <v>185</v>
      </c>
      <c r="J954">
        <v>5.5099999999999995E-4</v>
      </c>
      <c r="K954" t="s">
        <v>25</v>
      </c>
      <c r="L954" t="s">
        <v>290</v>
      </c>
      <c r="M954">
        <v>1290.4269710000001</v>
      </c>
      <c r="N954" t="s">
        <v>25</v>
      </c>
      <c r="O954" t="s">
        <v>293</v>
      </c>
      <c r="P954">
        <v>1.8420000000000001E-3</v>
      </c>
      <c r="Q954" t="s">
        <v>25</v>
      </c>
      <c r="R954" t="s">
        <v>24</v>
      </c>
      <c r="S954">
        <v>2.0327799999999998</v>
      </c>
      <c r="T954" t="s">
        <v>25</v>
      </c>
      <c r="U954" t="s">
        <v>26</v>
      </c>
      <c r="V954">
        <v>7.3550000000000004E-2</v>
      </c>
      <c r="W954" t="s">
        <v>25</v>
      </c>
      <c r="X954" t="s">
        <v>27</v>
      </c>
      <c r="Y954">
        <v>0.46717199999999998</v>
      </c>
      <c r="Z954" t="s">
        <v>25</v>
      </c>
      <c r="AA954" t="s">
        <v>292</v>
      </c>
      <c r="AB954">
        <v>0.54253300000000004</v>
      </c>
      <c r="AC954" t="s">
        <v>25</v>
      </c>
      <c r="AD954" t="s">
        <v>28</v>
      </c>
      <c r="AE954">
        <v>0.94444499999999998</v>
      </c>
      <c r="AF954" t="s">
        <v>25</v>
      </c>
      <c r="AG954" t="s">
        <v>288</v>
      </c>
      <c r="AH954">
        <v>1000</v>
      </c>
      <c r="AI954" t="s">
        <v>189</v>
      </c>
      <c r="AJ954">
        <v>1000000</v>
      </c>
      <c r="AK954" t="s">
        <v>190</v>
      </c>
      <c r="AL954">
        <v>10</v>
      </c>
      <c r="AM954" t="s">
        <v>191</v>
      </c>
      <c r="AN954">
        <v>10000</v>
      </c>
      <c r="AO954" t="s">
        <v>192</v>
      </c>
      <c r="AP954">
        <v>20</v>
      </c>
      <c r="AQ954" t="s">
        <v>193</v>
      </c>
      <c r="AR954">
        <v>20</v>
      </c>
    </row>
    <row r="955" spans="1:44">
      <c r="A955">
        <v>150</v>
      </c>
      <c r="B955" t="s">
        <v>289</v>
      </c>
      <c r="C955">
        <v>7</v>
      </c>
      <c r="D955" t="s">
        <v>182</v>
      </c>
      <c r="E955">
        <v>760</v>
      </c>
      <c r="F955" t="s">
        <v>183</v>
      </c>
      <c r="G955" t="s">
        <v>184</v>
      </c>
      <c r="H955">
        <v>5.8498999999999999</v>
      </c>
      <c r="I955" t="s">
        <v>185</v>
      </c>
      <c r="J955">
        <v>5.5400000000000002E-4</v>
      </c>
      <c r="K955" t="s">
        <v>25</v>
      </c>
      <c r="L955" t="s">
        <v>290</v>
      </c>
      <c r="M955">
        <v>4646.2701500000003</v>
      </c>
      <c r="N955" t="s">
        <v>25</v>
      </c>
      <c r="O955" t="s">
        <v>293</v>
      </c>
      <c r="P955">
        <v>5.2009999999999999E-3</v>
      </c>
      <c r="Q955" t="s">
        <v>25</v>
      </c>
      <c r="R955" t="s">
        <v>24</v>
      </c>
      <c r="S955">
        <v>1.7666360000000001</v>
      </c>
      <c r="T955" t="s">
        <v>25</v>
      </c>
      <c r="U955" t="s">
        <v>26</v>
      </c>
      <c r="V955">
        <v>7.3377999999999999E-2</v>
      </c>
      <c r="W955" t="s">
        <v>25</v>
      </c>
      <c r="X955" t="s">
        <v>27</v>
      </c>
      <c r="Y955">
        <v>0.16418199999999999</v>
      </c>
      <c r="Z955" t="s">
        <v>25</v>
      </c>
      <c r="AA955" t="s">
        <v>292</v>
      </c>
      <c r="AB955">
        <v>0.56653500000000001</v>
      </c>
      <c r="AC955" t="s">
        <v>25</v>
      </c>
      <c r="AD955" t="s">
        <v>28</v>
      </c>
      <c r="AE955">
        <v>0.95754300000000003</v>
      </c>
      <c r="AF955" t="s">
        <v>25</v>
      </c>
      <c r="AG955" t="s">
        <v>288</v>
      </c>
      <c r="AH955">
        <v>1000</v>
      </c>
      <c r="AI955" t="s">
        <v>189</v>
      </c>
      <c r="AJ955">
        <v>1000000</v>
      </c>
      <c r="AK955" t="s">
        <v>190</v>
      </c>
      <c r="AL955">
        <v>10</v>
      </c>
      <c r="AM955" t="s">
        <v>191</v>
      </c>
      <c r="AN955">
        <v>10000</v>
      </c>
      <c r="AO955" t="s">
        <v>192</v>
      </c>
      <c r="AP955">
        <v>20</v>
      </c>
      <c r="AQ955" t="s">
        <v>193</v>
      </c>
      <c r="AR955">
        <v>20</v>
      </c>
    </row>
    <row r="956" spans="1:44">
      <c r="A956">
        <v>149</v>
      </c>
      <c r="B956" t="s">
        <v>289</v>
      </c>
      <c r="C956">
        <v>8</v>
      </c>
      <c r="D956" t="s">
        <v>182</v>
      </c>
      <c r="E956">
        <v>1370</v>
      </c>
      <c r="F956" t="s">
        <v>183</v>
      </c>
      <c r="G956" t="s">
        <v>184</v>
      </c>
      <c r="H956">
        <v>5.8498999999999999</v>
      </c>
      <c r="I956" t="s">
        <v>185</v>
      </c>
      <c r="J956">
        <v>5.4799999999999998E-4</v>
      </c>
      <c r="K956" t="s">
        <v>25</v>
      </c>
      <c r="L956" t="s">
        <v>290</v>
      </c>
      <c r="M956">
        <v>11770.803737</v>
      </c>
      <c r="N956" t="s">
        <v>25</v>
      </c>
      <c r="O956" t="s">
        <v>293</v>
      </c>
      <c r="P956">
        <v>1.2319E-2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7.3169999999999999E-2</v>
      </c>
      <c r="W956" t="s">
        <v>25</v>
      </c>
      <c r="X956" t="s">
        <v>27</v>
      </c>
      <c r="Y956">
        <v>5.2306999999999999E-2</v>
      </c>
      <c r="Z956" t="s">
        <v>25</v>
      </c>
      <c r="AA956" t="s">
        <v>292</v>
      </c>
      <c r="AB956">
        <v>0.54623500000000003</v>
      </c>
      <c r="AC956" t="s">
        <v>25</v>
      </c>
      <c r="AD956" t="s">
        <v>28</v>
      </c>
      <c r="AE956">
        <v>0.95018599999999998</v>
      </c>
      <c r="AF956" t="s">
        <v>25</v>
      </c>
      <c r="AG956" t="s">
        <v>288</v>
      </c>
      <c r="AH956">
        <v>1000</v>
      </c>
      <c r="AI956" t="s">
        <v>189</v>
      </c>
      <c r="AJ956">
        <v>1000000</v>
      </c>
      <c r="AK956" t="s">
        <v>190</v>
      </c>
      <c r="AL956">
        <v>10</v>
      </c>
      <c r="AM956" t="s">
        <v>191</v>
      </c>
      <c r="AN956">
        <v>10000</v>
      </c>
      <c r="AO956" t="s">
        <v>192</v>
      </c>
      <c r="AP956">
        <v>20</v>
      </c>
      <c r="AQ956" t="s">
        <v>193</v>
      </c>
      <c r="AR956">
        <v>20</v>
      </c>
    </row>
    <row r="957" spans="1:44">
      <c r="A957">
        <v>148</v>
      </c>
      <c r="B957" t="s">
        <v>289</v>
      </c>
      <c r="C957">
        <v>9</v>
      </c>
      <c r="D957" t="s">
        <v>182</v>
      </c>
      <c r="E957">
        <v>2591</v>
      </c>
      <c r="F957" t="s">
        <v>183</v>
      </c>
      <c r="G957" t="s">
        <v>184</v>
      </c>
      <c r="H957">
        <v>5.8498999999999999</v>
      </c>
      <c r="I957" t="s">
        <v>185</v>
      </c>
      <c r="J957">
        <v>5.4900000000000001E-4</v>
      </c>
      <c r="K957" t="s">
        <v>25</v>
      </c>
      <c r="L957" t="s">
        <v>290</v>
      </c>
      <c r="M957">
        <v>26073.424042999999</v>
      </c>
      <c r="N957" t="s">
        <v>25</v>
      </c>
      <c r="O957" t="s">
        <v>293</v>
      </c>
      <c r="P957">
        <v>2.6622E-2</v>
      </c>
      <c r="Q957" t="s">
        <v>25</v>
      </c>
      <c r="R957" t="s">
        <v>24</v>
      </c>
      <c r="S957">
        <v>1.6096490000000001</v>
      </c>
      <c r="T957" t="s">
        <v>25</v>
      </c>
      <c r="U957" t="s">
        <v>26</v>
      </c>
      <c r="V957">
        <v>7.3261999999999994E-2</v>
      </c>
      <c r="W957" t="s">
        <v>25</v>
      </c>
      <c r="X957" t="s">
        <v>27</v>
      </c>
      <c r="Y957">
        <v>1.4695E-2</v>
      </c>
      <c r="Z957" t="s">
        <v>25</v>
      </c>
      <c r="AA957" t="s">
        <v>292</v>
      </c>
      <c r="AB957">
        <v>0.56560600000000005</v>
      </c>
      <c r="AC957" t="s">
        <v>25</v>
      </c>
      <c r="AD957" t="s">
        <v>28</v>
      </c>
      <c r="AE957">
        <v>0.95102299999999995</v>
      </c>
      <c r="AF957" t="s">
        <v>25</v>
      </c>
      <c r="AG957" t="s">
        <v>288</v>
      </c>
      <c r="AH957">
        <v>1000</v>
      </c>
      <c r="AI957" t="s">
        <v>189</v>
      </c>
      <c r="AJ957">
        <v>1000000</v>
      </c>
      <c r="AK957" t="s">
        <v>190</v>
      </c>
      <c r="AL957">
        <v>10</v>
      </c>
      <c r="AM957" t="s">
        <v>191</v>
      </c>
      <c r="AN957">
        <v>10000</v>
      </c>
      <c r="AO957" t="s">
        <v>192</v>
      </c>
      <c r="AP957">
        <v>20</v>
      </c>
      <c r="AQ957" t="s">
        <v>193</v>
      </c>
      <c r="AR957">
        <v>20</v>
      </c>
    </row>
    <row r="958" spans="1:44">
      <c r="A958">
        <v>147</v>
      </c>
      <c r="B958" t="s">
        <v>289</v>
      </c>
      <c r="C958">
        <v>10</v>
      </c>
      <c r="D958" t="s">
        <v>182</v>
      </c>
      <c r="E958">
        <v>5033</v>
      </c>
      <c r="F958" t="s">
        <v>183</v>
      </c>
      <c r="G958" t="s">
        <v>184</v>
      </c>
      <c r="H958">
        <v>5.8498999999999999</v>
      </c>
      <c r="I958" t="s">
        <v>185</v>
      </c>
      <c r="J958">
        <v>5.4600000000000004E-4</v>
      </c>
      <c r="K958" t="s">
        <v>25</v>
      </c>
      <c r="L958" t="s">
        <v>290</v>
      </c>
      <c r="M958">
        <v>54745.092449000003</v>
      </c>
      <c r="N958" t="s">
        <v>25</v>
      </c>
      <c r="O958" t="s">
        <v>293</v>
      </c>
      <c r="P958">
        <v>5.5291E-2</v>
      </c>
      <c r="Q958" t="s">
        <v>25</v>
      </c>
      <c r="R958" t="s">
        <v>24</v>
      </c>
      <c r="S958">
        <v>1.5739799999999999</v>
      </c>
      <c r="T958" t="s">
        <v>25</v>
      </c>
      <c r="U958" t="s">
        <v>26</v>
      </c>
      <c r="V958">
        <v>7.3460999999999999E-2</v>
      </c>
      <c r="W958" t="s">
        <v>25</v>
      </c>
      <c r="X958" t="s">
        <v>27</v>
      </c>
      <c r="Y958">
        <v>1.2099999999999999E-3</v>
      </c>
      <c r="Z958" t="s">
        <v>25</v>
      </c>
      <c r="AA958" t="s">
        <v>292</v>
      </c>
      <c r="AB958">
        <v>0.54690799999999995</v>
      </c>
      <c r="AC958" t="s">
        <v>25</v>
      </c>
      <c r="AD958" t="s">
        <v>28</v>
      </c>
      <c r="AE958">
        <v>0.94742400000000004</v>
      </c>
      <c r="AF958" t="s">
        <v>25</v>
      </c>
      <c r="AG958" t="s">
        <v>288</v>
      </c>
      <c r="AH958">
        <v>1000</v>
      </c>
      <c r="AI958" t="s">
        <v>189</v>
      </c>
      <c r="AJ958">
        <v>1000000</v>
      </c>
      <c r="AK958" t="s">
        <v>190</v>
      </c>
      <c r="AL958">
        <v>10</v>
      </c>
      <c r="AM958" t="s">
        <v>191</v>
      </c>
      <c r="AN958">
        <v>10000</v>
      </c>
      <c r="AO958" t="s">
        <v>192</v>
      </c>
      <c r="AP958">
        <v>20</v>
      </c>
      <c r="AQ958" t="s">
        <v>193</v>
      </c>
      <c r="AR958">
        <v>20</v>
      </c>
    </row>
    <row r="959" spans="1:44">
      <c r="A959">
        <v>146</v>
      </c>
      <c r="B959" t="s">
        <v>289</v>
      </c>
      <c r="C959">
        <v>4</v>
      </c>
      <c r="D959" t="s">
        <v>182</v>
      </c>
      <c r="E959">
        <v>226</v>
      </c>
      <c r="F959" t="s">
        <v>183</v>
      </c>
      <c r="G959" t="s">
        <v>184</v>
      </c>
      <c r="H959">
        <v>6.0350000000000001</v>
      </c>
      <c r="I959" t="s">
        <v>185</v>
      </c>
      <c r="J959">
        <v>1.6919999999999999E-3</v>
      </c>
      <c r="K959" t="s">
        <v>25</v>
      </c>
      <c r="L959" t="s">
        <v>290</v>
      </c>
      <c r="M959">
        <v>553.45600000000002</v>
      </c>
      <c r="N959" t="s">
        <v>25</v>
      </c>
      <c r="O959" t="s">
        <v>293</v>
      </c>
      <c r="P959">
        <v>2.2460000000000002E-3</v>
      </c>
      <c r="Q959" t="s">
        <v>25</v>
      </c>
      <c r="R959" t="s">
        <v>24</v>
      </c>
      <c r="S959">
        <v>6.1977849999999997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2.8200910000000001</v>
      </c>
      <c r="Z959" t="s">
        <v>25</v>
      </c>
      <c r="AA959" t="s">
        <v>292</v>
      </c>
      <c r="AB959">
        <v>1.5676429999999999</v>
      </c>
      <c r="AC959" t="s">
        <v>25</v>
      </c>
      <c r="AD959" t="s">
        <v>28</v>
      </c>
      <c r="AE959">
        <v>1.5994489999999999</v>
      </c>
      <c r="AF959" t="s">
        <v>25</v>
      </c>
      <c r="AG959" t="s">
        <v>288</v>
      </c>
      <c r="AH959">
        <v>1000</v>
      </c>
      <c r="AI959" t="s">
        <v>189</v>
      </c>
      <c r="AJ959">
        <v>1000000</v>
      </c>
      <c r="AK959" t="s">
        <v>190</v>
      </c>
      <c r="AL959">
        <v>10</v>
      </c>
      <c r="AM959" t="s">
        <v>191</v>
      </c>
      <c r="AN959">
        <v>200</v>
      </c>
      <c r="AO959" t="s">
        <v>192</v>
      </c>
      <c r="AP959">
        <v>20</v>
      </c>
      <c r="AQ959" t="s">
        <v>193</v>
      </c>
      <c r="AR959">
        <v>20</v>
      </c>
    </row>
    <row r="960" spans="1:44">
      <c r="A960">
        <v>145</v>
      </c>
      <c r="B960" t="s">
        <v>289</v>
      </c>
      <c r="C960">
        <v>8</v>
      </c>
      <c r="D960" t="s">
        <v>182</v>
      </c>
      <c r="E960">
        <v>1370</v>
      </c>
      <c r="F960" t="s">
        <v>183</v>
      </c>
      <c r="G960" t="s">
        <v>184</v>
      </c>
      <c r="H960">
        <v>6.02</v>
      </c>
      <c r="I960" t="s">
        <v>185</v>
      </c>
      <c r="J960">
        <v>4.3899999999999999E-4</v>
      </c>
      <c r="K960" t="s">
        <v>25</v>
      </c>
      <c r="L960" t="s">
        <v>290</v>
      </c>
      <c r="M960">
        <v>14861.133317</v>
      </c>
      <c r="N960" t="s">
        <v>25</v>
      </c>
      <c r="O960" t="s">
        <v>293</v>
      </c>
      <c r="P960">
        <v>1.5299999999999999E-2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9.6408999999999995E-2</v>
      </c>
      <c r="Z960" t="s">
        <v>25</v>
      </c>
      <c r="AA960" t="s">
        <v>292</v>
      </c>
      <c r="AB960">
        <v>1.5271349999999999</v>
      </c>
      <c r="AC960" t="s">
        <v>25</v>
      </c>
      <c r="AD960" t="s">
        <v>28</v>
      </c>
      <c r="AE960">
        <v>0.944913</v>
      </c>
      <c r="AF960" t="s">
        <v>25</v>
      </c>
      <c r="AG960" t="s">
        <v>288</v>
      </c>
      <c r="AH960">
        <v>1000</v>
      </c>
      <c r="AI960" t="s">
        <v>189</v>
      </c>
      <c r="AJ960">
        <v>1000000</v>
      </c>
      <c r="AK960" t="s">
        <v>190</v>
      </c>
      <c r="AL960">
        <v>10</v>
      </c>
      <c r="AM960" t="s">
        <v>191</v>
      </c>
      <c r="AN960">
        <v>500</v>
      </c>
      <c r="AO960" t="s">
        <v>192</v>
      </c>
      <c r="AP960">
        <v>20</v>
      </c>
      <c r="AQ960" t="s">
        <v>193</v>
      </c>
      <c r="AR960">
        <v>20</v>
      </c>
    </row>
    <row r="961" spans="1:44">
      <c r="A961">
        <v>144</v>
      </c>
      <c r="B961" t="s">
        <v>289</v>
      </c>
      <c r="C961">
        <v>7</v>
      </c>
      <c r="D961" t="s">
        <v>182</v>
      </c>
      <c r="E961">
        <v>760</v>
      </c>
      <c r="F961" t="s">
        <v>183</v>
      </c>
      <c r="G961" t="s">
        <v>184</v>
      </c>
      <c r="H961">
        <v>6.02</v>
      </c>
      <c r="I961" t="s">
        <v>185</v>
      </c>
      <c r="J961">
        <v>4.5399999999999998E-4</v>
      </c>
      <c r="K961" t="s">
        <v>25</v>
      </c>
      <c r="L961" t="s">
        <v>290</v>
      </c>
      <c r="M961">
        <v>4572.9681819999996</v>
      </c>
      <c r="N961" t="s">
        <v>25</v>
      </c>
      <c r="O961" t="s">
        <v>293</v>
      </c>
      <c r="P961">
        <v>5.0270000000000002E-3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7.1939000000000003E-2</v>
      </c>
      <c r="W961" t="s">
        <v>25</v>
      </c>
      <c r="X961" t="s">
        <v>27</v>
      </c>
      <c r="Y961">
        <v>0.14374799999999999</v>
      </c>
      <c r="Z961" t="s">
        <v>25</v>
      </c>
      <c r="AA961" t="s">
        <v>292</v>
      </c>
      <c r="AB961">
        <v>0.56659000000000004</v>
      </c>
      <c r="AC961" t="s">
        <v>25</v>
      </c>
      <c r="AD961" t="s">
        <v>28</v>
      </c>
      <c r="AE961">
        <v>0.941272</v>
      </c>
      <c r="AF961" t="s">
        <v>25</v>
      </c>
      <c r="AG961" t="s">
        <v>288</v>
      </c>
      <c r="AH961">
        <v>1000</v>
      </c>
      <c r="AI961" t="s">
        <v>189</v>
      </c>
      <c r="AJ961">
        <v>1000000</v>
      </c>
      <c r="AK961" t="s">
        <v>190</v>
      </c>
      <c r="AL961">
        <v>10</v>
      </c>
      <c r="AM961" t="s">
        <v>191</v>
      </c>
      <c r="AN961">
        <v>500</v>
      </c>
      <c r="AO961" t="s">
        <v>192</v>
      </c>
      <c r="AP961">
        <v>20</v>
      </c>
      <c r="AQ961" t="s">
        <v>193</v>
      </c>
      <c r="AR961">
        <v>20</v>
      </c>
    </row>
    <row r="962" spans="1:44">
      <c r="A962">
        <v>143</v>
      </c>
      <c r="B962" t="s">
        <v>289</v>
      </c>
      <c r="C962">
        <v>6</v>
      </c>
      <c r="D962" t="s">
        <v>182</v>
      </c>
      <c r="E962">
        <v>455</v>
      </c>
      <c r="F962" t="s">
        <v>183</v>
      </c>
      <c r="G962" t="s">
        <v>184</v>
      </c>
      <c r="H962">
        <v>6.02</v>
      </c>
      <c r="I962" t="s">
        <v>185</v>
      </c>
      <c r="J962">
        <v>4.5100000000000001E-4</v>
      </c>
      <c r="K962" t="s">
        <v>25</v>
      </c>
      <c r="L962" t="s">
        <v>290</v>
      </c>
      <c r="M962">
        <v>1146.377397</v>
      </c>
      <c r="N962" t="s">
        <v>25</v>
      </c>
      <c r="O962" t="s">
        <v>293</v>
      </c>
      <c r="P962">
        <v>1.5969999999999999E-3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7.1730000000000002E-2</v>
      </c>
      <c r="W962" t="s">
        <v>25</v>
      </c>
      <c r="X962" t="s">
        <v>27</v>
      </c>
      <c r="Y962">
        <v>0.372141</v>
      </c>
      <c r="Z962" t="s">
        <v>25</v>
      </c>
      <c r="AA962" t="s">
        <v>292</v>
      </c>
      <c r="AB962">
        <v>0.55639099999999997</v>
      </c>
      <c r="AC962" t="s">
        <v>25</v>
      </c>
      <c r="AD962" t="s">
        <v>28</v>
      </c>
      <c r="AE962">
        <v>0.94141699999999995</v>
      </c>
      <c r="AF962" t="s">
        <v>25</v>
      </c>
      <c r="AG962" t="s">
        <v>288</v>
      </c>
      <c r="AH962">
        <v>1000</v>
      </c>
      <c r="AI962" t="s">
        <v>189</v>
      </c>
      <c r="AJ962">
        <v>1000000</v>
      </c>
      <c r="AK962" t="s">
        <v>190</v>
      </c>
      <c r="AL962">
        <v>10</v>
      </c>
      <c r="AM962" t="s">
        <v>191</v>
      </c>
      <c r="AN962">
        <v>500</v>
      </c>
      <c r="AO962" t="s">
        <v>192</v>
      </c>
      <c r="AP962">
        <v>20</v>
      </c>
      <c r="AQ962" t="s">
        <v>193</v>
      </c>
      <c r="AR962">
        <v>20</v>
      </c>
    </row>
    <row r="963" spans="1:44">
      <c r="A963">
        <v>142</v>
      </c>
      <c r="B963" t="s">
        <v>289</v>
      </c>
      <c r="C963">
        <v>5</v>
      </c>
      <c r="D963" t="s">
        <v>182</v>
      </c>
      <c r="E963">
        <v>302</v>
      </c>
      <c r="F963" t="s">
        <v>183</v>
      </c>
      <c r="G963" t="s">
        <v>184</v>
      </c>
      <c r="H963">
        <v>6.02</v>
      </c>
      <c r="I963" t="s">
        <v>185</v>
      </c>
      <c r="J963">
        <v>4.8099999999999998E-4</v>
      </c>
      <c r="K963" t="s">
        <v>25</v>
      </c>
      <c r="L963" t="s">
        <v>290</v>
      </c>
      <c r="M963">
        <v>353.129953</v>
      </c>
      <c r="N963" t="s">
        <v>25</v>
      </c>
      <c r="O963" t="s">
        <v>293</v>
      </c>
      <c r="P963">
        <v>8.34E-4</v>
      </c>
      <c r="Q963" t="s">
        <v>25</v>
      </c>
      <c r="R963" t="s">
        <v>24</v>
      </c>
      <c r="S963">
        <v>2.4307690000000002</v>
      </c>
      <c r="T963" t="s">
        <v>25</v>
      </c>
      <c r="U963" t="s">
        <v>26</v>
      </c>
      <c r="V963">
        <v>7.2000999999999996E-2</v>
      </c>
      <c r="W963" t="s">
        <v>25</v>
      </c>
      <c r="X963" t="s">
        <v>27</v>
      </c>
      <c r="Y963">
        <v>0.88503600000000004</v>
      </c>
      <c r="Z963" t="s">
        <v>25</v>
      </c>
      <c r="AA963" t="s">
        <v>292</v>
      </c>
      <c r="AB963">
        <v>0.52711200000000002</v>
      </c>
      <c r="AC963" t="s">
        <v>25</v>
      </c>
      <c r="AD963" t="s">
        <v>28</v>
      </c>
      <c r="AE963">
        <v>0.94150599999999995</v>
      </c>
      <c r="AF963" t="s">
        <v>25</v>
      </c>
      <c r="AG963" t="s">
        <v>288</v>
      </c>
      <c r="AH963">
        <v>1000</v>
      </c>
      <c r="AI963" t="s">
        <v>189</v>
      </c>
      <c r="AJ963">
        <v>1000000</v>
      </c>
      <c r="AK963" t="s">
        <v>190</v>
      </c>
      <c r="AL963">
        <v>10</v>
      </c>
      <c r="AM963" t="s">
        <v>191</v>
      </c>
      <c r="AN963">
        <v>500</v>
      </c>
      <c r="AO963" t="s">
        <v>192</v>
      </c>
      <c r="AP963">
        <v>20</v>
      </c>
      <c r="AQ963" t="s">
        <v>193</v>
      </c>
      <c r="AR963">
        <v>20</v>
      </c>
    </row>
    <row r="964" spans="1:44">
      <c r="A964">
        <v>141</v>
      </c>
      <c r="B964" t="s">
        <v>289</v>
      </c>
      <c r="C964">
        <v>4</v>
      </c>
      <c r="D964" t="s">
        <v>182</v>
      </c>
      <c r="E964">
        <v>226</v>
      </c>
      <c r="F964" t="s">
        <v>183</v>
      </c>
      <c r="G964" t="s">
        <v>184</v>
      </c>
      <c r="H964">
        <v>6.02</v>
      </c>
      <c r="I964" t="s">
        <v>185</v>
      </c>
      <c r="J964">
        <v>4.3199999999999998E-4</v>
      </c>
      <c r="K964" t="s">
        <v>25</v>
      </c>
      <c r="L964" t="s">
        <v>290</v>
      </c>
      <c r="M964">
        <v>211.612335</v>
      </c>
      <c r="N964" t="s">
        <v>25</v>
      </c>
      <c r="O964" t="s">
        <v>293</v>
      </c>
      <c r="P964">
        <v>6.4400000000000004E-4</v>
      </c>
      <c r="Q964" t="s">
        <v>25</v>
      </c>
      <c r="R964" t="s">
        <v>24</v>
      </c>
      <c r="S964">
        <v>3.3702719999999999</v>
      </c>
      <c r="T964" t="s">
        <v>25</v>
      </c>
      <c r="U964" t="s">
        <v>26</v>
      </c>
      <c r="V964">
        <v>7.2362999999999997E-2</v>
      </c>
      <c r="W964" t="s">
        <v>25</v>
      </c>
      <c r="X964" t="s">
        <v>27</v>
      </c>
      <c r="Y964">
        <v>1.8391390000000001</v>
      </c>
      <c r="Z964" t="s">
        <v>25</v>
      </c>
      <c r="AA964" t="s">
        <v>292</v>
      </c>
      <c r="AB964">
        <v>0.50786299999999995</v>
      </c>
      <c r="AC964" t="s">
        <v>25</v>
      </c>
      <c r="AD964" t="s">
        <v>28</v>
      </c>
      <c r="AE964">
        <v>0.94517300000000004</v>
      </c>
      <c r="AF964" t="s">
        <v>25</v>
      </c>
      <c r="AG964" t="s">
        <v>288</v>
      </c>
      <c r="AH964">
        <v>1000</v>
      </c>
      <c r="AI964" t="s">
        <v>189</v>
      </c>
      <c r="AJ964">
        <v>1000000</v>
      </c>
      <c r="AK964" t="s">
        <v>190</v>
      </c>
      <c r="AL964">
        <v>10</v>
      </c>
      <c r="AM964" t="s">
        <v>191</v>
      </c>
      <c r="AN964">
        <v>500</v>
      </c>
      <c r="AO964" t="s">
        <v>192</v>
      </c>
      <c r="AP964">
        <v>20</v>
      </c>
      <c r="AQ964" t="s">
        <v>193</v>
      </c>
      <c r="AR964">
        <v>20</v>
      </c>
    </row>
    <row r="965" spans="1:44">
      <c r="A965">
        <v>140</v>
      </c>
      <c r="B965" t="s">
        <v>289</v>
      </c>
      <c r="C965">
        <v>3</v>
      </c>
      <c r="D965" t="s">
        <v>182</v>
      </c>
      <c r="E965">
        <v>188</v>
      </c>
      <c r="F965" t="s">
        <v>183</v>
      </c>
      <c r="G965" t="s">
        <v>184</v>
      </c>
      <c r="H965">
        <v>6.02</v>
      </c>
      <c r="I965" t="s">
        <v>185</v>
      </c>
      <c r="J965">
        <v>5.6700000000000001E-4</v>
      </c>
      <c r="K965" t="s">
        <v>25</v>
      </c>
      <c r="L965" t="s">
        <v>290</v>
      </c>
      <c r="M965">
        <v>135.66018</v>
      </c>
      <c r="N965" t="s">
        <v>25</v>
      </c>
      <c r="O965" t="s">
        <v>293</v>
      </c>
      <c r="P965">
        <v>7.0200000000000004E-4</v>
      </c>
      <c r="Q965" t="s">
        <v>25</v>
      </c>
      <c r="R965" t="s">
        <v>24</v>
      </c>
      <c r="S965">
        <v>5.2532209999999999</v>
      </c>
      <c r="T965" t="s">
        <v>25</v>
      </c>
      <c r="U965" t="s">
        <v>26</v>
      </c>
      <c r="V965">
        <v>7.7590000000000006E-2</v>
      </c>
      <c r="W965" t="s">
        <v>25</v>
      </c>
      <c r="X965" t="s">
        <v>27</v>
      </c>
      <c r="Y965">
        <v>3.7459220000000002</v>
      </c>
      <c r="Z965" t="s">
        <v>25</v>
      </c>
      <c r="AA965" t="s">
        <v>292</v>
      </c>
      <c r="AB965">
        <v>0.47533399999999998</v>
      </c>
      <c r="AC965" t="s">
        <v>25</v>
      </c>
      <c r="AD965" t="s">
        <v>28</v>
      </c>
      <c r="AE965">
        <v>0.947052</v>
      </c>
      <c r="AF965" t="s">
        <v>25</v>
      </c>
      <c r="AG965" t="s">
        <v>288</v>
      </c>
      <c r="AH965">
        <v>1000</v>
      </c>
      <c r="AI965" t="s">
        <v>189</v>
      </c>
      <c r="AJ965">
        <v>1000000</v>
      </c>
      <c r="AK965" t="s">
        <v>190</v>
      </c>
      <c r="AL965">
        <v>10</v>
      </c>
      <c r="AM965" t="s">
        <v>191</v>
      </c>
      <c r="AN965">
        <v>500</v>
      </c>
      <c r="AO965" t="s">
        <v>192</v>
      </c>
      <c r="AP965">
        <v>20</v>
      </c>
      <c r="AQ965" t="s">
        <v>193</v>
      </c>
      <c r="AR965">
        <v>20</v>
      </c>
    </row>
    <row r="966" spans="1:44">
      <c r="A966">
        <v>139</v>
      </c>
      <c r="B966" t="s">
        <v>289</v>
      </c>
      <c r="C966">
        <v>2</v>
      </c>
      <c r="D966" t="s">
        <v>182</v>
      </c>
      <c r="E966">
        <v>169</v>
      </c>
      <c r="F966" t="s">
        <v>183</v>
      </c>
      <c r="G966" t="s">
        <v>184</v>
      </c>
      <c r="H966">
        <v>6.02</v>
      </c>
      <c r="I966" t="s">
        <v>185</v>
      </c>
      <c r="J966">
        <v>4.2900000000000002E-4</v>
      </c>
      <c r="K966" t="s">
        <v>25</v>
      </c>
      <c r="L966" t="s">
        <v>290</v>
      </c>
      <c r="M966">
        <v>94.431583000000003</v>
      </c>
      <c r="N966" t="s">
        <v>25</v>
      </c>
      <c r="O966" t="s">
        <v>293</v>
      </c>
      <c r="P966">
        <v>5.2400000000000005E-4</v>
      </c>
      <c r="Q966" t="s">
        <v>25</v>
      </c>
      <c r="R966" t="s">
        <v>24</v>
      </c>
      <c r="S966">
        <v>8.7116039999999995</v>
      </c>
      <c r="T966" t="s">
        <v>25</v>
      </c>
      <c r="U966" t="s">
        <v>26</v>
      </c>
      <c r="V966">
        <v>7.3442999999999994E-2</v>
      </c>
      <c r="W966" t="s">
        <v>25</v>
      </c>
      <c r="X966" t="s">
        <v>27</v>
      </c>
      <c r="Y966">
        <v>7.2677480000000001</v>
      </c>
      <c r="Z966" t="s">
        <v>25</v>
      </c>
      <c r="AA966" t="s">
        <v>292</v>
      </c>
      <c r="AB966">
        <v>0.42203000000000002</v>
      </c>
      <c r="AC966" t="s">
        <v>25</v>
      </c>
      <c r="AD966" t="s">
        <v>28</v>
      </c>
      <c r="AE966">
        <v>0.94226500000000002</v>
      </c>
      <c r="AF966" t="s">
        <v>25</v>
      </c>
      <c r="AG966" t="s">
        <v>288</v>
      </c>
      <c r="AH966">
        <v>1000</v>
      </c>
      <c r="AI966" t="s">
        <v>189</v>
      </c>
      <c r="AJ966">
        <v>1000000</v>
      </c>
      <c r="AK966" t="s">
        <v>190</v>
      </c>
      <c r="AL966">
        <v>10</v>
      </c>
      <c r="AM966" t="s">
        <v>191</v>
      </c>
      <c r="AN966">
        <v>500</v>
      </c>
      <c r="AO966" t="s">
        <v>192</v>
      </c>
      <c r="AP966">
        <v>20</v>
      </c>
      <c r="AQ966" t="s">
        <v>193</v>
      </c>
      <c r="AR966">
        <v>20</v>
      </c>
    </row>
    <row r="967" spans="1:44">
      <c r="A967">
        <v>138</v>
      </c>
      <c r="B967" t="s">
        <v>289</v>
      </c>
      <c r="C967">
        <v>1</v>
      </c>
      <c r="D967" t="s">
        <v>182</v>
      </c>
      <c r="E967">
        <v>159</v>
      </c>
      <c r="F967" t="s">
        <v>183</v>
      </c>
      <c r="G967" t="s">
        <v>184</v>
      </c>
      <c r="H967">
        <v>6.02</v>
      </c>
      <c r="I967" t="s">
        <v>185</v>
      </c>
      <c r="J967">
        <v>4.37E-4</v>
      </c>
      <c r="K967" t="s">
        <v>25</v>
      </c>
      <c r="L967" t="s">
        <v>290</v>
      </c>
      <c r="M967">
        <v>55.219169999999998</v>
      </c>
      <c r="N967" t="s">
        <v>25</v>
      </c>
      <c r="O967" t="s">
        <v>293</v>
      </c>
      <c r="P967">
        <v>4.9200000000000003E-4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7.4256000000000003E-2</v>
      </c>
      <c r="W967" t="s">
        <v>25</v>
      </c>
      <c r="X967" t="s">
        <v>27</v>
      </c>
      <c r="Y967">
        <v>12.629198000000001</v>
      </c>
      <c r="Z967" t="s">
        <v>25</v>
      </c>
      <c r="AA967" t="s">
        <v>292</v>
      </c>
      <c r="AB967">
        <v>0.28676600000000002</v>
      </c>
      <c r="AC967" t="s">
        <v>25</v>
      </c>
      <c r="AD967" t="s">
        <v>28</v>
      </c>
      <c r="AE967">
        <v>0.94142999999999999</v>
      </c>
      <c r="AF967" t="s">
        <v>25</v>
      </c>
      <c r="AG967" t="s">
        <v>288</v>
      </c>
      <c r="AH967">
        <v>1000</v>
      </c>
      <c r="AI967" t="s">
        <v>189</v>
      </c>
      <c r="AJ967">
        <v>1000000</v>
      </c>
      <c r="AK967" t="s">
        <v>190</v>
      </c>
      <c r="AL967">
        <v>10</v>
      </c>
      <c r="AM967" t="s">
        <v>191</v>
      </c>
      <c r="AN967">
        <v>500</v>
      </c>
      <c r="AO967" t="s">
        <v>192</v>
      </c>
      <c r="AP967">
        <v>20</v>
      </c>
      <c r="AQ967" t="s">
        <v>193</v>
      </c>
      <c r="AR967">
        <v>20</v>
      </c>
    </row>
    <row r="968" spans="1:44">
      <c r="A968">
        <v>137</v>
      </c>
      <c r="B968" t="s">
        <v>289</v>
      </c>
      <c r="C968">
        <v>0</v>
      </c>
      <c r="D968" t="s">
        <v>182</v>
      </c>
      <c r="E968">
        <v>157</v>
      </c>
      <c r="F968" t="s">
        <v>183</v>
      </c>
      <c r="G968" t="s">
        <v>184</v>
      </c>
      <c r="H968">
        <v>6.02</v>
      </c>
      <c r="I968" t="s">
        <v>185</v>
      </c>
      <c r="J968">
        <v>4.4499999999999997E-4</v>
      </c>
      <c r="K968" t="s">
        <v>25</v>
      </c>
      <c r="L968" t="s">
        <v>290</v>
      </c>
      <c r="M968">
        <v>17.631271999999999</v>
      </c>
      <c r="N968" t="s">
        <v>25</v>
      </c>
      <c r="O968" t="s">
        <v>293</v>
      </c>
      <c r="P968">
        <v>4.6200000000000001E-4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7.4403999999999998E-2</v>
      </c>
      <c r="W968" t="s">
        <v>25</v>
      </c>
      <c r="X968" t="s">
        <v>27</v>
      </c>
      <c r="Y968">
        <v>12.305882</v>
      </c>
      <c r="Z968" t="s">
        <v>25</v>
      </c>
      <c r="AA968" t="s">
        <v>292</v>
      </c>
      <c r="AB968">
        <v>0.29181099999999999</v>
      </c>
      <c r="AC968" t="s">
        <v>25</v>
      </c>
      <c r="AD968" t="s">
        <v>28</v>
      </c>
      <c r="AE968">
        <v>0.94782900000000003</v>
      </c>
      <c r="AF968" t="s">
        <v>25</v>
      </c>
      <c r="AG968" t="s">
        <v>288</v>
      </c>
      <c r="AH968">
        <v>1000</v>
      </c>
      <c r="AI968" t="s">
        <v>189</v>
      </c>
      <c r="AJ968">
        <v>1000000</v>
      </c>
      <c r="AK968" t="s">
        <v>190</v>
      </c>
      <c r="AL968">
        <v>10</v>
      </c>
      <c r="AM968" t="s">
        <v>191</v>
      </c>
      <c r="AN968">
        <v>500</v>
      </c>
      <c r="AO968" t="s">
        <v>192</v>
      </c>
      <c r="AP968">
        <v>20</v>
      </c>
      <c r="AQ968" t="s">
        <v>193</v>
      </c>
      <c r="AR968">
        <v>20</v>
      </c>
    </row>
    <row r="969" spans="1:44">
      <c r="A969">
        <v>136</v>
      </c>
      <c r="B969" t="s">
        <v>289</v>
      </c>
      <c r="C969">
        <v>2</v>
      </c>
      <c r="D969" t="s">
        <v>182</v>
      </c>
      <c r="E969">
        <v>169</v>
      </c>
      <c r="F969" t="s">
        <v>183</v>
      </c>
      <c r="G969" t="s">
        <v>184</v>
      </c>
      <c r="H969">
        <v>5.63</v>
      </c>
      <c r="I969" t="s">
        <v>185</v>
      </c>
      <c r="J969">
        <v>1.3270000000000001E-3</v>
      </c>
      <c r="K969" t="s">
        <v>25</v>
      </c>
      <c r="L969" t="s">
        <v>290</v>
      </c>
      <c r="M969">
        <v>159.2792</v>
      </c>
      <c r="N969" t="s">
        <v>25</v>
      </c>
      <c r="O969" t="s">
        <v>293</v>
      </c>
      <c r="P969">
        <v>1.4859999999999999E-3</v>
      </c>
      <c r="Q969" t="s">
        <v>25</v>
      </c>
      <c r="R969" t="s">
        <v>24</v>
      </c>
      <c r="S969">
        <v>12.946733999999999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292</v>
      </c>
      <c r="AB969">
        <v>1.10263</v>
      </c>
      <c r="AC969" t="s">
        <v>25</v>
      </c>
      <c r="AD969" t="s">
        <v>28</v>
      </c>
      <c r="AE969">
        <v>1.4741960000000001</v>
      </c>
      <c r="AF969" t="s">
        <v>25</v>
      </c>
      <c r="AG969" t="s">
        <v>288</v>
      </c>
      <c r="AH969">
        <v>1000</v>
      </c>
      <c r="AI969" t="s">
        <v>189</v>
      </c>
      <c r="AJ969">
        <v>1000000</v>
      </c>
      <c r="AK969" t="s">
        <v>190</v>
      </c>
      <c r="AL969">
        <v>10</v>
      </c>
      <c r="AM969" t="s">
        <v>191</v>
      </c>
      <c r="AN969">
        <v>500</v>
      </c>
      <c r="AO969" t="s">
        <v>192</v>
      </c>
      <c r="AP969">
        <v>20</v>
      </c>
      <c r="AQ969" t="s">
        <v>193</v>
      </c>
      <c r="AR969">
        <v>20</v>
      </c>
    </row>
    <row r="970" spans="1:44">
      <c r="A970">
        <v>136</v>
      </c>
      <c r="B970" t="s">
        <v>289</v>
      </c>
      <c r="C970">
        <v>2</v>
      </c>
      <c r="D970" t="s">
        <v>182</v>
      </c>
      <c r="E970">
        <v>169</v>
      </c>
      <c r="F970" t="s">
        <v>183</v>
      </c>
      <c r="G970" t="s">
        <v>184</v>
      </c>
      <c r="H970">
        <v>5.63</v>
      </c>
      <c r="I970" t="s">
        <v>185</v>
      </c>
      <c r="J970">
        <v>1.3209999999999999E-3</v>
      </c>
      <c r="K970" t="s">
        <v>25</v>
      </c>
      <c r="L970" t="s">
        <v>290</v>
      </c>
      <c r="M970">
        <v>140.46680000000001</v>
      </c>
      <c r="N970" t="s">
        <v>25</v>
      </c>
      <c r="O970" t="s">
        <v>293</v>
      </c>
      <c r="P970">
        <v>1.4610000000000001E-3</v>
      </c>
      <c r="Q970" t="s">
        <v>25</v>
      </c>
      <c r="R970" t="s">
        <v>24</v>
      </c>
      <c r="S970">
        <v>14.148300000000001</v>
      </c>
      <c r="T970" t="s">
        <v>25</v>
      </c>
      <c r="U970" t="s">
        <v>26</v>
      </c>
      <c r="V970">
        <v>0.16664200000000001</v>
      </c>
      <c r="W970" t="s">
        <v>25</v>
      </c>
      <c r="X970" t="s">
        <v>27</v>
      </c>
      <c r="Y970">
        <v>11.403147000000001</v>
      </c>
      <c r="Z970" t="s">
        <v>25</v>
      </c>
      <c r="AA970" t="s">
        <v>292</v>
      </c>
      <c r="AB970">
        <v>1.0971900000000001</v>
      </c>
      <c r="AC970" t="s">
        <v>25</v>
      </c>
      <c r="AD970" t="s">
        <v>28</v>
      </c>
      <c r="AE970">
        <v>1.4640899999999999</v>
      </c>
      <c r="AF970" t="s">
        <v>25</v>
      </c>
      <c r="AG970" t="s">
        <v>288</v>
      </c>
      <c r="AH970">
        <v>1000</v>
      </c>
      <c r="AI970" t="s">
        <v>189</v>
      </c>
      <c r="AJ970">
        <v>1000000</v>
      </c>
      <c r="AK970" t="s">
        <v>190</v>
      </c>
      <c r="AL970">
        <v>10</v>
      </c>
      <c r="AM970" t="s">
        <v>191</v>
      </c>
      <c r="AN970">
        <v>500</v>
      </c>
      <c r="AO970" t="s">
        <v>192</v>
      </c>
      <c r="AP970">
        <v>20</v>
      </c>
      <c r="AQ970" t="s">
        <v>193</v>
      </c>
      <c r="AR970">
        <v>20</v>
      </c>
    </row>
    <row r="971" spans="1:44">
      <c r="A971">
        <v>135</v>
      </c>
      <c r="B971" t="s">
        <v>289</v>
      </c>
      <c r="C971">
        <v>4</v>
      </c>
      <c r="D971" t="s">
        <v>182</v>
      </c>
      <c r="E971">
        <v>4458</v>
      </c>
      <c r="F971" t="s">
        <v>183</v>
      </c>
      <c r="G971" t="s">
        <v>184</v>
      </c>
      <c r="H971">
        <v>0</v>
      </c>
      <c r="I971" t="s">
        <v>185</v>
      </c>
      <c r="J971">
        <v>1.2442E-2</v>
      </c>
      <c r="K971" t="s">
        <v>25</v>
      </c>
      <c r="L971" t="s">
        <v>290</v>
      </c>
      <c r="M971">
        <v>2607.3416630000002</v>
      </c>
      <c r="N971" t="s">
        <v>25</v>
      </c>
      <c r="O971" t="s">
        <v>293</v>
      </c>
      <c r="P971">
        <v>1.5049E-2</v>
      </c>
      <c r="Q971" t="s">
        <v>25</v>
      </c>
      <c r="R971" t="s">
        <v>24</v>
      </c>
      <c r="S971">
        <v>34.024842999999997</v>
      </c>
      <c r="T971" t="s">
        <v>25</v>
      </c>
      <c r="U971" t="s">
        <v>26</v>
      </c>
      <c r="V971">
        <v>0.93076899999999996</v>
      </c>
      <c r="W971" t="s">
        <v>25</v>
      </c>
      <c r="X971" t="s">
        <v>27</v>
      </c>
      <c r="Y971">
        <v>10.474550000000001</v>
      </c>
      <c r="Z971" t="s">
        <v>25</v>
      </c>
      <c r="AA971" t="s">
        <v>292</v>
      </c>
      <c r="AB971">
        <v>21.609335999999999</v>
      </c>
      <c r="AC971" t="s">
        <v>25</v>
      </c>
      <c r="AD971" t="s">
        <v>28</v>
      </c>
      <c r="AE971">
        <v>0.95131399999999999</v>
      </c>
      <c r="AF971" t="s">
        <v>25</v>
      </c>
      <c r="AG971" t="s">
        <v>288</v>
      </c>
      <c r="AH971">
        <v>1000</v>
      </c>
      <c r="AI971" t="s">
        <v>189</v>
      </c>
      <c r="AJ971">
        <v>1000000</v>
      </c>
      <c r="AK971" t="s">
        <v>190</v>
      </c>
      <c r="AL971">
        <v>50</v>
      </c>
      <c r="AM971" t="s">
        <v>191</v>
      </c>
      <c r="AN971">
        <v>10000</v>
      </c>
      <c r="AO971" t="s">
        <v>192</v>
      </c>
      <c r="AP971">
        <v>500</v>
      </c>
      <c r="AQ971" t="s">
        <v>193</v>
      </c>
      <c r="AR971">
        <v>1000</v>
      </c>
    </row>
    <row r="972" spans="1:44">
      <c r="A972">
        <v>135</v>
      </c>
      <c r="B972" t="s">
        <v>289</v>
      </c>
      <c r="C972">
        <v>4</v>
      </c>
      <c r="D972" t="s">
        <v>182</v>
      </c>
      <c r="E972">
        <v>226</v>
      </c>
      <c r="F972" t="s">
        <v>183</v>
      </c>
      <c r="G972" t="s">
        <v>184</v>
      </c>
      <c r="H972">
        <v>6.02</v>
      </c>
      <c r="I972" t="s">
        <v>185</v>
      </c>
      <c r="J972">
        <v>4.6799999999999999E-4</v>
      </c>
      <c r="K972" t="s">
        <v>25</v>
      </c>
      <c r="L972" t="s">
        <v>290</v>
      </c>
      <c r="M972">
        <v>222.38959600000001</v>
      </c>
      <c r="N972" t="s">
        <v>25</v>
      </c>
      <c r="O972" t="s">
        <v>293</v>
      </c>
      <c r="P972">
        <v>6.8999999999999997E-4</v>
      </c>
      <c r="Q972" t="s">
        <v>25</v>
      </c>
      <c r="R972" t="s">
        <v>24</v>
      </c>
      <c r="S972">
        <v>3.4317869999999999</v>
      </c>
      <c r="T972" t="s">
        <v>25</v>
      </c>
      <c r="U972" t="s">
        <v>26</v>
      </c>
      <c r="V972">
        <v>7.2674000000000002E-2</v>
      </c>
      <c r="W972" t="s">
        <v>25</v>
      </c>
      <c r="X972" t="s">
        <v>27</v>
      </c>
      <c r="Y972">
        <v>1.8794409999999999</v>
      </c>
      <c r="Z972" t="s">
        <v>25</v>
      </c>
      <c r="AA972" t="s">
        <v>292</v>
      </c>
      <c r="AB972">
        <v>0.51131099999999996</v>
      </c>
      <c r="AC972" t="s">
        <v>25</v>
      </c>
      <c r="AD972" t="s">
        <v>28</v>
      </c>
      <c r="AE972">
        <v>0.96220000000000006</v>
      </c>
      <c r="AF972" t="s">
        <v>25</v>
      </c>
      <c r="AG972" t="s">
        <v>288</v>
      </c>
      <c r="AH972">
        <v>1000</v>
      </c>
      <c r="AI972" t="s">
        <v>189</v>
      </c>
      <c r="AJ972">
        <v>1000000</v>
      </c>
      <c r="AK972" t="s">
        <v>190</v>
      </c>
      <c r="AL972">
        <v>10</v>
      </c>
      <c r="AM972" t="s">
        <v>191</v>
      </c>
      <c r="AN972">
        <v>500</v>
      </c>
      <c r="AO972" t="s">
        <v>192</v>
      </c>
      <c r="AP972">
        <v>20</v>
      </c>
      <c r="AQ972" t="s">
        <v>193</v>
      </c>
      <c r="AR972">
        <v>20</v>
      </c>
    </row>
    <row r="973" spans="1:44">
      <c r="A973">
        <v>135</v>
      </c>
      <c r="B973" t="s">
        <v>289</v>
      </c>
      <c r="C973">
        <v>4</v>
      </c>
      <c r="D973" t="s">
        <v>182</v>
      </c>
      <c r="E973">
        <v>4458</v>
      </c>
      <c r="F973" t="s">
        <v>183</v>
      </c>
      <c r="G973" t="s">
        <v>184</v>
      </c>
      <c r="H973">
        <v>0</v>
      </c>
      <c r="I973" t="s">
        <v>185</v>
      </c>
      <c r="J973">
        <v>8.4180000000000001E-3</v>
      </c>
      <c r="K973" t="s">
        <v>25</v>
      </c>
      <c r="L973" t="s">
        <v>290</v>
      </c>
      <c r="M973">
        <v>2714.5437849999998</v>
      </c>
      <c r="N973" t="s">
        <v>25</v>
      </c>
      <c r="O973" t="s">
        <v>293</v>
      </c>
      <c r="P973">
        <v>1.1132E-2</v>
      </c>
      <c r="Q973" t="s">
        <v>25</v>
      </c>
      <c r="R973" t="s">
        <v>24</v>
      </c>
      <c r="S973">
        <v>32.874713999999997</v>
      </c>
      <c r="T973" t="s">
        <v>25</v>
      </c>
      <c r="U973" t="s">
        <v>26</v>
      </c>
      <c r="V973">
        <v>0.87568500000000005</v>
      </c>
      <c r="W973" t="s">
        <v>25</v>
      </c>
      <c r="X973" t="s">
        <v>27</v>
      </c>
      <c r="Y973">
        <v>10.480344000000001</v>
      </c>
      <c r="Z973" t="s">
        <v>25</v>
      </c>
      <c r="AA973" t="s">
        <v>292</v>
      </c>
      <c r="AB973">
        <v>20.509222999999999</v>
      </c>
      <c r="AC973" t="s">
        <v>25</v>
      </c>
      <c r="AD973" t="s">
        <v>28</v>
      </c>
      <c r="AE973">
        <v>0.95024799999999998</v>
      </c>
      <c r="AF973" t="s">
        <v>25</v>
      </c>
      <c r="AG973" t="s">
        <v>288</v>
      </c>
      <c r="AH973">
        <v>1000</v>
      </c>
      <c r="AI973" t="s">
        <v>189</v>
      </c>
      <c r="AJ973">
        <v>1000000</v>
      </c>
      <c r="AK973" t="s">
        <v>190</v>
      </c>
      <c r="AL973">
        <v>50</v>
      </c>
      <c r="AM973" t="s">
        <v>191</v>
      </c>
      <c r="AN973">
        <v>10000</v>
      </c>
      <c r="AO973" t="s">
        <v>192</v>
      </c>
      <c r="AP973">
        <v>500</v>
      </c>
      <c r="AQ973" t="s">
        <v>193</v>
      </c>
      <c r="AR973">
        <v>1000</v>
      </c>
    </row>
    <row r="974" spans="1:44">
      <c r="A974">
        <v>134</v>
      </c>
      <c r="B974" t="s">
        <v>289</v>
      </c>
      <c r="C974">
        <v>4</v>
      </c>
      <c r="D974" t="s">
        <v>182</v>
      </c>
      <c r="E974">
        <v>226</v>
      </c>
      <c r="F974" t="s">
        <v>183</v>
      </c>
      <c r="G974" t="s">
        <v>184</v>
      </c>
      <c r="H974">
        <v>6.02</v>
      </c>
      <c r="I974" t="s">
        <v>185</v>
      </c>
      <c r="J974">
        <v>5.0799999999999999E-4</v>
      </c>
      <c r="K974" t="s">
        <v>25</v>
      </c>
      <c r="L974" t="s">
        <v>290</v>
      </c>
      <c r="M974">
        <v>286.88060200000001</v>
      </c>
      <c r="N974" t="s">
        <v>25</v>
      </c>
      <c r="O974" t="s">
        <v>293</v>
      </c>
      <c r="P974">
        <v>7.9500000000000003E-4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7.2571999999999998E-2</v>
      </c>
      <c r="W974" t="s">
        <v>25</v>
      </c>
      <c r="X974" t="s">
        <v>27</v>
      </c>
      <c r="Y974">
        <v>1.707527</v>
      </c>
      <c r="Z974" t="s">
        <v>25</v>
      </c>
      <c r="AA974" t="s">
        <v>292</v>
      </c>
      <c r="AB974">
        <v>0.53091600000000005</v>
      </c>
      <c r="AC974" t="s">
        <v>25</v>
      </c>
      <c r="AD974" t="s">
        <v>28</v>
      </c>
      <c r="AE974">
        <v>0.95591999999999999</v>
      </c>
      <c r="AF974" t="s">
        <v>25</v>
      </c>
      <c r="AG974" t="s">
        <v>288</v>
      </c>
      <c r="AH974">
        <v>1000</v>
      </c>
      <c r="AI974" t="s">
        <v>189</v>
      </c>
      <c r="AJ974">
        <v>1000000</v>
      </c>
      <c r="AK974" t="s">
        <v>190</v>
      </c>
      <c r="AL974">
        <v>10</v>
      </c>
      <c r="AM974" t="s">
        <v>191</v>
      </c>
      <c r="AN974">
        <v>500</v>
      </c>
      <c r="AO974" t="s">
        <v>192</v>
      </c>
      <c r="AP974">
        <v>20</v>
      </c>
      <c r="AQ974" t="s">
        <v>193</v>
      </c>
      <c r="AR974">
        <v>20</v>
      </c>
    </row>
    <row r="975" spans="1:44">
      <c r="A975">
        <v>134</v>
      </c>
      <c r="B975" t="s">
        <v>289</v>
      </c>
      <c r="C975">
        <v>4</v>
      </c>
      <c r="D975" t="s">
        <v>182</v>
      </c>
      <c r="E975">
        <v>226</v>
      </c>
      <c r="F975" t="s">
        <v>183</v>
      </c>
      <c r="G975" t="s">
        <v>184</v>
      </c>
      <c r="H975">
        <v>6.02</v>
      </c>
      <c r="I975" t="s">
        <v>185</v>
      </c>
      <c r="J975">
        <v>4.6999999999999999E-4</v>
      </c>
      <c r="K975" t="s">
        <v>25</v>
      </c>
      <c r="L975" t="s">
        <v>290</v>
      </c>
      <c r="M975">
        <v>272.23265199999997</v>
      </c>
      <c r="N975" t="s">
        <v>25</v>
      </c>
      <c r="O975" t="s">
        <v>293</v>
      </c>
      <c r="P975">
        <v>7.4200000000000004E-4</v>
      </c>
      <c r="Q975" t="s">
        <v>25</v>
      </c>
      <c r="R975" t="s">
        <v>24</v>
      </c>
      <c r="S975">
        <v>3.3510179999999998</v>
      </c>
      <c r="T975" t="s">
        <v>25</v>
      </c>
      <c r="U975" t="s">
        <v>26</v>
      </c>
      <c r="V975">
        <v>7.2639999999999996E-2</v>
      </c>
      <c r="W975" t="s">
        <v>25</v>
      </c>
      <c r="X975" t="s">
        <v>27</v>
      </c>
      <c r="Y975">
        <v>1.7932969999999999</v>
      </c>
      <c r="Z975" t="s">
        <v>25</v>
      </c>
      <c r="AA975" t="s">
        <v>292</v>
      </c>
      <c r="AB975">
        <v>0.53063199999999999</v>
      </c>
      <c r="AC975" t="s">
        <v>25</v>
      </c>
      <c r="AD975" t="s">
        <v>28</v>
      </c>
      <c r="AE975">
        <v>0.94900899999999999</v>
      </c>
      <c r="AF975" t="s">
        <v>25</v>
      </c>
      <c r="AG975" t="s">
        <v>288</v>
      </c>
      <c r="AH975">
        <v>1000</v>
      </c>
      <c r="AI975" t="s">
        <v>189</v>
      </c>
      <c r="AJ975">
        <v>1000000</v>
      </c>
      <c r="AK975" t="s">
        <v>190</v>
      </c>
      <c r="AL975">
        <v>10</v>
      </c>
      <c r="AM975" t="s">
        <v>191</v>
      </c>
      <c r="AN975">
        <v>500</v>
      </c>
      <c r="AO975" t="s">
        <v>192</v>
      </c>
      <c r="AP975">
        <v>20</v>
      </c>
      <c r="AQ975" t="s">
        <v>193</v>
      </c>
      <c r="AR975">
        <v>20</v>
      </c>
    </row>
    <row r="976" spans="1:44">
      <c r="A976">
        <v>134</v>
      </c>
      <c r="B976" t="s">
        <v>289</v>
      </c>
      <c r="C976">
        <v>4</v>
      </c>
      <c r="D976" t="s">
        <v>182</v>
      </c>
      <c r="E976">
        <v>226</v>
      </c>
      <c r="F976" t="s">
        <v>183</v>
      </c>
      <c r="G976" t="s">
        <v>184</v>
      </c>
      <c r="H976">
        <v>6.02</v>
      </c>
      <c r="I976" t="s">
        <v>185</v>
      </c>
      <c r="J976">
        <v>4.9100000000000001E-4</v>
      </c>
      <c r="K976" t="s">
        <v>25</v>
      </c>
      <c r="L976" t="s">
        <v>290</v>
      </c>
      <c r="M976">
        <v>224.26315700000001</v>
      </c>
      <c r="N976" t="s">
        <v>25</v>
      </c>
      <c r="O976" t="s">
        <v>293</v>
      </c>
      <c r="P976">
        <v>7.1500000000000003E-4</v>
      </c>
      <c r="Q976" t="s">
        <v>25</v>
      </c>
      <c r="R976" t="s">
        <v>24</v>
      </c>
      <c r="S976">
        <v>3.4780190000000002</v>
      </c>
      <c r="T976" t="s">
        <v>25</v>
      </c>
      <c r="U976" t="s">
        <v>26</v>
      </c>
      <c r="V976">
        <v>7.3219999999999993E-2</v>
      </c>
      <c r="W976" t="s">
        <v>25</v>
      </c>
      <c r="X976" t="s">
        <v>27</v>
      </c>
      <c r="Y976">
        <v>1.897661</v>
      </c>
      <c r="Z976" t="s">
        <v>25</v>
      </c>
      <c r="AA976" t="s">
        <v>292</v>
      </c>
      <c r="AB976">
        <v>0.543022</v>
      </c>
      <c r="AC976" t="s">
        <v>25</v>
      </c>
      <c r="AD976" t="s">
        <v>28</v>
      </c>
      <c r="AE976">
        <v>0.95016400000000001</v>
      </c>
      <c r="AF976" t="s">
        <v>25</v>
      </c>
      <c r="AG976" t="s">
        <v>288</v>
      </c>
      <c r="AH976">
        <v>1000</v>
      </c>
      <c r="AI976" t="s">
        <v>189</v>
      </c>
      <c r="AJ976">
        <v>1000000</v>
      </c>
      <c r="AK976" t="s">
        <v>190</v>
      </c>
      <c r="AL976">
        <v>10</v>
      </c>
      <c r="AM976" t="s">
        <v>191</v>
      </c>
      <c r="AN976">
        <v>500</v>
      </c>
      <c r="AO976" t="s">
        <v>192</v>
      </c>
      <c r="AP976">
        <v>20</v>
      </c>
      <c r="AQ976" t="s">
        <v>193</v>
      </c>
      <c r="AR976">
        <v>20</v>
      </c>
    </row>
    <row r="977" spans="1:44">
      <c r="A977">
        <v>134</v>
      </c>
      <c r="B977" t="s">
        <v>289</v>
      </c>
      <c r="C977">
        <v>4</v>
      </c>
      <c r="D977" t="s">
        <v>182</v>
      </c>
      <c r="E977">
        <v>226</v>
      </c>
      <c r="F977" t="s">
        <v>183</v>
      </c>
      <c r="G977" t="s">
        <v>184</v>
      </c>
      <c r="H977">
        <v>6.02</v>
      </c>
      <c r="I977" t="s">
        <v>185</v>
      </c>
      <c r="J977">
        <v>6.2600000000000004E-4</v>
      </c>
      <c r="K977" t="s">
        <v>25</v>
      </c>
      <c r="L977" t="s">
        <v>290</v>
      </c>
      <c r="M977">
        <v>581.66621299999997</v>
      </c>
      <c r="N977" t="s">
        <v>25</v>
      </c>
      <c r="O977" t="s">
        <v>293</v>
      </c>
      <c r="P977">
        <v>1.2080000000000001E-3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7.6834E-2</v>
      </c>
      <c r="W977" t="s">
        <v>25</v>
      </c>
      <c r="X977" t="s">
        <v>27</v>
      </c>
      <c r="Y977">
        <v>1.8932180000000001</v>
      </c>
      <c r="Z977" t="s">
        <v>25</v>
      </c>
      <c r="AA977" t="s">
        <v>292</v>
      </c>
      <c r="AB977">
        <v>0.92241899999999999</v>
      </c>
      <c r="AC977" t="s">
        <v>25</v>
      </c>
      <c r="AD977" t="s">
        <v>28</v>
      </c>
      <c r="AE977">
        <v>0.94437099999999996</v>
      </c>
      <c r="AF977" t="s">
        <v>25</v>
      </c>
      <c r="AG977" t="s">
        <v>288</v>
      </c>
      <c r="AH977">
        <v>1000</v>
      </c>
      <c r="AI977" t="s">
        <v>189</v>
      </c>
      <c r="AJ977">
        <v>1000000</v>
      </c>
      <c r="AK977" t="s">
        <v>190</v>
      </c>
      <c r="AL977">
        <v>10</v>
      </c>
      <c r="AM977" t="s">
        <v>191</v>
      </c>
      <c r="AN977">
        <v>500</v>
      </c>
      <c r="AO977" t="s">
        <v>192</v>
      </c>
      <c r="AP977">
        <v>20</v>
      </c>
      <c r="AQ977" t="s">
        <v>193</v>
      </c>
      <c r="AR977">
        <v>20</v>
      </c>
    </row>
    <row r="978" spans="1:44">
      <c r="A978">
        <v>134</v>
      </c>
      <c r="B978" t="s">
        <v>289</v>
      </c>
      <c r="C978">
        <v>4</v>
      </c>
      <c r="D978" t="s">
        <v>182</v>
      </c>
      <c r="E978">
        <v>226</v>
      </c>
      <c r="F978" t="s">
        <v>183</v>
      </c>
      <c r="G978" t="s">
        <v>184</v>
      </c>
      <c r="H978">
        <v>6.02</v>
      </c>
      <c r="I978" t="s">
        <v>185</v>
      </c>
      <c r="J978">
        <v>4.9700000000000005E-4</v>
      </c>
      <c r="K978" t="s">
        <v>25</v>
      </c>
      <c r="L978" t="s">
        <v>290</v>
      </c>
      <c r="M978">
        <v>224.51842300000001</v>
      </c>
      <c r="N978" t="s">
        <v>25</v>
      </c>
      <c r="O978" t="s">
        <v>293</v>
      </c>
      <c r="P978">
        <v>7.2099999999999996E-4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7.2797000000000001E-2</v>
      </c>
      <c r="W978" t="s">
        <v>25</v>
      </c>
      <c r="X978" t="s">
        <v>27</v>
      </c>
      <c r="Y978">
        <v>1.8997440000000001</v>
      </c>
      <c r="Z978" t="s">
        <v>25</v>
      </c>
      <c r="AA978" t="s">
        <v>292</v>
      </c>
      <c r="AB978">
        <v>0.53630800000000001</v>
      </c>
      <c r="AC978" t="s">
        <v>25</v>
      </c>
      <c r="AD978" t="s">
        <v>28</v>
      </c>
      <c r="AE978">
        <v>0.94984000000000002</v>
      </c>
      <c r="AF978" t="s">
        <v>25</v>
      </c>
      <c r="AG978" t="s">
        <v>288</v>
      </c>
      <c r="AH978">
        <v>1000</v>
      </c>
      <c r="AI978" t="s">
        <v>189</v>
      </c>
      <c r="AJ978">
        <v>1000000</v>
      </c>
      <c r="AK978" t="s">
        <v>190</v>
      </c>
      <c r="AL978">
        <v>10</v>
      </c>
      <c r="AM978" t="s">
        <v>191</v>
      </c>
      <c r="AN978">
        <v>500</v>
      </c>
      <c r="AO978" t="s">
        <v>192</v>
      </c>
      <c r="AP978">
        <v>20</v>
      </c>
      <c r="AQ978" t="s">
        <v>193</v>
      </c>
      <c r="AR978">
        <v>20</v>
      </c>
    </row>
    <row r="979" spans="1:44">
      <c r="A979">
        <v>134</v>
      </c>
      <c r="B979" t="s">
        <v>289</v>
      </c>
      <c r="C979">
        <v>4</v>
      </c>
      <c r="D979" t="s">
        <v>182</v>
      </c>
      <c r="E979">
        <v>226</v>
      </c>
      <c r="F979" t="s">
        <v>183</v>
      </c>
      <c r="G979" t="s">
        <v>184</v>
      </c>
      <c r="H979">
        <v>6.02</v>
      </c>
      <c r="I979" t="s">
        <v>185</v>
      </c>
      <c r="J979">
        <v>4.4999999999999999E-4</v>
      </c>
      <c r="K979" t="s">
        <v>25</v>
      </c>
      <c r="L979" t="s">
        <v>290</v>
      </c>
      <c r="M979">
        <v>225.854567</v>
      </c>
      <c r="N979" t="s">
        <v>25</v>
      </c>
      <c r="O979" t="s">
        <v>293</v>
      </c>
      <c r="P979">
        <v>6.7500000000000004E-4</v>
      </c>
      <c r="Q979" t="s">
        <v>25</v>
      </c>
      <c r="R979" t="s">
        <v>24</v>
      </c>
      <c r="S979">
        <v>3.4456030000000002</v>
      </c>
      <c r="T979" t="s">
        <v>25</v>
      </c>
      <c r="U979" t="s">
        <v>26</v>
      </c>
      <c r="V979">
        <v>7.2926000000000005E-2</v>
      </c>
      <c r="W979" t="s">
        <v>25</v>
      </c>
      <c r="X979" t="s">
        <v>27</v>
      </c>
      <c r="Y979">
        <v>1.889945</v>
      </c>
      <c r="Z979" t="s">
        <v>25</v>
      </c>
      <c r="AA979" t="s">
        <v>292</v>
      </c>
      <c r="AB979">
        <v>0.53496699999999997</v>
      </c>
      <c r="AC979" t="s">
        <v>25</v>
      </c>
      <c r="AD979" t="s">
        <v>28</v>
      </c>
      <c r="AE979">
        <v>0.94200799999999996</v>
      </c>
      <c r="AF979" t="s">
        <v>25</v>
      </c>
      <c r="AG979" t="s">
        <v>288</v>
      </c>
      <c r="AH979">
        <v>1000</v>
      </c>
      <c r="AI979" t="s">
        <v>189</v>
      </c>
      <c r="AJ979">
        <v>1000000</v>
      </c>
      <c r="AK979" t="s">
        <v>190</v>
      </c>
      <c r="AL979">
        <v>10</v>
      </c>
      <c r="AM979" t="s">
        <v>191</v>
      </c>
      <c r="AN979">
        <v>500</v>
      </c>
      <c r="AO979" t="s">
        <v>192</v>
      </c>
      <c r="AP979">
        <v>20</v>
      </c>
      <c r="AQ979" t="s">
        <v>193</v>
      </c>
      <c r="AR979">
        <v>20</v>
      </c>
    </row>
    <row r="980" spans="1:44">
      <c r="A980">
        <v>134</v>
      </c>
      <c r="B980" t="s">
        <v>289</v>
      </c>
      <c r="C980">
        <v>4</v>
      </c>
      <c r="D980" t="s">
        <v>182</v>
      </c>
      <c r="E980">
        <v>226</v>
      </c>
      <c r="F980" t="s">
        <v>183</v>
      </c>
      <c r="G980" t="s">
        <v>184</v>
      </c>
      <c r="H980">
        <v>6.02</v>
      </c>
      <c r="I980" t="s">
        <v>185</v>
      </c>
      <c r="J980">
        <v>4.3899999999999999E-4</v>
      </c>
      <c r="K980" t="s">
        <v>25</v>
      </c>
      <c r="L980" t="s">
        <v>290</v>
      </c>
      <c r="M980">
        <v>225.36156299999999</v>
      </c>
      <c r="N980" t="s">
        <v>25</v>
      </c>
      <c r="O980" t="s">
        <v>293</v>
      </c>
      <c r="P980">
        <v>6.6399999999999999E-4</v>
      </c>
      <c r="Q980" t="s">
        <v>25</v>
      </c>
      <c r="R980" t="s">
        <v>24</v>
      </c>
      <c r="S980">
        <v>3.4461900000000001</v>
      </c>
      <c r="T980" t="s">
        <v>25</v>
      </c>
      <c r="U980" t="s">
        <v>26</v>
      </c>
      <c r="V980">
        <v>7.2759000000000004E-2</v>
      </c>
      <c r="W980" t="s">
        <v>25</v>
      </c>
      <c r="X980" t="s">
        <v>27</v>
      </c>
      <c r="Y980">
        <v>1.908809</v>
      </c>
      <c r="Z980" t="s">
        <v>25</v>
      </c>
      <c r="AA980" t="s">
        <v>292</v>
      </c>
      <c r="AB980">
        <v>0.50946000000000002</v>
      </c>
      <c r="AC980" t="s">
        <v>25</v>
      </c>
      <c r="AD980" t="s">
        <v>28</v>
      </c>
      <c r="AE980">
        <v>0.94946399999999997</v>
      </c>
      <c r="AF980" t="s">
        <v>25</v>
      </c>
      <c r="AG980" t="s">
        <v>288</v>
      </c>
      <c r="AH980">
        <v>1000</v>
      </c>
      <c r="AI980" t="s">
        <v>189</v>
      </c>
      <c r="AJ980">
        <v>1000000</v>
      </c>
      <c r="AK980" t="s">
        <v>190</v>
      </c>
      <c r="AL980">
        <v>10</v>
      </c>
      <c r="AM980" t="s">
        <v>191</v>
      </c>
      <c r="AN980">
        <v>500</v>
      </c>
      <c r="AO980" t="s">
        <v>192</v>
      </c>
      <c r="AP980">
        <v>20</v>
      </c>
      <c r="AQ980" t="s">
        <v>193</v>
      </c>
      <c r="AR980">
        <v>20</v>
      </c>
    </row>
    <row r="981" spans="1:44">
      <c r="A981">
        <v>134</v>
      </c>
      <c r="B981" t="s">
        <v>289</v>
      </c>
      <c r="C981">
        <v>4</v>
      </c>
      <c r="D981" t="s">
        <v>182</v>
      </c>
      <c r="E981">
        <v>226</v>
      </c>
      <c r="F981" t="s">
        <v>183</v>
      </c>
      <c r="G981" t="s">
        <v>184</v>
      </c>
      <c r="H981">
        <v>6.02</v>
      </c>
      <c r="I981" t="s">
        <v>185</v>
      </c>
      <c r="J981">
        <v>4.8000000000000001E-4</v>
      </c>
      <c r="K981" t="s">
        <v>25</v>
      </c>
      <c r="L981" t="s">
        <v>290</v>
      </c>
      <c r="M981">
        <v>218.77727100000001</v>
      </c>
      <c r="N981" t="s">
        <v>25</v>
      </c>
      <c r="O981" t="s">
        <v>293</v>
      </c>
      <c r="P981">
        <v>6.9899999999999997E-4</v>
      </c>
      <c r="Q981" t="s">
        <v>25</v>
      </c>
      <c r="R981" t="s">
        <v>24</v>
      </c>
      <c r="S981">
        <v>3.4472670000000001</v>
      </c>
      <c r="T981" t="s">
        <v>25</v>
      </c>
      <c r="U981" t="s">
        <v>26</v>
      </c>
      <c r="V981">
        <v>7.2872999999999993E-2</v>
      </c>
      <c r="W981" t="s">
        <v>25</v>
      </c>
      <c r="X981" t="s">
        <v>27</v>
      </c>
      <c r="Y981">
        <v>1.9149940000000001</v>
      </c>
      <c r="Z981" t="s">
        <v>25</v>
      </c>
      <c r="AA981" t="s">
        <v>292</v>
      </c>
      <c r="AB981">
        <v>0.51256699999999999</v>
      </c>
      <c r="AC981" t="s">
        <v>25</v>
      </c>
      <c r="AD981" t="s">
        <v>28</v>
      </c>
      <c r="AE981">
        <v>0.94112899999999999</v>
      </c>
      <c r="AF981" t="s">
        <v>25</v>
      </c>
      <c r="AG981" t="s">
        <v>288</v>
      </c>
      <c r="AH981">
        <v>1000</v>
      </c>
      <c r="AI981" t="s">
        <v>189</v>
      </c>
      <c r="AJ981">
        <v>1000000</v>
      </c>
      <c r="AK981" t="s">
        <v>190</v>
      </c>
      <c r="AL981">
        <v>10</v>
      </c>
      <c r="AM981" t="s">
        <v>191</v>
      </c>
      <c r="AN981">
        <v>500</v>
      </c>
      <c r="AO981" t="s">
        <v>192</v>
      </c>
      <c r="AP981">
        <v>20</v>
      </c>
      <c r="AQ981" t="s">
        <v>193</v>
      </c>
      <c r="AR981">
        <v>20</v>
      </c>
    </row>
    <row r="982" spans="1:44">
      <c r="A982">
        <v>133</v>
      </c>
      <c r="B982" t="s">
        <v>289</v>
      </c>
      <c r="C982">
        <v>4</v>
      </c>
      <c r="D982" t="s">
        <v>182</v>
      </c>
      <c r="E982">
        <v>226</v>
      </c>
      <c r="F982" t="s">
        <v>183</v>
      </c>
      <c r="G982" t="s">
        <v>184</v>
      </c>
      <c r="H982">
        <v>6.02</v>
      </c>
      <c r="I982" t="s">
        <v>185</v>
      </c>
      <c r="J982">
        <v>4.6900000000000002E-4</v>
      </c>
      <c r="K982" t="s">
        <v>25</v>
      </c>
      <c r="L982" t="s">
        <v>290</v>
      </c>
      <c r="M982">
        <v>221.30342400000001</v>
      </c>
      <c r="N982" t="s">
        <v>25</v>
      </c>
      <c r="O982" t="s">
        <v>293</v>
      </c>
      <c r="P982">
        <v>6.8999999999999997E-4</v>
      </c>
      <c r="Q982" t="s">
        <v>25</v>
      </c>
      <c r="R982" t="s">
        <v>24</v>
      </c>
      <c r="S982">
        <v>3.4667319999999999</v>
      </c>
      <c r="T982" t="s">
        <v>25</v>
      </c>
      <c r="U982" t="s">
        <v>26</v>
      </c>
      <c r="V982">
        <v>7.2937000000000002E-2</v>
      </c>
      <c r="W982" t="s">
        <v>25</v>
      </c>
      <c r="X982" t="s">
        <v>27</v>
      </c>
      <c r="Y982">
        <v>1.9033979999999999</v>
      </c>
      <c r="Z982" t="s">
        <v>25</v>
      </c>
      <c r="AA982" t="s">
        <v>292</v>
      </c>
      <c r="AB982">
        <v>0.53570600000000002</v>
      </c>
      <c r="AC982" t="s">
        <v>25</v>
      </c>
      <c r="AD982" t="s">
        <v>28</v>
      </c>
      <c r="AE982">
        <v>0.94904900000000003</v>
      </c>
      <c r="AF982" t="s">
        <v>25</v>
      </c>
      <c r="AG982" t="s">
        <v>288</v>
      </c>
      <c r="AH982">
        <v>1000</v>
      </c>
      <c r="AI982" t="s">
        <v>189</v>
      </c>
      <c r="AJ982">
        <v>1000000</v>
      </c>
      <c r="AK982" t="s">
        <v>190</v>
      </c>
      <c r="AL982">
        <v>10</v>
      </c>
      <c r="AM982" t="s">
        <v>191</v>
      </c>
      <c r="AN982">
        <v>500</v>
      </c>
      <c r="AO982" t="s">
        <v>192</v>
      </c>
      <c r="AP982">
        <v>20</v>
      </c>
      <c r="AQ982" t="s">
        <v>193</v>
      </c>
      <c r="AR982">
        <v>20</v>
      </c>
    </row>
    <row r="983" spans="1:44">
      <c r="A983">
        <v>133</v>
      </c>
      <c r="B983" t="s">
        <v>289</v>
      </c>
      <c r="C983">
        <v>4</v>
      </c>
      <c r="D983" t="s">
        <v>182</v>
      </c>
      <c r="E983">
        <v>226</v>
      </c>
      <c r="F983" t="s">
        <v>183</v>
      </c>
      <c r="G983" t="s">
        <v>184</v>
      </c>
      <c r="H983">
        <v>6.02</v>
      </c>
      <c r="I983" t="s">
        <v>185</v>
      </c>
      <c r="J983">
        <v>4.4499999999999997E-4</v>
      </c>
      <c r="K983" t="s">
        <v>25</v>
      </c>
      <c r="L983" t="s">
        <v>290</v>
      </c>
      <c r="M983">
        <v>223.03053600000001</v>
      </c>
      <c r="N983" t="s">
        <v>25</v>
      </c>
      <c r="O983" t="s">
        <v>293</v>
      </c>
      <c r="P983">
        <v>6.6799999999999997E-4</v>
      </c>
      <c r="Q983" t="s">
        <v>25</v>
      </c>
      <c r="R983" t="s">
        <v>24</v>
      </c>
      <c r="S983">
        <v>3.4724409999999999</v>
      </c>
      <c r="T983" t="s">
        <v>25</v>
      </c>
      <c r="U983" t="s">
        <v>26</v>
      </c>
      <c r="V983">
        <v>7.2827000000000003E-2</v>
      </c>
      <c r="W983" t="s">
        <v>25</v>
      </c>
      <c r="X983" t="s">
        <v>27</v>
      </c>
      <c r="Y983">
        <v>1.9156089999999999</v>
      </c>
      <c r="Z983" t="s">
        <v>25</v>
      </c>
      <c r="AA983" t="s">
        <v>292</v>
      </c>
      <c r="AB983">
        <v>0.53637699999999999</v>
      </c>
      <c r="AC983" t="s">
        <v>25</v>
      </c>
      <c r="AD983" t="s">
        <v>28</v>
      </c>
      <c r="AE983">
        <v>0.94190799999999997</v>
      </c>
      <c r="AF983" t="s">
        <v>25</v>
      </c>
      <c r="AG983" t="s">
        <v>288</v>
      </c>
      <c r="AH983">
        <v>1000</v>
      </c>
      <c r="AI983" t="s">
        <v>189</v>
      </c>
      <c r="AJ983">
        <v>1000000</v>
      </c>
      <c r="AK983" t="s">
        <v>190</v>
      </c>
      <c r="AL983">
        <v>10</v>
      </c>
      <c r="AM983" t="s">
        <v>191</v>
      </c>
      <c r="AN983">
        <v>500</v>
      </c>
      <c r="AO983" t="s">
        <v>192</v>
      </c>
      <c r="AP983">
        <v>20</v>
      </c>
      <c r="AQ983" t="s">
        <v>193</v>
      </c>
      <c r="AR983">
        <v>20</v>
      </c>
    </row>
    <row r="984" spans="1:44">
      <c r="A984">
        <v>133</v>
      </c>
      <c r="B984" t="s">
        <v>289</v>
      </c>
      <c r="C984">
        <v>4</v>
      </c>
      <c r="D984" t="s">
        <v>182</v>
      </c>
      <c r="E984">
        <v>226</v>
      </c>
      <c r="F984" t="s">
        <v>183</v>
      </c>
      <c r="G984" t="s">
        <v>184</v>
      </c>
      <c r="H984">
        <v>6.02</v>
      </c>
      <c r="I984" t="s">
        <v>185</v>
      </c>
      <c r="J984">
        <v>4.5399999999999998E-4</v>
      </c>
      <c r="K984" t="s">
        <v>25</v>
      </c>
      <c r="L984" t="s">
        <v>290</v>
      </c>
      <c r="M984">
        <v>222.28312299999999</v>
      </c>
      <c r="N984" t="s">
        <v>25</v>
      </c>
      <c r="O984" t="s">
        <v>293</v>
      </c>
      <c r="P984">
        <v>6.7599999999999995E-4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7.2957999999999995E-2</v>
      </c>
      <c r="W984" t="s">
        <v>25</v>
      </c>
      <c r="X984" t="s">
        <v>27</v>
      </c>
      <c r="Y984">
        <v>1.917448</v>
      </c>
      <c r="Z984" t="s">
        <v>25</v>
      </c>
      <c r="AA984" t="s">
        <v>292</v>
      </c>
      <c r="AB984">
        <v>0.53293500000000005</v>
      </c>
      <c r="AC984" t="s">
        <v>25</v>
      </c>
      <c r="AD984" t="s">
        <v>28</v>
      </c>
      <c r="AE984">
        <v>0.941797</v>
      </c>
      <c r="AF984" t="s">
        <v>25</v>
      </c>
      <c r="AG984" t="s">
        <v>288</v>
      </c>
      <c r="AH984">
        <v>1000</v>
      </c>
      <c r="AI984" t="s">
        <v>189</v>
      </c>
      <c r="AJ984">
        <v>1000000</v>
      </c>
      <c r="AK984" t="s">
        <v>190</v>
      </c>
      <c r="AL984">
        <v>10</v>
      </c>
      <c r="AM984" t="s">
        <v>191</v>
      </c>
      <c r="AN984">
        <v>500</v>
      </c>
      <c r="AO984" t="s">
        <v>192</v>
      </c>
      <c r="AP984">
        <v>20</v>
      </c>
      <c r="AQ984" t="s">
        <v>193</v>
      </c>
      <c r="AR984">
        <v>20</v>
      </c>
    </row>
    <row r="985" spans="1:44">
      <c r="A985">
        <v>133</v>
      </c>
      <c r="B985" t="s">
        <v>289</v>
      </c>
      <c r="C985">
        <v>4</v>
      </c>
      <c r="D985" t="s">
        <v>182</v>
      </c>
      <c r="E985">
        <v>226</v>
      </c>
      <c r="F985" t="s">
        <v>183</v>
      </c>
      <c r="G985" t="s">
        <v>184</v>
      </c>
      <c r="H985">
        <v>5.63</v>
      </c>
      <c r="I985" t="s">
        <v>185</v>
      </c>
      <c r="J985">
        <v>6.3200000000000001E-3</v>
      </c>
      <c r="K985" t="s">
        <v>25</v>
      </c>
      <c r="L985" t="s">
        <v>290</v>
      </c>
      <c r="M985">
        <v>4529.2280000000001</v>
      </c>
      <c r="N985" t="s">
        <v>25</v>
      </c>
      <c r="O985" t="s">
        <v>293</v>
      </c>
      <c r="P985">
        <v>1.0848999999999999E-2</v>
      </c>
      <c r="Q985" t="s">
        <v>25</v>
      </c>
      <c r="R985" t="s">
        <v>24</v>
      </c>
      <c r="S985">
        <v>18.196798999999999</v>
      </c>
      <c r="T985" t="s">
        <v>25</v>
      </c>
      <c r="U985" t="s">
        <v>26</v>
      </c>
      <c r="V985">
        <v>0.44373099999999999</v>
      </c>
      <c r="W985" t="s">
        <v>25</v>
      </c>
      <c r="X985" t="s">
        <v>27</v>
      </c>
      <c r="Y985">
        <v>9.0562419999999992</v>
      </c>
      <c r="Z985" t="s">
        <v>25</v>
      </c>
      <c r="AA985" t="s">
        <v>292</v>
      </c>
      <c r="AB985">
        <v>5.0754599999999996</v>
      </c>
      <c r="AC985" t="s">
        <v>25</v>
      </c>
      <c r="AD985" t="s">
        <v>28</v>
      </c>
      <c r="AE985">
        <v>3.5484680000000002</v>
      </c>
      <c r="AF985" t="s">
        <v>25</v>
      </c>
      <c r="AG985" t="s">
        <v>288</v>
      </c>
      <c r="AH985">
        <v>1000</v>
      </c>
      <c r="AI985" t="s">
        <v>189</v>
      </c>
      <c r="AJ985">
        <v>1000000</v>
      </c>
      <c r="AK985" t="s">
        <v>190</v>
      </c>
      <c r="AL985">
        <v>10</v>
      </c>
      <c r="AM985" t="s">
        <v>191</v>
      </c>
      <c r="AN985">
        <v>500</v>
      </c>
      <c r="AO985" t="s">
        <v>192</v>
      </c>
      <c r="AP985">
        <v>20</v>
      </c>
      <c r="AQ985" t="s">
        <v>193</v>
      </c>
      <c r="AR985">
        <v>20</v>
      </c>
    </row>
    <row r="986" spans="1:44">
      <c r="A986">
        <v>132</v>
      </c>
      <c r="B986" t="s">
        <v>294</v>
      </c>
      <c r="C986" t="s">
        <v>295</v>
      </c>
      <c r="D986" t="s">
        <v>296</v>
      </c>
      <c r="E986" t="s">
        <v>297</v>
      </c>
      <c r="F986" t="s">
        <v>298</v>
      </c>
      <c r="G986" t="s">
        <v>299</v>
      </c>
      <c r="H986" t="s">
        <v>300</v>
      </c>
      <c r="I986" t="s">
        <v>301</v>
      </c>
      <c r="J986" t="s">
        <v>302</v>
      </c>
      <c r="K986" t="s">
        <v>303</v>
      </c>
      <c r="L986" t="s">
        <v>304</v>
      </c>
      <c r="M986" t="s">
        <v>305</v>
      </c>
      <c r="N986" t="s">
        <v>306</v>
      </c>
      <c r="O986" t="s">
        <v>307</v>
      </c>
      <c r="P986" t="s">
        <v>308</v>
      </c>
      <c r="Q986" t="s">
        <v>309</v>
      </c>
      <c r="R986" t="s">
        <v>310</v>
      </c>
    </row>
    <row r="987" spans="1:44">
      <c r="A987">
        <v>131</v>
      </c>
      <c r="B987" t="s">
        <v>294</v>
      </c>
      <c r="C987" t="s">
        <v>295</v>
      </c>
      <c r="D987" t="s">
        <v>311</v>
      </c>
      <c r="E987" t="s">
        <v>312</v>
      </c>
      <c r="F987" t="s">
        <v>313</v>
      </c>
      <c r="G987" t="s">
        <v>314</v>
      </c>
      <c r="H987" t="s">
        <v>315</v>
      </c>
      <c r="I987" t="s">
        <v>316</v>
      </c>
      <c r="J987" t="s">
        <v>317</v>
      </c>
      <c r="K987" t="s">
        <v>318</v>
      </c>
      <c r="L987" t="s">
        <v>319</v>
      </c>
      <c r="M987" t="s">
        <v>305</v>
      </c>
      <c r="N987" t="s">
        <v>306</v>
      </c>
      <c r="O987" t="s">
        <v>307</v>
      </c>
      <c r="P987" t="s">
        <v>308</v>
      </c>
      <c r="Q987" t="s">
        <v>309</v>
      </c>
      <c r="R987" t="s">
        <v>310</v>
      </c>
    </row>
    <row r="988" spans="1:44">
      <c r="A988">
        <v>131</v>
      </c>
      <c r="B988" t="s">
        <v>294</v>
      </c>
      <c r="C988" t="s">
        <v>295</v>
      </c>
      <c r="D988" t="s">
        <v>311</v>
      </c>
      <c r="E988" t="s">
        <v>320</v>
      </c>
      <c r="F988" t="s">
        <v>321</v>
      </c>
      <c r="G988" t="s">
        <v>322</v>
      </c>
      <c r="H988" t="s">
        <v>323</v>
      </c>
      <c r="I988" t="s">
        <v>324</v>
      </c>
      <c r="J988" t="s">
        <v>325</v>
      </c>
      <c r="K988" t="s">
        <v>326</v>
      </c>
      <c r="L988" t="s">
        <v>327</v>
      </c>
      <c r="M988" t="s">
        <v>305</v>
      </c>
      <c r="N988" t="s">
        <v>306</v>
      </c>
      <c r="O988" t="s">
        <v>307</v>
      </c>
      <c r="P988" t="s">
        <v>308</v>
      </c>
      <c r="Q988" t="s">
        <v>309</v>
      </c>
      <c r="R988" t="s">
        <v>310</v>
      </c>
    </row>
    <row r="989" spans="1:44">
      <c r="A989">
        <v>130</v>
      </c>
      <c r="B989" t="s">
        <v>294</v>
      </c>
      <c r="C989" t="s">
        <v>295</v>
      </c>
      <c r="D989" t="s">
        <v>296</v>
      </c>
      <c r="E989" t="s">
        <v>328</v>
      </c>
      <c r="F989" t="s">
        <v>329</v>
      </c>
      <c r="G989" t="s">
        <v>330</v>
      </c>
      <c r="H989" t="s">
        <v>331</v>
      </c>
      <c r="I989" t="s">
        <v>332</v>
      </c>
      <c r="J989" t="s">
        <v>333</v>
      </c>
      <c r="K989" t="s">
        <v>334</v>
      </c>
      <c r="L989" t="s">
        <v>335</v>
      </c>
      <c r="M989" t="s">
        <v>305</v>
      </c>
      <c r="N989" t="s">
        <v>306</v>
      </c>
      <c r="O989" t="s">
        <v>307</v>
      </c>
      <c r="P989" t="s">
        <v>308</v>
      </c>
      <c r="Q989" t="s">
        <v>309</v>
      </c>
      <c r="R989" t="s">
        <v>310</v>
      </c>
    </row>
    <row r="990" spans="1:44">
      <c r="A990">
        <v>130</v>
      </c>
      <c r="B990" t="s">
        <v>294</v>
      </c>
      <c r="C990" t="s">
        <v>295</v>
      </c>
      <c r="D990" t="s">
        <v>311</v>
      </c>
      <c r="E990" t="s">
        <v>336</v>
      </c>
      <c r="F990" t="s">
        <v>337</v>
      </c>
      <c r="G990" t="s">
        <v>338</v>
      </c>
      <c r="H990" t="s">
        <v>339</v>
      </c>
      <c r="I990" t="s">
        <v>340</v>
      </c>
      <c r="J990" t="s">
        <v>341</v>
      </c>
      <c r="K990" t="s">
        <v>342</v>
      </c>
      <c r="L990" t="s">
        <v>343</v>
      </c>
      <c r="M990" t="s">
        <v>305</v>
      </c>
      <c r="N990" t="s">
        <v>306</v>
      </c>
      <c r="O990" t="s">
        <v>307</v>
      </c>
      <c r="P990" t="s">
        <v>308</v>
      </c>
      <c r="Q990" t="s">
        <v>309</v>
      </c>
      <c r="R990" t="s">
        <v>310</v>
      </c>
    </row>
    <row r="991" spans="1:44">
      <c r="A991">
        <v>128</v>
      </c>
      <c r="B991" t="s">
        <v>344</v>
      </c>
      <c r="C991" t="s">
        <v>345</v>
      </c>
      <c r="D991" t="s">
        <v>311</v>
      </c>
      <c r="E991" t="s">
        <v>346</v>
      </c>
      <c r="F991" t="s">
        <v>347</v>
      </c>
      <c r="G991" t="s">
        <v>348</v>
      </c>
      <c r="H991" t="s">
        <v>349</v>
      </c>
      <c r="I991" t="s">
        <v>350</v>
      </c>
      <c r="J991" t="s">
        <v>351</v>
      </c>
      <c r="K991" t="s">
        <v>352</v>
      </c>
      <c r="L991" t="s">
        <v>353</v>
      </c>
      <c r="M991" t="s">
        <v>305</v>
      </c>
      <c r="N991" t="s">
        <v>306</v>
      </c>
      <c r="O991" t="s">
        <v>307</v>
      </c>
      <c r="P991" t="s">
        <v>308</v>
      </c>
      <c r="Q991" t="s">
        <v>309</v>
      </c>
      <c r="R991" t="s">
        <v>310</v>
      </c>
    </row>
    <row r="992" spans="1:44">
      <c r="A992">
        <v>127</v>
      </c>
      <c r="B992" t="s">
        <v>354</v>
      </c>
      <c r="C992" t="s">
        <v>355</v>
      </c>
      <c r="D992" t="s">
        <v>311</v>
      </c>
      <c r="E992" t="s">
        <v>356</v>
      </c>
      <c r="F992" t="s">
        <v>357</v>
      </c>
      <c r="G992" t="s">
        <v>358</v>
      </c>
      <c r="H992" t="s">
        <v>359</v>
      </c>
      <c r="I992" t="s">
        <v>360</v>
      </c>
      <c r="J992" t="s">
        <v>361</v>
      </c>
      <c r="K992" t="s">
        <v>362</v>
      </c>
      <c r="L992" t="s">
        <v>363</v>
      </c>
      <c r="M992" t="s">
        <v>305</v>
      </c>
      <c r="N992" t="s">
        <v>306</v>
      </c>
      <c r="O992" t="s">
        <v>307</v>
      </c>
      <c r="P992" t="s">
        <v>308</v>
      </c>
      <c r="Q992" t="s">
        <v>309</v>
      </c>
      <c r="R992" t="s">
        <v>310</v>
      </c>
    </row>
    <row r="993" spans="1:18">
      <c r="A993">
        <v>126</v>
      </c>
      <c r="B993" t="s">
        <v>354</v>
      </c>
      <c r="C993" t="s">
        <v>355</v>
      </c>
      <c r="D993" t="s">
        <v>311</v>
      </c>
      <c r="E993" t="s">
        <v>364</v>
      </c>
      <c r="F993" t="s">
        <v>365</v>
      </c>
      <c r="G993" t="s">
        <v>366</v>
      </c>
      <c r="H993" t="s">
        <v>367</v>
      </c>
      <c r="I993" t="s">
        <v>368</v>
      </c>
      <c r="J993" t="s">
        <v>369</v>
      </c>
      <c r="K993" t="s">
        <v>370</v>
      </c>
      <c r="L993" t="s">
        <v>371</v>
      </c>
      <c r="M993" t="s">
        <v>305</v>
      </c>
      <c r="N993" t="s">
        <v>306</v>
      </c>
      <c r="O993" t="s">
        <v>307</v>
      </c>
      <c r="P993" t="s">
        <v>308</v>
      </c>
      <c r="Q993" t="s">
        <v>309</v>
      </c>
      <c r="R993" t="s">
        <v>310</v>
      </c>
    </row>
    <row r="994" spans="1:18">
      <c r="A994">
        <v>125</v>
      </c>
      <c r="B994" t="s">
        <v>372</v>
      </c>
      <c r="C994" t="s">
        <v>373</v>
      </c>
      <c r="D994" t="s">
        <v>311</v>
      </c>
      <c r="E994" t="s">
        <v>374</v>
      </c>
      <c r="F994" t="s">
        <v>375</v>
      </c>
      <c r="G994" t="s">
        <v>376</v>
      </c>
      <c r="H994" t="s">
        <v>377</v>
      </c>
      <c r="I994" t="s">
        <v>378</v>
      </c>
      <c r="J994" t="s">
        <v>379</v>
      </c>
      <c r="K994" t="s">
        <v>380</v>
      </c>
      <c r="L994" t="s">
        <v>381</v>
      </c>
      <c r="M994" t="s">
        <v>305</v>
      </c>
      <c r="N994" t="s">
        <v>306</v>
      </c>
      <c r="O994" t="s">
        <v>307</v>
      </c>
      <c r="P994" t="s">
        <v>308</v>
      </c>
      <c r="Q994" t="s">
        <v>309</v>
      </c>
      <c r="R994" t="s">
        <v>310</v>
      </c>
    </row>
    <row r="995" spans="1:18">
      <c r="A995">
        <v>124</v>
      </c>
      <c r="B995" t="s">
        <v>382</v>
      </c>
      <c r="C995" t="s">
        <v>383</v>
      </c>
      <c r="D995" t="s">
        <v>311</v>
      </c>
      <c r="E995" t="s">
        <v>384</v>
      </c>
      <c r="F995" t="s">
        <v>385</v>
      </c>
      <c r="G995" t="s">
        <v>386</v>
      </c>
      <c r="H995" t="s">
        <v>387</v>
      </c>
      <c r="I995" t="s">
        <v>388</v>
      </c>
      <c r="J995" t="s">
        <v>389</v>
      </c>
      <c r="K995" t="s">
        <v>390</v>
      </c>
      <c r="L995" t="s">
        <v>391</v>
      </c>
      <c r="M995" t="s">
        <v>305</v>
      </c>
      <c r="N995" t="s">
        <v>306</v>
      </c>
      <c r="O995" t="s">
        <v>307</v>
      </c>
      <c r="P995" t="s">
        <v>308</v>
      </c>
      <c r="Q995" t="s">
        <v>309</v>
      </c>
      <c r="R995" t="s">
        <v>310</v>
      </c>
    </row>
    <row r="996" spans="1:18">
      <c r="A996">
        <v>124</v>
      </c>
      <c r="B996" t="s">
        <v>382</v>
      </c>
      <c r="C996" t="s">
        <v>383</v>
      </c>
      <c r="D996" t="s">
        <v>311</v>
      </c>
      <c r="E996" t="s">
        <v>392</v>
      </c>
      <c r="F996" t="s">
        <v>393</v>
      </c>
      <c r="G996" t="s">
        <v>394</v>
      </c>
      <c r="H996" t="s">
        <v>395</v>
      </c>
      <c r="I996" t="s">
        <v>396</v>
      </c>
      <c r="J996" t="s">
        <v>397</v>
      </c>
      <c r="K996" t="s">
        <v>398</v>
      </c>
      <c r="L996" t="s">
        <v>399</v>
      </c>
      <c r="M996" t="s">
        <v>305</v>
      </c>
      <c r="N996" t="s">
        <v>306</v>
      </c>
      <c r="O996" t="s">
        <v>307</v>
      </c>
      <c r="P996" t="s">
        <v>308</v>
      </c>
      <c r="Q996" t="s">
        <v>309</v>
      </c>
      <c r="R996" t="s">
        <v>310</v>
      </c>
    </row>
    <row r="997" spans="1:18">
      <c r="A997">
        <v>123</v>
      </c>
      <c r="B997" t="s">
        <v>400</v>
      </c>
      <c r="C997" t="s">
        <v>401</v>
      </c>
      <c r="D997" t="s">
        <v>311</v>
      </c>
      <c r="E997" t="s">
        <v>402</v>
      </c>
      <c r="F997" t="s">
        <v>403</v>
      </c>
      <c r="G997" t="s">
        <v>404</v>
      </c>
      <c r="H997" t="s">
        <v>405</v>
      </c>
      <c r="I997" t="s">
        <v>406</v>
      </c>
      <c r="J997" t="s">
        <v>407</v>
      </c>
      <c r="K997" t="s">
        <v>408</v>
      </c>
      <c r="L997" t="s">
        <v>409</v>
      </c>
      <c r="M997" t="s">
        <v>305</v>
      </c>
      <c r="N997" t="s">
        <v>306</v>
      </c>
      <c r="O997" t="s">
        <v>307</v>
      </c>
      <c r="P997" t="s">
        <v>308</v>
      </c>
      <c r="Q997" t="s">
        <v>309</v>
      </c>
      <c r="R997" t="s">
        <v>310</v>
      </c>
    </row>
    <row r="998" spans="1:18">
      <c r="A998">
        <v>122</v>
      </c>
      <c r="B998" t="s">
        <v>410</v>
      </c>
      <c r="C998" t="s">
        <v>411</v>
      </c>
      <c r="D998" t="s">
        <v>311</v>
      </c>
      <c r="E998" t="s">
        <v>412</v>
      </c>
      <c r="F998" t="s">
        <v>413</v>
      </c>
      <c r="G998" t="s">
        <v>414</v>
      </c>
      <c r="H998" t="s">
        <v>415</v>
      </c>
      <c r="I998" t="s">
        <v>416</v>
      </c>
      <c r="J998" t="s">
        <v>417</v>
      </c>
      <c r="K998" t="s">
        <v>418</v>
      </c>
      <c r="L998" t="s">
        <v>419</v>
      </c>
      <c r="M998" t="s">
        <v>305</v>
      </c>
      <c r="N998" t="s">
        <v>306</v>
      </c>
      <c r="O998" t="s">
        <v>307</v>
      </c>
      <c r="P998" t="s">
        <v>308</v>
      </c>
      <c r="Q998" t="s">
        <v>309</v>
      </c>
      <c r="R998" t="s">
        <v>310</v>
      </c>
    </row>
    <row r="999" spans="1:18">
      <c r="A999">
        <v>121</v>
      </c>
      <c r="B999" t="s">
        <v>354</v>
      </c>
      <c r="C999" t="s">
        <v>355</v>
      </c>
      <c r="D999" t="s">
        <v>311</v>
      </c>
      <c r="E999" t="s">
        <v>420</v>
      </c>
      <c r="F999" t="s">
        <v>421</v>
      </c>
      <c r="G999" t="s">
        <v>422</v>
      </c>
      <c r="H999" t="s">
        <v>423</v>
      </c>
      <c r="I999" t="s">
        <v>424</v>
      </c>
      <c r="J999" t="s">
        <v>425</v>
      </c>
      <c r="K999" t="s">
        <v>426</v>
      </c>
      <c r="L999" t="s">
        <v>427</v>
      </c>
      <c r="M999" t="s">
        <v>305</v>
      </c>
      <c r="N999" t="s">
        <v>306</v>
      </c>
      <c r="O999" t="s">
        <v>307</v>
      </c>
      <c r="P999" t="s">
        <v>308</v>
      </c>
      <c r="Q999" t="s">
        <v>309</v>
      </c>
      <c r="R999" t="s">
        <v>310</v>
      </c>
    </row>
    <row r="1000" spans="1:18">
      <c r="A1000">
        <v>120</v>
      </c>
      <c r="B1000" t="s">
        <v>344</v>
      </c>
      <c r="C1000" t="s">
        <v>345</v>
      </c>
      <c r="D1000" t="s">
        <v>311</v>
      </c>
      <c r="E1000" t="s">
        <v>312</v>
      </c>
      <c r="F1000" t="s">
        <v>428</v>
      </c>
      <c r="G1000" t="s">
        <v>429</v>
      </c>
      <c r="H1000" t="s">
        <v>430</v>
      </c>
      <c r="I1000" t="s">
        <v>431</v>
      </c>
      <c r="J1000" t="s">
        <v>432</v>
      </c>
      <c r="K1000" t="s">
        <v>433</v>
      </c>
      <c r="L1000" t="s">
        <v>434</v>
      </c>
      <c r="M1000" t="s">
        <v>305</v>
      </c>
      <c r="N1000" t="s">
        <v>306</v>
      </c>
      <c r="O1000" t="s">
        <v>307</v>
      </c>
      <c r="P1000" t="s">
        <v>308</v>
      </c>
      <c r="Q1000" t="s">
        <v>309</v>
      </c>
      <c r="R1000" t="s">
        <v>310</v>
      </c>
    </row>
    <row r="1001" spans="1:18">
      <c r="A1001">
        <v>119</v>
      </c>
      <c r="B1001" t="s">
        <v>435</v>
      </c>
      <c r="C1001" t="s">
        <v>436</v>
      </c>
      <c r="D1001" t="s">
        <v>311</v>
      </c>
      <c r="E1001" t="s">
        <v>437</v>
      </c>
      <c r="F1001" t="s">
        <v>438</v>
      </c>
      <c r="G1001" t="s">
        <v>439</v>
      </c>
      <c r="H1001" t="s">
        <v>440</v>
      </c>
      <c r="I1001" t="s">
        <v>441</v>
      </c>
      <c r="J1001" t="s">
        <v>442</v>
      </c>
      <c r="K1001" t="s">
        <v>443</v>
      </c>
      <c r="L1001" t="s">
        <v>444</v>
      </c>
      <c r="M1001" t="s">
        <v>305</v>
      </c>
      <c r="N1001" t="s">
        <v>306</v>
      </c>
      <c r="O1001" t="s">
        <v>307</v>
      </c>
      <c r="P1001" t="s">
        <v>308</v>
      </c>
      <c r="Q1001" t="s">
        <v>309</v>
      </c>
      <c r="R1001" t="s">
        <v>310</v>
      </c>
    </row>
    <row r="1002" spans="1:18">
      <c r="A1002">
        <v>119</v>
      </c>
      <c r="B1002" t="s">
        <v>294</v>
      </c>
      <c r="C1002" t="s">
        <v>295</v>
      </c>
      <c r="D1002" t="s">
        <v>311</v>
      </c>
      <c r="E1002" t="s">
        <v>445</v>
      </c>
      <c r="F1002" t="s">
        <v>446</v>
      </c>
      <c r="G1002" t="s">
        <v>447</v>
      </c>
      <c r="H1002" t="s">
        <v>448</v>
      </c>
      <c r="I1002" t="s">
        <v>449</v>
      </c>
      <c r="J1002" t="s">
        <v>450</v>
      </c>
      <c r="K1002" t="s">
        <v>451</v>
      </c>
      <c r="L1002" t="s">
        <v>452</v>
      </c>
      <c r="M1002" t="s">
        <v>305</v>
      </c>
      <c r="N1002" t="s">
        <v>306</v>
      </c>
      <c r="O1002" t="s">
        <v>307</v>
      </c>
      <c r="P1002" t="s">
        <v>308</v>
      </c>
      <c r="Q1002" t="s">
        <v>309</v>
      </c>
      <c r="R1002" t="s">
        <v>310</v>
      </c>
    </row>
    <row r="1003" spans="1:18">
      <c r="A1003">
        <v>118</v>
      </c>
      <c r="B1003" t="s">
        <v>294</v>
      </c>
      <c r="C1003" t="s">
        <v>295</v>
      </c>
      <c r="D1003" t="s">
        <v>311</v>
      </c>
      <c r="E1003" t="s">
        <v>453</v>
      </c>
      <c r="F1003" t="s">
        <v>454</v>
      </c>
      <c r="G1003" t="s">
        <v>455</v>
      </c>
      <c r="H1003" t="s">
        <v>456</v>
      </c>
      <c r="I1003" t="s">
        <v>457</v>
      </c>
      <c r="J1003" t="s">
        <v>458</v>
      </c>
      <c r="K1003" t="s">
        <v>459</v>
      </c>
      <c r="L1003" t="s">
        <v>460</v>
      </c>
      <c r="M1003" t="s">
        <v>305</v>
      </c>
      <c r="N1003" t="s">
        <v>306</v>
      </c>
      <c r="O1003" t="s">
        <v>307</v>
      </c>
      <c r="P1003" t="s">
        <v>308</v>
      </c>
      <c r="Q1003" t="s">
        <v>309</v>
      </c>
      <c r="R1003" t="s">
        <v>310</v>
      </c>
    </row>
    <row r="1004" spans="1:18">
      <c r="A1004">
        <v>117</v>
      </c>
      <c r="B1004" t="s">
        <v>294</v>
      </c>
      <c r="C1004" t="s">
        <v>295</v>
      </c>
      <c r="D1004" t="s">
        <v>311</v>
      </c>
      <c r="E1004" t="s">
        <v>461</v>
      </c>
      <c r="F1004" t="s">
        <v>462</v>
      </c>
      <c r="G1004" t="s">
        <v>463</v>
      </c>
      <c r="H1004" t="s">
        <v>464</v>
      </c>
      <c r="I1004" t="s">
        <v>465</v>
      </c>
      <c r="J1004" t="s">
        <v>466</v>
      </c>
      <c r="K1004" t="s">
        <v>467</v>
      </c>
      <c r="L1004" t="s">
        <v>468</v>
      </c>
      <c r="M1004" t="s">
        <v>305</v>
      </c>
      <c r="N1004" t="s">
        <v>306</v>
      </c>
      <c r="O1004" t="s">
        <v>307</v>
      </c>
      <c r="P1004" t="s">
        <v>308</v>
      </c>
      <c r="Q1004" t="s">
        <v>309</v>
      </c>
      <c r="R1004" t="s">
        <v>310</v>
      </c>
    </row>
    <row r="1005" spans="1:18">
      <c r="A1005">
        <v>117</v>
      </c>
      <c r="B1005" t="s">
        <v>294</v>
      </c>
      <c r="C1005" t="s">
        <v>295</v>
      </c>
      <c r="D1005" t="s">
        <v>311</v>
      </c>
      <c r="E1005" t="s">
        <v>445</v>
      </c>
      <c r="F1005" t="s">
        <v>469</v>
      </c>
      <c r="G1005" t="s">
        <v>470</v>
      </c>
      <c r="H1005" t="s">
        <v>471</v>
      </c>
      <c r="I1005" t="s">
        <v>472</v>
      </c>
      <c r="J1005" t="s">
        <v>473</v>
      </c>
      <c r="K1005" t="s">
        <v>474</v>
      </c>
      <c r="L1005" t="s">
        <v>475</v>
      </c>
      <c r="M1005" t="s">
        <v>305</v>
      </c>
      <c r="N1005" t="s">
        <v>306</v>
      </c>
      <c r="O1005" t="s">
        <v>307</v>
      </c>
      <c r="P1005" t="s">
        <v>308</v>
      </c>
      <c r="Q1005" t="s">
        <v>309</v>
      </c>
      <c r="R1005" t="s">
        <v>310</v>
      </c>
    </row>
    <row r="1006" spans="1:18">
      <c r="A1006">
        <v>116</v>
      </c>
      <c r="B1006" t="s">
        <v>410</v>
      </c>
      <c r="C1006" t="s">
        <v>411</v>
      </c>
      <c r="D1006" t="s">
        <v>311</v>
      </c>
      <c r="E1006" t="s">
        <v>476</v>
      </c>
      <c r="F1006" t="s">
        <v>477</v>
      </c>
      <c r="G1006" t="s">
        <v>478</v>
      </c>
      <c r="H1006" t="s">
        <v>479</v>
      </c>
      <c r="I1006" t="s">
        <v>480</v>
      </c>
      <c r="J1006" t="s">
        <v>481</v>
      </c>
      <c r="K1006" t="s">
        <v>482</v>
      </c>
      <c r="L1006" t="s">
        <v>483</v>
      </c>
      <c r="M1006" t="s">
        <v>484</v>
      </c>
      <c r="N1006" t="s">
        <v>306</v>
      </c>
      <c r="O1006" t="s">
        <v>307</v>
      </c>
      <c r="P1006" t="s">
        <v>308</v>
      </c>
      <c r="Q1006" t="s">
        <v>309</v>
      </c>
      <c r="R1006" t="s">
        <v>310</v>
      </c>
    </row>
    <row r="1007" spans="1:18">
      <c r="A1007">
        <v>116</v>
      </c>
      <c r="B1007" t="s">
        <v>410</v>
      </c>
      <c r="C1007" t="s">
        <v>411</v>
      </c>
      <c r="D1007" t="s">
        <v>311</v>
      </c>
      <c r="E1007" t="s">
        <v>485</v>
      </c>
      <c r="F1007" t="s">
        <v>486</v>
      </c>
      <c r="G1007" t="s">
        <v>487</v>
      </c>
      <c r="H1007" t="s">
        <v>488</v>
      </c>
      <c r="I1007" t="s">
        <v>489</v>
      </c>
      <c r="J1007" t="s">
        <v>490</v>
      </c>
      <c r="K1007" t="s">
        <v>491</v>
      </c>
      <c r="L1007" t="s">
        <v>492</v>
      </c>
      <c r="M1007" t="s">
        <v>484</v>
      </c>
      <c r="N1007" t="s">
        <v>306</v>
      </c>
      <c r="O1007" t="s">
        <v>307</v>
      </c>
      <c r="P1007" t="s">
        <v>308</v>
      </c>
      <c r="Q1007" t="s">
        <v>309</v>
      </c>
      <c r="R1007" t="s">
        <v>310</v>
      </c>
    </row>
    <row r="1008" spans="1:18">
      <c r="A1008">
        <v>115</v>
      </c>
      <c r="B1008" t="s">
        <v>410</v>
      </c>
      <c r="C1008" t="s">
        <v>411</v>
      </c>
      <c r="D1008" t="s">
        <v>311</v>
      </c>
      <c r="E1008" t="s">
        <v>493</v>
      </c>
      <c r="F1008" t="s">
        <v>494</v>
      </c>
      <c r="G1008" t="s">
        <v>495</v>
      </c>
      <c r="H1008" t="s">
        <v>496</v>
      </c>
      <c r="I1008" t="s">
        <v>497</v>
      </c>
      <c r="J1008" t="s">
        <v>498</v>
      </c>
      <c r="K1008" t="s">
        <v>499</v>
      </c>
      <c r="L1008" t="s">
        <v>500</v>
      </c>
      <c r="M1008" t="s">
        <v>501</v>
      </c>
      <c r="N1008" t="s">
        <v>306</v>
      </c>
      <c r="O1008" t="s">
        <v>307</v>
      </c>
      <c r="P1008" t="s">
        <v>308</v>
      </c>
      <c r="Q1008" t="s">
        <v>309</v>
      </c>
      <c r="R1008" t="s">
        <v>310</v>
      </c>
    </row>
    <row r="1009" spans="1:18">
      <c r="A1009">
        <v>115</v>
      </c>
      <c r="B1009" t="s">
        <v>410</v>
      </c>
      <c r="C1009" t="s">
        <v>411</v>
      </c>
      <c r="D1009" t="s">
        <v>311</v>
      </c>
      <c r="E1009" t="s">
        <v>502</v>
      </c>
      <c r="F1009" t="s">
        <v>503</v>
      </c>
      <c r="G1009" t="s">
        <v>504</v>
      </c>
      <c r="H1009" t="s">
        <v>505</v>
      </c>
      <c r="I1009" t="s">
        <v>506</v>
      </c>
      <c r="J1009" t="s">
        <v>507</v>
      </c>
      <c r="K1009" t="s">
        <v>508</v>
      </c>
      <c r="L1009" t="s">
        <v>509</v>
      </c>
      <c r="M1009" t="s">
        <v>501</v>
      </c>
      <c r="N1009" t="s">
        <v>306</v>
      </c>
      <c r="O1009" t="s">
        <v>307</v>
      </c>
      <c r="P1009" t="s">
        <v>308</v>
      </c>
      <c r="Q1009" t="s">
        <v>309</v>
      </c>
      <c r="R1009" t="s">
        <v>310</v>
      </c>
    </row>
    <row r="1010" spans="1:18">
      <c r="A1010">
        <v>114</v>
      </c>
      <c r="B1010" t="s">
        <v>354</v>
      </c>
      <c r="C1010" t="s">
        <v>355</v>
      </c>
      <c r="D1010" t="s">
        <v>311</v>
      </c>
      <c r="E1010" t="s">
        <v>510</v>
      </c>
      <c r="F1010" t="s">
        <v>511</v>
      </c>
      <c r="G1010" t="s">
        <v>512</v>
      </c>
      <c r="H1010" t="s">
        <v>513</v>
      </c>
      <c r="I1010" t="s">
        <v>514</v>
      </c>
      <c r="J1010" t="s">
        <v>515</v>
      </c>
      <c r="K1010" t="s">
        <v>516</v>
      </c>
      <c r="L1010" t="s">
        <v>517</v>
      </c>
      <c r="M1010" t="s">
        <v>501</v>
      </c>
      <c r="N1010" t="s">
        <v>306</v>
      </c>
      <c r="O1010" t="s">
        <v>307</v>
      </c>
      <c r="P1010" t="s">
        <v>308</v>
      </c>
      <c r="Q1010" t="s">
        <v>309</v>
      </c>
      <c r="R1010" t="s">
        <v>310</v>
      </c>
    </row>
    <row r="1011" spans="1:18">
      <c r="A1011">
        <v>113</v>
      </c>
      <c r="B1011" t="s">
        <v>344</v>
      </c>
      <c r="C1011" t="s">
        <v>345</v>
      </c>
      <c r="D1011" t="s">
        <v>311</v>
      </c>
      <c r="E1011" t="s">
        <v>518</v>
      </c>
      <c r="F1011" t="s">
        <v>519</v>
      </c>
      <c r="G1011" t="s">
        <v>520</v>
      </c>
      <c r="H1011" t="s">
        <v>521</v>
      </c>
      <c r="I1011" t="s">
        <v>522</v>
      </c>
      <c r="J1011" t="s">
        <v>523</v>
      </c>
      <c r="K1011" t="s">
        <v>524</v>
      </c>
      <c r="L1011" t="s">
        <v>525</v>
      </c>
      <c r="M1011" t="s">
        <v>305</v>
      </c>
      <c r="N1011" t="s">
        <v>306</v>
      </c>
      <c r="O1011" t="s">
        <v>307</v>
      </c>
      <c r="P1011" t="s">
        <v>308</v>
      </c>
      <c r="Q1011" t="s">
        <v>309</v>
      </c>
      <c r="R1011" t="s">
        <v>310</v>
      </c>
    </row>
    <row r="1012" spans="1:18">
      <c r="A1012">
        <v>112</v>
      </c>
      <c r="B1012" t="s">
        <v>435</v>
      </c>
      <c r="C1012" t="s">
        <v>436</v>
      </c>
      <c r="D1012" t="s">
        <v>311</v>
      </c>
      <c r="E1012" t="s">
        <v>526</v>
      </c>
      <c r="F1012" t="s">
        <v>527</v>
      </c>
      <c r="G1012" t="s">
        <v>528</v>
      </c>
      <c r="H1012" t="s">
        <v>529</v>
      </c>
      <c r="I1012" t="s">
        <v>530</v>
      </c>
      <c r="J1012" t="s">
        <v>531</v>
      </c>
      <c r="K1012" t="s">
        <v>532</v>
      </c>
      <c r="L1012" t="s">
        <v>533</v>
      </c>
      <c r="M1012" t="s">
        <v>305</v>
      </c>
      <c r="N1012" t="s">
        <v>306</v>
      </c>
      <c r="O1012" t="s">
        <v>307</v>
      </c>
      <c r="P1012" t="s">
        <v>308</v>
      </c>
      <c r="Q1012" t="s">
        <v>309</v>
      </c>
      <c r="R1012" t="s">
        <v>310</v>
      </c>
    </row>
    <row r="1013" spans="1:18">
      <c r="A1013">
        <v>111</v>
      </c>
      <c r="B1013" t="s">
        <v>294</v>
      </c>
      <c r="C1013" t="s">
        <v>295</v>
      </c>
      <c r="D1013" t="s">
        <v>311</v>
      </c>
      <c r="E1013" t="s">
        <v>534</v>
      </c>
      <c r="F1013" t="s">
        <v>535</v>
      </c>
      <c r="G1013" t="s">
        <v>536</v>
      </c>
      <c r="H1013" t="s">
        <v>537</v>
      </c>
      <c r="I1013" t="s">
        <v>538</v>
      </c>
      <c r="J1013" t="s">
        <v>539</v>
      </c>
      <c r="K1013" t="s">
        <v>540</v>
      </c>
      <c r="L1013" t="s">
        <v>541</v>
      </c>
      <c r="M1013" t="s">
        <v>542</v>
      </c>
      <c r="N1013" t="s">
        <v>306</v>
      </c>
      <c r="O1013" t="s">
        <v>307</v>
      </c>
      <c r="P1013" t="s">
        <v>308</v>
      </c>
      <c r="Q1013" t="s">
        <v>309</v>
      </c>
      <c r="R1013" t="s">
        <v>310</v>
      </c>
    </row>
    <row r="1014" spans="1:18">
      <c r="A1014">
        <v>111</v>
      </c>
      <c r="B1014" t="s">
        <v>294</v>
      </c>
      <c r="C1014" t="s">
        <v>295</v>
      </c>
      <c r="D1014" t="s">
        <v>311</v>
      </c>
      <c r="E1014" t="s">
        <v>543</v>
      </c>
      <c r="F1014" t="s">
        <v>544</v>
      </c>
      <c r="G1014" t="s">
        <v>545</v>
      </c>
      <c r="H1014" t="s">
        <v>546</v>
      </c>
      <c r="I1014" t="s">
        <v>547</v>
      </c>
      <c r="J1014" t="s">
        <v>548</v>
      </c>
      <c r="K1014" t="s">
        <v>549</v>
      </c>
      <c r="L1014" t="s">
        <v>550</v>
      </c>
      <c r="M1014" t="s">
        <v>305</v>
      </c>
      <c r="N1014" t="s">
        <v>306</v>
      </c>
      <c r="O1014" t="s">
        <v>307</v>
      </c>
      <c r="P1014" t="s">
        <v>308</v>
      </c>
      <c r="Q1014" t="s">
        <v>309</v>
      </c>
      <c r="R1014" t="s">
        <v>310</v>
      </c>
    </row>
    <row r="1015" spans="1:18">
      <c r="A1015">
        <v>110</v>
      </c>
      <c r="B1015" t="s">
        <v>400</v>
      </c>
      <c r="C1015" t="s">
        <v>401</v>
      </c>
      <c r="D1015" t="s">
        <v>311</v>
      </c>
      <c r="E1015" t="s">
        <v>402</v>
      </c>
      <c r="F1015" t="s">
        <v>551</v>
      </c>
      <c r="G1015" t="s">
        <v>552</v>
      </c>
      <c r="H1015" t="s">
        <v>553</v>
      </c>
      <c r="I1015" t="s">
        <v>554</v>
      </c>
      <c r="J1015" t="s">
        <v>555</v>
      </c>
      <c r="K1015" t="s">
        <v>556</v>
      </c>
      <c r="L1015" t="s">
        <v>557</v>
      </c>
      <c r="M1015" t="s">
        <v>305</v>
      </c>
      <c r="N1015" t="s">
        <v>306</v>
      </c>
      <c r="O1015" t="s">
        <v>307</v>
      </c>
      <c r="P1015" t="s">
        <v>308</v>
      </c>
      <c r="Q1015" t="s">
        <v>309</v>
      </c>
      <c r="R1015" t="s">
        <v>310</v>
      </c>
    </row>
    <row r="1016" spans="1:18">
      <c r="A1016">
        <v>109</v>
      </c>
      <c r="B1016" t="s">
        <v>382</v>
      </c>
      <c r="C1016" t="s">
        <v>383</v>
      </c>
      <c r="D1016" t="s">
        <v>311</v>
      </c>
      <c r="E1016" t="s">
        <v>558</v>
      </c>
      <c r="F1016" t="s">
        <v>559</v>
      </c>
      <c r="G1016" t="s">
        <v>560</v>
      </c>
      <c r="H1016" t="s">
        <v>561</v>
      </c>
      <c r="I1016" t="s">
        <v>562</v>
      </c>
      <c r="J1016" t="s">
        <v>563</v>
      </c>
      <c r="K1016" t="s">
        <v>564</v>
      </c>
      <c r="L1016" t="s">
        <v>565</v>
      </c>
      <c r="M1016" t="s">
        <v>305</v>
      </c>
      <c r="N1016" t="s">
        <v>306</v>
      </c>
      <c r="O1016" t="s">
        <v>307</v>
      </c>
      <c r="P1016" t="s">
        <v>308</v>
      </c>
      <c r="Q1016" t="s">
        <v>309</v>
      </c>
      <c r="R1016" t="s">
        <v>310</v>
      </c>
    </row>
    <row r="1017" spans="1:18">
      <c r="A1017">
        <v>109</v>
      </c>
      <c r="B1017" t="s">
        <v>382</v>
      </c>
      <c r="C1017" t="s">
        <v>383</v>
      </c>
      <c r="D1017" t="s">
        <v>311</v>
      </c>
      <c r="E1017" t="s">
        <v>566</v>
      </c>
      <c r="F1017" t="s">
        <v>567</v>
      </c>
      <c r="G1017" t="s">
        <v>568</v>
      </c>
      <c r="H1017" t="s">
        <v>569</v>
      </c>
      <c r="I1017" t="s">
        <v>570</v>
      </c>
      <c r="J1017" t="s">
        <v>571</v>
      </c>
      <c r="K1017" t="s">
        <v>572</v>
      </c>
      <c r="L1017" t="s">
        <v>573</v>
      </c>
      <c r="M1017" t="s">
        <v>305</v>
      </c>
      <c r="N1017" t="s">
        <v>306</v>
      </c>
      <c r="O1017" t="s">
        <v>307</v>
      </c>
      <c r="P1017" t="s">
        <v>308</v>
      </c>
      <c r="Q1017" t="s">
        <v>309</v>
      </c>
      <c r="R1017" t="s">
        <v>310</v>
      </c>
    </row>
    <row r="1018" spans="1:18">
      <c r="A1018">
        <v>109</v>
      </c>
      <c r="B1018" t="s">
        <v>294</v>
      </c>
      <c r="C1018" t="s">
        <v>295</v>
      </c>
      <c r="D1018" t="s">
        <v>311</v>
      </c>
      <c r="E1018" t="s">
        <v>574</v>
      </c>
      <c r="F1018" t="s">
        <v>575</v>
      </c>
      <c r="G1018" t="s">
        <v>576</v>
      </c>
      <c r="H1018" t="s">
        <v>577</v>
      </c>
      <c r="I1018" t="s">
        <v>578</v>
      </c>
      <c r="J1018" t="s">
        <v>579</v>
      </c>
      <c r="K1018" t="s">
        <v>580</v>
      </c>
      <c r="L1018" t="s">
        <v>581</v>
      </c>
      <c r="M1018" t="s">
        <v>305</v>
      </c>
      <c r="N1018" t="s">
        <v>306</v>
      </c>
      <c r="O1018" t="s">
        <v>307</v>
      </c>
      <c r="P1018" t="s">
        <v>308</v>
      </c>
      <c r="Q1018" t="s">
        <v>309</v>
      </c>
      <c r="R1018" t="s">
        <v>310</v>
      </c>
    </row>
    <row r="1019" spans="1:18">
      <c r="A1019">
        <v>108</v>
      </c>
      <c r="B1019" t="s">
        <v>294</v>
      </c>
      <c r="C1019" t="s">
        <v>295</v>
      </c>
      <c r="D1019" t="s">
        <v>311</v>
      </c>
      <c r="E1019" t="s">
        <v>582</v>
      </c>
      <c r="F1019" t="s">
        <v>583</v>
      </c>
      <c r="G1019" t="s">
        <v>584</v>
      </c>
      <c r="H1019" t="s">
        <v>585</v>
      </c>
      <c r="I1019" t="s">
        <v>586</v>
      </c>
      <c r="J1019" t="s">
        <v>587</v>
      </c>
      <c r="K1019" t="s">
        <v>588</v>
      </c>
      <c r="L1019" t="s">
        <v>589</v>
      </c>
      <c r="M1019" t="s">
        <v>305</v>
      </c>
      <c r="N1019" t="s">
        <v>306</v>
      </c>
      <c r="O1019" t="s">
        <v>307</v>
      </c>
      <c r="P1019" t="s">
        <v>308</v>
      </c>
      <c r="Q1019" t="s">
        <v>309</v>
      </c>
      <c r="R1019" t="s">
        <v>310</v>
      </c>
    </row>
    <row r="1020" spans="1:18">
      <c r="A1020">
        <v>108</v>
      </c>
      <c r="B1020" t="s">
        <v>400</v>
      </c>
      <c r="C1020" t="s">
        <v>401</v>
      </c>
      <c r="D1020" t="s">
        <v>311</v>
      </c>
      <c r="E1020" t="s">
        <v>590</v>
      </c>
      <c r="F1020" t="s">
        <v>591</v>
      </c>
      <c r="G1020" t="s">
        <v>552</v>
      </c>
      <c r="H1020" t="s">
        <v>592</v>
      </c>
      <c r="I1020" t="s">
        <v>593</v>
      </c>
      <c r="J1020" t="s">
        <v>594</v>
      </c>
      <c r="K1020" t="s">
        <v>595</v>
      </c>
      <c r="L1020" t="s">
        <v>596</v>
      </c>
      <c r="M1020" t="s">
        <v>305</v>
      </c>
      <c r="N1020" t="s">
        <v>306</v>
      </c>
      <c r="O1020" t="s">
        <v>307</v>
      </c>
      <c r="P1020" t="s">
        <v>308</v>
      </c>
      <c r="Q1020" t="s">
        <v>309</v>
      </c>
      <c r="R1020" t="s">
        <v>310</v>
      </c>
    </row>
    <row r="1021" spans="1:18">
      <c r="A1021">
        <v>108</v>
      </c>
      <c r="B1021" t="s">
        <v>435</v>
      </c>
      <c r="C1021" t="s">
        <v>436</v>
      </c>
      <c r="D1021" t="s">
        <v>311</v>
      </c>
      <c r="E1021" t="s">
        <v>597</v>
      </c>
      <c r="F1021" t="s">
        <v>598</v>
      </c>
      <c r="G1021" t="s">
        <v>599</v>
      </c>
      <c r="H1021" t="s">
        <v>600</v>
      </c>
      <c r="I1021" t="s">
        <v>601</v>
      </c>
      <c r="J1021" t="s">
        <v>602</v>
      </c>
      <c r="K1021" t="s">
        <v>603</v>
      </c>
      <c r="L1021" t="s">
        <v>604</v>
      </c>
      <c r="M1021" t="s">
        <v>305</v>
      </c>
      <c r="N1021" t="s">
        <v>306</v>
      </c>
      <c r="O1021" t="s">
        <v>307</v>
      </c>
      <c r="P1021" t="s">
        <v>308</v>
      </c>
      <c r="Q1021" t="s">
        <v>309</v>
      </c>
      <c r="R1021" t="s">
        <v>310</v>
      </c>
    </row>
    <row r="1022" spans="1:18">
      <c r="A1022">
        <v>108</v>
      </c>
      <c r="B1022" t="s">
        <v>344</v>
      </c>
      <c r="C1022" t="s">
        <v>345</v>
      </c>
      <c r="D1022" t="s">
        <v>311</v>
      </c>
      <c r="E1022" t="s">
        <v>605</v>
      </c>
      <c r="F1022" t="s">
        <v>606</v>
      </c>
      <c r="G1022" t="s">
        <v>607</v>
      </c>
      <c r="H1022" t="s">
        <v>608</v>
      </c>
      <c r="I1022" t="s">
        <v>609</v>
      </c>
      <c r="J1022" t="s">
        <v>610</v>
      </c>
      <c r="K1022" t="s">
        <v>611</v>
      </c>
      <c r="L1022" t="s">
        <v>612</v>
      </c>
      <c r="M1022" t="s">
        <v>305</v>
      </c>
      <c r="N1022" t="s">
        <v>306</v>
      </c>
      <c r="O1022" t="s">
        <v>307</v>
      </c>
      <c r="P1022" t="s">
        <v>308</v>
      </c>
      <c r="Q1022" t="s">
        <v>309</v>
      </c>
      <c r="R1022" t="s">
        <v>310</v>
      </c>
    </row>
    <row r="1023" spans="1:18">
      <c r="A1023">
        <v>108</v>
      </c>
      <c r="B1023" t="s">
        <v>354</v>
      </c>
      <c r="C1023" t="s">
        <v>355</v>
      </c>
      <c r="D1023" t="s">
        <v>311</v>
      </c>
      <c r="E1023" t="s">
        <v>445</v>
      </c>
      <c r="F1023" t="s">
        <v>613</v>
      </c>
      <c r="G1023" t="s">
        <v>614</v>
      </c>
      <c r="H1023" t="s">
        <v>615</v>
      </c>
      <c r="I1023" t="s">
        <v>616</v>
      </c>
      <c r="J1023" t="s">
        <v>617</v>
      </c>
      <c r="K1023" t="s">
        <v>618</v>
      </c>
      <c r="L1023" t="s">
        <v>619</v>
      </c>
      <c r="M1023" t="s">
        <v>305</v>
      </c>
      <c r="N1023" t="s">
        <v>306</v>
      </c>
      <c r="O1023" t="s">
        <v>307</v>
      </c>
      <c r="P1023" t="s">
        <v>308</v>
      </c>
      <c r="Q1023" t="s">
        <v>309</v>
      </c>
      <c r="R1023" t="s">
        <v>310</v>
      </c>
    </row>
    <row r="1024" spans="1:18">
      <c r="A1024">
        <v>108</v>
      </c>
      <c r="B1024" t="s">
        <v>410</v>
      </c>
      <c r="C1024" t="s">
        <v>411</v>
      </c>
      <c r="D1024" t="s">
        <v>311</v>
      </c>
      <c r="E1024" t="s">
        <v>620</v>
      </c>
      <c r="F1024" t="s">
        <v>621</v>
      </c>
      <c r="G1024" t="s">
        <v>622</v>
      </c>
      <c r="H1024" t="s">
        <v>623</v>
      </c>
      <c r="I1024" t="s">
        <v>624</v>
      </c>
      <c r="J1024" t="s">
        <v>625</v>
      </c>
      <c r="K1024" t="s">
        <v>626</v>
      </c>
      <c r="L1024" t="s">
        <v>627</v>
      </c>
      <c r="M1024" t="s">
        <v>305</v>
      </c>
      <c r="N1024" t="s">
        <v>306</v>
      </c>
      <c r="O1024" t="s">
        <v>307</v>
      </c>
      <c r="P1024" t="s">
        <v>308</v>
      </c>
      <c r="Q1024" t="s">
        <v>309</v>
      </c>
      <c r="R1024" t="s">
        <v>310</v>
      </c>
    </row>
    <row r="1025" spans="1:18">
      <c r="A1025">
        <v>107</v>
      </c>
      <c r="B1025" t="s">
        <v>294</v>
      </c>
      <c r="C1025" t="s">
        <v>628</v>
      </c>
      <c r="D1025" t="s">
        <v>629</v>
      </c>
      <c r="E1025" t="s">
        <v>630</v>
      </c>
      <c r="F1025" t="s">
        <v>631</v>
      </c>
      <c r="G1025" t="s">
        <v>632</v>
      </c>
      <c r="H1025" t="s">
        <v>633</v>
      </c>
      <c r="I1025" t="s">
        <v>634</v>
      </c>
      <c r="J1025" t="s">
        <v>635</v>
      </c>
      <c r="K1025" t="s">
        <v>636</v>
      </c>
      <c r="L1025" t="s">
        <v>637</v>
      </c>
      <c r="M1025" t="s">
        <v>305</v>
      </c>
      <c r="N1025" t="s">
        <v>306</v>
      </c>
      <c r="O1025" t="s">
        <v>638</v>
      </c>
      <c r="P1025" t="s">
        <v>308</v>
      </c>
      <c r="Q1025" t="s">
        <v>639</v>
      </c>
      <c r="R1025" t="s">
        <v>640</v>
      </c>
    </row>
    <row r="1026" spans="1:18">
      <c r="A1026">
        <v>106</v>
      </c>
      <c r="B1026" t="s">
        <v>294</v>
      </c>
      <c r="C1026" t="s">
        <v>628</v>
      </c>
      <c r="D1026" t="s">
        <v>629</v>
      </c>
      <c r="E1026" t="s">
        <v>641</v>
      </c>
      <c r="F1026" t="s">
        <v>642</v>
      </c>
      <c r="G1026" t="s">
        <v>643</v>
      </c>
      <c r="H1026" t="s">
        <v>644</v>
      </c>
      <c r="I1026" t="s">
        <v>645</v>
      </c>
      <c r="J1026" t="s">
        <v>646</v>
      </c>
      <c r="K1026" t="s">
        <v>647</v>
      </c>
      <c r="L1026" t="s">
        <v>648</v>
      </c>
      <c r="M1026" t="s">
        <v>305</v>
      </c>
      <c r="N1026" t="s">
        <v>306</v>
      </c>
      <c r="O1026" t="s">
        <v>638</v>
      </c>
      <c r="P1026" t="s">
        <v>308</v>
      </c>
      <c r="Q1026" t="s">
        <v>649</v>
      </c>
      <c r="R1026" t="s">
        <v>640</v>
      </c>
    </row>
    <row r="1027" spans="1:18">
      <c r="A1027">
        <v>106</v>
      </c>
      <c r="B1027" t="s">
        <v>294</v>
      </c>
      <c r="C1027" t="s">
        <v>628</v>
      </c>
      <c r="D1027" t="s">
        <v>629</v>
      </c>
      <c r="E1027" t="s">
        <v>650</v>
      </c>
      <c r="F1027" t="s">
        <v>651</v>
      </c>
      <c r="G1027" t="s">
        <v>652</v>
      </c>
      <c r="H1027" t="s">
        <v>653</v>
      </c>
      <c r="I1027" t="s">
        <v>654</v>
      </c>
      <c r="J1027" t="s">
        <v>655</v>
      </c>
      <c r="K1027" t="s">
        <v>656</v>
      </c>
      <c r="L1027" t="s">
        <v>657</v>
      </c>
      <c r="M1027" t="s">
        <v>658</v>
      </c>
      <c r="N1027" t="s">
        <v>306</v>
      </c>
      <c r="O1027" t="s">
        <v>638</v>
      </c>
      <c r="P1027" t="s">
        <v>308</v>
      </c>
      <c r="Q1027" t="s">
        <v>649</v>
      </c>
      <c r="R1027" t="s">
        <v>640</v>
      </c>
    </row>
    <row r="1028" spans="1:18">
      <c r="A1028">
        <v>105</v>
      </c>
      <c r="B1028" t="s">
        <v>294</v>
      </c>
      <c r="C1028" t="s">
        <v>659</v>
      </c>
      <c r="D1028" t="s">
        <v>629</v>
      </c>
      <c r="E1028" t="s">
        <v>660</v>
      </c>
      <c r="F1028" t="s">
        <v>661</v>
      </c>
      <c r="G1028" t="s">
        <v>662</v>
      </c>
      <c r="H1028" t="s">
        <v>663</v>
      </c>
      <c r="I1028" t="s">
        <v>664</v>
      </c>
      <c r="J1028" t="s">
        <v>665</v>
      </c>
      <c r="K1028" t="s">
        <v>666</v>
      </c>
      <c r="L1028" t="s">
        <v>667</v>
      </c>
      <c r="M1028" t="s">
        <v>658</v>
      </c>
      <c r="N1028" t="s">
        <v>306</v>
      </c>
      <c r="O1028" t="s">
        <v>668</v>
      </c>
      <c r="P1028" t="s">
        <v>308</v>
      </c>
      <c r="Q1028" t="s">
        <v>639</v>
      </c>
      <c r="R1028" t="s">
        <v>640</v>
      </c>
    </row>
    <row r="1029" spans="1:18">
      <c r="A1029">
        <v>105</v>
      </c>
      <c r="B1029" t="s">
        <v>294</v>
      </c>
      <c r="C1029" t="s">
        <v>659</v>
      </c>
      <c r="D1029" t="s">
        <v>629</v>
      </c>
      <c r="E1029" t="s">
        <v>669</v>
      </c>
      <c r="F1029" t="s">
        <v>670</v>
      </c>
      <c r="G1029" t="s">
        <v>671</v>
      </c>
      <c r="H1029" t="s">
        <v>672</v>
      </c>
      <c r="I1029" t="s">
        <v>673</v>
      </c>
      <c r="J1029" t="s">
        <v>674</v>
      </c>
      <c r="K1029" t="s">
        <v>675</v>
      </c>
      <c r="L1029" t="s">
        <v>676</v>
      </c>
      <c r="M1029" t="s">
        <v>658</v>
      </c>
      <c r="N1029" t="s">
        <v>306</v>
      </c>
      <c r="O1029" t="s">
        <v>668</v>
      </c>
      <c r="P1029" t="s">
        <v>308</v>
      </c>
      <c r="Q1029" t="s">
        <v>677</v>
      </c>
      <c r="R1029" t="s">
        <v>640</v>
      </c>
    </row>
    <row r="1030" spans="1:18">
      <c r="A1030">
        <v>104</v>
      </c>
      <c r="B1030" t="s">
        <v>678</v>
      </c>
      <c r="C1030" t="s">
        <v>679</v>
      </c>
      <c r="D1030" t="s">
        <v>680</v>
      </c>
      <c r="E1030" t="s">
        <v>681</v>
      </c>
      <c r="F1030" t="s">
        <v>682</v>
      </c>
      <c r="G1030" t="s">
        <v>683</v>
      </c>
      <c r="H1030" t="s">
        <v>684</v>
      </c>
      <c r="I1030" t="s">
        <v>685</v>
      </c>
      <c r="J1030" t="s">
        <v>686</v>
      </c>
      <c r="K1030" t="s">
        <v>687</v>
      </c>
      <c r="L1030" t="s">
        <v>688</v>
      </c>
      <c r="M1030" t="s">
        <v>658</v>
      </c>
      <c r="N1030" t="s">
        <v>306</v>
      </c>
      <c r="O1030" t="s">
        <v>307</v>
      </c>
      <c r="P1030" t="s">
        <v>308</v>
      </c>
      <c r="Q1030" t="s">
        <v>309</v>
      </c>
      <c r="R1030" t="s">
        <v>310</v>
      </c>
    </row>
    <row r="1031" spans="1:18">
      <c r="A1031">
        <v>103</v>
      </c>
      <c r="B1031" t="s">
        <v>678</v>
      </c>
      <c r="C1031" t="s">
        <v>689</v>
      </c>
      <c r="D1031" t="s">
        <v>690</v>
      </c>
      <c r="E1031" t="s">
        <v>691</v>
      </c>
      <c r="F1031" t="s">
        <v>692</v>
      </c>
      <c r="G1031" t="s">
        <v>693</v>
      </c>
      <c r="H1031" t="s">
        <v>694</v>
      </c>
      <c r="I1031" t="s">
        <v>695</v>
      </c>
      <c r="J1031" t="s">
        <v>696</v>
      </c>
      <c r="K1031" t="s">
        <v>697</v>
      </c>
      <c r="L1031" t="s">
        <v>698</v>
      </c>
      <c r="M1031" t="s">
        <v>699</v>
      </c>
      <c r="N1031" t="s">
        <v>306</v>
      </c>
      <c r="O1031" t="s">
        <v>307</v>
      </c>
      <c r="P1031" t="s">
        <v>308</v>
      </c>
      <c r="Q1031" t="s">
        <v>309</v>
      </c>
      <c r="R1031" t="s">
        <v>310</v>
      </c>
    </row>
    <row r="1032" spans="1:18">
      <c r="A1032">
        <v>102</v>
      </c>
      <c r="B1032" t="s">
        <v>678</v>
      </c>
      <c r="C1032" t="s">
        <v>689</v>
      </c>
      <c r="D1032" t="s">
        <v>311</v>
      </c>
      <c r="E1032" t="s">
        <v>700</v>
      </c>
      <c r="F1032" t="s">
        <v>701</v>
      </c>
      <c r="G1032" t="s">
        <v>702</v>
      </c>
      <c r="H1032" t="s">
        <v>703</v>
      </c>
      <c r="I1032" t="s">
        <v>704</v>
      </c>
      <c r="J1032" t="s">
        <v>705</v>
      </c>
      <c r="K1032" t="s">
        <v>706</v>
      </c>
      <c r="L1032" t="s">
        <v>707</v>
      </c>
      <c r="M1032" t="s">
        <v>699</v>
      </c>
      <c r="N1032" t="s">
        <v>306</v>
      </c>
      <c r="O1032" t="s">
        <v>307</v>
      </c>
      <c r="P1032" t="s">
        <v>308</v>
      </c>
      <c r="Q1032" t="s">
        <v>309</v>
      </c>
      <c r="R1032" t="s">
        <v>310</v>
      </c>
    </row>
    <row r="1033" spans="1:18">
      <c r="A1033">
        <v>101</v>
      </c>
      <c r="B1033" t="s">
        <v>294</v>
      </c>
      <c r="C1033" t="s">
        <v>295</v>
      </c>
      <c r="D1033" t="s">
        <v>311</v>
      </c>
      <c r="E1033" t="s">
        <v>708</v>
      </c>
      <c r="F1033" t="s">
        <v>709</v>
      </c>
      <c r="G1033" t="s">
        <v>710</v>
      </c>
      <c r="H1033" t="s">
        <v>711</v>
      </c>
      <c r="I1033" t="s">
        <v>712</v>
      </c>
      <c r="J1033" t="s">
        <v>713</v>
      </c>
      <c r="K1033" t="s">
        <v>714</v>
      </c>
      <c r="L1033" t="s">
        <v>715</v>
      </c>
      <c r="M1033" t="s">
        <v>658</v>
      </c>
      <c r="N1033" t="s">
        <v>306</v>
      </c>
      <c r="O1033" t="s">
        <v>307</v>
      </c>
      <c r="P1033" t="s">
        <v>308</v>
      </c>
      <c r="Q1033" t="s">
        <v>309</v>
      </c>
      <c r="R1033" t="s">
        <v>310</v>
      </c>
    </row>
    <row r="1034" spans="1:18">
      <c r="A1034">
        <v>101</v>
      </c>
      <c r="B1034" t="s">
        <v>678</v>
      </c>
      <c r="C1034" t="s">
        <v>679</v>
      </c>
      <c r="D1034" t="s">
        <v>311</v>
      </c>
      <c r="E1034" t="s">
        <v>716</v>
      </c>
      <c r="F1034" t="s">
        <v>717</v>
      </c>
      <c r="G1034" t="s">
        <v>718</v>
      </c>
      <c r="H1034" t="s">
        <v>719</v>
      </c>
      <c r="I1034" t="s">
        <v>720</v>
      </c>
      <c r="J1034" t="s">
        <v>721</v>
      </c>
      <c r="K1034" t="s">
        <v>722</v>
      </c>
      <c r="L1034" t="s">
        <v>723</v>
      </c>
      <c r="M1034" t="s">
        <v>658</v>
      </c>
      <c r="N1034" t="s">
        <v>306</v>
      </c>
      <c r="O1034" t="s">
        <v>307</v>
      </c>
      <c r="P1034" t="s">
        <v>308</v>
      </c>
      <c r="Q1034" t="s">
        <v>309</v>
      </c>
      <c r="R1034" t="s">
        <v>310</v>
      </c>
    </row>
    <row r="1035" spans="1:18">
      <c r="A1035">
        <v>100</v>
      </c>
      <c r="B1035" t="s">
        <v>410</v>
      </c>
      <c r="C1035" t="s">
        <v>411</v>
      </c>
      <c r="D1035" t="s">
        <v>311</v>
      </c>
      <c r="E1035" t="s">
        <v>724</v>
      </c>
      <c r="F1035" t="s">
        <v>725</v>
      </c>
      <c r="G1035" t="s">
        <v>726</v>
      </c>
      <c r="H1035" t="s">
        <v>727</v>
      </c>
      <c r="I1035" t="s">
        <v>728</v>
      </c>
      <c r="J1035" t="s">
        <v>729</v>
      </c>
      <c r="K1035" t="s">
        <v>730</v>
      </c>
      <c r="L1035" t="s">
        <v>731</v>
      </c>
      <c r="M1035" t="s">
        <v>305</v>
      </c>
      <c r="N1035" t="s">
        <v>306</v>
      </c>
      <c r="O1035" t="s">
        <v>307</v>
      </c>
      <c r="P1035" t="s">
        <v>308</v>
      </c>
      <c r="Q1035" t="s">
        <v>309</v>
      </c>
      <c r="R1035" t="s">
        <v>310</v>
      </c>
    </row>
    <row r="1036" spans="1:18">
      <c r="A1036">
        <v>99</v>
      </c>
      <c r="B1036" t="s">
        <v>410</v>
      </c>
      <c r="C1036" t="s">
        <v>411</v>
      </c>
      <c r="D1036" t="s">
        <v>311</v>
      </c>
      <c r="E1036" t="s">
        <v>732</v>
      </c>
      <c r="F1036" t="s">
        <v>733</v>
      </c>
      <c r="G1036" t="s">
        <v>734</v>
      </c>
      <c r="H1036" t="s">
        <v>735</v>
      </c>
      <c r="I1036" t="s">
        <v>736</v>
      </c>
      <c r="J1036" t="s">
        <v>737</v>
      </c>
      <c r="K1036" t="s">
        <v>738</v>
      </c>
      <c r="L1036" t="s">
        <v>739</v>
      </c>
      <c r="M1036" t="s">
        <v>305</v>
      </c>
      <c r="N1036" t="s">
        <v>306</v>
      </c>
      <c r="O1036" t="s">
        <v>307</v>
      </c>
      <c r="P1036" t="s">
        <v>308</v>
      </c>
      <c r="Q1036" t="s">
        <v>309</v>
      </c>
      <c r="R1036" t="s">
        <v>310</v>
      </c>
    </row>
    <row r="1037" spans="1:18">
      <c r="A1037">
        <v>97</v>
      </c>
      <c r="B1037" t="s">
        <v>410</v>
      </c>
      <c r="C1037" t="s">
        <v>411</v>
      </c>
      <c r="D1037" t="s">
        <v>740</v>
      </c>
      <c r="E1037" t="s">
        <v>741</v>
      </c>
      <c r="F1037" t="s">
        <v>742</v>
      </c>
      <c r="G1037" t="s">
        <v>743</v>
      </c>
      <c r="H1037" t="s">
        <v>744</v>
      </c>
      <c r="I1037" t="s">
        <v>745</v>
      </c>
      <c r="J1037" t="s">
        <v>746</v>
      </c>
      <c r="K1037" t="s">
        <v>747</v>
      </c>
      <c r="L1037" t="s">
        <v>748</v>
      </c>
      <c r="M1037" t="s">
        <v>305</v>
      </c>
      <c r="N1037" t="s">
        <v>306</v>
      </c>
      <c r="O1037" t="s">
        <v>307</v>
      </c>
      <c r="P1037" t="s">
        <v>308</v>
      </c>
      <c r="Q1037" t="s">
        <v>309</v>
      </c>
      <c r="R1037" t="s">
        <v>310</v>
      </c>
    </row>
    <row r="1038" spans="1:18">
      <c r="A1038">
        <v>96</v>
      </c>
      <c r="B1038" t="s">
        <v>410</v>
      </c>
      <c r="C1038" t="s">
        <v>411</v>
      </c>
      <c r="D1038" t="s">
        <v>311</v>
      </c>
      <c r="E1038" t="s">
        <v>582</v>
      </c>
      <c r="F1038" t="s">
        <v>749</v>
      </c>
      <c r="G1038" t="s">
        <v>750</v>
      </c>
      <c r="H1038" t="s">
        <v>751</v>
      </c>
      <c r="I1038" t="s">
        <v>752</v>
      </c>
      <c r="J1038" t="s">
        <v>753</v>
      </c>
      <c r="K1038" t="s">
        <v>754</v>
      </c>
      <c r="L1038" t="s">
        <v>755</v>
      </c>
      <c r="M1038" t="s">
        <v>305</v>
      </c>
      <c r="N1038" t="s">
        <v>306</v>
      </c>
      <c r="O1038" t="s">
        <v>307</v>
      </c>
      <c r="P1038" t="s">
        <v>308</v>
      </c>
      <c r="Q1038" t="s">
        <v>309</v>
      </c>
      <c r="R1038" t="s">
        <v>310</v>
      </c>
    </row>
    <row r="1039" spans="1:18">
      <c r="A1039">
        <v>96</v>
      </c>
      <c r="B1039" t="s">
        <v>410</v>
      </c>
      <c r="C1039" t="s">
        <v>411</v>
      </c>
      <c r="D1039" t="s">
        <v>311</v>
      </c>
      <c r="E1039" t="s">
        <v>526</v>
      </c>
      <c r="F1039" t="s">
        <v>756</v>
      </c>
      <c r="G1039" t="s">
        <v>757</v>
      </c>
      <c r="H1039" t="s">
        <v>758</v>
      </c>
      <c r="I1039" t="s">
        <v>759</v>
      </c>
      <c r="J1039" t="s">
        <v>760</v>
      </c>
      <c r="K1039" t="s">
        <v>761</v>
      </c>
      <c r="L1039" t="s">
        <v>762</v>
      </c>
      <c r="M1039" t="s">
        <v>305</v>
      </c>
      <c r="N1039" t="s">
        <v>306</v>
      </c>
      <c r="O1039" t="s">
        <v>307</v>
      </c>
      <c r="P1039" t="s">
        <v>308</v>
      </c>
      <c r="Q1039" t="s">
        <v>309</v>
      </c>
      <c r="R1039" t="s">
        <v>310</v>
      </c>
    </row>
    <row r="1040" spans="1:18">
      <c r="A1040">
        <v>96</v>
      </c>
      <c r="B1040" t="s">
        <v>354</v>
      </c>
      <c r="C1040" t="s">
        <v>355</v>
      </c>
      <c r="D1040" t="s">
        <v>311</v>
      </c>
      <c r="E1040" t="s">
        <v>763</v>
      </c>
      <c r="F1040" t="s">
        <v>764</v>
      </c>
      <c r="G1040" t="s">
        <v>765</v>
      </c>
      <c r="H1040" t="s">
        <v>766</v>
      </c>
      <c r="I1040" t="s">
        <v>767</v>
      </c>
      <c r="J1040" t="s">
        <v>768</v>
      </c>
      <c r="K1040" t="s">
        <v>769</v>
      </c>
      <c r="L1040" t="s">
        <v>770</v>
      </c>
      <c r="M1040" t="s">
        <v>305</v>
      </c>
      <c r="N1040" t="s">
        <v>306</v>
      </c>
      <c r="O1040" t="s">
        <v>307</v>
      </c>
      <c r="P1040" t="s">
        <v>308</v>
      </c>
      <c r="Q1040" t="s">
        <v>309</v>
      </c>
      <c r="R1040" t="s">
        <v>310</v>
      </c>
    </row>
    <row r="1041" spans="1:18">
      <c r="A1041">
        <v>95</v>
      </c>
      <c r="B1041" t="s">
        <v>344</v>
      </c>
      <c r="C1041" t="s">
        <v>345</v>
      </c>
      <c r="D1041" t="s">
        <v>311</v>
      </c>
      <c r="E1041" t="s">
        <v>771</v>
      </c>
      <c r="F1041" t="s">
        <v>772</v>
      </c>
      <c r="G1041" t="s">
        <v>773</v>
      </c>
      <c r="H1041" t="s">
        <v>774</v>
      </c>
      <c r="I1041" t="s">
        <v>775</v>
      </c>
      <c r="J1041" t="s">
        <v>776</v>
      </c>
      <c r="K1041" t="s">
        <v>777</v>
      </c>
      <c r="L1041" t="s">
        <v>778</v>
      </c>
      <c r="M1041" t="s">
        <v>305</v>
      </c>
      <c r="N1041" t="s">
        <v>306</v>
      </c>
      <c r="O1041" t="s">
        <v>307</v>
      </c>
      <c r="P1041" t="s">
        <v>308</v>
      </c>
      <c r="Q1041" t="s">
        <v>309</v>
      </c>
      <c r="R1041" t="s">
        <v>310</v>
      </c>
    </row>
    <row r="1042" spans="1:18">
      <c r="A1042">
        <v>94</v>
      </c>
      <c r="B1042" t="s">
        <v>435</v>
      </c>
      <c r="C1042" t="s">
        <v>436</v>
      </c>
      <c r="D1042" t="s">
        <v>311</v>
      </c>
      <c r="E1042" t="s">
        <v>779</v>
      </c>
      <c r="F1042" t="s">
        <v>780</v>
      </c>
      <c r="G1042" t="s">
        <v>781</v>
      </c>
      <c r="H1042" t="s">
        <v>782</v>
      </c>
      <c r="I1042" t="s">
        <v>783</v>
      </c>
      <c r="J1042" t="s">
        <v>784</v>
      </c>
      <c r="K1042" t="s">
        <v>785</v>
      </c>
      <c r="L1042" t="s">
        <v>786</v>
      </c>
      <c r="M1042" t="s">
        <v>305</v>
      </c>
      <c r="N1042" t="s">
        <v>306</v>
      </c>
      <c r="O1042" t="s">
        <v>307</v>
      </c>
      <c r="P1042" t="s">
        <v>308</v>
      </c>
      <c r="Q1042" t="s">
        <v>309</v>
      </c>
      <c r="R1042" t="s">
        <v>310</v>
      </c>
    </row>
    <row r="1043" spans="1:18">
      <c r="A1043">
        <v>94</v>
      </c>
      <c r="B1043" t="s">
        <v>294</v>
      </c>
      <c r="C1043" t="s">
        <v>295</v>
      </c>
      <c r="D1043" t="s">
        <v>311</v>
      </c>
      <c r="E1043" t="s">
        <v>787</v>
      </c>
      <c r="F1043" t="s">
        <v>788</v>
      </c>
      <c r="G1043" t="s">
        <v>789</v>
      </c>
      <c r="H1043" t="s">
        <v>790</v>
      </c>
      <c r="I1043" t="s">
        <v>791</v>
      </c>
      <c r="J1043" t="s">
        <v>792</v>
      </c>
      <c r="K1043" t="s">
        <v>793</v>
      </c>
      <c r="L1043" t="s">
        <v>794</v>
      </c>
      <c r="M1043" t="s">
        <v>305</v>
      </c>
      <c r="N1043" t="s">
        <v>306</v>
      </c>
      <c r="O1043" t="s">
        <v>307</v>
      </c>
      <c r="P1043" t="s">
        <v>308</v>
      </c>
      <c r="Q1043" t="s">
        <v>309</v>
      </c>
      <c r="R1043" t="s">
        <v>310</v>
      </c>
    </row>
    <row r="1044" spans="1:18">
      <c r="A1044">
        <v>93</v>
      </c>
      <c r="B1044" t="s">
        <v>294</v>
      </c>
      <c r="C1044" t="s">
        <v>295</v>
      </c>
      <c r="D1044" t="s">
        <v>311</v>
      </c>
      <c r="E1044" t="s">
        <v>502</v>
      </c>
      <c r="F1044" t="s">
        <v>795</v>
      </c>
      <c r="G1044" t="s">
        <v>796</v>
      </c>
      <c r="H1044" t="s">
        <v>797</v>
      </c>
      <c r="I1044" t="s">
        <v>798</v>
      </c>
      <c r="J1044" t="s">
        <v>799</v>
      </c>
      <c r="K1044" t="s">
        <v>800</v>
      </c>
      <c r="L1044" t="s">
        <v>801</v>
      </c>
      <c r="M1044" t="s">
        <v>305</v>
      </c>
      <c r="N1044" t="s">
        <v>306</v>
      </c>
      <c r="O1044" t="s">
        <v>307</v>
      </c>
      <c r="P1044" t="s">
        <v>308</v>
      </c>
      <c r="Q1044" t="s">
        <v>309</v>
      </c>
      <c r="R1044" t="s">
        <v>310</v>
      </c>
    </row>
    <row r="1045" spans="1:18">
      <c r="A1045">
        <v>92</v>
      </c>
      <c r="B1045" t="s">
        <v>294</v>
      </c>
      <c r="C1045" t="s">
        <v>295</v>
      </c>
      <c r="D1045" t="s">
        <v>311</v>
      </c>
      <c r="E1045" t="s">
        <v>802</v>
      </c>
      <c r="F1045" t="s">
        <v>803</v>
      </c>
      <c r="G1045" t="s">
        <v>804</v>
      </c>
      <c r="H1045" t="s">
        <v>805</v>
      </c>
      <c r="I1045" t="s">
        <v>806</v>
      </c>
      <c r="J1045" t="s">
        <v>807</v>
      </c>
      <c r="K1045" t="s">
        <v>808</v>
      </c>
      <c r="L1045" t="s">
        <v>809</v>
      </c>
      <c r="M1045" t="s">
        <v>810</v>
      </c>
      <c r="N1045" t="s">
        <v>306</v>
      </c>
      <c r="O1045" t="s">
        <v>307</v>
      </c>
      <c r="P1045" t="s">
        <v>308</v>
      </c>
      <c r="Q1045" t="s">
        <v>309</v>
      </c>
      <c r="R1045" t="s">
        <v>310</v>
      </c>
    </row>
    <row r="1046" spans="1:18">
      <c r="A1046">
        <v>92</v>
      </c>
      <c r="B1046" t="s">
        <v>294</v>
      </c>
      <c r="C1046" t="s">
        <v>295</v>
      </c>
      <c r="D1046" t="s">
        <v>311</v>
      </c>
      <c r="E1046" t="s">
        <v>811</v>
      </c>
      <c r="F1046" t="s">
        <v>812</v>
      </c>
      <c r="G1046" t="s">
        <v>813</v>
      </c>
      <c r="H1046" t="s">
        <v>814</v>
      </c>
      <c r="I1046" t="s">
        <v>815</v>
      </c>
      <c r="J1046" t="s">
        <v>816</v>
      </c>
      <c r="K1046" t="s">
        <v>817</v>
      </c>
      <c r="L1046" t="s">
        <v>818</v>
      </c>
      <c r="M1046" t="s">
        <v>810</v>
      </c>
      <c r="N1046" t="s">
        <v>306</v>
      </c>
      <c r="O1046" t="s">
        <v>307</v>
      </c>
      <c r="P1046" t="s">
        <v>308</v>
      </c>
      <c r="Q1046" t="s">
        <v>309</v>
      </c>
      <c r="R1046" t="s">
        <v>310</v>
      </c>
    </row>
    <row r="1047" spans="1:18">
      <c r="A1047">
        <v>89</v>
      </c>
      <c r="B1047" t="s">
        <v>410</v>
      </c>
      <c r="C1047" t="s">
        <v>411</v>
      </c>
      <c r="D1047" t="s">
        <v>311</v>
      </c>
      <c r="E1047" t="s">
        <v>819</v>
      </c>
      <c r="F1047" t="s">
        <v>820</v>
      </c>
      <c r="G1047" t="s">
        <v>821</v>
      </c>
      <c r="H1047" t="s">
        <v>822</v>
      </c>
      <c r="I1047" t="s">
        <v>823</v>
      </c>
      <c r="J1047" t="s">
        <v>824</v>
      </c>
      <c r="K1047" t="s">
        <v>825</v>
      </c>
      <c r="L1047" t="s">
        <v>826</v>
      </c>
      <c r="M1047" t="s">
        <v>305</v>
      </c>
      <c r="N1047" t="s">
        <v>306</v>
      </c>
      <c r="O1047" t="s">
        <v>307</v>
      </c>
      <c r="P1047" t="s">
        <v>308</v>
      </c>
      <c r="Q1047" t="s">
        <v>309</v>
      </c>
      <c r="R1047" t="s">
        <v>310</v>
      </c>
    </row>
    <row r="1048" spans="1:18">
      <c r="A1048">
        <v>88</v>
      </c>
      <c r="B1048" t="s">
        <v>400</v>
      </c>
      <c r="C1048" t="s">
        <v>401</v>
      </c>
      <c r="D1048" t="s">
        <v>629</v>
      </c>
      <c r="E1048" t="s">
        <v>827</v>
      </c>
      <c r="F1048" t="s">
        <v>828</v>
      </c>
      <c r="G1048" t="s">
        <v>829</v>
      </c>
      <c r="H1048" t="s">
        <v>830</v>
      </c>
      <c r="I1048" t="s">
        <v>831</v>
      </c>
      <c r="J1048" t="s">
        <v>832</v>
      </c>
      <c r="K1048" t="s">
        <v>833</v>
      </c>
      <c r="L1048" t="s">
        <v>834</v>
      </c>
      <c r="M1048" t="s">
        <v>305</v>
      </c>
      <c r="N1048" t="s">
        <v>306</v>
      </c>
      <c r="O1048" t="s">
        <v>307</v>
      </c>
      <c r="P1048" t="s">
        <v>308</v>
      </c>
      <c r="Q1048" t="s">
        <v>835</v>
      </c>
      <c r="R1048" t="s">
        <v>310</v>
      </c>
    </row>
    <row r="1049" spans="1:18">
      <c r="A1049">
        <v>87</v>
      </c>
      <c r="B1049" t="s">
        <v>294</v>
      </c>
      <c r="C1049" t="s">
        <v>295</v>
      </c>
      <c r="D1049" t="s">
        <v>311</v>
      </c>
      <c r="E1049" t="s">
        <v>836</v>
      </c>
      <c r="F1049" t="s">
        <v>837</v>
      </c>
      <c r="G1049" t="s">
        <v>838</v>
      </c>
      <c r="H1049" t="s">
        <v>839</v>
      </c>
      <c r="I1049" t="s">
        <v>840</v>
      </c>
      <c r="J1049" t="s">
        <v>841</v>
      </c>
      <c r="K1049" t="s">
        <v>842</v>
      </c>
      <c r="L1049" t="s">
        <v>843</v>
      </c>
      <c r="M1049" t="s">
        <v>305</v>
      </c>
      <c r="N1049" t="s">
        <v>306</v>
      </c>
      <c r="O1049" t="s">
        <v>307</v>
      </c>
      <c r="P1049" t="s">
        <v>308</v>
      </c>
      <c r="Q1049" t="s">
        <v>309</v>
      </c>
      <c r="R1049" t="s">
        <v>310</v>
      </c>
    </row>
    <row r="1050" spans="1:18">
      <c r="A1050">
        <v>86</v>
      </c>
      <c r="B1050" t="s">
        <v>294</v>
      </c>
      <c r="C1050" t="s">
        <v>295</v>
      </c>
      <c r="D1050" t="s">
        <v>629</v>
      </c>
      <c r="E1050" t="s">
        <v>392</v>
      </c>
      <c r="F1050" t="s">
        <v>844</v>
      </c>
      <c r="G1050" t="s">
        <v>845</v>
      </c>
      <c r="H1050" t="s">
        <v>846</v>
      </c>
      <c r="I1050" t="s">
        <v>847</v>
      </c>
      <c r="J1050" t="s">
        <v>848</v>
      </c>
      <c r="K1050" t="s">
        <v>849</v>
      </c>
      <c r="L1050" t="s">
        <v>850</v>
      </c>
      <c r="M1050" t="s">
        <v>305</v>
      </c>
      <c r="N1050" t="s">
        <v>306</v>
      </c>
      <c r="O1050" t="s">
        <v>307</v>
      </c>
      <c r="P1050" t="s">
        <v>308</v>
      </c>
      <c r="Q1050" t="s">
        <v>835</v>
      </c>
      <c r="R1050" t="s">
        <v>310</v>
      </c>
    </row>
    <row r="1051" spans="1:18">
      <c r="A1051">
        <v>85</v>
      </c>
      <c r="B1051" t="s">
        <v>294</v>
      </c>
      <c r="C1051" t="s">
        <v>295</v>
      </c>
      <c r="D1051" t="s">
        <v>851</v>
      </c>
      <c r="E1051" t="s">
        <v>852</v>
      </c>
      <c r="F1051" t="s">
        <v>853</v>
      </c>
      <c r="G1051" t="s">
        <v>854</v>
      </c>
      <c r="H1051" t="s">
        <v>855</v>
      </c>
      <c r="I1051" t="s">
        <v>856</v>
      </c>
      <c r="J1051" t="s">
        <v>857</v>
      </c>
      <c r="K1051" t="s">
        <v>858</v>
      </c>
      <c r="L1051" t="s">
        <v>859</v>
      </c>
      <c r="M1051" t="s">
        <v>305</v>
      </c>
      <c r="N1051" t="s">
        <v>306</v>
      </c>
      <c r="O1051" t="s">
        <v>307</v>
      </c>
      <c r="P1051" t="s">
        <v>860</v>
      </c>
      <c r="Q1051" t="s">
        <v>309</v>
      </c>
      <c r="R1051" t="s">
        <v>310</v>
      </c>
    </row>
    <row r="1052" spans="1:18">
      <c r="A1052">
        <v>84</v>
      </c>
      <c r="B1052" t="s">
        <v>294</v>
      </c>
      <c r="C1052" t="s">
        <v>295</v>
      </c>
      <c r="D1052" t="s">
        <v>311</v>
      </c>
      <c r="E1052" t="s">
        <v>861</v>
      </c>
      <c r="F1052" t="s">
        <v>862</v>
      </c>
      <c r="G1052" t="s">
        <v>863</v>
      </c>
      <c r="H1052" t="s">
        <v>864</v>
      </c>
      <c r="I1052" t="s">
        <v>865</v>
      </c>
      <c r="J1052" t="s">
        <v>866</v>
      </c>
      <c r="K1052" t="s">
        <v>867</v>
      </c>
      <c r="L1052" t="s">
        <v>868</v>
      </c>
      <c r="M1052" t="s">
        <v>305</v>
      </c>
      <c r="N1052" t="s">
        <v>306</v>
      </c>
      <c r="O1052" t="s">
        <v>307</v>
      </c>
      <c r="P1052" t="s">
        <v>308</v>
      </c>
      <c r="Q1052" t="s">
        <v>309</v>
      </c>
      <c r="R1052" t="s">
        <v>310</v>
      </c>
    </row>
    <row r="1053" spans="1:18">
      <c r="A1053">
        <v>83</v>
      </c>
      <c r="B1053" t="s">
        <v>294</v>
      </c>
      <c r="C1053" t="s">
        <v>295</v>
      </c>
      <c r="D1053" t="s">
        <v>311</v>
      </c>
      <c r="E1053" t="s">
        <v>869</v>
      </c>
      <c r="F1053" t="s">
        <v>870</v>
      </c>
      <c r="G1053" t="s">
        <v>871</v>
      </c>
      <c r="H1053" t="s">
        <v>872</v>
      </c>
      <c r="I1053" t="s">
        <v>873</v>
      </c>
      <c r="J1053" t="s">
        <v>874</v>
      </c>
      <c r="K1053" t="s">
        <v>875</v>
      </c>
      <c r="L1053" t="s">
        <v>876</v>
      </c>
      <c r="M1053" t="s">
        <v>305</v>
      </c>
      <c r="N1053" t="s">
        <v>306</v>
      </c>
      <c r="O1053" t="s">
        <v>307</v>
      </c>
      <c r="P1053" t="s">
        <v>308</v>
      </c>
      <c r="Q1053" t="s">
        <v>309</v>
      </c>
      <c r="R1053" t="s">
        <v>310</v>
      </c>
    </row>
    <row r="1054" spans="1:18">
      <c r="A1054">
        <v>83</v>
      </c>
      <c r="B1054" t="s">
        <v>294</v>
      </c>
      <c r="C1054" t="s">
        <v>295</v>
      </c>
      <c r="D1054" t="s">
        <v>311</v>
      </c>
      <c r="E1054" t="s">
        <v>877</v>
      </c>
      <c r="F1054" t="s">
        <v>878</v>
      </c>
      <c r="G1054" t="s">
        <v>879</v>
      </c>
      <c r="H1054" t="s">
        <v>880</v>
      </c>
      <c r="I1054" t="s">
        <v>881</v>
      </c>
      <c r="J1054" t="s">
        <v>882</v>
      </c>
      <c r="K1054" t="s">
        <v>883</v>
      </c>
      <c r="L1054" t="s">
        <v>884</v>
      </c>
      <c r="M1054" t="s">
        <v>305</v>
      </c>
      <c r="N1054" t="s">
        <v>306</v>
      </c>
      <c r="O1054" t="s">
        <v>307</v>
      </c>
      <c r="P1054" t="s">
        <v>308</v>
      </c>
      <c r="Q1054" t="s">
        <v>309</v>
      </c>
      <c r="R1054" t="s">
        <v>310</v>
      </c>
    </row>
    <row r="1055" spans="1:18">
      <c r="A1055">
        <v>83</v>
      </c>
      <c r="B1055" t="s">
        <v>294</v>
      </c>
      <c r="C1055" t="s">
        <v>295</v>
      </c>
      <c r="D1055" t="s">
        <v>851</v>
      </c>
      <c r="E1055" t="s">
        <v>885</v>
      </c>
      <c r="F1055" t="s">
        <v>886</v>
      </c>
      <c r="G1055" t="s">
        <v>887</v>
      </c>
      <c r="H1055" t="s">
        <v>888</v>
      </c>
      <c r="I1055" t="s">
        <v>889</v>
      </c>
      <c r="J1055" t="s">
        <v>890</v>
      </c>
      <c r="K1055" t="s">
        <v>891</v>
      </c>
      <c r="L1055" t="s">
        <v>892</v>
      </c>
      <c r="M1055" t="s">
        <v>305</v>
      </c>
      <c r="N1055" t="s">
        <v>306</v>
      </c>
      <c r="O1055" t="s">
        <v>307</v>
      </c>
      <c r="P1055" t="s">
        <v>860</v>
      </c>
      <c r="Q1055" t="s">
        <v>309</v>
      </c>
      <c r="R1055" t="s">
        <v>310</v>
      </c>
    </row>
    <row r="1056" spans="1:18">
      <c r="A1056">
        <v>82</v>
      </c>
      <c r="B1056" t="s">
        <v>410</v>
      </c>
      <c r="C1056" t="s">
        <v>893</v>
      </c>
      <c r="D1056" t="s">
        <v>894</v>
      </c>
      <c r="E1056" t="s">
        <v>895</v>
      </c>
      <c r="F1056" t="s">
        <v>896</v>
      </c>
      <c r="G1056" t="s">
        <v>897</v>
      </c>
      <c r="H1056" t="s">
        <v>898</v>
      </c>
      <c r="I1056" t="s">
        <v>899</v>
      </c>
      <c r="J1056" t="s">
        <v>900</v>
      </c>
      <c r="K1056" t="s">
        <v>901</v>
      </c>
      <c r="L1056" t="s">
        <v>902</v>
      </c>
      <c r="M1056" t="s">
        <v>305</v>
      </c>
      <c r="N1056" t="s">
        <v>903</v>
      </c>
      <c r="O1056" t="s">
        <v>307</v>
      </c>
      <c r="P1056" t="s">
        <v>904</v>
      </c>
      <c r="Q1056" t="s">
        <v>309</v>
      </c>
      <c r="R1056" t="s">
        <v>310</v>
      </c>
    </row>
    <row r="1057" spans="1:18">
      <c r="A1057">
        <v>81</v>
      </c>
      <c r="B1057" t="s">
        <v>294</v>
      </c>
      <c r="C1057" t="s">
        <v>893</v>
      </c>
      <c r="D1057" t="s">
        <v>894</v>
      </c>
      <c r="E1057" t="s">
        <v>905</v>
      </c>
      <c r="F1057" t="s">
        <v>906</v>
      </c>
      <c r="G1057" t="s">
        <v>907</v>
      </c>
      <c r="H1057" t="s">
        <v>908</v>
      </c>
      <c r="I1057" t="s">
        <v>909</v>
      </c>
      <c r="J1057" t="s">
        <v>910</v>
      </c>
      <c r="K1057" t="s">
        <v>911</v>
      </c>
      <c r="L1057" t="s">
        <v>912</v>
      </c>
      <c r="M1057" t="s">
        <v>305</v>
      </c>
      <c r="N1057" t="s">
        <v>903</v>
      </c>
      <c r="O1057" t="s">
        <v>307</v>
      </c>
      <c r="P1057" t="s">
        <v>904</v>
      </c>
      <c r="Q1057" t="s">
        <v>309</v>
      </c>
      <c r="R1057" t="s">
        <v>310</v>
      </c>
    </row>
    <row r="1058" spans="1:18">
      <c r="A1058">
        <v>81</v>
      </c>
      <c r="B1058" t="s">
        <v>294</v>
      </c>
      <c r="C1058" t="s">
        <v>893</v>
      </c>
      <c r="D1058" t="s">
        <v>629</v>
      </c>
      <c r="E1058" t="s">
        <v>913</v>
      </c>
      <c r="F1058" t="s">
        <v>914</v>
      </c>
      <c r="G1058" t="s">
        <v>915</v>
      </c>
      <c r="H1058" t="s">
        <v>916</v>
      </c>
      <c r="I1058" t="s">
        <v>917</v>
      </c>
      <c r="J1058" t="s">
        <v>918</v>
      </c>
      <c r="K1058" t="s">
        <v>919</v>
      </c>
      <c r="L1058" t="s">
        <v>920</v>
      </c>
      <c r="M1058" t="s">
        <v>305</v>
      </c>
      <c r="N1058" t="s">
        <v>921</v>
      </c>
      <c r="O1058" t="s">
        <v>307</v>
      </c>
      <c r="P1058" t="s">
        <v>904</v>
      </c>
      <c r="Q1058" t="s">
        <v>309</v>
      </c>
      <c r="R1058" t="s">
        <v>310</v>
      </c>
    </row>
    <row r="1059" spans="1:18">
      <c r="A1059">
        <v>80</v>
      </c>
      <c r="B1059" t="s">
        <v>294</v>
      </c>
      <c r="C1059" t="s">
        <v>893</v>
      </c>
      <c r="D1059" t="s">
        <v>629</v>
      </c>
      <c r="E1059" t="s">
        <v>922</v>
      </c>
      <c r="F1059" t="s">
        <v>923</v>
      </c>
      <c r="G1059" t="s">
        <v>924</v>
      </c>
      <c r="H1059" t="s">
        <v>925</v>
      </c>
      <c r="I1059" t="s">
        <v>926</v>
      </c>
      <c r="J1059" t="s">
        <v>927</v>
      </c>
      <c r="K1059" t="s">
        <v>928</v>
      </c>
      <c r="L1059" t="s">
        <v>929</v>
      </c>
      <c r="M1059" t="s">
        <v>305</v>
      </c>
      <c r="N1059" t="s">
        <v>930</v>
      </c>
      <c r="O1059" t="s">
        <v>307</v>
      </c>
      <c r="P1059" t="s">
        <v>904</v>
      </c>
      <c r="Q1059" t="s">
        <v>309</v>
      </c>
      <c r="R1059" t="s">
        <v>310</v>
      </c>
    </row>
    <row r="1060" spans="1:18">
      <c r="A1060">
        <v>79</v>
      </c>
      <c r="B1060" t="s">
        <v>294</v>
      </c>
      <c r="C1060" t="s">
        <v>295</v>
      </c>
      <c r="D1060" t="s">
        <v>311</v>
      </c>
      <c r="E1060" t="s">
        <v>931</v>
      </c>
      <c r="F1060" t="s">
        <v>932</v>
      </c>
      <c r="G1060" t="s">
        <v>933</v>
      </c>
      <c r="H1060" t="s">
        <v>934</v>
      </c>
      <c r="I1060" t="s">
        <v>935</v>
      </c>
      <c r="J1060" t="s">
        <v>936</v>
      </c>
      <c r="K1060" t="s">
        <v>937</v>
      </c>
      <c r="L1060" t="s">
        <v>938</v>
      </c>
      <c r="M1060" t="s">
        <v>305</v>
      </c>
      <c r="N1060" t="s">
        <v>306</v>
      </c>
      <c r="O1060" t="s">
        <v>307</v>
      </c>
      <c r="P1060" t="s">
        <v>308</v>
      </c>
      <c r="Q1060" t="s">
        <v>309</v>
      </c>
      <c r="R1060" t="s">
        <v>310</v>
      </c>
    </row>
    <row r="1061" spans="1:18">
      <c r="A1061">
        <v>79</v>
      </c>
      <c r="B1061" t="s">
        <v>294</v>
      </c>
      <c r="C1061" t="s">
        <v>939</v>
      </c>
      <c r="D1061" t="s">
        <v>311</v>
      </c>
      <c r="E1061" t="s">
        <v>940</v>
      </c>
      <c r="F1061" t="s">
        <v>941</v>
      </c>
      <c r="G1061" t="s">
        <v>942</v>
      </c>
      <c r="H1061" t="s">
        <v>943</v>
      </c>
      <c r="I1061" t="s">
        <v>944</v>
      </c>
      <c r="J1061" t="s">
        <v>945</v>
      </c>
      <c r="K1061" t="s">
        <v>946</v>
      </c>
      <c r="L1061" t="s">
        <v>947</v>
      </c>
      <c r="M1061" t="s">
        <v>305</v>
      </c>
      <c r="N1061" t="s">
        <v>306</v>
      </c>
      <c r="O1061" t="s">
        <v>307</v>
      </c>
      <c r="P1061" t="s">
        <v>308</v>
      </c>
      <c r="Q1061" t="s">
        <v>309</v>
      </c>
      <c r="R1061" t="s">
        <v>310</v>
      </c>
    </row>
    <row r="1062" spans="1:18">
      <c r="A1062">
        <v>78</v>
      </c>
      <c r="B1062" t="s">
        <v>294</v>
      </c>
      <c r="C1062" t="s">
        <v>948</v>
      </c>
      <c r="D1062" t="s">
        <v>311</v>
      </c>
      <c r="E1062" t="s">
        <v>949</v>
      </c>
      <c r="F1062" t="s">
        <v>950</v>
      </c>
      <c r="G1062" t="s">
        <v>951</v>
      </c>
      <c r="H1062" t="s">
        <v>952</v>
      </c>
      <c r="I1062" t="s">
        <v>953</v>
      </c>
      <c r="J1062" t="s">
        <v>954</v>
      </c>
      <c r="K1062" t="s">
        <v>955</v>
      </c>
      <c r="L1062" t="s">
        <v>956</v>
      </c>
      <c r="M1062" t="s">
        <v>305</v>
      </c>
      <c r="N1062" t="s">
        <v>306</v>
      </c>
      <c r="O1062" t="s">
        <v>307</v>
      </c>
      <c r="P1062" t="s">
        <v>308</v>
      </c>
      <c r="Q1062" t="s">
        <v>309</v>
      </c>
      <c r="R1062" t="s">
        <v>310</v>
      </c>
    </row>
    <row r="1063" spans="1:18">
      <c r="A1063">
        <v>77</v>
      </c>
      <c r="B1063" t="s">
        <v>294</v>
      </c>
      <c r="C1063" t="s">
        <v>939</v>
      </c>
      <c r="D1063" t="s">
        <v>851</v>
      </c>
      <c r="E1063" t="s">
        <v>957</v>
      </c>
      <c r="F1063" t="s">
        <v>958</v>
      </c>
      <c r="G1063" t="s">
        <v>959</v>
      </c>
      <c r="H1063" t="s">
        <v>960</v>
      </c>
      <c r="I1063" t="s">
        <v>961</v>
      </c>
      <c r="J1063" t="s">
        <v>962</v>
      </c>
      <c r="K1063" t="s">
        <v>963</v>
      </c>
      <c r="L1063" t="s">
        <v>964</v>
      </c>
      <c r="M1063" t="s">
        <v>305</v>
      </c>
      <c r="N1063" t="s">
        <v>306</v>
      </c>
      <c r="O1063" t="s">
        <v>307</v>
      </c>
      <c r="P1063" t="s">
        <v>860</v>
      </c>
      <c r="Q1063" t="s">
        <v>309</v>
      </c>
      <c r="R1063" t="s">
        <v>310</v>
      </c>
    </row>
    <row r="1064" spans="1:18">
      <c r="A1064">
        <v>76</v>
      </c>
      <c r="B1064" t="s">
        <v>294</v>
      </c>
      <c r="C1064" t="s">
        <v>939</v>
      </c>
      <c r="D1064" t="s">
        <v>851</v>
      </c>
      <c r="E1064" t="s">
        <v>965</v>
      </c>
      <c r="F1064" t="s">
        <v>966</v>
      </c>
      <c r="G1064" t="s">
        <v>967</v>
      </c>
      <c r="H1064" t="s">
        <v>968</v>
      </c>
      <c r="I1064" t="s">
        <v>969</v>
      </c>
      <c r="J1064" t="s">
        <v>970</v>
      </c>
      <c r="K1064" t="s">
        <v>971</v>
      </c>
      <c r="L1064" t="s">
        <v>972</v>
      </c>
      <c r="M1064" t="s">
        <v>305</v>
      </c>
      <c r="N1064" t="s">
        <v>306</v>
      </c>
      <c r="O1064" t="s">
        <v>307</v>
      </c>
      <c r="P1064" t="s">
        <v>860</v>
      </c>
      <c r="Q1064" t="s">
        <v>309</v>
      </c>
      <c r="R1064" t="s">
        <v>310</v>
      </c>
    </row>
    <row r="1065" spans="1:18">
      <c r="A1065">
        <v>76</v>
      </c>
      <c r="B1065" t="s">
        <v>400</v>
      </c>
      <c r="C1065" t="s">
        <v>973</v>
      </c>
      <c r="D1065" t="s">
        <v>851</v>
      </c>
      <c r="E1065" t="s">
        <v>974</v>
      </c>
      <c r="F1065" t="s">
        <v>975</v>
      </c>
      <c r="G1065" t="s">
        <v>976</v>
      </c>
      <c r="H1065" t="s">
        <v>977</v>
      </c>
      <c r="I1065" t="s">
        <v>978</v>
      </c>
      <c r="J1065" t="s">
        <v>979</v>
      </c>
      <c r="K1065" t="s">
        <v>980</v>
      </c>
      <c r="L1065" t="s">
        <v>981</v>
      </c>
      <c r="M1065" t="s">
        <v>305</v>
      </c>
      <c r="N1065" t="s">
        <v>306</v>
      </c>
      <c r="O1065" t="s">
        <v>307</v>
      </c>
      <c r="P1065" t="s">
        <v>860</v>
      </c>
      <c r="Q1065" t="s">
        <v>309</v>
      </c>
      <c r="R1065" t="s">
        <v>310</v>
      </c>
    </row>
    <row r="1066" spans="1:18">
      <c r="A1066">
        <v>75</v>
      </c>
      <c r="B1066" t="s">
        <v>400</v>
      </c>
      <c r="C1066" t="s">
        <v>973</v>
      </c>
      <c r="D1066" t="s">
        <v>740</v>
      </c>
      <c r="E1066" t="s">
        <v>982</v>
      </c>
      <c r="F1066" t="s">
        <v>983</v>
      </c>
      <c r="G1066" t="s">
        <v>984</v>
      </c>
      <c r="H1066" t="s">
        <v>985</v>
      </c>
      <c r="I1066" t="s">
        <v>986</v>
      </c>
      <c r="J1066" t="s">
        <v>987</v>
      </c>
      <c r="K1066" t="s">
        <v>988</v>
      </c>
      <c r="L1066" t="s">
        <v>989</v>
      </c>
      <c r="M1066" t="s">
        <v>305</v>
      </c>
      <c r="N1066" t="s">
        <v>306</v>
      </c>
      <c r="O1066" t="s">
        <v>307</v>
      </c>
      <c r="P1066" t="s">
        <v>860</v>
      </c>
      <c r="Q1066" t="s">
        <v>990</v>
      </c>
      <c r="R1066" t="s">
        <v>310</v>
      </c>
    </row>
    <row r="1067" spans="1:18">
      <c r="A1067">
        <v>75</v>
      </c>
      <c r="B1067" t="s">
        <v>400</v>
      </c>
      <c r="C1067" t="s">
        <v>973</v>
      </c>
      <c r="D1067" t="s">
        <v>629</v>
      </c>
      <c r="E1067" t="s">
        <v>991</v>
      </c>
      <c r="F1067" t="s">
        <v>992</v>
      </c>
      <c r="G1067" t="s">
        <v>993</v>
      </c>
      <c r="H1067" t="s">
        <v>994</v>
      </c>
      <c r="I1067" t="s">
        <v>995</v>
      </c>
      <c r="J1067" t="s">
        <v>996</v>
      </c>
      <c r="K1067" t="s">
        <v>997</v>
      </c>
      <c r="L1067" t="s">
        <v>998</v>
      </c>
      <c r="M1067" t="s">
        <v>305</v>
      </c>
      <c r="N1067" t="s">
        <v>306</v>
      </c>
      <c r="O1067" t="s">
        <v>307</v>
      </c>
      <c r="P1067" t="s">
        <v>308</v>
      </c>
      <c r="Q1067" t="s">
        <v>835</v>
      </c>
      <c r="R1067" t="s">
        <v>310</v>
      </c>
    </row>
    <row r="1068" spans="1:18">
      <c r="A1068">
        <v>75</v>
      </c>
      <c r="B1068" t="s">
        <v>400</v>
      </c>
      <c r="C1068" t="s">
        <v>973</v>
      </c>
      <c r="D1068" t="s">
        <v>999</v>
      </c>
      <c r="E1068" t="s">
        <v>1000</v>
      </c>
      <c r="F1068" t="s">
        <v>1001</v>
      </c>
      <c r="G1068" t="s">
        <v>1002</v>
      </c>
      <c r="H1068" t="s">
        <v>1003</v>
      </c>
      <c r="I1068" t="s">
        <v>1004</v>
      </c>
      <c r="J1068" t="s">
        <v>1005</v>
      </c>
      <c r="K1068" t="s">
        <v>1006</v>
      </c>
      <c r="L1068" t="s">
        <v>1007</v>
      </c>
      <c r="M1068" t="s">
        <v>305</v>
      </c>
      <c r="N1068" t="s">
        <v>306</v>
      </c>
      <c r="O1068" t="s">
        <v>307</v>
      </c>
      <c r="P1068" t="s">
        <v>308</v>
      </c>
      <c r="Q1068" t="s">
        <v>990</v>
      </c>
      <c r="R1068" t="s">
        <v>310</v>
      </c>
    </row>
    <row r="1069" spans="1:18">
      <c r="A1069">
        <v>74</v>
      </c>
      <c r="B1069" t="s">
        <v>400</v>
      </c>
      <c r="C1069" t="s">
        <v>973</v>
      </c>
      <c r="D1069" t="s">
        <v>1008</v>
      </c>
      <c r="E1069" t="s">
        <v>1009</v>
      </c>
      <c r="F1069" t="s">
        <v>1010</v>
      </c>
      <c r="G1069" t="s">
        <v>1011</v>
      </c>
      <c r="H1069" t="s">
        <v>1012</v>
      </c>
      <c r="I1069" t="s">
        <v>1013</v>
      </c>
      <c r="J1069" t="s">
        <v>1014</v>
      </c>
      <c r="K1069" t="s">
        <v>1015</v>
      </c>
      <c r="L1069" t="s">
        <v>1016</v>
      </c>
      <c r="M1069" t="s">
        <v>305</v>
      </c>
      <c r="N1069" t="s">
        <v>306</v>
      </c>
      <c r="O1069" t="s">
        <v>307</v>
      </c>
      <c r="P1069" t="s">
        <v>308</v>
      </c>
      <c r="Q1069" t="s">
        <v>309</v>
      </c>
      <c r="R1069" t="s">
        <v>310</v>
      </c>
    </row>
    <row r="1070" spans="1:18">
      <c r="A1070">
        <v>74</v>
      </c>
      <c r="B1070" t="s">
        <v>400</v>
      </c>
      <c r="C1070" t="s">
        <v>973</v>
      </c>
      <c r="D1070" t="s">
        <v>311</v>
      </c>
      <c r="E1070" t="s">
        <v>1017</v>
      </c>
      <c r="F1070" t="s">
        <v>1018</v>
      </c>
      <c r="G1070" t="s">
        <v>1019</v>
      </c>
      <c r="H1070" t="s">
        <v>1020</v>
      </c>
      <c r="I1070" t="s">
        <v>1021</v>
      </c>
      <c r="J1070" t="s">
        <v>1022</v>
      </c>
      <c r="K1070" t="s">
        <v>1023</v>
      </c>
      <c r="L1070" t="s">
        <v>1024</v>
      </c>
      <c r="M1070" t="s">
        <v>305</v>
      </c>
      <c r="N1070" t="s">
        <v>306</v>
      </c>
      <c r="O1070" t="s">
        <v>307</v>
      </c>
      <c r="P1070" t="s">
        <v>308</v>
      </c>
      <c r="Q1070" t="s">
        <v>309</v>
      </c>
      <c r="R1070" t="s">
        <v>310</v>
      </c>
    </row>
    <row r="1071" spans="1:18">
      <c r="A1071">
        <v>73</v>
      </c>
      <c r="B1071" t="s">
        <v>294</v>
      </c>
      <c r="C1071" t="s">
        <v>939</v>
      </c>
      <c r="D1071" t="s">
        <v>1008</v>
      </c>
      <c r="E1071" t="s">
        <v>1025</v>
      </c>
      <c r="F1071" t="s">
        <v>1026</v>
      </c>
      <c r="G1071" t="s">
        <v>1027</v>
      </c>
      <c r="H1071" t="s">
        <v>1028</v>
      </c>
      <c r="I1071" t="s">
        <v>1029</v>
      </c>
      <c r="J1071" t="s">
        <v>1030</v>
      </c>
      <c r="K1071" t="s">
        <v>1031</v>
      </c>
      <c r="L1071" t="s">
        <v>1032</v>
      </c>
      <c r="M1071" t="s">
        <v>305</v>
      </c>
      <c r="N1071" t="s">
        <v>306</v>
      </c>
      <c r="O1071" t="s">
        <v>307</v>
      </c>
      <c r="P1071" t="s">
        <v>308</v>
      </c>
      <c r="Q1071" t="s">
        <v>309</v>
      </c>
      <c r="R1071" t="s">
        <v>310</v>
      </c>
    </row>
    <row r="1072" spans="1:18">
      <c r="A1072">
        <v>72</v>
      </c>
      <c r="B1072" t="s">
        <v>294</v>
      </c>
      <c r="C1072" t="s">
        <v>939</v>
      </c>
      <c r="D1072" t="s">
        <v>629</v>
      </c>
      <c r="E1072" t="s">
        <v>1033</v>
      </c>
      <c r="F1072" t="s">
        <v>1034</v>
      </c>
      <c r="G1072" t="s">
        <v>1035</v>
      </c>
      <c r="H1072" t="s">
        <v>1036</v>
      </c>
      <c r="I1072" t="s">
        <v>1037</v>
      </c>
      <c r="J1072" t="s">
        <v>1038</v>
      </c>
      <c r="K1072" t="s">
        <v>1039</v>
      </c>
      <c r="L1072" t="s">
        <v>1040</v>
      </c>
      <c r="M1072" t="s">
        <v>305</v>
      </c>
      <c r="N1072" t="s">
        <v>306</v>
      </c>
      <c r="O1072" t="s">
        <v>307</v>
      </c>
      <c r="P1072" t="s">
        <v>308</v>
      </c>
      <c r="Q1072" t="s">
        <v>835</v>
      </c>
      <c r="R1072" t="s">
        <v>310</v>
      </c>
    </row>
    <row r="1073" spans="1:15">
      <c r="A1073">
        <v>72</v>
      </c>
      <c r="B1073" t="s">
        <v>294</v>
      </c>
      <c r="C1073" t="s">
        <v>939</v>
      </c>
      <c r="D1073" t="s">
        <v>1041</v>
      </c>
      <c r="E1073" t="s">
        <v>1042</v>
      </c>
      <c r="F1073" t="s">
        <v>1043</v>
      </c>
      <c r="G1073" t="s">
        <v>1044</v>
      </c>
      <c r="H1073" t="s">
        <v>1045</v>
      </c>
      <c r="I1073" t="s">
        <v>1046</v>
      </c>
      <c r="J1073" t="s">
        <v>1047</v>
      </c>
      <c r="K1073" t="s">
        <v>1048</v>
      </c>
      <c r="L1073" t="s">
        <v>1049</v>
      </c>
      <c r="M1073" t="s">
        <v>305</v>
      </c>
      <c r="N1073" t="s">
        <v>306</v>
      </c>
      <c r="O1073" t="s">
        <v>308</v>
      </c>
    </row>
    <row r="1074" spans="1:15">
      <c r="A1074">
        <v>71</v>
      </c>
      <c r="B1074" t="s">
        <v>294</v>
      </c>
      <c r="C1074" t="s">
        <v>939</v>
      </c>
      <c r="D1074" t="s">
        <v>1050</v>
      </c>
      <c r="E1074" t="s">
        <v>1051</v>
      </c>
      <c r="F1074" t="s">
        <v>1052</v>
      </c>
      <c r="G1074" t="s">
        <v>1053</v>
      </c>
      <c r="H1074" t="s">
        <v>1054</v>
      </c>
      <c r="I1074" t="s">
        <v>1055</v>
      </c>
      <c r="J1074" t="s">
        <v>1056</v>
      </c>
      <c r="K1074" t="s">
        <v>1057</v>
      </c>
      <c r="L1074" t="s">
        <v>1058</v>
      </c>
      <c r="M1074" t="s">
        <v>305</v>
      </c>
      <c r="N1074" t="s">
        <v>306</v>
      </c>
      <c r="O1074" t="s">
        <v>308</v>
      </c>
    </row>
    <row r="1075" spans="1:15">
      <c r="A1075">
        <v>70</v>
      </c>
      <c r="B1075" t="s">
        <v>294</v>
      </c>
      <c r="C1075" t="s">
        <v>939</v>
      </c>
      <c r="D1075" t="s">
        <v>1059</v>
      </c>
      <c r="E1075" t="s">
        <v>1060</v>
      </c>
      <c r="F1075" t="s">
        <v>1061</v>
      </c>
      <c r="G1075" t="s">
        <v>1062</v>
      </c>
      <c r="H1075" t="s">
        <v>1063</v>
      </c>
      <c r="I1075" t="s">
        <v>1064</v>
      </c>
      <c r="J1075" t="s">
        <v>1065</v>
      </c>
      <c r="K1075" t="s">
        <v>1066</v>
      </c>
      <c r="L1075" t="s">
        <v>1067</v>
      </c>
      <c r="M1075" t="s">
        <v>305</v>
      </c>
      <c r="N1075" t="s">
        <v>306</v>
      </c>
      <c r="O1075" t="s">
        <v>308</v>
      </c>
    </row>
    <row r="1076" spans="1:15">
      <c r="A1076">
        <v>69</v>
      </c>
      <c r="B1076" t="s">
        <v>294</v>
      </c>
      <c r="C1076" t="s">
        <v>939</v>
      </c>
      <c r="D1076" t="s">
        <v>740</v>
      </c>
      <c r="E1076" t="s">
        <v>1068</v>
      </c>
      <c r="F1076" t="s">
        <v>1069</v>
      </c>
      <c r="G1076" t="s">
        <v>1070</v>
      </c>
      <c r="H1076" t="s">
        <v>1071</v>
      </c>
      <c r="I1076" t="s">
        <v>1072</v>
      </c>
      <c r="J1076" t="s">
        <v>1073</v>
      </c>
      <c r="K1076" t="s">
        <v>1074</v>
      </c>
      <c r="L1076" t="s">
        <v>1075</v>
      </c>
      <c r="M1076" t="s">
        <v>305</v>
      </c>
      <c r="N1076" t="s">
        <v>306</v>
      </c>
      <c r="O1076" t="s">
        <v>308</v>
      </c>
    </row>
    <row r="1077" spans="1:15">
      <c r="A1077">
        <v>69</v>
      </c>
      <c r="B1077" t="s">
        <v>294</v>
      </c>
      <c r="C1077" t="s">
        <v>939</v>
      </c>
      <c r="D1077" t="s">
        <v>1076</v>
      </c>
      <c r="E1077" t="s">
        <v>1077</v>
      </c>
      <c r="F1077" t="s">
        <v>1078</v>
      </c>
      <c r="G1077" t="s">
        <v>1079</v>
      </c>
      <c r="H1077" t="s">
        <v>1080</v>
      </c>
      <c r="I1077" t="s">
        <v>1081</v>
      </c>
      <c r="J1077" t="s">
        <v>1082</v>
      </c>
      <c r="K1077" t="s">
        <v>1083</v>
      </c>
      <c r="L1077" t="s">
        <v>1084</v>
      </c>
      <c r="M1077" t="s">
        <v>305</v>
      </c>
      <c r="N1077" t="s">
        <v>306</v>
      </c>
      <c r="O1077" t="s">
        <v>308</v>
      </c>
    </row>
    <row r="1078" spans="1:15">
      <c r="A1078">
        <v>68</v>
      </c>
      <c r="B1078" t="s">
        <v>294</v>
      </c>
      <c r="C1078" t="s">
        <v>939</v>
      </c>
      <c r="D1078" t="s">
        <v>1085</v>
      </c>
      <c r="E1078" t="s">
        <v>1086</v>
      </c>
      <c r="F1078" t="s">
        <v>1087</v>
      </c>
      <c r="G1078" t="s">
        <v>1088</v>
      </c>
      <c r="H1078" t="s">
        <v>1089</v>
      </c>
      <c r="I1078" t="s">
        <v>1090</v>
      </c>
      <c r="J1078" t="s">
        <v>1091</v>
      </c>
      <c r="K1078" t="s">
        <v>1092</v>
      </c>
      <c r="L1078" t="s">
        <v>1093</v>
      </c>
      <c r="M1078" t="s">
        <v>305</v>
      </c>
      <c r="N1078" t="s">
        <v>306</v>
      </c>
      <c r="O1078" t="s">
        <v>308</v>
      </c>
    </row>
    <row r="1079" spans="1:15">
      <c r="A1079">
        <v>67</v>
      </c>
      <c r="B1079" t="s">
        <v>294</v>
      </c>
      <c r="C1079" t="s">
        <v>939</v>
      </c>
      <c r="D1079" t="s">
        <v>1085</v>
      </c>
      <c r="E1079" t="s">
        <v>1094</v>
      </c>
      <c r="F1079" t="s">
        <v>1095</v>
      </c>
      <c r="G1079" t="s">
        <v>1096</v>
      </c>
      <c r="H1079" t="s">
        <v>1097</v>
      </c>
      <c r="I1079" t="s">
        <v>1098</v>
      </c>
      <c r="J1079" t="s">
        <v>1099</v>
      </c>
      <c r="K1079" t="s">
        <v>1100</v>
      </c>
      <c r="L1079" t="s">
        <v>1101</v>
      </c>
      <c r="M1079" t="s">
        <v>305</v>
      </c>
      <c r="N1079" t="s">
        <v>306</v>
      </c>
      <c r="O1079" t="s">
        <v>308</v>
      </c>
    </row>
    <row r="1080" spans="1:15">
      <c r="A1080">
        <v>67</v>
      </c>
      <c r="B1080" t="s">
        <v>294</v>
      </c>
      <c r="C1080" t="s">
        <v>939</v>
      </c>
      <c r="D1080" t="s">
        <v>1085</v>
      </c>
      <c r="E1080" t="s">
        <v>1102</v>
      </c>
      <c r="F1080" t="s">
        <v>1103</v>
      </c>
      <c r="G1080" t="s">
        <v>1104</v>
      </c>
      <c r="H1080" t="s">
        <v>1105</v>
      </c>
      <c r="I1080" t="s">
        <v>1106</v>
      </c>
      <c r="J1080" t="s">
        <v>1107</v>
      </c>
      <c r="K1080" t="s">
        <v>1108</v>
      </c>
      <c r="L1080" t="s">
        <v>1109</v>
      </c>
      <c r="M1080" t="s">
        <v>305</v>
      </c>
      <c r="N1080" t="s">
        <v>306</v>
      </c>
      <c r="O1080" t="s">
        <v>308</v>
      </c>
    </row>
    <row r="1081" spans="1:15">
      <c r="A1081">
        <v>66</v>
      </c>
      <c r="B1081" t="s">
        <v>294</v>
      </c>
      <c r="C1081" t="s">
        <v>939</v>
      </c>
      <c r="D1081" t="s">
        <v>311</v>
      </c>
      <c r="E1081" t="s">
        <v>1110</v>
      </c>
      <c r="F1081" t="s">
        <v>1111</v>
      </c>
      <c r="G1081" t="s">
        <v>1112</v>
      </c>
      <c r="H1081" t="s">
        <v>1113</v>
      </c>
      <c r="I1081" t="s">
        <v>1114</v>
      </c>
      <c r="J1081" t="s">
        <v>1115</v>
      </c>
      <c r="K1081" t="s">
        <v>1116</v>
      </c>
      <c r="L1081" t="s">
        <v>1117</v>
      </c>
      <c r="M1081" t="s">
        <v>305</v>
      </c>
      <c r="N1081" t="s">
        <v>306</v>
      </c>
      <c r="O1081" t="s">
        <v>308</v>
      </c>
    </row>
    <row r="1082" spans="1:15">
      <c r="A1082">
        <v>66</v>
      </c>
      <c r="B1082" t="s">
        <v>294</v>
      </c>
      <c r="C1082" t="s">
        <v>939</v>
      </c>
      <c r="D1082" t="s">
        <v>311</v>
      </c>
      <c r="E1082" t="s">
        <v>1118</v>
      </c>
      <c r="F1082" t="s">
        <v>1119</v>
      </c>
      <c r="G1082" t="s">
        <v>1120</v>
      </c>
      <c r="H1082" t="s">
        <v>1121</v>
      </c>
      <c r="I1082" t="s">
        <v>1122</v>
      </c>
      <c r="J1082" t="s">
        <v>1123</v>
      </c>
      <c r="K1082" t="s">
        <v>1124</v>
      </c>
      <c r="L1082" t="s">
        <v>1125</v>
      </c>
      <c r="M1082" t="s">
        <v>305</v>
      </c>
      <c r="N1082" t="s">
        <v>306</v>
      </c>
      <c r="O1082" t="s">
        <v>308</v>
      </c>
    </row>
    <row r="1083" spans="1:15">
      <c r="A1083">
        <v>66</v>
      </c>
      <c r="B1083" t="s">
        <v>294</v>
      </c>
      <c r="C1083" t="s">
        <v>939</v>
      </c>
      <c r="D1083" t="s">
        <v>311</v>
      </c>
      <c r="E1083" t="s">
        <v>1126</v>
      </c>
      <c r="F1083" t="s">
        <v>1127</v>
      </c>
      <c r="G1083" t="s">
        <v>1128</v>
      </c>
      <c r="H1083" t="s">
        <v>1129</v>
      </c>
      <c r="I1083" t="s">
        <v>1130</v>
      </c>
      <c r="J1083" t="s">
        <v>1131</v>
      </c>
      <c r="K1083" t="s">
        <v>1132</v>
      </c>
      <c r="L1083" t="s">
        <v>1133</v>
      </c>
      <c r="M1083" t="s">
        <v>305</v>
      </c>
      <c r="N1083" t="s">
        <v>306</v>
      </c>
      <c r="O1083" t="s">
        <v>308</v>
      </c>
    </row>
    <row r="1084" spans="1:15">
      <c r="A1084">
        <v>65</v>
      </c>
      <c r="B1084" t="s">
        <v>294</v>
      </c>
      <c r="C1084" t="s">
        <v>939</v>
      </c>
      <c r="D1084" t="s">
        <v>296</v>
      </c>
      <c r="E1084" t="s">
        <v>1134</v>
      </c>
      <c r="F1084" t="s">
        <v>1135</v>
      </c>
      <c r="G1084" t="s">
        <v>1136</v>
      </c>
      <c r="H1084" t="s">
        <v>1137</v>
      </c>
      <c r="I1084" t="s">
        <v>1138</v>
      </c>
      <c r="J1084" t="s">
        <v>1139</v>
      </c>
      <c r="K1084" t="s">
        <v>1140</v>
      </c>
      <c r="L1084" t="s">
        <v>1141</v>
      </c>
      <c r="M1084" t="s">
        <v>305</v>
      </c>
      <c r="N1084" t="s">
        <v>306</v>
      </c>
      <c r="O1084" t="s">
        <v>308</v>
      </c>
    </row>
    <row r="1085" spans="1:15">
      <c r="A1085">
        <v>65</v>
      </c>
      <c r="B1085" t="s">
        <v>294</v>
      </c>
      <c r="C1085" t="s">
        <v>939</v>
      </c>
      <c r="D1085" t="s">
        <v>296</v>
      </c>
      <c r="E1085" t="s">
        <v>1142</v>
      </c>
      <c r="F1085" t="s">
        <v>1143</v>
      </c>
      <c r="G1085" t="s">
        <v>1144</v>
      </c>
      <c r="H1085" t="s">
        <v>1145</v>
      </c>
      <c r="I1085" t="s">
        <v>1146</v>
      </c>
      <c r="J1085" t="s">
        <v>1147</v>
      </c>
      <c r="K1085" t="s">
        <v>1148</v>
      </c>
      <c r="L1085" t="s">
        <v>1149</v>
      </c>
      <c r="M1085" t="s">
        <v>305</v>
      </c>
      <c r="N1085" t="s">
        <v>306</v>
      </c>
      <c r="O1085" t="s">
        <v>308</v>
      </c>
    </row>
    <row r="1086" spans="1:15">
      <c r="A1086">
        <v>65</v>
      </c>
      <c r="B1086" t="s">
        <v>294</v>
      </c>
      <c r="C1086" t="s">
        <v>939</v>
      </c>
      <c r="D1086" t="s">
        <v>296</v>
      </c>
      <c r="E1086" t="s">
        <v>1150</v>
      </c>
      <c r="F1086" t="s">
        <v>1151</v>
      </c>
      <c r="G1086" t="s">
        <v>1152</v>
      </c>
      <c r="H1086" t="s">
        <v>1153</v>
      </c>
      <c r="I1086" t="s">
        <v>1154</v>
      </c>
      <c r="J1086" t="s">
        <v>1155</v>
      </c>
      <c r="K1086" t="s">
        <v>1156</v>
      </c>
      <c r="L1086" t="s">
        <v>1157</v>
      </c>
      <c r="M1086" t="s">
        <v>305</v>
      </c>
      <c r="N1086" t="s">
        <v>306</v>
      </c>
      <c r="O1086" t="s">
        <v>308</v>
      </c>
    </row>
    <row r="1087" spans="1:15">
      <c r="A1087">
        <v>65</v>
      </c>
      <c r="B1087" t="s">
        <v>294</v>
      </c>
      <c r="C1087" t="s">
        <v>939</v>
      </c>
      <c r="D1087" t="s">
        <v>296</v>
      </c>
      <c r="E1087" t="s">
        <v>1158</v>
      </c>
      <c r="F1087" t="s">
        <v>1159</v>
      </c>
      <c r="G1087" t="s">
        <v>1160</v>
      </c>
      <c r="H1087" t="s">
        <v>1161</v>
      </c>
      <c r="I1087" t="s">
        <v>1162</v>
      </c>
      <c r="J1087" t="s">
        <v>1163</v>
      </c>
      <c r="K1087" t="s">
        <v>1164</v>
      </c>
      <c r="L1087" t="s">
        <v>1165</v>
      </c>
      <c r="M1087" t="s">
        <v>305</v>
      </c>
      <c r="N1087" t="s">
        <v>306</v>
      </c>
      <c r="O1087" t="s">
        <v>308</v>
      </c>
    </row>
    <row r="1088" spans="1:15">
      <c r="A1088">
        <v>65</v>
      </c>
      <c r="B1088" t="s">
        <v>294</v>
      </c>
      <c r="C1088" t="s">
        <v>939</v>
      </c>
      <c r="D1088" t="s">
        <v>296</v>
      </c>
      <c r="E1088" t="s">
        <v>1166</v>
      </c>
      <c r="F1088" t="s">
        <v>1167</v>
      </c>
      <c r="G1088" t="s">
        <v>1168</v>
      </c>
      <c r="H1088" t="s">
        <v>1169</v>
      </c>
      <c r="I1088" t="s">
        <v>1170</v>
      </c>
      <c r="J1088" t="s">
        <v>1171</v>
      </c>
      <c r="K1088" t="s">
        <v>1172</v>
      </c>
      <c r="L1088" t="s">
        <v>1173</v>
      </c>
      <c r="M1088" t="s">
        <v>305</v>
      </c>
      <c r="N1088" t="s">
        <v>306</v>
      </c>
      <c r="O1088" t="s">
        <v>308</v>
      </c>
    </row>
    <row r="1089" spans="1:15">
      <c r="A1089">
        <v>65</v>
      </c>
      <c r="B1089" t="s">
        <v>294</v>
      </c>
      <c r="C1089" t="s">
        <v>939</v>
      </c>
      <c r="D1089" t="s">
        <v>296</v>
      </c>
      <c r="E1089" t="s">
        <v>1174</v>
      </c>
      <c r="F1089" t="s">
        <v>1175</v>
      </c>
      <c r="G1089" t="s">
        <v>1176</v>
      </c>
      <c r="H1089" t="s">
        <v>1177</v>
      </c>
      <c r="I1089" t="s">
        <v>1178</v>
      </c>
      <c r="J1089" t="s">
        <v>1179</v>
      </c>
      <c r="K1089" t="s">
        <v>1180</v>
      </c>
      <c r="L1089" t="s">
        <v>1181</v>
      </c>
      <c r="M1089" t="s">
        <v>305</v>
      </c>
      <c r="N1089" t="s">
        <v>306</v>
      </c>
      <c r="O1089" t="s">
        <v>308</v>
      </c>
    </row>
    <row r="1090" spans="1:15">
      <c r="A1090">
        <v>65</v>
      </c>
      <c r="B1090" t="s">
        <v>294</v>
      </c>
      <c r="C1090" t="s">
        <v>939</v>
      </c>
      <c r="D1090" t="s">
        <v>296</v>
      </c>
      <c r="E1090" t="s">
        <v>1182</v>
      </c>
      <c r="F1090" t="s">
        <v>1183</v>
      </c>
      <c r="G1090" t="s">
        <v>1184</v>
      </c>
      <c r="H1090" t="s">
        <v>1185</v>
      </c>
      <c r="I1090" t="s">
        <v>1186</v>
      </c>
      <c r="J1090" t="s">
        <v>1187</v>
      </c>
      <c r="K1090" t="s">
        <v>1188</v>
      </c>
      <c r="L1090" t="s">
        <v>1189</v>
      </c>
      <c r="M1090" t="s">
        <v>305</v>
      </c>
      <c r="N1090" t="s">
        <v>306</v>
      </c>
      <c r="O1090" t="s">
        <v>308</v>
      </c>
    </row>
    <row r="1091" spans="1:15">
      <c r="A1091">
        <v>65</v>
      </c>
      <c r="B1091" t="s">
        <v>294</v>
      </c>
      <c r="C1091" t="s">
        <v>939</v>
      </c>
      <c r="D1091" t="s">
        <v>296</v>
      </c>
      <c r="E1091" t="s">
        <v>1190</v>
      </c>
      <c r="F1091" t="s">
        <v>1191</v>
      </c>
      <c r="G1091" t="s">
        <v>1192</v>
      </c>
      <c r="H1091" t="s">
        <v>1193</v>
      </c>
      <c r="I1091" t="s">
        <v>1194</v>
      </c>
      <c r="J1091" t="s">
        <v>1195</v>
      </c>
      <c r="K1091" t="s">
        <v>1196</v>
      </c>
      <c r="L1091" t="s">
        <v>1197</v>
      </c>
      <c r="M1091" t="s">
        <v>305</v>
      </c>
      <c r="N1091" t="s">
        <v>306</v>
      </c>
      <c r="O1091" t="s">
        <v>308</v>
      </c>
    </row>
    <row r="1092" spans="1:15">
      <c r="A1092">
        <v>65</v>
      </c>
      <c r="B1092" t="s">
        <v>294</v>
      </c>
      <c r="C1092" t="s">
        <v>939</v>
      </c>
      <c r="D1092" t="s">
        <v>296</v>
      </c>
      <c r="E1092" t="s">
        <v>1198</v>
      </c>
      <c r="F1092" t="s">
        <v>1199</v>
      </c>
      <c r="G1092" t="s">
        <v>1200</v>
      </c>
      <c r="H1092" t="s">
        <v>1201</v>
      </c>
      <c r="I1092" t="s">
        <v>1202</v>
      </c>
      <c r="J1092" t="s">
        <v>1203</v>
      </c>
      <c r="K1092" t="s">
        <v>1204</v>
      </c>
      <c r="L1092" t="s">
        <v>1205</v>
      </c>
      <c r="M1092" t="s">
        <v>305</v>
      </c>
      <c r="N1092" t="s">
        <v>306</v>
      </c>
      <c r="O1092" t="s">
        <v>308</v>
      </c>
    </row>
    <row r="1093" spans="1:15">
      <c r="A1093">
        <v>65</v>
      </c>
      <c r="B1093" t="s">
        <v>294</v>
      </c>
      <c r="C1093" t="s">
        <v>939</v>
      </c>
      <c r="D1093" t="s">
        <v>296</v>
      </c>
      <c r="E1093" t="s">
        <v>1206</v>
      </c>
      <c r="F1093" t="s">
        <v>1207</v>
      </c>
      <c r="G1093" t="s">
        <v>1208</v>
      </c>
      <c r="H1093" t="s">
        <v>1209</v>
      </c>
      <c r="I1093" t="s">
        <v>1210</v>
      </c>
      <c r="J1093" t="s">
        <v>1211</v>
      </c>
      <c r="K1093" t="s">
        <v>1212</v>
      </c>
      <c r="L1093" t="s">
        <v>1213</v>
      </c>
      <c r="M1093" t="s">
        <v>305</v>
      </c>
      <c r="N1093" t="s">
        <v>306</v>
      </c>
      <c r="O1093" t="s">
        <v>308</v>
      </c>
    </row>
    <row r="1094" spans="1:15">
      <c r="A1094">
        <v>65</v>
      </c>
      <c r="B1094" t="s">
        <v>294</v>
      </c>
      <c r="C1094" t="s">
        <v>939</v>
      </c>
      <c r="D1094" t="s">
        <v>296</v>
      </c>
      <c r="E1094" t="s">
        <v>1214</v>
      </c>
      <c r="F1094" t="s">
        <v>1215</v>
      </c>
      <c r="G1094" t="s">
        <v>1216</v>
      </c>
      <c r="H1094" t="s">
        <v>1217</v>
      </c>
      <c r="I1094" t="s">
        <v>1218</v>
      </c>
      <c r="J1094" t="s">
        <v>1219</v>
      </c>
      <c r="K1094" t="s">
        <v>1220</v>
      </c>
      <c r="L1094" t="s">
        <v>1221</v>
      </c>
      <c r="M1094" t="s">
        <v>305</v>
      </c>
      <c r="N1094" t="s">
        <v>306</v>
      </c>
      <c r="O1094" t="s">
        <v>308</v>
      </c>
    </row>
    <row r="1095" spans="1:15">
      <c r="A1095">
        <v>65</v>
      </c>
      <c r="B1095" t="s">
        <v>294</v>
      </c>
      <c r="C1095" t="s">
        <v>939</v>
      </c>
      <c r="D1095" t="s">
        <v>296</v>
      </c>
      <c r="E1095" t="s">
        <v>1222</v>
      </c>
      <c r="F1095" t="s">
        <v>1223</v>
      </c>
      <c r="G1095" t="s">
        <v>1044</v>
      </c>
      <c r="H1095" t="s">
        <v>1224</v>
      </c>
      <c r="I1095" t="s">
        <v>1225</v>
      </c>
      <c r="J1095" t="s">
        <v>1226</v>
      </c>
      <c r="K1095" t="s">
        <v>1227</v>
      </c>
      <c r="L1095" t="s">
        <v>1228</v>
      </c>
      <c r="M1095" t="s">
        <v>305</v>
      </c>
      <c r="N1095" t="s">
        <v>306</v>
      </c>
      <c r="O1095" t="s">
        <v>308</v>
      </c>
    </row>
    <row r="1096" spans="1:15">
      <c r="A1096">
        <v>65</v>
      </c>
      <c r="B1096" t="s">
        <v>294</v>
      </c>
      <c r="C1096" t="s">
        <v>939</v>
      </c>
      <c r="D1096" t="s">
        <v>296</v>
      </c>
      <c r="E1096" t="s">
        <v>1229</v>
      </c>
      <c r="F1096" t="s">
        <v>1230</v>
      </c>
      <c r="G1096" t="s">
        <v>1231</v>
      </c>
      <c r="H1096" t="s">
        <v>1232</v>
      </c>
      <c r="I1096" t="s">
        <v>1233</v>
      </c>
      <c r="J1096" t="s">
        <v>1234</v>
      </c>
      <c r="K1096" t="s">
        <v>1235</v>
      </c>
      <c r="L1096" t="s">
        <v>1236</v>
      </c>
      <c r="M1096" t="s">
        <v>305</v>
      </c>
      <c r="N1096" t="s">
        <v>306</v>
      </c>
      <c r="O1096" t="s">
        <v>308</v>
      </c>
    </row>
    <row r="1097" spans="1:15">
      <c r="A1097">
        <v>64</v>
      </c>
      <c r="B1097" t="s">
        <v>410</v>
      </c>
      <c r="C1097" t="s">
        <v>411</v>
      </c>
      <c r="D1097" t="s">
        <v>296</v>
      </c>
      <c r="E1097" t="s">
        <v>1237</v>
      </c>
      <c r="F1097" t="s">
        <v>1238</v>
      </c>
      <c r="G1097" t="s">
        <v>1239</v>
      </c>
      <c r="H1097" t="s">
        <v>1240</v>
      </c>
      <c r="I1097" t="s">
        <v>1241</v>
      </c>
      <c r="J1097" t="s">
        <v>1242</v>
      </c>
      <c r="K1097" t="s">
        <v>1243</v>
      </c>
      <c r="L1097" t="s">
        <v>1244</v>
      </c>
      <c r="M1097" t="s">
        <v>1245</v>
      </c>
      <c r="N1097" t="s">
        <v>306</v>
      </c>
      <c r="O1097" t="s">
        <v>308</v>
      </c>
    </row>
    <row r="1098" spans="1:15">
      <c r="A1098">
        <v>64</v>
      </c>
      <c r="B1098" t="s">
        <v>410</v>
      </c>
      <c r="C1098" t="s">
        <v>411</v>
      </c>
      <c r="D1098" t="s">
        <v>311</v>
      </c>
      <c r="E1098" t="s">
        <v>1246</v>
      </c>
      <c r="F1098" t="s">
        <v>1247</v>
      </c>
      <c r="G1098" t="s">
        <v>1248</v>
      </c>
      <c r="H1098" t="s">
        <v>1249</v>
      </c>
      <c r="I1098" t="s">
        <v>1250</v>
      </c>
      <c r="J1098" t="s">
        <v>1251</v>
      </c>
      <c r="K1098" t="s">
        <v>1252</v>
      </c>
      <c r="L1098" t="s">
        <v>1253</v>
      </c>
      <c r="M1098" t="s">
        <v>1245</v>
      </c>
      <c r="N1098" t="s">
        <v>306</v>
      </c>
      <c r="O1098" t="s">
        <v>308</v>
      </c>
    </row>
    <row r="1099" spans="1:15">
      <c r="A1099">
        <v>63</v>
      </c>
      <c r="B1099" t="s">
        <v>294</v>
      </c>
      <c r="C1099" t="s">
        <v>939</v>
      </c>
      <c r="D1099" t="s">
        <v>311</v>
      </c>
      <c r="E1099" t="s">
        <v>1254</v>
      </c>
      <c r="F1099" t="s">
        <v>1255</v>
      </c>
      <c r="G1099" t="s">
        <v>1256</v>
      </c>
      <c r="H1099" t="s">
        <v>1257</v>
      </c>
      <c r="I1099" t="s">
        <v>1258</v>
      </c>
      <c r="J1099" t="s">
        <v>1259</v>
      </c>
      <c r="K1099" t="s">
        <v>1260</v>
      </c>
      <c r="L1099" t="s">
        <v>1261</v>
      </c>
      <c r="M1099" t="s">
        <v>1262</v>
      </c>
      <c r="N1099" t="s">
        <v>306</v>
      </c>
      <c r="O1099" t="s">
        <v>308</v>
      </c>
    </row>
    <row r="1100" spans="1:15">
      <c r="A1100">
        <v>63</v>
      </c>
      <c r="B1100" t="s">
        <v>294</v>
      </c>
      <c r="C1100" t="s">
        <v>939</v>
      </c>
      <c r="D1100" t="s">
        <v>311</v>
      </c>
      <c r="E1100" t="s">
        <v>1263</v>
      </c>
      <c r="F1100" t="s">
        <v>1264</v>
      </c>
      <c r="G1100" t="s">
        <v>1265</v>
      </c>
      <c r="H1100" t="s">
        <v>1266</v>
      </c>
      <c r="I1100" t="s">
        <v>1267</v>
      </c>
      <c r="J1100" t="s">
        <v>1268</v>
      </c>
      <c r="K1100" t="s">
        <v>1269</v>
      </c>
      <c r="L1100" t="s">
        <v>1270</v>
      </c>
      <c r="M1100" t="s">
        <v>658</v>
      </c>
      <c r="N1100" t="s">
        <v>306</v>
      </c>
      <c r="O1100" t="s">
        <v>308</v>
      </c>
    </row>
    <row r="1101" spans="1:15">
      <c r="A1101">
        <v>62</v>
      </c>
      <c r="B1101" t="s">
        <v>294</v>
      </c>
      <c r="C1101" t="s">
        <v>939</v>
      </c>
      <c r="D1101" t="s">
        <v>311</v>
      </c>
      <c r="E1101" t="s">
        <v>485</v>
      </c>
      <c r="F1101" t="s">
        <v>1271</v>
      </c>
      <c r="G1101" t="s">
        <v>1272</v>
      </c>
      <c r="H1101" t="s">
        <v>1273</v>
      </c>
      <c r="I1101" t="s">
        <v>1274</v>
      </c>
      <c r="J1101" t="s">
        <v>1275</v>
      </c>
      <c r="K1101" t="s">
        <v>1276</v>
      </c>
      <c r="L1101" t="s">
        <v>1277</v>
      </c>
      <c r="M1101" t="s">
        <v>699</v>
      </c>
      <c r="N1101" t="s">
        <v>306</v>
      </c>
      <c r="O1101" t="s">
        <v>308</v>
      </c>
    </row>
    <row r="1102" spans="1:15">
      <c r="A1102">
        <v>61</v>
      </c>
      <c r="B1102" t="s">
        <v>294</v>
      </c>
      <c r="C1102" t="s">
        <v>1278</v>
      </c>
      <c r="D1102" t="s">
        <v>311</v>
      </c>
      <c r="E1102" t="s">
        <v>1279</v>
      </c>
      <c r="F1102" t="s">
        <v>1280</v>
      </c>
      <c r="G1102" t="s">
        <v>1281</v>
      </c>
      <c r="H1102" t="s">
        <v>1282</v>
      </c>
      <c r="I1102" t="s">
        <v>1283</v>
      </c>
      <c r="J1102" t="s">
        <v>1284</v>
      </c>
      <c r="K1102" t="s">
        <v>1285</v>
      </c>
      <c r="L1102" t="s">
        <v>1286</v>
      </c>
      <c r="M1102" t="s">
        <v>1287</v>
      </c>
      <c r="N1102" t="s">
        <v>306</v>
      </c>
      <c r="O1102" t="s">
        <v>308</v>
      </c>
    </row>
    <row r="1103" spans="1:15">
      <c r="A1103">
        <v>60</v>
      </c>
      <c r="B1103" t="s">
        <v>294</v>
      </c>
      <c r="C1103" t="s">
        <v>939</v>
      </c>
      <c r="D1103" t="s">
        <v>311</v>
      </c>
      <c r="E1103" t="s">
        <v>1288</v>
      </c>
      <c r="F1103" t="s">
        <v>1289</v>
      </c>
      <c r="G1103" t="s">
        <v>1290</v>
      </c>
      <c r="H1103" t="s">
        <v>1291</v>
      </c>
      <c r="I1103" t="s">
        <v>1292</v>
      </c>
      <c r="J1103" t="s">
        <v>1293</v>
      </c>
      <c r="K1103" t="s">
        <v>1294</v>
      </c>
      <c r="L1103" t="s">
        <v>1295</v>
      </c>
      <c r="M1103" t="s">
        <v>1296</v>
      </c>
      <c r="N1103" t="s">
        <v>306</v>
      </c>
      <c r="O1103" t="s">
        <v>308</v>
      </c>
    </row>
    <row r="1104" spans="1:15">
      <c r="A1104">
        <v>59</v>
      </c>
      <c r="B1104" t="s">
        <v>294</v>
      </c>
      <c r="C1104" t="s">
        <v>939</v>
      </c>
      <c r="D1104" t="s">
        <v>311</v>
      </c>
      <c r="E1104" t="s">
        <v>1297</v>
      </c>
      <c r="F1104" t="s">
        <v>1298</v>
      </c>
      <c r="G1104" t="s">
        <v>1299</v>
      </c>
      <c r="H1104" t="s">
        <v>1300</v>
      </c>
      <c r="I1104" t="s">
        <v>1301</v>
      </c>
      <c r="J1104" t="s">
        <v>1302</v>
      </c>
      <c r="K1104" t="s">
        <v>1303</v>
      </c>
      <c r="L1104" t="s">
        <v>1304</v>
      </c>
      <c r="M1104" t="s">
        <v>1305</v>
      </c>
      <c r="N1104" t="s">
        <v>306</v>
      </c>
      <c r="O1104" t="s">
        <v>308</v>
      </c>
    </row>
    <row r="1105" spans="1:16">
      <c r="A1105">
        <v>58</v>
      </c>
      <c r="B1105" t="s">
        <v>294</v>
      </c>
      <c r="C1105" t="s">
        <v>939</v>
      </c>
      <c r="D1105" t="s">
        <v>311</v>
      </c>
      <c r="E1105" t="s">
        <v>1306</v>
      </c>
      <c r="F1105" t="s">
        <v>1307</v>
      </c>
      <c r="G1105" t="s">
        <v>1308</v>
      </c>
      <c r="H1105" t="s">
        <v>1309</v>
      </c>
      <c r="I1105" t="s">
        <v>1310</v>
      </c>
      <c r="J1105" t="s">
        <v>1311</v>
      </c>
      <c r="K1105" t="s">
        <v>1312</v>
      </c>
      <c r="L1105" t="s">
        <v>1313</v>
      </c>
      <c r="M1105" t="s">
        <v>1314</v>
      </c>
      <c r="N1105" t="s">
        <v>306</v>
      </c>
      <c r="O1105" t="s">
        <v>308</v>
      </c>
    </row>
    <row r="1106" spans="1:16">
      <c r="A1106">
        <v>59</v>
      </c>
      <c r="B1106" t="s">
        <v>294</v>
      </c>
      <c r="C1106" t="s">
        <v>939</v>
      </c>
      <c r="D1106" t="s">
        <v>311</v>
      </c>
      <c r="E1106" t="s">
        <v>445</v>
      </c>
      <c r="F1106" t="s">
        <v>1315</v>
      </c>
      <c r="G1106" t="s">
        <v>1316</v>
      </c>
      <c r="H1106" t="s">
        <v>1317</v>
      </c>
      <c r="I1106" t="s">
        <v>1318</v>
      </c>
      <c r="J1106" t="s">
        <v>1319</v>
      </c>
      <c r="K1106" t="s">
        <v>1320</v>
      </c>
      <c r="L1106" t="s">
        <v>1321</v>
      </c>
      <c r="M1106" t="s">
        <v>484</v>
      </c>
      <c r="N1106" t="s">
        <v>306</v>
      </c>
      <c r="O1106" t="s">
        <v>308</v>
      </c>
    </row>
    <row r="1107" spans="1:16">
      <c r="A1107">
        <v>58</v>
      </c>
      <c r="B1107" t="s">
        <v>294</v>
      </c>
      <c r="C1107" t="s">
        <v>939</v>
      </c>
      <c r="D1107" t="s">
        <v>311</v>
      </c>
      <c r="E1107" t="s">
        <v>1322</v>
      </c>
      <c r="F1107" t="s">
        <v>1323</v>
      </c>
      <c r="G1107" t="s">
        <v>1324</v>
      </c>
      <c r="H1107" t="s">
        <v>1325</v>
      </c>
      <c r="I1107" t="s">
        <v>1326</v>
      </c>
      <c r="J1107" t="s">
        <v>1327</v>
      </c>
      <c r="K1107" t="s">
        <v>1328</v>
      </c>
      <c r="L1107" t="s">
        <v>1329</v>
      </c>
      <c r="M1107" t="s">
        <v>1314</v>
      </c>
      <c r="N1107" t="s">
        <v>306</v>
      </c>
      <c r="O1107" t="s">
        <v>308</v>
      </c>
    </row>
    <row r="1108" spans="1:16">
      <c r="A1108">
        <v>57</v>
      </c>
      <c r="B1108" t="s">
        <v>354</v>
      </c>
      <c r="C1108" t="s">
        <v>1330</v>
      </c>
      <c r="D1108" t="s">
        <v>311</v>
      </c>
      <c r="E1108" t="s">
        <v>582</v>
      </c>
      <c r="F1108" t="s">
        <v>1331</v>
      </c>
      <c r="G1108" t="s">
        <v>1332</v>
      </c>
      <c r="H1108" t="s">
        <v>1333</v>
      </c>
      <c r="I1108" t="s">
        <v>1334</v>
      </c>
      <c r="J1108" t="s">
        <v>1335</v>
      </c>
      <c r="K1108" t="s">
        <v>1336</v>
      </c>
      <c r="L1108" t="s">
        <v>1337</v>
      </c>
      <c r="M1108" t="s">
        <v>305</v>
      </c>
      <c r="N1108" t="s">
        <v>306</v>
      </c>
      <c r="O1108" t="s">
        <v>308</v>
      </c>
    </row>
    <row r="1109" spans="1:16">
      <c r="A1109">
        <v>56</v>
      </c>
      <c r="B1109" t="s">
        <v>1338</v>
      </c>
      <c r="C1109" t="s">
        <v>1339</v>
      </c>
      <c r="D1109" t="s">
        <v>311</v>
      </c>
      <c r="E1109" t="s">
        <v>1340</v>
      </c>
      <c r="F1109" t="s">
        <v>1341</v>
      </c>
      <c r="G1109" t="s">
        <v>1342</v>
      </c>
      <c r="H1109" t="s">
        <v>1343</v>
      </c>
      <c r="I1109" t="s">
        <v>1344</v>
      </c>
      <c r="J1109" t="s">
        <v>1345</v>
      </c>
      <c r="K1109" t="s">
        <v>1346</v>
      </c>
      <c r="L1109" t="s">
        <v>1347</v>
      </c>
      <c r="M1109" t="s">
        <v>305</v>
      </c>
      <c r="N1109" t="s">
        <v>306</v>
      </c>
      <c r="O1109" t="s">
        <v>308</v>
      </c>
    </row>
    <row r="1110" spans="1:16">
      <c r="A1110">
        <v>56</v>
      </c>
      <c r="B1110" t="s">
        <v>1338</v>
      </c>
      <c r="C1110" t="s">
        <v>1348</v>
      </c>
      <c r="D1110" t="s">
        <v>311</v>
      </c>
      <c r="E1110" t="s">
        <v>1349</v>
      </c>
      <c r="F1110" t="s">
        <v>1350</v>
      </c>
      <c r="G1110" t="s">
        <v>1351</v>
      </c>
      <c r="H1110" t="s">
        <v>1352</v>
      </c>
      <c r="I1110" t="s">
        <v>1353</v>
      </c>
      <c r="J1110" t="s">
        <v>1354</v>
      </c>
      <c r="K1110" t="s">
        <v>1355</v>
      </c>
      <c r="L1110" t="s">
        <v>1356</v>
      </c>
      <c r="M1110" t="s">
        <v>305</v>
      </c>
      <c r="N1110" t="s">
        <v>306</v>
      </c>
      <c r="O1110" t="s">
        <v>308</v>
      </c>
    </row>
    <row r="1111" spans="1:16">
      <c r="A1111">
        <v>55</v>
      </c>
      <c r="B1111" t="s">
        <v>1357</v>
      </c>
      <c r="C1111" t="s">
        <v>1358</v>
      </c>
      <c r="D1111" t="s">
        <v>311</v>
      </c>
      <c r="E1111" t="s">
        <v>1359</v>
      </c>
      <c r="F1111" t="s">
        <v>1360</v>
      </c>
      <c r="G1111" t="s">
        <v>1361</v>
      </c>
      <c r="H1111" t="s">
        <v>1362</v>
      </c>
      <c r="I1111" t="s">
        <v>1363</v>
      </c>
      <c r="J1111" t="s">
        <v>1364</v>
      </c>
      <c r="K1111" t="s">
        <v>1365</v>
      </c>
      <c r="L1111" t="s">
        <v>1366</v>
      </c>
      <c r="M1111" t="s">
        <v>305</v>
      </c>
      <c r="N1111" t="s">
        <v>306</v>
      </c>
      <c r="O1111" t="s">
        <v>308</v>
      </c>
    </row>
    <row r="1112" spans="1:16">
      <c r="A1112">
        <v>54</v>
      </c>
      <c r="B1112" t="s">
        <v>372</v>
      </c>
      <c r="C1112" t="s">
        <v>1367</v>
      </c>
      <c r="D1112" t="s">
        <v>311</v>
      </c>
      <c r="E1112" t="s">
        <v>453</v>
      </c>
      <c r="F1112" t="s">
        <v>1368</v>
      </c>
      <c r="G1112" t="s">
        <v>1369</v>
      </c>
      <c r="H1112" t="s">
        <v>1370</v>
      </c>
      <c r="I1112" t="s">
        <v>1371</v>
      </c>
      <c r="J1112" t="s">
        <v>1372</v>
      </c>
      <c r="K1112" t="s">
        <v>1373</v>
      </c>
      <c r="L1112" t="s">
        <v>1374</v>
      </c>
      <c r="M1112" t="s">
        <v>305</v>
      </c>
      <c r="N1112" t="s">
        <v>306</v>
      </c>
      <c r="O1112" t="s">
        <v>308</v>
      </c>
    </row>
    <row r="1113" spans="1:16">
      <c r="A1113">
        <v>53</v>
      </c>
      <c r="B1113" t="s">
        <v>382</v>
      </c>
      <c r="C1113" t="s">
        <v>1375</v>
      </c>
      <c r="D1113" t="s">
        <v>311</v>
      </c>
      <c r="E1113" t="s">
        <v>1376</v>
      </c>
      <c r="F1113" t="s">
        <v>1377</v>
      </c>
      <c r="G1113" t="s">
        <v>1378</v>
      </c>
      <c r="H1113" t="s">
        <v>1379</v>
      </c>
      <c r="I1113" t="s">
        <v>1380</v>
      </c>
      <c r="J1113" t="s">
        <v>1381</v>
      </c>
      <c r="K1113" t="s">
        <v>1382</v>
      </c>
      <c r="L1113" t="s">
        <v>1383</v>
      </c>
      <c r="M1113" t="s">
        <v>305</v>
      </c>
      <c r="N1113" t="s">
        <v>306</v>
      </c>
      <c r="O1113" t="s">
        <v>308</v>
      </c>
    </row>
    <row r="1114" spans="1:16">
      <c r="A1114">
        <v>52</v>
      </c>
      <c r="B1114" t="s">
        <v>400</v>
      </c>
      <c r="C1114" t="s">
        <v>973</v>
      </c>
      <c r="D1114" t="s">
        <v>311</v>
      </c>
      <c r="E1114" t="s">
        <v>1384</v>
      </c>
      <c r="F1114" t="s">
        <v>1385</v>
      </c>
      <c r="G1114" t="s">
        <v>1386</v>
      </c>
      <c r="H1114" t="s">
        <v>1387</v>
      </c>
      <c r="I1114" t="s">
        <v>1388</v>
      </c>
      <c r="J1114" t="s">
        <v>1389</v>
      </c>
      <c r="K1114" t="s">
        <v>1390</v>
      </c>
      <c r="L1114" t="s">
        <v>1391</v>
      </c>
      <c r="M1114" t="s">
        <v>305</v>
      </c>
      <c r="N1114" t="s">
        <v>306</v>
      </c>
      <c r="O1114" t="s">
        <v>308</v>
      </c>
    </row>
    <row r="1115" spans="1:16">
      <c r="A1115">
        <v>51</v>
      </c>
      <c r="B1115" t="s">
        <v>411</v>
      </c>
      <c r="C1115" t="s">
        <v>311</v>
      </c>
      <c r="D1115" t="s">
        <v>410</v>
      </c>
      <c r="E1115" t="s">
        <v>1392</v>
      </c>
      <c r="F1115" t="s">
        <v>1393</v>
      </c>
      <c r="G1115" t="s">
        <v>1394</v>
      </c>
      <c r="H1115" t="s">
        <v>1395</v>
      </c>
      <c r="I1115" t="s">
        <v>1396</v>
      </c>
      <c r="J1115" t="s">
        <v>1397</v>
      </c>
      <c r="K1115" t="s">
        <v>1398</v>
      </c>
      <c r="L1115" t="s">
        <v>1399</v>
      </c>
      <c r="M1115" t="s">
        <v>305</v>
      </c>
      <c r="N1115" t="s">
        <v>410</v>
      </c>
      <c r="O1115" t="s">
        <v>306</v>
      </c>
      <c r="P1115" t="s">
        <v>308</v>
      </c>
    </row>
    <row r="1116" spans="1:16">
      <c r="A1116">
        <v>50</v>
      </c>
      <c r="B1116" t="s">
        <v>1330</v>
      </c>
      <c r="C1116" t="s">
        <v>311</v>
      </c>
      <c r="D1116" t="s">
        <v>354</v>
      </c>
      <c r="E1116" t="s">
        <v>1392</v>
      </c>
      <c r="F1116" t="s">
        <v>1400</v>
      </c>
      <c r="G1116" t="s">
        <v>1401</v>
      </c>
      <c r="H1116" t="s">
        <v>1402</v>
      </c>
      <c r="I1116" t="s">
        <v>1403</v>
      </c>
      <c r="J1116" t="s">
        <v>1404</v>
      </c>
      <c r="K1116" t="s">
        <v>1405</v>
      </c>
      <c r="L1116" t="s">
        <v>1406</v>
      </c>
      <c r="M1116" t="s">
        <v>305</v>
      </c>
      <c r="N1116" t="s">
        <v>354</v>
      </c>
      <c r="O1116" t="s">
        <v>306</v>
      </c>
      <c r="P1116" t="s">
        <v>308</v>
      </c>
    </row>
    <row r="1117" spans="1:16">
      <c r="A1117">
        <v>49</v>
      </c>
      <c r="B1117" t="s">
        <v>1407</v>
      </c>
      <c r="C1117" t="s">
        <v>311</v>
      </c>
      <c r="D1117" t="s">
        <v>344</v>
      </c>
      <c r="E1117" t="s">
        <v>1408</v>
      </c>
      <c r="F1117" t="s">
        <v>1409</v>
      </c>
      <c r="G1117" t="s">
        <v>1410</v>
      </c>
      <c r="H1117" t="s">
        <v>1411</v>
      </c>
      <c r="I1117" t="s">
        <v>1412</v>
      </c>
      <c r="J1117" t="s">
        <v>1413</v>
      </c>
      <c r="K1117" t="s">
        <v>1414</v>
      </c>
      <c r="L1117" t="s">
        <v>1415</v>
      </c>
      <c r="M1117" t="s">
        <v>305</v>
      </c>
      <c r="N1117" t="s">
        <v>344</v>
      </c>
      <c r="O1117" t="s">
        <v>306</v>
      </c>
      <c r="P1117" t="s">
        <v>308</v>
      </c>
    </row>
    <row r="1118" spans="1:16">
      <c r="A1118">
        <v>48</v>
      </c>
      <c r="B1118" t="s">
        <v>1416</v>
      </c>
      <c r="C1118" t="s">
        <v>311</v>
      </c>
      <c r="D1118" t="s">
        <v>435</v>
      </c>
      <c r="E1118" t="s">
        <v>1417</v>
      </c>
      <c r="F1118" t="s">
        <v>1418</v>
      </c>
      <c r="G1118" t="s">
        <v>1419</v>
      </c>
      <c r="H1118" t="s">
        <v>1420</v>
      </c>
      <c r="I1118" t="s">
        <v>1421</v>
      </c>
      <c r="J1118" t="s">
        <v>1422</v>
      </c>
      <c r="K1118" t="s">
        <v>1423</v>
      </c>
      <c r="L1118" t="s">
        <v>1424</v>
      </c>
      <c r="M1118" t="s">
        <v>305</v>
      </c>
      <c r="N1118" t="s">
        <v>435</v>
      </c>
      <c r="O1118" t="s">
        <v>306</v>
      </c>
      <c r="P1118" t="s">
        <v>308</v>
      </c>
    </row>
    <row r="1119" spans="1:16">
      <c r="A1119">
        <v>47</v>
      </c>
      <c r="B1119" t="s">
        <v>939</v>
      </c>
      <c r="C1119" t="s">
        <v>311</v>
      </c>
      <c r="D1119" t="s">
        <v>294</v>
      </c>
      <c r="E1119" t="s">
        <v>453</v>
      </c>
      <c r="F1119" t="s">
        <v>1425</v>
      </c>
      <c r="G1119" t="s">
        <v>1426</v>
      </c>
      <c r="H1119" t="s">
        <v>1427</v>
      </c>
      <c r="I1119" t="s">
        <v>554</v>
      </c>
      <c r="J1119" t="s">
        <v>1428</v>
      </c>
      <c r="K1119" t="s">
        <v>1429</v>
      </c>
      <c r="L1119" t="s">
        <v>1430</v>
      </c>
      <c r="M1119" t="s">
        <v>305</v>
      </c>
      <c r="N1119" t="s">
        <v>294</v>
      </c>
      <c r="O1119" t="s">
        <v>306</v>
      </c>
      <c r="P1119" t="s">
        <v>308</v>
      </c>
    </row>
    <row r="1120" spans="1:16">
      <c r="A1120">
        <v>47</v>
      </c>
      <c r="B1120" t="s">
        <v>939</v>
      </c>
      <c r="C1120" t="s">
        <v>1431</v>
      </c>
      <c r="D1120" t="s">
        <v>294</v>
      </c>
      <c r="E1120" t="s">
        <v>620</v>
      </c>
      <c r="F1120" t="s">
        <v>1432</v>
      </c>
      <c r="G1120" t="s">
        <v>1433</v>
      </c>
      <c r="H1120" t="s">
        <v>1434</v>
      </c>
      <c r="I1120" t="s">
        <v>1435</v>
      </c>
      <c r="J1120" t="s">
        <v>1436</v>
      </c>
      <c r="K1120" t="s">
        <v>1437</v>
      </c>
      <c r="L1120" t="s">
        <v>1438</v>
      </c>
      <c r="M1120" t="s">
        <v>305</v>
      </c>
      <c r="N1120" t="s">
        <v>294</v>
      </c>
      <c r="O1120" t="s">
        <v>306</v>
      </c>
      <c r="P1120" t="s">
        <v>308</v>
      </c>
    </row>
    <row r="1121" spans="1:16">
      <c r="A1121">
        <v>47</v>
      </c>
      <c r="B1121" t="s">
        <v>1416</v>
      </c>
      <c r="C1121" t="s">
        <v>311</v>
      </c>
      <c r="D1121" t="s">
        <v>435</v>
      </c>
      <c r="E1121" t="s">
        <v>1439</v>
      </c>
      <c r="F1121" t="s">
        <v>1440</v>
      </c>
      <c r="G1121" t="s">
        <v>1441</v>
      </c>
      <c r="H1121" t="s">
        <v>1442</v>
      </c>
      <c r="I1121" t="s">
        <v>1443</v>
      </c>
      <c r="J1121" t="s">
        <v>1444</v>
      </c>
      <c r="K1121" t="s">
        <v>1445</v>
      </c>
      <c r="L1121" t="s">
        <v>1446</v>
      </c>
      <c r="M1121" t="s">
        <v>305</v>
      </c>
      <c r="N1121" t="s">
        <v>435</v>
      </c>
      <c r="O1121" t="s">
        <v>306</v>
      </c>
      <c r="P1121" t="s">
        <v>308</v>
      </c>
    </row>
    <row r="1122" spans="1:16">
      <c r="A1122">
        <v>47</v>
      </c>
      <c r="B1122" t="s">
        <v>1407</v>
      </c>
      <c r="C1122" t="s">
        <v>311</v>
      </c>
      <c r="D1122" t="s">
        <v>344</v>
      </c>
      <c r="E1122" t="s">
        <v>1447</v>
      </c>
      <c r="F1122" t="s">
        <v>1448</v>
      </c>
      <c r="G1122" t="s">
        <v>1449</v>
      </c>
      <c r="H1122" t="s">
        <v>1450</v>
      </c>
      <c r="I1122" t="s">
        <v>1451</v>
      </c>
      <c r="J1122" t="s">
        <v>1452</v>
      </c>
      <c r="K1122" t="s">
        <v>1453</v>
      </c>
      <c r="L1122" t="s">
        <v>1454</v>
      </c>
      <c r="M1122" t="s">
        <v>305</v>
      </c>
      <c r="N1122" t="s">
        <v>344</v>
      </c>
      <c r="O1122" t="s">
        <v>306</v>
      </c>
      <c r="P1122" t="s">
        <v>308</v>
      </c>
    </row>
    <row r="1123" spans="1:16">
      <c r="A1123">
        <v>47</v>
      </c>
      <c r="B1123" t="s">
        <v>1330</v>
      </c>
      <c r="C1123" t="s">
        <v>1455</v>
      </c>
      <c r="D1123" t="s">
        <v>354</v>
      </c>
      <c r="E1123" t="s">
        <v>1456</v>
      </c>
      <c r="F1123" t="s">
        <v>1457</v>
      </c>
      <c r="G1123" t="s">
        <v>1458</v>
      </c>
      <c r="H1123" t="s">
        <v>1459</v>
      </c>
      <c r="I1123" t="s">
        <v>1460</v>
      </c>
      <c r="J1123" t="s">
        <v>1461</v>
      </c>
      <c r="K1123" t="s">
        <v>1462</v>
      </c>
      <c r="L1123" t="s">
        <v>1463</v>
      </c>
      <c r="M1123" t="s">
        <v>305</v>
      </c>
      <c r="N1123" t="s">
        <v>354</v>
      </c>
      <c r="O1123" t="s">
        <v>306</v>
      </c>
      <c r="P1123" t="s">
        <v>1464</v>
      </c>
    </row>
    <row r="1124" spans="1:16">
      <c r="A1124">
        <v>47</v>
      </c>
      <c r="B1124" t="s">
        <v>411</v>
      </c>
      <c r="C1124" t="s">
        <v>1455</v>
      </c>
      <c r="D1124" t="s">
        <v>410</v>
      </c>
      <c r="E1124" t="s">
        <v>1465</v>
      </c>
      <c r="F1124" t="s">
        <v>1466</v>
      </c>
      <c r="G1124" t="s">
        <v>1467</v>
      </c>
      <c r="H1124" t="s">
        <v>1468</v>
      </c>
      <c r="I1124" t="s">
        <v>1469</v>
      </c>
      <c r="J1124" t="s">
        <v>1470</v>
      </c>
      <c r="K1124" t="s">
        <v>1471</v>
      </c>
      <c r="L1124" t="s">
        <v>1472</v>
      </c>
      <c r="M1124" t="s">
        <v>305</v>
      </c>
      <c r="N1124" t="s">
        <v>410</v>
      </c>
      <c r="O1124" t="s">
        <v>306</v>
      </c>
      <c r="P1124" t="s">
        <v>1464</v>
      </c>
    </row>
    <row r="1125" spans="1:16">
      <c r="A1125">
        <v>46</v>
      </c>
      <c r="B1125" t="s">
        <v>1407</v>
      </c>
      <c r="C1125" t="s">
        <v>1473</v>
      </c>
      <c r="D1125" t="s">
        <v>344</v>
      </c>
      <c r="E1125" t="s">
        <v>1474</v>
      </c>
      <c r="F1125" t="s">
        <v>1475</v>
      </c>
      <c r="G1125" t="s">
        <v>1476</v>
      </c>
      <c r="H1125" t="s">
        <v>1477</v>
      </c>
      <c r="I1125" t="s">
        <v>1478</v>
      </c>
      <c r="J1125" t="s">
        <v>1479</v>
      </c>
      <c r="K1125" t="s">
        <v>1480</v>
      </c>
      <c r="L1125" t="s">
        <v>1481</v>
      </c>
      <c r="M1125" t="s">
        <v>305</v>
      </c>
      <c r="N1125" t="s">
        <v>344</v>
      </c>
      <c r="O1125" t="s">
        <v>306</v>
      </c>
      <c r="P1125" t="s">
        <v>1464</v>
      </c>
    </row>
    <row r="1126" spans="1:16">
      <c r="A1126">
        <v>46</v>
      </c>
      <c r="B1126" t="s">
        <v>1407</v>
      </c>
      <c r="C1126" t="s">
        <v>1482</v>
      </c>
      <c r="D1126" t="s">
        <v>344</v>
      </c>
      <c r="E1126" t="s">
        <v>1483</v>
      </c>
      <c r="F1126" t="s">
        <v>1484</v>
      </c>
      <c r="G1126" t="s">
        <v>1485</v>
      </c>
      <c r="H1126" t="s">
        <v>1486</v>
      </c>
      <c r="I1126" t="s">
        <v>1487</v>
      </c>
      <c r="J1126" t="s">
        <v>1488</v>
      </c>
      <c r="K1126" t="s">
        <v>1489</v>
      </c>
      <c r="L1126" t="s">
        <v>1490</v>
      </c>
      <c r="M1126" t="s">
        <v>305</v>
      </c>
      <c r="N1126" t="s">
        <v>344</v>
      </c>
      <c r="O1126" t="s">
        <v>306</v>
      </c>
      <c r="P1126" t="s">
        <v>308</v>
      </c>
    </row>
    <row r="1127" spans="1:16">
      <c r="A1127">
        <v>45</v>
      </c>
      <c r="B1127" t="s">
        <v>411</v>
      </c>
      <c r="C1127" t="s">
        <v>311</v>
      </c>
      <c r="D1127" t="s">
        <v>410</v>
      </c>
      <c r="E1127" t="s">
        <v>1491</v>
      </c>
      <c r="F1127" t="s">
        <v>1492</v>
      </c>
      <c r="G1127" t="s">
        <v>1493</v>
      </c>
      <c r="H1127" t="s">
        <v>1494</v>
      </c>
      <c r="I1127" t="s">
        <v>1495</v>
      </c>
      <c r="J1127" t="s">
        <v>1496</v>
      </c>
      <c r="K1127" t="s">
        <v>1497</v>
      </c>
      <c r="L1127" t="s">
        <v>1498</v>
      </c>
      <c r="M1127" t="s">
        <v>305</v>
      </c>
      <c r="N1127" t="s">
        <v>410</v>
      </c>
      <c r="O1127" t="s">
        <v>306</v>
      </c>
      <c r="P1127" t="s">
        <v>308</v>
      </c>
    </row>
    <row r="1128" spans="1:16">
      <c r="A1128">
        <v>44</v>
      </c>
      <c r="B1128" t="s">
        <v>411</v>
      </c>
      <c r="C1128" t="s">
        <v>311</v>
      </c>
      <c r="D1128" t="s">
        <v>410</v>
      </c>
      <c r="E1128" t="s">
        <v>1499</v>
      </c>
      <c r="F1128" t="s">
        <v>1500</v>
      </c>
      <c r="G1128" t="s">
        <v>1501</v>
      </c>
      <c r="H1128" t="s">
        <v>1502</v>
      </c>
      <c r="I1128" t="s">
        <v>1503</v>
      </c>
      <c r="J1128" t="s">
        <v>1504</v>
      </c>
      <c r="K1128" t="s">
        <v>1505</v>
      </c>
      <c r="L1128" t="s">
        <v>1506</v>
      </c>
      <c r="M1128" t="s">
        <v>305</v>
      </c>
      <c r="N1128" t="s">
        <v>410</v>
      </c>
      <c r="O1128" t="s">
        <v>306</v>
      </c>
      <c r="P1128" t="s">
        <v>308</v>
      </c>
    </row>
    <row r="1129" spans="1:16">
      <c r="A1129">
        <v>43</v>
      </c>
      <c r="B1129" t="s">
        <v>1330</v>
      </c>
      <c r="C1129" t="s">
        <v>311</v>
      </c>
      <c r="D1129" t="s">
        <v>354</v>
      </c>
      <c r="E1129" t="s">
        <v>1507</v>
      </c>
      <c r="F1129" t="s">
        <v>1508</v>
      </c>
      <c r="G1129" t="s">
        <v>804</v>
      </c>
      <c r="H1129" t="s">
        <v>1509</v>
      </c>
      <c r="I1129" t="s">
        <v>1510</v>
      </c>
      <c r="J1129" t="s">
        <v>1511</v>
      </c>
      <c r="K1129" t="s">
        <v>1512</v>
      </c>
      <c r="L1129" t="s">
        <v>1513</v>
      </c>
      <c r="M1129" t="s">
        <v>305</v>
      </c>
      <c r="N1129" t="s">
        <v>354</v>
      </c>
      <c r="O1129" t="s">
        <v>306</v>
      </c>
      <c r="P1129" t="s">
        <v>308</v>
      </c>
    </row>
    <row r="1130" spans="1:16">
      <c r="A1130">
        <v>43</v>
      </c>
      <c r="B1130" t="s">
        <v>1330</v>
      </c>
      <c r="C1130" t="s">
        <v>311</v>
      </c>
      <c r="D1130" t="s">
        <v>354</v>
      </c>
      <c r="E1130" t="s">
        <v>1514</v>
      </c>
      <c r="F1130" t="s">
        <v>1515</v>
      </c>
      <c r="G1130" t="s">
        <v>1516</v>
      </c>
      <c r="H1130" t="s">
        <v>1517</v>
      </c>
      <c r="I1130" t="s">
        <v>1518</v>
      </c>
      <c r="J1130" t="s">
        <v>1519</v>
      </c>
      <c r="K1130" t="s">
        <v>1520</v>
      </c>
      <c r="L1130" t="s">
        <v>1521</v>
      </c>
      <c r="M1130" t="s">
        <v>305</v>
      </c>
      <c r="N1130" t="s">
        <v>354</v>
      </c>
      <c r="O1130" t="s">
        <v>306</v>
      </c>
      <c r="P1130" t="s">
        <v>308</v>
      </c>
    </row>
    <row r="1131" spans="1:16">
      <c r="A1131">
        <v>42</v>
      </c>
      <c r="B1131" t="s">
        <v>411</v>
      </c>
      <c r="C1131" t="s">
        <v>311</v>
      </c>
      <c r="D1131" t="s">
        <v>410</v>
      </c>
      <c r="E1131" t="s">
        <v>1522</v>
      </c>
      <c r="F1131" t="s">
        <v>1523</v>
      </c>
      <c r="G1131" t="s">
        <v>1524</v>
      </c>
      <c r="H1131" t="s">
        <v>1525</v>
      </c>
      <c r="I1131" t="s">
        <v>1526</v>
      </c>
      <c r="J1131" t="s">
        <v>1527</v>
      </c>
      <c r="K1131" t="s">
        <v>1528</v>
      </c>
      <c r="L1131" t="s">
        <v>1529</v>
      </c>
      <c r="M1131" t="s">
        <v>305</v>
      </c>
      <c r="N1131" t="s">
        <v>410</v>
      </c>
      <c r="O1131" t="s">
        <v>306</v>
      </c>
      <c r="P1131" t="s">
        <v>308</v>
      </c>
    </row>
    <row r="1132" spans="1:16">
      <c r="A1132">
        <v>41</v>
      </c>
      <c r="B1132" t="s">
        <v>411</v>
      </c>
      <c r="C1132" t="s">
        <v>311</v>
      </c>
      <c r="D1132" t="s">
        <v>410</v>
      </c>
      <c r="E1132" t="s">
        <v>1530</v>
      </c>
      <c r="F1132" t="s">
        <v>1531</v>
      </c>
      <c r="G1132" t="s">
        <v>1532</v>
      </c>
      <c r="H1132" t="s">
        <v>1533</v>
      </c>
      <c r="I1132" t="s">
        <v>1534</v>
      </c>
      <c r="J1132" t="s">
        <v>1535</v>
      </c>
      <c r="K1132" t="s">
        <v>1536</v>
      </c>
      <c r="L1132" t="s">
        <v>1537</v>
      </c>
      <c r="M1132" t="s">
        <v>305</v>
      </c>
      <c r="N1132" t="s">
        <v>410</v>
      </c>
      <c r="O1132" t="s">
        <v>306</v>
      </c>
      <c r="P1132" t="s">
        <v>308</v>
      </c>
    </row>
    <row r="1133" spans="1:16">
      <c r="A1133">
        <v>40</v>
      </c>
      <c r="B1133" t="s">
        <v>411</v>
      </c>
      <c r="C1133" t="s">
        <v>851</v>
      </c>
      <c r="D1133" t="s">
        <v>410</v>
      </c>
      <c r="E1133" t="s">
        <v>1538</v>
      </c>
      <c r="F1133" t="s">
        <v>1539</v>
      </c>
      <c r="G1133" t="s">
        <v>1540</v>
      </c>
      <c r="H1133" t="s">
        <v>1541</v>
      </c>
      <c r="I1133" t="s">
        <v>1542</v>
      </c>
      <c r="J1133" t="s">
        <v>1543</v>
      </c>
      <c r="K1133" t="s">
        <v>1544</v>
      </c>
      <c r="L1133" t="s">
        <v>1545</v>
      </c>
      <c r="M1133" t="s">
        <v>305</v>
      </c>
      <c r="N1133" t="s">
        <v>410</v>
      </c>
      <c r="O1133" t="s">
        <v>306</v>
      </c>
      <c r="P1133" t="s">
        <v>860</v>
      </c>
    </row>
    <row r="1134" spans="1:16">
      <c r="A1134">
        <v>39</v>
      </c>
      <c r="B1134" t="s">
        <v>1330</v>
      </c>
      <c r="C1134" t="s">
        <v>1455</v>
      </c>
      <c r="D1134" t="s">
        <v>354</v>
      </c>
      <c r="E1134" t="s">
        <v>1546</v>
      </c>
      <c r="F1134" t="s">
        <v>1547</v>
      </c>
      <c r="G1134" t="s">
        <v>1548</v>
      </c>
      <c r="H1134" t="s">
        <v>1549</v>
      </c>
      <c r="I1134" t="s">
        <v>1550</v>
      </c>
      <c r="J1134" t="s">
        <v>1551</v>
      </c>
      <c r="K1134" t="s">
        <v>1552</v>
      </c>
      <c r="L1134" t="s">
        <v>1553</v>
      </c>
      <c r="M1134" t="s">
        <v>305</v>
      </c>
      <c r="N1134" t="s">
        <v>354</v>
      </c>
      <c r="O1134" t="s">
        <v>306</v>
      </c>
      <c r="P1134" t="s">
        <v>1464</v>
      </c>
    </row>
    <row r="1135" spans="1:16">
      <c r="A1135">
        <v>39</v>
      </c>
      <c r="B1135" t="s">
        <v>1330</v>
      </c>
      <c r="C1135" t="s">
        <v>1554</v>
      </c>
      <c r="D1135" t="s">
        <v>354</v>
      </c>
      <c r="E1135" t="s">
        <v>1555</v>
      </c>
      <c r="F1135" t="s">
        <v>1556</v>
      </c>
      <c r="G1135" t="s">
        <v>1557</v>
      </c>
      <c r="H1135" t="s">
        <v>1558</v>
      </c>
      <c r="I1135" t="s">
        <v>1559</v>
      </c>
      <c r="J1135" t="s">
        <v>1560</v>
      </c>
      <c r="K1135" t="s">
        <v>1561</v>
      </c>
      <c r="L1135" t="s">
        <v>1562</v>
      </c>
      <c r="M1135" t="s">
        <v>305</v>
      </c>
      <c r="N1135" t="s">
        <v>354</v>
      </c>
      <c r="O1135" t="s">
        <v>306</v>
      </c>
      <c r="P1135" t="s">
        <v>1464</v>
      </c>
    </row>
    <row r="1136" spans="1:16">
      <c r="A1136">
        <v>38</v>
      </c>
      <c r="B1136" t="s">
        <v>411</v>
      </c>
      <c r="C1136" t="s">
        <v>1455</v>
      </c>
      <c r="D1136" t="s">
        <v>410</v>
      </c>
      <c r="E1136" t="s">
        <v>1563</v>
      </c>
      <c r="F1136" t="s">
        <v>1564</v>
      </c>
      <c r="G1136" t="s">
        <v>1565</v>
      </c>
      <c r="H1136" t="s">
        <v>1566</v>
      </c>
      <c r="I1136" t="s">
        <v>1567</v>
      </c>
      <c r="J1136" t="s">
        <v>1568</v>
      </c>
      <c r="K1136" t="s">
        <v>1569</v>
      </c>
      <c r="L1136" t="s">
        <v>1570</v>
      </c>
      <c r="M1136" t="s">
        <v>305</v>
      </c>
      <c r="N1136" t="s">
        <v>410</v>
      </c>
      <c r="O1136" t="s">
        <v>306</v>
      </c>
      <c r="P1136" t="s">
        <v>1464</v>
      </c>
    </row>
    <row r="1137" spans="1:16">
      <c r="A1137">
        <v>37</v>
      </c>
      <c r="B1137" t="s">
        <v>411</v>
      </c>
      <c r="C1137" t="s">
        <v>1554</v>
      </c>
      <c r="D1137" t="s">
        <v>410</v>
      </c>
      <c r="E1137" t="s">
        <v>1571</v>
      </c>
      <c r="F1137" t="s">
        <v>1572</v>
      </c>
      <c r="G1137" t="s">
        <v>1573</v>
      </c>
      <c r="H1137" t="s">
        <v>1574</v>
      </c>
      <c r="I1137" t="s">
        <v>1575</v>
      </c>
      <c r="J1137" t="s">
        <v>1576</v>
      </c>
      <c r="K1137" t="s">
        <v>1577</v>
      </c>
      <c r="L1137" t="s">
        <v>1578</v>
      </c>
      <c r="M1137" t="s">
        <v>305</v>
      </c>
      <c r="N1137" t="s">
        <v>410</v>
      </c>
      <c r="O1137" t="s">
        <v>306</v>
      </c>
      <c r="P1137" t="s">
        <v>1464</v>
      </c>
    </row>
    <row r="1138" spans="1:16">
      <c r="A1138">
        <v>37</v>
      </c>
      <c r="B1138" t="s">
        <v>411</v>
      </c>
      <c r="C1138" t="s">
        <v>1554</v>
      </c>
      <c r="D1138" t="s">
        <v>410</v>
      </c>
      <c r="E1138" t="s">
        <v>1579</v>
      </c>
      <c r="F1138" t="s">
        <v>1580</v>
      </c>
      <c r="G1138" t="s">
        <v>1581</v>
      </c>
      <c r="H1138" t="s">
        <v>1582</v>
      </c>
      <c r="I1138" t="s">
        <v>1583</v>
      </c>
      <c r="J1138" t="s">
        <v>1584</v>
      </c>
      <c r="K1138" t="s">
        <v>1585</v>
      </c>
      <c r="L1138" t="s">
        <v>1586</v>
      </c>
      <c r="M1138" t="s">
        <v>305</v>
      </c>
      <c r="N1138" t="s">
        <v>410</v>
      </c>
      <c r="O1138" t="s">
        <v>306</v>
      </c>
      <c r="P1138" t="s">
        <v>1464</v>
      </c>
    </row>
    <row r="1139" spans="1:16">
      <c r="A1139">
        <v>37</v>
      </c>
      <c r="B1139" t="s">
        <v>411</v>
      </c>
      <c r="C1139" t="s">
        <v>1587</v>
      </c>
      <c r="D1139" t="s">
        <v>410</v>
      </c>
      <c r="E1139" t="s">
        <v>1588</v>
      </c>
      <c r="F1139" t="s">
        <v>1589</v>
      </c>
      <c r="G1139" t="s">
        <v>1590</v>
      </c>
      <c r="H1139" t="s">
        <v>1591</v>
      </c>
      <c r="I1139" t="s">
        <v>1592</v>
      </c>
      <c r="J1139" t="s">
        <v>1593</v>
      </c>
      <c r="K1139" t="s">
        <v>1594</v>
      </c>
      <c r="L1139" t="s">
        <v>1595</v>
      </c>
      <c r="M1139" t="s">
        <v>305</v>
      </c>
      <c r="N1139" t="s">
        <v>410</v>
      </c>
      <c r="O1139" t="s">
        <v>306</v>
      </c>
      <c r="P1139" t="s">
        <v>1464</v>
      </c>
    </row>
    <row r="1140" spans="1:16">
      <c r="A1140">
        <v>37</v>
      </c>
      <c r="B1140" t="s">
        <v>411</v>
      </c>
      <c r="C1140" t="s">
        <v>1587</v>
      </c>
      <c r="D1140" t="s">
        <v>1596</v>
      </c>
      <c r="E1140" t="s">
        <v>1597</v>
      </c>
      <c r="F1140" t="s">
        <v>1598</v>
      </c>
      <c r="G1140" t="s">
        <v>1599</v>
      </c>
      <c r="H1140" t="s">
        <v>1600</v>
      </c>
      <c r="I1140" t="s">
        <v>1601</v>
      </c>
      <c r="J1140" t="s">
        <v>1602</v>
      </c>
      <c r="K1140" t="s">
        <v>1603</v>
      </c>
      <c r="L1140" t="s">
        <v>305</v>
      </c>
      <c r="M1140" t="s">
        <v>410</v>
      </c>
      <c r="N1140" t="s">
        <v>306</v>
      </c>
      <c r="O1140" t="s">
        <v>1464</v>
      </c>
    </row>
    <row r="1141" spans="1:16">
      <c r="A1141">
        <v>36</v>
      </c>
      <c r="B1141" t="s">
        <v>1407</v>
      </c>
      <c r="C1141" t="s">
        <v>1604</v>
      </c>
      <c r="D1141" t="s">
        <v>1605</v>
      </c>
      <c r="E1141" t="s">
        <v>1606</v>
      </c>
      <c r="F1141" t="s">
        <v>1607</v>
      </c>
      <c r="G1141" t="s">
        <v>1608</v>
      </c>
      <c r="H1141" t="s">
        <v>1609</v>
      </c>
      <c r="I1141" t="s">
        <v>1610</v>
      </c>
      <c r="J1141" t="s">
        <v>1611</v>
      </c>
      <c r="K1141" t="s">
        <v>1612</v>
      </c>
      <c r="L1141" t="s">
        <v>305</v>
      </c>
      <c r="M1141" t="s">
        <v>344</v>
      </c>
      <c r="N1141" t="s">
        <v>306</v>
      </c>
      <c r="O1141" t="s">
        <v>860</v>
      </c>
    </row>
    <row r="1142" spans="1:16">
      <c r="A1142">
        <v>36</v>
      </c>
      <c r="B1142" t="s">
        <v>973</v>
      </c>
      <c r="C1142" t="s">
        <v>629</v>
      </c>
      <c r="D1142" t="s">
        <v>1613</v>
      </c>
      <c r="E1142" t="s">
        <v>1614</v>
      </c>
      <c r="F1142" t="s">
        <v>1615</v>
      </c>
      <c r="G1142" t="s">
        <v>1616</v>
      </c>
      <c r="H1142" t="s">
        <v>1617</v>
      </c>
      <c r="I1142" t="s">
        <v>1618</v>
      </c>
      <c r="J1142" t="s">
        <v>1619</v>
      </c>
      <c r="K1142" t="s">
        <v>1620</v>
      </c>
      <c r="L1142" t="s">
        <v>305</v>
      </c>
      <c r="M1142" t="s">
        <v>400</v>
      </c>
      <c r="N1142" t="s">
        <v>306</v>
      </c>
      <c r="O1142" t="s">
        <v>860</v>
      </c>
    </row>
    <row r="1143" spans="1:16">
      <c r="A1143">
        <v>36</v>
      </c>
      <c r="B1143" t="s">
        <v>939</v>
      </c>
      <c r="C1143" t="s">
        <v>629</v>
      </c>
      <c r="D1143" t="s">
        <v>1621</v>
      </c>
      <c r="E1143" t="s">
        <v>1622</v>
      </c>
      <c r="F1143" t="s">
        <v>1623</v>
      </c>
      <c r="G1143" t="s">
        <v>1624</v>
      </c>
      <c r="H1143" t="s">
        <v>1625</v>
      </c>
      <c r="I1143" t="s">
        <v>1626</v>
      </c>
      <c r="J1143" t="s">
        <v>1627</v>
      </c>
      <c r="K1143" t="s">
        <v>1628</v>
      </c>
      <c r="L1143" t="s">
        <v>305</v>
      </c>
      <c r="M1143" t="s">
        <v>294</v>
      </c>
      <c r="N1143" t="s">
        <v>306</v>
      </c>
      <c r="O1143" t="s">
        <v>860</v>
      </c>
    </row>
    <row r="1144" spans="1:16">
      <c r="A1144">
        <v>36</v>
      </c>
      <c r="B1144" t="s">
        <v>411</v>
      </c>
      <c r="C1144" t="s">
        <v>1629</v>
      </c>
      <c r="D1144" t="s">
        <v>566</v>
      </c>
      <c r="E1144" t="s">
        <v>1630</v>
      </c>
      <c r="F1144" t="s">
        <v>1631</v>
      </c>
      <c r="G1144" t="s">
        <v>1632</v>
      </c>
      <c r="H1144" t="s">
        <v>1633</v>
      </c>
      <c r="I1144" t="s">
        <v>1634</v>
      </c>
      <c r="J1144" t="s">
        <v>1635</v>
      </c>
      <c r="K1144" t="s">
        <v>1636</v>
      </c>
      <c r="L1144" t="s">
        <v>305</v>
      </c>
      <c r="M1144" t="s">
        <v>410</v>
      </c>
      <c r="N1144" t="s">
        <v>306</v>
      </c>
      <c r="O1144" t="s">
        <v>860</v>
      </c>
    </row>
    <row r="1145" spans="1:16">
      <c r="A1145">
        <v>36</v>
      </c>
      <c r="B1145" t="s">
        <v>1330</v>
      </c>
      <c r="C1145" t="s">
        <v>1629</v>
      </c>
      <c r="D1145" t="s">
        <v>1637</v>
      </c>
      <c r="E1145" t="s">
        <v>1638</v>
      </c>
      <c r="F1145" t="s">
        <v>1639</v>
      </c>
      <c r="G1145" t="s">
        <v>1640</v>
      </c>
      <c r="H1145" t="s">
        <v>1641</v>
      </c>
      <c r="I1145" t="s">
        <v>1642</v>
      </c>
      <c r="J1145" t="s">
        <v>1643</v>
      </c>
      <c r="K1145" t="s">
        <v>1644</v>
      </c>
      <c r="L1145" t="s">
        <v>305</v>
      </c>
      <c r="M1145" t="s">
        <v>354</v>
      </c>
      <c r="N1145" t="s">
        <v>306</v>
      </c>
      <c r="O1145" t="s">
        <v>860</v>
      </c>
    </row>
    <row r="1146" spans="1:16">
      <c r="A1146">
        <v>34</v>
      </c>
      <c r="B1146" t="s">
        <v>1375</v>
      </c>
      <c r="C1146" t="s">
        <v>1645</v>
      </c>
      <c r="D1146" t="s">
        <v>1646</v>
      </c>
      <c r="E1146" t="s">
        <v>1647</v>
      </c>
      <c r="F1146" t="s">
        <v>1648</v>
      </c>
      <c r="G1146" t="s">
        <v>1649</v>
      </c>
      <c r="H1146" t="s">
        <v>1650</v>
      </c>
      <c r="I1146" t="s">
        <v>1651</v>
      </c>
      <c r="J1146" t="s">
        <v>1652</v>
      </c>
      <c r="K1146" t="s">
        <v>1653</v>
      </c>
      <c r="L1146" t="s">
        <v>305</v>
      </c>
      <c r="M1146" t="s">
        <v>382</v>
      </c>
      <c r="N1146" t="s">
        <v>306</v>
      </c>
      <c r="O1146" t="s">
        <v>860</v>
      </c>
    </row>
    <row r="1147" spans="1:16">
      <c r="A1147">
        <v>34</v>
      </c>
      <c r="B1147" t="s">
        <v>973</v>
      </c>
      <c r="C1147" t="s">
        <v>1654</v>
      </c>
      <c r="D1147" t="s">
        <v>1392</v>
      </c>
      <c r="E1147" t="s">
        <v>1655</v>
      </c>
      <c r="F1147" t="s">
        <v>1656</v>
      </c>
      <c r="G1147" t="s">
        <v>1657</v>
      </c>
      <c r="H1147" t="s">
        <v>1658</v>
      </c>
      <c r="I1147" t="s">
        <v>1659</v>
      </c>
      <c r="J1147" t="s">
        <v>1660</v>
      </c>
      <c r="K1147" t="s">
        <v>1661</v>
      </c>
      <c r="L1147" t="s">
        <v>305</v>
      </c>
      <c r="M1147" t="s">
        <v>400</v>
      </c>
      <c r="N1147" t="s">
        <v>306</v>
      </c>
      <c r="O1147" t="s">
        <v>860</v>
      </c>
    </row>
    <row r="1148" spans="1:16">
      <c r="A1148">
        <v>33</v>
      </c>
      <c r="B1148" t="s">
        <v>939</v>
      </c>
      <c r="C1148" t="s">
        <v>1662</v>
      </c>
      <c r="D1148" t="s">
        <v>1663</v>
      </c>
      <c r="E1148" t="s">
        <v>1664</v>
      </c>
      <c r="F1148" t="s">
        <v>1524</v>
      </c>
      <c r="G1148" t="s">
        <v>1665</v>
      </c>
      <c r="H1148" t="s">
        <v>1666</v>
      </c>
      <c r="I1148" t="s">
        <v>1667</v>
      </c>
      <c r="J1148" t="s">
        <v>1668</v>
      </c>
      <c r="K1148" t="s">
        <v>1669</v>
      </c>
      <c r="L1148" t="s">
        <v>305</v>
      </c>
      <c r="M1148" t="s">
        <v>294</v>
      </c>
      <c r="N1148" t="s">
        <v>306</v>
      </c>
      <c r="O1148" t="s">
        <v>860</v>
      </c>
    </row>
    <row r="1149" spans="1:16">
      <c r="A1149">
        <v>32</v>
      </c>
      <c r="B1149" t="s">
        <v>939</v>
      </c>
      <c r="C1149" t="s">
        <v>1662</v>
      </c>
      <c r="D1149" t="s">
        <v>534</v>
      </c>
      <c r="E1149" t="s">
        <v>1670</v>
      </c>
      <c r="F1149" t="s">
        <v>942</v>
      </c>
      <c r="G1149" t="s">
        <v>1671</v>
      </c>
      <c r="H1149" t="s">
        <v>1672</v>
      </c>
      <c r="I1149" t="s">
        <v>1673</v>
      </c>
      <c r="J1149" t="s">
        <v>1674</v>
      </c>
      <c r="K1149" t="s">
        <v>1675</v>
      </c>
      <c r="L1149" t="s">
        <v>305</v>
      </c>
      <c r="M1149" t="s">
        <v>294</v>
      </c>
      <c r="N1149" t="s">
        <v>306</v>
      </c>
      <c r="O1149" t="s">
        <v>860</v>
      </c>
    </row>
    <row r="1150" spans="1:16">
      <c r="A1150">
        <v>32</v>
      </c>
      <c r="B1150" t="s">
        <v>1407</v>
      </c>
      <c r="C1150" t="s">
        <v>1676</v>
      </c>
      <c r="D1150" t="s">
        <v>1677</v>
      </c>
      <c r="E1150" t="s">
        <v>1678</v>
      </c>
      <c r="F1150" t="s">
        <v>1679</v>
      </c>
      <c r="G1150" t="s">
        <v>1680</v>
      </c>
      <c r="H1150" t="s">
        <v>1681</v>
      </c>
      <c r="I1150" t="s">
        <v>1682</v>
      </c>
      <c r="J1150" t="s">
        <v>1683</v>
      </c>
      <c r="K1150" t="s">
        <v>1684</v>
      </c>
      <c r="L1150" t="s">
        <v>305</v>
      </c>
      <c r="M1150" t="s">
        <v>344</v>
      </c>
      <c r="N1150" t="s">
        <v>306</v>
      </c>
      <c r="O1150" t="s">
        <v>860</v>
      </c>
    </row>
    <row r="1151" spans="1:16">
      <c r="A1151">
        <v>31</v>
      </c>
      <c r="B1151" t="s">
        <v>1416</v>
      </c>
      <c r="C1151" t="s">
        <v>1685</v>
      </c>
      <c r="D1151" t="s">
        <v>1686</v>
      </c>
      <c r="E1151" t="s">
        <v>1687</v>
      </c>
      <c r="F1151" t="s">
        <v>1688</v>
      </c>
      <c r="G1151" t="s">
        <v>1689</v>
      </c>
      <c r="H1151" t="s">
        <v>1690</v>
      </c>
      <c r="I1151" t="s">
        <v>1691</v>
      </c>
      <c r="J1151" t="s">
        <v>1692</v>
      </c>
      <c r="K1151" t="s">
        <v>1693</v>
      </c>
      <c r="L1151" t="s">
        <v>305</v>
      </c>
      <c r="M1151" t="s">
        <v>435</v>
      </c>
      <c r="N1151" t="s">
        <v>306</v>
      </c>
      <c r="O1151" t="s">
        <v>860</v>
      </c>
    </row>
    <row r="1152" spans="1:16">
      <c r="A1152">
        <v>30</v>
      </c>
      <c r="B1152" t="s">
        <v>1330</v>
      </c>
      <c r="C1152" t="s">
        <v>629</v>
      </c>
      <c r="D1152" t="s">
        <v>534</v>
      </c>
      <c r="E1152" t="s">
        <v>1694</v>
      </c>
      <c r="F1152" t="s">
        <v>1695</v>
      </c>
      <c r="G1152" t="s">
        <v>1696</v>
      </c>
      <c r="H1152" t="s">
        <v>1697</v>
      </c>
      <c r="I1152" t="s">
        <v>1698</v>
      </c>
      <c r="J1152" t="s">
        <v>1699</v>
      </c>
      <c r="K1152" t="s">
        <v>1700</v>
      </c>
      <c r="L1152" t="s">
        <v>305</v>
      </c>
      <c r="M1152" t="s">
        <v>354</v>
      </c>
      <c r="N1152" t="s">
        <v>306</v>
      </c>
      <c r="O1152" t="s">
        <v>860</v>
      </c>
    </row>
    <row r="1153" spans="1:15">
      <c r="A1153">
        <v>30</v>
      </c>
      <c r="B1153" t="s">
        <v>411</v>
      </c>
      <c r="C1153" t="s">
        <v>1629</v>
      </c>
      <c r="D1153" t="s">
        <v>1417</v>
      </c>
      <c r="E1153" t="s">
        <v>1701</v>
      </c>
      <c r="F1153" t="s">
        <v>1702</v>
      </c>
      <c r="G1153" t="s">
        <v>1703</v>
      </c>
      <c r="H1153" t="s">
        <v>1704</v>
      </c>
      <c r="I1153" t="s">
        <v>1705</v>
      </c>
      <c r="J1153" t="s">
        <v>1706</v>
      </c>
      <c r="K1153" t="s">
        <v>1707</v>
      </c>
      <c r="L1153" t="s">
        <v>305</v>
      </c>
      <c r="M1153" t="s">
        <v>410</v>
      </c>
      <c r="N1153" t="s">
        <v>306</v>
      </c>
      <c r="O1153" t="s">
        <v>860</v>
      </c>
    </row>
    <row r="1154" spans="1:15">
      <c r="A1154">
        <v>29</v>
      </c>
      <c r="B1154" t="s">
        <v>1407</v>
      </c>
      <c r="C1154" t="s">
        <v>1676</v>
      </c>
      <c r="D1154" t="s">
        <v>1077</v>
      </c>
      <c r="E1154" t="s">
        <v>1708</v>
      </c>
      <c r="F1154" t="s">
        <v>1709</v>
      </c>
      <c r="G1154" t="s">
        <v>1710</v>
      </c>
      <c r="H1154" t="s">
        <v>1711</v>
      </c>
      <c r="I1154" t="s">
        <v>1712</v>
      </c>
      <c r="J1154" t="s">
        <v>1713</v>
      </c>
      <c r="K1154" t="s">
        <v>1714</v>
      </c>
      <c r="L1154" t="s">
        <v>305</v>
      </c>
      <c r="M1154" t="s">
        <v>344</v>
      </c>
      <c r="N1154" t="s">
        <v>306</v>
      </c>
      <c r="O1154" t="s">
        <v>860</v>
      </c>
    </row>
    <row r="1155" spans="1:15">
      <c r="A1155">
        <v>28</v>
      </c>
      <c r="B1155" t="s">
        <v>411</v>
      </c>
      <c r="C1155" t="s">
        <v>1715</v>
      </c>
      <c r="D1155" t="s">
        <v>1716</v>
      </c>
      <c r="E1155" t="s">
        <v>1717</v>
      </c>
      <c r="F1155" t="s">
        <v>1718</v>
      </c>
      <c r="G1155" t="s">
        <v>1719</v>
      </c>
      <c r="H1155" t="s">
        <v>1720</v>
      </c>
      <c r="I1155" t="s">
        <v>1721</v>
      </c>
      <c r="J1155" t="s">
        <v>1722</v>
      </c>
      <c r="K1155" t="s">
        <v>1723</v>
      </c>
      <c r="L1155" t="s">
        <v>1314</v>
      </c>
      <c r="M1155" t="s">
        <v>410</v>
      </c>
      <c r="N1155" t="s">
        <v>306</v>
      </c>
      <c r="O1155" t="s">
        <v>860</v>
      </c>
    </row>
    <row r="1156" spans="1:15">
      <c r="A1156">
        <v>27</v>
      </c>
      <c r="B1156" t="s">
        <v>411</v>
      </c>
      <c r="C1156" t="s">
        <v>1715</v>
      </c>
      <c r="D1156" t="s">
        <v>1724</v>
      </c>
      <c r="E1156" t="s">
        <v>1725</v>
      </c>
      <c r="F1156" t="s">
        <v>1726</v>
      </c>
      <c r="G1156" t="s">
        <v>1727</v>
      </c>
      <c r="H1156" t="s">
        <v>1728</v>
      </c>
      <c r="I1156" t="s">
        <v>1729</v>
      </c>
      <c r="J1156" t="s">
        <v>1730</v>
      </c>
      <c r="K1156" t="s">
        <v>1731</v>
      </c>
      <c r="L1156" t="s">
        <v>1314</v>
      </c>
      <c r="M1156" t="s">
        <v>410</v>
      </c>
      <c r="N1156" t="s">
        <v>306</v>
      </c>
      <c r="O1156" t="s">
        <v>860</v>
      </c>
    </row>
    <row r="1157" spans="1:15">
      <c r="A1157">
        <v>27</v>
      </c>
      <c r="B1157" t="s">
        <v>411</v>
      </c>
      <c r="C1157" t="s">
        <v>1732</v>
      </c>
      <c r="D1157" t="s">
        <v>1733</v>
      </c>
      <c r="E1157" t="s">
        <v>1734</v>
      </c>
      <c r="F1157" t="s">
        <v>1735</v>
      </c>
      <c r="G1157" t="s">
        <v>1736</v>
      </c>
      <c r="H1157" t="s">
        <v>1737</v>
      </c>
      <c r="I1157" t="s">
        <v>1738</v>
      </c>
      <c r="J1157" t="s">
        <v>1739</v>
      </c>
      <c r="K1157" t="s">
        <v>1740</v>
      </c>
      <c r="L1157" t="s">
        <v>1314</v>
      </c>
      <c r="M1157" t="s">
        <v>410</v>
      </c>
      <c r="N1157" t="s">
        <v>306</v>
      </c>
      <c r="O1157" t="s">
        <v>1741</v>
      </c>
    </row>
    <row r="1158" spans="1:15">
      <c r="A1158">
        <v>27</v>
      </c>
      <c r="B1158" t="s">
        <v>411</v>
      </c>
      <c r="C1158" t="s">
        <v>1732</v>
      </c>
      <c r="D1158" t="s">
        <v>1742</v>
      </c>
      <c r="E1158" t="s">
        <v>1743</v>
      </c>
      <c r="F1158" t="s">
        <v>1744</v>
      </c>
      <c r="G1158" t="s">
        <v>1745</v>
      </c>
      <c r="H1158" t="s">
        <v>1746</v>
      </c>
      <c r="I1158" t="s">
        <v>1747</v>
      </c>
      <c r="J1158" t="s">
        <v>1748</v>
      </c>
      <c r="K1158" t="s">
        <v>1749</v>
      </c>
      <c r="L1158" t="s">
        <v>1314</v>
      </c>
      <c r="M1158" t="s">
        <v>410</v>
      </c>
      <c r="N1158" t="s">
        <v>306</v>
      </c>
      <c r="O1158" t="s">
        <v>1741</v>
      </c>
    </row>
    <row r="1159" spans="1:15">
      <c r="A1159">
        <v>27</v>
      </c>
      <c r="B1159" t="s">
        <v>411</v>
      </c>
      <c r="C1159" t="s">
        <v>1750</v>
      </c>
      <c r="D1159" t="s">
        <v>1751</v>
      </c>
      <c r="E1159" t="s">
        <v>1752</v>
      </c>
      <c r="F1159" t="s">
        <v>1753</v>
      </c>
      <c r="G1159" t="s">
        <v>1754</v>
      </c>
      <c r="H1159" t="s">
        <v>1755</v>
      </c>
      <c r="I1159" t="s">
        <v>1756</v>
      </c>
      <c r="J1159" t="s">
        <v>1757</v>
      </c>
      <c r="K1159" t="s">
        <v>1758</v>
      </c>
      <c r="L1159" t="s">
        <v>1314</v>
      </c>
      <c r="M1159" t="s">
        <v>410</v>
      </c>
      <c r="N1159" t="s">
        <v>306</v>
      </c>
      <c r="O1159" t="s">
        <v>1741</v>
      </c>
    </row>
    <row r="1160" spans="1:15">
      <c r="A1160">
        <v>27</v>
      </c>
      <c r="B1160" t="s">
        <v>411</v>
      </c>
      <c r="C1160" t="s">
        <v>1750</v>
      </c>
      <c r="D1160" t="s">
        <v>1759</v>
      </c>
      <c r="E1160" t="s">
        <v>1760</v>
      </c>
      <c r="F1160" t="s">
        <v>1761</v>
      </c>
      <c r="G1160" t="s">
        <v>1762</v>
      </c>
      <c r="H1160" t="s">
        <v>1763</v>
      </c>
      <c r="I1160" t="s">
        <v>1764</v>
      </c>
      <c r="J1160" t="s">
        <v>1765</v>
      </c>
      <c r="K1160" t="s">
        <v>1766</v>
      </c>
      <c r="L1160" t="s">
        <v>1314</v>
      </c>
      <c r="M1160" t="s">
        <v>410</v>
      </c>
      <c r="N1160" t="s">
        <v>306</v>
      </c>
      <c r="O1160" t="s">
        <v>1741</v>
      </c>
    </row>
    <row r="1161" spans="1:15">
      <c r="A1161">
        <v>26</v>
      </c>
      <c r="B1161" t="s">
        <v>1330</v>
      </c>
      <c r="C1161" t="s">
        <v>629</v>
      </c>
      <c r="D1161" t="s">
        <v>1767</v>
      </c>
      <c r="E1161" t="s">
        <v>1768</v>
      </c>
      <c r="F1161" t="s">
        <v>1769</v>
      </c>
      <c r="G1161" t="s">
        <v>1770</v>
      </c>
      <c r="H1161" t="s">
        <v>1771</v>
      </c>
      <c r="I1161" t="s">
        <v>1772</v>
      </c>
      <c r="J1161" t="s">
        <v>1773</v>
      </c>
      <c r="K1161" t="s">
        <v>1774</v>
      </c>
      <c r="L1161" t="s">
        <v>1296</v>
      </c>
      <c r="M1161" t="s">
        <v>354</v>
      </c>
      <c r="N1161" t="s">
        <v>306</v>
      </c>
      <c r="O1161" t="s">
        <v>308</v>
      </c>
    </row>
    <row r="1162" spans="1:15">
      <c r="A1162">
        <v>25</v>
      </c>
      <c r="B1162" t="s">
        <v>1330</v>
      </c>
      <c r="C1162" t="s">
        <v>629</v>
      </c>
      <c r="D1162" t="s">
        <v>1775</v>
      </c>
      <c r="E1162" t="s">
        <v>1776</v>
      </c>
      <c r="F1162" t="s">
        <v>1777</v>
      </c>
      <c r="G1162" t="s">
        <v>1778</v>
      </c>
      <c r="H1162" t="s">
        <v>1779</v>
      </c>
      <c r="I1162" t="s">
        <v>1780</v>
      </c>
      <c r="J1162" t="s">
        <v>1781</v>
      </c>
      <c r="K1162" t="s">
        <v>1782</v>
      </c>
      <c r="L1162" t="s">
        <v>1296</v>
      </c>
      <c r="M1162" t="s">
        <v>354</v>
      </c>
      <c r="N1162" t="s">
        <v>306</v>
      </c>
      <c r="O1162" t="s">
        <v>308</v>
      </c>
    </row>
    <row r="1163" spans="1:15">
      <c r="A1163">
        <v>24</v>
      </c>
      <c r="B1163" t="s">
        <v>1330</v>
      </c>
      <c r="C1163" t="s">
        <v>629</v>
      </c>
      <c r="D1163" t="s">
        <v>1783</v>
      </c>
      <c r="E1163" t="s">
        <v>1784</v>
      </c>
      <c r="F1163" t="s">
        <v>1785</v>
      </c>
      <c r="G1163" t="s">
        <v>1786</v>
      </c>
      <c r="H1163" t="s">
        <v>1787</v>
      </c>
      <c r="I1163" t="s">
        <v>1788</v>
      </c>
      <c r="J1163" t="s">
        <v>1789</v>
      </c>
      <c r="K1163" t="s">
        <v>1790</v>
      </c>
      <c r="L1163" t="s">
        <v>1296</v>
      </c>
      <c r="M1163" t="s">
        <v>354</v>
      </c>
      <c r="N1163" t="s">
        <v>306</v>
      </c>
      <c r="O1163" t="s">
        <v>308</v>
      </c>
    </row>
    <row r="1164" spans="1:15">
      <c r="A1164">
        <v>23</v>
      </c>
      <c r="B1164" t="s">
        <v>1407</v>
      </c>
      <c r="C1164" t="s">
        <v>629</v>
      </c>
      <c r="D1164" t="s">
        <v>1791</v>
      </c>
      <c r="E1164" t="s">
        <v>1792</v>
      </c>
      <c r="F1164" t="s">
        <v>1793</v>
      </c>
      <c r="G1164" t="s">
        <v>1794</v>
      </c>
      <c r="H1164" t="s">
        <v>1795</v>
      </c>
      <c r="I1164" t="s">
        <v>1796</v>
      </c>
      <c r="J1164" t="s">
        <v>1797</v>
      </c>
      <c r="K1164" t="s">
        <v>1798</v>
      </c>
      <c r="L1164" t="s">
        <v>484</v>
      </c>
      <c r="M1164" t="s">
        <v>344</v>
      </c>
      <c r="N1164" t="s">
        <v>306</v>
      </c>
      <c r="O1164" t="s">
        <v>308</v>
      </c>
    </row>
    <row r="1165" spans="1:15">
      <c r="A1165">
        <v>22</v>
      </c>
      <c r="B1165" t="s">
        <v>1407</v>
      </c>
      <c r="C1165" t="s">
        <v>629</v>
      </c>
      <c r="D1165" t="s">
        <v>1799</v>
      </c>
      <c r="E1165" t="s">
        <v>1800</v>
      </c>
      <c r="F1165" t="s">
        <v>1801</v>
      </c>
      <c r="G1165" t="s">
        <v>1802</v>
      </c>
      <c r="H1165" t="s">
        <v>1803</v>
      </c>
      <c r="I1165" t="s">
        <v>1804</v>
      </c>
      <c r="J1165" t="s">
        <v>1805</v>
      </c>
      <c r="K1165" t="s">
        <v>1806</v>
      </c>
      <c r="L1165" t="s">
        <v>484</v>
      </c>
      <c r="M1165" t="s">
        <v>344</v>
      </c>
      <c r="N1165" t="s">
        <v>306</v>
      </c>
      <c r="O1165" t="s">
        <v>308</v>
      </c>
    </row>
    <row r="1166" spans="1:15">
      <c r="A1166">
        <v>21</v>
      </c>
      <c r="B1166" t="s">
        <v>1407</v>
      </c>
      <c r="C1166" t="s">
        <v>1807</v>
      </c>
      <c r="D1166" t="s">
        <v>1808</v>
      </c>
      <c r="E1166" t="s">
        <v>1809</v>
      </c>
      <c r="F1166" t="s">
        <v>1810</v>
      </c>
      <c r="G1166" t="s">
        <v>1811</v>
      </c>
      <c r="H1166" t="s">
        <v>1812</v>
      </c>
      <c r="I1166" t="s">
        <v>1813</v>
      </c>
      <c r="J1166" t="s">
        <v>1814</v>
      </c>
      <c r="K1166" t="s">
        <v>1815</v>
      </c>
      <c r="L1166" t="s">
        <v>484</v>
      </c>
      <c r="M1166" t="s">
        <v>344</v>
      </c>
      <c r="N1166" t="s">
        <v>306</v>
      </c>
      <c r="O1166" t="s">
        <v>308</v>
      </c>
    </row>
    <row r="1167" spans="1:15">
      <c r="A1167">
        <v>19</v>
      </c>
      <c r="B1167" t="s">
        <v>1407</v>
      </c>
      <c r="C1167" t="s">
        <v>629</v>
      </c>
      <c r="D1167" t="s">
        <v>1816</v>
      </c>
      <c r="E1167" t="s">
        <v>1817</v>
      </c>
      <c r="F1167" t="s">
        <v>1818</v>
      </c>
      <c r="G1167" t="s">
        <v>1819</v>
      </c>
      <c r="H1167" t="s">
        <v>1820</v>
      </c>
      <c r="I1167" t="s">
        <v>1821</v>
      </c>
      <c r="J1167" t="s">
        <v>1822</v>
      </c>
      <c r="K1167" t="s">
        <v>1823</v>
      </c>
      <c r="L1167" t="s">
        <v>484</v>
      </c>
      <c r="M1167" t="s">
        <v>344</v>
      </c>
      <c r="N1167" t="s">
        <v>306</v>
      </c>
      <c r="O1167" t="s">
        <v>308</v>
      </c>
    </row>
    <row r="1168" spans="1:15">
      <c r="A1168">
        <v>18</v>
      </c>
      <c r="B1168" t="s">
        <v>1407</v>
      </c>
      <c r="C1168" t="s">
        <v>1824</v>
      </c>
      <c r="D1168" t="s">
        <v>1825</v>
      </c>
      <c r="E1168" t="s">
        <v>1826</v>
      </c>
      <c r="F1168" t="s">
        <v>1827</v>
      </c>
      <c r="G1168" t="s">
        <v>1828</v>
      </c>
      <c r="H1168" t="s">
        <v>1829</v>
      </c>
      <c r="I1168" t="s">
        <v>1830</v>
      </c>
      <c r="J1168" t="s">
        <v>1831</v>
      </c>
      <c r="K1168" t="s">
        <v>1832</v>
      </c>
      <c r="L1168" t="s">
        <v>484</v>
      </c>
      <c r="M1168" t="s">
        <v>306</v>
      </c>
      <c r="N1168" t="s">
        <v>308</v>
      </c>
    </row>
    <row r="1169" spans="1:14">
      <c r="A1169">
        <v>18</v>
      </c>
      <c r="B1169" t="s">
        <v>306</v>
      </c>
      <c r="C1169" t="s">
        <v>308</v>
      </c>
      <c r="D1169" t="s">
        <v>484</v>
      </c>
      <c r="E1169" t="s">
        <v>1833</v>
      </c>
      <c r="F1169" t="s">
        <v>1824</v>
      </c>
      <c r="G1169" t="s">
        <v>1834</v>
      </c>
      <c r="H1169" t="s">
        <v>1835</v>
      </c>
      <c r="I1169" t="s">
        <v>1836</v>
      </c>
      <c r="J1169" t="s">
        <v>1837</v>
      </c>
      <c r="K1169" t="s">
        <v>1838</v>
      </c>
      <c r="L1169" t="s">
        <v>1839</v>
      </c>
      <c r="M1169" t="s">
        <v>1840</v>
      </c>
      <c r="N1169" t="s">
        <v>1841</v>
      </c>
    </row>
    <row r="1170" spans="1:14">
      <c r="A1170">
        <v>17</v>
      </c>
      <c r="B1170" t="s">
        <v>306</v>
      </c>
      <c r="C1170" t="s">
        <v>308</v>
      </c>
      <c r="D1170" t="s">
        <v>305</v>
      </c>
      <c r="E1170" t="s">
        <v>1842</v>
      </c>
      <c r="F1170" t="s">
        <v>1843</v>
      </c>
      <c r="G1170" t="s">
        <v>1844</v>
      </c>
      <c r="H1170" t="s">
        <v>1845</v>
      </c>
      <c r="I1170" t="s">
        <v>1846</v>
      </c>
      <c r="J1170" t="s">
        <v>1847</v>
      </c>
      <c r="K1170" t="s">
        <v>1848</v>
      </c>
      <c r="L1170" t="s">
        <v>1849</v>
      </c>
    </row>
    <row r="1171" spans="1:14">
      <c r="A1171">
        <v>16</v>
      </c>
      <c r="B1171" t="s">
        <v>306</v>
      </c>
      <c r="C1171" t="s">
        <v>308</v>
      </c>
      <c r="D1171" t="s">
        <v>305</v>
      </c>
      <c r="E1171" t="s">
        <v>1842</v>
      </c>
      <c r="F1171" t="s">
        <v>1850</v>
      </c>
      <c r="G1171" t="s">
        <v>1851</v>
      </c>
      <c r="H1171" t="s">
        <v>1852</v>
      </c>
      <c r="I1171" t="s">
        <v>1853</v>
      </c>
      <c r="J1171" t="s">
        <v>1854</v>
      </c>
      <c r="K1171" t="s">
        <v>1855</v>
      </c>
      <c r="L1171" t="s">
        <v>1856</v>
      </c>
    </row>
    <row r="1172" spans="1:14">
      <c r="A1172">
        <v>15</v>
      </c>
      <c r="B1172" t="s">
        <v>306</v>
      </c>
      <c r="C1172" t="s">
        <v>308</v>
      </c>
      <c r="D1172" t="s">
        <v>305</v>
      </c>
      <c r="E1172" t="s">
        <v>1842</v>
      </c>
      <c r="F1172" t="s">
        <v>1850</v>
      </c>
      <c r="G1172" t="s">
        <v>1857</v>
      </c>
      <c r="H1172" t="s">
        <v>1858</v>
      </c>
      <c r="I1172" t="s">
        <v>1859</v>
      </c>
      <c r="J1172" t="s">
        <v>1860</v>
      </c>
      <c r="K1172" t="s">
        <v>1861</v>
      </c>
      <c r="L1172" t="s">
        <v>1862</v>
      </c>
    </row>
    <row r="1173" spans="1:14">
      <c r="A1173">
        <v>14</v>
      </c>
      <c r="B1173" t="s">
        <v>306</v>
      </c>
      <c r="C1173" t="s">
        <v>308</v>
      </c>
      <c r="D1173" t="s">
        <v>305</v>
      </c>
      <c r="E1173" t="s">
        <v>1842</v>
      </c>
      <c r="F1173" t="s">
        <v>1850</v>
      </c>
      <c r="G1173" t="s">
        <v>1863</v>
      </c>
      <c r="H1173" t="s">
        <v>1864</v>
      </c>
      <c r="I1173" t="s">
        <v>1865</v>
      </c>
      <c r="J1173" t="s">
        <v>1866</v>
      </c>
      <c r="K1173" t="s">
        <v>1867</v>
      </c>
      <c r="L1173" t="s">
        <v>1868</v>
      </c>
    </row>
    <row r="1174" spans="1:14">
      <c r="A1174">
        <v>13</v>
      </c>
      <c r="B1174" t="s">
        <v>306</v>
      </c>
      <c r="C1174" t="s">
        <v>308</v>
      </c>
      <c r="D1174" t="s">
        <v>305</v>
      </c>
      <c r="E1174" t="s">
        <v>1842</v>
      </c>
      <c r="F1174" t="s">
        <v>629</v>
      </c>
      <c r="G1174" t="s">
        <v>1869</v>
      </c>
      <c r="H1174" t="s">
        <v>1870</v>
      </c>
      <c r="I1174" t="s">
        <v>1871</v>
      </c>
      <c r="J1174" t="s">
        <v>1872</v>
      </c>
      <c r="K1174" t="s">
        <v>1873</v>
      </c>
      <c r="L1174" t="s">
        <v>1874</v>
      </c>
    </row>
    <row r="1175" spans="1:14">
      <c r="A1175">
        <v>12</v>
      </c>
      <c r="B1175" t="s">
        <v>306</v>
      </c>
      <c r="C1175" t="s">
        <v>308</v>
      </c>
      <c r="D1175" t="s">
        <v>305</v>
      </c>
      <c r="E1175" t="s">
        <v>1842</v>
      </c>
      <c r="F1175" t="s">
        <v>1850</v>
      </c>
      <c r="G1175" t="s">
        <v>1875</v>
      </c>
      <c r="H1175" t="s">
        <v>1876</v>
      </c>
      <c r="I1175" t="s">
        <v>1877</v>
      </c>
      <c r="J1175" t="s">
        <v>1878</v>
      </c>
      <c r="K1175" t="s">
        <v>1879</v>
      </c>
      <c r="L1175" t="s">
        <v>1880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3900</v>
      </c>
      <c r="F1" t="s">
        <v>183</v>
      </c>
      <c r="G1" t="s">
        <v>184</v>
      </c>
      <c r="H1">
        <v>0</v>
      </c>
      <c r="I1" t="s">
        <v>185</v>
      </c>
      <c r="J1">
        <v>2.6480000000000002E-3</v>
      </c>
      <c r="K1" t="s">
        <v>25</v>
      </c>
      <c r="L1" t="s">
        <v>290</v>
      </c>
      <c r="M1">
        <v>980.700062</v>
      </c>
      <c r="N1" t="s">
        <v>25</v>
      </c>
      <c r="O1" t="s">
        <v>291</v>
      </c>
      <c r="P1">
        <v>3.6289999999999998E-3</v>
      </c>
      <c r="Q1" t="s">
        <v>25</v>
      </c>
      <c r="R1" t="s">
        <v>24</v>
      </c>
      <c r="S1">
        <v>81.970899000000003</v>
      </c>
      <c r="T1" t="s">
        <v>25</v>
      </c>
      <c r="U1" t="s">
        <v>26</v>
      </c>
      <c r="V1">
        <v>1.1778E-2</v>
      </c>
      <c r="W1" t="s">
        <v>25</v>
      </c>
      <c r="X1" t="s">
        <v>27</v>
      </c>
      <c r="Y1">
        <v>0.19939599999999999</v>
      </c>
      <c r="Z1" t="s">
        <v>25</v>
      </c>
      <c r="AA1" t="s">
        <v>292</v>
      </c>
      <c r="AB1">
        <v>81.694400999999999</v>
      </c>
      <c r="AC1" t="s">
        <v>25</v>
      </c>
      <c r="AD1" t="s">
        <v>28</v>
      </c>
      <c r="AE1">
        <v>3.4259999999999998E-3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3900</v>
      </c>
      <c r="F2" t="s">
        <v>183</v>
      </c>
      <c r="G2" t="s">
        <v>184</v>
      </c>
      <c r="H2">
        <v>0</v>
      </c>
      <c r="I2" t="s">
        <v>185</v>
      </c>
      <c r="J2">
        <v>2.725E-3</v>
      </c>
      <c r="K2" t="s">
        <v>25</v>
      </c>
      <c r="L2" t="s">
        <v>290</v>
      </c>
      <c r="M2">
        <v>1005.976935</v>
      </c>
      <c r="N2" t="s">
        <v>25</v>
      </c>
      <c r="O2" t="s">
        <v>291</v>
      </c>
      <c r="P2">
        <v>3.7309999999999999E-3</v>
      </c>
      <c r="Q2" t="s">
        <v>25</v>
      </c>
      <c r="R2" t="s">
        <v>24</v>
      </c>
      <c r="S2">
        <v>84.881296000000006</v>
      </c>
      <c r="T2" t="s">
        <v>25</v>
      </c>
      <c r="U2" t="s">
        <v>26</v>
      </c>
      <c r="V2">
        <v>1.1329000000000001E-2</v>
      </c>
      <c r="W2" t="s">
        <v>25</v>
      </c>
      <c r="X2" t="s">
        <v>27</v>
      </c>
      <c r="Y2">
        <v>0.199267</v>
      </c>
      <c r="Z2" t="s">
        <v>25</v>
      </c>
      <c r="AA2" t="s">
        <v>292</v>
      </c>
      <c r="AB2">
        <v>84.607183000000006</v>
      </c>
      <c r="AC2" t="s">
        <v>25</v>
      </c>
      <c r="AD2" t="s">
        <v>28</v>
      </c>
      <c r="AE2">
        <v>3.4199999999999999E-3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37279</v>
      </c>
      <c r="F3" t="s">
        <v>183</v>
      </c>
      <c r="G3" t="s">
        <v>184</v>
      </c>
      <c r="H3">
        <v>0</v>
      </c>
      <c r="I3" t="s">
        <v>185</v>
      </c>
      <c r="J3">
        <v>2.7859999999999998E-3</v>
      </c>
      <c r="K3" t="s">
        <v>25</v>
      </c>
      <c r="L3" t="s">
        <v>290</v>
      </c>
      <c r="M3">
        <v>8361.0449040000003</v>
      </c>
      <c r="N3" t="s">
        <v>25</v>
      </c>
      <c r="O3" t="s">
        <v>291</v>
      </c>
      <c r="P3">
        <v>1.1147000000000001E-2</v>
      </c>
      <c r="Q3" t="s">
        <v>25</v>
      </c>
      <c r="R3" t="s">
        <v>24</v>
      </c>
      <c r="S3">
        <v>79.655997999999997</v>
      </c>
      <c r="T3" t="s">
        <v>25</v>
      </c>
      <c r="U3" t="s">
        <v>26</v>
      </c>
      <c r="V3">
        <v>2.7036999999999999E-2</v>
      </c>
      <c r="W3" t="s">
        <v>25</v>
      </c>
      <c r="X3" t="s">
        <v>27</v>
      </c>
      <c r="Y3">
        <v>0.29392699999999999</v>
      </c>
      <c r="Z3" t="s">
        <v>25</v>
      </c>
      <c r="AA3" t="s">
        <v>292</v>
      </c>
      <c r="AB3">
        <v>79.297292999999996</v>
      </c>
      <c r="AC3" t="s">
        <v>25</v>
      </c>
      <c r="AD3" t="s">
        <v>28</v>
      </c>
      <c r="AE3">
        <v>3.3869999999999998E-3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527</v>
      </c>
      <c r="F4" t="s">
        <v>183</v>
      </c>
      <c r="G4" t="s">
        <v>184</v>
      </c>
      <c r="H4">
        <v>0</v>
      </c>
      <c r="I4" t="s">
        <v>185</v>
      </c>
      <c r="J4">
        <v>1.2800000000000001E-3</v>
      </c>
      <c r="K4" t="s">
        <v>25</v>
      </c>
      <c r="L4" t="s">
        <v>290</v>
      </c>
      <c r="M4">
        <v>167.26304300000001</v>
      </c>
      <c r="N4" t="s">
        <v>25</v>
      </c>
      <c r="O4" t="s">
        <v>291</v>
      </c>
      <c r="P4">
        <v>1.4469999999999999E-3</v>
      </c>
      <c r="Q4" t="s">
        <v>25</v>
      </c>
      <c r="R4" t="s">
        <v>24</v>
      </c>
      <c r="S4">
        <v>10.390624000000001</v>
      </c>
      <c r="T4" t="s">
        <v>25</v>
      </c>
      <c r="U4" t="s">
        <v>26</v>
      </c>
      <c r="V4">
        <v>3.2972000000000001E-2</v>
      </c>
      <c r="W4" t="s">
        <v>25</v>
      </c>
      <c r="X4" t="s">
        <v>27</v>
      </c>
      <c r="Y4">
        <v>1.5155419999999999</v>
      </c>
      <c r="Z4" t="s">
        <v>25</v>
      </c>
      <c r="AA4" t="s">
        <v>292</v>
      </c>
      <c r="AB4">
        <v>8.7746890000000004</v>
      </c>
      <c r="AC4" t="s">
        <v>25</v>
      </c>
      <c r="AD4" t="s">
        <v>28</v>
      </c>
      <c r="AE4">
        <v>3.4269999999999999E-3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152</v>
      </c>
      <c r="F5" t="s">
        <v>183</v>
      </c>
      <c r="G5" t="s">
        <v>184</v>
      </c>
      <c r="H5">
        <v>49.628999999999998</v>
      </c>
      <c r="I5" t="s">
        <v>185</v>
      </c>
      <c r="J5">
        <v>3.0400000000000002E-4</v>
      </c>
      <c r="K5" t="s">
        <v>25</v>
      </c>
      <c r="L5" t="s">
        <v>290</v>
      </c>
      <c r="M5">
        <v>9.9642140000000001</v>
      </c>
      <c r="N5" t="s">
        <v>25</v>
      </c>
      <c r="O5" t="s">
        <v>291</v>
      </c>
      <c r="P5">
        <v>3.1399999999999999E-4</v>
      </c>
      <c r="Q5" t="s">
        <v>25</v>
      </c>
      <c r="R5" t="s">
        <v>24</v>
      </c>
      <c r="S5">
        <v>2.1830039999999999</v>
      </c>
      <c r="T5" t="s">
        <v>25</v>
      </c>
      <c r="U5" t="s">
        <v>26</v>
      </c>
      <c r="V5">
        <v>2.2287999999999999E-2</v>
      </c>
      <c r="W5" t="s">
        <v>25</v>
      </c>
      <c r="X5" t="s">
        <v>27</v>
      </c>
      <c r="Y5">
        <v>1.9744839999999999</v>
      </c>
      <c r="Z5" t="s">
        <v>25</v>
      </c>
      <c r="AA5" t="s">
        <v>292</v>
      </c>
      <c r="AB5">
        <v>0.13225100000000001</v>
      </c>
      <c r="AC5" t="s">
        <v>25</v>
      </c>
      <c r="AD5" t="s">
        <v>28</v>
      </c>
      <c r="AE5">
        <v>3.4120000000000001E-3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3.0699999999999998E-4</v>
      </c>
      <c r="K6" t="s">
        <v>25</v>
      </c>
      <c r="L6" t="s">
        <v>290</v>
      </c>
      <c r="M6">
        <v>14.590024</v>
      </c>
      <c r="N6" t="s">
        <v>25</v>
      </c>
      <c r="O6" t="s">
        <v>291</v>
      </c>
      <c r="P6">
        <v>3.2200000000000002E-4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2.2155000000000001E-2</v>
      </c>
      <c r="W6" t="s">
        <v>25</v>
      </c>
      <c r="X6" t="s">
        <v>27</v>
      </c>
      <c r="Y6">
        <v>1.2866569999999999</v>
      </c>
      <c r="Z6" t="s">
        <v>25</v>
      </c>
      <c r="AA6" t="s">
        <v>292</v>
      </c>
      <c r="AB6">
        <v>0.174849</v>
      </c>
      <c r="AC6" t="s">
        <v>25</v>
      </c>
      <c r="AD6" t="s">
        <v>28</v>
      </c>
      <c r="AE6">
        <v>3.3999999999999998E-3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3.0600000000000001E-4</v>
      </c>
      <c r="K7" t="s">
        <v>25</v>
      </c>
      <c r="L7" t="s">
        <v>290</v>
      </c>
      <c r="M7">
        <v>27.765505000000001</v>
      </c>
      <c r="N7" t="s">
        <v>25</v>
      </c>
      <c r="O7" t="s">
        <v>291</v>
      </c>
      <c r="P7">
        <v>3.3399999999999999E-4</v>
      </c>
      <c r="Q7" t="s">
        <v>25</v>
      </c>
      <c r="R7" t="s">
        <v>24</v>
      </c>
      <c r="S7">
        <v>0.91665600000000003</v>
      </c>
      <c r="T7" t="s">
        <v>25</v>
      </c>
      <c r="U7" t="s">
        <v>26</v>
      </c>
      <c r="V7">
        <v>2.2425E-2</v>
      </c>
      <c r="W7" t="s">
        <v>25</v>
      </c>
      <c r="X7" t="s">
        <v>27</v>
      </c>
      <c r="Y7">
        <v>0.64241499999999996</v>
      </c>
      <c r="Z7" t="s">
        <v>25</v>
      </c>
      <c r="AA7" t="s">
        <v>292</v>
      </c>
      <c r="AB7">
        <v>0.198934</v>
      </c>
      <c r="AC7" t="s">
        <v>25</v>
      </c>
      <c r="AD7" t="s">
        <v>28</v>
      </c>
      <c r="AE7">
        <v>3.4039999999999999E-3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3.0600000000000001E-4</v>
      </c>
      <c r="K8" t="s">
        <v>25</v>
      </c>
      <c r="L8" t="s">
        <v>290</v>
      </c>
      <c r="M8">
        <v>55.182454999999997</v>
      </c>
      <c r="N8" t="s">
        <v>25</v>
      </c>
      <c r="O8" t="s">
        <v>291</v>
      </c>
      <c r="P8">
        <v>3.6099999999999999E-4</v>
      </c>
      <c r="Q8" t="s">
        <v>25</v>
      </c>
      <c r="R8" t="s">
        <v>24</v>
      </c>
      <c r="S8">
        <v>0.60316400000000003</v>
      </c>
      <c r="T8" t="s">
        <v>25</v>
      </c>
      <c r="U8" t="s">
        <v>26</v>
      </c>
      <c r="V8">
        <v>2.2724000000000001E-2</v>
      </c>
      <c r="W8" t="s">
        <v>25</v>
      </c>
      <c r="X8" t="s">
        <v>27</v>
      </c>
      <c r="Y8">
        <v>0.33688099999999999</v>
      </c>
      <c r="Z8" t="s">
        <v>25</v>
      </c>
      <c r="AA8" t="s">
        <v>292</v>
      </c>
      <c r="AB8">
        <v>0.19123599999999999</v>
      </c>
      <c r="AC8" t="s">
        <v>25</v>
      </c>
      <c r="AD8" t="s">
        <v>28</v>
      </c>
      <c r="AE8">
        <v>3.4160000000000002E-3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3.0499999999999999E-4</v>
      </c>
      <c r="K9" t="s">
        <v>25</v>
      </c>
      <c r="L9" t="s">
        <v>290</v>
      </c>
      <c r="M9">
        <v>113.07319099999999</v>
      </c>
      <c r="N9" t="s">
        <v>25</v>
      </c>
      <c r="O9" t="s">
        <v>291</v>
      </c>
      <c r="P9">
        <v>4.1800000000000002E-4</v>
      </c>
      <c r="Q9" t="s">
        <v>25</v>
      </c>
      <c r="R9" t="s">
        <v>24</v>
      </c>
      <c r="S9">
        <v>0.48510799999999998</v>
      </c>
      <c r="T9" t="s">
        <v>25</v>
      </c>
      <c r="U9" t="s">
        <v>26</v>
      </c>
      <c r="V9">
        <v>2.2897000000000001E-2</v>
      </c>
      <c r="W9" t="s">
        <v>25</v>
      </c>
      <c r="X9" t="s">
        <v>27</v>
      </c>
      <c r="Y9">
        <v>0.197607</v>
      </c>
      <c r="Z9" t="s">
        <v>25</v>
      </c>
      <c r="AA9" t="s">
        <v>292</v>
      </c>
      <c r="AB9">
        <v>0.21340200000000001</v>
      </c>
      <c r="AC9" t="s">
        <v>25</v>
      </c>
      <c r="AD9" t="s">
        <v>28</v>
      </c>
      <c r="AE9">
        <v>3.3999999999999998E-3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3.0699999999999998E-4</v>
      </c>
      <c r="K10" t="s">
        <v>25</v>
      </c>
      <c r="L10" t="s">
        <v>290</v>
      </c>
      <c r="M10">
        <v>229.78003100000001</v>
      </c>
      <c r="N10" t="s">
        <v>25</v>
      </c>
      <c r="O10" t="s">
        <v>291</v>
      </c>
      <c r="P10">
        <v>5.3600000000000002E-4</v>
      </c>
      <c r="Q10" t="s">
        <v>25</v>
      </c>
      <c r="R10" t="s">
        <v>24</v>
      </c>
      <c r="S10">
        <v>0.39618599999999998</v>
      </c>
      <c r="T10" t="s">
        <v>25</v>
      </c>
      <c r="U10" t="s">
        <v>26</v>
      </c>
      <c r="V10">
        <v>2.2918000000000001E-2</v>
      </c>
      <c r="W10" t="s">
        <v>25</v>
      </c>
      <c r="X10" t="s">
        <v>27</v>
      </c>
      <c r="Y10">
        <v>0.124525</v>
      </c>
      <c r="Z10" t="s">
        <v>25</v>
      </c>
      <c r="AA10" t="s">
        <v>292</v>
      </c>
      <c r="AB10">
        <v>0.19806699999999999</v>
      </c>
      <c r="AC10" t="s">
        <v>25</v>
      </c>
      <c r="AD10" t="s">
        <v>28</v>
      </c>
      <c r="AE10">
        <v>3.3969999999999998E-3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3.0499999999999999E-4</v>
      </c>
      <c r="K11" t="s">
        <v>25</v>
      </c>
      <c r="L11" t="s">
        <v>290</v>
      </c>
      <c r="M11">
        <v>418.93389100000002</v>
      </c>
      <c r="N11" t="s">
        <v>25</v>
      </c>
      <c r="O11" t="s">
        <v>291</v>
      </c>
      <c r="P11">
        <v>7.2400000000000003E-4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2.3139E-2</v>
      </c>
      <c r="W11" t="s">
        <v>25</v>
      </c>
      <c r="X11" t="s">
        <v>27</v>
      </c>
      <c r="Y11">
        <v>8.5119E-2</v>
      </c>
      <c r="Z11" t="s">
        <v>25</v>
      </c>
      <c r="AA11" t="s">
        <v>292</v>
      </c>
      <c r="AB11">
        <v>0.22206999999999999</v>
      </c>
      <c r="AC11" t="s">
        <v>25</v>
      </c>
      <c r="AD11" t="s">
        <v>28</v>
      </c>
      <c r="AE11">
        <v>3.388E-3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3.01E-4</v>
      </c>
      <c r="K12" t="s">
        <v>25</v>
      </c>
      <c r="L12" t="s">
        <v>290</v>
      </c>
      <c r="M12">
        <v>832.54883299999995</v>
      </c>
      <c r="N12" t="s">
        <v>25</v>
      </c>
      <c r="O12" t="s">
        <v>291</v>
      </c>
      <c r="P12">
        <v>1.1329999999999999E-3</v>
      </c>
      <c r="Q12" t="s">
        <v>25</v>
      </c>
      <c r="R12" t="s">
        <v>24</v>
      </c>
      <c r="S12">
        <v>0.33815800000000001</v>
      </c>
      <c r="T12" t="s">
        <v>25</v>
      </c>
      <c r="U12" t="s">
        <v>26</v>
      </c>
      <c r="V12">
        <v>2.3251999999999998E-2</v>
      </c>
      <c r="W12" t="s">
        <v>25</v>
      </c>
      <c r="X12" t="s">
        <v>27</v>
      </c>
      <c r="Y12">
        <v>6.2841999999999995E-2</v>
      </c>
      <c r="Z12" t="s">
        <v>25</v>
      </c>
      <c r="AA12" t="s">
        <v>292</v>
      </c>
      <c r="AB12">
        <v>0.202788</v>
      </c>
      <c r="AC12" t="s">
        <v>25</v>
      </c>
      <c r="AD12" t="s">
        <v>28</v>
      </c>
      <c r="AE12">
        <v>3.4009999999999999E-3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2.9999999999999997E-4</v>
      </c>
      <c r="K13" t="s">
        <v>25</v>
      </c>
      <c r="L13" t="s">
        <v>290</v>
      </c>
      <c r="M13">
        <v>4003.7691949999999</v>
      </c>
      <c r="N13" t="s">
        <v>25</v>
      </c>
      <c r="O13" t="s">
        <v>291</v>
      </c>
      <c r="P13">
        <v>4.3039999999999997E-3</v>
      </c>
      <c r="Q13" t="s">
        <v>25</v>
      </c>
      <c r="R13" t="s">
        <v>24</v>
      </c>
      <c r="S13">
        <v>0.35336200000000001</v>
      </c>
      <c r="T13" t="s">
        <v>25</v>
      </c>
      <c r="U13" t="s">
        <v>26</v>
      </c>
      <c r="V13">
        <v>2.4146000000000001E-2</v>
      </c>
      <c r="W13" t="s">
        <v>25</v>
      </c>
      <c r="X13" t="s">
        <v>27</v>
      </c>
      <c r="Y13">
        <v>5.5472E-2</v>
      </c>
      <c r="Z13" t="s">
        <v>25</v>
      </c>
      <c r="AA13" t="s">
        <v>292</v>
      </c>
      <c r="AB13">
        <v>0.22625700000000001</v>
      </c>
      <c r="AC13" t="s">
        <v>25</v>
      </c>
      <c r="AD13" t="s">
        <v>28</v>
      </c>
      <c r="AE13">
        <v>3.4280000000000001E-3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2591</v>
      </c>
      <c r="F14" t="s">
        <v>183</v>
      </c>
      <c r="G14" t="s">
        <v>184</v>
      </c>
      <c r="H14">
        <v>49.232999999999997</v>
      </c>
      <c r="I14" t="s">
        <v>185</v>
      </c>
      <c r="J14">
        <v>3.0499999999999999E-4</v>
      </c>
      <c r="K14" t="s">
        <v>25</v>
      </c>
      <c r="L14" t="s">
        <v>290</v>
      </c>
      <c r="M14">
        <v>8793.5800249999993</v>
      </c>
      <c r="N14" t="s">
        <v>25</v>
      </c>
      <c r="O14" t="s">
        <v>291</v>
      </c>
      <c r="P14">
        <v>9.0980000000000002E-3</v>
      </c>
      <c r="Q14" t="s">
        <v>25</v>
      </c>
      <c r="R14" t="s">
        <v>24</v>
      </c>
      <c r="S14">
        <v>0.33983799999999997</v>
      </c>
      <c r="T14" t="s">
        <v>25</v>
      </c>
      <c r="U14" t="s">
        <v>26</v>
      </c>
      <c r="V14">
        <v>2.3893000000000001E-2</v>
      </c>
      <c r="W14" t="s">
        <v>25</v>
      </c>
      <c r="X14" t="s">
        <v>27</v>
      </c>
      <c r="Y14">
        <v>3.2925000000000003E-2</v>
      </c>
      <c r="Z14" t="s">
        <v>25</v>
      </c>
      <c r="AA14" t="s">
        <v>292</v>
      </c>
      <c r="AB14">
        <v>0.231962</v>
      </c>
      <c r="AC14" t="s">
        <v>25</v>
      </c>
      <c r="AD14" t="s">
        <v>28</v>
      </c>
      <c r="AE14">
        <v>3.4129999999999998E-3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527</v>
      </c>
      <c r="F15" t="s">
        <v>183</v>
      </c>
      <c r="G15" t="s">
        <v>184</v>
      </c>
      <c r="H15">
        <v>0</v>
      </c>
      <c r="I15" t="s">
        <v>185</v>
      </c>
      <c r="J15">
        <v>1.3060000000000001E-3</v>
      </c>
      <c r="K15" t="s">
        <v>25</v>
      </c>
      <c r="L15" t="s">
        <v>290</v>
      </c>
      <c r="M15">
        <v>165.108521</v>
      </c>
      <c r="N15" t="s">
        <v>25</v>
      </c>
      <c r="O15" t="s">
        <v>291</v>
      </c>
      <c r="P15">
        <v>1.4710000000000001E-3</v>
      </c>
      <c r="Q15" t="s">
        <v>25</v>
      </c>
      <c r="R15" t="s">
        <v>24</v>
      </c>
      <c r="S15">
        <v>9.4617590000000007</v>
      </c>
      <c r="T15" t="s">
        <v>25</v>
      </c>
      <c r="U15" t="s">
        <v>26</v>
      </c>
      <c r="V15">
        <v>3.0623000000000001E-2</v>
      </c>
      <c r="W15" t="s">
        <v>25</v>
      </c>
      <c r="X15" t="s">
        <v>27</v>
      </c>
      <c r="Y15">
        <v>1.320395</v>
      </c>
      <c r="Z15" t="s">
        <v>25</v>
      </c>
      <c r="AA15" t="s">
        <v>292</v>
      </c>
      <c r="AB15">
        <v>8.0486780000000007</v>
      </c>
      <c r="AC15" t="s">
        <v>25</v>
      </c>
      <c r="AD15" t="s">
        <v>28</v>
      </c>
      <c r="AE15">
        <v>3.3960000000000001E-3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985</v>
      </c>
      <c r="B16" t="s">
        <v>289</v>
      </c>
      <c r="C16">
        <v>7</v>
      </c>
      <c r="D16" t="s">
        <v>182</v>
      </c>
      <c r="E16">
        <v>30568</v>
      </c>
      <c r="F16" t="s">
        <v>183</v>
      </c>
      <c r="G16" t="s">
        <v>184</v>
      </c>
      <c r="H16">
        <v>0</v>
      </c>
      <c r="I16" t="s">
        <v>185</v>
      </c>
      <c r="J16">
        <v>1.683E-3</v>
      </c>
      <c r="K16" t="s">
        <v>25</v>
      </c>
      <c r="L16" t="s">
        <v>290</v>
      </c>
      <c r="M16">
        <v>11355.408255</v>
      </c>
      <c r="N16" t="s">
        <v>25</v>
      </c>
      <c r="O16" t="s">
        <v>291</v>
      </c>
      <c r="P16">
        <v>1.3037999999999999E-2</v>
      </c>
      <c r="Q16" t="s">
        <v>25</v>
      </c>
      <c r="R16" t="s">
        <v>24</v>
      </c>
      <c r="S16">
        <v>10.518978000000001</v>
      </c>
      <c r="T16" t="s">
        <v>25</v>
      </c>
      <c r="U16" t="s">
        <v>26</v>
      </c>
      <c r="V16">
        <v>3.7149000000000001E-2</v>
      </c>
      <c r="W16" t="s">
        <v>25</v>
      </c>
      <c r="X16" t="s">
        <v>27</v>
      </c>
      <c r="Y16">
        <v>0.28230100000000002</v>
      </c>
      <c r="Z16" t="s">
        <v>25</v>
      </c>
      <c r="AA16" t="s">
        <v>292</v>
      </c>
      <c r="AB16">
        <v>10.140154000000001</v>
      </c>
      <c r="AC16" t="s">
        <v>25</v>
      </c>
      <c r="AD16" t="s">
        <v>28</v>
      </c>
      <c r="AE16">
        <v>3.46E-3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50</v>
      </c>
      <c r="AQ16" t="s">
        <v>193</v>
      </c>
      <c r="AR16">
        <v>1000</v>
      </c>
    </row>
    <row r="17" spans="1:44">
      <c r="A17" s="2">
        <v>982</v>
      </c>
      <c r="B17" t="s">
        <v>289</v>
      </c>
      <c r="C17">
        <v>0</v>
      </c>
      <c r="D17" t="s">
        <v>182</v>
      </c>
      <c r="E17">
        <v>152</v>
      </c>
      <c r="F17" t="s">
        <v>183</v>
      </c>
      <c r="G17" t="s">
        <v>184</v>
      </c>
      <c r="H17">
        <v>0</v>
      </c>
      <c r="I17" t="s">
        <v>185</v>
      </c>
      <c r="J17">
        <v>2.7399999999999999E-4</v>
      </c>
      <c r="K17" t="s">
        <v>25</v>
      </c>
      <c r="L17" t="s">
        <v>290</v>
      </c>
      <c r="M17">
        <v>10.479099</v>
      </c>
      <c r="N17" t="s">
        <v>25</v>
      </c>
      <c r="O17" t="s">
        <v>291</v>
      </c>
      <c r="P17">
        <v>2.8400000000000002E-4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2.2936000000000002E-2</v>
      </c>
      <c r="W17" t="s">
        <v>25</v>
      </c>
      <c r="X17" t="s">
        <v>27</v>
      </c>
      <c r="Y17">
        <v>2.166903</v>
      </c>
      <c r="Z17" t="s">
        <v>25</v>
      </c>
      <c r="AA17" t="s">
        <v>292</v>
      </c>
      <c r="AB17">
        <v>0.154365</v>
      </c>
      <c r="AC17" t="s">
        <v>25</v>
      </c>
      <c r="AD17" t="s">
        <v>28</v>
      </c>
      <c r="AE17">
        <v>3.4489999999999998E-3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981</v>
      </c>
      <c r="B18" t="s">
        <v>289</v>
      </c>
      <c r="C18">
        <v>1</v>
      </c>
      <c r="D18" t="s">
        <v>182</v>
      </c>
      <c r="E18">
        <v>160</v>
      </c>
      <c r="F18" t="s">
        <v>183</v>
      </c>
      <c r="G18" t="s">
        <v>184</v>
      </c>
      <c r="H18">
        <v>2E-3</v>
      </c>
      <c r="I18" t="s">
        <v>185</v>
      </c>
      <c r="J18">
        <v>2.5700000000000001E-4</v>
      </c>
      <c r="K18" t="s">
        <v>25</v>
      </c>
      <c r="L18" t="s">
        <v>290</v>
      </c>
      <c r="M18">
        <v>14.327933</v>
      </c>
      <c r="N18" t="s">
        <v>25</v>
      </c>
      <c r="O18" t="s">
        <v>291</v>
      </c>
      <c r="P18">
        <v>2.7099999999999997E-4</v>
      </c>
      <c r="Q18" t="s">
        <v>25</v>
      </c>
      <c r="R18" t="s">
        <v>24</v>
      </c>
      <c r="S18">
        <v>1.5380290000000001</v>
      </c>
      <c r="T18" t="s">
        <v>25</v>
      </c>
      <c r="U18" t="s">
        <v>26</v>
      </c>
      <c r="V18">
        <v>2.2106000000000001E-2</v>
      </c>
      <c r="W18" t="s">
        <v>25</v>
      </c>
      <c r="X18" t="s">
        <v>27</v>
      </c>
      <c r="Y18">
        <v>1.2930189999999999</v>
      </c>
      <c r="Z18" t="s">
        <v>25</v>
      </c>
      <c r="AA18" t="s">
        <v>292</v>
      </c>
      <c r="AB18">
        <v>0.17469000000000001</v>
      </c>
      <c r="AC18" t="s">
        <v>25</v>
      </c>
      <c r="AD18" t="s">
        <v>28</v>
      </c>
      <c r="AE18">
        <v>3.4229999999999998E-3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980</v>
      </c>
      <c r="B19" t="s">
        <v>289</v>
      </c>
      <c r="C19">
        <v>2</v>
      </c>
      <c r="D19" t="s">
        <v>182</v>
      </c>
      <c r="E19">
        <v>169</v>
      </c>
      <c r="F19" t="s">
        <v>183</v>
      </c>
      <c r="G19" t="s">
        <v>184</v>
      </c>
      <c r="H19">
        <v>0</v>
      </c>
      <c r="I19" t="s">
        <v>185</v>
      </c>
      <c r="J19">
        <v>2.5300000000000002E-4</v>
      </c>
      <c r="K19" t="s">
        <v>25</v>
      </c>
      <c r="L19" t="s">
        <v>290</v>
      </c>
      <c r="M19">
        <v>26.997646</v>
      </c>
      <c r="N19" t="s">
        <v>25</v>
      </c>
      <c r="O19" t="s">
        <v>291</v>
      </c>
      <c r="P19">
        <v>2.7999999999999998E-4</v>
      </c>
      <c r="Q19" t="s">
        <v>25</v>
      </c>
      <c r="R19" t="s">
        <v>24</v>
      </c>
      <c r="S19">
        <v>0.90172300000000005</v>
      </c>
      <c r="T19" t="s">
        <v>25</v>
      </c>
      <c r="U19" t="s">
        <v>26</v>
      </c>
      <c r="V19">
        <v>2.2196E-2</v>
      </c>
      <c r="W19" t="s">
        <v>25</v>
      </c>
      <c r="X19" t="s">
        <v>27</v>
      </c>
      <c r="Y19">
        <v>0.63548099999999996</v>
      </c>
      <c r="Z19" t="s">
        <v>25</v>
      </c>
      <c r="AA19" t="s">
        <v>292</v>
      </c>
      <c r="AB19">
        <v>0.19689200000000001</v>
      </c>
      <c r="AC19" t="s">
        <v>25</v>
      </c>
      <c r="AD19" t="s">
        <v>28</v>
      </c>
      <c r="AE19">
        <v>3.4120000000000001E-3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979</v>
      </c>
      <c r="B20" t="s">
        <v>289</v>
      </c>
      <c r="C20">
        <v>3</v>
      </c>
      <c r="D20" t="s">
        <v>182</v>
      </c>
      <c r="E20">
        <v>188</v>
      </c>
      <c r="F20" t="s">
        <v>183</v>
      </c>
      <c r="G20" t="s">
        <v>184</v>
      </c>
      <c r="H20">
        <v>2E-3</v>
      </c>
      <c r="I20" t="s">
        <v>185</v>
      </c>
      <c r="J20">
        <v>2.61E-4</v>
      </c>
      <c r="K20" t="s">
        <v>25</v>
      </c>
      <c r="L20" t="s">
        <v>290</v>
      </c>
      <c r="M20">
        <v>53.726379000000001</v>
      </c>
      <c r="N20" t="s">
        <v>25</v>
      </c>
      <c r="O20" t="s">
        <v>291</v>
      </c>
      <c r="P20">
        <v>3.1500000000000001E-4</v>
      </c>
      <c r="Q20" t="s">
        <v>25</v>
      </c>
      <c r="R20" t="s">
        <v>24</v>
      </c>
      <c r="S20">
        <v>0.57587200000000005</v>
      </c>
      <c r="T20" t="s">
        <v>25</v>
      </c>
      <c r="U20" t="s">
        <v>26</v>
      </c>
      <c r="V20">
        <v>2.2543000000000001E-2</v>
      </c>
      <c r="W20" t="s">
        <v>25</v>
      </c>
      <c r="X20" t="s">
        <v>27</v>
      </c>
      <c r="Y20">
        <v>0.321824</v>
      </c>
      <c r="Z20" t="s">
        <v>25</v>
      </c>
      <c r="AA20" t="s">
        <v>292</v>
      </c>
      <c r="AB20">
        <v>0.184532</v>
      </c>
      <c r="AC20" t="s">
        <v>25</v>
      </c>
      <c r="AD20" t="s">
        <v>28</v>
      </c>
      <c r="AE20">
        <v>3.4099999999999998E-3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978</v>
      </c>
      <c r="B21" t="s">
        <v>289</v>
      </c>
      <c r="C21">
        <v>4</v>
      </c>
      <c r="D21" t="s">
        <v>182</v>
      </c>
      <c r="E21">
        <v>226</v>
      </c>
      <c r="F21" t="s">
        <v>183</v>
      </c>
      <c r="G21" t="s">
        <v>184</v>
      </c>
      <c r="H21">
        <v>0</v>
      </c>
      <c r="I21" t="s">
        <v>185</v>
      </c>
      <c r="J21">
        <v>2.5099999999999998E-4</v>
      </c>
      <c r="K21" t="s">
        <v>25</v>
      </c>
      <c r="L21" t="s">
        <v>290</v>
      </c>
      <c r="M21">
        <v>109.46448700000001</v>
      </c>
      <c r="N21" t="s">
        <v>25</v>
      </c>
      <c r="O21" t="s">
        <v>291</v>
      </c>
      <c r="P21">
        <v>3.6000000000000002E-4</v>
      </c>
      <c r="Q21" t="s">
        <v>25</v>
      </c>
      <c r="R21" t="s">
        <v>24</v>
      </c>
      <c r="S21">
        <v>0.47143600000000002</v>
      </c>
      <c r="T21" t="s">
        <v>25</v>
      </c>
      <c r="U21" t="s">
        <v>26</v>
      </c>
      <c r="V21">
        <v>2.2926999999999999E-2</v>
      </c>
      <c r="W21" t="s">
        <v>25</v>
      </c>
      <c r="X21" t="s">
        <v>27</v>
      </c>
      <c r="Y21">
        <v>0.191107</v>
      </c>
      <c r="Z21" t="s">
        <v>25</v>
      </c>
      <c r="AA21" t="s">
        <v>292</v>
      </c>
      <c r="AB21">
        <v>0.211425</v>
      </c>
      <c r="AC21" t="s">
        <v>25</v>
      </c>
      <c r="AD21" t="s">
        <v>28</v>
      </c>
      <c r="AE21">
        <v>3.4160000000000002E-3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977</v>
      </c>
      <c r="B22" t="s">
        <v>289</v>
      </c>
      <c r="C22">
        <v>5</v>
      </c>
      <c r="D22" t="s">
        <v>182</v>
      </c>
      <c r="E22">
        <v>303</v>
      </c>
      <c r="F22" t="s">
        <v>183</v>
      </c>
      <c r="G22" t="s">
        <v>184</v>
      </c>
      <c r="H22">
        <v>0</v>
      </c>
      <c r="I22" t="s">
        <v>185</v>
      </c>
      <c r="J22">
        <v>2.5500000000000002E-4</v>
      </c>
      <c r="K22" t="s">
        <v>25</v>
      </c>
      <c r="L22" t="s">
        <v>290</v>
      </c>
      <c r="M22">
        <v>229.74706800000001</v>
      </c>
      <c r="N22" t="s">
        <v>25</v>
      </c>
      <c r="O22" t="s">
        <v>291</v>
      </c>
      <c r="P22">
        <v>4.8500000000000003E-4</v>
      </c>
      <c r="Q22" t="s">
        <v>25</v>
      </c>
      <c r="R22" t="s">
        <v>24</v>
      </c>
      <c r="S22">
        <v>0.38376900000000003</v>
      </c>
      <c r="T22" t="s">
        <v>25</v>
      </c>
      <c r="U22" t="s">
        <v>26</v>
      </c>
      <c r="V22">
        <v>2.3029000000000001E-2</v>
      </c>
      <c r="W22" t="s">
        <v>25</v>
      </c>
      <c r="X22" t="s">
        <v>27</v>
      </c>
      <c r="Y22">
        <v>0.121902</v>
      </c>
      <c r="Z22" t="s">
        <v>25</v>
      </c>
      <c r="AA22" t="s">
        <v>292</v>
      </c>
      <c r="AB22">
        <v>0.19344700000000001</v>
      </c>
      <c r="AC22" t="s">
        <v>25</v>
      </c>
      <c r="AD22" t="s">
        <v>28</v>
      </c>
      <c r="AE22">
        <v>3.4090000000000001E-3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976</v>
      </c>
      <c r="B23" t="s">
        <v>289</v>
      </c>
      <c r="C23">
        <v>6</v>
      </c>
      <c r="D23" t="s">
        <v>182</v>
      </c>
      <c r="E23">
        <v>455</v>
      </c>
      <c r="F23" t="s">
        <v>183</v>
      </c>
      <c r="G23" t="s">
        <v>184</v>
      </c>
      <c r="H23">
        <v>1E-3</v>
      </c>
      <c r="I23" t="s">
        <v>185</v>
      </c>
      <c r="J23">
        <v>2.5399999999999999E-4</v>
      </c>
      <c r="K23" t="s">
        <v>25</v>
      </c>
      <c r="L23" t="s">
        <v>290</v>
      </c>
      <c r="M23">
        <v>410.10895099999999</v>
      </c>
      <c r="N23" t="s">
        <v>25</v>
      </c>
      <c r="O23" t="s">
        <v>291</v>
      </c>
      <c r="P23">
        <v>6.6399999999999999E-4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2.3047000000000002E-2</v>
      </c>
      <c r="W23" t="s">
        <v>25</v>
      </c>
      <c r="X23" t="s">
        <v>27</v>
      </c>
      <c r="Y23">
        <v>8.1460000000000005E-2</v>
      </c>
      <c r="Z23" t="s">
        <v>25</v>
      </c>
      <c r="AA23" t="s">
        <v>292</v>
      </c>
      <c r="AB23">
        <v>0.215831</v>
      </c>
      <c r="AC23" t="s">
        <v>25</v>
      </c>
      <c r="AD23" t="s">
        <v>28</v>
      </c>
      <c r="AE23">
        <v>3.4139999999999999E-3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975</v>
      </c>
      <c r="B24" t="s">
        <v>289</v>
      </c>
      <c r="C24">
        <v>7</v>
      </c>
      <c r="D24" t="s">
        <v>182</v>
      </c>
      <c r="E24">
        <v>760</v>
      </c>
      <c r="F24" t="s">
        <v>183</v>
      </c>
      <c r="G24" t="s">
        <v>184</v>
      </c>
      <c r="H24">
        <v>1E-3</v>
      </c>
      <c r="I24" t="s">
        <v>185</v>
      </c>
      <c r="J24">
        <v>2.5999999999999998E-4</v>
      </c>
      <c r="K24" t="s">
        <v>25</v>
      </c>
      <c r="L24" t="s">
        <v>290</v>
      </c>
      <c r="M24">
        <v>827.11009799999999</v>
      </c>
      <c r="N24" t="s">
        <v>25</v>
      </c>
      <c r="O24" t="s">
        <v>291</v>
      </c>
      <c r="P24">
        <v>1.0870000000000001E-3</v>
      </c>
      <c r="Q24" t="s">
        <v>25</v>
      </c>
      <c r="R24" t="s">
        <v>24</v>
      </c>
      <c r="S24">
        <v>0.35045999999999999</v>
      </c>
      <c r="T24" t="s">
        <v>25</v>
      </c>
      <c r="U24" t="s">
        <v>26</v>
      </c>
      <c r="V24">
        <v>2.3182999999999999E-2</v>
      </c>
      <c r="W24" t="s">
        <v>25</v>
      </c>
      <c r="X24" t="s">
        <v>27</v>
      </c>
      <c r="Y24">
        <v>6.2713000000000005E-2</v>
      </c>
      <c r="Z24" t="s">
        <v>25</v>
      </c>
      <c r="AA24" t="s">
        <v>292</v>
      </c>
      <c r="AB24">
        <v>0.22031500000000001</v>
      </c>
      <c r="AC24" t="s">
        <v>25</v>
      </c>
      <c r="AD24" t="s">
        <v>28</v>
      </c>
      <c r="AE24">
        <v>3.411E-3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974</v>
      </c>
      <c r="B25" t="s">
        <v>289</v>
      </c>
      <c r="C25">
        <v>8</v>
      </c>
      <c r="D25" t="s">
        <v>182</v>
      </c>
      <c r="E25">
        <v>1371</v>
      </c>
      <c r="F25" t="s">
        <v>183</v>
      </c>
      <c r="G25" t="s">
        <v>184</v>
      </c>
      <c r="H25">
        <v>0</v>
      </c>
      <c r="I25" t="s">
        <v>185</v>
      </c>
      <c r="J25">
        <v>2.5300000000000002E-4</v>
      </c>
      <c r="K25" t="s">
        <v>25</v>
      </c>
      <c r="L25" t="s">
        <v>290</v>
      </c>
      <c r="M25">
        <v>2370.4717030000002</v>
      </c>
      <c r="N25" t="s">
        <v>25</v>
      </c>
      <c r="O25" t="s">
        <v>291</v>
      </c>
      <c r="P25">
        <v>2.624E-3</v>
      </c>
      <c r="Q25" t="s">
        <v>25</v>
      </c>
      <c r="R25" t="s">
        <v>24</v>
      </c>
      <c r="S25">
        <v>0.32290099999999999</v>
      </c>
      <c r="T25" t="s">
        <v>25</v>
      </c>
      <c r="U25" t="s">
        <v>26</v>
      </c>
      <c r="V25">
        <v>2.3657000000000001E-2</v>
      </c>
      <c r="W25" t="s">
        <v>25</v>
      </c>
      <c r="X25" t="s">
        <v>27</v>
      </c>
      <c r="Y25">
        <v>4.8786999999999997E-2</v>
      </c>
      <c r="Z25" t="s">
        <v>25</v>
      </c>
      <c r="AA25" t="s">
        <v>292</v>
      </c>
      <c r="AB25">
        <v>0.207924</v>
      </c>
      <c r="AC25" t="s">
        <v>25</v>
      </c>
      <c r="AD25" t="s">
        <v>28</v>
      </c>
      <c r="AE25">
        <v>3.4120000000000001E-3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973</v>
      </c>
      <c r="B26" t="s">
        <v>289</v>
      </c>
      <c r="C26">
        <v>9</v>
      </c>
      <c r="D26" t="s">
        <v>182</v>
      </c>
      <c r="E26">
        <v>2591</v>
      </c>
      <c r="F26" t="s">
        <v>183</v>
      </c>
      <c r="G26" t="s">
        <v>184</v>
      </c>
      <c r="H26">
        <v>0</v>
      </c>
      <c r="I26" t="s">
        <v>185</v>
      </c>
      <c r="J26">
        <v>2.5799999999999998E-4</v>
      </c>
      <c r="K26" t="s">
        <v>25</v>
      </c>
      <c r="L26" t="s">
        <v>290</v>
      </c>
      <c r="M26">
        <v>8043.5211040000004</v>
      </c>
      <c r="N26" t="s">
        <v>25</v>
      </c>
      <c r="O26" t="s">
        <v>291</v>
      </c>
      <c r="P26">
        <v>8.3020000000000004E-3</v>
      </c>
      <c r="Q26" t="s">
        <v>25</v>
      </c>
      <c r="R26" t="s">
        <v>24</v>
      </c>
      <c r="S26">
        <v>0.32428099999999999</v>
      </c>
      <c r="T26" t="s">
        <v>25</v>
      </c>
      <c r="U26" t="s">
        <v>26</v>
      </c>
      <c r="V26">
        <v>2.3567999999999999E-2</v>
      </c>
      <c r="W26" t="s">
        <v>25</v>
      </c>
      <c r="X26" t="s">
        <v>27</v>
      </c>
      <c r="Y26">
        <v>3.0528E-2</v>
      </c>
      <c r="Z26" t="s">
        <v>25</v>
      </c>
      <c r="AA26" t="s">
        <v>292</v>
      </c>
      <c r="AB26">
        <v>0.22475100000000001</v>
      </c>
      <c r="AC26" t="s">
        <v>25</v>
      </c>
      <c r="AD26" t="s">
        <v>28</v>
      </c>
      <c r="AE26">
        <v>3.398E-3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10</v>
      </c>
      <c r="AQ26" t="s">
        <v>193</v>
      </c>
      <c r="AR26">
        <v>20</v>
      </c>
    </row>
    <row r="27" spans="1:44">
      <c r="A27" s="2">
        <v>972</v>
      </c>
      <c r="B27" t="s">
        <v>289</v>
      </c>
      <c r="C27">
        <v>9</v>
      </c>
      <c r="D27" t="s">
        <v>182</v>
      </c>
      <c r="E27">
        <v>2591</v>
      </c>
      <c r="F27" t="s">
        <v>183</v>
      </c>
      <c r="G27" t="s">
        <v>184</v>
      </c>
      <c r="H27">
        <v>97.537999999999997</v>
      </c>
      <c r="I27" t="s">
        <v>185</v>
      </c>
      <c r="J27">
        <v>2.5599999999999999E-4</v>
      </c>
      <c r="K27" t="s">
        <v>25</v>
      </c>
      <c r="L27" t="s">
        <v>290</v>
      </c>
      <c r="M27">
        <v>8569.2454099999995</v>
      </c>
      <c r="N27" t="s">
        <v>25</v>
      </c>
      <c r="O27" t="s">
        <v>291</v>
      </c>
      <c r="P27">
        <v>8.8249999999999995E-3</v>
      </c>
      <c r="Q27" t="s">
        <v>25</v>
      </c>
      <c r="R27" t="s">
        <v>24</v>
      </c>
      <c r="S27">
        <v>0.60350999999999999</v>
      </c>
      <c r="T27" t="s">
        <v>25</v>
      </c>
      <c r="U27" t="s">
        <v>26</v>
      </c>
      <c r="V27">
        <v>5.1214000000000003E-2</v>
      </c>
      <c r="W27" t="s">
        <v>25</v>
      </c>
      <c r="X27" t="s">
        <v>27</v>
      </c>
      <c r="Y27">
        <v>8.5411000000000001E-2</v>
      </c>
      <c r="Z27" t="s">
        <v>25</v>
      </c>
      <c r="AA27" t="s">
        <v>292</v>
      </c>
      <c r="AB27">
        <v>0.41260400000000003</v>
      </c>
      <c r="AC27" t="s">
        <v>25</v>
      </c>
      <c r="AD27" t="s">
        <v>28</v>
      </c>
      <c r="AE27">
        <v>3.48E-3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971</v>
      </c>
      <c r="B28" t="s">
        <v>289</v>
      </c>
      <c r="C28">
        <v>0</v>
      </c>
      <c r="D28" t="s">
        <v>182</v>
      </c>
      <c r="E28">
        <v>152</v>
      </c>
      <c r="F28" t="s">
        <v>183</v>
      </c>
      <c r="G28" t="s">
        <v>184</v>
      </c>
      <c r="H28">
        <v>101.006</v>
      </c>
      <c r="I28" t="s">
        <v>185</v>
      </c>
      <c r="J28">
        <v>2.7300000000000002E-4</v>
      </c>
      <c r="K28" t="s">
        <v>25</v>
      </c>
      <c r="L28" t="s">
        <v>290</v>
      </c>
      <c r="M28">
        <v>9.8340139999999998</v>
      </c>
      <c r="N28" t="s">
        <v>25</v>
      </c>
      <c r="O28" t="s">
        <v>291</v>
      </c>
      <c r="P28">
        <v>2.8299999999999999E-4</v>
      </c>
      <c r="Q28" t="s">
        <v>25</v>
      </c>
      <c r="R28" t="s">
        <v>24</v>
      </c>
      <c r="S28">
        <v>4.1725399999999997</v>
      </c>
      <c r="T28" t="s">
        <v>25</v>
      </c>
      <c r="U28" t="s">
        <v>26</v>
      </c>
      <c r="V28">
        <v>4.4358000000000002E-2</v>
      </c>
      <c r="W28" t="s">
        <v>25</v>
      </c>
      <c r="X28" t="s">
        <v>27</v>
      </c>
      <c r="Y28">
        <v>3.9321060000000001</v>
      </c>
      <c r="Z28" t="s">
        <v>25</v>
      </c>
      <c r="AA28" t="s">
        <v>292</v>
      </c>
      <c r="AB28">
        <v>0.14682000000000001</v>
      </c>
      <c r="AC28" t="s">
        <v>25</v>
      </c>
      <c r="AD28" t="s">
        <v>28</v>
      </c>
      <c r="AE28">
        <v>3.4299999999999999E-3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970</v>
      </c>
      <c r="B29" t="s">
        <v>289</v>
      </c>
      <c r="C29">
        <v>1</v>
      </c>
      <c r="D29" t="s">
        <v>182</v>
      </c>
      <c r="E29">
        <v>160</v>
      </c>
      <c r="F29" t="s">
        <v>183</v>
      </c>
      <c r="G29" t="s">
        <v>184</v>
      </c>
      <c r="H29">
        <v>96.603999999999999</v>
      </c>
      <c r="I29" t="s">
        <v>185</v>
      </c>
      <c r="J29">
        <v>2.5000000000000001E-4</v>
      </c>
      <c r="K29" t="s">
        <v>25</v>
      </c>
      <c r="L29" t="s">
        <v>290</v>
      </c>
      <c r="M29">
        <v>14.157645</v>
      </c>
      <c r="N29" t="s">
        <v>25</v>
      </c>
      <c r="O29" t="s">
        <v>291</v>
      </c>
      <c r="P29">
        <v>2.6499999999999999E-4</v>
      </c>
      <c r="Q29" t="s">
        <v>25</v>
      </c>
      <c r="R29" t="s">
        <v>24</v>
      </c>
      <c r="S29">
        <v>2.8501150000000002</v>
      </c>
      <c r="T29" t="s">
        <v>25</v>
      </c>
      <c r="U29" t="s">
        <v>26</v>
      </c>
      <c r="V29">
        <v>4.4198000000000001E-2</v>
      </c>
      <c r="W29" t="s">
        <v>25</v>
      </c>
      <c r="X29" t="s">
        <v>27</v>
      </c>
      <c r="Y29">
        <v>2.534538</v>
      </c>
      <c r="Z29" t="s">
        <v>25</v>
      </c>
      <c r="AA29" t="s">
        <v>292</v>
      </c>
      <c r="AB29">
        <v>0.22226499999999999</v>
      </c>
      <c r="AC29" t="s">
        <v>25</v>
      </c>
      <c r="AD29" t="s">
        <v>28</v>
      </c>
      <c r="AE29">
        <v>3.421E-3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969</v>
      </c>
      <c r="B30" t="s">
        <v>289</v>
      </c>
      <c r="C30">
        <v>2</v>
      </c>
      <c r="D30" t="s">
        <v>182</v>
      </c>
      <c r="E30">
        <v>169</v>
      </c>
      <c r="F30" t="s">
        <v>183</v>
      </c>
      <c r="G30" t="s">
        <v>184</v>
      </c>
      <c r="H30">
        <v>96.504000000000005</v>
      </c>
      <c r="I30" t="s">
        <v>185</v>
      </c>
      <c r="J30">
        <v>2.5799999999999998E-4</v>
      </c>
      <c r="K30" t="s">
        <v>25</v>
      </c>
      <c r="L30" t="s">
        <v>290</v>
      </c>
      <c r="M30">
        <v>26.094379</v>
      </c>
      <c r="N30" t="s">
        <v>25</v>
      </c>
      <c r="O30" t="s">
        <v>291</v>
      </c>
      <c r="P30">
        <v>2.8400000000000002E-4</v>
      </c>
      <c r="Q30" t="s">
        <v>25</v>
      </c>
      <c r="R30" t="s">
        <v>24</v>
      </c>
      <c r="S30">
        <v>1.5919209999999999</v>
      </c>
      <c r="T30" t="s">
        <v>25</v>
      </c>
      <c r="U30" t="s">
        <v>26</v>
      </c>
      <c r="V30">
        <v>4.4200999999999997E-2</v>
      </c>
      <c r="W30" t="s">
        <v>25</v>
      </c>
      <c r="X30" t="s">
        <v>27</v>
      </c>
      <c r="Y30">
        <v>1.253452</v>
      </c>
      <c r="Z30" t="s">
        <v>25</v>
      </c>
      <c r="AA30" t="s">
        <v>292</v>
      </c>
      <c r="AB30">
        <v>0.245118</v>
      </c>
      <c r="AC30" t="s">
        <v>25</v>
      </c>
      <c r="AD30" t="s">
        <v>28</v>
      </c>
      <c r="AE30">
        <v>3.4169999999999999E-3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968</v>
      </c>
      <c r="B31" t="s">
        <v>289</v>
      </c>
      <c r="C31">
        <v>3</v>
      </c>
      <c r="D31" t="s">
        <v>182</v>
      </c>
      <c r="E31">
        <v>188</v>
      </c>
      <c r="F31" t="s">
        <v>183</v>
      </c>
      <c r="G31" t="s">
        <v>184</v>
      </c>
      <c r="H31">
        <v>98.983000000000004</v>
      </c>
      <c r="I31" t="s">
        <v>185</v>
      </c>
      <c r="J31">
        <v>2.5799999999999998E-4</v>
      </c>
      <c r="K31" t="s">
        <v>25</v>
      </c>
      <c r="L31" t="s">
        <v>290</v>
      </c>
      <c r="M31">
        <v>52.877879</v>
      </c>
      <c r="N31" t="s">
        <v>25</v>
      </c>
      <c r="O31" t="s">
        <v>291</v>
      </c>
      <c r="P31">
        <v>3.1100000000000002E-4</v>
      </c>
      <c r="Q31" t="s">
        <v>25</v>
      </c>
      <c r="R31" t="s">
        <v>24</v>
      </c>
      <c r="S31">
        <v>1.0350889999999999</v>
      </c>
      <c r="T31" t="s">
        <v>25</v>
      </c>
      <c r="U31" t="s">
        <v>26</v>
      </c>
      <c r="V31">
        <v>4.5019999999999998E-2</v>
      </c>
      <c r="W31" t="s">
        <v>25</v>
      </c>
      <c r="X31" t="s">
        <v>27</v>
      </c>
      <c r="Y31">
        <v>0.65747500000000003</v>
      </c>
      <c r="Z31" t="s">
        <v>25</v>
      </c>
      <c r="AA31" t="s">
        <v>292</v>
      </c>
      <c r="AB31">
        <v>0.28444599999999998</v>
      </c>
      <c r="AC31" t="s">
        <v>25</v>
      </c>
      <c r="AD31" t="s">
        <v>28</v>
      </c>
      <c r="AE31">
        <v>3.4169999999999999E-3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967</v>
      </c>
      <c r="B32" t="s">
        <v>289</v>
      </c>
      <c r="C32">
        <v>4</v>
      </c>
      <c r="D32" t="s">
        <v>182</v>
      </c>
      <c r="E32">
        <v>226</v>
      </c>
      <c r="F32" t="s">
        <v>183</v>
      </c>
      <c r="G32" t="s">
        <v>184</v>
      </c>
      <c r="H32">
        <v>105.61199999999999</v>
      </c>
      <c r="I32" t="s">
        <v>185</v>
      </c>
      <c r="J32">
        <v>2.5799999999999998E-4</v>
      </c>
      <c r="K32" t="s">
        <v>25</v>
      </c>
      <c r="L32" t="s">
        <v>290</v>
      </c>
      <c r="M32">
        <v>112.10437</v>
      </c>
      <c r="N32" t="s">
        <v>25</v>
      </c>
      <c r="O32" t="s">
        <v>291</v>
      </c>
      <c r="P32">
        <v>3.6999999999999999E-4</v>
      </c>
      <c r="Q32" t="s">
        <v>25</v>
      </c>
      <c r="R32" t="s">
        <v>24</v>
      </c>
      <c r="S32">
        <v>0.77377200000000002</v>
      </c>
      <c r="T32" t="s">
        <v>25</v>
      </c>
      <c r="U32" t="s">
        <v>26</v>
      </c>
      <c r="V32">
        <v>4.5594000000000003E-2</v>
      </c>
      <c r="W32" t="s">
        <v>25</v>
      </c>
      <c r="X32" t="s">
        <v>27</v>
      </c>
      <c r="Y32">
        <v>0.38817099999999999</v>
      </c>
      <c r="Z32" t="s">
        <v>25</v>
      </c>
      <c r="AA32" t="s">
        <v>292</v>
      </c>
      <c r="AB32">
        <v>0.29235299999999997</v>
      </c>
      <c r="AC32" t="s">
        <v>25</v>
      </c>
      <c r="AD32" t="s">
        <v>28</v>
      </c>
      <c r="AE32">
        <v>3.4090000000000001E-3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966</v>
      </c>
      <c r="B33" t="s">
        <v>289</v>
      </c>
      <c r="C33">
        <v>5</v>
      </c>
      <c r="D33" t="s">
        <v>182</v>
      </c>
      <c r="E33">
        <v>303</v>
      </c>
      <c r="F33" t="s">
        <v>183</v>
      </c>
      <c r="G33" t="s">
        <v>184</v>
      </c>
      <c r="H33">
        <v>109.67700000000001</v>
      </c>
      <c r="I33" t="s">
        <v>185</v>
      </c>
      <c r="J33">
        <v>2.5799999999999998E-4</v>
      </c>
      <c r="K33" t="s">
        <v>25</v>
      </c>
      <c r="L33" t="s">
        <v>290</v>
      </c>
      <c r="M33">
        <v>233.913771</v>
      </c>
      <c r="N33" t="s">
        <v>25</v>
      </c>
      <c r="O33" t="s">
        <v>291</v>
      </c>
      <c r="P33">
        <v>4.9200000000000003E-4</v>
      </c>
      <c r="Q33" t="s">
        <v>25</v>
      </c>
      <c r="R33" t="s">
        <v>24</v>
      </c>
      <c r="S33">
        <v>0.64396799999999998</v>
      </c>
      <c r="T33" t="s">
        <v>25</v>
      </c>
      <c r="U33" t="s">
        <v>26</v>
      </c>
      <c r="V33">
        <v>4.6046999999999998E-2</v>
      </c>
      <c r="W33" t="s">
        <v>25</v>
      </c>
      <c r="X33" t="s">
        <v>27</v>
      </c>
      <c r="Y33">
        <v>0.24748300000000001</v>
      </c>
      <c r="Z33" t="s">
        <v>25</v>
      </c>
      <c r="AA33" t="s">
        <v>292</v>
      </c>
      <c r="AB33">
        <v>0.30338999999999999</v>
      </c>
      <c r="AC33" t="s">
        <v>25</v>
      </c>
      <c r="AD33" t="s">
        <v>28</v>
      </c>
      <c r="AE33">
        <v>3.4099999999999998E-3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965</v>
      </c>
      <c r="B34" t="s">
        <v>289</v>
      </c>
      <c r="C34">
        <v>6</v>
      </c>
      <c r="D34" t="s">
        <v>182</v>
      </c>
      <c r="E34">
        <v>455</v>
      </c>
      <c r="F34" t="s">
        <v>183</v>
      </c>
      <c r="G34" t="s">
        <v>184</v>
      </c>
      <c r="H34">
        <v>107.075</v>
      </c>
      <c r="I34" t="s">
        <v>185</v>
      </c>
      <c r="J34">
        <v>2.61E-4</v>
      </c>
      <c r="K34" t="s">
        <v>25</v>
      </c>
      <c r="L34" t="s">
        <v>290</v>
      </c>
      <c r="M34">
        <v>417.907284</v>
      </c>
      <c r="N34" t="s">
        <v>25</v>
      </c>
      <c r="O34" t="s">
        <v>291</v>
      </c>
      <c r="P34">
        <v>6.7900000000000002E-4</v>
      </c>
      <c r="Q34" t="s">
        <v>25</v>
      </c>
      <c r="R34" t="s">
        <v>24</v>
      </c>
      <c r="S34">
        <v>0.54308900000000004</v>
      </c>
      <c r="T34" t="s">
        <v>25</v>
      </c>
      <c r="U34" t="s">
        <v>26</v>
      </c>
      <c r="V34">
        <v>4.6510999999999997E-2</v>
      </c>
      <c r="W34" t="s">
        <v>25</v>
      </c>
      <c r="X34" t="s">
        <v>27</v>
      </c>
      <c r="Y34">
        <v>0.168265</v>
      </c>
      <c r="Z34" t="s">
        <v>25</v>
      </c>
      <c r="AA34" t="s">
        <v>292</v>
      </c>
      <c r="AB34">
        <v>0.28172399999999997</v>
      </c>
      <c r="AC34" t="s">
        <v>25</v>
      </c>
      <c r="AD34" t="s">
        <v>28</v>
      </c>
      <c r="AE34">
        <v>3.408E-3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964</v>
      </c>
      <c r="B35" t="s">
        <v>289</v>
      </c>
      <c r="C35">
        <v>7</v>
      </c>
      <c r="D35" t="s">
        <v>182</v>
      </c>
      <c r="E35">
        <v>760</v>
      </c>
      <c r="F35" t="s">
        <v>183</v>
      </c>
      <c r="G35" t="s">
        <v>184</v>
      </c>
      <c r="H35">
        <v>106.354</v>
      </c>
      <c r="I35" t="s">
        <v>185</v>
      </c>
      <c r="J35">
        <v>2.61E-4</v>
      </c>
      <c r="K35" t="s">
        <v>25</v>
      </c>
      <c r="L35" t="s">
        <v>290</v>
      </c>
      <c r="M35">
        <v>814.32694000000004</v>
      </c>
      <c r="N35" t="s">
        <v>25</v>
      </c>
      <c r="O35" t="s">
        <v>291</v>
      </c>
      <c r="P35">
        <v>1.0759999999999999E-3</v>
      </c>
      <c r="Q35" t="s">
        <v>25</v>
      </c>
      <c r="R35" t="s">
        <v>24</v>
      </c>
      <c r="S35">
        <v>0.50089600000000001</v>
      </c>
      <c r="T35" t="s">
        <v>25</v>
      </c>
      <c r="U35" t="s">
        <v>26</v>
      </c>
      <c r="V35">
        <v>4.6538000000000003E-2</v>
      </c>
      <c r="W35" t="s">
        <v>25</v>
      </c>
      <c r="X35" t="s">
        <v>27</v>
      </c>
      <c r="Y35">
        <v>0.123062</v>
      </c>
      <c r="Z35" t="s">
        <v>25</v>
      </c>
      <c r="AA35" t="s">
        <v>292</v>
      </c>
      <c r="AB35">
        <v>0.28598200000000001</v>
      </c>
      <c r="AC35" t="s">
        <v>25</v>
      </c>
      <c r="AD35" t="s">
        <v>28</v>
      </c>
      <c r="AE35">
        <v>3.4030000000000002E-3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963</v>
      </c>
      <c r="B36" t="s">
        <v>289</v>
      </c>
      <c r="C36">
        <v>8</v>
      </c>
      <c r="D36" t="s">
        <v>182</v>
      </c>
      <c r="E36">
        <v>1371</v>
      </c>
      <c r="F36" t="s">
        <v>183</v>
      </c>
      <c r="G36" t="s">
        <v>184</v>
      </c>
      <c r="H36">
        <v>106.056</v>
      </c>
      <c r="I36" t="s">
        <v>185</v>
      </c>
      <c r="J36">
        <v>2.5799999999999998E-4</v>
      </c>
      <c r="K36" t="s">
        <v>25</v>
      </c>
      <c r="L36" t="s">
        <v>290</v>
      </c>
      <c r="M36">
        <v>2441.6917410000001</v>
      </c>
      <c r="N36" t="s">
        <v>25</v>
      </c>
      <c r="O36" t="s">
        <v>291</v>
      </c>
      <c r="P36">
        <v>2.7000000000000001E-3</v>
      </c>
      <c r="Q36" t="s">
        <v>25</v>
      </c>
      <c r="R36" t="s">
        <v>24</v>
      </c>
      <c r="S36">
        <v>0.49965700000000002</v>
      </c>
      <c r="T36" t="s">
        <v>25</v>
      </c>
      <c r="U36" t="s">
        <v>26</v>
      </c>
      <c r="V36">
        <v>4.6621000000000003E-2</v>
      </c>
      <c r="W36" t="s">
        <v>25</v>
      </c>
      <c r="X36" t="s">
        <v>27</v>
      </c>
      <c r="Y36">
        <v>9.0709999999999999E-2</v>
      </c>
      <c r="Z36" t="s">
        <v>25</v>
      </c>
      <c r="AA36" t="s">
        <v>292</v>
      </c>
      <c r="AB36">
        <v>0.318604</v>
      </c>
      <c r="AC36" t="s">
        <v>25</v>
      </c>
      <c r="AD36" t="s">
        <v>28</v>
      </c>
      <c r="AE36">
        <v>3.3969999999999998E-3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962</v>
      </c>
      <c r="B37" t="s">
        <v>289</v>
      </c>
      <c r="C37">
        <v>9</v>
      </c>
      <c r="D37" t="s">
        <v>182</v>
      </c>
      <c r="E37">
        <v>2591</v>
      </c>
      <c r="F37" t="s">
        <v>183</v>
      </c>
      <c r="G37" t="s">
        <v>184</v>
      </c>
      <c r="H37">
        <v>112.346</v>
      </c>
      <c r="I37" t="s">
        <v>185</v>
      </c>
      <c r="J37">
        <v>2.5999999999999998E-4</v>
      </c>
      <c r="K37" t="s">
        <v>25</v>
      </c>
      <c r="L37" t="s">
        <v>290</v>
      </c>
      <c r="M37">
        <v>7901.9674569999997</v>
      </c>
      <c r="N37" t="s">
        <v>25</v>
      </c>
      <c r="O37" t="s">
        <v>291</v>
      </c>
      <c r="P37">
        <v>8.1620000000000009E-3</v>
      </c>
      <c r="Q37" t="s">
        <v>25</v>
      </c>
      <c r="R37" t="s">
        <v>24</v>
      </c>
      <c r="S37">
        <v>0.46297500000000003</v>
      </c>
      <c r="T37" t="s">
        <v>25</v>
      </c>
      <c r="U37" t="s">
        <v>26</v>
      </c>
      <c r="V37">
        <v>4.6672999999999999E-2</v>
      </c>
      <c r="W37" t="s">
        <v>25</v>
      </c>
      <c r="X37" t="s">
        <v>27</v>
      </c>
      <c r="Y37">
        <v>5.8904999999999999E-2</v>
      </c>
      <c r="Z37" t="s">
        <v>25</v>
      </c>
      <c r="AA37" t="s">
        <v>292</v>
      </c>
      <c r="AB37">
        <v>0.31007499999999999</v>
      </c>
      <c r="AC37" t="s">
        <v>25</v>
      </c>
      <c r="AD37" t="s">
        <v>28</v>
      </c>
      <c r="AE37">
        <v>3.3939999999999999E-3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961</v>
      </c>
      <c r="B38" t="s">
        <v>289</v>
      </c>
      <c r="C38">
        <v>0</v>
      </c>
      <c r="D38" t="s">
        <v>182</v>
      </c>
      <c r="E38">
        <v>152</v>
      </c>
      <c r="F38" t="s">
        <v>183</v>
      </c>
      <c r="G38" t="s">
        <v>184</v>
      </c>
      <c r="H38">
        <v>100.61</v>
      </c>
      <c r="I38" t="s">
        <v>185</v>
      </c>
      <c r="J38">
        <v>2.8800000000000001E-4</v>
      </c>
      <c r="K38" t="s">
        <v>25</v>
      </c>
      <c r="L38" t="s">
        <v>290</v>
      </c>
      <c r="M38">
        <v>13.909791999999999</v>
      </c>
      <c r="N38" t="s">
        <v>25</v>
      </c>
      <c r="O38" t="s">
        <v>291</v>
      </c>
      <c r="P38">
        <v>3.0200000000000002E-4</v>
      </c>
      <c r="Q38" t="s">
        <v>25</v>
      </c>
      <c r="R38" t="s">
        <v>24</v>
      </c>
      <c r="S38">
        <v>4.8654970000000004</v>
      </c>
      <c r="T38" t="s">
        <v>25</v>
      </c>
      <c r="U38" t="s">
        <v>26</v>
      </c>
      <c r="V38">
        <v>4.6584E-2</v>
      </c>
      <c r="W38" t="s">
        <v>25</v>
      </c>
      <c r="X38" t="s">
        <v>27</v>
      </c>
      <c r="Y38">
        <v>4.6145290000000001</v>
      </c>
      <c r="Z38" t="s">
        <v>25</v>
      </c>
      <c r="AA38" t="s">
        <v>292</v>
      </c>
      <c r="AB38">
        <v>0.15098700000000001</v>
      </c>
      <c r="AC38" t="s">
        <v>25</v>
      </c>
      <c r="AD38" t="s">
        <v>28</v>
      </c>
      <c r="AE38">
        <v>3.457E-3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960</v>
      </c>
      <c r="B39" t="s">
        <v>289</v>
      </c>
      <c r="C39">
        <v>1</v>
      </c>
      <c r="D39" t="s">
        <v>182</v>
      </c>
      <c r="E39">
        <v>160</v>
      </c>
      <c r="F39" t="s">
        <v>183</v>
      </c>
      <c r="G39" t="s">
        <v>184</v>
      </c>
      <c r="H39">
        <v>108.253</v>
      </c>
      <c r="I39" t="s">
        <v>185</v>
      </c>
      <c r="J39">
        <v>2.5900000000000001E-4</v>
      </c>
      <c r="K39" t="s">
        <v>25</v>
      </c>
      <c r="L39" t="s">
        <v>290</v>
      </c>
      <c r="M39">
        <v>14.44684</v>
      </c>
      <c r="N39" t="s">
        <v>25</v>
      </c>
      <c r="O39" t="s">
        <v>291</v>
      </c>
      <c r="P39">
        <v>2.7300000000000002E-4</v>
      </c>
      <c r="Q39" t="s">
        <v>25</v>
      </c>
      <c r="R39" t="s">
        <v>24</v>
      </c>
      <c r="S39">
        <v>2.8582489999999998</v>
      </c>
      <c r="T39" t="s">
        <v>25</v>
      </c>
      <c r="U39" t="s">
        <v>26</v>
      </c>
      <c r="V39">
        <v>4.4214000000000003E-2</v>
      </c>
      <c r="W39" t="s">
        <v>25</v>
      </c>
      <c r="X39" t="s">
        <v>27</v>
      </c>
      <c r="Y39">
        <v>2.54399</v>
      </c>
      <c r="Z39" t="s">
        <v>25</v>
      </c>
      <c r="AA39" t="s">
        <v>292</v>
      </c>
      <c r="AB39">
        <v>0.22092999999999999</v>
      </c>
      <c r="AC39" t="s">
        <v>25</v>
      </c>
      <c r="AD39" t="s">
        <v>28</v>
      </c>
      <c r="AE39">
        <v>3.4229999999999998E-3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959</v>
      </c>
      <c r="B40" t="s">
        <v>289</v>
      </c>
      <c r="C40">
        <v>2</v>
      </c>
      <c r="D40" t="s">
        <v>182</v>
      </c>
      <c r="E40">
        <v>169</v>
      </c>
      <c r="F40" t="s">
        <v>183</v>
      </c>
      <c r="G40" t="s">
        <v>184</v>
      </c>
      <c r="H40">
        <v>105.226</v>
      </c>
      <c r="I40" t="s">
        <v>185</v>
      </c>
      <c r="J40">
        <v>2.5399999999999999E-4</v>
      </c>
      <c r="K40" t="s">
        <v>25</v>
      </c>
      <c r="L40" t="s">
        <v>290</v>
      </c>
      <c r="M40">
        <v>26.746146</v>
      </c>
      <c r="N40" t="s">
        <v>25</v>
      </c>
      <c r="O40" t="s">
        <v>291</v>
      </c>
      <c r="P40">
        <v>2.7999999999999998E-4</v>
      </c>
      <c r="Q40" t="s">
        <v>25</v>
      </c>
      <c r="R40" t="s">
        <v>24</v>
      </c>
      <c r="S40">
        <v>1.6076589999999999</v>
      </c>
      <c r="T40" t="s">
        <v>25</v>
      </c>
      <c r="U40" t="s">
        <v>26</v>
      </c>
      <c r="V40">
        <v>4.4381999999999998E-2</v>
      </c>
      <c r="W40" t="s">
        <v>25</v>
      </c>
      <c r="X40" t="s">
        <v>27</v>
      </c>
      <c r="Y40">
        <v>1.2674620000000001</v>
      </c>
      <c r="Z40" t="s">
        <v>25</v>
      </c>
      <c r="AA40" t="s">
        <v>292</v>
      </c>
      <c r="AB40">
        <v>0.246392</v>
      </c>
      <c r="AC40" t="s">
        <v>25</v>
      </c>
      <c r="AD40" t="s">
        <v>28</v>
      </c>
      <c r="AE40">
        <v>3.4129999999999998E-3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958</v>
      </c>
      <c r="B41" t="s">
        <v>289</v>
      </c>
      <c r="C41">
        <v>3</v>
      </c>
      <c r="D41" t="s">
        <v>182</v>
      </c>
      <c r="E41">
        <v>188</v>
      </c>
      <c r="F41" t="s">
        <v>183</v>
      </c>
      <c r="G41" t="s">
        <v>184</v>
      </c>
      <c r="H41">
        <v>101.417</v>
      </c>
      <c r="I41" t="s">
        <v>185</v>
      </c>
      <c r="J41">
        <v>2.5900000000000001E-4</v>
      </c>
      <c r="K41" t="s">
        <v>25</v>
      </c>
      <c r="L41" t="s">
        <v>290</v>
      </c>
      <c r="M41">
        <v>53.242404000000001</v>
      </c>
      <c r="N41" t="s">
        <v>25</v>
      </c>
      <c r="O41" t="s">
        <v>291</v>
      </c>
      <c r="P41">
        <v>3.1199999999999999E-4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4.5512999999999998E-2</v>
      </c>
      <c r="W41" t="s">
        <v>25</v>
      </c>
      <c r="X41" t="s">
        <v>27</v>
      </c>
      <c r="Y41">
        <v>0.68789199999999995</v>
      </c>
      <c r="Z41" t="s">
        <v>25</v>
      </c>
      <c r="AA41" t="s">
        <v>292</v>
      </c>
      <c r="AB41">
        <v>0.28912300000000002</v>
      </c>
      <c r="AC41" t="s">
        <v>25</v>
      </c>
      <c r="AD41" t="s">
        <v>28</v>
      </c>
      <c r="AE41">
        <v>3.424E-3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957</v>
      </c>
      <c r="B42" t="s">
        <v>289</v>
      </c>
      <c r="C42">
        <v>4</v>
      </c>
      <c r="D42" t="s">
        <v>182</v>
      </c>
      <c r="E42">
        <v>226</v>
      </c>
      <c r="F42" t="s">
        <v>183</v>
      </c>
      <c r="G42" t="s">
        <v>184</v>
      </c>
      <c r="H42">
        <v>107.352</v>
      </c>
      <c r="I42" t="s">
        <v>185</v>
      </c>
      <c r="J42">
        <v>2.52E-4</v>
      </c>
      <c r="K42" t="s">
        <v>25</v>
      </c>
      <c r="L42" t="s">
        <v>290</v>
      </c>
      <c r="M42">
        <v>111.173188</v>
      </c>
      <c r="N42" t="s">
        <v>25</v>
      </c>
      <c r="O42" t="s">
        <v>291</v>
      </c>
      <c r="P42">
        <v>3.6299999999999999E-4</v>
      </c>
      <c r="Q42" t="s">
        <v>25</v>
      </c>
      <c r="R42" t="s">
        <v>24</v>
      </c>
      <c r="S42">
        <v>0.77206300000000005</v>
      </c>
      <c r="T42" t="s">
        <v>25</v>
      </c>
      <c r="U42" t="s">
        <v>26</v>
      </c>
      <c r="V42">
        <v>4.5488000000000001E-2</v>
      </c>
      <c r="W42" t="s">
        <v>25</v>
      </c>
      <c r="X42" t="s">
        <v>27</v>
      </c>
      <c r="Y42">
        <v>0.385353</v>
      </c>
      <c r="Z42" t="s">
        <v>25</v>
      </c>
      <c r="AA42" t="s">
        <v>292</v>
      </c>
      <c r="AB42">
        <v>0.29379899999999998</v>
      </c>
      <c r="AC42" t="s">
        <v>25</v>
      </c>
      <c r="AD42" t="s">
        <v>28</v>
      </c>
      <c r="AE42">
        <v>3.4129999999999998E-3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956</v>
      </c>
      <c r="B43" t="s">
        <v>289</v>
      </c>
      <c r="C43">
        <v>5</v>
      </c>
      <c r="D43" t="s">
        <v>182</v>
      </c>
      <c r="E43">
        <v>303</v>
      </c>
      <c r="F43" t="s">
        <v>183</v>
      </c>
      <c r="G43" t="s">
        <v>184</v>
      </c>
      <c r="H43">
        <v>107.41200000000001</v>
      </c>
      <c r="I43" t="s">
        <v>185</v>
      </c>
      <c r="J43">
        <v>2.52E-4</v>
      </c>
      <c r="K43" t="s">
        <v>25</v>
      </c>
      <c r="L43" t="s">
        <v>290</v>
      </c>
      <c r="M43">
        <v>229.191723</v>
      </c>
      <c r="N43" t="s">
        <v>25</v>
      </c>
      <c r="O43" t="s">
        <v>291</v>
      </c>
      <c r="P43">
        <v>4.8200000000000001E-4</v>
      </c>
      <c r="Q43" t="s">
        <v>25</v>
      </c>
      <c r="R43" t="s">
        <v>24</v>
      </c>
      <c r="S43">
        <v>0.60956699999999997</v>
      </c>
      <c r="T43" t="s">
        <v>25</v>
      </c>
      <c r="U43" t="s">
        <v>26</v>
      </c>
      <c r="V43">
        <v>4.5601999999999997E-2</v>
      </c>
      <c r="W43" t="s">
        <v>25</v>
      </c>
      <c r="X43" t="s">
        <v>27</v>
      </c>
      <c r="Y43">
        <v>0.241119</v>
      </c>
      <c r="Z43" t="s">
        <v>25</v>
      </c>
      <c r="AA43" t="s">
        <v>292</v>
      </c>
      <c r="AB43">
        <v>0.27594800000000003</v>
      </c>
      <c r="AC43" t="s">
        <v>25</v>
      </c>
      <c r="AD43" t="s">
        <v>28</v>
      </c>
      <c r="AE43">
        <v>3.4090000000000001E-3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955</v>
      </c>
      <c r="B44" t="s">
        <v>289</v>
      </c>
      <c r="C44">
        <v>6</v>
      </c>
      <c r="D44" t="s">
        <v>182</v>
      </c>
      <c r="E44">
        <v>455</v>
      </c>
      <c r="F44" t="s">
        <v>183</v>
      </c>
      <c r="G44" t="s">
        <v>184</v>
      </c>
      <c r="H44">
        <v>108.623</v>
      </c>
      <c r="I44" t="s">
        <v>185</v>
      </c>
      <c r="J44">
        <v>2.5500000000000002E-4</v>
      </c>
      <c r="K44" t="s">
        <v>25</v>
      </c>
      <c r="L44" t="s">
        <v>290</v>
      </c>
      <c r="M44">
        <v>411.772513</v>
      </c>
      <c r="N44" t="s">
        <v>25</v>
      </c>
      <c r="O44" t="s">
        <v>291</v>
      </c>
      <c r="P44">
        <v>6.6600000000000003E-4</v>
      </c>
      <c r="Q44" t="s">
        <v>25</v>
      </c>
      <c r="R44" t="s">
        <v>24</v>
      </c>
      <c r="S44">
        <v>0.53249400000000002</v>
      </c>
      <c r="T44" t="s">
        <v>25</v>
      </c>
      <c r="U44" t="s">
        <v>26</v>
      </c>
      <c r="V44">
        <v>4.6035E-2</v>
      </c>
      <c r="W44" t="s">
        <v>25</v>
      </c>
      <c r="X44" t="s">
        <v>27</v>
      </c>
      <c r="Y44">
        <v>0.16261800000000001</v>
      </c>
      <c r="Z44" t="s">
        <v>25</v>
      </c>
      <c r="AA44" t="s">
        <v>292</v>
      </c>
      <c r="AB44">
        <v>0.27748299999999998</v>
      </c>
      <c r="AC44" t="s">
        <v>25</v>
      </c>
      <c r="AD44" t="s">
        <v>28</v>
      </c>
      <c r="AE44">
        <v>3.421E-3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954</v>
      </c>
      <c r="B45" t="s">
        <v>289</v>
      </c>
      <c r="C45">
        <v>7</v>
      </c>
      <c r="D45" t="s">
        <v>182</v>
      </c>
      <c r="E45">
        <v>760</v>
      </c>
      <c r="F45" t="s">
        <v>183</v>
      </c>
      <c r="G45" t="s">
        <v>184</v>
      </c>
      <c r="H45">
        <v>105.113</v>
      </c>
      <c r="I45" t="s">
        <v>185</v>
      </c>
      <c r="J45">
        <v>2.5099999999999998E-4</v>
      </c>
      <c r="K45" t="s">
        <v>25</v>
      </c>
      <c r="L45" t="s">
        <v>290</v>
      </c>
      <c r="M45">
        <v>815.16404699999998</v>
      </c>
      <c r="N45" t="s">
        <v>25</v>
      </c>
      <c r="O45" t="s">
        <v>291</v>
      </c>
      <c r="P45">
        <v>1.0660000000000001E-3</v>
      </c>
      <c r="Q45" t="s">
        <v>25</v>
      </c>
      <c r="R45" t="s">
        <v>24</v>
      </c>
      <c r="S45">
        <v>0.52229300000000001</v>
      </c>
      <c r="T45" t="s">
        <v>25</v>
      </c>
      <c r="U45" t="s">
        <v>26</v>
      </c>
      <c r="V45">
        <v>4.6664999999999998E-2</v>
      </c>
      <c r="W45" t="s">
        <v>25</v>
      </c>
      <c r="X45" t="s">
        <v>27</v>
      </c>
      <c r="Y45">
        <v>0.120626</v>
      </c>
      <c r="Z45" t="s">
        <v>25</v>
      </c>
      <c r="AA45" t="s">
        <v>292</v>
      </c>
      <c r="AB45">
        <v>0.30980799999999997</v>
      </c>
      <c r="AC45" t="s">
        <v>25</v>
      </c>
      <c r="AD45" t="s">
        <v>28</v>
      </c>
      <c r="AE45">
        <v>3.4069999999999999E-3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953</v>
      </c>
      <c r="B46" t="s">
        <v>289</v>
      </c>
      <c r="C46">
        <v>8</v>
      </c>
      <c r="D46" t="s">
        <v>182</v>
      </c>
      <c r="E46">
        <v>1371</v>
      </c>
      <c r="F46" t="s">
        <v>183</v>
      </c>
      <c r="G46" t="s">
        <v>184</v>
      </c>
      <c r="H46">
        <v>101.07</v>
      </c>
      <c r="I46" t="s">
        <v>185</v>
      </c>
      <c r="J46">
        <v>2.52E-4</v>
      </c>
      <c r="K46" t="s">
        <v>25</v>
      </c>
      <c r="L46" t="s">
        <v>290</v>
      </c>
      <c r="M46">
        <v>2661.0458789999998</v>
      </c>
      <c r="N46" t="s">
        <v>25</v>
      </c>
      <c r="O46" t="s">
        <v>291</v>
      </c>
      <c r="P46">
        <v>2.9129999999999998E-3</v>
      </c>
      <c r="Q46" t="s">
        <v>25</v>
      </c>
      <c r="R46" t="s">
        <v>24</v>
      </c>
      <c r="S46">
        <v>0.50081900000000001</v>
      </c>
      <c r="T46" t="s">
        <v>25</v>
      </c>
      <c r="U46" t="s">
        <v>26</v>
      </c>
      <c r="V46">
        <v>4.6418000000000001E-2</v>
      </c>
      <c r="W46" t="s">
        <v>25</v>
      </c>
      <c r="X46" t="s">
        <v>27</v>
      </c>
      <c r="Y46">
        <v>8.8552000000000006E-2</v>
      </c>
      <c r="Z46" t="s">
        <v>25</v>
      </c>
      <c r="AA46" t="s">
        <v>292</v>
      </c>
      <c r="AB46">
        <v>0.32263199999999997</v>
      </c>
      <c r="AC46" t="s">
        <v>25</v>
      </c>
      <c r="AD46" t="s">
        <v>28</v>
      </c>
      <c r="AE46">
        <v>3.408E-3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952</v>
      </c>
      <c r="B47" t="s">
        <v>289</v>
      </c>
      <c r="C47">
        <v>9</v>
      </c>
      <c r="D47" t="s">
        <v>182</v>
      </c>
      <c r="E47">
        <v>2591</v>
      </c>
      <c r="F47" t="s">
        <v>183</v>
      </c>
      <c r="G47" t="s">
        <v>184</v>
      </c>
      <c r="H47">
        <v>98.896000000000001</v>
      </c>
      <c r="I47" t="s">
        <v>185</v>
      </c>
      <c r="J47">
        <v>2.5399999999999999E-4</v>
      </c>
      <c r="K47" t="s">
        <v>25</v>
      </c>
      <c r="L47" t="s">
        <v>290</v>
      </c>
      <c r="M47">
        <v>7944.5654489999997</v>
      </c>
      <c r="N47" t="s">
        <v>25</v>
      </c>
      <c r="O47" t="s">
        <v>291</v>
      </c>
      <c r="P47">
        <v>8.1989999999999997E-3</v>
      </c>
      <c r="Q47" t="s">
        <v>25</v>
      </c>
      <c r="R47" t="s">
        <v>24</v>
      </c>
      <c r="S47">
        <v>0.47600300000000001</v>
      </c>
      <c r="T47" t="s">
        <v>25</v>
      </c>
      <c r="U47" t="s">
        <v>26</v>
      </c>
      <c r="V47">
        <v>4.6244E-2</v>
      </c>
      <c r="W47" t="s">
        <v>25</v>
      </c>
      <c r="X47" t="s">
        <v>27</v>
      </c>
      <c r="Y47">
        <v>5.6947999999999999E-2</v>
      </c>
      <c r="Z47" t="s">
        <v>25</v>
      </c>
      <c r="AA47" t="s">
        <v>292</v>
      </c>
      <c r="AB47">
        <v>0.32229999999999998</v>
      </c>
      <c r="AC47" t="s">
        <v>25</v>
      </c>
      <c r="AD47" t="s">
        <v>28</v>
      </c>
      <c r="AE47">
        <v>3.398E-3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951</v>
      </c>
      <c r="B48" t="s">
        <v>289</v>
      </c>
      <c r="C48">
        <v>0</v>
      </c>
      <c r="D48" t="s">
        <v>182</v>
      </c>
      <c r="E48">
        <v>152</v>
      </c>
      <c r="F48" t="s">
        <v>183</v>
      </c>
      <c r="G48" t="s">
        <v>184</v>
      </c>
      <c r="H48">
        <v>34.573</v>
      </c>
      <c r="I48" t="s">
        <v>185</v>
      </c>
      <c r="J48">
        <v>2.72E-4</v>
      </c>
      <c r="K48" t="s">
        <v>25</v>
      </c>
      <c r="L48" t="s">
        <v>290</v>
      </c>
      <c r="M48">
        <v>10.184036000000001</v>
      </c>
      <c r="N48" t="s">
        <v>25</v>
      </c>
      <c r="O48" t="s">
        <v>291</v>
      </c>
      <c r="P48">
        <v>2.8200000000000002E-4</v>
      </c>
      <c r="Q48" t="s">
        <v>25</v>
      </c>
      <c r="R48" t="s">
        <v>24</v>
      </c>
      <c r="S48">
        <v>2.9052220000000002</v>
      </c>
      <c r="T48" t="s">
        <v>25</v>
      </c>
      <c r="U48" t="s">
        <v>26</v>
      </c>
      <c r="V48">
        <v>3.3591000000000003E-2</v>
      </c>
      <c r="W48" t="s">
        <v>25</v>
      </c>
      <c r="X48" t="s">
        <v>27</v>
      </c>
      <c r="Y48">
        <v>2.6652269999999998</v>
      </c>
      <c r="Z48" t="s">
        <v>25</v>
      </c>
      <c r="AA48" t="s">
        <v>292</v>
      </c>
      <c r="AB48">
        <v>0.147589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950</v>
      </c>
      <c r="B49" t="s">
        <v>289</v>
      </c>
      <c r="C49">
        <v>1</v>
      </c>
      <c r="D49" t="s">
        <v>182</v>
      </c>
      <c r="E49">
        <v>160</v>
      </c>
      <c r="F49" t="s">
        <v>183</v>
      </c>
      <c r="G49" t="s">
        <v>184</v>
      </c>
      <c r="H49">
        <v>28.478000000000002</v>
      </c>
      <c r="I49" t="s">
        <v>185</v>
      </c>
      <c r="J49">
        <v>2.7700000000000001E-4</v>
      </c>
      <c r="K49" t="s">
        <v>25</v>
      </c>
      <c r="L49" t="s">
        <v>290</v>
      </c>
      <c r="M49">
        <v>14.827044000000001</v>
      </c>
      <c r="N49" t="s">
        <v>25</v>
      </c>
      <c r="O49" t="s">
        <v>291</v>
      </c>
      <c r="P49">
        <v>2.92E-4</v>
      </c>
      <c r="Q49" t="s">
        <v>25</v>
      </c>
      <c r="R49" t="s">
        <v>24</v>
      </c>
      <c r="S49">
        <v>2.3921380000000001</v>
      </c>
      <c r="T49" t="s">
        <v>25</v>
      </c>
      <c r="U49" t="s">
        <v>26</v>
      </c>
      <c r="V49">
        <v>3.3001000000000003E-2</v>
      </c>
      <c r="W49" t="s">
        <v>25</v>
      </c>
      <c r="X49" t="s">
        <v>27</v>
      </c>
      <c r="Y49">
        <v>2.1047069999999999</v>
      </c>
      <c r="Z49" t="s">
        <v>25</v>
      </c>
      <c r="AA49" t="s">
        <v>292</v>
      </c>
      <c r="AB49">
        <v>0.196385</v>
      </c>
      <c r="AC49" t="s">
        <v>25</v>
      </c>
      <c r="AD49" t="s">
        <v>28</v>
      </c>
      <c r="AE49">
        <v>3.4280000000000001E-3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949</v>
      </c>
      <c r="B50" t="s">
        <v>289</v>
      </c>
      <c r="C50">
        <v>2</v>
      </c>
      <c r="D50" t="s">
        <v>182</v>
      </c>
      <c r="E50">
        <v>169</v>
      </c>
      <c r="F50" t="s">
        <v>183</v>
      </c>
      <c r="G50" t="s">
        <v>184</v>
      </c>
      <c r="H50">
        <v>30.574999999999999</v>
      </c>
      <c r="I50" t="s">
        <v>185</v>
      </c>
      <c r="J50">
        <v>2.7799999999999998E-4</v>
      </c>
      <c r="K50" t="s">
        <v>25</v>
      </c>
      <c r="L50" t="s">
        <v>290</v>
      </c>
      <c r="M50">
        <v>28.035273</v>
      </c>
      <c r="N50" t="s">
        <v>25</v>
      </c>
      <c r="O50" t="s">
        <v>291</v>
      </c>
      <c r="P50">
        <v>3.0600000000000001E-4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3.1440999999999997E-2</v>
      </c>
      <c r="W50" t="s">
        <v>25</v>
      </c>
      <c r="X50" t="s">
        <v>27</v>
      </c>
      <c r="Y50">
        <v>0.86320200000000002</v>
      </c>
      <c r="Z50" t="s">
        <v>25</v>
      </c>
      <c r="AA50" t="s">
        <v>292</v>
      </c>
      <c r="AB50">
        <v>0.20249500000000001</v>
      </c>
      <c r="AC50" t="s">
        <v>25</v>
      </c>
      <c r="AD50" t="s">
        <v>28</v>
      </c>
      <c r="AE50">
        <v>3.4229999999999998E-3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948</v>
      </c>
      <c r="B51" t="s">
        <v>289</v>
      </c>
      <c r="C51">
        <v>3</v>
      </c>
      <c r="D51" t="s">
        <v>182</v>
      </c>
      <c r="E51">
        <v>188</v>
      </c>
      <c r="F51" t="s">
        <v>183</v>
      </c>
      <c r="G51" t="s">
        <v>184</v>
      </c>
      <c r="H51">
        <v>36.244999999999997</v>
      </c>
      <c r="I51" t="s">
        <v>185</v>
      </c>
      <c r="J51">
        <v>2.7300000000000002E-4</v>
      </c>
      <c r="K51" t="s">
        <v>25</v>
      </c>
      <c r="L51" t="s">
        <v>290</v>
      </c>
      <c r="M51">
        <v>54.619264000000001</v>
      </c>
      <c r="N51" t="s">
        <v>25</v>
      </c>
      <c r="O51" t="s">
        <v>291</v>
      </c>
      <c r="P51">
        <v>3.2699999999999998E-4</v>
      </c>
      <c r="Q51" t="s">
        <v>25</v>
      </c>
      <c r="R51" t="s">
        <v>24</v>
      </c>
      <c r="S51">
        <v>0.74517599999999995</v>
      </c>
      <c r="T51" t="s">
        <v>25</v>
      </c>
      <c r="U51" t="s">
        <v>26</v>
      </c>
      <c r="V51">
        <v>3.0998000000000001E-2</v>
      </c>
      <c r="W51" t="s">
        <v>25</v>
      </c>
      <c r="X51" t="s">
        <v>27</v>
      </c>
      <c r="Y51">
        <v>0.44202399999999997</v>
      </c>
      <c r="Z51" t="s">
        <v>25</v>
      </c>
      <c r="AA51" t="s">
        <v>292</v>
      </c>
      <c r="AB51">
        <v>0.21840599999999999</v>
      </c>
      <c r="AC51" t="s">
        <v>25</v>
      </c>
      <c r="AD51" t="s">
        <v>28</v>
      </c>
      <c r="AE51">
        <v>3.4129999999999998E-3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947</v>
      </c>
      <c r="B52" t="s">
        <v>289</v>
      </c>
      <c r="C52">
        <v>4</v>
      </c>
      <c r="D52" t="s">
        <v>182</v>
      </c>
      <c r="E52">
        <v>226</v>
      </c>
      <c r="F52" t="s">
        <v>183</v>
      </c>
      <c r="G52" t="s">
        <v>184</v>
      </c>
      <c r="H52">
        <v>33.19</v>
      </c>
      <c r="I52" t="s">
        <v>185</v>
      </c>
      <c r="J52">
        <v>2.6800000000000001E-4</v>
      </c>
      <c r="K52" t="s">
        <v>25</v>
      </c>
      <c r="L52" t="s">
        <v>290</v>
      </c>
      <c r="M52">
        <v>114.579286</v>
      </c>
      <c r="N52" t="s">
        <v>25</v>
      </c>
      <c r="O52" t="s">
        <v>291</v>
      </c>
      <c r="P52">
        <v>3.8299999999999999E-4</v>
      </c>
      <c r="Q52" t="s">
        <v>25</v>
      </c>
      <c r="R52" t="s">
        <v>24</v>
      </c>
      <c r="S52">
        <v>0.54939400000000005</v>
      </c>
      <c r="T52" t="s">
        <v>25</v>
      </c>
      <c r="U52" t="s">
        <v>26</v>
      </c>
      <c r="V52">
        <v>3.0377999999999999E-2</v>
      </c>
      <c r="W52" t="s">
        <v>25</v>
      </c>
      <c r="X52" t="s">
        <v>27</v>
      </c>
      <c r="Y52">
        <v>0.23833799999999999</v>
      </c>
      <c r="Z52" t="s">
        <v>25</v>
      </c>
      <c r="AA52" t="s">
        <v>292</v>
      </c>
      <c r="AB52">
        <v>0.22795699999999999</v>
      </c>
      <c r="AC52" t="s">
        <v>25</v>
      </c>
      <c r="AD52" t="s">
        <v>28</v>
      </c>
      <c r="AE52">
        <v>3.4090000000000001E-3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946</v>
      </c>
      <c r="B53" t="s">
        <v>289</v>
      </c>
      <c r="C53">
        <v>5</v>
      </c>
      <c r="D53" t="s">
        <v>182</v>
      </c>
      <c r="E53">
        <v>303</v>
      </c>
      <c r="F53" t="s">
        <v>183</v>
      </c>
      <c r="G53" t="s">
        <v>184</v>
      </c>
      <c r="H53">
        <v>29.994</v>
      </c>
      <c r="I53" t="s">
        <v>185</v>
      </c>
      <c r="J53">
        <v>2.6800000000000001E-4</v>
      </c>
      <c r="K53" t="s">
        <v>25</v>
      </c>
      <c r="L53" t="s">
        <v>290</v>
      </c>
      <c r="M53">
        <v>232.10772499999999</v>
      </c>
      <c r="N53" t="s">
        <v>25</v>
      </c>
      <c r="O53" t="s">
        <v>291</v>
      </c>
      <c r="P53">
        <v>5.0000000000000001E-4</v>
      </c>
      <c r="Q53" t="s">
        <v>25</v>
      </c>
      <c r="R53" t="s">
        <v>24</v>
      </c>
      <c r="S53">
        <v>0.48158899999999999</v>
      </c>
      <c r="T53" t="s">
        <v>25</v>
      </c>
      <c r="U53" t="s">
        <v>26</v>
      </c>
      <c r="V53">
        <v>3.0086000000000002E-2</v>
      </c>
      <c r="W53" t="s">
        <v>25</v>
      </c>
      <c r="X53" t="s">
        <v>27</v>
      </c>
      <c r="Y53">
        <v>0.14621000000000001</v>
      </c>
      <c r="Z53" t="s">
        <v>25</v>
      </c>
      <c r="AA53" t="s">
        <v>292</v>
      </c>
      <c r="AB53">
        <v>0.25356899999999999</v>
      </c>
      <c r="AC53" t="s">
        <v>25</v>
      </c>
      <c r="AD53" t="s">
        <v>28</v>
      </c>
      <c r="AE53">
        <v>3.4030000000000002E-3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945</v>
      </c>
      <c r="B54" t="s">
        <v>289</v>
      </c>
      <c r="C54">
        <v>6</v>
      </c>
      <c r="D54" t="s">
        <v>182</v>
      </c>
      <c r="E54">
        <v>455</v>
      </c>
      <c r="F54" t="s">
        <v>183</v>
      </c>
      <c r="G54" t="s">
        <v>184</v>
      </c>
      <c r="H54">
        <v>35.21</v>
      </c>
      <c r="I54" t="s">
        <v>185</v>
      </c>
      <c r="J54">
        <v>2.7E-4</v>
      </c>
      <c r="K54" t="s">
        <v>25</v>
      </c>
      <c r="L54" t="s">
        <v>290</v>
      </c>
      <c r="M54">
        <v>423.67612800000001</v>
      </c>
      <c r="N54" t="s">
        <v>25</v>
      </c>
      <c r="O54" t="s">
        <v>291</v>
      </c>
      <c r="P54">
        <v>6.9399999999999996E-4</v>
      </c>
      <c r="Q54" t="s">
        <v>25</v>
      </c>
      <c r="R54" t="s">
        <v>24</v>
      </c>
      <c r="S54">
        <v>0.40886800000000001</v>
      </c>
      <c r="T54" t="s">
        <v>25</v>
      </c>
      <c r="U54" t="s">
        <v>26</v>
      </c>
      <c r="V54">
        <v>2.9777999999999999E-2</v>
      </c>
      <c r="W54" t="s">
        <v>25</v>
      </c>
      <c r="X54" t="s">
        <v>27</v>
      </c>
      <c r="Y54">
        <v>9.9321999999999994E-2</v>
      </c>
      <c r="Z54" t="s">
        <v>25</v>
      </c>
      <c r="AA54" t="s">
        <v>292</v>
      </c>
      <c r="AB54">
        <v>0.23000100000000001</v>
      </c>
      <c r="AC54" t="s">
        <v>25</v>
      </c>
      <c r="AD54" t="s">
        <v>28</v>
      </c>
      <c r="AE54">
        <v>3.3990000000000001E-3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944</v>
      </c>
      <c r="B55" t="s">
        <v>289</v>
      </c>
      <c r="C55">
        <v>7</v>
      </c>
      <c r="D55" t="s">
        <v>182</v>
      </c>
      <c r="E55">
        <v>760</v>
      </c>
      <c r="F55" t="s">
        <v>183</v>
      </c>
      <c r="G55" t="s">
        <v>184</v>
      </c>
      <c r="H55">
        <v>30.219000000000001</v>
      </c>
      <c r="I55" t="s">
        <v>185</v>
      </c>
      <c r="J55">
        <v>2.6600000000000001E-4</v>
      </c>
      <c r="K55" t="s">
        <v>25</v>
      </c>
      <c r="L55" t="s">
        <v>290</v>
      </c>
      <c r="M55">
        <v>830.15605600000004</v>
      </c>
      <c r="N55" t="s">
        <v>25</v>
      </c>
      <c r="O55" t="s">
        <v>291</v>
      </c>
      <c r="P55">
        <v>1.0970000000000001E-3</v>
      </c>
      <c r="Q55" t="s">
        <v>25</v>
      </c>
      <c r="R55" t="s">
        <v>24</v>
      </c>
      <c r="S55">
        <v>0.38065700000000002</v>
      </c>
      <c r="T55" t="s">
        <v>25</v>
      </c>
      <c r="U55" t="s">
        <v>26</v>
      </c>
      <c r="V55">
        <v>3.0129E-2</v>
      </c>
      <c r="W55" t="s">
        <v>25</v>
      </c>
      <c r="X55" t="s">
        <v>27</v>
      </c>
      <c r="Y55">
        <v>7.4090000000000003E-2</v>
      </c>
      <c r="Z55" t="s">
        <v>25</v>
      </c>
      <c r="AA55" t="s">
        <v>292</v>
      </c>
      <c r="AB55">
        <v>0.23050899999999999</v>
      </c>
      <c r="AC55" t="s">
        <v>25</v>
      </c>
      <c r="AD55" t="s">
        <v>28</v>
      </c>
      <c r="AE55">
        <v>3.4229999999999998E-3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943</v>
      </c>
      <c r="B56" t="s">
        <v>289</v>
      </c>
      <c r="C56">
        <v>8</v>
      </c>
      <c r="D56" t="s">
        <v>182</v>
      </c>
      <c r="E56">
        <v>1371</v>
      </c>
      <c r="F56" t="s">
        <v>183</v>
      </c>
      <c r="G56" t="s">
        <v>184</v>
      </c>
      <c r="H56">
        <v>31.43</v>
      </c>
      <c r="I56" t="s">
        <v>185</v>
      </c>
      <c r="J56">
        <v>2.6400000000000002E-4</v>
      </c>
      <c r="K56" t="s">
        <v>25</v>
      </c>
      <c r="L56" t="s">
        <v>290</v>
      </c>
      <c r="M56">
        <v>2745.8768850000001</v>
      </c>
      <c r="N56" t="s">
        <v>25</v>
      </c>
      <c r="O56" t="s">
        <v>291</v>
      </c>
      <c r="P56">
        <v>3.0100000000000001E-3</v>
      </c>
      <c r="Q56" t="s">
        <v>25</v>
      </c>
      <c r="R56" t="s">
        <v>24</v>
      </c>
      <c r="S56">
        <v>0.36605300000000002</v>
      </c>
      <c r="T56" t="s">
        <v>25</v>
      </c>
      <c r="U56" t="s">
        <v>26</v>
      </c>
      <c r="V56">
        <v>3.0197000000000002E-2</v>
      </c>
      <c r="W56" t="s">
        <v>25</v>
      </c>
      <c r="X56" t="s">
        <v>27</v>
      </c>
      <c r="Y56">
        <v>5.8771999999999998E-2</v>
      </c>
      <c r="Z56" t="s">
        <v>25</v>
      </c>
      <c r="AA56" t="s">
        <v>292</v>
      </c>
      <c r="AB56">
        <v>0.23379800000000001</v>
      </c>
      <c r="AC56" t="s">
        <v>25</v>
      </c>
      <c r="AD56" t="s">
        <v>28</v>
      </c>
      <c r="AE56">
        <v>3.4150000000000001E-3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942</v>
      </c>
      <c r="B57" t="s">
        <v>289</v>
      </c>
      <c r="C57">
        <v>9</v>
      </c>
      <c r="D57" t="s">
        <v>182</v>
      </c>
      <c r="E57">
        <v>2591</v>
      </c>
      <c r="F57" t="s">
        <v>183</v>
      </c>
      <c r="G57" t="s">
        <v>184</v>
      </c>
      <c r="H57">
        <v>36.42</v>
      </c>
      <c r="I57" t="s">
        <v>185</v>
      </c>
      <c r="J57">
        <v>2.6800000000000001E-4</v>
      </c>
      <c r="K57" t="s">
        <v>25</v>
      </c>
      <c r="L57" t="s">
        <v>290</v>
      </c>
      <c r="M57">
        <v>7940.51937</v>
      </c>
      <c r="N57" t="s">
        <v>25</v>
      </c>
      <c r="O57" t="s">
        <v>291</v>
      </c>
      <c r="P57">
        <v>8.2089999999999993E-3</v>
      </c>
      <c r="Q57" t="s">
        <v>25</v>
      </c>
      <c r="R57" t="s">
        <v>24</v>
      </c>
      <c r="S57">
        <v>0.37413299999999999</v>
      </c>
      <c r="T57" t="s">
        <v>25</v>
      </c>
      <c r="U57" t="s">
        <v>26</v>
      </c>
      <c r="V57">
        <v>3.0294999999999999E-2</v>
      </c>
      <c r="W57" t="s">
        <v>25</v>
      </c>
      <c r="X57" t="s">
        <v>27</v>
      </c>
      <c r="Y57">
        <v>4.1813999999999997E-2</v>
      </c>
      <c r="Z57" t="s">
        <v>25</v>
      </c>
      <c r="AA57" t="s">
        <v>292</v>
      </c>
      <c r="AB57">
        <v>0.254859</v>
      </c>
      <c r="AC57" t="s">
        <v>25</v>
      </c>
      <c r="AD57" t="s">
        <v>28</v>
      </c>
      <c r="AE57">
        <v>3.4150000000000001E-3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934</v>
      </c>
      <c r="B58" t="s">
        <v>289</v>
      </c>
      <c r="C58">
        <v>9</v>
      </c>
      <c r="D58" t="s">
        <v>182</v>
      </c>
      <c r="E58">
        <v>2591</v>
      </c>
      <c r="F58" t="s">
        <v>183</v>
      </c>
      <c r="G58" t="s">
        <v>184</v>
      </c>
      <c r="H58">
        <v>30.547999999999998</v>
      </c>
      <c r="I58" t="s">
        <v>185</v>
      </c>
      <c r="J58">
        <v>2.7599999999999999E-4</v>
      </c>
      <c r="K58" t="s">
        <v>25</v>
      </c>
      <c r="L58" t="s">
        <v>290</v>
      </c>
      <c r="M58">
        <v>8055.5754889999998</v>
      </c>
      <c r="N58" t="s">
        <v>25</v>
      </c>
      <c r="O58" t="s">
        <v>291</v>
      </c>
      <c r="P58">
        <v>8.3309999999999999E-3</v>
      </c>
      <c r="Q58" t="s">
        <v>25</v>
      </c>
      <c r="R58" t="s">
        <v>24</v>
      </c>
      <c r="S58">
        <v>0.38627299999999998</v>
      </c>
      <c r="T58" t="s">
        <v>25</v>
      </c>
      <c r="U58" t="s">
        <v>26</v>
      </c>
      <c r="V58">
        <v>3.0047000000000001E-2</v>
      </c>
      <c r="W58" t="s">
        <v>25</v>
      </c>
      <c r="X58" t="s">
        <v>27</v>
      </c>
      <c r="Y58">
        <v>4.0933999999999998E-2</v>
      </c>
      <c r="Z58" t="s">
        <v>25</v>
      </c>
      <c r="AA58" t="s">
        <v>292</v>
      </c>
      <c r="AB58">
        <v>0.26814399999999999</v>
      </c>
      <c r="AC58" t="s">
        <v>25</v>
      </c>
      <c r="AD58" t="s">
        <v>28</v>
      </c>
      <c r="AE58">
        <v>3.4150000000000001E-3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933</v>
      </c>
      <c r="B59" t="s">
        <v>289</v>
      </c>
      <c r="C59">
        <v>8</v>
      </c>
      <c r="D59" t="s">
        <v>182</v>
      </c>
      <c r="E59">
        <v>1371</v>
      </c>
      <c r="F59" t="s">
        <v>183</v>
      </c>
      <c r="G59" t="s">
        <v>184</v>
      </c>
      <c r="H59">
        <v>32.904000000000003</v>
      </c>
      <c r="I59" t="s">
        <v>185</v>
      </c>
      <c r="J59">
        <v>2.63E-4</v>
      </c>
      <c r="K59" t="s">
        <v>25</v>
      </c>
      <c r="L59" t="s">
        <v>290</v>
      </c>
      <c r="M59">
        <v>2514.4329720000001</v>
      </c>
      <c r="N59" t="s">
        <v>25</v>
      </c>
      <c r="O59" t="s">
        <v>291</v>
      </c>
      <c r="P59">
        <v>2.7780000000000001E-3</v>
      </c>
      <c r="Q59" t="s">
        <v>25</v>
      </c>
      <c r="R59" t="s">
        <v>24</v>
      </c>
      <c r="S59">
        <v>0.36735200000000001</v>
      </c>
      <c r="T59" t="s">
        <v>25</v>
      </c>
      <c r="U59" t="s">
        <v>26</v>
      </c>
      <c r="V59">
        <v>3.0047999999999998E-2</v>
      </c>
      <c r="W59" t="s">
        <v>25</v>
      </c>
      <c r="X59" t="s">
        <v>27</v>
      </c>
      <c r="Y59">
        <v>5.9276000000000002E-2</v>
      </c>
      <c r="Z59" t="s">
        <v>25</v>
      </c>
      <c r="AA59" t="s">
        <v>292</v>
      </c>
      <c r="AB59">
        <v>0.23496</v>
      </c>
      <c r="AC59" t="s">
        <v>25</v>
      </c>
      <c r="AD59" t="s">
        <v>28</v>
      </c>
      <c r="AE59">
        <v>3.4150000000000001E-3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932</v>
      </c>
      <c r="B60" t="s">
        <v>289</v>
      </c>
      <c r="C60">
        <v>7</v>
      </c>
      <c r="D60" t="s">
        <v>182</v>
      </c>
      <c r="E60">
        <v>760</v>
      </c>
      <c r="F60" t="s">
        <v>183</v>
      </c>
      <c r="G60" t="s">
        <v>184</v>
      </c>
      <c r="H60">
        <v>30.684000000000001</v>
      </c>
      <c r="I60" t="s">
        <v>185</v>
      </c>
      <c r="J60">
        <v>2.5999999999999998E-4</v>
      </c>
      <c r="K60" t="s">
        <v>25</v>
      </c>
      <c r="L60" t="s">
        <v>290</v>
      </c>
      <c r="M60">
        <v>812.80457799999999</v>
      </c>
      <c r="N60" t="s">
        <v>25</v>
      </c>
      <c r="O60" t="s">
        <v>291</v>
      </c>
      <c r="P60">
        <v>1.072E-3</v>
      </c>
      <c r="Q60" t="s">
        <v>25</v>
      </c>
      <c r="R60" t="s">
        <v>24</v>
      </c>
      <c r="S60">
        <v>0.37885799999999997</v>
      </c>
      <c r="T60" t="s">
        <v>25</v>
      </c>
      <c r="U60" t="s">
        <v>26</v>
      </c>
      <c r="V60">
        <v>2.9638999999999999E-2</v>
      </c>
      <c r="W60" t="s">
        <v>25</v>
      </c>
      <c r="X60" t="s">
        <v>27</v>
      </c>
      <c r="Y60">
        <v>7.3901999999999995E-2</v>
      </c>
      <c r="Z60" t="s">
        <v>25</v>
      </c>
      <c r="AA60" t="s">
        <v>292</v>
      </c>
      <c r="AB60">
        <v>0.23033100000000001</v>
      </c>
      <c r="AC60" t="s">
        <v>25</v>
      </c>
      <c r="AD60" t="s">
        <v>28</v>
      </c>
      <c r="AE60">
        <v>3.4199999999999999E-3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931</v>
      </c>
      <c r="B61" t="s">
        <v>289</v>
      </c>
      <c r="C61">
        <v>6</v>
      </c>
      <c r="D61" t="s">
        <v>182</v>
      </c>
      <c r="E61">
        <v>455</v>
      </c>
      <c r="F61" t="s">
        <v>183</v>
      </c>
      <c r="G61" t="s">
        <v>184</v>
      </c>
      <c r="H61">
        <v>32.69</v>
      </c>
      <c r="I61" t="s">
        <v>185</v>
      </c>
      <c r="J61">
        <v>2.5599999999999999E-4</v>
      </c>
      <c r="K61" t="s">
        <v>25</v>
      </c>
      <c r="L61" t="s">
        <v>290</v>
      </c>
      <c r="M61">
        <v>418.83942999999999</v>
      </c>
      <c r="N61" t="s">
        <v>25</v>
      </c>
      <c r="O61" t="s">
        <v>291</v>
      </c>
      <c r="P61">
        <v>6.7400000000000001E-4</v>
      </c>
      <c r="Q61" t="s">
        <v>25</v>
      </c>
      <c r="R61" t="s">
        <v>24</v>
      </c>
      <c r="S61">
        <v>0.42935800000000002</v>
      </c>
      <c r="T61" t="s">
        <v>25</v>
      </c>
      <c r="U61" t="s">
        <v>26</v>
      </c>
      <c r="V61">
        <v>2.9818999999999998E-2</v>
      </c>
      <c r="W61" t="s">
        <v>25</v>
      </c>
      <c r="X61" t="s">
        <v>27</v>
      </c>
      <c r="Y61">
        <v>0.10073500000000001</v>
      </c>
      <c r="Z61" t="s">
        <v>25</v>
      </c>
      <c r="AA61" t="s">
        <v>292</v>
      </c>
      <c r="AB61">
        <v>0.25255699999999998</v>
      </c>
      <c r="AC61" t="s">
        <v>25</v>
      </c>
      <c r="AD61" t="s">
        <v>28</v>
      </c>
      <c r="AE61">
        <v>3.4160000000000002E-3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930</v>
      </c>
      <c r="B62" t="s">
        <v>289</v>
      </c>
      <c r="C62">
        <v>5</v>
      </c>
      <c r="D62" t="s">
        <v>182</v>
      </c>
      <c r="E62">
        <v>303</v>
      </c>
      <c r="F62" t="s">
        <v>183</v>
      </c>
      <c r="G62" t="s">
        <v>184</v>
      </c>
      <c r="H62">
        <v>29.547000000000001</v>
      </c>
      <c r="I62" t="s">
        <v>185</v>
      </c>
      <c r="J62">
        <v>2.5700000000000001E-4</v>
      </c>
      <c r="K62" t="s">
        <v>25</v>
      </c>
      <c r="L62" t="s">
        <v>290</v>
      </c>
      <c r="M62">
        <v>232.347857</v>
      </c>
      <c r="N62" t="s">
        <v>25</v>
      </c>
      <c r="O62" t="s">
        <v>291</v>
      </c>
      <c r="P62">
        <v>4.8999999999999998E-4</v>
      </c>
      <c r="Q62" t="s">
        <v>25</v>
      </c>
      <c r="R62" t="s">
        <v>24</v>
      </c>
      <c r="S62">
        <v>0.45098700000000003</v>
      </c>
      <c r="T62" t="s">
        <v>25</v>
      </c>
      <c r="U62" t="s">
        <v>26</v>
      </c>
      <c r="V62">
        <v>3.0018E-2</v>
      </c>
      <c r="W62" t="s">
        <v>25</v>
      </c>
      <c r="X62" t="s">
        <v>27</v>
      </c>
      <c r="Y62">
        <v>0.145454</v>
      </c>
      <c r="Z62" t="s">
        <v>25</v>
      </c>
      <c r="AA62" t="s">
        <v>292</v>
      </c>
      <c r="AB62">
        <v>0.228575</v>
      </c>
      <c r="AC62" t="s">
        <v>25</v>
      </c>
      <c r="AD62" t="s">
        <v>28</v>
      </c>
      <c r="AE62">
        <v>3.4220000000000001E-3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929</v>
      </c>
      <c r="B63" t="s">
        <v>289</v>
      </c>
      <c r="C63">
        <v>4</v>
      </c>
      <c r="D63" t="s">
        <v>182</v>
      </c>
      <c r="E63">
        <v>226</v>
      </c>
      <c r="F63" t="s">
        <v>183</v>
      </c>
      <c r="G63" t="s">
        <v>184</v>
      </c>
      <c r="H63">
        <v>32.451999999999998</v>
      </c>
      <c r="I63" t="s">
        <v>185</v>
      </c>
      <c r="J63">
        <v>2.5999999999999998E-4</v>
      </c>
      <c r="K63" t="s">
        <v>25</v>
      </c>
      <c r="L63" t="s">
        <v>290</v>
      </c>
      <c r="M63">
        <v>111.586343</v>
      </c>
      <c r="N63" t="s">
        <v>25</v>
      </c>
      <c r="O63" t="s">
        <v>291</v>
      </c>
      <c r="P63">
        <v>3.7199999999999999E-4</v>
      </c>
      <c r="Q63" t="s">
        <v>25</v>
      </c>
      <c r="R63" t="s">
        <v>24</v>
      </c>
      <c r="S63">
        <v>0.53925500000000004</v>
      </c>
      <c r="T63" t="s">
        <v>25</v>
      </c>
      <c r="U63" t="s">
        <v>26</v>
      </c>
      <c r="V63">
        <v>3.006E-2</v>
      </c>
      <c r="W63" t="s">
        <v>25</v>
      </c>
      <c r="X63" t="s">
        <v>27</v>
      </c>
      <c r="Y63">
        <v>0.236012</v>
      </c>
      <c r="Z63" t="s">
        <v>25</v>
      </c>
      <c r="AA63" t="s">
        <v>292</v>
      </c>
      <c r="AB63">
        <v>0.22595399999999999</v>
      </c>
      <c r="AC63" t="s">
        <v>25</v>
      </c>
      <c r="AD63" t="s">
        <v>28</v>
      </c>
      <c r="AE63">
        <v>3.4280000000000001E-3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928</v>
      </c>
      <c r="B64" t="s">
        <v>289</v>
      </c>
      <c r="C64">
        <v>3</v>
      </c>
      <c r="D64" t="s">
        <v>182</v>
      </c>
      <c r="E64">
        <v>188</v>
      </c>
      <c r="F64" t="s">
        <v>183</v>
      </c>
      <c r="G64" t="s">
        <v>184</v>
      </c>
      <c r="H64">
        <v>32.040999999999997</v>
      </c>
      <c r="I64" t="s">
        <v>185</v>
      </c>
      <c r="J64">
        <v>2.5599999999999999E-4</v>
      </c>
      <c r="K64" t="s">
        <v>25</v>
      </c>
      <c r="L64" t="s">
        <v>290</v>
      </c>
      <c r="M64">
        <v>53.118903000000003</v>
      </c>
      <c r="N64" t="s">
        <v>25</v>
      </c>
      <c r="O64" t="s">
        <v>291</v>
      </c>
      <c r="P64">
        <v>3.0899999999999998E-4</v>
      </c>
      <c r="Q64" t="s">
        <v>25</v>
      </c>
      <c r="R64" t="s">
        <v>24</v>
      </c>
      <c r="S64">
        <v>0.74768299999999999</v>
      </c>
      <c r="T64" t="s">
        <v>25</v>
      </c>
      <c r="U64" t="s">
        <v>26</v>
      </c>
      <c r="V64">
        <v>3.1206999999999999E-2</v>
      </c>
      <c r="W64" t="s">
        <v>25</v>
      </c>
      <c r="X64" t="s">
        <v>27</v>
      </c>
      <c r="Y64">
        <v>0.44578000000000001</v>
      </c>
      <c r="Z64" t="s">
        <v>25</v>
      </c>
      <c r="AA64" t="s">
        <v>292</v>
      </c>
      <c r="AB64">
        <v>0.22176399999999999</v>
      </c>
      <c r="AC64" t="s">
        <v>25</v>
      </c>
      <c r="AD64" t="s">
        <v>28</v>
      </c>
      <c r="AE64">
        <v>3.437E-3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927</v>
      </c>
      <c r="B65" t="s">
        <v>289</v>
      </c>
      <c r="C65">
        <v>2</v>
      </c>
      <c r="D65" t="s">
        <v>182</v>
      </c>
      <c r="E65">
        <v>169</v>
      </c>
      <c r="F65" t="s">
        <v>183</v>
      </c>
      <c r="G65" t="s">
        <v>184</v>
      </c>
      <c r="H65">
        <v>29.866</v>
      </c>
      <c r="I65" t="s">
        <v>185</v>
      </c>
      <c r="J65">
        <v>2.5300000000000002E-4</v>
      </c>
      <c r="K65" t="s">
        <v>25</v>
      </c>
      <c r="L65" t="s">
        <v>290</v>
      </c>
      <c r="M65">
        <v>27.562536999999999</v>
      </c>
      <c r="N65" t="s">
        <v>25</v>
      </c>
      <c r="O65" t="s">
        <v>291</v>
      </c>
      <c r="P65">
        <v>2.81E-4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3.1836000000000003E-2</v>
      </c>
      <c r="W65" t="s">
        <v>25</v>
      </c>
      <c r="X65" t="s">
        <v>27</v>
      </c>
      <c r="Y65">
        <v>0.87237100000000001</v>
      </c>
      <c r="Z65" t="s">
        <v>25</v>
      </c>
      <c r="AA65" t="s">
        <v>292</v>
      </c>
      <c r="AB65">
        <v>0.22043599999999999</v>
      </c>
      <c r="AC65" t="s">
        <v>25</v>
      </c>
      <c r="AD65" t="s">
        <v>28</v>
      </c>
      <c r="AE65">
        <v>3.4610000000000001E-3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926</v>
      </c>
      <c r="B66" t="s">
        <v>289</v>
      </c>
      <c r="C66">
        <v>1</v>
      </c>
      <c r="D66" t="s">
        <v>182</v>
      </c>
      <c r="E66">
        <v>160</v>
      </c>
      <c r="F66" t="s">
        <v>183</v>
      </c>
      <c r="G66" t="s">
        <v>184</v>
      </c>
      <c r="H66">
        <v>38.613</v>
      </c>
      <c r="I66" t="s">
        <v>185</v>
      </c>
      <c r="J66">
        <v>2.5599999999999999E-4</v>
      </c>
      <c r="K66" t="s">
        <v>25</v>
      </c>
      <c r="L66" t="s">
        <v>290</v>
      </c>
      <c r="M66">
        <v>14.249314999999999</v>
      </c>
      <c r="N66" t="s">
        <v>25</v>
      </c>
      <c r="O66" t="s">
        <v>291</v>
      </c>
      <c r="P66">
        <v>2.7099999999999997E-4</v>
      </c>
      <c r="Q66" t="s">
        <v>25</v>
      </c>
      <c r="R66" t="s">
        <v>24</v>
      </c>
      <c r="S66">
        <v>2.4054310000000001</v>
      </c>
      <c r="T66" t="s">
        <v>25</v>
      </c>
      <c r="U66" t="s">
        <v>26</v>
      </c>
      <c r="V66">
        <v>3.3314000000000003E-2</v>
      </c>
      <c r="W66" t="s">
        <v>25</v>
      </c>
      <c r="X66" t="s">
        <v>27</v>
      </c>
      <c r="Y66">
        <v>2.1343540000000001</v>
      </c>
      <c r="Z66" t="s">
        <v>25</v>
      </c>
      <c r="AA66" t="s">
        <v>292</v>
      </c>
      <c r="AB66">
        <v>0.18757299999999999</v>
      </c>
      <c r="AC66" t="s">
        <v>25</v>
      </c>
      <c r="AD66" t="s">
        <v>28</v>
      </c>
      <c r="AE66">
        <v>3.4329999999999999E-3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925</v>
      </c>
      <c r="B67" t="s">
        <v>289</v>
      </c>
      <c r="C67">
        <v>0</v>
      </c>
      <c r="D67" t="s">
        <v>182</v>
      </c>
      <c r="E67">
        <v>152</v>
      </c>
      <c r="F67" t="s">
        <v>183</v>
      </c>
      <c r="G67" t="s">
        <v>184</v>
      </c>
      <c r="H67">
        <v>27.849</v>
      </c>
      <c r="I67" t="s">
        <v>185</v>
      </c>
      <c r="J67">
        <v>2.61E-4</v>
      </c>
      <c r="K67" t="s">
        <v>25</v>
      </c>
      <c r="L67" t="s">
        <v>290</v>
      </c>
      <c r="M67">
        <v>9.8747900000000008</v>
      </c>
      <c r="N67" t="s">
        <v>25</v>
      </c>
      <c r="O67" t="s">
        <v>291</v>
      </c>
      <c r="P67">
        <v>2.7E-4</v>
      </c>
      <c r="Q67" t="s">
        <v>25</v>
      </c>
      <c r="R67" t="s">
        <v>24</v>
      </c>
      <c r="S67">
        <v>2.9147069999999999</v>
      </c>
      <c r="T67" t="s">
        <v>25</v>
      </c>
      <c r="U67" t="s">
        <v>26</v>
      </c>
      <c r="V67">
        <v>3.3940999999999999E-2</v>
      </c>
      <c r="W67" t="s">
        <v>25</v>
      </c>
      <c r="X67" t="s">
        <v>27</v>
      </c>
      <c r="Y67">
        <v>2.6847439999999998</v>
      </c>
      <c r="Z67" t="s">
        <v>25</v>
      </c>
      <c r="AA67" t="s">
        <v>292</v>
      </c>
      <c r="AB67">
        <v>0.145588</v>
      </c>
      <c r="AC67" t="s">
        <v>25</v>
      </c>
      <c r="AD67" t="s">
        <v>28</v>
      </c>
      <c r="AE67">
        <v>3.4390000000000002E-3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924</v>
      </c>
      <c r="B68" t="s">
        <v>289</v>
      </c>
      <c r="C68">
        <v>4</v>
      </c>
      <c r="D68" t="s">
        <v>182</v>
      </c>
      <c r="E68">
        <v>226</v>
      </c>
      <c r="F68" t="s">
        <v>183</v>
      </c>
      <c r="G68" t="s">
        <v>184</v>
      </c>
      <c r="H68">
        <v>27.806999999999999</v>
      </c>
      <c r="I68" t="s">
        <v>185</v>
      </c>
      <c r="J68">
        <v>2.4899999999999998E-4</v>
      </c>
      <c r="K68" t="s">
        <v>25</v>
      </c>
      <c r="L68" t="s">
        <v>290</v>
      </c>
      <c r="M68">
        <v>112.27355900000001</v>
      </c>
      <c r="N68" t="s">
        <v>25</v>
      </c>
      <c r="O68" t="s">
        <v>291</v>
      </c>
      <c r="P68">
        <v>3.6099999999999999E-4</v>
      </c>
      <c r="Q68" t="s">
        <v>25</v>
      </c>
      <c r="R68" t="s">
        <v>24</v>
      </c>
      <c r="S68">
        <v>0.54464400000000002</v>
      </c>
      <c r="T68" t="s">
        <v>25</v>
      </c>
      <c r="U68" t="s">
        <v>26</v>
      </c>
      <c r="V68">
        <v>3.0471000000000002E-2</v>
      </c>
      <c r="W68" t="s">
        <v>25</v>
      </c>
      <c r="X68" t="s">
        <v>27</v>
      </c>
      <c r="Y68">
        <v>0.23879900000000001</v>
      </c>
      <c r="Z68" t="s">
        <v>25</v>
      </c>
      <c r="AA68" t="s">
        <v>292</v>
      </c>
      <c r="AB68">
        <v>0.22800599999999999</v>
      </c>
      <c r="AC68" t="s">
        <v>25</v>
      </c>
      <c r="AD68" t="s">
        <v>28</v>
      </c>
      <c r="AE68">
        <v>3.4259999999999998E-3</v>
      </c>
      <c r="AF68" t="s">
        <v>25</v>
      </c>
      <c r="AG68" t="s">
        <v>288</v>
      </c>
      <c r="AH68">
        <v>1000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924</v>
      </c>
      <c r="B69" t="s">
        <v>289</v>
      </c>
      <c r="C69">
        <v>4</v>
      </c>
      <c r="D69" t="s">
        <v>182</v>
      </c>
      <c r="E69">
        <v>226</v>
      </c>
      <c r="F69" t="s">
        <v>183</v>
      </c>
      <c r="G69" t="s">
        <v>184</v>
      </c>
      <c r="H69">
        <v>2.1749999999999998</v>
      </c>
      <c r="I69" t="s">
        <v>185</v>
      </c>
      <c r="J69">
        <v>2.6800000000000001E-4</v>
      </c>
      <c r="K69" t="s">
        <v>25</v>
      </c>
      <c r="L69" t="s">
        <v>290</v>
      </c>
      <c r="M69">
        <v>137.157433</v>
      </c>
      <c r="N69" t="s">
        <v>25</v>
      </c>
      <c r="O69" t="s">
        <v>291</v>
      </c>
      <c r="P69">
        <v>4.0499999999999998E-4</v>
      </c>
      <c r="Q69" t="s">
        <v>25</v>
      </c>
      <c r="R69" t="s">
        <v>24</v>
      </c>
      <c r="S69">
        <v>0.53304099999999999</v>
      </c>
      <c r="T69" t="s">
        <v>25</v>
      </c>
      <c r="U69" t="s">
        <v>26</v>
      </c>
      <c r="V69">
        <v>3.1564000000000002E-2</v>
      </c>
      <c r="W69" t="s">
        <v>25</v>
      </c>
      <c r="X69" t="s">
        <v>27</v>
      </c>
      <c r="Y69">
        <v>0.22578400000000001</v>
      </c>
      <c r="Z69" t="s">
        <v>25</v>
      </c>
      <c r="AA69" t="s">
        <v>292</v>
      </c>
      <c r="AB69">
        <v>0.22454399999999999</v>
      </c>
      <c r="AC69" t="s">
        <v>25</v>
      </c>
      <c r="AD69" t="s">
        <v>28</v>
      </c>
      <c r="AE69">
        <v>6.8440000000000003E-3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924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33.046999999999997</v>
      </c>
      <c r="I70" t="s">
        <v>185</v>
      </c>
      <c r="J70">
        <v>2.4899999999999998E-4</v>
      </c>
      <c r="K70" t="s">
        <v>25</v>
      </c>
      <c r="L70" t="s">
        <v>290</v>
      </c>
      <c r="M70">
        <v>113.999982</v>
      </c>
      <c r="N70" t="s">
        <v>25</v>
      </c>
      <c r="O70" t="s">
        <v>291</v>
      </c>
      <c r="P70">
        <v>3.6299999999999999E-4</v>
      </c>
      <c r="Q70" t="s">
        <v>25</v>
      </c>
      <c r="R70" t="s">
        <v>24</v>
      </c>
      <c r="S70">
        <v>0.54108199999999995</v>
      </c>
      <c r="T70" t="s">
        <v>25</v>
      </c>
      <c r="U70" t="s">
        <v>26</v>
      </c>
      <c r="V70">
        <v>3.1729E-2</v>
      </c>
      <c r="W70" t="s">
        <v>25</v>
      </c>
      <c r="X70" t="s">
        <v>27</v>
      </c>
      <c r="Y70">
        <v>0.23203699999999999</v>
      </c>
      <c r="Z70" t="s">
        <v>25</v>
      </c>
      <c r="AA70" t="s">
        <v>292</v>
      </c>
      <c r="AB70">
        <v>0.22608</v>
      </c>
      <c r="AC70" t="s">
        <v>25</v>
      </c>
      <c r="AD70" t="s">
        <v>28</v>
      </c>
      <c r="AE70">
        <v>6.8230000000000001E-3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923</v>
      </c>
      <c r="B71" t="s">
        <v>289</v>
      </c>
      <c r="C71">
        <v>3</v>
      </c>
      <c r="D71" t="s">
        <v>182</v>
      </c>
      <c r="E71">
        <v>188</v>
      </c>
      <c r="F71" t="s">
        <v>183</v>
      </c>
      <c r="G71" t="s">
        <v>184</v>
      </c>
      <c r="H71">
        <v>6.0039999999999996</v>
      </c>
      <c r="I71" t="s">
        <v>185</v>
      </c>
      <c r="J71">
        <v>1.92E-4</v>
      </c>
      <c r="K71" t="s">
        <v>25</v>
      </c>
      <c r="L71" t="s">
        <v>290</v>
      </c>
      <c r="M71">
        <v>37.240772999999997</v>
      </c>
      <c r="N71" t="s">
        <v>25</v>
      </c>
      <c r="O71" t="s">
        <v>291</v>
      </c>
      <c r="P71">
        <v>2.3000000000000001E-4</v>
      </c>
      <c r="Q71" t="s">
        <v>25</v>
      </c>
      <c r="R71" t="s">
        <v>24</v>
      </c>
      <c r="S71">
        <v>1.1327469999999999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922</v>
      </c>
      <c r="B72" t="s">
        <v>289</v>
      </c>
      <c r="C72">
        <v>4</v>
      </c>
      <c r="D72" t="s">
        <v>182</v>
      </c>
      <c r="E72">
        <v>226</v>
      </c>
      <c r="F72" t="s">
        <v>183</v>
      </c>
      <c r="G72" t="s">
        <v>184</v>
      </c>
      <c r="H72">
        <v>6.2569999999999997</v>
      </c>
      <c r="I72" t="s">
        <v>185</v>
      </c>
      <c r="J72">
        <v>2.7500000000000002E-4</v>
      </c>
      <c r="K72" t="s">
        <v>25</v>
      </c>
      <c r="L72" t="s">
        <v>290</v>
      </c>
      <c r="M72">
        <v>141.84719899999999</v>
      </c>
      <c r="N72" t="s">
        <v>25</v>
      </c>
      <c r="O72" t="s">
        <v>291</v>
      </c>
      <c r="P72">
        <v>4.17E-4</v>
      </c>
      <c r="Q72" t="s">
        <v>25</v>
      </c>
      <c r="R72" t="s">
        <v>24</v>
      </c>
      <c r="S72">
        <v>0.72620499999999999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10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921</v>
      </c>
      <c r="B73" t="s">
        <v>289</v>
      </c>
      <c r="C73">
        <v>4</v>
      </c>
      <c r="D73" t="s">
        <v>182</v>
      </c>
      <c r="E73">
        <v>226</v>
      </c>
      <c r="F73" t="s">
        <v>183</v>
      </c>
      <c r="G73" t="s">
        <v>184</v>
      </c>
      <c r="H73">
        <v>6.1909999999999998</v>
      </c>
      <c r="I73" t="s">
        <v>185</v>
      </c>
      <c r="J73">
        <v>2.9700000000000001E-4</v>
      </c>
      <c r="K73" t="s">
        <v>25</v>
      </c>
      <c r="L73" t="s">
        <v>290</v>
      </c>
      <c r="M73">
        <v>141.17867899999999</v>
      </c>
      <c r="N73" t="s">
        <v>25</v>
      </c>
      <c r="O73" t="s">
        <v>291</v>
      </c>
      <c r="P73">
        <v>4.3800000000000002E-4</v>
      </c>
      <c r="Q73" t="s">
        <v>25</v>
      </c>
      <c r="R73" t="s">
        <v>24</v>
      </c>
      <c r="S73">
        <v>0.79559400000000002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10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921</v>
      </c>
      <c r="B74" t="s">
        <v>289</v>
      </c>
      <c r="C74">
        <v>4</v>
      </c>
      <c r="D74" t="s">
        <v>182</v>
      </c>
      <c r="E74">
        <v>226</v>
      </c>
      <c r="F74" t="s">
        <v>183</v>
      </c>
      <c r="G74" t="s">
        <v>184</v>
      </c>
      <c r="H74">
        <v>5.9279999999999999</v>
      </c>
      <c r="I74" t="s">
        <v>185</v>
      </c>
      <c r="J74">
        <v>2.63E-4</v>
      </c>
      <c r="K74" t="s">
        <v>25</v>
      </c>
      <c r="L74" t="s">
        <v>290</v>
      </c>
      <c r="M74">
        <v>138.466859</v>
      </c>
      <c r="N74" t="s">
        <v>25</v>
      </c>
      <c r="O74" t="s">
        <v>291</v>
      </c>
      <c r="P74">
        <v>4.0099999999999999E-4</v>
      </c>
      <c r="Q74" t="s">
        <v>25</v>
      </c>
      <c r="R74" t="s">
        <v>24</v>
      </c>
      <c r="S74">
        <v>0.77691299999999996</v>
      </c>
      <c r="T74" t="s">
        <v>25</v>
      </c>
      <c r="U74" t="s">
        <v>26</v>
      </c>
      <c r="V74">
        <v>4.8402000000000001E-2</v>
      </c>
      <c r="W74" t="s">
        <v>25</v>
      </c>
      <c r="X74" t="s">
        <v>27</v>
      </c>
      <c r="Y74">
        <v>0.40892099999999998</v>
      </c>
      <c r="Z74" t="s">
        <v>25</v>
      </c>
      <c r="AA74" t="s">
        <v>292</v>
      </c>
      <c r="AB74">
        <v>0.27128600000000003</v>
      </c>
      <c r="AC74" t="s">
        <v>25</v>
      </c>
      <c r="AD74" t="s">
        <v>28</v>
      </c>
      <c r="AE74">
        <v>3.4420000000000002E-3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10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1598.8579999999999</v>
      </c>
      <c r="I75" t="s">
        <v>185</v>
      </c>
      <c r="J75">
        <v>2.33E-4</v>
      </c>
      <c r="K75" t="s">
        <v>25</v>
      </c>
      <c r="L75" t="s">
        <v>290</v>
      </c>
      <c r="M75">
        <v>86.683477999999994</v>
      </c>
      <c r="N75" t="s">
        <v>25</v>
      </c>
      <c r="O75" t="s">
        <v>291</v>
      </c>
      <c r="P75">
        <v>3.2000000000000003E-4</v>
      </c>
      <c r="Q75" t="s">
        <v>25</v>
      </c>
      <c r="R75" t="s">
        <v>24</v>
      </c>
      <c r="S75">
        <v>0.65704899999999999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1642.702</v>
      </c>
      <c r="I76" t="s">
        <v>185</v>
      </c>
      <c r="J76">
        <v>3.3E-4</v>
      </c>
      <c r="K76" t="s">
        <v>25</v>
      </c>
      <c r="L76" t="s">
        <v>290</v>
      </c>
      <c r="M76">
        <v>130.830231</v>
      </c>
      <c r="N76" t="s">
        <v>25</v>
      </c>
      <c r="O76" t="s">
        <v>291</v>
      </c>
      <c r="P76">
        <v>4.6099999999999998E-4</v>
      </c>
      <c r="Q76" t="s">
        <v>25</v>
      </c>
      <c r="R76" t="s">
        <v>24</v>
      </c>
      <c r="S76">
        <v>0.76539999999999997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1000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919</v>
      </c>
      <c r="B77" t="s">
        <v>289</v>
      </c>
      <c r="C77">
        <v>4</v>
      </c>
      <c r="D77" t="s">
        <v>182</v>
      </c>
      <c r="E77">
        <v>181</v>
      </c>
      <c r="F77" t="s">
        <v>183</v>
      </c>
      <c r="G77" t="s">
        <v>184</v>
      </c>
      <c r="H77">
        <v>1631.3019999999999</v>
      </c>
      <c r="I77" t="s">
        <v>185</v>
      </c>
      <c r="J77">
        <v>2.34E-4</v>
      </c>
      <c r="K77" t="s">
        <v>25</v>
      </c>
      <c r="L77" t="s">
        <v>290</v>
      </c>
      <c r="M77">
        <v>87.509880999999993</v>
      </c>
      <c r="N77" t="s">
        <v>25</v>
      </c>
      <c r="O77" t="s">
        <v>291</v>
      </c>
      <c r="P77">
        <v>3.2200000000000002E-4</v>
      </c>
      <c r="Q77" t="s">
        <v>25</v>
      </c>
      <c r="R77" t="s">
        <v>24</v>
      </c>
      <c r="S77">
        <v>0.64260399999999995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7</v>
      </c>
      <c r="AM77" t="s">
        <v>191</v>
      </c>
      <c r="AN77">
        <v>1000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919</v>
      </c>
      <c r="B78" t="s">
        <v>289</v>
      </c>
      <c r="C78">
        <v>4</v>
      </c>
      <c r="D78" t="s">
        <v>182</v>
      </c>
      <c r="E78">
        <v>181</v>
      </c>
      <c r="F78" t="s">
        <v>183</v>
      </c>
      <c r="G78" t="s">
        <v>184</v>
      </c>
      <c r="H78">
        <v>1682.8209999999999</v>
      </c>
      <c r="I78" t="s">
        <v>185</v>
      </c>
      <c r="J78">
        <v>2.3900000000000001E-4</v>
      </c>
      <c r="K78" t="s">
        <v>25</v>
      </c>
      <c r="L78" t="s">
        <v>290</v>
      </c>
      <c r="M78">
        <v>88.126002</v>
      </c>
      <c r="N78" t="s">
        <v>25</v>
      </c>
      <c r="O78" t="s">
        <v>291</v>
      </c>
      <c r="P78">
        <v>3.2699999999999998E-4</v>
      </c>
      <c r="Q78" t="s">
        <v>25</v>
      </c>
      <c r="R78" t="s">
        <v>24</v>
      </c>
      <c r="S78">
        <v>0.68929600000000002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1000000</v>
      </c>
      <c r="AK78" t="s">
        <v>190</v>
      </c>
      <c r="AL78">
        <v>7</v>
      </c>
      <c r="AM78" t="s">
        <v>191</v>
      </c>
      <c r="AN78">
        <v>1000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919</v>
      </c>
      <c r="B79" t="s">
        <v>289</v>
      </c>
      <c r="C79">
        <v>4</v>
      </c>
      <c r="D79" t="s">
        <v>182</v>
      </c>
      <c r="E79">
        <v>181</v>
      </c>
      <c r="F79" t="s">
        <v>183</v>
      </c>
      <c r="G79" t="s">
        <v>184</v>
      </c>
      <c r="H79">
        <v>1667.0419999999999</v>
      </c>
      <c r="I79" t="s">
        <v>185</v>
      </c>
      <c r="J79">
        <v>2.41E-4</v>
      </c>
      <c r="K79" t="s">
        <v>25</v>
      </c>
      <c r="L79" t="s">
        <v>290</v>
      </c>
      <c r="M79">
        <v>88.105846999999997</v>
      </c>
      <c r="N79" t="s">
        <v>25</v>
      </c>
      <c r="O79" t="s">
        <v>291</v>
      </c>
      <c r="P79">
        <v>3.2899999999999997E-4</v>
      </c>
      <c r="Q79" t="s">
        <v>25</v>
      </c>
      <c r="R79" t="s">
        <v>24</v>
      </c>
      <c r="S79">
        <v>0.62775400000000003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1000000</v>
      </c>
      <c r="AK79" t="s">
        <v>190</v>
      </c>
      <c r="AL79">
        <v>7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902</v>
      </c>
      <c r="B80" t="s">
        <v>289</v>
      </c>
      <c r="C80">
        <v>1</v>
      </c>
      <c r="D80" t="s">
        <v>182</v>
      </c>
      <c r="E80">
        <v>8</v>
      </c>
      <c r="F80" t="s">
        <v>183</v>
      </c>
      <c r="G80" t="s">
        <v>184</v>
      </c>
      <c r="H80">
        <v>240.38200000000001</v>
      </c>
      <c r="I80" t="s">
        <v>185</v>
      </c>
      <c r="J80">
        <v>9.2599999999999996E-4</v>
      </c>
      <c r="K80" t="s">
        <v>25</v>
      </c>
      <c r="L80" t="s">
        <v>290</v>
      </c>
      <c r="M80">
        <v>4.8251999999999997</v>
      </c>
      <c r="N80" t="s">
        <v>25</v>
      </c>
      <c r="O80" t="s">
        <v>291</v>
      </c>
      <c r="P80">
        <v>9.7400000000000004E-4</v>
      </c>
      <c r="Q80" t="s">
        <v>25</v>
      </c>
      <c r="R80" t="s">
        <v>24</v>
      </c>
      <c r="S80">
        <v>0.71999199999999997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</v>
      </c>
      <c r="AK80" t="s">
        <v>190</v>
      </c>
      <c r="AL80">
        <v>5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902</v>
      </c>
      <c r="B81" t="s">
        <v>289</v>
      </c>
      <c r="C81">
        <v>1</v>
      </c>
      <c r="D81" t="s">
        <v>182</v>
      </c>
      <c r="E81">
        <v>1</v>
      </c>
      <c r="F81" t="s">
        <v>183</v>
      </c>
      <c r="G81" t="s">
        <v>184</v>
      </c>
      <c r="H81">
        <v>24.09</v>
      </c>
      <c r="I81" t="s">
        <v>185</v>
      </c>
      <c r="J81">
        <v>1.1119999999999999E-3</v>
      </c>
      <c r="K81" t="s">
        <v>25</v>
      </c>
      <c r="L81" t="s">
        <v>290</v>
      </c>
      <c r="M81">
        <v>1.5884</v>
      </c>
      <c r="N81" t="s">
        <v>25</v>
      </c>
      <c r="O81" t="s">
        <v>291</v>
      </c>
      <c r="P81">
        <v>1.2700000000000001E-3</v>
      </c>
      <c r="Q81" t="s">
        <v>25</v>
      </c>
      <c r="R81" t="s">
        <v>24</v>
      </c>
      <c r="S81">
        <v>8.5253999999999996E-2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</v>
      </c>
      <c r="AK81" t="s">
        <v>190</v>
      </c>
      <c r="AL81">
        <v>5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902</v>
      </c>
      <c r="B82" t="s">
        <v>289</v>
      </c>
      <c r="C82">
        <v>0</v>
      </c>
      <c r="D82" t="s">
        <v>182</v>
      </c>
      <c r="E82">
        <v>1</v>
      </c>
      <c r="F82" t="s">
        <v>183</v>
      </c>
      <c r="G82" t="s">
        <v>184</v>
      </c>
      <c r="H82">
        <v>24.29</v>
      </c>
      <c r="I82" t="s">
        <v>185</v>
      </c>
      <c r="J82">
        <v>1.9449999999999999E-3</v>
      </c>
      <c r="K82" t="s">
        <v>25</v>
      </c>
      <c r="L82" t="s">
        <v>290</v>
      </c>
      <c r="M82">
        <v>1.0256000000000001</v>
      </c>
      <c r="N82" t="s">
        <v>25</v>
      </c>
      <c r="O82" t="s">
        <v>291</v>
      </c>
      <c r="P82">
        <v>2.0479999999999999E-3</v>
      </c>
      <c r="Q82" t="s">
        <v>25</v>
      </c>
      <c r="R82" t="s">
        <v>24</v>
      </c>
      <c r="S82">
        <v>0.15015899999999999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20</v>
      </c>
      <c r="AQ82" t="s">
        <v>193</v>
      </c>
      <c r="AR82">
        <v>20</v>
      </c>
    </row>
    <row r="83" spans="1:44">
      <c r="A83" s="2">
        <v>708</v>
      </c>
      <c r="B83" t="s">
        <v>289</v>
      </c>
      <c r="C83">
        <v>4</v>
      </c>
      <c r="D83" t="s">
        <v>182</v>
      </c>
      <c r="E83">
        <v>226</v>
      </c>
      <c r="F83" t="s">
        <v>183</v>
      </c>
      <c r="G83" t="s">
        <v>184</v>
      </c>
      <c r="H83">
        <v>28443.067999999999</v>
      </c>
      <c r="I83" t="s">
        <v>185</v>
      </c>
      <c r="J83">
        <v>2.1800000000000001E-4</v>
      </c>
      <c r="K83" t="s">
        <v>25</v>
      </c>
      <c r="L83" t="s">
        <v>290</v>
      </c>
      <c r="M83">
        <v>46.173267000000003</v>
      </c>
      <c r="N83" t="s">
        <v>25</v>
      </c>
      <c r="O83" t="s">
        <v>291</v>
      </c>
      <c r="P83">
        <v>2.6400000000000002E-4</v>
      </c>
      <c r="Q83" t="s">
        <v>25</v>
      </c>
      <c r="R83" t="s">
        <v>24</v>
      </c>
      <c r="S83">
        <v>0.67666000000000004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10</v>
      </c>
      <c r="AM83" t="s">
        <v>191</v>
      </c>
      <c r="AN83">
        <v>500</v>
      </c>
      <c r="AO83" t="s">
        <v>192</v>
      </c>
      <c r="AP83">
        <v>20</v>
      </c>
      <c r="AQ83" t="s">
        <v>193</v>
      </c>
      <c r="AR83">
        <v>20</v>
      </c>
    </row>
    <row r="84" spans="1:44">
      <c r="A84" s="2">
        <v>707</v>
      </c>
      <c r="B84" t="s">
        <v>289</v>
      </c>
      <c r="C84">
        <v>4</v>
      </c>
      <c r="D84" t="s">
        <v>182</v>
      </c>
      <c r="E84">
        <v>226</v>
      </c>
      <c r="F84" t="s">
        <v>183</v>
      </c>
      <c r="G84" t="s">
        <v>184</v>
      </c>
      <c r="H84">
        <v>6.02</v>
      </c>
      <c r="I84" t="s">
        <v>185</v>
      </c>
      <c r="J84">
        <v>2.5799999999999998E-4</v>
      </c>
      <c r="K84" t="s">
        <v>25</v>
      </c>
      <c r="L84" t="s">
        <v>290</v>
      </c>
      <c r="M84">
        <v>131.511257</v>
      </c>
      <c r="N84" t="s">
        <v>25</v>
      </c>
      <c r="O84" t="s">
        <v>291</v>
      </c>
      <c r="P84">
        <v>3.8999999999999999E-4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10</v>
      </c>
      <c r="AM84" t="s">
        <v>191</v>
      </c>
      <c r="AN84">
        <v>500</v>
      </c>
      <c r="AO84" t="s">
        <v>192</v>
      </c>
      <c r="AP84">
        <v>20</v>
      </c>
      <c r="AQ84" t="s">
        <v>193</v>
      </c>
      <c r="AR84">
        <v>20</v>
      </c>
    </row>
    <row r="85" spans="1:44">
      <c r="A85" s="2">
        <v>706</v>
      </c>
      <c r="B85" t="s">
        <v>289</v>
      </c>
      <c r="C85">
        <v>4</v>
      </c>
      <c r="D85" t="s">
        <v>182</v>
      </c>
      <c r="E85">
        <v>3788</v>
      </c>
      <c r="F85" t="s">
        <v>183</v>
      </c>
      <c r="G85" t="s">
        <v>184</v>
      </c>
      <c r="H85">
        <v>6544.4160000000002</v>
      </c>
      <c r="I85" t="s">
        <v>185</v>
      </c>
      <c r="J85">
        <v>5.1400000000000003E-4</v>
      </c>
      <c r="K85" t="s">
        <v>25</v>
      </c>
      <c r="L85" t="s">
        <v>290</v>
      </c>
      <c r="M85">
        <v>833.84402</v>
      </c>
      <c r="N85" t="s">
        <v>25</v>
      </c>
      <c r="O85" t="s">
        <v>291</v>
      </c>
      <c r="P85">
        <v>1.348E-3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706</v>
      </c>
      <c r="B86" t="s">
        <v>289</v>
      </c>
      <c r="C86">
        <v>4</v>
      </c>
      <c r="D86" t="s">
        <v>182</v>
      </c>
      <c r="E86">
        <v>3788</v>
      </c>
      <c r="F86" t="s">
        <v>183</v>
      </c>
      <c r="G86" t="s">
        <v>184</v>
      </c>
      <c r="H86">
        <v>6544.4160000000002</v>
      </c>
      <c r="I86" t="s">
        <v>185</v>
      </c>
      <c r="J86">
        <v>4.7100000000000001E-4</v>
      </c>
      <c r="K86" t="s">
        <v>25</v>
      </c>
      <c r="L86" t="s">
        <v>290</v>
      </c>
      <c r="M86">
        <v>838.24709700000005</v>
      </c>
      <c r="N86" t="s">
        <v>25</v>
      </c>
      <c r="O86" t="s">
        <v>291</v>
      </c>
      <c r="P86">
        <v>1.31E-3</v>
      </c>
      <c r="Q86" t="s">
        <v>25</v>
      </c>
      <c r="R86" t="s">
        <v>24</v>
      </c>
      <c r="S86">
        <v>8.5431209999999993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706</v>
      </c>
      <c r="B87" t="s">
        <v>289</v>
      </c>
      <c r="C87">
        <v>4</v>
      </c>
      <c r="D87" t="s">
        <v>182</v>
      </c>
      <c r="E87">
        <v>3788</v>
      </c>
      <c r="F87" t="s">
        <v>183</v>
      </c>
      <c r="G87" t="s">
        <v>184</v>
      </c>
      <c r="H87">
        <v>6544.4160000000002</v>
      </c>
      <c r="I87" t="s">
        <v>185</v>
      </c>
      <c r="J87">
        <v>4.8500000000000003E-4</v>
      </c>
      <c r="K87" t="s">
        <v>25</v>
      </c>
      <c r="L87" t="s">
        <v>290</v>
      </c>
      <c r="M87">
        <v>832.07918199999995</v>
      </c>
      <c r="N87" t="s">
        <v>25</v>
      </c>
      <c r="O87" t="s">
        <v>291</v>
      </c>
      <c r="P87">
        <v>1.317E-3</v>
      </c>
      <c r="Q87" t="s">
        <v>25</v>
      </c>
      <c r="R87" t="s">
        <v>24</v>
      </c>
      <c r="S87">
        <v>8.4337569999999999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500</v>
      </c>
      <c r="AO87" t="s">
        <v>192</v>
      </c>
      <c r="AP87">
        <v>50</v>
      </c>
      <c r="AQ87" t="s">
        <v>193</v>
      </c>
      <c r="AR87">
        <v>1000</v>
      </c>
    </row>
    <row r="88" spans="1:44">
      <c r="A88" s="2">
        <v>705</v>
      </c>
      <c r="B88" t="s">
        <v>289</v>
      </c>
      <c r="C88">
        <v>4</v>
      </c>
      <c r="D88" t="s">
        <v>182</v>
      </c>
      <c r="E88">
        <v>3788</v>
      </c>
      <c r="F88" t="s">
        <v>183</v>
      </c>
      <c r="G88" t="s">
        <v>184</v>
      </c>
      <c r="H88">
        <v>6544.4160000000002</v>
      </c>
      <c r="I88" t="s">
        <v>185</v>
      </c>
      <c r="J88">
        <v>4.7199999999999998E-4</v>
      </c>
      <c r="K88" t="s">
        <v>25</v>
      </c>
      <c r="L88" t="s">
        <v>290</v>
      </c>
      <c r="M88">
        <v>843.02781400000003</v>
      </c>
      <c r="N88" t="s">
        <v>25</v>
      </c>
      <c r="O88" t="s">
        <v>291</v>
      </c>
      <c r="P88">
        <v>1.315E-3</v>
      </c>
      <c r="Q88" t="s">
        <v>25</v>
      </c>
      <c r="R88" t="s">
        <v>24</v>
      </c>
      <c r="S88">
        <v>9.5136020000000006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500</v>
      </c>
      <c r="AO88" t="s">
        <v>192</v>
      </c>
      <c r="AP88">
        <v>50</v>
      </c>
      <c r="AQ88" t="s">
        <v>193</v>
      </c>
      <c r="AR88">
        <v>1000</v>
      </c>
    </row>
    <row r="89" spans="1:44">
      <c r="A89" s="2">
        <v>704</v>
      </c>
      <c r="B89" t="s">
        <v>289</v>
      </c>
      <c r="C89">
        <v>4</v>
      </c>
      <c r="D89" t="s">
        <v>182</v>
      </c>
      <c r="E89">
        <v>3788</v>
      </c>
      <c r="F89" t="s">
        <v>183</v>
      </c>
      <c r="G89" t="s">
        <v>184</v>
      </c>
      <c r="H89">
        <v>6544.4160000000002</v>
      </c>
      <c r="I89" t="s">
        <v>185</v>
      </c>
      <c r="J89">
        <v>4.8899999999999996E-4</v>
      </c>
      <c r="K89" t="s">
        <v>25</v>
      </c>
      <c r="L89" t="s">
        <v>290</v>
      </c>
      <c r="M89">
        <v>829.62964999999997</v>
      </c>
      <c r="N89" t="s">
        <v>25</v>
      </c>
      <c r="O89" t="s">
        <v>291</v>
      </c>
      <c r="P89">
        <v>1.3190000000000001E-3</v>
      </c>
      <c r="Q89" t="s">
        <v>25</v>
      </c>
      <c r="R89" t="s">
        <v>24</v>
      </c>
      <c r="S89">
        <v>9.0561849999999993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5</v>
      </c>
      <c r="AM89" t="s">
        <v>191</v>
      </c>
      <c r="AN89">
        <v>500</v>
      </c>
      <c r="AO89" t="s">
        <v>192</v>
      </c>
      <c r="AP89">
        <v>50</v>
      </c>
      <c r="AQ89" t="s">
        <v>193</v>
      </c>
      <c r="AR89">
        <v>1000</v>
      </c>
    </row>
    <row r="90" spans="1:44">
      <c r="A90" s="2">
        <v>703</v>
      </c>
      <c r="B90" t="s">
        <v>289</v>
      </c>
      <c r="C90">
        <v>4</v>
      </c>
      <c r="D90" t="s">
        <v>182</v>
      </c>
      <c r="E90">
        <v>3788</v>
      </c>
      <c r="F90" t="s">
        <v>183</v>
      </c>
      <c r="G90" t="s">
        <v>184</v>
      </c>
      <c r="H90">
        <v>8157.5140000000001</v>
      </c>
      <c r="I90" t="s">
        <v>185</v>
      </c>
      <c r="J90">
        <v>1.748E-3</v>
      </c>
      <c r="K90" t="s">
        <v>25</v>
      </c>
      <c r="L90" t="s">
        <v>290</v>
      </c>
      <c r="M90">
        <v>1773.6303</v>
      </c>
      <c r="N90" t="s">
        <v>25</v>
      </c>
      <c r="O90" t="s">
        <v>291</v>
      </c>
      <c r="P90">
        <v>3.522E-3</v>
      </c>
      <c r="Q90" t="s">
        <v>25</v>
      </c>
      <c r="R90" t="s">
        <v>24</v>
      </c>
      <c r="S90">
        <v>26.382629999999999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5</v>
      </c>
      <c r="AM90" t="s">
        <v>191</v>
      </c>
      <c r="AN90">
        <v>500</v>
      </c>
      <c r="AO90" t="s">
        <v>192</v>
      </c>
      <c r="AP90">
        <v>50</v>
      </c>
      <c r="AQ90" t="s">
        <v>193</v>
      </c>
      <c r="AR90">
        <v>1000</v>
      </c>
    </row>
    <row r="91" spans="1:44">
      <c r="A91" s="2">
        <v>702</v>
      </c>
      <c r="B91" t="s">
        <v>289</v>
      </c>
      <c r="C91">
        <v>4</v>
      </c>
      <c r="D91" t="s">
        <v>182</v>
      </c>
      <c r="E91">
        <v>3788</v>
      </c>
      <c r="F91" t="s">
        <v>183</v>
      </c>
      <c r="G91" t="s">
        <v>184</v>
      </c>
      <c r="H91">
        <v>8157.5140000000001</v>
      </c>
      <c r="I91" t="s">
        <v>185</v>
      </c>
      <c r="J91">
        <v>2.0040000000000001E-3</v>
      </c>
      <c r="K91" t="s">
        <v>25</v>
      </c>
      <c r="L91" t="s">
        <v>290</v>
      </c>
      <c r="M91">
        <v>2827.4904999999999</v>
      </c>
      <c r="N91" t="s">
        <v>25</v>
      </c>
      <c r="O91" t="s">
        <v>291</v>
      </c>
      <c r="P91">
        <v>4.8320000000000004E-3</v>
      </c>
      <c r="Q91" t="s">
        <v>25</v>
      </c>
      <c r="R91" t="s">
        <v>24</v>
      </c>
      <c r="S91">
        <v>30.886683999999999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5</v>
      </c>
      <c r="AM91" t="s">
        <v>191</v>
      </c>
      <c r="AN91">
        <v>500</v>
      </c>
      <c r="AO91" t="s">
        <v>192</v>
      </c>
      <c r="AP91">
        <v>50</v>
      </c>
      <c r="AQ91" t="s">
        <v>193</v>
      </c>
      <c r="AR91">
        <v>1000</v>
      </c>
    </row>
    <row r="92" spans="1:44">
      <c r="A92" s="2">
        <v>701</v>
      </c>
      <c r="B92" t="s">
        <v>289</v>
      </c>
      <c r="C92">
        <v>4</v>
      </c>
      <c r="D92" t="s">
        <v>182</v>
      </c>
      <c r="E92">
        <v>226</v>
      </c>
      <c r="F92" t="s">
        <v>183</v>
      </c>
      <c r="G92" t="s">
        <v>184</v>
      </c>
      <c r="H92">
        <v>27628.912</v>
      </c>
      <c r="I92" t="s">
        <v>185</v>
      </c>
      <c r="J92">
        <v>6.7299999999999999E-4</v>
      </c>
      <c r="K92" t="s">
        <v>25</v>
      </c>
      <c r="L92" t="s">
        <v>290</v>
      </c>
      <c r="M92">
        <v>126.5556</v>
      </c>
      <c r="N92" t="s">
        <v>25</v>
      </c>
      <c r="O92" t="s">
        <v>291</v>
      </c>
      <c r="P92">
        <v>8.0000000000000004E-4</v>
      </c>
      <c r="Q92" t="s">
        <v>25</v>
      </c>
      <c r="R92" t="s">
        <v>24</v>
      </c>
      <c r="S92">
        <v>1.8513139999999999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20</v>
      </c>
      <c r="AQ92" t="s">
        <v>193</v>
      </c>
      <c r="AR92">
        <v>20</v>
      </c>
    </row>
    <row r="93" spans="1:44">
      <c r="A93" s="2">
        <v>700</v>
      </c>
      <c r="B93" t="s">
        <v>289</v>
      </c>
      <c r="C93">
        <v>4</v>
      </c>
      <c r="D93" t="s">
        <v>182</v>
      </c>
      <c r="E93">
        <v>226</v>
      </c>
      <c r="F93" t="s">
        <v>183</v>
      </c>
      <c r="G93" t="s">
        <v>184</v>
      </c>
      <c r="H93">
        <v>5.9560000000000004</v>
      </c>
      <c r="I93" t="s">
        <v>185</v>
      </c>
      <c r="J93">
        <v>7.6300000000000001E-4</v>
      </c>
      <c r="K93" t="s">
        <v>25</v>
      </c>
      <c r="L93" t="s">
        <v>290</v>
      </c>
      <c r="M93">
        <v>299.33319999999998</v>
      </c>
      <c r="N93" t="s">
        <v>25</v>
      </c>
      <c r="O93" t="s">
        <v>291</v>
      </c>
      <c r="P93">
        <v>1.062E-3</v>
      </c>
      <c r="Q93" t="s">
        <v>25</v>
      </c>
      <c r="R93" t="s">
        <v>24</v>
      </c>
      <c r="S93">
        <v>1.9867539999999999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1000</v>
      </c>
      <c r="AO93" t="s">
        <v>192</v>
      </c>
      <c r="AP93">
        <v>20</v>
      </c>
      <c r="AQ93" t="s">
        <v>193</v>
      </c>
      <c r="AR93">
        <v>20</v>
      </c>
    </row>
    <row r="94" spans="1:44">
      <c r="A94" s="2">
        <v>699</v>
      </c>
      <c r="B94" t="s">
        <v>289</v>
      </c>
      <c r="C94">
        <v>4</v>
      </c>
      <c r="D94" t="s">
        <v>182</v>
      </c>
      <c r="E94">
        <v>226</v>
      </c>
      <c r="F94" t="s">
        <v>183</v>
      </c>
      <c r="G94" t="s">
        <v>184</v>
      </c>
      <c r="H94">
        <v>5.63</v>
      </c>
      <c r="I94" t="s">
        <v>185</v>
      </c>
      <c r="J94">
        <v>7.7499999999999997E-4</v>
      </c>
      <c r="K94" t="s">
        <v>25</v>
      </c>
      <c r="L94" t="s">
        <v>290</v>
      </c>
      <c r="M94">
        <v>300.51369999999997</v>
      </c>
      <c r="N94" t="s">
        <v>25</v>
      </c>
      <c r="O94" t="s">
        <v>291</v>
      </c>
      <c r="P94">
        <v>1.0759999999999999E-3</v>
      </c>
      <c r="Q94" t="s">
        <v>25</v>
      </c>
      <c r="R94" t="s">
        <v>24</v>
      </c>
      <c r="S94">
        <v>1.9883569999999999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20</v>
      </c>
      <c r="AQ94" t="s">
        <v>193</v>
      </c>
      <c r="AR94">
        <v>20</v>
      </c>
    </row>
    <row r="95" spans="1:44">
      <c r="A95" s="2">
        <v>692</v>
      </c>
      <c r="B95" t="s">
        <v>289</v>
      </c>
      <c r="C95">
        <v>5</v>
      </c>
      <c r="D95" t="s">
        <v>182</v>
      </c>
      <c r="E95">
        <v>303</v>
      </c>
      <c r="F95" t="s">
        <v>183</v>
      </c>
      <c r="G95" t="s">
        <v>184</v>
      </c>
      <c r="H95">
        <v>6.02</v>
      </c>
      <c r="I95" t="s">
        <v>185</v>
      </c>
      <c r="J95">
        <v>2.9999999999999997E-4</v>
      </c>
      <c r="K95" t="s">
        <v>25</v>
      </c>
      <c r="L95" t="s">
        <v>290</v>
      </c>
      <c r="M95">
        <v>254.33134999999999</v>
      </c>
      <c r="N95" t="s">
        <v>25</v>
      </c>
      <c r="O95" t="s">
        <v>291</v>
      </c>
      <c r="P95">
        <v>5.5500000000000005E-4</v>
      </c>
      <c r="Q95" t="s">
        <v>25</v>
      </c>
      <c r="R95" t="s">
        <v>24</v>
      </c>
      <c r="S95">
        <v>0.61901499999999998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20</v>
      </c>
      <c r="AQ95" t="s">
        <v>193</v>
      </c>
      <c r="AR95">
        <v>20</v>
      </c>
    </row>
    <row r="96" spans="1:44">
      <c r="A96" s="2">
        <v>691</v>
      </c>
      <c r="B96" t="s">
        <v>289</v>
      </c>
      <c r="C96">
        <v>5</v>
      </c>
      <c r="D96" t="s">
        <v>182</v>
      </c>
      <c r="E96">
        <v>683</v>
      </c>
      <c r="F96" t="s">
        <v>183</v>
      </c>
      <c r="G96" t="s">
        <v>184</v>
      </c>
      <c r="H96">
        <v>3.4020000000000001</v>
      </c>
      <c r="I96" t="s">
        <v>185</v>
      </c>
      <c r="J96">
        <v>7.3899999999999997E-4</v>
      </c>
      <c r="K96" t="s">
        <v>25</v>
      </c>
      <c r="L96" t="s">
        <v>290</v>
      </c>
      <c r="M96">
        <v>195.981832</v>
      </c>
      <c r="N96" t="s">
        <v>25</v>
      </c>
      <c r="O96" t="s">
        <v>291</v>
      </c>
      <c r="P96">
        <v>9.3499999999999996E-4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30</v>
      </c>
      <c r="AM96" t="s">
        <v>191</v>
      </c>
      <c r="AN96">
        <v>500</v>
      </c>
      <c r="AO96" t="s">
        <v>192</v>
      </c>
      <c r="AP96">
        <v>30</v>
      </c>
      <c r="AQ96" t="s">
        <v>193</v>
      </c>
      <c r="AR96">
        <v>30</v>
      </c>
    </row>
    <row r="97" spans="1:44">
      <c r="A97" s="2">
        <v>691</v>
      </c>
      <c r="B97" t="s">
        <v>289</v>
      </c>
      <c r="C97">
        <v>5</v>
      </c>
      <c r="D97" t="s">
        <v>182</v>
      </c>
      <c r="E97">
        <v>683</v>
      </c>
      <c r="F97" t="s">
        <v>183</v>
      </c>
      <c r="G97" t="s">
        <v>184</v>
      </c>
      <c r="H97">
        <v>0</v>
      </c>
      <c r="I97" t="s">
        <v>185</v>
      </c>
      <c r="J97">
        <v>7.3399999999999995E-4</v>
      </c>
      <c r="K97" t="s">
        <v>25</v>
      </c>
      <c r="L97" t="s">
        <v>290</v>
      </c>
      <c r="M97">
        <v>197.85666399999999</v>
      </c>
      <c r="N97" t="s">
        <v>25</v>
      </c>
      <c r="O97" t="s">
        <v>291</v>
      </c>
      <c r="P97">
        <v>9.3099999999999997E-4</v>
      </c>
      <c r="Q97" t="s">
        <v>25</v>
      </c>
      <c r="R97" t="s">
        <v>24</v>
      </c>
      <c r="S97">
        <v>1.0748880000000001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30</v>
      </c>
      <c r="AM97" t="s">
        <v>191</v>
      </c>
      <c r="AN97">
        <v>500</v>
      </c>
      <c r="AO97" t="s">
        <v>192</v>
      </c>
      <c r="AP97">
        <v>30</v>
      </c>
      <c r="AQ97" t="s">
        <v>193</v>
      </c>
      <c r="AR97">
        <v>30</v>
      </c>
    </row>
    <row r="98" spans="1:44">
      <c r="A98" s="2">
        <v>691</v>
      </c>
      <c r="B98" t="s">
        <v>289</v>
      </c>
      <c r="C98">
        <v>5</v>
      </c>
      <c r="D98" t="s">
        <v>182</v>
      </c>
      <c r="E98">
        <v>378</v>
      </c>
      <c r="F98" t="s">
        <v>183</v>
      </c>
      <c r="G98" t="s">
        <v>184</v>
      </c>
      <c r="H98">
        <v>592.14</v>
      </c>
      <c r="I98" t="s">
        <v>185</v>
      </c>
      <c r="J98">
        <v>2.6699999999999998E-4</v>
      </c>
      <c r="K98" t="s">
        <v>25</v>
      </c>
      <c r="L98" t="s">
        <v>290</v>
      </c>
      <c r="M98">
        <v>133.80843899999999</v>
      </c>
      <c r="N98" t="s">
        <v>25</v>
      </c>
      <c r="O98" t="s">
        <v>291</v>
      </c>
      <c r="P98">
        <v>4.0000000000000002E-4</v>
      </c>
      <c r="Q98" t="s">
        <v>25</v>
      </c>
      <c r="R98" t="s">
        <v>24</v>
      </c>
      <c r="S98">
        <v>0.69142400000000004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30</v>
      </c>
      <c r="AQ98" t="s">
        <v>193</v>
      </c>
      <c r="AR98">
        <v>30</v>
      </c>
    </row>
    <row r="99" spans="1:44">
      <c r="A99" s="2">
        <v>691</v>
      </c>
      <c r="B99" t="s">
        <v>289</v>
      </c>
      <c r="C99">
        <v>5</v>
      </c>
      <c r="D99" t="s">
        <v>182</v>
      </c>
      <c r="E99">
        <v>378</v>
      </c>
      <c r="F99" t="s">
        <v>183</v>
      </c>
      <c r="G99" t="s">
        <v>184</v>
      </c>
      <c r="H99">
        <v>13760.53</v>
      </c>
      <c r="I99" t="s">
        <v>185</v>
      </c>
      <c r="J99">
        <v>2.6899999999999998E-4</v>
      </c>
      <c r="K99" t="s">
        <v>25</v>
      </c>
      <c r="L99" t="s">
        <v>290</v>
      </c>
      <c r="M99">
        <v>110.367835</v>
      </c>
      <c r="N99" t="s">
        <v>25</v>
      </c>
      <c r="O99" t="s">
        <v>291</v>
      </c>
      <c r="P99">
        <v>3.79E-4</v>
      </c>
      <c r="Q99" t="s">
        <v>25</v>
      </c>
      <c r="R99" t="s">
        <v>24</v>
      </c>
      <c r="S99">
        <v>0.78647999999999996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30</v>
      </c>
      <c r="AQ99" t="s">
        <v>193</v>
      </c>
      <c r="AR99">
        <v>30</v>
      </c>
    </row>
    <row r="100" spans="1:44">
      <c r="A100" s="2">
        <v>691</v>
      </c>
      <c r="B100" t="s">
        <v>289</v>
      </c>
      <c r="C100">
        <v>5</v>
      </c>
      <c r="D100" t="s">
        <v>182</v>
      </c>
      <c r="E100">
        <v>303</v>
      </c>
      <c r="F100" t="s">
        <v>183</v>
      </c>
      <c r="G100" t="s">
        <v>184</v>
      </c>
      <c r="H100">
        <v>2.8260000000000001</v>
      </c>
      <c r="I100" t="s">
        <v>185</v>
      </c>
      <c r="J100">
        <v>2.7099999999999997E-4</v>
      </c>
      <c r="K100" t="s">
        <v>25</v>
      </c>
      <c r="L100" t="s">
        <v>290</v>
      </c>
      <c r="M100">
        <v>231.09747300000001</v>
      </c>
      <c r="N100" t="s">
        <v>25</v>
      </c>
      <c r="O100" t="s">
        <v>291</v>
      </c>
      <c r="P100">
        <v>5.0299999999999997E-4</v>
      </c>
      <c r="Q100" t="s">
        <v>25</v>
      </c>
      <c r="R100" t="s">
        <v>24</v>
      </c>
      <c r="S100">
        <v>0.53661199999999998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691</v>
      </c>
      <c r="B101" t="s">
        <v>289</v>
      </c>
      <c r="C101">
        <v>5</v>
      </c>
      <c r="D101" t="s">
        <v>182</v>
      </c>
      <c r="E101">
        <v>303</v>
      </c>
      <c r="F101" t="s">
        <v>183</v>
      </c>
      <c r="G101" t="s">
        <v>184</v>
      </c>
      <c r="H101">
        <v>9.1999999999999998E-2</v>
      </c>
      <c r="I101" t="s">
        <v>185</v>
      </c>
      <c r="J101">
        <v>3.1100000000000002E-4</v>
      </c>
      <c r="K101" t="s">
        <v>25</v>
      </c>
      <c r="L101" t="s">
        <v>290</v>
      </c>
      <c r="M101">
        <v>269.44780800000001</v>
      </c>
      <c r="N101" t="s">
        <v>25</v>
      </c>
      <c r="O101" t="s">
        <v>291</v>
      </c>
      <c r="P101">
        <v>5.8E-4</v>
      </c>
      <c r="Q101" t="s">
        <v>25</v>
      </c>
      <c r="R101" t="s">
        <v>24</v>
      </c>
      <c r="S101">
        <v>0.43664799999999998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690</v>
      </c>
      <c r="B102" t="s">
        <v>289</v>
      </c>
      <c r="C102">
        <v>0</v>
      </c>
      <c r="D102" t="s">
        <v>182</v>
      </c>
      <c r="E102">
        <v>157</v>
      </c>
      <c r="F102" t="s">
        <v>183</v>
      </c>
      <c r="G102" t="s">
        <v>184</v>
      </c>
      <c r="H102">
        <v>6.02</v>
      </c>
      <c r="I102" t="s">
        <v>185</v>
      </c>
      <c r="J102">
        <v>3.5500000000000001E-4</v>
      </c>
      <c r="K102" t="s">
        <v>25</v>
      </c>
      <c r="L102" t="s">
        <v>290</v>
      </c>
      <c r="M102">
        <v>7.2105750000000004</v>
      </c>
      <c r="N102" t="s">
        <v>25</v>
      </c>
      <c r="O102" t="s">
        <v>291</v>
      </c>
      <c r="P102">
        <v>3.6200000000000002E-4</v>
      </c>
      <c r="Q102" t="s">
        <v>25</v>
      </c>
      <c r="R102" t="s">
        <v>24</v>
      </c>
      <c r="S102">
        <v>4.7586740000000001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689</v>
      </c>
      <c r="B103" t="s">
        <v>289</v>
      </c>
      <c r="C103">
        <v>1</v>
      </c>
      <c r="D103" t="s">
        <v>182</v>
      </c>
      <c r="E103">
        <v>160</v>
      </c>
      <c r="F103" t="s">
        <v>183</v>
      </c>
      <c r="G103" t="s">
        <v>184</v>
      </c>
      <c r="H103">
        <v>6.02</v>
      </c>
      <c r="I103" t="s">
        <v>185</v>
      </c>
      <c r="J103">
        <v>3.57E-4</v>
      </c>
      <c r="K103" t="s">
        <v>25</v>
      </c>
      <c r="L103" t="s">
        <v>290</v>
      </c>
      <c r="M103">
        <v>18.021376</v>
      </c>
      <c r="N103" t="s">
        <v>25</v>
      </c>
      <c r="O103" t="s">
        <v>291</v>
      </c>
      <c r="P103">
        <v>3.7500000000000001E-4</v>
      </c>
      <c r="Q103" t="s">
        <v>25</v>
      </c>
      <c r="R103" t="s">
        <v>24</v>
      </c>
      <c r="S103">
        <v>3.0406409999999999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688</v>
      </c>
      <c r="B104" t="s">
        <v>289</v>
      </c>
      <c r="C104">
        <v>2</v>
      </c>
      <c r="D104" t="s">
        <v>182</v>
      </c>
      <c r="E104">
        <v>169</v>
      </c>
      <c r="F104" t="s">
        <v>183</v>
      </c>
      <c r="G104" t="s">
        <v>184</v>
      </c>
      <c r="H104">
        <v>6.02</v>
      </c>
      <c r="I104" t="s">
        <v>185</v>
      </c>
      <c r="J104">
        <v>3.5399999999999999E-4</v>
      </c>
      <c r="K104" t="s">
        <v>25</v>
      </c>
      <c r="L104" t="s">
        <v>290</v>
      </c>
      <c r="M104">
        <v>31.255451000000001</v>
      </c>
      <c r="N104" t="s">
        <v>25</v>
      </c>
      <c r="O104" t="s">
        <v>291</v>
      </c>
      <c r="P104">
        <v>3.8499999999999998E-4</v>
      </c>
      <c r="Q104" t="s">
        <v>25</v>
      </c>
      <c r="R104" t="s">
        <v>24</v>
      </c>
      <c r="S104">
        <v>1.6490549999999999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687</v>
      </c>
      <c r="B105" t="s">
        <v>289</v>
      </c>
      <c r="C105">
        <v>3</v>
      </c>
      <c r="D105" t="s">
        <v>182</v>
      </c>
      <c r="E105">
        <v>188</v>
      </c>
      <c r="F105" t="s">
        <v>183</v>
      </c>
      <c r="G105" t="s">
        <v>184</v>
      </c>
      <c r="H105">
        <v>6.02</v>
      </c>
      <c r="I105" t="s">
        <v>185</v>
      </c>
      <c r="J105">
        <v>3.5399999999999999E-4</v>
      </c>
      <c r="K105" t="s">
        <v>25</v>
      </c>
      <c r="L105" t="s">
        <v>290</v>
      </c>
      <c r="M105">
        <v>66.274158</v>
      </c>
      <c r="N105" t="s">
        <v>25</v>
      </c>
      <c r="O105" t="s">
        <v>291</v>
      </c>
      <c r="P105">
        <v>4.2099999999999999E-4</v>
      </c>
      <c r="Q105" t="s">
        <v>25</v>
      </c>
      <c r="R105" t="s">
        <v>24</v>
      </c>
      <c r="S105">
        <v>1.1210009999999999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686</v>
      </c>
      <c r="B106" t="s">
        <v>289</v>
      </c>
      <c r="C106">
        <v>4</v>
      </c>
      <c r="D106" t="s">
        <v>182</v>
      </c>
      <c r="E106">
        <v>226</v>
      </c>
      <c r="F106" t="s">
        <v>183</v>
      </c>
      <c r="G106" t="s">
        <v>184</v>
      </c>
      <c r="H106">
        <v>6.02</v>
      </c>
      <c r="I106" t="s">
        <v>185</v>
      </c>
      <c r="J106">
        <v>3.5300000000000002E-4</v>
      </c>
      <c r="K106" t="s">
        <v>25</v>
      </c>
      <c r="L106" t="s">
        <v>290</v>
      </c>
      <c r="M106">
        <v>134.37451200000001</v>
      </c>
      <c r="N106" t="s">
        <v>25</v>
      </c>
      <c r="O106" t="s">
        <v>291</v>
      </c>
      <c r="P106">
        <v>4.8700000000000002E-4</v>
      </c>
      <c r="Q106" t="s">
        <v>25</v>
      </c>
      <c r="R106" t="s">
        <v>24</v>
      </c>
      <c r="S106">
        <v>0.79562699999999997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685</v>
      </c>
      <c r="B107" t="s">
        <v>289</v>
      </c>
      <c r="C107">
        <v>5</v>
      </c>
      <c r="D107" t="s">
        <v>182</v>
      </c>
      <c r="E107">
        <v>303</v>
      </c>
      <c r="F107" t="s">
        <v>183</v>
      </c>
      <c r="G107" t="s">
        <v>184</v>
      </c>
      <c r="H107">
        <v>6.02</v>
      </c>
      <c r="I107" t="s">
        <v>185</v>
      </c>
      <c r="J107">
        <v>3.5599999999999998E-4</v>
      </c>
      <c r="K107" t="s">
        <v>25</v>
      </c>
      <c r="L107" t="s">
        <v>290</v>
      </c>
      <c r="M107">
        <v>260.87517300000002</v>
      </c>
      <c r="N107" t="s">
        <v>25</v>
      </c>
      <c r="O107" t="s">
        <v>291</v>
      </c>
      <c r="P107">
        <v>6.1700000000000004E-4</v>
      </c>
      <c r="Q107" t="s">
        <v>25</v>
      </c>
      <c r="R107" t="s">
        <v>24</v>
      </c>
      <c r="S107">
        <v>0.65593000000000001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684</v>
      </c>
      <c r="B108" t="s">
        <v>289</v>
      </c>
      <c r="C108">
        <v>6</v>
      </c>
      <c r="D108" t="s">
        <v>182</v>
      </c>
      <c r="E108">
        <v>455</v>
      </c>
      <c r="F108" t="s">
        <v>183</v>
      </c>
      <c r="G108" t="s">
        <v>184</v>
      </c>
      <c r="H108">
        <v>6.02</v>
      </c>
      <c r="I108" t="s">
        <v>185</v>
      </c>
      <c r="J108">
        <v>3.5599999999999998E-4</v>
      </c>
      <c r="K108" t="s">
        <v>25</v>
      </c>
      <c r="L108" t="s">
        <v>290</v>
      </c>
      <c r="M108">
        <v>482.46134799999999</v>
      </c>
      <c r="N108" t="s">
        <v>25</v>
      </c>
      <c r="O108" t="s">
        <v>291</v>
      </c>
      <c r="P108">
        <v>8.3799999999999999E-4</v>
      </c>
      <c r="Q108" t="s">
        <v>25</v>
      </c>
      <c r="R108" t="s">
        <v>24</v>
      </c>
      <c r="S108">
        <v>0.57211999999999996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500</v>
      </c>
      <c r="AO108" t="s">
        <v>192</v>
      </c>
      <c r="AP108">
        <v>20</v>
      </c>
      <c r="AQ108" t="s">
        <v>193</v>
      </c>
      <c r="AR108">
        <v>20</v>
      </c>
    </row>
    <row r="109" spans="1:44">
      <c r="A109" s="2">
        <v>683</v>
      </c>
      <c r="B109" t="s">
        <v>289</v>
      </c>
      <c r="C109">
        <v>7</v>
      </c>
      <c r="D109" t="s">
        <v>182</v>
      </c>
      <c r="E109">
        <v>760</v>
      </c>
      <c r="F109" t="s">
        <v>183</v>
      </c>
      <c r="G109" t="s">
        <v>184</v>
      </c>
      <c r="H109">
        <v>6.02</v>
      </c>
      <c r="I109" t="s">
        <v>185</v>
      </c>
      <c r="J109">
        <v>3.5399999999999999E-4</v>
      </c>
      <c r="K109" t="s">
        <v>25</v>
      </c>
      <c r="L109" t="s">
        <v>290</v>
      </c>
      <c r="M109">
        <v>960.78727800000001</v>
      </c>
      <c r="N109" t="s">
        <v>25</v>
      </c>
      <c r="O109" t="s">
        <v>291</v>
      </c>
      <c r="P109">
        <v>1.315E-3</v>
      </c>
      <c r="Q109" t="s">
        <v>25</v>
      </c>
      <c r="R109" t="s">
        <v>24</v>
      </c>
      <c r="S109">
        <v>0.54071499999999995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10</v>
      </c>
      <c r="AM109" t="s">
        <v>191</v>
      </c>
      <c r="AN109">
        <v>500</v>
      </c>
      <c r="AO109" t="s">
        <v>192</v>
      </c>
      <c r="AP109">
        <v>20</v>
      </c>
      <c r="AQ109" t="s">
        <v>193</v>
      </c>
      <c r="AR109">
        <v>20</v>
      </c>
    </row>
    <row r="110" spans="1:44">
      <c r="A110" s="2">
        <v>682</v>
      </c>
      <c r="B110" t="s">
        <v>289</v>
      </c>
      <c r="C110">
        <v>8</v>
      </c>
      <c r="D110" t="s">
        <v>182</v>
      </c>
      <c r="E110">
        <v>1371</v>
      </c>
      <c r="F110" t="s">
        <v>183</v>
      </c>
      <c r="G110" t="s">
        <v>184</v>
      </c>
      <c r="H110">
        <v>6.02</v>
      </c>
      <c r="I110" t="s">
        <v>185</v>
      </c>
      <c r="J110">
        <v>3.57E-4</v>
      </c>
      <c r="K110" t="s">
        <v>25</v>
      </c>
      <c r="L110" t="s">
        <v>290</v>
      </c>
      <c r="M110">
        <v>3081.1574679999999</v>
      </c>
      <c r="N110" t="s">
        <v>25</v>
      </c>
      <c r="O110" t="s">
        <v>291</v>
      </c>
      <c r="P110">
        <v>3.4380000000000001E-3</v>
      </c>
      <c r="Q110" t="s">
        <v>25</v>
      </c>
      <c r="R110" t="s">
        <v>24</v>
      </c>
      <c r="S110">
        <v>0.53440200000000004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500</v>
      </c>
      <c r="AO110" t="s">
        <v>192</v>
      </c>
      <c r="AP110">
        <v>20</v>
      </c>
      <c r="AQ110" t="s">
        <v>193</v>
      </c>
      <c r="AR110">
        <v>20</v>
      </c>
    </row>
    <row r="111" spans="1:44">
      <c r="A111" s="2">
        <v>681</v>
      </c>
      <c r="B111" t="s">
        <v>289</v>
      </c>
      <c r="C111">
        <v>9</v>
      </c>
      <c r="D111" t="s">
        <v>182</v>
      </c>
      <c r="E111">
        <v>2591</v>
      </c>
      <c r="F111" t="s">
        <v>183</v>
      </c>
      <c r="G111" t="s">
        <v>184</v>
      </c>
      <c r="H111">
        <v>6.02</v>
      </c>
      <c r="I111" t="s">
        <v>185</v>
      </c>
      <c r="J111">
        <v>3.5500000000000001E-4</v>
      </c>
      <c r="K111" t="s">
        <v>25</v>
      </c>
      <c r="L111" t="s">
        <v>290</v>
      </c>
      <c r="M111">
        <v>12907.841123</v>
      </c>
      <c r="N111" t="s">
        <v>25</v>
      </c>
      <c r="O111" t="s">
        <v>291</v>
      </c>
      <c r="P111">
        <v>1.3261999999999999E-2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500</v>
      </c>
      <c r="AO111" t="s">
        <v>192</v>
      </c>
      <c r="AP111">
        <v>20</v>
      </c>
      <c r="AQ111" t="s">
        <v>193</v>
      </c>
      <c r="AR111">
        <v>20</v>
      </c>
    </row>
    <row r="112" spans="1:44">
      <c r="A112" s="2">
        <v>680</v>
      </c>
      <c r="B112" t="s">
        <v>289</v>
      </c>
      <c r="C112">
        <v>5</v>
      </c>
      <c r="D112" t="s">
        <v>182</v>
      </c>
      <c r="E112">
        <v>303</v>
      </c>
      <c r="F112" t="s">
        <v>183</v>
      </c>
      <c r="G112" t="s">
        <v>184</v>
      </c>
      <c r="H112">
        <v>6.02</v>
      </c>
      <c r="I112" t="s">
        <v>185</v>
      </c>
      <c r="J112">
        <v>2.81E-4</v>
      </c>
      <c r="K112" t="s">
        <v>25</v>
      </c>
      <c r="L112" t="s">
        <v>290</v>
      </c>
      <c r="M112">
        <v>265.03780699999999</v>
      </c>
      <c r="N112" t="s">
        <v>25</v>
      </c>
      <c r="O112" t="s">
        <v>291</v>
      </c>
      <c r="P112">
        <v>5.4600000000000004E-4</v>
      </c>
      <c r="Q112" t="s">
        <v>25</v>
      </c>
      <c r="R112" t="s">
        <v>24</v>
      </c>
      <c r="S112">
        <v>0.66280399999999995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20</v>
      </c>
      <c r="AQ112" t="s">
        <v>193</v>
      </c>
      <c r="AR112">
        <v>20</v>
      </c>
    </row>
    <row r="113" spans="1:44">
      <c r="A113" s="2">
        <v>680</v>
      </c>
      <c r="B113" t="s">
        <v>289</v>
      </c>
      <c r="C113">
        <v>5</v>
      </c>
      <c r="D113" t="s">
        <v>182</v>
      </c>
      <c r="E113">
        <v>303</v>
      </c>
      <c r="F113" t="s">
        <v>183</v>
      </c>
      <c r="G113" t="s">
        <v>184</v>
      </c>
      <c r="H113">
        <v>6.1280000000000001</v>
      </c>
      <c r="I113" t="s">
        <v>185</v>
      </c>
      <c r="J113">
        <v>2.81E-4</v>
      </c>
      <c r="K113" t="s">
        <v>25</v>
      </c>
      <c r="L113" t="s">
        <v>290</v>
      </c>
      <c r="M113">
        <v>237.11388700000001</v>
      </c>
      <c r="N113" t="s">
        <v>25</v>
      </c>
      <c r="O113" t="s">
        <v>291</v>
      </c>
      <c r="P113">
        <v>5.1800000000000001E-4</v>
      </c>
      <c r="Q113" t="s">
        <v>25</v>
      </c>
      <c r="R113" t="s">
        <v>24</v>
      </c>
      <c r="S113">
        <v>0.66713699999999998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500</v>
      </c>
      <c r="AO113" t="s">
        <v>192</v>
      </c>
      <c r="AP113">
        <v>20</v>
      </c>
      <c r="AQ113" t="s">
        <v>193</v>
      </c>
      <c r="AR113">
        <v>20</v>
      </c>
    </row>
    <row r="114" spans="1:44">
      <c r="A114" s="2">
        <v>680</v>
      </c>
      <c r="B114" t="s">
        <v>289</v>
      </c>
      <c r="C114">
        <v>5</v>
      </c>
      <c r="D114" t="s">
        <v>182</v>
      </c>
      <c r="E114">
        <v>303</v>
      </c>
      <c r="F114" t="s">
        <v>183</v>
      </c>
      <c r="G114" t="s">
        <v>184</v>
      </c>
      <c r="H114">
        <v>2.8260000000000001</v>
      </c>
      <c r="I114" t="s">
        <v>185</v>
      </c>
      <c r="J114">
        <v>2.7300000000000002E-4</v>
      </c>
      <c r="K114" t="s">
        <v>25</v>
      </c>
      <c r="L114" t="s">
        <v>290</v>
      </c>
      <c r="M114">
        <v>229.25856300000001</v>
      </c>
      <c r="N114" t="s">
        <v>25</v>
      </c>
      <c r="O114" t="s">
        <v>291</v>
      </c>
      <c r="P114">
        <v>5.0199999999999995E-4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10</v>
      </c>
      <c r="AM114" t="s">
        <v>191</v>
      </c>
      <c r="AN114">
        <v>500</v>
      </c>
      <c r="AO114" t="s">
        <v>192</v>
      </c>
      <c r="AP114">
        <v>20</v>
      </c>
      <c r="AQ114" t="s">
        <v>193</v>
      </c>
      <c r="AR114">
        <v>20</v>
      </c>
    </row>
    <row r="115" spans="1:44">
      <c r="A115" s="2">
        <v>680</v>
      </c>
      <c r="B115" t="s">
        <v>289</v>
      </c>
      <c r="C115">
        <v>5</v>
      </c>
      <c r="D115" t="s">
        <v>182</v>
      </c>
      <c r="E115">
        <v>303</v>
      </c>
      <c r="F115" t="s">
        <v>183</v>
      </c>
      <c r="G115" t="s">
        <v>184</v>
      </c>
      <c r="H115">
        <v>9.1999999999999998E-2</v>
      </c>
      <c r="I115" t="s">
        <v>185</v>
      </c>
      <c r="J115">
        <v>2.7799999999999998E-4</v>
      </c>
      <c r="K115" t="s">
        <v>25</v>
      </c>
      <c r="L115" t="s">
        <v>290</v>
      </c>
      <c r="M115">
        <v>277.01141999999999</v>
      </c>
      <c r="N115" t="s">
        <v>25</v>
      </c>
      <c r="O115" t="s">
        <v>291</v>
      </c>
      <c r="P115">
        <v>5.5500000000000005E-4</v>
      </c>
      <c r="Q115" t="s">
        <v>25</v>
      </c>
      <c r="R115" t="s">
        <v>24</v>
      </c>
      <c r="S115">
        <v>0.44446200000000002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10</v>
      </c>
      <c r="AM115" t="s">
        <v>191</v>
      </c>
      <c r="AN115">
        <v>500</v>
      </c>
      <c r="AO115" t="s">
        <v>192</v>
      </c>
      <c r="AP115">
        <v>20</v>
      </c>
      <c r="AQ115" t="s">
        <v>193</v>
      </c>
      <c r="AR115">
        <v>20</v>
      </c>
    </row>
    <row r="116" spans="1:44">
      <c r="A116" s="2">
        <v>680</v>
      </c>
      <c r="B116" t="s">
        <v>289</v>
      </c>
      <c r="C116">
        <v>5</v>
      </c>
      <c r="D116" t="s">
        <v>182</v>
      </c>
      <c r="E116">
        <v>683</v>
      </c>
      <c r="F116" t="s">
        <v>183</v>
      </c>
      <c r="G116" t="s">
        <v>184</v>
      </c>
      <c r="H116">
        <v>3.4020000000000001</v>
      </c>
      <c r="I116" t="s">
        <v>185</v>
      </c>
      <c r="J116">
        <v>7.7700000000000002E-4</v>
      </c>
      <c r="K116" t="s">
        <v>25</v>
      </c>
      <c r="L116" t="s">
        <v>290</v>
      </c>
      <c r="M116">
        <v>196.15918099999999</v>
      </c>
      <c r="N116" t="s">
        <v>25</v>
      </c>
      <c r="O116" t="s">
        <v>291</v>
      </c>
      <c r="P116">
        <v>9.7300000000000002E-4</v>
      </c>
      <c r="Q116" t="s">
        <v>25</v>
      </c>
      <c r="R116" t="s">
        <v>24</v>
      </c>
      <c r="S116">
        <v>1.1097779999999999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30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680</v>
      </c>
      <c r="B117" t="s">
        <v>289</v>
      </c>
      <c r="C117">
        <v>5</v>
      </c>
      <c r="D117" t="s">
        <v>182</v>
      </c>
      <c r="E117">
        <v>683</v>
      </c>
      <c r="F117" t="s">
        <v>183</v>
      </c>
      <c r="G117" t="s">
        <v>184</v>
      </c>
      <c r="H117">
        <v>0</v>
      </c>
      <c r="I117" t="s">
        <v>185</v>
      </c>
      <c r="J117">
        <v>7.4399999999999998E-4</v>
      </c>
      <c r="K117" t="s">
        <v>25</v>
      </c>
      <c r="L117" t="s">
        <v>290</v>
      </c>
      <c r="M117">
        <v>196.47388799999999</v>
      </c>
      <c r="N117" t="s">
        <v>25</v>
      </c>
      <c r="O117" t="s">
        <v>291</v>
      </c>
      <c r="P117">
        <v>9.3999999999999997E-4</v>
      </c>
      <c r="Q117" t="s">
        <v>25</v>
      </c>
      <c r="R117" t="s">
        <v>24</v>
      </c>
      <c r="S117">
        <v>1.0512589999999999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30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680</v>
      </c>
      <c r="B118" t="s">
        <v>289</v>
      </c>
      <c r="C118">
        <v>5</v>
      </c>
      <c r="D118" t="s">
        <v>182</v>
      </c>
      <c r="E118">
        <v>378</v>
      </c>
      <c r="F118" t="s">
        <v>183</v>
      </c>
      <c r="G118" t="s">
        <v>184</v>
      </c>
      <c r="H118">
        <v>592.14</v>
      </c>
      <c r="I118" t="s">
        <v>185</v>
      </c>
      <c r="J118">
        <v>2.7700000000000001E-4</v>
      </c>
      <c r="K118" t="s">
        <v>25</v>
      </c>
      <c r="L118" t="s">
        <v>290</v>
      </c>
      <c r="M118">
        <v>135.16289900000001</v>
      </c>
      <c r="N118" t="s">
        <v>25</v>
      </c>
      <c r="O118" t="s">
        <v>291</v>
      </c>
      <c r="P118">
        <v>4.1199999999999999E-4</v>
      </c>
      <c r="Q118" t="s">
        <v>25</v>
      </c>
      <c r="R118" t="s">
        <v>24</v>
      </c>
      <c r="S118">
        <v>0.68364100000000005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10</v>
      </c>
      <c r="AM118" t="s">
        <v>191</v>
      </c>
      <c r="AN118">
        <v>500</v>
      </c>
      <c r="AO118" t="s">
        <v>192</v>
      </c>
      <c r="AP118">
        <v>30</v>
      </c>
      <c r="AQ118" t="s">
        <v>193</v>
      </c>
      <c r="AR118">
        <v>30</v>
      </c>
    </row>
    <row r="119" spans="1:44">
      <c r="A119" s="2">
        <v>679</v>
      </c>
      <c r="B119" t="s">
        <v>289</v>
      </c>
      <c r="C119">
        <v>5</v>
      </c>
      <c r="D119" t="s">
        <v>182</v>
      </c>
      <c r="E119">
        <v>302</v>
      </c>
      <c r="F119" t="s">
        <v>183</v>
      </c>
      <c r="G119" t="s">
        <v>184</v>
      </c>
      <c r="H119">
        <v>84082.38</v>
      </c>
      <c r="I119" t="s">
        <v>185</v>
      </c>
      <c r="J119">
        <v>1.36E-4</v>
      </c>
      <c r="K119" t="s">
        <v>25</v>
      </c>
      <c r="L119" t="s">
        <v>290</v>
      </c>
      <c r="M119">
        <v>85.541475000000005</v>
      </c>
      <c r="N119" t="s">
        <v>25</v>
      </c>
      <c r="O119" t="s">
        <v>291</v>
      </c>
      <c r="P119">
        <v>2.2100000000000001E-4</v>
      </c>
      <c r="Q119" t="s">
        <v>25</v>
      </c>
      <c r="R119" t="s">
        <v>24</v>
      </c>
      <c r="S119">
        <v>0.65998699999999999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5</v>
      </c>
      <c r="AM119" t="s">
        <v>191</v>
      </c>
      <c r="AN119">
        <v>500</v>
      </c>
      <c r="AO119" t="s">
        <v>192</v>
      </c>
      <c r="AP119">
        <v>30</v>
      </c>
      <c r="AQ119" t="s">
        <v>193</v>
      </c>
      <c r="AR119">
        <v>30</v>
      </c>
    </row>
    <row r="120" spans="1:44">
      <c r="A120" s="2">
        <v>678</v>
      </c>
      <c r="B120" t="s">
        <v>289</v>
      </c>
      <c r="C120">
        <v>5</v>
      </c>
      <c r="D120" t="s">
        <v>182</v>
      </c>
      <c r="E120">
        <v>378</v>
      </c>
      <c r="F120" t="s">
        <v>183</v>
      </c>
      <c r="G120" t="s">
        <v>184</v>
      </c>
      <c r="H120">
        <v>13760.53</v>
      </c>
      <c r="I120" t="s">
        <v>185</v>
      </c>
      <c r="J120">
        <v>2.42E-4</v>
      </c>
      <c r="K120" t="s">
        <v>25</v>
      </c>
      <c r="L120" t="s">
        <v>290</v>
      </c>
      <c r="M120">
        <v>110.929922</v>
      </c>
      <c r="N120" t="s">
        <v>25</v>
      </c>
      <c r="O120" t="s">
        <v>291</v>
      </c>
      <c r="P120">
        <v>3.5300000000000002E-4</v>
      </c>
      <c r="Q120" t="s">
        <v>25</v>
      </c>
      <c r="R120" t="s">
        <v>24</v>
      </c>
      <c r="S120">
        <v>0.74851400000000001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10</v>
      </c>
      <c r="AM120" t="s">
        <v>191</v>
      </c>
      <c r="AN120">
        <v>500</v>
      </c>
      <c r="AO120" t="s">
        <v>192</v>
      </c>
      <c r="AP120">
        <v>30</v>
      </c>
      <c r="AQ120" t="s">
        <v>193</v>
      </c>
      <c r="AR120">
        <v>30</v>
      </c>
    </row>
    <row r="121" spans="1:44">
      <c r="A121" s="2">
        <v>677</v>
      </c>
      <c r="B121" t="s">
        <v>289</v>
      </c>
      <c r="C121">
        <v>5</v>
      </c>
      <c r="D121" t="s">
        <v>182</v>
      </c>
      <c r="E121">
        <v>454</v>
      </c>
      <c r="F121" t="s">
        <v>183</v>
      </c>
      <c r="G121" t="s">
        <v>184</v>
      </c>
      <c r="H121">
        <v>2808.614</v>
      </c>
      <c r="I121" t="s">
        <v>185</v>
      </c>
      <c r="J121">
        <v>3.4600000000000001E-4</v>
      </c>
      <c r="K121" t="s">
        <v>25</v>
      </c>
      <c r="L121" t="s">
        <v>290</v>
      </c>
      <c r="M121">
        <v>130.609734</v>
      </c>
      <c r="N121" t="s">
        <v>25</v>
      </c>
      <c r="O121" t="s">
        <v>291</v>
      </c>
      <c r="P121">
        <v>4.7699999999999999E-4</v>
      </c>
      <c r="Q121" t="s">
        <v>25</v>
      </c>
      <c r="R121" t="s">
        <v>24</v>
      </c>
      <c r="S121">
        <v>0.85236299999999998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15</v>
      </c>
      <c r="AM121" t="s">
        <v>191</v>
      </c>
      <c r="AN121">
        <v>500</v>
      </c>
      <c r="AO121" t="s">
        <v>192</v>
      </c>
      <c r="AP121">
        <v>30</v>
      </c>
      <c r="AQ121" t="s">
        <v>193</v>
      </c>
      <c r="AR121">
        <v>30</v>
      </c>
    </row>
    <row r="122" spans="1:44">
      <c r="A122" s="2">
        <v>676</v>
      </c>
      <c r="B122" t="s">
        <v>289</v>
      </c>
      <c r="C122">
        <v>5</v>
      </c>
      <c r="D122" t="s">
        <v>182</v>
      </c>
      <c r="E122">
        <v>530</v>
      </c>
      <c r="F122" t="s">
        <v>183</v>
      </c>
      <c r="G122" t="s">
        <v>184</v>
      </c>
      <c r="H122">
        <v>380.49200000000002</v>
      </c>
      <c r="I122" t="s">
        <v>185</v>
      </c>
      <c r="J122">
        <v>4.73E-4</v>
      </c>
      <c r="K122" t="s">
        <v>25</v>
      </c>
      <c r="L122" t="s">
        <v>290</v>
      </c>
      <c r="M122">
        <v>152.00151500000001</v>
      </c>
      <c r="N122" t="s">
        <v>25</v>
      </c>
      <c r="O122" t="s">
        <v>291</v>
      </c>
      <c r="P122">
        <v>6.2500000000000001E-4</v>
      </c>
      <c r="Q122" t="s">
        <v>25</v>
      </c>
      <c r="R122" t="s">
        <v>24</v>
      </c>
      <c r="S122">
        <v>0.93582500000000002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20</v>
      </c>
      <c r="AM122" t="s">
        <v>191</v>
      </c>
      <c r="AN122">
        <v>500</v>
      </c>
      <c r="AO122" t="s">
        <v>192</v>
      </c>
      <c r="AP122">
        <v>30</v>
      </c>
      <c r="AQ122" t="s">
        <v>193</v>
      </c>
      <c r="AR122">
        <v>30</v>
      </c>
    </row>
    <row r="123" spans="1:44">
      <c r="A123" s="2">
        <v>675</v>
      </c>
      <c r="B123" t="s">
        <v>289</v>
      </c>
      <c r="C123">
        <v>5</v>
      </c>
      <c r="D123" t="s">
        <v>182</v>
      </c>
      <c r="E123">
        <v>607</v>
      </c>
      <c r="F123" t="s">
        <v>183</v>
      </c>
      <c r="G123" t="s">
        <v>184</v>
      </c>
      <c r="H123">
        <v>119.864</v>
      </c>
      <c r="I123" t="s">
        <v>185</v>
      </c>
      <c r="J123">
        <v>6.3400000000000001E-4</v>
      </c>
      <c r="K123" t="s">
        <v>25</v>
      </c>
      <c r="L123" t="s">
        <v>290</v>
      </c>
      <c r="M123">
        <v>174.33807999999999</v>
      </c>
      <c r="N123" t="s">
        <v>25</v>
      </c>
      <c r="O123" t="s">
        <v>291</v>
      </c>
      <c r="P123">
        <v>8.0900000000000004E-4</v>
      </c>
      <c r="Q123" t="s">
        <v>25</v>
      </c>
      <c r="R123" t="s">
        <v>24</v>
      </c>
      <c r="S123">
        <v>1.0123200000000001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25</v>
      </c>
      <c r="AM123" t="s">
        <v>191</v>
      </c>
      <c r="AN123">
        <v>500</v>
      </c>
      <c r="AO123" t="s">
        <v>192</v>
      </c>
      <c r="AP123">
        <v>30</v>
      </c>
      <c r="AQ123" t="s">
        <v>193</v>
      </c>
      <c r="AR123">
        <v>30</v>
      </c>
    </row>
    <row r="124" spans="1:44">
      <c r="A124" s="2">
        <v>674</v>
      </c>
      <c r="B124" t="s">
        <v>289</v>
      </c>
      <c r="C124">
        <v>5</v>
      </c>
      <c r="D124" t="s">
        <v>182</v>
      </c>
      <c r="E124">
        <v>683</v>
      </c>
      <c r="F124" t="s">
        <v>183</v>
      </c>
      <c r="G124" t="s">
        <v>184</v>
      </c>
      <c r="H124">
        <v>3.4020000000000001</v>
      </c>
      <c r="I124" t="s">
        <v>185</v>
      </c>
      <c r="J124">
        <v>7.4200000000000004E-4</v>
      </c>
      <c r="K124" t="s">
        <v>25</v>
      </c>
      <c r="L124" t="s">
        <v>290</v>
      </c>
      <c r="M124">
        <v>196.458969</v>
      </c>
      <c r="N124" t="s">
        <v>25</v>
      </c>
      <c r="O124" t="s">
        <v>291</v>
      </c>
      <c r="P124">
        <v>9.3800000000000003E-4</v>
      </c>
      <c r="Q124" t="s">
        <v>25</v>
      </c>
      <c r="R124" t="s">
        <v>24</v>
      </c>
      <c r="S124">
        <v>1.1024769999999999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30</v>
      </c>
      <c r="AM124" t="s">
        <v>191</v>
      </c>
      <c r="AN124">
        <v>500</v>
      </c>
      <c r="AO124" t="s">
        <v>192</v>
      </c>
      <c r="AP124">
        <v>30</v>
      </c>
      <c r="AQ124" t="s">
        <v>193</v>
      </c>
      <c r="AR124">
        <v>30</v>
      </c>
    </row>
    <row r="125" spans="1:44">
      <c r="A125" s="2">
        <v>672</v>
      </c>
      <c r="B125" t="s">
        <v>289</v>
      </c>
      <c r="C125">
        <v>5</v>
      </c>
      <c r="D125" t="s">
        <v>182</v>
      </c>
      <c r="E125">
        <v>378</v>
      </c>
      <c r="F125" t="s">
        <v>183</v>
      </c>
      <c r="G125" t="s">
        <v>184</v>
      </c>
      <c r="H125">
        <v>13760.53</v>
      </c>
      <c r="I125" t="s">
        <v>185</v>
      </c>
      <c r="J125">
        <v>2.6200000000000003E-4</v>
      </c>
      <c r="K125" t="s">
        <v>25</v>
      </c>
      <c r="L125" t="s">
        <v>290</v>
      </c>
      <c r="M125">
        <v>110.564104</v>
      </c>
      <c r="N125" t="s">
        <v>25</v>
      </c>
      <c r="O125" t="s">
        <v>291</v>
      </c>
      <c r="P125">
        <v>3.7300000000000001E-4</v>
      </c>
      <c r="Q125" t="s">
        <v>25</v>
      </c>
      <c r="R125" t="s">
        <v>24</v>
      </c>
      <c r="S125">
        <v>0.77594300000000005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10</v>
      </c>
      <c r="AM125" t="s">
        <v>191</v>
      </c>
      <c r="AN125">
        <v>500</v>
      </c>
      <c r="AO125" t="s">
        <v>192</v>
      </c>
      <c r="AP125">
        <v>30</v>
      </c>
      <c r="AQ125" t="s">
        <v>193</v>
      </c>
      <c r="AR125">
        <v>30</v>
      </c>
    </row>
    <row r="126" spans="1:44">
      <c r="A126" s="2">
        <v>671</v>
      </c>
      <c r="B126" t="s">
        <v>289</v>
      </c>
      <c r="C126">
        <v>5</v>
      </c>
      <c r="D126" t="s">
        <v>182</v>
      </c>
      <c r="E126">
        <v>452</v>
      </c>
      <c r="F126" t="s">
        <v>183</v>
      </c>
      <c r="G126" t="s">
        <v>184</v>
      </c>
      <c r="H126">
        <v>108.634</v>
      </c>
      <c r="I126" t="s">
        <v>185</v>
      </c>
      <c r="J126">
        <v>1.44E-4</v>
      </c>
      <c r="K126" t="s">
        <v>25</v>
      </c>
      <c r="L126" t="s">
        <v>290</v>
      </c>
      <c r="M126">
        <v>174.93954400000001</v>
      </c>
      <c r="N126" t="s">
        <v>25</v>
      </c>
      <c r="O126" t="s">
        <v>291</v>
      </c>
      <c r="P126">
        <v>3.19E-4</v>
      </c>
      <c r="Q126" t="s">
        <v>25</v>
      </c>
      <c r="R126" t="s">
        <v>24</v>
      </c>
      <c r="S126">
        <v>0.61041900000000004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5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670</v>
      </c>
      <c r="B127" t="s">
        <v>289</v>
      </c>
      <c r="C127">
        <v>5</v>
      </c>
      <c r="D127" t="s">
        <v>182</v>
      </c>
      <c r="E127">
        <v>452</v>
      </c>
      <c r="F127" t="s">
        <v>183</v>
      </c>
      <c r="G127" t="s">
        <v>184</v>
      </c>
      <c r="H127">
        <v>115.23399999999999</v>
      </c>
      <c r="I127" t="s">
        <v>185</v>
      </c>
      <c r="J127">
        <v>1.5799999999999999E-4</v>
      </c>
      <c r="K127" t="s">
        <v>25</v>
      </c>
      <c r="L127" t="s">
        <v>290</v>
      </c>
      <c r="M127">
        <v>180.17842099999999</v>
      </c>
      <c r="N127" t="s">
        <v>25</v>
      </c>
      <c r="O127" t="s">
        <v>291</v>
      </c>
      <c r="P127">
        <v>3.3799999999999998E-4</v>
      </c>
      <c r="Q127" t="s">
        <v>25</v>
      </c>
      <c r="R127" t="s">
        <v>24</v>
      </c>
      <c r="S127">
        <v>0.61533000000000004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5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669</v>
      </c>
      <c r="B128" t="s">
        <v>289</v>
      </c>
      <c r="C128">
        <v>5</v>
      </c>
      <c r="D128" t="s">
        <v>182</v>
      </c>
      <c r="E128">
        <v>452</v>
      </c>
      <c r="F128" t="s">
        <v>183</v>
      </c>
      <c r="G128" t="s">
        <v>184</v>
      </c>
      <c r="H128">
        <v>113.764</v>
      </c>
      <c r="I128" t="s">
        <v>185</v>
      </c>
      <c r="J128">
        <v>1.64E-4</v>
      </c>
      <c r="K128" t="s">
        <v>25</v>
      </c>
      <c r="L128" t="s">
        <v>290</v>
      </c>
      <c r="M128">
        <v>193.39751799999999</v>
      </c>
      <c r="N128" t="s">
        <v>25</v>
      </c>
      <c r="O128" t="s">
        <v>291</v>
      </c>
      <c r="P128">
        <v>3.57E-4</v>
      </c>
      <c r="Q128" t="s">
        <v>25</v>
      </c>
      <c r="R128" t="s">
        <v>24</v>
      </c>
      <c r="S128">
        <v>0.63821099999999997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5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668</v>
      </c>
      <c r="B129" t="s">
        <v>289</v>
      </c>
      <c r="C129">
        <v>5</v>
      </c>
      <c r="D129" t="s">
        <v>182</v>
      </c>
      <c r="E129">
        <v>452</v>
      </c>
      <c r="F129" t="s">
        <v>183</v>
      </c>
      <c r="G129" t="s">
        <v>184</v>
      </c>
      <c r="H129">
        <v>100.414</v>
      </c>
      <c r="I129" t="s">
        <v>185</v>
      </c>
      <c r="J129">
        <v>1.65E-4</v>
      </c>
      <c r="K129" t="s">
        <v>25</v>
      </c>
      <c r="L129" t="s">
        <v>290</v>
      </c>
      <c r="M129">
        <v>214.35744</v>
      </c>
      <c r="N129" t="s">
        <v>25</v>
      </c>
      <c r="O129" t="s">
        <v>291</v>
      </c>
      <c r="P129">
        <v>3.79E-4</v>
      </c>
      <c r="Q129" t="s">
        <v>25</v>
      </c>
      <c r="R129" t="s">
        <v>24</v>
      </c>
      <c r="S129">
        <v>0.64045700000000005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5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667</v>
      </c>
      <c r="B130" t="s">
        <v>289</v>
      </c>
      <c r="C130">
        <v>5</v>
      </c>
      <c r="D130" t="s">
        <v>182</v>
      </c>
      <c r="E130">
        <v>452</v>
      </c>
      <c r="F130" t="s">
        <v>183</v>
      </c>
      <c r="G130" t="s">
        <v>184</v>
      </c>
      <c r="H130">
        <v>29.228000000000002</v>
      </c>
      <c r="I130" t="s">
        <v>185</v>
      </c>
      <c r="J130">
        <v>1.7899999999999999E-4</v>
      </c>
      <c r="K130" t="s">
        <v>25</v>
      </c>
      <c r="L130" t="s">
        <v>290</v>
      </c>
      <c r="M130">
        <v>249.32002199999999</v>
      </c>
      <c r="N130" t="s">
        <v>25</v>
      </c>
      <c r="O130" t="s">
        <v>291</v>
      </c>
      <c r="P130">
        <v>4.2900000000000002E-4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5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50</v>
      </c>
    </row>
    <row r="131" spans="1:44">
      <c r="A131" s="2">
        <v>666</v>
      </c>
      <c r="B131" t="s">
        <v>289</v>
      </c>
      <c r="C131">
        <v>5</v>
      </c>
      <c r="D131" t="s">
        <v>182</v>
      </c>
      <c r="E131">
        <v>452</v>
      </c>
      <c r="F131" t="s">
        <v>183</v>
      </c>
      <c r="G131" t="s">
        <v>184</v>
      </c>
      <c r="H131">
        <v>2.8180000000000001</v>
      </c>
      <c r="I131" t="s">
        <v>185</v>
      </c>
      <c r="J131">
        <v>2.0000000000000001E-4</v>
      </c>
      <c r="K131" t="s">
        <v>25</v>
      </c>
      <c r="L131" t="s">
        <v>290</v>
      </c>
      <c r="M131">
        <v>255.55081100000001</v>
      </c>
      <c r="N131" t="s">
        <v>25</v>
      </c>
      <c r="O131" t="s">
        <v>291</v>
      </c>
      <c r="P131">
        <v>4.55E-4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5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50</v>
      </c>
    </row>
    <row r="132" spans="1:44">
      <c r="A132" s="2">
        <v>665</v>
      </c>
      <c r="B132" t="s">
        <v>289</v>
      </c>
      <c r="C132">
        <v>6</v>
      </c>
      <c r="D132" t="s">
        <v>182</v>
      </c>
      <c r="E132">
        <v>834</v>
      </c>
      <c r="F132" t="s">
        <v>183</v>
      </c>
      <c r="G132" t="s">
        <v>184</v>
      </c>
      <c r="H132">
        <v>19.265999999999998</v>
      </c>
      <c r="I132" t="s">
        <v>185</v>
      </c>
      <c r="J132">
        <v>1.7799999999999999E-4</v>
      </c>
      <c r="K132" t="s">
        <v>25</v>
      </c>
      <c r="L132" t="s">
        <v>290</v>
      </c>
      <c r="M132">
        <v>409.01287500000001</v>
      </c>
      <c r="N132" t="s">
        <v>25</v>
      </c>
      <c r="O132" t="s">
        <v>291</v>
      </c>
      <c r="P132">
        <v>5.8699999999999996E-4</v>
      </c>
      <c r="Q132" t="s">
        <v>25</v>
      </c>
      <c r="R132" t="s">
        <v>24</v>
      </c>
      <c r="S132">
        <v>0.65803500000000004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5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50</v>
      </c>
    </row>
    <row r="133" spans="1:44">
      <c r="A133" s="2">
        <v>665</v>
      </c>
      <c r="B133" t="s">
        <v>289</v>
      </c>
      <c r="C133">
        <v>6</v>
      </c>
      <c r="D133" t="s">
        <v>182</v>
      </c>
      <c r="E133">
        <v>834</v>
      </c>
      <c r="F133" t="s">
        <v>183</v>
      </c>
      <c r="G133" t="s">
        <v>184</v>
      </c>
      <c r="H133">
        <v>223.13399999999999</v>
      </c>
      <c r="I133" t="s">
        <v>185</v>
      </c>
      <c r="J133">
        <v>1.7899999999999999E-4</v>
      </c>
      <c r="K133" t="s">
        <v>25</v>
      </c>
      <c r="L133" t="s">
        <v>290</v>
      </c>
      <c r="M133">
        <v>409.89227699999998</v>
      </c>
      <c r="N133" t="s">
        <v>25</v>
      </c>
      <c r="O133" t="s">
        <v>291</v>
      </c>
      <c r="P133">
        <v>5.8900000000000001E-4</v>
      </c>
      <c r="Q133" t="s">
        <v>25</v>
      </c>
      <c r="R133" t="s">
        <v>24</v>
      </c>
      <c r="S133">
        <v>0.67252500000000004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5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50</v>
      </c>
    </row>
    <row r="134" spans="1:44">
      <c r="A134" s="2">
        <v>665</v>
      </c>
      <c r="B134" t="s">
        <v>289</v>
      </c>
      <c r="C134">
        <v>6</v>
      </c>
      <c r="D134" t="s">
        <v>182</v>
      </c>
      <c r="E134">
        <v>910</v>
      </c>
      <c r="F134" t="s">
        <v>183</v>
      </c>
      <c r="G134" t="s">
        <v>184</v>
      </c>
      <c r="H134">
        <v>3.4000000000000002E-2</v>
      </c>
      <c r="I134" t="s">
        <v>185</v>
      </c>
      <c r="J134">
        <v>3.1300000000000002E-4</v>
      </c>
      <c r="K134" t="s">
        <v>25</v>
      </c>
      <c r="L134" t="s">
        <v>290</v>
      </c>
      <c r="M134">
        <v>550.39805699999999</v>
      </c>
      <c r="N134" t="s">
        <v>25</v>
      </c>
      <c r="O134" t="s">
        <v>291</v>
      </c>
      <c r="P134">
        <v>8.6300000000000005E-4</v>
      </c>
      <c r="Q134" t="s">
        <v>25</v>
      </c>
      <c r="R134" t="s">
        <v>24</v>
      </c>
      <c r="S134">
        <v>0.70202100000000001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50</v>
      </c>
    </row>
    <row r="135" spans="1:44">
      <c r="A135" s="2">
        <v>665</v>
      </c>
      <c r="B135" t="s">
        <v>289</v>
      </c>
      <c r="C135">
        <v>5</v>
      </c>
      <c r="D135" t="s">
        <v>182</v>
      </c>
      <c r="E135">
        <v>528</v>
      </c>
      <c r="F135" t="s">
        <v>183</v>
      </c>
      <c r="G135" t="s">
        <v>184</v>
      </c>
      <c r="H135">
        <v>0.28199999999999997</v>
      </c>
      <c r="I135" t="s">
        <v>185</v>
      </c>
      <c r="J135">
        <v>2.5500000000000002E-4</v>
      </c>
      <c r="K135" t="s">
        <v>25</v>
      </c>
      <c r="L135" t="s">
        <v>290</v>
      </c>
      <c r="M135">
        <v>238.49221399999999</v>
      </c>
      <c r="N135" t="s">
        <v>25</v>
      </c>
      <c r="O135" t="s">
        <v>291</v>
      </c>
      <c r="P135">
        <v>4.9299999999999995E-4</v>
      </c>
      <c r="Q135" t="s">
        <v>25</v>
      </c>
      <c r="R135" t="s">
        <v>24</v>
      </c>
      <c r="S135">
        <v>0.73258000000000001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50</v>
      </c>
    </row>
    <row r="136" spans="1:44">
      <c r="A136" s="2">
        <v>664</v>
      </c>
      <c r="B136" t="s">
        <v>289</v>
      </c>
      <c r="C136">
        <v>5</v>
      </c>
      <c r="D136" t="s">
        <v>182</v>
      </c>
      <c r="E136">
        <v>528</v>
      </c>
      <c r="F136" t="s">
        <v>183</v>
      </c>
      <c r="G136" t="s">
        <v>184</v>
      </c>
      <c r="H136">
        <v>1.2E-2</v>
      </c>
      <c r="I136" t="s">
        <v>185</v>
      </c>
      <c r="J136">
        <v>2.6699999999999998E-4</v>
      </c>
      <c r="K136" t="s">
        <v>25</v>
      </c>
      <c r="L136" t="s">
        <v>290</v>
      </c>
      <c r="M136">
        <v>285.94249000000002</v>
      </c>
      <c r="N136" t="s">
        <v>25</v>
      </c>
      <c r="O136" t="s">
        <v>291</v>
      </c>
      <c r="P136">
        <v>5.53E-4</v>
      </c>
      <c r="Q136" t="s">
        <v>25</v>
      </c>
      <c r="R136" t="s">
        <v>24</v>
      </c>
      <c r="S136">
        <v>0.73421499999999995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50</v>
      </c>
    </row>
    <row r="137" spans="1:44">
      <c r="A137" s="2">
        <v>663</v>
      </c>
      <c r="B137" t="s">
        <v>289</v>
      </c>
      <c r="C137">
        <v>5</v>
      </c>
      <c r="D137" t="s">
        <v>182</v>
      </c>
      <c r="E137">
        <v>528</v>
      </c>
      <c r="F137" t="s">
        <v>183</v>
      </c>
      <c r="G137" t="s">
        <v>184</v>
      </c>
      <c r="H137">
        <v>0</v>
      </c>
      <c r="I137" t="s">
        <v>185</v>
      </c>
      <c r="J137">
        <v>2.8600000000000001E-4</v>
      </c>
      <c r="K137" t="s">
        <v>25</v>
      </c>
      <c r="L137" t="s">
        <v>290</v>
      </c>
      <c r="M137">
        <v>272.85808100000003</v>
      </c>
      <c r="N137" t="s">
        <v>25</v>
      </c>
      <c r="O137" t="s">
        <v>291</v>
      </c>
      <c r="P137">
        <v>5.5900000000000004E-4</v>
      </c>
      <c r="Q137" t="s">
        <v>25</v>
      </c>
      <c r="R137" t="s">
        <v>24</v>
      </c>
      <c r="S137">
        <v>0.70019100000000001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50</v>
      </c>
    </row>
    <row r="138" spans="1:44">
      <c r="A138" s="2">
        <v>662</v>
      </c>
      <c r="B138" t="s">
        <v>289</v>
      </c>
      <c r="C138">
        <v>5</v>
      </c>
      <c r="D138" t="s">
        <v>182</v>
      </c>
      <c r="E138">
        <v>378</v>
      </c>
      <c r="F138" t="s">
        <v>183</v>
      </c>
      <c r="G138" t="s">
        <v>184</v>
      </c>
      <c r="H138">
        <v>268.964</v>
      </c>
      <c r="I138" t="s">
        <v>185</v>
      </c>
      <c r="J138">
        <v>2.5799999999999998E-4</v>
      </c>
      <c r="K138" t="s">
        <v>25</v>
      </c>
      <c r="L138" t="s">
        <v>290</v>
      </c>
      <c r="M138">
        <v>176.678629</v>
      </c>
      <c r="N138" t="s">
        <v>25</v>
      </c>
      <c r="O138" t="s">
        <v>291</v>
      </c>
      <c r="P138">
        <v>4.35E-4</v>
      </c>
      <c r="Q138" t="s">
        <v>25</v>
      </c>
      <c r="R138" t="s">
        <v>24</v>
      </c>
      <c r="S138">
        <v>0.65583899999999995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30</v>
      </c>
    </row>
    <row r="139" spans="1:44">
      <c r="A139" s="2">
        <v>661</v>
      </c>
      <c r="B139" t="s">
        <v>289</v>
      </c>
      <c r="C139">
        <v>5</v>
      </c>
      <c r="D139" t="s">
        <v>182</v>
      </c>
      <c r="E139">
        <v>905</v>
      </c>
      <c r="F139" t="s">
        <v>183</v>
      </c>
      <c r="G139" t="s">
        <v>184</v>
      </c>
      <c r="H139">
        <v>266.25799999999998</v>
      </c>
      <c r="I139" t="s">
        <v>185</v>
      </c>
      <c r="J139">
        <v>3.0299999999999999E-4</v>
      </c>
      <c r="K139" t="s">
        <v>25</v>
      </c>
      <c r="L139" t="s">
        <v>290</v>
      </c>
      <c r="M139">
        <v>329.47704700000003</v>
      </c>
      <c r="N139" t="s">
        <v>25</v>
      </c>
      <c r="O139" t="s">
        <v>291</v>
      </c>
      <c r="P139">
        <v>6.3199999999999997E-4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100</v>
      </c>
    </row>
    <row r="140" spans="1:44">
      <c r="A140" s="2">
        <v>660</v>
      </c>
      <c r="B140" t="s">
        <v>289</v>
      </c>
      <c r="C140">
        <v>5</v>
      </c>
      <c r="D140" t="s">
        <v>182</v>
      </c>
      <c r="E140">
        <v>2410</v>
      </c>
      <c r="F140" t="s">
        <v>183</v>
      </c>
      <c r="G140" t="s">
        <v>184</v>
      </c>
      <c r="H140">
        <v>186.62200000000001</v>
      </c>
      <c r="I140" t="s">
        <v>185</v>
      </c>
      <c r="J140">
        <v>4.4900000000000002E-4</v>
      </c>
      <c r="K140" t="s">
        <v>25</v>
      </c>
      <c r="L140" t="s">
        <v>290</v>
      </c>
      <c r="M140">
        <v>715.23809900000003</v>
      </c>
      <c r="N140" t="s">
        <v>25</v>
      </c>
      <c r="O140" t="s">
        <v>291</v>
      </c>
      <c r="P140">
        <v>1.1640000000000001E-3</v>
      </c>
      <c r="Q140" t="s">
        <v>25</v>
      </c>
      <c r="R140" t="s">
        <v>24</v>
      </c>
      <c r="S140">
        <v>2.9538350000000002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300</v>
      </c>
    </row>
    <row r="141" spans="1:44">
      <c r="A141" s="2">
        <v>659</v>
      </c>
      <c r="B141" t="s">
        <v>289</v>
      </c>
      <c r="C141">
        <v>5</v>
      </c>
      <c r="D141" t="s">
        <v>182</v>
      </c>
      <c r="E141">
        <v>3916</v>
      </c>
      <c r="F141" t="s">
        <v>183</v>
      </c>
      <c r="G141" t="s">
        <v>184</v>
      </c>
      <c r="H141">
        <v>182.03800000000001</v>
      </c>
      <c r="I141" t="s">
        <v>185</v>
      </c>
      <c r="J141">
        <v>6.3400000000000001E-4</v>
      </c>
      <c r="K141" t="s">
        <v>25</v>
      </c>
      <c r="L141" t="s">
        <v>290</v>
      </c>
      <c r="M141">
        <v>1061.5013260000001</v>
      </c>
      <c r="N141" t="s">
        <v>25</v>
      </c>
      <c r="O141" t="s">
        <v>291</v>
      </c>
      <c r="P141">
        <v>1.6949999999999999E-3</v>
      </c>
      <c r="Q141" t="s">
        <v>25</v>
      </c>
      <c r="R141" t="s">
        <v>24</v>
      </c>
      <c r="S141">
        <v>4.9321539999999997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500</v>
      </c>
    </row>
    <row r="142" spans="1:44">
      <c r="A142" s="2">
        <v>658</v>
      </c>
      <c r="B142" t="s">
        <v>289</v>
      </c>
      <c r="C142">
        <v>5</v>
      </c>
      <c r="D142" t="s">
        <v>182</v>
      </c>
      <c r="E142">
        <v>5421</v>
      </c>
      <c r="F142" t="s">
        <v>183</v>
      </c>
      <c r="G142" t="s">
        <v>184</v>
      </c>
      <c r="H142">
        <v>134.47399999999999</v>
      </c>
      <c r="I142" t="s">
        <v>185</v>
      </c>
      <c r="J142">
        <v>7.1699999999999997E-4</v>
      </c>
      <c r="K142" t="s">
        <v>25</v>
      </c>
      <c r="L142" t="s">
        <v>290</v>
      </c>
      <c r="M142">
        <v>1401.9799459999999</v>
      </c>
      <c r="N142" t="s">
        <v>25</v>
      </c>
      <c r="O142" t="s">
        <v>291</v>
      </c>
      <c r="P142">
        <v>2.1189999999999998E-3</v>
      </c>
      <c r="Q142" t="s">
        <v>25</v>
      </c>
      <c r="R142" t="s">
        <v>24</v>
      </c>
      <c r="S142">
        <v>6.8548169999999997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700</v>
      </c>
    </row>
    <row r="143" spans="1:44">
      <c r="A143" s="2">
        <v>657</v>
      </c>
      <c r="B143" t="s">
        <v>289</v>
      </c>
      <c r="C143">
        <v>5</v>
      </c>
      <c r="D143" t="s">
        <v>182</v>
      </c>
      <c r="E143">
        <v>6927</v>
      </c>
      <c r="F143" t="s">
        <v>183</v>
      </c>
      <c r="G143" t="s">
        <v>184</v>
      </c>
      <c r="H143">
        <v>217.88800000000001</v>
      </c>
      <c r="I143" t="s">
        <v>185</v>
      </c>
      <c r="J143">
        <v>8.3000000000000001E-4</v>
      </c>
      <c r="K143" t="s">
        <v>25</v>
      </c>
      <c r="L143" t="s">
        <v>290</v>
      </c>
      <c r="M143">
        <v>1725.95127</v>
      </c>
      <c r="N143" t="s">
        <v>25</v>
      </c>
      <c r="O143" t="s">
        <v>291</v>
      </c>
      <c r="P143">
        <v>2.5560000000000001E-3</v>
      </c>
      <c r="Q143" t="s">
        <v>25</v>
      </c>
      <c r="R143" t="s">
        <v>24</v>
      </c>
      <c r="S143">
        <v>8.6676009999999994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900</v>
      </c>
    </row>
    <row r="144" spans="1:44">
      <c r="A144" s="2">
        <v>655</v>
      </c>
      <c r="B144" t="s">
        <v>289</v>
      </c>
      <c r="C144">
        <v>6</v>
      </c>
      <c r="D144" t="s">
        <v>182</v>
      </c>
      <c r="E144">
        <v>13793</v>
      </c>
      <c r="F144" t="s">
        <v>183</v>
      </c>
      <c r="G144" t="s">
        <v>184</v>
      </c>
      <c r="H144">
        <v>217.88800000000001</v>
      </c>
      <c r="I144" t="s">
        <v>185</v>
      </c>
      <c r="J144">
        <v>8.25E-4</v>
      </c>
      <c r="K144" t="s">
        <v>25</v>
      </c>
      <c r="L144" t="s">
        <v>290</v>
      </c>
      <c r="M144">
        <v>3382.5055120000002</v>
      </c>
      <c r="N144" t="s">
        <v>25</v>
      </c>
      <c r="O144" t="s">
        <v>291</v>
      </c>
      <c r="P144">
        <v>4.2079999999999999E-3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900</v>
      </c>
    </row>
    <row r="145" spans="1:44">
      <c r="A145" s="2">
        <v>655</v>
      </c>
      <c r="B145" t="s">
        <v>289</v>
      </c>
      <c r="C145">
        <v>5</v>
      </c>
      <c r="D145" t="s">
        <v>182</v>
      </c>
      <c r="E145">
        <v>6927</v>
      </c>
      <c r="F145" t="s">
        <v>183</v>
      </c>
      <c r="G145" t="s">
        <v>184</v>
      </c>
      <c r="H145">
        <v>144.53</v>
      </c>
      <c r="I145" t="s">
        <v>185</v>
      </c>
      <c r="J145">
        <v>8.1599999999999999E-4</v>
      </c>
      <c r="K145" t="s">
        <v>25</v>
      </c>
      <c r="L145" t="s">
        <v>290</v>
      </c>
      <c r="M145">
        <v>1725.7285360000001</v>
      </c>
      <c r="N145" t="s">
        <v>25</v>
      </c>
      <c r="O145" t="s">
        <v>291</v>
      </c>
      <c r="P145">
        <v>2.542E-3</v>
      </c>
      <c r="Q145" t="s">
        <v>25</v>
      </c>
      <c r="R145" t="s">
        <v>24</v>
      </c>
      <c r="S145">
        <v>8.6815090000000001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900</v>
      </c>
    </row>
    <row r="146" spans="1:44">
      <c r="A146" s="2">
        <v>655</v>
      </c>
      <c r="B146" t="s">
        <v>289</v>
      </c>
      <c r="C146">
        <v>5</v>
      </c>
      <c r="D146" t="s">
        <v>182</v>
      </c>
      <c r="E146">
        <v>6927</v>
      </c>
      <c r="F146" t="s">
        <v>183</v>
      </c>
      <c r="G146" t="s">
        <v>184</v>
      </c>
      <c r="H146">
        <v>217.88800000000001</v>
      </c>
      <c r="I146" t="s">
        <v>185</v>
      </c>
      <c r="J146">
        <v>8.7900000000000001E-4</v>
      </c>
      <c r="K146" t="s">
        <v>25</v>
      </c>
      <c r="L146" t="s">
        <v>290</v>
      </c>
      <c r="M146">
        <v>1737.8132410000001</v>
      </c>
      <c r="N146" t="s">
        <v>25</v>
      </c>
      <c r="O146" t="s">
        <v>291</v>
      </c>
      <c r="P146">
        <v>2.617E-3</v>
      </c>
      <c r="Q146" t="s">
        <v>25</v>
      </c>
      <c r="R146" t="s">
        <v>24</v>
      </c>
      <c r="S146">
        <v>8.7503820000000001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900</v>
      </c>
    </row>
    <row r="147" spans="1:44">
      <c r="A147" s="2">
        <v>654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6.3959999999999999</v>
      </c>
      <c r="I147" t="s">
        <v>185</v>
      </c>
      <c r="J147">
        <v>1.92E-4</v>
      </c>
      <c r="K147" t="s">
        <v>25</v>
      </c>
      <c r="L147" t="s">
        <v>290</v>
      </c>
      <c r="M147">
        <v>194.86242100000001</v>
      </c>
      <c r="N147" t="s">
        <v>25</v>
      </c>
      <c r="O147" t="s">
        <v>291</v>
      </c>
      <c r="P147">
        <v>3.86E-4</v>
      </c>
      <c r="Q147" t="s">
        <v>25</v>
      </c>
      <c r="R147" t="s">
        <v>24</v>
      </c>
      <c r="S147">
        <v>0.38326900000000003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653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79.402000000000001</v>
      </c>
      <c r="I148" t="s">
        <v>185</v>
      </c>
      <c r="J148">
        <v>1.9000000000000001E-4</v>
      </c>
      <c r="K148" t="s">
        <v>25</v>
      </c>
      <c r="L148" t="s">
        <v>290</v>
      </c>
      <c r="M148">
        <v>180.43537900000001</v>
      </c>
      <c r="N148" t="s">
        <v>25</v>
      </c>
      <c r="O148" t="s">
        <v>291</v>
      </c>
      <c r="P148">
        <v>3.6999999999999999E-4</v>
      </c>
      <c r="Q148" t="s">
        <v>25</v>
      </c>
      <c r="R148" t="s">
        <v>24</v>
      </c>
      <c r="S148">
        <v>0.36991600000000002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652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384.63200000000001</v>
      </c>
      <c r="I149" t="s">
        <v>185</v>
      </c>
      <c r="J149">
        <v>1.8000000000000001E-4</v>
      </c>
      <c r="K149" t="s">
        <v>25</v>
      </c>
      <c r="L149" t="s">
        <v>290</v>
      </c>
      <c r="M149">
        <v>162.71436299999999</v>
      </c>
      <c r="N149" t="s">
        <v>25</v>
      </c>
      <c r="O149" t="s">
        <v>291</v>
      </c>
      <c r="P149">
        <v>3.4299999999999999E-4</v>
      </c>
      <c r="Q149" t="s">
        <v>25</v>
      </c>
      <c r="R149" t="s">
        <v>24</v>
      </c>
      <c r="S149">
        <v>0.37106699999999998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651</v>
      </c>
      <c r="B150" t="s">
        <v>289</v>
      </c>
      <c r="C150">
        <v>5</v>
      </c>
      <c r="D150" t="s">
        <v>182</v>
      </c>
      <c r="E150">
        <v>226</v>
      </c>
      <c r="F150" t="s">
        <v>183</v>
      </c>
      <c r="G150" t="s">
        <v>184</v>
      </c>
      <c r="H150">
        <v>1047.96</v>
      </c>
      <c r="I150" t="s">
        <v>185</v>
      </c>
      <c r="J150">
        <v>1.7200000000000001E-4</v>
      </c>
      <c r="K150" t="s">
        <v>25</v>
      </c>
      <c r="L150" t="s">
        <v>290</v>
      </c>
      <c r="M150">
        <v>145.69438400000001</v>
      </c>
      <c r="N150" t="s">
        <v>25</v>
      </c>
      <c r="O150" t="s">
        <v>291</v>
      </c>
      <c r="P150">
        <v>3.1700000000000001E-4</v>
      </c>
      <c r="Q150" t="s">
        <v>25</v>
      </c>
      <c r="R150" t="s">
        <v>24</v>
      </c>
      <c r="S150">
        <v>0.37798100000000001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5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650</v>
      </c>
      <c r="B151" t="s">
        <v>289</v>
      </c>
      <c r="C151">
        <v>5</v>
      </c>
      <c r="D151" t="s">
        <v>182</v>
      </c>
      <c r="E151">
        <v>226</v>
      </c>
      <c r="F151" t="s">
        <v>183</v>
      </c>
      <c r="G151" t="s">
        <v>184</v>
      </c>
      <c r="H151">
        <v>2634.9679999999998</v>
      </c>
      <c r="I151" t="s">
        <v>185</v>
      </c>
      <c r="J151">
        <v>1.6799999999999999E-4</v>
      </c>
      <c r="K151" t="s">
        <v>25</v>
      </c>
      <c r="L151" t="s">
        <v>290</v>
      </c>
      <c r="M151">
        <v>124.987959</v>
      </c>
      <c r="N151" t="s">
        <v>25</v>
      </c>
      <c r="O151" t="s">
        <v>291</v>
      </c>
      <c r="P151">
        <v>2.9300000000000002E-4</v>
      </c>
      <c r="Q151" t="s">
        <v>25</v>
      </c>
      <c r="R151" t="s">
        <v>24</v>
      </c>
      <c r="S151">
        <v>0.38959300000000002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5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649</v>
      </c>
      <c r="B152" t="s">
        <v>289</v>
      </c>
      <c r="C152">
        <v>5</v>
      </c>
      <c r="D152" t="s">
        <v>182</v>
      </c>
      <c r="E152">
        <v>226</v>
      </c>
      <c r="F152" t="s">
        <v>183</v>
      </c>
      <c r="G152" t="s">
        <v>184</v>
      </c>
      <c r="H152">
        <v>7842.4440000000004</v>
      </c>
      <c r="I152" t="s">
        <v>185</v>
      </c>
      <c r="J152">
        <v>1.7200000000000001E-4</v>
      </c>
      <c r="K152" t="s">
        <v>25</v>
      </c>
      <c r="L152" t="s">
        <v>290</v>
      </c>
      <c r="M152">
        <v>105.411525</v>
      </c>
      <c r="N152" t="s">
        <v>25</v>
      </c>
      <c r="O152" t="s">
        <v>291</v>
      </c>
      <c r="P152">
        <v>2.7799999999999998E-4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5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648</v>
      </c>
      <c r="B153" t="s">
        <v>289</v>
      </c>
      <c r="C153">
        <v>5</v>
      </c>
      <c r="D153" t="s">
        <v>182</v>
      </c>
      <c r="E153">
        <v>226</v>
      </c>
      <c r="F153" t="s">
        <v>183</v>
      </c>
      <c r="G153" t="s">
        <v>184</v>
      </c>
      <c r="H153">
        <v>25900.444</v>
      </c>
      <c r="I153" t="s">
        <v>185</v>
      </c>
      <c r="J153">
        <v>1.5899999999999999E-4</v>
      </c>
      <c r="K153" t="s">
        <v>25</v>
      </c>
      <c r="L153" t="s">
        <v>290</v>
      </c>
      <c r="M153">
        <v>82.320723999999998</v>
      </c>
      <c r="N153" t="s">
        <v>25</v>
      </c>
      <c r="O153" t="s">
        <v>291</v>
      </c>
      <c r="P153">
        <v>2.42E-4</v>
      </c>
      <c r="Q153" t="s">
        <v>25</v>
      </c>
      <c r="R153" t="s">
        <v>24</v>
      </c>
      <c r="S153">
        <v>0.41985299999999998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5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647</v>
      </c>
      <c r="B154" t="s">
        <v>289</v>
      </c>
      <c r="C154">
        <v>5</v>
      </c>
      <c r="D154" t="s">
        <v>182</v>
      </c>
      <c r="E154">
        <v>226</v>
      </c>
      <c r="F154" t="s">
        <v>183</v>
      </c>
      <c r="G154" t="s">
        <v>184</v>
      </c>
      <c r="H154">
        <v>78475.820000000007</v>
      </c>
      <c r="I154" t="s">
        <v>185</v>
      </c>
      <c r="J154">
        <v>1.5300000000000001E-4</v>
      </c>
      <c r="K154" t="s">
        <v>25</v>
      </c>
      <c r="L154" t="s">
        <v>290</v>
      </c>
      <c r="M154">
        <v>59.407935000000002</v>
      </c>
      <c r="N154" t="s">
        <v>25</v>
      </c>
      <c r="O154" t="s">
        <v>291</v>
      </c>
      <c r="P154">
        <v>2.12E-4</v>
      </c>
      <c r="Q154" t="s">
        <v>25</v>
      </c>
      <c r="R154" t="s">
        <v>24</v>
      </c>
      <c r="S154">
        <v>0.44178800000000001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5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646</v>
      </c>
      <c r="B155" t="s">
        <v>289</v>
      </c>
      <c r="C155">
        <v>5</v>
      </c>
      <c r="D155" t="s">
        <v>182</v>
      </c>
      <c r="E155">
        <v>226</v>
      </c>
      <c r="F155" t="s">
        <v>183</v>
      </c>
      <c r="G155" t="s">
        <v>184</v>
      </c>
      <c r="H155">
        <v>332942.20199999999</v>
      </c>
      <c r="I155" t="s">
        <v>185</v>
      </c>
      <c r="J155">
        <v>1.3300000000000001E-4</v>
      </c>
      <c r="K155" t="s">
        <v>25</v>
      </c>
      <c r="L155" t="s">
        <v>290</v>
      </c>
      <c r="M155">
        <v>44.470179999999999</v>
      </c>
      <c r="N155" t="s">
        <v>25</v>
      </c>
      <c r="O155" t="s">
        <v>291</v>
      </c>
      <c r="P155">
        <v>1.7699999999999999E-4</v>
      </c>
      <c r="Q155" t="s">
        <v>25</v>
      </c>
      <c r="R155" t="s">
        <v>24</v>
      </c>
      <c r="S155">
        <v>0.49172399999999999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5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645</v>
      </c>
      <c r="B156" t="s">
        <v>289</v>
      </c>
      <c r="C156">
        <v>5</v>
      </c>
      <c r="D156" t="s">
        <v>182</v>
      </c>
      <c r="E156">
        <v>226</v>
      </c>
      <c r="F156" t="s">
        <v>183</v>
      </c>
      <c r="G156" t="s">
        <v>184</v>
      </c>
      <c r="H156">
        <v>7842.39</v>
      </c>
      <c r="I156" t="s">
        <v>185</v>
      </c>
      <c r="J156">
        <v>1.7100000000000001E-4</v>
      </c>
      <c r="K156" t="s">
        <v>25</v>
      </c>
      <c r="L156" t="s">
        <v>290</v>
      </c>
      <c r="M156">
        <v>105.080105</v>
      </c>
      <c r="N156" t="s">
        <v>25</v>
      </c>
      <c r="O156" t="s">
        <v>291</v>
      </c>
      <c r="P156">
        <v>2.7599999999999999E-4</v>
      </c>
      <c r="Q156" t="s">
        <v>25</v>
      </c>
      <c r="R156" t="s">
        <v>24</v>
      </c>
      <c r="S156">
        <v>0.40206399999999998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5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644</v>
      </c>
      <c r="B157" t="s">
        <v>289</v>
      </c>
      <c r="C157">
        <v>5</v>
      </c>
      <c r="D157" t="s">
        <v>182</v>
      </c>
      <c r="E157">
        <v>226</v>
      </c>
      <c r="F157" t="s">
        <v>183</v>
      </c>
      <c r="G157" t="s">
        <v>184</v>
      </c>
      <c r="H157">
        <v>25900.27</v>
      </c>
      <c r="I157" t="s">
        <v>185</v>
      </c>
      <c r="J157">
        <v>1.55E-4</v>
      </c>
      <c r="K157" t="s">
        <v>25</v>
      </c>
      <c r="L157" t="s">
        <v>290</v>
      </c>
      <c r="M157">
        <v>83.333776999999998</v>
      </c>
      <c r="N157" t="s">
        <v>25</v>
      </c>
      <c r="O157" t="s">
        <v>291</v>
      </c>
      <c r="P157">
        <v>2.3800000000000001E-4</v>
      </c>
      <c r="Q157" t="s">
        <v>25</v>
      </c>
      <c r="R157" t="s">
        <v>24</v>
      </c>
      <c r="S157">
        <v>0.42765700000000001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5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643</v>
      </c>
      <c r="B158" t="s">
        <v>289</v>
      </c>
      <c r="C158">
        <v>5</v>
      </c>
      <c r="D158" t="s">
        <v>182</v>
      </c>
      <c r="E158">
        <v>226</v>
      </c>
      <c r="F158" t="s">
        <v>183</v>
      </c>
      <c r="G158" t="s">
        <v>184</v>
      </c>
      <c r="H158">
        <v>6.3959999999999999</v>
      </c>
      <c r="I158" t="s">
        <v>185</v>
      </c>
      <c r="J158">
        <v>1.9599999999999999E-4</v>
      </c>
      <c r="K158" t="s">
        <v>25</v>
      </c>
      <c r="L158" t="s">
        <v>290</v>
      </c>
      <c r="M158">
        <v>220.58921599999999</v>
      </c>
      <c r="N158" t="s">
        <v>25</v>
      </c>
      <c r="O158" t="s">
        <v>291</v>
      </c>
      <c r="P158">
        <v>4.17E-4</v>
      </c>
      <c r="Q158" t="s">
        <v>25</v>
      </c>
      <c r="R158" t="s">
        <v>24</v>
      </c>
      <c r="S158">
        <v>0.39544600000000002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5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642</v>
      </c>
      <c r="B159" t="s">
        <v>289</v>
      </c>
      <c r="C159">
        <v>5</v>
      </c>
      <c r="D159" t="s">
        <v>182</v>
      </c>
      <c r="E159">
        <v>303</v>
      </c>
      <c r="F159" t="s">
        <v>183</v>
      </c>
      <c r="G159" t="s">
        <v>184</v>
      </c>
      <c r="H159">
        <v>13283.05</v>
      </c>
      <c r="I159" t="s">
        <v>185</v>
      </c>
      <c r="J159">
        <v>2.3000000000000001E-4</v>
      </c>
      <c r="K159" t="s">
        <v>25</v>
      </c>
      <c r="L159" t="s">
        <v>290</v>
      </c>
      <c r="M159">
        <v>88.225757000000002</v>
      </c>
      <c r="N159" t="s">
        <v>25</v>
      </c>
      <c r="O159" t="s">
        <v>291</v>
      </c>
      <c r="P159">
        <v>3.1799999999999998E-4</v>
      </c>
      <c r="Q159" t="s">
        <v>25</v>
      </c>
      <c r="R159" t="s">
        <v>24</v>
      </c>
      <c r="S159">
        <v>0.56923199999999996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641</v>
      </c>
      <c r="B160" t="s">
        <v>289</v>
      </c>
      <c r="C160">
        <v>5</v>
      </c>
      <c r="D160" t="s">
        <v>182</v>
      </c>
      <c r="E160">
        <v>303</v>
      </c>
      <c r="F160" t="s">
        <v>183</v>
      </c>
      <c r="G160" t="s">
        <v>184</v>
      </c>
      <c r="H160">
        <v>54263.773999999998</v>
      </c>
      <c r="I160" t="s">
        <v>185</v>
      </c>
      <c r="J160">
        <v>2.2100000000000001E-4</v>
      </c>
      <c r="K160" t="s">
        <v>25</v>
      </c>
      <c r="L160" t="s">
        <v>290</v>
      </c>
      <c r="M160">
        <v>70.523016999999996</v>
      </c>
      <c r="N160" t="s">
        <v>25</v>
      </c>
      <c r="O160" t="s">
        <v>291</v>
      </c>
      <c r="P160">
        <v>2.9100000000000003E-4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640</v>
      </c>
      <c r="B161" t="s">
        <v>289</v>
      </c>
      <c r="C161">
        <v>5</v>
      </c>
      <c r="D161" t="s">
        <v>182</v>
      </c>
      <c r="E161">
        <v>303</v>
      </c>
      <c r="F161" t="s">
        <v>183</v>
      </c>
      <c r="G161" t="s">
        <v>184</v>
      </c>
      <c r="H161">
        <v>187107.77</v>
      </c>
      <c r="I161" t="s">
        <v>185</v>
      </c>
      <c r="J161">
        <v>2.0799999999999999E-4</v>
      </c>
      <c r="K161" t="s">
        <v>25</v>
      </c>
      <c r="L161" t="s">
        <v>290</v>
      </c>
      <c r="M161">
        <v>54.086703</v>
      </c>
      <c r="N161" t="s">
        <v>25</v>
      </c>
      <c r="O161" t="s">
        <v>291</v>
      </c>
      <c r="P161">
        <v>2.6200000000000003E-4</v>
      </c>
      <c r="Q161" t="s">
        <v>25</v>
      </c>
      <c r="R161" t="s">
        <v>24</v>
      </c>
      <c r="S161">
        <v>0.63263499999999995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639</v>
      </c>
      <c r="B162" t="s">
        <v>289</v>
      </c>
      <c r="C162">
        <v>5</v>
      </c>
      <c r="D162" t="s">
        <v>182</v>
      </c>
      <c r="E162">
        <v>303</v>
      </c>
      <c r="F162" t="s">
        <v>183</v>
      </c>
      <c r="G162" t="s">
        <v>184</v>
      </c>
      <c r="H162">
        <v>187107.77</v>
      </c>
      <c r="I162" t="s">
        <v>185</v>
      </c>
      <c r="J162">
        <v>1.9000000000000001E-4</v>
      </c>
      <c r="K162" t="s">
        <v>25</v>
      </c>
      <c r="L162" t="s">
        <v>290</v>
      </c>
      <c r="M162">
        <v>53.599086</v>
      </c>
      <c r="N162" t="s">
        <v>25</v>
      </c>
      <c r="O162" t="s">
        <v>291</v>
      </c>
      <c r="P162">
        <v>2.4399999999999999E-4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639</v>
      </c>
      <c r="B163" t="s">
        <v>289</v>
      </c>
      <c r="C163">
        <v>5</v>
      </c>
      <c r="D163" t="s">
        <v>182</v>
      </c>
      <c r="E163">
        <v>303</v>
      </c>
      <c r="F163" t="s">
        <v>183</v>
      </c>
      <c r="G163" t="s">
        <v>184</v>
      </c>
      <c r="H163">
        <v>0.08</v>
      </c>
      <c r="I163" t="s">
        <v>185</v>
      </c>
      <c r="J163">
        <v>2.5300000000000002E-4</v>
      </c>
      <c r="K163" t="s">
        <v>25</v>
      </c>
      <c r="L163" t="s">
        <v>290</v>
      </c>
      <c r="M163">
        <v>263.49335400000001</v>
      </c>
      <c r="N163" t="s">
        <v>25</v>
      </c>
      <c r="O163" t="s">
        <v>291</v>
      </c>
      <c r="P163">
        <v>5.1699999999999999E-4</v>
      </c>
      <c r="Q163" t="s">
        <v>25</v>
      </c>
      <c r="R163" t="s">
        <v>24</v>
      </c>
      <c r="S163">
        <v>0.56387100000000001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20</v>
      </c>
      <c r="AQ163" t="s">
        <v>193</v>
      </c>
      <c r="AR163">
        <v>20</v>
      </c>
    </row>
    <row r="164" spans="1:44">
      <c r="A164" s="2">
        <v>639</v>
      </c>
      <c r="B164" t="s">
        <v>289</v>
      </c>
      <c r="C164">
        <v>5</v>
      </c>
      <c r="D164" t="s">
        <v>182</v>
      </c>
      <c r="E164">
        <v>303</v>
      </c>
      <c r="F164" t="s">
        <v>183</v>
      </c>
      <c r="G164" t="s">
        <v>184</v>
      </c>
      <c r="H164">
        <v>0</v>
      </c>
      <c r="I164" t="s">
        <v>185</v>
      </c>
      <c r="J164">
        <v>2.6800000000000001E-4</v>
      </c>
      <c r="K164" t="s">
        <v>25</v>
      </c>
      <c r="L164" t="s">
        <v>290</v>
      </c>
      <c r="M164">
        <v>295.73087299999997</v>
      </c>
      <c r="N164" t="s">
        <v>25</v>
      </c>
      <c r="O164" t="s">
        <v>291</v>
      </c>
      <c r="P164">
        <v>5.6400000000000005E-4</v>
      </c>
      <c r="Q164" t="s">
        <v>25</v>
      </c>
      <c r="R164" t="s">
        <v>24</v>
      </c>
      <c r="S164">
        <v>0.54823200000000005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20</v>
      </c>
      <c r="AQ164" t="s">
        <v>193</v>
      </c>
      <c r="AR164">
        <v>20</v>
      </c>
    </row>
    <row r="165" spans="1:44">
      <c r="A165" s="2">
        <v>638</v>
      </c>
      <c r="B165" t="s">
        <v>289</v>
      </c>
      <c r="C165">
        <v>5</v>
      </c>
      <c r="D165" t="s">
        <v>182</v>
      </c>
      <c r="E165">
        <v>226</v>
      </c>
      <c r="F165" t="s">
        <v>183</v>
      </c>
      <c r="G165" t="s">
        <v>184</v>
      </c>
      <c r="H165">
        <v>9.67</v>
      </c>
      <c r="I165" t="s">
        <v>185</v>
      </c>
      <c r="J165">
        <v>2.02E-4</v>
      </c>
      <c r="K165" t="s">
        <v>25</v>
      </c>
      <c r="L165" t="s">
        <v>290</v>
      </c>
      <c r="M165">
        <v>192.82391200000001</v>
      </c>
      <c r="N165" t="s">
        <v>25</v>
      </c>
      <c r="O165" t="s">
        <v>291</v>
      </c>
      <c r="P165">
        <v>3.9500000000000001E-4</v>
      </c>
      <c r="Q165" t="s">
        <v>25</v>
      </c>
      <c r="R165" t="s">
        <v>24</v>
      </c>
      <c r="S165">
        <v>0.58843699999999999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5</v>
      </c>
      <c r="AM165" t="s">
        <v>191</v>
      </c>
      <c r="AN165">
        <v>500</v>
      </c>
      <c r="AO165" t="s">
        <v>192</v>
      </c>
      <c r="AP165">
        <v>20</v>
      </c>
      <c r="AQ165" t="s">
        <v>193</v>
      </c>
      <c r="AR165">
        <v>20</v>
      </c>
    </row>
    <row r="166" spans="1:44">
      <c r="A166" s="2">
        <v>637</v>
      </c>
      <c r="B166" t="s">
        <v>289</v>
      </c>
      <c r="C166">
        <v>5</v>
      </c>
      <c r="D166" t="s">
        <v>182</v>
      </c>
      <c r="E166">
        <v>226</v>
      </c>
      <c r="F166" t="s">
        <v>183</v>
      </c>
      <c r="G166" t="s">
        <v>184</v>
      </c>
      <c r="H166">
        <v>317.11</v>
      </c>
      <c r="I166" t="s">
        <v>185</v>
      </c>
      <c r="J166">
        <v>1.93E-4</v>
      </c>
      <c r="K166" t="s">
        <v>25</v>
      </c>
      <c r="L166" t="s">
        <v>290</v>
      </c>
      <c r="M166">
        <v>180.02287799999999</v>
      </c>
      <c r="N166" t="s">
        <v>25</v>
      </c>
      <c r="O166" t="s">
        <v>291</v>
      </c>
      <c r="P166">
        <v>3.7300000000000001E-4</v>
      </c>
      <c r="Q166" t="s">
        <v>25</v>
      </c>
      <c r="R166" t="s">
        <v>24</v>
      </c>
      <c r="S166">
        <v>0.58238800000000002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5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</row>
    <row r="167" spans="1:44">
      <c r="A167" s="2">
        <v>636</v>
      </c>
      <c r="B167" t="s">
        <v>289</v>
      </c>
      <c r="C167">
        <v>5</v>
      </c>
      <c r="D167" t="s">
        <v>182</v>
      </c>
      <c r="E167">
        <v>226</v>
      </c>
      <c r="F167" t="s">
        <v>183</v>
      </c>
      <c r="G167" t="s">
        <v>184</v>
      </c>
      <c r="H167">
        <v>2351.17</v>
      </c>
      <c r="I167" t="s">
        <v>185</v>
      </c>
      <c r="J167">
        <v>1.83E-4</v>
      </c>
      <c r="K167" t="s">
        <v>25</v>
      </c>
      <c r="L167" t="s">
        <v>290</v>
      </c>
      <c r="M167">
        <v>163.50262499999999</v>
      </c>
      <c r="N167" t="s">
        <v>25</v>
      </c>
      <c r="O167" t="s">
        <v>291</v>
      </c>
      <c r="P167">
        <v>3.4699999999999998E-4</v>
      </c>
      <c r="Q167" t="s">
        <v>25</v>
      </c>
      <c r="R167" t="s">
        <v>24</v>
      </c>
      <c r="S167">
        <v>0.57318599999999997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5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</row>
    <row r="168" spans="1:44">
      <c r="A168" s="2">
        <v>635</v>
      </c>
      <c r="B168" t="s">
        <v>289</v>
      </c>
      <c r="C168">
        <v>5</v>
      </c>
      <c r="D168" t="s">
        <v>182</v>
      </c>
      <c r="E168">
        <v>226</v>
      </c>
      <c r="F168" t="s">
        <v>183</v>
      </c>
      <c r="G168" t="s">
        <v>184</v>
      </c>
      <c r="H168">
        <v>9795.1200000000008</v>
      </c>
      <c r="I168" t="s">
        <v>185</v>
      </c>
      <c r="J168">
        <v>1.7699999999999999E-4</v>
      </c>
      <c r="K168" t="s">
        <v>25</v>
      </c>
      <c r="L168" t="s">
        <v>290</v>
      </c>
      <c r="M168">
        <v>146.26488599999999</v>
      </c>
      <c r="N168" t="s">
        <v>25</v>
      </c>
      <c r="O168" t="s">
        <v>291</v>
      </c>
      <c r="P168">
        <v>3.2299999999999999E-4</v>
      </c>
      <c r="Q168" t="s">
        <v>25</v>
      </c>
      <c r="R168" t="s">
        <v>24</v>
      </c>
      <c r="S168">
        <v>0.57064400000000004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5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</row>
    <row r="169" spans="1:44">
      <c r="A169" s="2">
        <v>634</v>
      </c>
      <c r="B169" t="s">
        <v>289</v>
      </c>
      <c r="C169">
        <v>5</v>
      </c>
      <c r="D169" t="s">
        <v>182</v>
      </c>
      <c r="E169">
        <v>226</v>
      </c>
      <c r="F169" t="s">
        <v>183</v>
      </c>
      <c r="G169" t="s">
        <v>184</v>
      </c>
      <c r="H169">
        <v>29859.07</v>
      </c>
      <c r="I169" t="s">
        <v>185</v>
      </c>
      <c r="J169">
        <v>1.8200000000000001E-4</v>
      </c>
      <c r="K169" t="s">
        <v>25</v>
      </c>
      <c r="L169" t="s">
        <v>290</v>
      </c>
      <c r="M169">
        <v>125.82423300000001</v>
      </c>
      <c r="N169" t="s">
        <v>25</v>
      </c>
      <c r="O169" t="s">
        <v>291</v>
      </c>
      <c r="P169">
        <v>3.0699999999999998E-4</v>
      </c>
      <c r="Q169" t="s">
        <v>25</v>
      </c>
      <c r="R169" t="s">
        <v>24</v>
      </c>
      <c r="S169">
        <v>0.55593700000000001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5</v>
      </c>
      <c r="AM169" t="s">
        <v>191</v>
      </c>
      <c r="AN169">
        <v>500</v>
      </c>
      <c r="AO169" t="s">
        <v>192</v>
      </c>
      <c r="AP169">
        <v>20</v>
      </c>
      <c r="AQ169" t="s">
        <v>193</v>
      </c>
      <c r="AR169">
        <v>20</v>
      </c>
    </row>
    <row r="170" spans="1:44">
      <c r="A170" s="2">
        <v>633</v>
      </c>
      <c r="B170" t="s">
        <v>289</v>
      </c>
      <c r="C170">
        <v>5</v>
      </c>
      <c r="D170" t="s">
        <v>182</v>
      </c>
      <c r="E170">
        <v>226</v>
      </c>
      <c r="F170" t="s">
        <v>183</v>
      </c>
      <c r="G170" t="s">
        <v>184</v>
      </c>
      <c r="H170">
        <v>74393.911999999997</v>
      </c>
      <c r="I170" t="s">
        <v>185</v>
      </c>
      <c r="J170">
        <v>1.76E-4</v>
      </c>
      <c r="K170" t="s">
        <v>25</v>
      </c>
      <c r="L170" t="s">
        <v>290</v>
      </c>
      <c r="M170">
        <v>104.16587</v>
      </c>
      <c r="N170" t="s">
        <v>25</v>
      </c>
      <c r="O170" t="s">
        <v>291</v>
      </c>
      <c r="P170">
        <v>2.7999999999999998E-4</v>
      </c>
      <c r="Q170" t="s">
        <v>25</v>
      </c>
      <c r="R170" t="s">
        <v>24</v>
      </c>
      <c r="S170">
        <v>0.53220699999999999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5</v>
      </c>
      <c r="AM170" t="s">
        <v>191</v>
      </c>
      <c r="AN170">
        <v>500</v>
      </c>
      <c r="AO170" t="s">
        <v>192</v>
      </c>
      <c r="AP170">
        <v>20</v>
      </c>
      <c r="AQ170" t="s">
        <v>193</v>
      </c>
      <c r="AR170">
        <v>20</v>
      </c>
    </row>
    <row r="171" spans="1:44">
      <c r="A171" s="2">
        <v>632</v>
      </c>
      <c r="B171" t="s">
        <v>289</v>
      </c>
      <c r="C171">
        <v>5</v>
      </c>
      <c r="D171" t="s">
        <v>182</v>
      </c>
      <c r="E171">
        <v>226</v>
      </c>
      <c r="F171" t="s">
        <v>183</v>
      </c>
      <c r="G171" t="s">
        <v>184</v>
      </c>
      <c r="H171">
        <v>162530.226</v>
      </c>
      <c r="I171" t="s">
        <v>185</v>
      </c>
      <c r="J171">
        <v>1.6000000000000001E-4</v>
      </c>
      <c r="K171" t="s">
        <v>25</v>
      </c>
      <c r="L171" t="s">
        <v>290</v>
      </c>
      <c r="M171">
        <v>82.104168999999999</v>
      </c>
      <c r="N171" t="s">
        <v>25</v>
      </c>
      <c r="O171" t="s">
        <v>291</v>
      </c>
      <c r="P171">
        <v>2.42E-4</v>
      </c>
      <c r="Q171" t="s">
        <v>25</v>
      </c>
      <c r="R171" t="s">
        <v>24</v>
      </c>
      <c r="S171">
        <v>0.52887799999999996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5</v>
      </c>
      <c r="AM171" t="s">
        <v>191</v>
      </c>
      <c r="AN171">
        <v>500</v>
      </c>
      <c r="AO171" t="s">
        <v>192</v>
      </c>
      <c r="AP171">
        <v>20</v>
      </c>
      <c r="AQ171" t="s">
        <v>193</v>
      </c>
      <c r="AR171">
        <v>20</v>
      </c>
    </row>
    <row r="172" spans="1:44">
      <c r="A172" s="2">
        <v>631</v>
      </c>
      <c r="B172" t="s">
        <v>289</v>
      </c>
      <c r="C172">
        <v>5</v>
      </c>
      <c r="D172" t="s">
        <v>182</v>
      </c>
      <c r="E172">
        <v>754</v>
      </c>
      <c r="F172" t="s">
        <v>183</v>
      </c>
      <c r="G172" t="s">
        <v>184</v>
      </c>
      <c r="H172">
        <v>1.264</v>
      </c>
      <c r="I172" t="s">
        <v>185</v>
      </c>
      <c r="J172">
        <v>2.9E-4</v>
      </c>
      <c r="K172" t="s">
        <v>25</v>
      </c>
      <c r="L172" t="s">
        <v>290</v>
      </c>
      <c r="M172">
        <v>364.79962799999998</v>
      </c>
      <c r="N172" t="s">
        <v>25</v>
      </c>
      <c r="O172" t="s">
        <v>291</v>
      </c>
      <c r="P172">
        <v>6.5499999999999998E-4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30</v>
      </c>
      <c r="AQ172" t="s">
        <v>193</v>
      </c>
      <c r="AR172">
        <v>80</v>
      </c>
    </row>
    <row r="173" spans="1:44">
      <c r="A173" s="2">
        <v>630</v>
      </c>
      <c r="B173" t="s">
        <v>289</v>
      </c>
      <c r="C173">
        <v>5</v>
      </c>
      <c r="D173" t="s">
        <v>182</v>
      </c>
      <c r="E173">
        <v>754</v>
      </c>
      <c r="F173" t="s">
        <v>183</v>
      </c>
      <c r="G173" t="s">
        <v>184</v>
      </c>
      <c r="H173">
        <v>0.88</v>
      </c>
      <c r="I173" t="s">
        <v>185</v>
      </c>
      <c r="J173">
        <v>2.8400000000000002E-4</v>
      </c>
      <c r="K173" t="s">
        <v>25</v>
      </c>
      <c r="L173" t="s">
        <v>290</v>
      </c>
      <c r="M173">
        <v>362.343459</v>
      </c>
      <c r="N173" t="s">
        <v>25</v>
      </c>
      <c r="O173" t="s">
        <v>291</v>
      </c>
      <c r="P173">
        <v>6.4700000000000001E-4</v>
      </c>
      <c r="Q173" t="s">
        <v>25</v>
      </c>
      <c r="R173" t="s">
        <v>24</v>
      </c>
      <c r="S173">
        <v>1.3144469999999999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40</v>
      </c>
      <c r="AQ173" t="s">
        <v>193</v>
      </c>
      <c r="AR173">
        <v>80</v>
      </c>
    </row>
    <row r="174" spans="1:44">
      <c r="A174" s="2">
        <v>629</v>
      </c>
      <c r="B174" t="s">
        <v>289</v>
      </c>
      <c r="C174">
        <v>5</v>
      </c>
      <c r="D174" t="s">
        <v>182</v>
      </c>
      <c r="E174">
        <v>754</v>
      </c>
      <c r="F174" t="s">
        <v>183</v>
      </c>
      <c r="G174" t="s">
        <v>184</v>
      </c>
      <c r="H174">
        <v>1.6519999999999999</v>
      </c>
      <c r="I174" t="s">
        <v>185</v>
      </c>
      <c r="J174">
        <v>2.8800000000000001E-4</v>
      </c>
      <c r="K174" t="s">
        <v>25</v>
      </c>
      <c r="L174" t="s">
        <v>290</v>
      </c>
      <c r="M174">
        <v>365.57690300000002</v>
      </c>
      <c r="N174" t="s">
        <v>25</v>
      </c>
      <c r="O174" t="s">
        <v>291</v>
      </c>
      <c r="P174">
        <v>6.5300000000000004E-4</v>
      </c>
      <c r="Q174" t="s">
        <v>25</v>
      </c>
      <c r="R174" t="s">
        <v>24</v>
      </c>
      <c r="S174">
        <v>1.4783710000000001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50</v>
      </c>
      <c r="AQ174" t="s">
        <v>193</v>
      </c>
      <c r="AR174">
        <v>80</v>
      </c>
    </row>
    <row r="175" spans="1:44">
      <c r="A175" s="2">
        <v>628</v>
      </c>
      <c r="B175" t="s">
        <v>289</v>
      </c>
      <c r="C175">
        <v>5</v>
      </c>
      <c r="D175" t="s">
        <v>182</v>
      </c>
      <c r="E175">
        <v>754</v>
      </c>
      <c r="F175" t="s">
        <v>183</v>
      </c>
      <c r="G175" t="s">
        <v>184</v>
      </c>
      <c r="H175">
        <v>1.9119999999999999</v>
      </c>
      <c r="I175" t="s">
        <v>185</v>
      </c>
      <c r="J175">
        <v>2.81E-4</v>
      </c>
      <c r="K175" t="s">
        <v>25</v>
      </c>
      <c r="L175" t="s">
        <v>290</v>
      </c>
      <c r="M175">
        <v>362.98324300000002</v>
      </c>
      <c r="N175" t="s">
        <v>25</v>
      </c>
      <c r="O175" t="s">
        <v>291</v>
      </c>
      <c r="P175">
        <v>6.4400000000000004E-4</v>
      </c>
      <c r="Q175" t="s">
        <v>25</v>
      </c>
      <c r="R175" t="s">
        <v>24</v>
      </c>
      <c r="S175">
        <v>1.7116750000000001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500</v>
      </c>
      <c r="AO175" t="s">
        <v>192</v>
      </c>
      <c r="AP175">
        <v>60</v>
      </c>
      <c r="AQ175" t="s">
        <v>193</v>
      </c>
      <c r="AR175">
        <v>80</v>
      </c>
    </row>
    <row r="176" spans="1:44">
      <c r="A176" s="2">
        <v>627</v>
      </c>
      <c r="B176" t="s">
        <v>289</v>
      </c>
      <c r="C176">
        <v>5</v>
      </c>
      <c r="D176" t="s">
        <v>182</v>
      </c>
      <c r="E176">
        <v>754</v>
      </c>
      <c r="F176" t="s">
        <v>183</v>
      </c>
      <c r="G176" t="s">
        <v>184</v>
      </c>
      <c r="H176">
        <v>2.7160000000000002</v>
      </c>
      <c r="I176" t="s">
        <v>185</v>
      </c>
      <c r="J176">
        <v>2.8200000000000002E-4</v>
      </c>
      <c r="K176" t="s">
        <v>25</v>
      </c>
      <c r="L176" t="s">
        <v>290</v>
      </c>
      <c r="M176">
        <v>365.67055399999998</v>
      </c>
      <c r="N176" t="s">
        <v>25</v>
      </c>
      <c r="O176" t="s">
        <v>291</v>
      </c>
      <c r="P176">
        <v>6.4800000000000003E-4</v>
      </c>
      <c r="Q176" t="s">
        <v>25</v>
      </c>
      <c r="R176" t="s">
        <v>24</v>
      </c>
      <c r="S176">
        <v>1.8930910000000001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70</v>
      </c>
      <c r="AQ176" t="s">
        <v>193</v>
      </c>
      <c r="AR176">
        <v>80</v>
      </c>
    </row>
    <row r="177" spans="1:44">
      <c r="A177" s="2">
        <v>626</v>
      </c>
      <c r="B177" t="s">
        <v>289</v>
      </c>
      <c r="C177">
        <v>5</v>
      </c>
      <c r="D177" t="s">
        <v>182</v>
      </c>
      <c r="E177">
        <v>754</v>
      </c>
      <c r="F177" t="s">
        <v>183</v>
      </c>
      <c r="G177" t="s">
        <v>184</v>
      </c>
      <c r="H177">
        <v>5.5359999999999996</v>
      </c>
      <c r="I177" t="s">
        <v>185</v>
      </c>
      <c r="J177">
        <v>2.8499999999999999E-4</v>
      </c>
      <c r="K177" t="s">
        <v>25</v>
      </c>
      <c r="L177" t="s">
        <v>290</v>
      </c>
      <c r="M177">
        <v>361.57062400000001</v>
      </c>
      <c r="N177" t="s">
        <v>25</v>
      </c>
      <c r="O177" t="s">
        <v>291</v>
      </c>
      <c r="P177">
        <v>6.4599999999999998E-4</v>
      </c>
      <c r="Q177" t="s">
        <v>25</v>
      </c>
      <c r="R177" t="s">
        <v>24</v>
      </c>
      <c r="S177">
        <v>2.1327950000000002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80</v>
      </c>
      <c r="AQ177" t="s">
        <v>193</v>
      </c>
      <c r="AR177">
        <v>80</v>
      </c>
    </row>
    <row r="178" spans="1:44">
      <c r="A178" s="2">
        <v>625</v>
      </c>
      <c r="B178" t="s">
        <v>289</v>
      </c>
      <c r="C178">
        <v>5</v>
      </c>
      <c r="D178" t="s">
        <v>182</v>
      </c>
      <c r="E178">
        <v>302</v>
      </c>
      <c r="F178" t="s">
        <v>183</v>
      </c>
      <c r="G178" t="s">
        <v>184</v>
      </c>
      <c r="H178">
        <v>84082.38</v>
      </c>
      <c r="I178" t="s">
        <v>185</v>
      </c>
      <c r="J178">
        <v>1.36E-4</v>
      </c>
      <c r="K178" t="s">
        <v>25</v>
      </c>
      <c r="L178" t="s">
        <v>290</v>
      </c>
      <c r="M178">
        <v>86.115334000000004</v>
      </c>
      <c r="N178" t="s">
        <v>25</v>
      </c>
      <c r="O178" t="s">
        <v>291</v>
      </c>
      <c r="P178">
        <v>2.22E-4</v>
      </c>
      <c r="Q178" t="s">
        <v>25</v>
      </c>
      <c r="R178" t="s">
        <v>24</v>
      </c>
      <c r="S178">
        <v>0.67322000000000004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5</v>
      </c>
      <c r="AM178" t="s">
        <v>191</v>
      </c>
      <c r="AN178">
        <v>500</v>
      </c>
      <c r="AO178" t="s">
        <v>192</v>
      </c>
      <c r="AP178">
        <v>30</v>
      </c>
      <c r="AQ178" t="s">
        <v>193</v>
      </c>
      <c r="AR178">
        <v>30</v>
      </c>
    </row>
    <row r="179" spans="1:44">
      <c r="A179" s="2">
        <v>624</v>
      </c>
      <c r="B179" t="s">
        <v>289</v>
      </c>
      <c r="C179">
        <v>5</v>
      </c>
      <c r="D179" t="s">
        <v>182</v>
      </c>
      <c r="E179">
        <v>378</v>
      </c>
      <c r="F179" t="s">
        <v>183</v>
      </c>
      <c r="G179" t="s">
        <v>184</v>
      </c>
      <c r="H179">
        <v>13760.53</v>
      </c>
      <c r="I179" t="s">
        <v>185</v>
      </c>
      <c r="J179">
        <v>2.5000000000000001E-4</v>
      </c>
      <c r="K179" t="s">
        <v>25</v>
      </c>
      <c r="L179" t="s">
        <v>290</v>
      </c>
      <c r="M179">
        <v>111.246454</v>
      </c>
      <c r="N179" t="s">
        <v>25</v>
      </c>
      <c r="O179" t="s">
        <v>291</v>
      </c>
      <c r="P179">
        <v>3.6099999999999999E-4</v>
      </c>
      <c r="Q179" t="s">
        <v>25</v>
      </c>
      <c r="R179" t="s">
        <v>24</v>
      </c>
      <c r="S179">
        <v>0.75672099999999998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30</v>
      </c>
      <c r="AQ179" t="s">
        <v>193</v>
      </c>
      <c r="AR179">
        <v>30</v>
      </c>
    </row>
    <row r="180" spans="1:44">
      <c r="A180" s="2">
        <v>623</v>
      </c>
      <c r="B180" t="s">
        <v>289</v>
      </c>
      <c r="C180">
        <v>5</v>
      </c>
      <c r="D180" t="s">
        <v>182</v>
      </c>
      <c r="E180">
        <v>454</v>
      </c>
      <c r="F180" t="s">
        <v>183</v>
      </c>
      <c r="G180" t="s">
        <v>184</v>
      </c>
      <c r="H180">
        <v>2808.614</v>
      </c>
      <c r="I180" t="s">
        <v>185</v>
      </c>
      <c r="J180">
        <v>3.5500000000000001E-4</v>
      </c>
      <c r="K180" t="s">
        <v>25</v>
      </c>
      <c r="L180" t="s">
        <v>290</v>
      </c>
      <c r="M180">
        <v>129.50688700000001</v>
      </c>
      <c r="N180" t="s">
        <v>25</v>
      </c>
      <c r="O180" t="s">
        <v>291</v>
      </c>
      <c r="P180">
        <v>4.8500000000000003E-4</v>
      </c>
      <c r="Q180" t="s">
        <v>25</v>
      </c>
      <c r="R180" t="s">
        <v>24</v>
      </c>
      <c r="S180">
        <v>0.84356399999999998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15</v>
      </c>
      <c r="AM180" t="s">
        <v>191</v>
      </c>
      <c r="AN180">
        <v>500</v>
      </c>
      <c r="AO180" t="s">
        <v>192</v>
      </c>
      <c r="AP180">
        <v>30</v>
      </c>
      <c r="AQ180" t="s">
        <v>193</v>
      </c>
      <c r="AR180">
        <v>30</v>
      </c>
    </row>
    <row r="181" spans="1:44">
      <c r="A181" s="2">
        <v>622</v>
      </c>
      <c r="B181" t="s">
        <v>289</v>
      </c>
      <c r="C181">
        <v>5</v>
      </c>
      <c r="D181" t="s">
        <v>182</v>
      </c>
      <c r="E181">
        <v>530</v>
      </c>
      <c r="F181" t="s">
        <v>183</v>
      </c>
      <c r="G181" t="s">
        <v>184</v>
      </c>
      <c r="H181">
        <v>380.49200000000002</v>
      </c>
      <c r="I181" t="s">
        <v>185</v>
      </c>
      <c r="J181">
        <v>4.73E-4</v>
      </c>
      <c r="K181" t="s">
        <v>25</v>
      </c>
      <c r="L181" t="s">
        <v>290</v>
      </c>
      <c r="M181">
        <v>151.98161899999999</v>
      </c>
      <c r="N181" t="s">
        <v>25</v>
      </c>
      <c r="O181" t="s">
        <v>291</v>
      </c>
      <c r="P181">
        <v>6.2500000000000001E-4</v>
      </c>
      <c r="Q181" t="s">
        <v>25</v>
      </c>
      <c r="R181" t="s">
        <v>24</v>
      </c>
      <c r="S181">
        <v>0.92610099999999995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20</v>
      </c>
      <c r="AM181" t="s">
        <v>191</v>
      </c>
      <c r="AN181">
        <v>500</v>
      </c>
      <c r="AO181" t="s">
        <v>192</v>
      </c>
      <c r="AP181">
        <v>30</v>
      </c>
      <c r="AQ181" t="s">
        <v>193</v>
      </c>
      <c r="AR181">
        <v>30</v>
      </c>
    </row>
    <row r="182" spans="1:44">
      <c r="A182" s="2">
        <v>621</v>
      </c>
      <c r="B182" t="s">
        <v>289</v>
      </c>
      <c r="C182">
        <v>5</v>
      </c>
      <c r="D182" t="s">
        <v>182</v>
      </c>
      <c r="E182">
        <v>607</v>
      </c>
      <c r="F182" t="s">
        <v>183</v>
      </c>
      <c r="G182" t="s">
        <v>184</v>
      </c>
      <c r="H182">
        <v>119.864</v>
      </c>
      <c r="I182" t="s">
        <v>185</v>
      </c>
      <c r="J182">
        <v>6.3100000000000005E-4</v>
      </c>
      <c r="K182" t="s">
        <v>25</v>
      </c>
      <c r="L182" t="s">
        <v>290</v>
      </c>
      <c r="M182">
        <v>173.78006400000001</v>
      </c>
      <c r="N182" t="s">
        <v>25</v>
      </c>
      <c r="O182" t="s">
        <v>291</v>
      </c>
      <c r="P182">
        <v>8.0500000000000005E-4</v>
      </c>
      <c r="Q182" t="s">
        <v>25</v>
      </c>
      <c r="R182" t="s">
        <v>24</v>
      </c>
      <c r="S182">
        <v>1.0245839999999999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25</v>
      </c>
      <c r="AM182" t="s">
        <v>191</v>
      </c>
      <c r="AN182">
        <v>500</v>
      </c>
      <c r="AO182" t="s">
        <v>192</v>
      </c>
      <c r="AP182">
        <v>30</v>
      </c>
      <c r="AQ182" t="s">
        <v>193</v>
      </c>
      <c r="AR182">
        <v>30</v>
      </c>
    </row>
    <row r="183" spans="1:44">
      <c r="A183" s="2">
        <v>620</v>
      </c>
      <c r="B183" t="s">
        <v>289</v>
      </c>
      <c r="C183">
        <v>5</v>
      </c>
      <c r="D183" t="s">
        <v>182</v>
      </c>
      <c r="E183">
        <v>683</v>
      </c>
      <c r="F183" t="s">
        <v>183</v>
      </c>
      <c r="G183" t="s">
        <v>184</v>
      </c>
      <c r="H183">
        <v>3.4020000000000001</v>
      </c>
      <c r="I183" t="s">
        <v>185</v>
      </c>
      <c r="J183">
        <v>7.3300000000000004E-4</v>
      </c>
      <c r="K183" t="s">
        <v>25</v>
      </c>
      <c r="L183" t="s">
        <v>290</v>
      </c>
      <c r="M183">
        <v>195.73303799999999</v>
      </c>
      <c r="N183" t="s">
        <v>25</v>
      </c>
      <c r="O183" t="s">
        <v>291</v>
      </c>
      <c r="P183">
        <v>9.2900000000000003E-4</v>
      </c>
      <c r="Q183" t="s">
        <v>25</v>
      </c>
      <c r="R183" t="s">
        <v>24</v>
      </c>
      <c r="S183">
        <v>1.0988800000000001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30</v>
      </c>
      <c r="AM183" t="s">
        <v>191</v>
      </c>
      <c r="AN183">
        <v>500</v>
      </c>
      <c r="AO183" t="s">
        <v>192</v>
      </c>
      <c r="AP183">
        <v>30</v>
      </c>
      <c r="AQ183" t="s">
        <v>193</v>
      </c>
      <c r="AR183">
        <v>30</v>
      </c>
    </row>
    <row r="184" spans="1:44">
      <c r="A184" s="2">
        <v>619</v>
      </c>
      <c r="B184" t="s">
        <v>289</v>
      </c>
      <c r="C184">
        <v>5</v>
      </c>
      <c r="D184" t="s">
        <v>182</v>
      </c>
      <c r="E184">
        <v>683</v>
      </c>
      <c r="F184" t="s">
        <v>183</v>
      </c>
      <c r="G184" t="s">
        <v>184</v>
      </c>
      <c r="H184">
        <v>0</v>
      </c>
      <c r="I184" t="s">
        <v>185</v>
      </c>
      <c r="J184">
        <v>7.4299999999999995E-4</v>
      </c>
      <c r="K184" t="s">
        <v>25</v>
      </c>
      <c r="L184" t="s">
        <v>290</v>
      </c>
      <c r="M184">
        <v>195.475706</v>
      </c>
      <c r="N184" t="s">
        <v>25</v>
      </c>
      <c r="O184" t="s">
        <v>291</v>
      </c>
      <c r="P184">
        <v>9.3899999999999995E-4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1000000</v>
      </c>
      <c r="AK184" t="s">
        <v>190</v>
      </c>
      <c r="AL184">
        <v>30</v>
      </c>
      <c r="AM184" t="s">
        <v>191</v>
      </c>
      <c r="AN184">
        <v>500</v>
      </c>
      <c r="AO184" t="s">
        <v>192</v>
      </c>
      <c r="AP184">
        <v>30</v>
      </c>
      <c r="AQ184" t="s">
        <v>193</v>
      </c>
      <c r="AR184">
        <v>30</v>
      </c>
    </row>
    <row r="185" spans="1:44">
      <c r="A185" s="2">
        <v>618</v>
      </c>
      <c r="B185" t="s">
        <v>289</v>
      </c>
      <c r="C185">
        <v>5</v>
      </c>
      <c r="D185" t="s">
        <v>182</v>
      </c>
      <c r="E185">
        <v>91</v>
      </c>
      <c r="F185" t="s">
        <v>183</v>
      </c>
      <c r="G185" t="s">
        <v>184</v>
      </c>
      <c r="H185">
        <v>1.1539999999999999</v>
      </c>
      <c r="I185" t="s">
        <v>185</v>
      </c>
      <c r="J185">
        <v>2.7799999999999998E-4</v>
      </c>
      <c r="K185" t="s">
        <v>25</v>
      </c>
      <c r="L185" t="s">
        <v>290</v>
      </c>
      <c r="M185">
        <v>64.357792000000003</v>
      </c>
      <c r="N185" t="s">
        <v>25</v>
      </c>
      <c r="O185" t="s">
        <v>291</v>
      </c>
      <c r="P185">
        <v>4.9200000000000003E-4</v>
      </c>
      <c r="Q185" t="s">
        <v>25</v>
      </c>
      <c r="R185" t="s">
        <v>24</v>
      </c>
      <c r="S185">
        <v>0.16592699999999999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300000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617</v>
      </c>
      <c r="B186" t="s">
        <v>289</v>
      </c>
      <c r="C186">
        <v>5</v>
      </c>
      <c r="D186" t="s">
        <v>182</v>
      </c>
      <c r="E186">
        <v>303</v>
      </c>
      <c r="F186" t="s">
        <v>183</v>
      </c>
      <c r="G186" t="s">
        <v>184</v>
      </c>
      <c r="H186">
        <v>2.8260000000000001</v>
      </c>
      <c r="I186" t="s">
        <v>185</v>
      </c>
      <c r="J186">
        <v>2.7999999999999998E-4</v>
      </c>
      <c r="K186" t="s">
        <v>25</v>
      </c>
      <c r="L186" t="s">
        <v>290</v>
      </c>
      <c r="M186">
        <v>228.95826700000001</v>
      </c>
      <c r="N186" t="s">
        <v>25</v>
      </c>
      <c r="O186" t="s">
        <v>291</v>
      </c>
      <c r="P186">
        <v>5.0900000000000001E-4</v>
      </c>
      <c r="Q186" t="s">
        <v>25</v>
      </c>
      <c r="R186" t="s">
        <v>24</v>
      </c>
      <c r="S186">
        <v>0.53485400000000005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616</v>
      </c>
      <c r="B187" t="s">
        <v>289</v>
      </c>
      <c r="C187">
        <v>5</v>
      </c>
      <c r="D187" t="s">
        <v>182</v>
      </c>
      <c r="E187">
        <v>908</v>
      </c>
      <c r="F187" t="s">
        <v>183</v>
      </c>
      <c r="G187" t="s">
        <v>184</v>
      </c>
      <c r="H187">
        <v>7.82</v>
      </c>
      <c r="I187" t="s">
        <v>185</v>
      </c>
      <c r="J187">
        <v>2.5799999999999998E-4</v>
      </c>
      <c r="K187" t="s">
        <v>25</v>
      </c>
      <c r="L187" t="s">
        <v>290</v>
      </c>
      <c r="M187">
        <v>775.99550899999997</v>
      </c>
      <c r="N187" t="s">
        <v>25</v>
      </c>
      <c r="O187" t="s">
        <v>291</v>
      </c>
      <c r="P187">
        <v>5.1599999999999997E-4</v>
      </c>
      <c r="Q187" t="s">
        <v>25</v>
      </c>
      <c r="R187" t="s">
        <v>24</v>
      </c>
      <c r="S187">
        <v>1.7697229999999999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3000000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615</v>
      </c>
      <c r="B188" t="s">
        <v>289</v>
      </c>
      <c r="C188">
        <v>5</v>
      </c>
      <c r="D188" t="s">
        <v>182</v>
      </c>
      <c r="E188">
        <v>1514</v>
      </c>
      <c r="F188" t="s">
        <v>183</v>
      </c>
      <c r="G188" t="s">
        <v>184</v>
      </c>
      <c r="H188">
        <v>12.612</v>
      </c>
      <c r="I188" t="s">
        <v>185</v>
      </c>
      <c r="J188">
        <v>2.7E-4</v>
      </c>
      <c r="K188" t="s">
        <v>25</v>
      </c>
      <c r="L188" t="s">
        <v>290</v>
      </c>
      <c r="M188">
        <v>1195.3371850000001</v>
      </c>
      <c r="N188" t="s">
        <v>25</v>
      </c>
      <c r="O188" t="s">
        <v>291</v>
      </c>
      <c r="P188">
        <v>5.0900000000000001E-4</v>
      </c>
      <c r="Q188" t="s">
        <v>25</v>
      </c>
      <c r="R188" t="s">
        <v>24</v>
      </c>
      <c r="S188">
        <v>2.9754619999999998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5000000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614</v>
      </c>
      <c r="B189" t="s">
        <v>289</v>
      </c>
      <c r="C189">
        <v>5</v>
      </c>
      <c r="D189" t="s">
        <v>182</v>
      </c>
      <c r="E189">
        <v>2119</v>
      </c>
      <c r="F189" t="s">
        <v>183</v>
      </c>
      <c r="G189" t="s">
        <v>184</v>
      </c>
      <c r="H189">
        <v>20.352</v>
      </c>
      <c r="I189" t="s">
        <v>185</v>
      </c>
      <c r="J189">
        <v>2.5399999999999999E-4</v>
      </c>
      <c r="K189" t="s">
        <v>25</v>
      </c>
      <c r="L189" t="s">
        <v>290</v>
      </c>
      <c r="M189">
        <v>1934.275279</v>
      </c>
      <c r="N189" t="s">
        <v>25</v>
      </c>
      <c r="O189" t="s">
        <v>291</v>
      </c>
      <c r="P189">
        <v>5.31E-4</v>
      </c>
      <c r="Q189" t="s">
        <v>25</v>
      </c>
      <c r="R189" t="s">
        <v>24</v>
      </c>
      <c r="S189">
        <v>4.3130569999999997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7000000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613</v>
      </c>
      <c r="B190" t="s">
        <v>289</v>
      </c>
      <c r="C190">
        <v>5</v>
      </c>
      <c r="D190" t="s">
        <v>182</v>
      </c>
      <c r="E190">
        <v>2725</v>
      </c>
      <c r="F190" t="s">
        <v>183</v>
      </c>
      <c r="G190" t="s">
        <v>184</v>
      </c>
      <c r="H190">
        <v>24.7</v>
      </c>
      <c r="I190" t="s">
        <v>185</v>
      </c>
      <c r="J190">
        <v>2.6800000000000001E-4</v>
      </c>
      <c r="K190" t="s">
        <v>25</v>
      </c>
      <c r="L190" t="s">
        <v>290</v>
      </c>
      <c r="M190">
        <v>3975.3927979999999</v>
      </c>
      <c r="N190" t="s">
        <v>25</v>
      </c>
      <c r="O190" t="s">
        <v>291</v>
      </c>
      <c r="P190">
        <v>7.1000000000000002E-4</v>
      </c>
      <c r="Q190" t="s">
        <v>25</v>
      </c>
      <c r="R190" t="s">
        <v>24</v>
      </c>
      <c r="S190">
        <v>13.274392000000001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9000000</v>
      </c>
      <c r="AK190" t="s">
        <v>190</v>
      </c>
      <c r="AL190">
        <v>10</v>
      </c>
      <c r="AM190" t="s">
        <v>191</v>
      </c>
      <c r="AN190">
        <v>500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612</v>
      </c>
      <c r="B191" t="s">
        <v>289</v>
      </c>
      <c r="C191">
        <v>5</v>
      </c>
      <c r="D191" t="s">
        <v>182</v>
      </c>
      <c r="E191">
        <v>303</v>
      </c>
      <c r="F191" t="s">
        <v>183</v>
      </c>
      <c r="G191" t="s">
        <v>184</v>
      </c>
      <c r="H191">
        <v>2.8260000000000001</v>
      </c>
      <c r="I191" t="s">
        <v>185</v>
      </c>
      <c r="J191">
        <v>2.7399999999999999E-4</v>
      </c>
      <c r="K191" t="s">
        <v>25</v>
      </c>
      <c r="L191" t="s">
        <v>290</v>
      </c>
      <c r="M191">
        <v>228.73922899999999</v>
      </c>
      <c r="N191" t="s">
        <v>25</v>
      </c>
      <c r="O191" t="s">
        <v>291</v>
      </c>
      <c r="P191">
        <v>5.0299999999999997E-4</v>
      </c>
      <c r="Q191" t="s">
        <v>25</v>
      </c>
      <c r="R191" t="s">
        <v>24</v>
      </c>
      <c r="S191">
        <v>0.55531699999999995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611</v>
      </c>
      <c r="B192" t="s">
        <v>289</v>
      </c>
      <c r="C192">
        <v>5</v>
      </c>
      <c r="D192" t="s">
        <v>182</v>
      </c>
      <c r="E192">
        <v>1514</v>
      </c>
      <c r="F192" t="s">
        <v>183</v>
      </c>
      <c r="G192" t="s">
        <v>184</v>
      </c>
      <c r="H192">
        <v>0.3</v>
      </c>
      <c r="I192" t="s">
        <v>185</v>
      </c>
      <c r="J192">
        <v>2.7799999999999998E-4</v>
      </c>
      <c r="K192" t="s">
        <v>25</v>
      </c>
      <c r="L192" t="s">
        <v>290</v>
      </c>
      <c r="M192">
        <v>1638.8238710000001</v>
      </c>
      <c r="N192" t="s">
        <v>25</v>
      </c>
      <c r="O192" t="s">
        <v>291</v>
      </c>
      <c r="P192">
        <v>6.0599999999999998E-4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5000000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611</v>
      </c>
      <c r="B193" t="s">
        <v>289</v>
      </c>
      <c r="C193">
        <v>5</v>
      </c>
      <c r="D193" t="s">
        <v>182</v>
      </c>
      <c r="E193">
        <v>1514</v>
      </c>
      <c r="F193" t="s">
        <v>183</v>
      </c>
      <c r="G193" t="s">
        <v>184</v>
      </c>
      <c r="H193">
        <v>30.565999999999999</v>
      </c>
      <c r="I193" t="s">
        <v>185</v>
      </c>
      <c r="J193">
        <v>2.63E-4</v>
      </c>
      <c r="K193" t="s">
        <v>25</v>
      </c>
      <c r="L193" t="s">
        <v>290</v>
      </c>
      <c r="M193">
        <v>1464.512115</v>
      </c>
      <c r="N193" t="s">
        <v>25</v>
      </c>
      <c r="O193" t="s">
        <v>291</v>
      </c>
      <c r="P193">
        <v>5.5599999999999996E-4</v>
      </c>
      <c r="Q193" t="s">
        <v>25</v>
      </c>
      <c r="R193" t="s">
        <v>24</v>
      </c>
      <c r="S193">
        <v>3.5937770000000002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5000000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610</v>
      </c>
      <c r="B194" t="s">
        <v>289</v>
      </c>
      <c r="C194">
        <v>7</v>
      </c>
      <c r="D194" t="s">
        <v>182</v>
      </c>
      <c r="E194">
        <v>913</v>
      </c>
      <c r="F194" t="s">
        <v>183</v>
      </c>
      <c r="G194" t="s">
        <v>184</v>
      </c>
      <c r="H194">
        <v>0</v>
      </c>
      <c r="I194" t="s">
        <v>185</v>
      </c>
      <c r="J194">
        <v>5.0100000000000003E-4</v>
      </c>
      <c r="K194" t="s">
        <v>25</v>
      </c>
      <c r="L194" t="s">
        <v>290</v>
      </c>
      <c r="M194">
        <v>1456.3250069999999</v>
      </c>
      <c r="N194" t="s">
        <v>25</v>
      </c>
      <c r="O194" t="s">
        <v>291</v>
      </c>
      <c r="P194">
        <v>1.957E-3</v>
      </c>
      <c r="Q194" t="s">
        <v>25</v>
      </c>
      <c r="R194" t="s">
        <v>24</v>
      </c>
      <c r="S194">
        <v>0.59645800000000004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20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</row>
    <row r="195" spans="1:44">
      <c r="A195" s="2">
        <v>609</v>
      </c>
      <c r="B195" t="s">
        <v>289</v>
      </c>
      <c r="C195">
        <v>8</v>
      </c>
      <c r="D195" t="s">
        <v>182</v>
      </c>
      <c r="E195">
        <v>1523</v>
      </c>
      <c r="F195" t="s">
        <v>183</v>
      </c>
      <c r="G195" t="s">
        <v>184</v>
      </c>
      <c r="H195">
        <v>0</v>
      </c>
      <c r="I195" t="s">
        <v>185</v>
      </c>
      <c r="J195">
        <v>5.0000000000000001E-4</v>
      </c>
      <c r="K195" t="s">
        <v>25</v>
      </c>
      <c r="L195" t="s">
        <v>290</v>
      </c>
      <c r="M195">
        <v>4868.2436040000002</v>
      </c>
      <c r="N195" t="s">
        <v>25</v>
      </c>
      <c r="O195" t="s">
        <v>291</v>
      </c>
      <c r="P195">
        <v>5.3680000000000004E-3</v>
      </c>
      <c r="Q195" t="s">
        <v>25</v>
      </c>
      <c r="R195" t="s">
        <v>24</v>
      </c>
      <c r="S195">
        <v>0.56326200000000004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20</v>
      </c>
      <c r="AM195" t="s">
        <v>191</v>
      </c>
      <c r="AN195">
        <v>500</v>
      </c>
      <c r="AO195" t="s">
        <v>192</v>
      </c>
      <c r="AP195">
        <v>20</v>
      </c>
      <c r="AQ195" t="s">
        <v>193</v>
      </c>
      <c r="AR195">
        <v>20</v>
      </c>
    </row>
    <row r="196" spans="1:44">
      <c r="A196" s="2">
        <v>608</v>
      </c>
      <c r="B196" t="s">
        <v>289</v>
      </c>
      <c r="C196">
        <v>9</v>
      </c>
      <c r="D196" t="s">
        <v>182</v>
      </c>
      <c r="E196">
        <v>2744</v>
      </c>
      <c r="F196" t="s">
        <v>183</v>
      </c>
      <c r="G196" t="s">
        <v>184</v>
      </c>
      <c r="H196">
        <v>0</v>
      </c>
      <c r="I196" t="s">
        <v>185</v>
      </c>
      <c r="J196">
        <v>5.2099999999999998E-4</v>
      </c>
      <c r="K196" t="s">
        <v>25</v>
      </c>
      <c r="L196" t="s">
        <v>290</v>
      </c>
      <c r="M196">
        <v>22690.585290999999</v>
      </c>
      <c r="N196" t="s">
        <v>25</v>
      </c>
      <c r="O196" t="s">
        <v>291</v>
      </c>
      <c r="P196">
        <v>2.3212E-2</v>
      </c>
      <c r="Q196" t="s">
        <v>25</v>
      </c>
      <c r="R196" t="s">
        <v>24</v>
      </c>
      <c r="S196">
        <v>0.53360399999999997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20</v>
      </c>
      <c r="AM196" t="s">
        <v>191</v>
      </c>
      <c r="AN196">
        <v>500</v>
      </c>
      <c r="AO196" t="s">
        <v>192</v>
      </c>
      <c r="AP196">
        <v>20</v>
      </c>
      <c r="AQ196" t="s">
        <v>193</v>
      </c>
      <c r="AR196">
        <v>20</v>
      </c>
    </row>
    <row r="197" spans="1:44">
      <c r="A197" s="2">
        <v>607</v>
      </c>
      <c r="B197" t="s">
        <v>289</v>
      </c>
      <c r="C197">
        <v>5</v>
      </c>
      <c r="D197" t="s">
        <v>182</v>
      </c>
      <c r="E197">
        <v>303</v>
      </c>
      <c r="F197" t="s">
        <v>183</v>
      </c>
      <c r="G197" t="s">
        <v>184</v>
      </c>
      <c r="H197">
        <v>9.1999999999999998E-2</v>
      </c>
      <c r="I197" t="s">
        <v>185</v>
      </c>
      <c r="J197">
        <v>2.7399999999999999E-4</v>
      </c>
      <c r="K197" t="s">
        <v>25</v>
      </c>
      <c r="L197" t="s">
        <v>290</v>
      </c>
      <c r="M197">
        <v>261.479581</v>
      </c>
      <c r="N197" t="s">
        <v>25</v>
      </c>
      <c r="O197" t="s">
        <v>291</v>
      </c>
      <c r="P197">
        <v>5.3600000000000002E-4</v>
      </c>
      <c r="Q197" t="s">
        <v>25</v>
      </c>
      <c r="R197" t="s">
        <v>24</v>
      </c>
      <c r="S197">
        <v>0.43246299999999999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20</v>
      </c>
      <c r="AQ197" t="s">
        <v>193</v>
      </c>
      <c r="AR197">
        <v>20</v>
      </c>
    </row>
    <row r="198" spans="1:44">
      <c r="A198" s="2">
        <v>607</v>
      </c>
      <c r="B198" t="s">
        <v>289</v>
      </c>
      <c r="C198">
        <v>5</v>
      </c>
      <c r="D198" t="s">
        <v>182</v>
      </c>
      <c r="E198">
        <v>303</v>
      </c>
      <c r="F198" t="s">
        <v>183</v>
      </c>
      <c r="G198" t="s">
        <v>184</v>
      </c>
      <c r="H198">
        <v>0</v>
      </c>
      <c r="I198" t="s">
        <v>185</v>
      </c>
      <c r="J198">
        <v>2.9399999999999999E-4</v>
      </c>
      <c r="K198" t="s">
        <v>25</v>
      </c>
      <c r="L198" t="s">
        <v>290</v>
      </c>
      <c r="M198">
        <v>261.34498000000002</v>
      </c>
      <c r="N198" t="s">
        <v>25</v>
      </c>
      <c r="O198" t="s">
        <v>291</v>
      </c>
      <c r="P198">
        <v>5.5599999999999996E-4</v>
      </c>
      <c r="Q198" t="s">
        <v>25</v>
      </c>
      <c r="R198" t="s">
        <v>24</v>
      </c>
      <c r="S198">
        <v>0.39721699999999999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10</v>
      </c>
      <c r="AO198" t="s">
        <v>192</v>
      </c>
      <c r="AP198">
        <v>20</v>
      </c>
      <c r="AQ198" t="s">
        <v>193</v>
      </c>
      <c r="AR198">
        <v>20</v>
      </c>
    </row>
    <row r="199" spans="1:44">
      <c r="A199" s="2">
        <v>606</v>
      </c>
      <c r="B199" t="s">
        <v>289</v>
      </c>
      <c r="C199">
        <v>5</v>
      </c>
      <c r="D199" t="s">
        <v>182</v>
      </c>
      <c r="E199">
        <v>303</v>
      </c>
      <c r="F199" t="s">
        <v>183</v>
      </c>
      <c r="G199" t="s">
        <v>184</v>
      </c>
      <c r="H199">
        <v>0</v>
      </c>
      <c r="I199" t="s">
        <v>185</v>
      </c>
      <c r="J199">
        <v>2.2139999999999998E-3</v>
      </c>
      <c r="K199" t="s">
        <v>25</v>
      </c>
      <c r="L199" t="s">
        <v>290</v>
      </c>
      <c r="M199">
        <v>5159.3055000000004</v>
      </c>
      <c r="N199" t="s">
        <v>25</v>
      </c>
      <c r="O199" t="s">
        <v>291</v>
      </c>
      <c r="P199">
        <v>7.3730000000000002E-3</v>
      </c>
      <c r="Q199" t="s">
        <v>25</v>
      </c>
      <c r="R199" t="s">
        <v>24</v>
      </c>
      <c r="S199">
        <v>4.0477800000000004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10</v>
      </c>
      <c r="AO199" t="s">
        <v>192</v>
      </c>
      <c r="AP199">
        <v>20</v>
      </c>
      <c r="AQ199" t="s">
        <v>193</v>
      </c>
      <c r="AR199">
        <v>20</v>
      </c>
    </row>
    <row r="200" spans="1:44">
      <c r="A200" s="2">
        <v>606</v>
      </c>
      <c r="B200" t="s">
        <v>289</v>
      </c>
      <c r="C200">
        <v>5</v>
      </c>
      <c r="D200" t="s">
        <v>182</v>
      </c>
      <c r="E200">
        <v>3</v>
      </c>
      <c r="F200" t="s">
        <v>183</v>
      </c>
      <c r="G200" t="s">
        <v>184</v>
      </c>
      <c r="H200">
        <v>0</v>
      </c>
      <c r="I200" t="s">
        <v>185</v>
      </c>
      <c r="J200">
        <v>6.4949999999999999E-3</v>
      </c>
      <c r="K200" t="s">
        <v>25</v>
      </c>
      <c r="L200" t="s">
        <v>290</v>
      </c>
      <c r="M200">
        <v>62.797600000000003</v>
      </c>
      <c r="N200" t="s">
        <v>25</v>
      </c>
      <c r="O200" t="s">
        <v>291</v>
      </c>
      <c r="P200">
        <v>1.2775E-2</v>
      </c>
      <c r="Q200" t="s">
        <v>25</v>
      </c>
      <c r="R200" t="s">
        <v>24</v>
      </c>
      <c r="S200">
        <v>8.0781000000000006E-2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10000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</row>
    <row r="201" spans="1:44">
      <c r="A201" s="2">
        <v>605</v>
      </c>
      <c r="B201" t="s">
        <v>289</v>
      </c>
      <c r="C201">
        <v>5</v>
      </c>
      <c r="D201" t="s">
        <v>182</v>
      </c>
      <c r="E201">
        <v>2119</v>
      </c>
      <c r="F201" t="s">
        <v>183</v>
      </c>
      <c r="G201" t="s">
        <v>184</v>
      </c>
      <c r="H201">
        <v>36.764000000000003</v>
      </c>
      <c r="I201" t="s">
        <v>185</v>
      </c>
      <c r="J201">
        <v>2.61E-4</v>
      </c>
      <c r="K201" t="s">
        <v>25</v>
      </c>
      <c r="L201" t="s">
        <v>290</v>
      </c>
      <c r="M201">
        <v>2812.3326240000001</v>
      </c>
      <c r="N201" t="s">
        <v>25</v>
      </c>
      <c r="O201" t="s">
        <v>291</v>
      </c>
      <c r="P201">
        <v>6.6299999999999996E-4</v>
      </c>
      <c r="Q201" t="s">
        <v>25</v>
      </c>
      <c r="R201" t="s">
        <v>24</v>
      </c>
      <c r="S201">
        <v>4.7479880000000003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7000000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20</v>
      </c>
    </row>
    <row r="202" spans="1:44">
      <c r="A202" s="2">
        <v>604</v>
      </c>
      <c r="B202" t="s">
        <v>289</v>
      </c>
      <c r="C202">
        <v>5</v>
      </c>
      <c r="D202" t="s">
        <v>182</v>
      </c>
      <c r="E202">
        <v>2725</v>
      </c>
      <c r="F202" t="s">
        <v>183</v>
      </c>
      <c r="G202" t="s">
        <v>184</v>
      </c>
      <c r="H202">
        <v>51.137999999999998</v>
      </c>
      <c r="I202" t="s">
        <v>185</v>
      </c>
      <c r="J202">
        <v>2.5700000000000001E-4</v>
      </c>
      <c r="K202" t="s">
        <v>25</v>
      </c>
      <c r="L202" t="s">
        <v>290</v>
      </c>
      <c r="M202">
        <v>6202.4118070000004</v>
      </c>
      <c r="N202" t="s">
        <v>25</v>
      </c>
      <c r="O202" t="s">
        <v>291</v>
      </c>
      <c r="P202">
        <v>9.4600000000000001E-4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9000000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20</v>
      </c>
    </row>
    <row r="203" spans="1:44">
      <c r="A203" s="2">
        <v>603</v>
      </c>
      <c r="B203" t="s">
        <v>289</v>
      </c>
      <c r="C203">
        <v>0</v>
      </c>
      <c r="D203" t="s">
        <v>182</v>
      </c>
      <c r="E203">
        <v>47</v>
      </c>
      <c r="F203" t="s">
        <v>183</v>
      </c>
      <c r="G203" t="s">
        <v>184</v>
      </c>
      <c r="H203">
        <v>1.958</v>
      </c>
      <c r="I203" t="s">
        <v>185</v>
      </c>
      <c r="J203">
        <v>2.5500000000000002E-4</v>
      </c>
      <c r="K203" t="s">
        <v>25</v>
      </c>
      <c r="L203" t="s">
        <v>290</v>
      </c>
      <c r="M203">
        <v>2.9172639999999999</v>
      </c>
      <c r="N203" t="s">
        <v>25</v>
      </c>
      <c r="O203" t="s">
        <v>291</v>
      </c>
      <c r="P203">
        <v>2.6499999999999999E-4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300000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</row>
    <row r="204" spans="1:44">
      <c r="A204" s="2">
        <v>602</v>
      </c>
      <c r="B204" t="s">
        <v>289</v>
      </c>
      <c r="C204">
        <v>0</v>
      </c>
      <c r="D204" t="s">
        <v>182</v>
      </c>
      <c r="E204">
        <v>157</v>
      </c>
      <c r="F204" t="s">
        <v>183</v>
      </c>
      <c r="G204" t="s">
        <v>184</v>
      </c>
      <c r="H204">
        <v>1.1240000000000001</v>
      </c>
      <c r="I204" t="s">
        <v>185</v>
      </c>
      <c r="J204">
        <v>2.5999999999999998E-4</v>
      </c>
      <c r="K204" t="s">
        <v>25</v>
      </c>
      <c r="L204" t="s">
        <v>290</v>
      </c>
      <c r="M204">
        <v>6.8005899999999997</v>
      </c>
      <c r="N204" t="s">
        <v>25</v>
      </c>
      <c r="O204" t="s">
        <v>291</v>
      </c>
      <c r="P204">
        <v>2.6699999999999998E-4</v>
      </c>
      <c r="Q204" t="s">
        <v>25</v>
      </c>
      <c r="R204" t="s">
        <v>24</v>
      </c>
      <c r="S204">
        <v>5.3494849999999996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601</v>
      </c>
      <c r="B205" t="s">
        <v>289</v>
      </c>
      <c r="C205">
        <v>1</v>
      </c>
      <c r="D205" t="s">
        <v>182</v>
      </c>
      <c r="E205">
        <v>160</v>
      </c>
      <c r="F205" t="s">
        <v>183</v>
      </c>
      <c r="G205" t="s">
        <v>184</v>
      </c>
      <c r="H205">
        <v>1.1240000000000001</v>
      </c>
      <c r="I205" t="s">
        <v>185</v>
      </c>
      <c r="J205">
        <v>2.61E-4</v>
      </c>
      <c r="K205" t="s">
        <v>25</v>
      </c>
      <c r="L205" t="s">
        <v>290</v>
      </c>
      <c r="M205">
        <v>17.138182</v>
      </c>
      <c r="N205" t="s">
        <v>25</v>
      </c>
      <c r="O205" t="s">
        <v>291</v>
      </c>
      <c r="P205">
        <v>2.7799999999999998E-4</v>
      </c>
      <c r="Q205" t="s">
        <v>25</v>
      </c>
      <c r="R205" t="s">
        <v>24</v>
      </c>
      <c r="S205">
        <v>1.8008569999999999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600</v>
      </c>
      <c r="B206" t="s">
        <v>289</v>
      </c>
      <c r="C206">
        <v>2</v>
      </c>
      <c r="D206" t="s">
        <v>182</v>
      </c>
      <c r="E206">
        <v>169</v>
      </c>
      <c r="F206" t="s">
        <v>183</v>
      </c>
      <c r="G206" t="s">
        <v>184</v>
      </c>
      <c r="H206">
        <v>1.1240000000000001</v>
      </c>
      <c r="I206" t="s">
        <v>185</v>
      </c>
      <c r="J206">
        <v>2.5799999999999998E-4</v>
      </c>
      <c r="K206" t="s">
        <v>25</v>
      </c>
      <c r="L206" t="s">
        <v>290</v>
      </c>
      <c r="M206">
        <v>29.389019000000001</v>
      </c>
      <c r="N206" t="s">
        <v>25</v>
      </c>
      <c r="O206" t="s">
        <v>291</v>
      </c>
      <c r="P206">
        <v>2.8800000000000001E-4</v>
      </c>
      <c r="Q206" t="s">
        <v>25</v>
      </c>
      <c r="R206" t="s">
        <v>24</v>
      </c>
      <c r="S206">
        <v>1.0069650000000001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599</v>
      </c>
      <c r="B207" t="s">
        <v>289</v>
      </c>
      <c r="C207">
        <v>3</v>
      </c>
      <c r="D207" t="s">
        <v>182</v>
      </c>
      <c r="E207">
        <v>188</v>
      </c>
      <c r="F207" t="s">
        <v>183</v>
      </c>
      <c r="G207" t="s">
        <v>184</v>
      </c>
      <c r="H207">
        <v>1.1240000000000001</v>
      </c>
      <c r="I207" t="s">
        <v>185</v>
      </c>
      <c r="J207">
        <v>2.5799999999999998E-4</v>
      </c>
      <c r="K207" t="s">
        <v>25</v>
      </c>
      <c r="L207" t="s">
        <v>290</v>
      </c>
      <c r="M207">
        <v>58.148705999999997</v>
      </c>
      <c r="N207" t="s">
        <v>25</v>
      </c>
      <c r="O207" t="s">
        <v>291</v>
      </c>
      <c r="P207">
        <v>3.1700000000000001E-4</v>
      </c>
      <c r="Q207" t="s">
        <v>25</v>
      </c>
      <c r="R207" t="s">
        <v>24</v>
      </c>
      <c r="S207">
        <v>0.67981599999999998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598</v>
      </c>
      <c r="B208" t="s">
        <v>289</v>
      </c>
      <c r="C208">
        <v>4</v>
      </c>
      <c r="D208" t="s">
        <v>182</v>
      </c>
      <c r="E208">
        <v>226</v>
      </c>
      <c r="F208" t="s">
        <v>183</v>
      </c>
      <c r="G208" t="s">
        <v>184</v>
      </c>
      <c r="H208">
        <v>1.1240000000000001</v>
      </c>
      <c r="I208" t="s">
        <v>185</v>
      </c>
      <c r="J208">
        <v>2.61E-4</v>
      </c>
      <c r="K208" t="s">
        <v>25</v>
      </c>
      <c r="L208" t="s">
        <v>290</v>
      </c>
      <c r="M208">
        <v>114.494409</v>
      </c>
      <c r="N208" t="s">
        <v>25</v>
      </c>
      <c r="O208" t="s">
        <v>291</v>
      </c>
      <c r="P208">
        <v>3.7599999999999998E-4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597</v>
      </c>
      <c r="B209" t="s">
        <v>289</v>
      </c>
      <c r="C209">
        <v>5</v>
      </c>
      <c r="D209" t="s">
        <v>182</v>
      </c>
      <c r="E209">
        <v>303</v>
      </c>
      <c r="F209" t="s">
        <v>183</v>
      </c>
      <c r="G209" t="s">
        <v>184</v>
      </c>
      <c r="H209">
        <v>1.1240000000000001</v>
      </c>
      <c r="I209" t="s">
        <v>185</v>
      </c>
      <c r="J209">
        <v>2.5900000000000001E-4</v>
      </c>
      <c r="K209" t="s">
        <v>25</v>
      </c>
      <c r="L209" t="s">
        <v>290</v>
      </c>
      <c r="M209">
        <v>226.846495</v>
      </c>
      <c r="N209" t="s">
        <v>25</v>
      </c>
      <c r="O209" t="s">
        <v>291</v>
      </c>
      <c r="P209">
        <v>4.86E-4</v>
      </c>
      <c r="Q209" t="s">
        <v>25</v>
      </c>
      <c r="R209" t="s">
        <v>24</v>
      </c>
      <c r="S209">
        <v>0.42039599999999999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596</v>
      </c>
      <c r="B210" t="s">
        <v>289</v>
      </c>
      <c r="C210">
        <v>6</v>
      </c>
      <c r="D210" t="s">
        <v>182</v>
      </c>
      <c r="E210">
        <v>455</v>
      </c>
      <c r="F210" t="s">
        <v>183</v>
      </c>
      <c r="G210" t="s">
        <v>184</v>
      </c>
      <c r="H210">
        <v>1.1240000000000001</v>
      </c>
      <c r="I210" t="s">
        <v>185</v>
      </c>
      <c r="J210">
        <v>2.5999999999999998E-4</v>
      </c>
      <c r="K210" t="s">
        <v>25</v>
      </c>
      <c r="L210" t="s">
        <v>290</v>
      </c>
      <c r="M210">
        <v>447.94160299999999</v>
      </c>
      <c r="N210" t="s">
        <v>25</v>
      </c>
      <c r="O210" t="s">
        <v>291</v>
      </c>
      <c r="P210">
        <v>7.0799999999999997E-4</v>
      </c>
      <c r="Q210" t="s">
        <v>25</v>
      </c>
      <c r="R210" t="s">
        <v>24</v>
      </c>
      <c r="S210">
        <v>0.37298799999999999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595</v>
      </c>
      <c r="B211" t="s">
        <v>289</v>
      </c>
      <c r="C211">
        <v>7</v>
      </c>
      <c r="D211" t="s">
        <v>182</v>
      </c>
      <c r="E211">
        <v>760</v>
      </c>
      <c r="F211" t="s">
        <v>183</v>
      </c>
      <c r="G211" t="s">
        <v>184</v>
      </c>
      <c r="H211">
        <v>1.1240000000000001</v>
      </c>
      <c r="I211" t="s">
        <v>185</v>
      </c>
      <c r="J211">
        <v>2.5599999999999999E-4</v>
      </c>
      <c r="K211" t="s">
        <v>25</v>
      </c>
      <c r="L211" t="s">
        <v>290</v>
      </c>
      <c r="M211">
        <v>976.96662900000001</v>
      </c>
      <c r="N211" t="s">
        <v>25</v>
      </c>
      <c r="O211" t="s">
        <v>291</v>
      </c>
      <c r="P211">
        <v>1.2329999999999999E-3</v>
      </c>
      <c r="Q211" t="s">
        <v>25</v>
      </c>
      <c r="R211" t="s">
        <v>24</v>
      </c>
      <c r="S211">
        <v>0.35473700000000002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594</v>
      </c>
      <c r="B212" t="s">
        <v>289</v>
      </c>
      <c r="C212">
        <v>8</v>
      </c>
      <c r="D212" t="s">
        <v>182</v>
      </c>
      <c r="E212">
        <v>1371</v>
      </c>
      <c r="F212" t="s">
        <v>183</v>
      </c>
      <c r="G212" t="s">
        <v>184</v>
      </c>
      <c r="H212">
        <v>1.1240000000000001</v>
      </c>
      <c r="I212" t="s">
        <v>185</v>
      </c>
      <c r="J212">
        <v>2.5599999999999999E-4</v>
      </c>
      <c r="K212" t="s">
        <v>25</v>
      </c>
      <c r="L212" t="s">
        <v>290</v>
      </c>
      <c r="M212">
        <v>3310.9577920000002</v>
      </c>
      <c r="N212" t="s">
        <v>25</v>
      </c>
      <c r="O212" t="s">
        <v>291</v>
      </c>
      <c r="P212">
        <v>3.5669999999999999E-3</v>
      </c>
      <c r="Q212" t="s">
        <v>25</v>
      </c>
      <c r="R212" t="s">
        <v>24</v>
      </c>
      <c r="S212">
        <v>0.34163900000000003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593</v>
      </c>
      <c r="B213" t="s">
        <v>289</v>
      </c>
      <c r="C213">
        <v>9</v>
      </c>
      <c r="D213" t="s">
        <v>182</v>
      </c>
      <c r="E213">
        <v>2591</v>
      </c>
      <c r="F213" t="s">
        <v>183</v>
      </c>
      <c r="G213" t="s">
        <v>184</v>
      </c>
      <c r="H213">
        <v>1.1240000000000001</v>
      </c>
      <c r="I213" t="s">
        <v>185</v>
      </c>
      <c r="J213">
        <v>2.5700000000000001E-4</v>
      </c>
      <c r="K213" t="s">
        <v>25</v>
      </c>
      <c r="L213" t="s">
        <v>290</v>
      </c>
      <c r="M213">
        <v>11026.014609</v>
      </c>
      <c r="N213" t="s">
        <v>25</v>
      </c>
      <c r="O213" t="s">
        <v>291</v>
      </c>
      <c r="P213">
        <v>1.1283E-2</v>
      </c>
      <c r="Q213" t="s">
        <v>25</v>
      </c>
      <c r="R213" t="s">
        <v>24</v>
      </c>
      <c r="S213">
        <v>0.32876699999999998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592</v>
      </c>
      <c r="B214" t="s">
        <v>289</v>
      </c>
      <c r="C214">
        <v>0</v>
      </c>
      <c r="D214" t="s">
        <v>182</v>
      </c>
      <c r="E214">
        <v>157</v>
      </c>
      <c r="F214" t="s">
        <v>183</v>
      </c>
      <c r="G214" t="s">
        <v>184</v>
      </c>
      <c r="H214">
        <v>1.1240000000000001</v>
      </c>
      <c r="I214" t="s">
        <v>185</v>
      </c>
      <c r="J214">
        <v>2.4499999999999999E-4</v>
      </c>
      <c r="K214" t="s">
        <v>25</v>
      </c>
      <c r="L214" t="s">
        <v>290</v>
      </c>
      <c r="M214">
        <v>6.8094900000000003</v>
      </c>
      <c r="N214" t="s">
        <v>25</v>
      </c>
      <c r="O214" t="s">
        <v>291</v>
      </c>
      <c r="P214">
        <v>2.52E-4</v>
      </c>
      <c r="Q214" t="s">
        <v>25</v>
      </c>
      <c r="R214" t="s">
        <v>24</v>
      </c>
      <c r="S214">
        <v>5.3014789999999996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592</v>
      </c>
      <c r="B215" t="s">
        <v>289</v>
      </c>
      <c r="C215">
        <v>9</v>
      </c>
      <c r="D215" t="s">
        <v>182</v>
      </c>
      <c r="E215">
        <v>2591</v>
      </c>
      <c r="F215" t="s">
        <v>183</v>
      </c>
      <c r="G215" t="s">
        <v>184</v>
      </c>
      <c r="H215">
        <v>1.1240000000000001</v>
      </c>
      <c r="I215" t="s">
        <v>185</v>
      </c>
      <c r="J215">
        <v>2.5500000000000002E-4</v>
      </c>
      <c r="K215" t="s">
        <v>25</v>
      </c>
      <c r="L215" t="s">
        <v>290</v>
      </c>
      <c r="M215">
        <v>10779.777404</v>
      </c>
      <c r="N215" t="s">
        <v>25</v>
      </c>
      <c r="O215" t="s">
        <v>291</v>
      </c>
      <c r="P215">
        <v>1.1034E-2</v>
      </c>
      <c r="Q215" t="s">
        <v>25</v>
      </c>
      <c r="R215" t="s">
        <v>24</v>
      </c>
      <c r="S215">
        <v>0.33467000000000002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591</v>
      </c>
      <c r="B216" t="s">
        <v>289</v>
      </c>
      <c r="C216">
        <v>0</v>
      </c>
      <c r="D216" t="s">
        <v>182</v>
      </c>
      <c r="E216">
        <v>157</v>
      </c>
      <c r="F216" t="s">
        <v>183</v>
      </c>
      <c r="G216" t="s">
        <v>184</v>
      </c>
      <c r="H216">
        <v>0</v>
      </c>
      <c r="I216" t="s">
        <v>185</v>
      </c>
      <c r="J216">
        <v>2.52E-4</v>
      </c>
      <c r="K216" t="s">
        <v>25</v>
      </c>
      <c r="L216" t="s">
        <v>290</v>
      </c>
      <c r="M216">
        <v>6.8932460000000004</v>
      </c>
      <c r="N216" t="s">
        <v>25</v>
      </c>
      <c r="O216" t="s">
        <v>291</v>
      </c>
      <c r="P216">
        <v>2.5900000000000001E-4</v>
      </c>
      <c r="Q216" t="s">
        <v>25</v>
      </c>
      <c r="R216" t="s">
        <v>24</v>
      </c>
      <c r="S216">
        <v>6.9174290000000003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10</v>
      </c>
      <c r="AQ216" t="s">
        <v>193</v>
      </c>
      <c r="AR216">
        <v>20</v>
      </c>
    </row>
    <row r="217" spans="1:44">
      <c r="A217" s="2">
        <v>590</v>
      </c>
      <c r="B217" t="s">
        <v>289</v>
      </c>
      <c r="C217">
        <v>0</v>
      </c>
      <c r="D217" t="s">
        <v>182</v>
      </c>
      <c r="E217">
        <v>157</v>
      </c>
      <c r="F217" t="s">
        <v>183</v>
      </c>
      <c r="G217" t="s">
        <v>184</v>
      </c>
      <c r="H217">
        <v>0</v>
      </c>
      <c r="I217" t="s">
        <v>185</v>
      </c>
      <c r="J217">
        <v>2.6600000000000001E-4</v>
      </c>
      <c r="K217" t="s">
        <v>25</v>
      </c>
      <c r="L217" t="s">
        <v>290</v>
      </c>
      <c r="M217">
        <v>7.276141</v>
      </c>
      <c r="N217" t="s">
        <v>25</v>
      </c>
      <c r="O217" t="s">
        <v>291</v>
      </c>
      <c r="P217">
        <v>2.7300000000000002E-4</v>
      </c>
      <c r="Q217" t="s">
        <v>25</v>
      </c>
      <c r="R217" t="s">
        <v>24</v>
      </c>
      <c r="S217">
        <v>5.9482720000000002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10</v>
      </c>
      <c r="AQ217" t="s">
        <v>193</v>
      </c>
      <c r="AR217">
        <v>20</v>
      </c>
    </row>
    <row r="218" spans="1:44">
      <c r="A218" s="2">
        <v>589</v>
      </c>
      <c r="B218" t="s">
        <v>289</v>
      </c>
      <c r="C218">
        <v>1</v>
      </c>
      <c r="D218" t="s">
        <v>182</v>
      </c>
      <c r="E218">
        <v>160</v>
      </c>
      <c r="F218" t="s">
        <v>183</v>
      </c>
      <c r="G218" t="s">
        <v>184</v>
      </c>
      <c r="H218">
        <v>0</v>
      </c>
      <c r="I218" t="s">
        <v>185</v>
      </c>
      <c r="J218">
        <v>2.6499999999999999E-4</v>
      </c>
      <c r="K218" t="s">
        <v>25</v>
      </c>
      <c r="L218" t="s">
        <v>290</v>
      </c>
      <c r="M218">
        <v>17.893349000000001</v>
      </c>
      <c r="N218" t="s">
        <v>25</v>
      </c>
      <c r="O218" t="s">
        <v>291</v>
      </c>
      <c r="P218">
        <v>2.8299999999999999E-4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10</v>
      </c>
      <c r="AQ218" t="s">
        <v>193</v>
      </c>
      <c r="AR218">
        <v>20</v>
      </c>
    </row>
    <row r="219" spans="1:44">
      <c r="A219" s="2">
        <v>588</v>
      </c>
      <c r="B219" t="s">
        <v>289</v>
      </c>
      <c r="C219">
        <v>2</v>
      </c>
      <c r="D219" t="s">
        <v>182</v>
      </c>
      <c r="E219">
        <v>169</v>
      </c>
      <c r="F219" t="s">
        <v>183</v>
      </c>
      <c r="G219" t="s">
        <v>184</v>
      </c>
      <c r="H219">
        <v>0</v>
      </c>
      <c r="I219" t="s">
        <v>185</v>
      </c>
      <c r="J219">
        <v>2.6499999999999999E-4</v>
      </c>
      <c r="K219" t="s">
        <v>25</v>
      </c>
      <c r="L219" t="s">
        <v>290</v>
      </c>
      <c r="M219">
        <v>31.443068</v>
      </c>
      <c r="N219" t="s">
        <v>25</v>
      </c>
      <c r="O219" t="s">
        <v>291</v>
      </c>
      <c r="P219">
        <v>2.9599999999999998E-4</v>
      </c>
      <c r="Q219" t="s">
        <v>25</v>
      </c>
      <c r="R219" t="s">
        <v>24</v>
      </c>
      <c r="S219">
        <v>0.89790300000000001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10</v>
      </c>
      <c r="AQ219" t="s">
        <v>193</v>
      </c>
      <c r="AR219">
        <v>20</v>
      </c>
    </row>
    <row r="220" spans="1:44">
      <c r="A220" s="2">
        <v>587</v>
      </c>
      <c r="B220" t="s">
        <v>289</v>
      </c>
      <c r="C220">
        <v>3</v>
      </c>
      <c r="D220" t="s">
        <v>182</v>
      </c>
      <c r="E220">
        <v>188</v>
      </c>
      <c r="F220" t="s">
        <v>183</v>
      </c>
      <c r="G220" t="s">
        <v>184</v>
      </c>
      <c r="H220">
        <v>0</v>
      </c>
      <c r="I220" t="s">
        <v>185</v>
      </c>
      <c r="J220">
        <v>2.6400000000000002E-4</v>
      </c>
      <c r="K220" t="s">
        <v>25</v>
      </c>
      <c r="L220" t="s">
        <v>290</v>
      </c>
      <c r="M220">
        <v>66.763634999999994</v>
      </c>
      <c r="N220" t="s">
        <v>25</v>
      </c>
      <c r="O220" t="s">
        <v>291</v>
      </c>
      <c r="P220">
        <v>3.3100000000000002E-4</v>
      </c>
      <c r="Q220" t="s">
        <v>25</v>
      </c>
      <c r="R220" t="s">
        <v>24</v>
      </c>
      <c r="S220">
        <v>0.63629899999999995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10</v>
      </c>
      <c r="AQ220" t="s">
        <v>193</v>
      </c>
      <c r="AR220">
        <v>20</v>
      </c>
    </row>
    <row r="221" spans="1:44">
      <c r="A221" s="2">
        <v>586</v>
      </c>
      <c r="B221" t="s">
        <v>289</v>
      </c>
      <c r="C221">
        <v>4</v>
      </c>
      <c r="D221" t="s">
        <v>182</v>
      </c>
      <c r="E221">
        <v>226</v>
      </c>
      <c r="F221" t="s">
        <v>183</v>
      </c>
      <c r="G221" t="s">
        <v>184</v>
      </c>
      <c r="H221">
        <v>0</v>
      </c>
      <c r="I221" t="s">
        <v>185</v>
      </c>
      <c r="J221">
        <v>2.6600000000000001E-4</v>
      </c>
      <c r="K221" t="s">
        <v>25</v>
      </c>
      <c r="L221" t="s">
        <v>290</v>
      </c>
      <c r="M221">
        <v>136.568309</v>
      </c>
      <c r="N221" t="s">
        <v>25</v>
      </c>
      <c r="O221" t="s">
        <v>291</v>
      </c>
      <c r="P221">
        <v>4.0299999999999998E-4</v>
      </c>
      <c r="Q221" t="s">
        <v>25</v>
      </c>
      <c r="R221" t="s">
        <v>24</v>
      </c>
      <c r="S221">
        <v>0.49333300000000002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10</v>
      </c>
      <c r="AQ221" t="s">
        <v>193</v>
      </c>
      <c r="AR221">
        <v>20</v>
      </c>
    </row>
    <row r="222" spans="1:44">
      <c r="A222" s="2">
        <v>585</v>
      </c>
      <c r="B222" t="s">
        <v>289</v>
      </c>
      <c r="C222">
        <v>5</v>
      </c>
      <c r="D222" t="s">
        <v>182</v>
      </c>
      <c r="E222">
        <v>303</v>
      </c>
      <c r="F222" t="s">
        <v>183</v>
      </c>
      <c r="G222" t="s">
        <v>184</v>
      </c>
      <c r="H222">
        <v>0</v>
      </c>
      <c r="I222" t="s">
        <v>185</v>
      </c>
      <c r="J222">
        <v>2.6899999999999998E-4</v>
      </c>
      <c r="K222" t="s">
        <v>25</v>
      </c>
      <c r="L222" t="s">
        <v>290</v>
      </c>
      <c r="M222">
        <v>263.86812800000001</v>
      </c>
      <c r="N222" t="s">
        <v>25</v>
      </c>
      <c r="O222" t="s">
        <v>291</v>
      </c>
      <c r="P222">
        <v>5.3300000000000005E-4</v>
      </c>
      <c r="Q222" t="s">
        <v>25</v>
      </c>
      <c r="R222" t="s">
        <v>24</v>
      </c>
      <c r="S222">
        <v>0.42087200000000002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10</v>
      </c>
      <c r="AQ222" t="s">
        <v>193</v>
      </c>
      <c r="AR222">
        <v>20</v>
      </c>
    </row>
    <row r="223" spans="1:44">
      <c r="A223" s="2">
        <v>584</v>
      </c>
      <c r="B223" t="s">
        <v>289</v>
      </c>
      <c r="C223">
        <v>6</v>
      </c>
      <c r="D223" t="s">
        <v>182</v>
      </c>
      <c r="E223">
        <v>455</v>
      </c>
      <c r="F223" t="s">
        <v>183</v>
      </c>
      <c r="G223" t="s">
        <v>184</v>
      </c>
      <c r="H223">
        <v>0</v>
      </c>
      <c r="I223" t="s">
        <v>185</v>
      </c>
      <c r="J223">
        <v>2.6400000000000002E-4</v>
      </c>
      <c r="K223" t="s">
        <v>25</v>
      </c>
      <c r="L223" t="s">
        <v>290</v>
      </c>
      <c r="M223">
        <v>473.978431</v>
      </c>
      <c r="N223" t="s">
        <v>25</v>
      </c>
      <c r="O223" t="s">
        <v>291</v>
      </c>
      <c r="P223">
        <v>7.3800000000000005E-4</v>
      </c>
      <c r="Q223" t="s">
        <v>25</v>
      </c>
      <c r="R223" t="s">
        <v>24</v>
      </c>
      <c r="S223">
        <v>0.37482700000000002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10</v>
      </c>
      <c r="AQ223" t="s">
        <v>193</v>
      </c>
      <c r="AR223">
        <v>20</v>
      </c>
    </row>
    <row r="224" spans="1:44">
      <c r="A224" s="2">
        <v>583</v>
      </c>
      <c r="B224" t="s">
        <v>289</v>
      </c>
      <c r="C224">
        <v>7</v>
      </c>
      <c r="D224" t="s">
        <v>182</v>
      </c>
      <c r="E224">
        <v>760</v>
      </c>
      <c r="F224" t="s">
        <v>183</v>
      </c>
      <c r="G224" t="s">
        <v>184</v>
      </c>
      <c r="H224">
        <v>0</v>
      </c>
      <c r="I224" t="s">
        <v>185</v>
      </c>
      <c r="J224">
        <v>2.6499999999999999E-4</v>
      </c>
      <c r="K224" t="s">
        <v>25</v>
      </c>
      <c r="L224" t="s">
        <v>290</v>
      </c>
      <c r="M224">
        <v>1033.7988640000001</v>
      </c>
      <c r="N224" t="s">
        <v>25</v>
      </c>
      <c r="O224" t="s">
        <v>291</v>
      </c>
      <c r="P224">
        <v>1.299E-3</v>
      </c>
      <c r="Q224" t="s">
        <v>25</v>
      </c>
      <c r="R224" t="s">
        <v>24</v>
      </c>
      <c r="S224">
        <v>0.36200900000000003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10</v>
      </c>
      <c r="AQ224" t="s">
        <v>193</v>
      </c>
      <c r="AR224">
        <v>20</v>
      </c>
    </row>
    <row r="225" spans="1:44">
      <c r="A225" s="2">
        <v>582</v>
      </c>
      <c r="B225" t="s">
        <v>289</v>
      </c>
      <c r="C225">
        <v>8</v>
      </c>
      <c r="D225" t="s">
        <v>182</v>
      </c>
      <c r="E225">
        <v>1371</v>
      </c>
      <c r="F225" t="s">
        <v>183</v>
      </c>
      <c r="G225" t="s">
        <v>184</v>
      </c>
      <c r="H225">
        <v>0</v>
      </c>
      <c r="I225" t="s">
        <v>185</v>
      </c>
      <c r="J225">
        <v>2.7500000000000002E-4</v>
      </c>
      <c r="K225" t="s">
        <v>25</v>
      </c>
      <c r="L225" t="s">
        <v>290</v>
      </c>
      <c r="M225">
        <v>3000.2451510000001</v>
      </c>
      <c r="N225" t="s">
        <v>25</v>
      </c>
      <c r="O225" t="s">
        <v>291</v>
      </c>
      <c r="P225">
        <v>3.2750000000000001E-3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10</v>
      </c>
      <c r="AQ225" t="s">
        <v>193</v>
      </c>
      <c r="AR225">
        <v>20</v>
      </c>
    </row>
    <row r="226" spans="1:44">
      <c r="A226" s="2">
        <v>581</v>
      </c>
      <c r="B226" t="s">
        <v>289</v>
      </c>
      <c r="C226">
        <v>9</v>
      </c>
      <c r="D226" t="s">
        <v>182</v>
      </c>
      <c r="E226">
        <v>2591</v>
      </c>
      <c r="F226" t="s">
        <v>183</v>
      </c>
      <c r="G226" t="s">
        <v>184</v>
      </c>
      <c r="H226">
        <v>0</v>
      </c>
      <c r="I226" t="s">
        <v>185</v>
      </c>
      <c r="J226">
        <v>2.6400000000000002E-4</v>
      </c>
      <c r="K226" t="s">
        <v>25</v>
      </c>
      <c r="L226" t="s">
        <v>290</v>
      </c>
      <c r="M226">
        <v>13014.616547</v>
      </c>
      <c r="N226" t="s">
        <v>25</v>
      </c>
      <c r="O226" t="s">
        <v>291</v>
      </c>
      <c r="P226">
        <v>1.3278999999999999E-2</v>
      </c>
      <c r="Q226" t="s">
        <v>25</v>
      </c>
      <c r="R226" t="s">
        <v>24</v>
      </c>
      <c r="S226">
        <v>0.33017400000000002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10</v>
      </c>
      <c r="AQ226" t="s">
        <v>193</v>
      </c>
      <c r="AR226">
        <v>20</v>
      </c>
    </row>
    <row r="227" spans="1:44">
      <c r="A227" s="2">
        <v>580</v>
      </c>
      <c r="B227" t="s">
        <v>289</v>
      </c>
      <c r="C227">
        <v>0</v>
      </c>
      <c r="D227" t="s">
        <v>182</v>
      </c>
      <c r="E227">
        <v>157</v>
      </c>
      <c r="F227" t="s">
        <v>183</v>
      </c>
      <c r="G227" t="s">
        <v>184</v>
      </c>
      <c r="H227">
        <v>6.02</v>
      </c>
      <c r="I227" t="s">
        <v>185</v>
      </c>
      <c r="J227">
        <v>2.6400000000000002E-4</v>
      </c>
      <c r="K227" t="s">
        <v>25</v>
      </c>
      <c r="L227" t="s">
        <v>290</v>
      </c>
      <c r="M227">
        <v>7.1388259999999999</v>
      </c>
      <c r="N227" t="s">
        <v>25</v>
      </c>
      <c r="O227" t="s">
        <v>291</v>
      </c>
      <c r="P227">
        <v>2.7099999999999997E-4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579</v>
      </c>
      <c r="B228" t="s">
        <v>289</v>
      </c>
      <c r="C228">
        <v>1</v>
      </c>
      <c r="D228" t="s">
        <v>182</v>
      </c>
      <c r="E228">
        <v>160</v>
      </c>
      <c r="F228" t="s">
        <v>183</v>
      </c>
      <c r="G228" t="s">
        <v>184</v>
      </c>
      <c r="H228">
        <v>6.02</v>
      </c>
      <c r="I228" t="s">
        <v>185</v>
      </c>
      <c r="J228">
        <v>2.6600000000000001E-4</v>
      </c>
      <c r="K228" t="s">
        <v>25</v>
      </c>
      <c r="L228" t="s">
        <v>290</v>
      </c>
      <c r="M228">
        <v>17.732485</v>
      </c>
      <c r="N228" t="s">
        <v>25</v>
      </c>
      <c r="O228" t="s">
        <v>291</v>
      </c>
      <c r="P228">
        <v>2.8400000000000002E-4</v>
      </c>
      <c r="Q228" t="s">
        <v>25</v>
      </c>
      <c r="R228" t="s">
        <v>24</v>
      </c>
      <c r="S228">
        <v>3.0166819999999999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578</v>
      </c>
      <c r="B229" t="s">
        <v>289</v>
      </c>
      <c r="C229">
        <v>2</v>
      </c>
      <c r="D229" t="s">
        <v>182</v>
      </c>
      <c r="E229">
        <v>169</v>
      </c>
      <c r="F229" t="s">
        <v>183</v>
      </c>
      <c r="G229" t="s">
        <v>184</v>
      </c>
      <c r="H229">
        <v>6.02</v>
      </c>
      <c r="I229" t="s">
        <v>185</v>
      </c>
      <c r="J229">
        <v>2.63E-4</v>
      </c>
      <c r="K229" t="s">
        <v>25</v>
      </c>
      <c r="L229" t="s">
        <v>290</v>
      </c>
      <c r="M229">
        <v>30.708168000000001</v>
      </c>
      <c r="N229" t="s">
        <v>25</v>
      </c>
      <c r="O229" t="s">
        <v>291</v>
      </c>
      <c r="P229">
        <v>2.9300000000000002E-4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577</v>
      </c>
      <c r="B230" t="s">
        <v>289</v>
      </c>
      <c r="C230">
        <v>3</v>
      </c>
      <c r="D230" t="s">
        <v>182</v>
      </c>
      <c r="E230">
        <v>188</v>
      </c>
      <c r="F230" t="s">
        <v>183</v>
      </c>
      <c r="G230" t="s">
        <v>184</v>
      </c>
      <c r="H230">
        <v>6.02</v>
      </c>
      <c r="I230" t="s">
        <v>185</v>
      </c>
      <c r="J230">
        <v>2.6400000000000002E-4</v>
      </c>
      <c r="K230" t="s">
        <v>25</v>
      </c>
      <c r="L230" t="s">
        <v>290</v>
      </c>
      <c r="M230">
        <v>65.420575999999997</v>
      </c>
      <c r="N230" t="s">
        <v>25</v>
      </c>
      <c r="O230" t="s">
        <v>291</v>
      </c>
      <c r="P230">
        <v>3.2899999999999997E-4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10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576</v>
      </c>
      <c r="B231" t="s">
        <v>289</v>
      </c>
      <c r="C231">
        <v>4</v>
      </c>
      <c r="D231" t="s">
        <v>182</v>
      </c>
      <c r="E231">
        <v>226</v>
      </c>
      <c r="F231" t="s">
        <v>183</v>
      </c>
      <c r="G231" t="s">
        <v>184</v>
      </c>
      <c r="H231">
        <v>6.02</v>
      </c>
      <c r="I231" t="s">
        <v>185</v>
      </c>
      <c r="J231">
        <v>2.6400000000000002E-4</v>
      </c>
      <c r="K231" t="s">
        <v>25</v>
      </c>
      <c r="L231" t="s">
        <v>290</v>
      </c>
      <c r="M231">
        <v>134.100762</v>
      </c>
      <c r="N231" t="s">
        <v>25</v>
      </c>
      <c r="O231" t="s">
        <v>291</v>
      </c>
      <c r="P231">
        <v>3.9800000000000002E-4</v>
      </c>
      <c r="Q231" t="s">
        <v>25</v>
      </c>
      <c r="R231" t="s">
        <v>24</v>
      </c>
      <c r="S231">
        <v>0.80206599999999995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575</v>
      </c>
      <c r="B232" t="s">
        <v>289</v>
      </c>
      <c r="C232">
        <v>5</v>
      </c>
      <c r="D232" t="s">
        <v>182</v>
      </c>
      <c r="E232">
        <v>303</v>
      </c>
      <c r="F232" t="s">
        <v>183</v>
      </c>
      <c r="G232" t="s">
        <v>184</v>
      </c>
      <c r="H232">
        <v>6.02</v>
      </c>
      <c r="I232" t="s">
        <v>185</v>
      </c>
      <c r="J232">
        <v>2.63E-4</v>
      </c>
      <c r="K232" t="s">
        <v>25</v>
      </c>
      <c r="L232" t="s">
        <v>290</v>
      </c>
      <c r="M232">
        <v>259.379637</v>
      </c>
      <c r="N232" t="s">
        <v>25</v>
      </c>
      <c r="O232" t="s">
        <v>291</v>
      </c>
      <c r="P232">
        <v>5.22E-4</v>
      </c>
      <c r="Q232" t="s">
        <v>25</v>
      </c>
      <c r="R232" t="s">
        <v>24</v>
      </c>
      <c r="S232">
        <v>0.65248099999999998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574</v>
      </c>
      <c r="B233" t="s">
        <v>289</v>
      </c>
      <c r="C233">
        <v>6</v>
      </c>
      <c r="D233" t="s">
        <v>182</v>
      </c>
      <c r="E233">
        <v>455</v>
      </c>
      <c r="F233" t="s">
        <v>183</v>
      </c>
      <c r="G233" t="s">
        <v>184</v>
      </c>
      <c r="H233">
        <v>6.02</v>
      </c>
      <c r="I233" t="s">
        <v>185</v>
      </c>
      <c r="J233">
        <v>2.6699999999999998E-4</v>
      </c>
      <c r="K233" t="s">
        <v>25</v>
      </c>
      <c r="L233" t="s">
        <v>290</v>
      </c>
      <c r="M233">
        <v>492.31683399999997</v>
      </c>
      <c r="N233" t="s">
        <v>25</v>
      </c>
      <c r="O233" t="s">
        <v>291</v>
      </c>
      <c r="P233">
        <v>7.6000000000000004E-4</v>
      </c>
      <c r="Q233" t="s">
        <v>25</v>
      </c>
      <c r="R233" t="s">
        <v>24</v>
      </c>
      <c r="S233">
        <v>0.58062400000000003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573</v>
      </c>
      <c r="B234" t="s">
        <v>289</v>
      </c>
      <c r="C234">
        <v>7</v>
      </c>
      <c r="D234" t="s">
        <v>182</v>
      </c>
      <c r="E234">
        <v>760</v>
      </c>
      <c r="F234" t="s">
        <v>183</v>
      </c>
      <c r="G234" t="s">
        <v>184</v>
      </c>
      <c r="H234">
        <v>6.02</v>
      </c>
      <c r="I234" t="s">
        <v>185</v>
      </c>
      <c r="J234">
        <v>2.6499999999999999E-4</v>
      </c>
      <c r="K234" t="s">
        <v>25</v>
      </c>
      <c r="L234" t="s">
        <v>290</v>
      </c>
      <c r="M234">
        <v>968.68651799999998</v>
      </c>
      <c r="N234" t="s">
        <v>25</v>
      </c>
      <c r="O234" t="s">
        <v>291</v>
      </c>
      <c r="P234">
        <v>1.2329999999999999E-3</v>
      </c>
      <c r="Q234" t="s">
        <v>25</v>
      </c>
      <c r="R234" t="s">
        <v>24</v>
      </c>
      <c r="S234">
        <v>0.53580700000000003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4">
      <c r="A235" s="2">
        <v>572</v>
      </c>
      <c r="B235" t="s">
        <v>289</v>
      </c>
      <c r="C235">
        <v>8</v>
      </c>
      <c r="D235" t="s">
        <v>182</v>
      </c>
      <c r="E235">
        <v>1371</v>
      </c>
      <c r="F235" t="s">
        <v>183</v>
      </c>
      <c r="G235" t="s">
        <v>184</v>
      </c>
      <c r="H235">
        <v>6.02</v>
      </c>
      <c r="I235" t="s">
        <v>185</v>
      </c>
      <c r="J235">
        <v>2.6499999999999999E-4</v>
      </c>
      <c r="K235" t="s">
        <v>25</v>
      </c>
      <c r="L235" t="s">
        <v>290</v>
      </c>
      <c r="M235">
        <v>2842.585767</v>
      </c>
      <c r="N235" t="s">
        <v>25</v>
      </c>
      <c r="O235" t="s">
        <v>291</v>
      </c>
      <c r="P235">
        <v>3.1080000000000001E-3</v>
      </c>
      <c r="Q235" t="s">
        <v>25</v>
      </c>
      <c r="R235" t="s">
        <v>24</v>
      </c>
      <c r="S235">
        <v>0.50527599999999995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20</v>
      </c>
      <c r="AQ235" t="s">
        <v>193</v>
      </c>
      <c r="AR235">
        <v>20</v>
      </c>
    </row>
    <row r="236" spans="1:44">
      <c r="A236" s="2">
        <v>571</v>
      </c>
      <c r="B236" t="s">
        <v>289</v>
      </c>
      <c r="C236">
        <v>9</v>
      </c>
      <c r="D236" t="s">
        <v>182</v>
      </c>
      <c r="E236">
        <v>2591</v>
      </c>
      <c r="F236" t="s">
        <v>183</v>
      </c>
      <c r="G236" t="s">
        <v>184</v>
      </c>
      <c r="H236">
        <v>6.02</v>
      </c>
      <c r="I236" t="s">
        <v>185</v>
      </c>
      <c r="J236">
        <v>2.6400000000000002E-4</v>
      </c>
      <c r="K236" t="s">
        <v>25</v>
      </c>
      <c r="L236" t="s">
        <v>290</v>
      </c>
      <c r="M236">
        <v>12548.855106000001</v>
      </c>
      <c r="N236" t="s">
        <v>25</v>
      </c>
      <c r="O236" t="s">
        <v>291</v>
      </c>
      <c r="P236">
        <v>1.2813E-2</v>
      </c>
      <c r="Q236" t="s">
        <v>25</v>
      </c>
      <c r="R236" t="s">
        <v>24</v>
      </c>
      <c r="S236">
        <v>0.47975899999999999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10</v>
      </c>
      <c r="AM236" t="s">
        <v>191</v>
      </c>
      <c r="AN236">
        <v>500</v>
      </c>
      <c r="AO236" t="s">
        <v>192</v>
      </c>
      <c r="AP236">
        <v>20</v>
      </c>
      <c r="AQ236" t="s">
        <v>193</v>
      </c>
      <c r="AR236">
        <v>20</v>
      </c>
    </row>
    <row r="237" spans="1:44">
      <c r="A237" s="2">
        <v>571</v>
      </c>
      <c r="B237" t="s">
        <v>289</v>
      </c>
      <c r="C237">
        <v>9</v>
      </c>
      <c r="D237" t="s">
        <v>182</v>
      </c>
      <c r="E237">
        <v>2591</v>
      </c>
      <c r="F237" t="s">
        <v>183</v>
      </c>
      <c r="G237" t="s">
        <v>184</v>
      </c>
      <c r="H237">
        <v>6.02</v>
      </c>
      <c r="I237" t="s">
        <v>185</v>
      </c>
      <c r="J237">
        <v>2.6400000000000002E-4</v>
      </c>
      <c r="K237" t="s">
        <v>25</v>
      </c>
      <c r="L237" t="s">
        <v>290</v>
      </c>
      <c r="M237">
        <v>12528.51751</v>
      </c>
      <c r="N237" t="s">
        <v>25</v>
      </c>
      <c r="O237" t="s">
        <v>291</v>
      </c>
      <c r="P237">
        <v>1.2792E-2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10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4">
      <c r="A238" s="2">
        <v>570</v>
      </c>
      <c r="B238" t="s">
        <v>289</v>
      </c>
      <c r="C238">
        <v>4</v>
      </c>
      <c r="D238" t="s">
        <v>182</v>
      </c>
      <c r="E238">
        <v>226</v>
      </c>
      <c r="F238" t="s">
        <v>183</v>
      </c>
      <c r="G238" t="s">
        <v>184</v>
      </c>
      <c r="H238">
        <v>6.02</v>
      </c>
      <c r="I238" t="s">
        <v>185</v>
      </c>
      <c r="J238">
        <v>2.6400000000000002E-4</v>
      </c>
      <c r="K238" t="s">
        <v>25</v>
      </c>
      <c r="L238" t="s">
        <v>290</v>
      </c>
      <c r="M238">
        <v>134.32215099999999</v>
      </c>
      <c r="N238" t="s">
        <v>25</v>
      </c>
      <c r="O238" t="s">
        <v>291</v>
      </c>
      <c r="P238">
        <v>3.9800000000000002E-4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569</v>
      </c>
      <c r="B239" t="s">
        <v>289</v>
      </c>
      <c r="C239">
        <v>4</v>
      </c>
      <c r="D239" t="s">
        <v>182</v>
      </c>
      <c r="E239">
        <v>158</v>
      </c>
      <c r="F239" t="s">
        <v>183</v>
      </c>
      <c r="G239" t="s">
        <v>184</v>
      </c>
      <c r="H239">
        <v>19661.844000000001</v>
      </c>
      <c r="I239" t="s">
        <v>185</v>
      </c>
      <c r="J239">
        <v>1.9599999999999999E-4</v>
      </c>
      <c r="K239" t="s">
        <v>25</v>
      </c>
      <c r="L239" t="s">
        <v>290</v>
      </c>
      <c r="M239">
        <v>81.075182999999996</v>
      </c>
      <c r="N239" t="s">
        <v>25</v>
      </c>
      <c r="O239" t="s">
        <v>291</v>
      </c>
      <c r="P239">
        <v>2.7700000000000001E-4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10</v>
      </c>
      <c r="AM239" t="s">
        <v>191</v>
      </c>
      <c r="AN239">
        <v>500</v>
      </c>
      <c r="AO239" t="s">
        <v>192</v>
      </c>
      <c r="AP239">
        <v>20</v>
      </c>
      <c r="AQ239" t="s">
        <v>193</v>
      </c>
      <c r="AR239">
        <v>20</v>
      </c>
    </row>
    <row r="240" spans="1:44">
      <c r="A240" s="2">
        <v>567</v>
      </c>
      <c r="B240" t="s">
        <v>289</v>
      </c>
      <c r="C240">
        <v>4</v>
      </c>
      <c r="D240" t="s">
        <v>182</v>
      </c>
      <c r="E240">
        <v>531</v>
      </c>
      <c r="F240" t="s">
        <v>183</v>
      </c>
      <c r="G240" t="s">
        <v>184</v>
      </c>
      <c r="H240">
        <v>27348.321</v>
      </c>
      <c r="I240" t="s">
        <v>185</v>
      </c>
      <c r="J240">
        <v>4.1800000000000002E-4</v>
      </c>
      <c r="K240" t="s">
        <v>25</v>
      </c>
      <c r="L240" t="s">
        <v>290</v>
      </c>
      <c r="M240">
        <v>222.75041400000001</v>
      </c>
      <c r="N240" t="s">
        <v>25</v>
      </c>
      <c r="O240" t="s">
        <v>291</v>
      </c>
      <c r="P240">
        <v>6.4099999999999997E-4</v>
      </c>
      <c r="Q240" t="s">
        <v>25</v>
      </c>
      <c r="R240" t="s">
        <v>24</v>
      </c>
      <c r="S240">
        <v>2.2281740000000001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20</v>
      </c>
      <c r="AM240" t="s">
        <v>191</v>
      </c>
      <c r="AN240">
        <v>10000</v>
      </c>
      <c r="AO240" t="s">
        <v>192</v>
      </c>
      <c r="AP240">
        <v>80</v>
      </c>
      <c r="AQ240" t="s">
        <v>193</v>
      </c>
      <c r="AR240">
        <v>100</v>
      </c>
    </row>
    <row r="241" spans="1:44">
      <c r="A241" s="2">
        <v>566</v>
      </c>
      <c r="B241" t="s">
        <v>289</v>
      </c>
      <c r="C241">
        <v>4</v>
      </c>
      <c r="D241" t="s">
        <v>182</v>
      </c>
      <c r="E241">
        <v>531</v>
      </c>
      <c r="F241" t="s">
        <v>183</v>
      </c>
      <c r="G241" t="s">
        <v>184</v>
      </c>
      <c r="H241">
        <v>26913.653999999999</v>
      </c>
      <c r="I241" t="s">
        <v>185</v>
      </c>
      <c r="J241">
        <v>4.0900000000000002E-4</v>
      </c>
      <c r="K241" t="s">
        <v>25</v>
      </c>
      <c r="L241" t="s">
        <v>290</v>
      </c>
      <c r="M241">
        <v>221.55345199999999</v>
      </c>
      <c r="N241" t="s">
        <v>25</v>
      </c>
      <c r="O241" t="s">
        <v>291</v>
      </c>
      <c r="P241">
        <v>6.3100000000000005E-4</v>
      </c>
      <c r="Q241" t="s">
        <v>25</v>
      </c>
      <c r="R241" t="s">
        <v>24</v>
      </c>
      <c r="S241">
        <v>2.2591570000000001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20</v>
      </c>
      <c r="AM241" t="s">
        <v>191</v>
      </c>
      <c r="AN241">
        <v>500</v>
      </c>
      <c r="AO241" t="s">
        <v>192</v>
      </c>
      <c r="AP241">
        <v>80</v>
      </c>
      <c r="AQ241" t="s">
        <v>193</v>
      </c>
      <c r="AR241">
        <v>100</v>
      </c>
    </row>
    <row r="242" spans="1:44">
      <c r="A242" s="2">
        <v>565</v>
      </c>
      <c r="B242" t="s">
        <v>289</v>
      </c>
      <c r="C242">
        <v>4</v>
      </c>
      <c r="D242" t="s">
        <v>182</v>
      </c>
      <c r="E242">
        <v>150</v>
      </c>
      <c r="F242" t="s">
        <v>183</v>
      </c>
      <c r="G242" t="s">
        <v>184</v>
      </c>
      <c r="H242">
        <v>162530.226</v>
      </c>
      <c r="I242" t="s">
        <v>185</v>
      </c>
      <c r="J242">
        <v>1.56E-4</v>
      </c>
      <c r="K242" t="s">
        <v>25</v>
      </c>
      <c r="L242" t="s">
        <v>290</v>
      </c>
      <c r="M242">
        <v>37.641478999999997</v>
      </c>
      <c r="N242" t="s">
        <v>25</v>
      </c>
      <c r="O242" t="s">
        <v>291</v>
      </c>
      <c r="P242">
        <v>1.94E-4</v>
      </c>
      <c r="Q242" t="s">
        <v>25</v>
      </c>
      <c r="R242" t="s">
        <v>24</v>
      </c>
      <c r="S242">
        <v>1.7817069999999999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5</v>
      </c>
      <c r="AM242" t="s">
        <v>191</v>
      </c>
      <c r="AN242">
        <v>500</v>
      </c>
      <c r="AO242" t="s">
        <v>192</v>
      </c>
      <c r="AP242">
        <v>20</v>
      </c>
      <c r="AQ242" t="s">
        <v>193</v>
      </c>
      <c r="AR242">
        <v>20</v>
      </c>
    </row>
    <row r="243" spans="1:44">
      <c r="A243" s="2">
        <v>565</v>
      </c>
      <c r="B243" t="s">
        <v>289</v>
      </c>
      <c r="C243">
        <v>4</v>
      </c>
      <c r="D243" t="s">
        <v>182</v>
      </c>
      <c r="E243">
        <v>226</v>
      </c>
      <c r="F243" t="s">
        <v>183</v>
      </c>
      <c r="G243" t="s">
        <v>184</v>
      </c>
      <c r="H243">
        <v>28443.067999999999</v>
      </c>
      <c r="I243" t="s">
        <v>185</v>
      </c>
      <c r="J243">
        <v>2.34E-4</v>
      </c>
      <c r="K243" t="s">
        <v>25</v>
      </c>
      <c r="L243" t="s">
        <v>290</v>
      </c>
      <c r="M243">
        <v>47.197459000000002</v>
      </c>
      <c r="N243" t="s">
        <v>25</v>
      </c>
      <c r="O243" t="s">
        <v>291</v>
      </c>
      <c r="P243">
        <v>2.81E-4</v>
      </c>
      <c r="Q243" t="s">
        <v>25</v>
      </c>
      <c r="R243" t="s">
        <v>24</v>
      </c>
      <c r="S243">
        <v>1.2430559999999999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10</v>
      </c>
      <c r="AM243" t="s">
        <v>191</v>
      </c>
      <c r="AN243">
        <v>500</v>
      </c>
      <c r="AO243" t="s">
        <v>192</v>
      </c>
      <c r="AP243">
        <v>20</v>
      </c>
      <c r="AQ243" t="s">
        <v>193</v>
      </c>
      <c r="AR243">
        <v>20</v>
      </c>
    </row>
    <row r="244" spans="1:44">
      <c r="A244" s="2">
        <v>564</v>
      </c>
      <c r="B244" t="s">
        <v>289</v>
      </c>
      <c r="C244">
        <v>4</v>
      </c>
      <c r="D244" t="s">
        <v>182</v>
      </c>
      <c r="E244">
        <v>187</v>
      </c>
      <c r="F244" t="s">
        <v>183</v>
      </c>
      <c r="G244" t="s">
        <v>184</v>
      </c>
      <c r="H244">
        <v>162506.01</v>
      </c>
      <c r="I244" t="s">
        <v>185</v>
      </c>
      <c r="J244">
        <v>1.7699999999999999E-4</v>
      </c>
      <c r="K244" t="s">
        <v>25</v>
      </c>
      <c r="L244" t="s">
        <v>290</v>
      </c>
      <c r="M244">
        <v>49.270637000000001</v>
      </c>
      <c r="N244" t="s">
        <v>25</v>
      </c>
      <c r="O244" t="s">
        <v>291</v>
      </c>
      <c r="P244">
        <v>2.2599999999999999E-4</v>
      </c>
      <c r="Q244" t="s">
        <v>25</v>
      </c>
      <c r="R244" t="s">
        <v>24</v>
      </c>
      <c r="S244">
        <v>1.9881139999999999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5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563</v>
      </c>
      <c r="B245" t="s">
        <v>289</v>
      </c>
      <c r="C245">
        <v>4</v>
      </c>
      <c r="D245" t="s">
        <v>182</v>
      </c>
      <c r="E245">
        <v>263</v>
      </c>
      <c r="F245" t="s">
        <v>183</v>
      </c>
      <c r="G245" t="s">
        <v>184</v>
      </c>
      <c r="H245">
        <v>30442.374</v>
      </c>
      <c r="I245" t="s">
        <v>185</v>
      </c>
      <c r="J245">
        <v>2.6400000000000002E-4</v>
      </c>
      <c r="K245" t="s">
        <v>25</v>
      </c>
      <c r="L245" t="s">
        <v>290</v>
      </c>
      <c r="M245">
        <v>62.603448</v>
      </c>
      <c r="N245" t="s">
        <v>25</v>
      </c>
      <c r="O245" t="s">
        <v>291</v>
      </c>
      <c r="P245">
        <v>3.2600000000000001E-4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30</v>
      </c>
      <c r="AQ245" t="s">
        <v>193</v>
      </c>
      <c r="AR245">
        <v>30</v>
      </c>
    </row>
    <row r="246" spans="1:44">
      <c r="A246" s="2">
        <v>562</v>
      </c>
      <c r="B246" t="s">
        <v>289</v>
      </c>
      <c r="C246">
        <v>4</v>
      </c>
      <c r="D246" t="s">
        <v>182</v>
      </c>
      <c r="E246">
        <v>340</v>
      </c>
      <c r="F246" t="s">
        <v>183</v>
      </c>
      <c r="G246" t="s">
        <v>184</v>
      </c>
      <c r="H246">
        <v>5046.33</v>
      </c>
      <c r="I246" t="s">
        <v>185</v>
      </c>
      <c r="J246">
        <v>3.5599999999999998E-4</v>
      </c>
      <c r="K246" t="s">
        <v>25</v>
      </c>
      <c r="L246" t="s">
        <v>290</v>
      </c>
      <c r="M246">
        <v>71.309443999999999</v>
      </c>
      <c r="N246" t="s">
        <v>25</v>
      </c>
      <c r="O246" t="s">
        <v>291</v>
      </c>
      <c r="P246">
        <v>4.28E-4</v>
      </c>
      <c r="Q246" t="s">
        <v>25</v>
      </c>
      <c r="R246" t="s">
        <v>24</v>
      </c>
      <c r="S246">
        <v>1.5199480000000001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15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561</v>
      </c>
      <c r="B247" t="s">
        <v>289</v>
      </c>
      <c r="C247">
        <v>4</v>
      </c>
      <c r="D247" t="s">
        <v>182</v>
      </c>
      <c r="E247">
        <v>416</v>
      </c>
      <c r="F247" t="s">
        <v>183</v>
      </c>
      <c r="G247" t="s">
        <v>184</v>
      </c>
      <c r="H247">
        <v>801.23599999999999</v>
      </c>
      <c r="I247" t="s">
        <v>185</v>
      </c>
      <c r="J247">
        <v>4.9799999999999996E-4</v>
      </c>
      <c r="K247" t="s">
        <v>25</v>
      </c>
      <c r="L247" t="s">
        <v>290</v>
      </c>
      <c r="M247">
        <v>82.059240000000003</v>
      </c>
      <c r="N247" t="s">
        <v>25</v>
      </c>
      <c r="O247" t="s">
        <v>291</v>
      </c>
      <c r="P247">
        <v>5.8E-4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20</v>
      </c>
      <c r="AM247" t="s">
        <v>191</v>
      </c>
      <c r="AN247">
        <v>500</v>
      </c>
      <c r="AO247" t="s">
        <v>192</v>
      </c>
      <c r="AP247">
        <v>30</v>
      </c>
      <c r="AQ247" t="s">
        <v>193</v>
      </c>
      <c r="AR247">
        <v>30</v>
      </c>
    </row>
    <row r="248" spans="1:44">
      <c r="A248" s="2">
        <v>560</v>
      </c>
      <c r="B248" t="s">
        <v>289</v>
      </c>
      <c r="C248">
        <v>4</v>
      </c>
      <c r="D248" t="s">
        <v>182</v>
      </c>
      <c r="E248">
        <v>492</v>
      </c>
      <c r="F248" t="s">
        <v>183</v>
      </c>
      <c r="G248" t="s">
        <v>184</v>
      </c>
      <c r="H248">
        <v>110.90600000000001</v>
      </c>
      <c r="I248" t="s">
        <v>185</v>
      </c>
      <c r="J248">
        <v>6.2600000000000004E-4</v>
      </c>
      <c r="K248" t="s">
        <v>25</v>
      </c>
      <c r="L248" t="s">
        <v>290</v>
      </c>
      <c r="M248">
        <v>94.573390000000003</v>
      </c>
      <c r="N248" t="s">
        <v>25</v>
      </c>
      <c r="O248" t="s">
        <v>291</v>
      </c>
      <c r="P248">
        <v>7.2099999999999996E-4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25</v>
      </c>
      <c r="AM248" t="s">
        <v>191</v>
      </c>
      <c r="AN248">
        <v>500</v>
      </c>
      <c r="AO248" t="s">
        <v>192</v>
      </c>
      <c r="AP248">
        <v>30</v>
      </c>
      <c r="AQ248" t="s">
        <v>193</v>
      </c>
      <c r="AR248">
        <v>30</v>
      </c>
    </row>
    <row r="249" spans="1:44">
      <c r="A249" s="2">
        <v>559</v>
      </c>
      <c r="B249" t="s">
        <v>289</v>
      </c>
      <c r="C249">
        <v>4</v>
      </c>
      <c r="D249" t="s">
        <v>182</v>
      </c>
      <c r="E249">
        <v>569</v>
      </c>
      <c r="F249" t="s">
        <v>183</v>
      </c>
      <c r="G249" t="s">
        <v>184</v>
      </c>
      <c r="H249">
        <v>13.292</v>
      </c>
      <c r="I249" t="s">
        <v>185</v>
      </c>
      <c r="J249">
        <v>7.3700000000000002E-4</v>
      </c>
      <c r="K249" t="s">
        <v>25</v>
      </c>
      <c r="L249" t="s">
        <v>290</v>
      </c>
      <c r="M249">
        <v>106.862202</v>
      </c>
      <c r="N249" t="s">
        <v>25</v>
      </c>
      <c r="O249" t="s">
        <v>291</v>
      </c>
      <c r="P249">
        <v>8.4400000000000002E-4</v>
      </c>
      <c r="Q249" t="s">
        <v>25</v>
      </c>
      <c r="R249" t="s">
        <v>24</v>
      </c>
      <c r="S249">
        <v>1.8357209999999999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30</v>
      </c>
      <c r="AM249" t="s">
        <v>191</v>
      </c>
      <c r="AN249">
        <v>500</v>
      </c>
      <c r="AO249" t="s">
        <v>192</v>
      </c>
      <c r="AP249">
        <v>30</v>
      </c>
      <c r="AQ249" t="s">
        <v>193</v>
      </c>
      <c r="AR249">
        <v>30</v>
      </c>
    </row>
    <row r="250" spans="1:44">
      <c r="A250" s="2">
        <v>558</v>
      </c>
      <c r="B250" t="s">
        <v>289</v>
      </c>
      <c r="C250">
        <v>4</v>
      </c>
      <c r="D250" t="s">
        <v>182</v>
      </c>
      <c r="E250">
        <v>226</v>
      </c>
      <c r="F250" t="s">
        <v>183</v>
      </c>
      <c r="G250" t="s">
        <v>184</v>
      </c>
      <c r="H250">
        <v>6.02</v>
      </c>
      <c r="I250" t="s">
        <v>185</v>
      </c>
      <c r="J250">
        <v>2.63E-4</v>
      </c>
      <c r="K250" t="s">
        <v>25</v>
      </c>
      <c r="L250" t="s">
        <v>290</v>
      </c>
      <c r="M250">
        <v>132.110558</v>
      </c>
      <c r="N250" t="s">
        <v>25</v>
      </c>
      <c r="O250" t="s">
        <v>291</v>
      </c>
      <c r="P250">
        <v>3.9500000000000001E-4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10</v>
      </c>
      <c r="AM250" t="s">
        <v>191</v>
      </c>
      <c r="AN250">
        <v>500</v>
      </c>
      <c r="AO250" t="s">
        <v>192</v>
      </c>
      <c r="AP250">
        <v>20</v>
      </c>
      <c r="AQ250" t="s">
        <v>193</v>
      </c>
      <c r="AR250">
        <v>20</v>
      </c>
    </row>
    <row r="251" spans="1:44">
      <c r="A251" s="2">
        <v>557</v>
      </c>
      <c r="B251" t="s">
        <v>289</v>
      </c>
      <c r="C251">
        <v>4</v>
      </c>
      <c r="D251" t="s">
        <v>182</v>
      </c>
      <c r="E251">
        <v>263</v>
      </c>
      <c r="F251" t="s">
        <v>183</v>
      </c>
      <c r="G251" t="s">
        <v>184</v>
      </c>
      <c r="H251">
        <v>30442.374</v>
      </c>
      <c r="I251" t="s">
        <v>185</v>
      </c>
      <c r="J251">
        <v>2.6899999999999998E-4</v>
      </c>
      <c r="K251" t="s">
        <v>25</v>
      </c>
      <c r="L251" t="s">
        <v>290</v>
      </c>
      <c r="M251">
        <v>63.037624999999998</v>
      </c>
      <c r="N251" t="s">
        <v>25</v>
      </c>
      <c r="O251" t="s">
        <v>291</v>
      </c>
      <c r="P251">
        <v>3.3199999999999999E-4</v>
      </c>
      <c r="Q251" t="s">
        <v>25</v>
      </c>
      <c r="R251" t="s">
        <v>24</v>
      </c>
      <c r="S251">
        <v>1.5201100000000001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10</v>
      </c>
      <c r="AM251" t="s">
        <v>191</v>
      </c>
      <c r="AN251">
        <v>500</v>
      </c>
      <c r="AO251" t="s">
        <v>192</v>
      </c>
      <c r="AP251">
        <v>30</v>
      </c>
      <c r="AQ251" t="s">
        <v>193</v>
      </c>
      <c r="AR251">
        <v>30</v>
      </c>
    </row>
    <row r="252" spans="1:44">
      <c r="A252" s="2">
        <v>556</v>
      </c>
      <c r="B252" t="s">
        <v>289</v>
      </c>
      <c r="C252">
        <v>4</v>
      </c>
      <c r="D252" t="s">
        <v>182</v>
      </c>
      <c r="E252">
        <v>531</v>
      </c>
      <c r="F252" t="s">
        <v>183</v>
      </c>
      <c r="G252" t="s">
        <v>184</v>
      </c>
      <c r="H252">
        <v>1.0999999999999999E-2</v>
      </c>
      <c r="I252" t="s">
        <v>185</v>
      </c>
      <c r="J252">
        <v>4.64E-4</v>
      </c>
      <c r="K252" t="s">
        <v>25</v>
      </c>
      <c r="L252" t="s">
        <v>290</v>
      </c>
      <c r="M252">
        <v>293.76460300000002</v>
      </c>
      <c r="N252" t="s">
        <v>25</v>
      </c>
      <c r="O252" t="s">
        <v>291</v>
      </c>
      <c r="P252">
        <v>7.5699999999999997E-4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20</v>
      </c>
      <c r="AM252" t="s">
        <v>191</v>
      </c>
      <c r="AN252">
        <v>10000</v>
      </c>
      <c r="AO252" t="s">
        <v>192</v>
      </c>
      <c r="AP252">
        <v>40</v>
      </c>
      <c r="AQ252" t="s">
        <v>193</v>
      </c>
      <c r="AR252">
        <v>100</v>
      </c>
    </row>
    <row r="253" spans="1:44">
      <c r="A253" s="2">
        <v>555</v>
      </c>
      <c r="B253" t="s">
        <v>289</v>
      </c>
      <c r="C253">
        <v>4</v>
      </c>
      <c r="D253" t="s">
        <v>182</v>
      </c>
      <c r="E253">
        <v>569</v>
      </c>
      <c r="F253" t="s">
        <v>183</v>
      </c>
      <c r="G253" t="s">
        <v>184</v>
      </c>
      <c r="H253">
        <v>13.292</v>
      </c>
      <c r="I253" t="s">
        <v>185</v>
      </c>
      <c r="J253">
        <v>7.3099999999999999E-4</v>
      </c>
      <c r="K253" t="s">
        <v>25</v>
      </c>
      <c r="L253" t="s">
        <v>290</v>
      </c>
      <c r="M253">
        <v>108.51341600000001</v>
      </c>
      <c r="N253" t="s">
        <v>25</v>
      </c>
      <c r="O253" t="s">
        <v>291</v>
      </c>
      <c r="P253">
        <v>8.4000000000000003E-4</v>
      </c>
      <c r="Q253" t="s">
        <v>25</v>
      </c>
      <c r="R253" t="s">
        <v>24</v>
      </c>
      <c r="S253">
        <v>1.8362039999999999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30</v>
      </c>
      <c r="AM253" t="s">
        <v>191</v>
      </c>
      <c r="AN253">
        <v>500</v>
      </c>
      <c r="AO253" t="s">
        <v>192</v>
      </c>
      <c r="AP253">
        <v>30</v>
      </c>
      <c r="AQ253" t="s">
        <v>193</v>
      </c>
      <c r="AR253">
        <v>30</v>
      </c>
    </row>
    <row r="254" spans="1:44">
      <c r="A254" s="2">
        <v>555</v>
      </c>
      <c r="B254" t="s">
        <v>289</v>
      </c>
      <c r="C254">
        <v>4</v>
      </c>
      <c r="D254" t="s">
        <v>182</v>
      </c>
      <c r="E254">
        <v>569</v>
      </c>
      <c r="F254" t="s">
        <v>183</v>
      </c>
      <c r="G254" t="s">
        <v>184</v>
      </c>
      <c r="H254">
        <v>13.292</v>
      </c>
      <c r="I254" t="s">
        <v>185</v>
      </c>
      <c r="J254">
        <v>7.2999999999999996E-4</v>
      </c>
      <c r="K254" t="s">
        <v>25</v>
      </c>
      <c r="L254" t="s">
        <v>290</v>
      </c>
      <c r="M254">
        <v>107.890619</v>
      </c>
      <c r="N254" t="s">
        <v>25</v>
      </c>
      <c r="O254" t="s">
        <v>291</v>
      </c>
      <c r="P254">
        <v>8.3799999999999999E-4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30</v>
      </c>
      <c r="AM254" t="s">
        <v>191</v>
      </c>
      <c r="AN254">
        <v>500</v>
      </c>
      <c r="AO254" t="s">
        <v>192</v>
      </c>
      <c r="AP254">
        <v>30</v>
      </c>
      <c r="AQ254" t="s">
        <v>193</v>
      </c>
      <c r="AR254">
        <v>30</v>
      </c>
    </row>
    <row r="255" spans="1:44">
      <c r="A255" s="2">
        <v>555</v>
      </c>
      <c r="B255" t="s">
        <v>289</v>
      </c>
      <c r="C255">
        <v>-1</v>
      </c>
      <c r="D255" t="s">
        <v>182</v>
      </c>
      <c r="E255">
        <v>526</v>
      </c>
      <c r="F255" t="s">
        <v>183</v>
      </c>
      <c r="G255" t="s">
        <v>184</v>
      </c>
      <c r="H255">
        <v>13.292</v>
      </c>
      <c r="I255" t="s">
        <v>185</v>
      </c>
      <c r="J255">
        <v>7.3700000000000002E-4</v>
      </c>
      <c r="K255" t="s">
        <v>25</v>
      </c>
      <c r="L255" t="s">
        <v>290</v>
      </c>
      <c r="M255">
        <v>75.771797000000007</v>
      </c>
      <c r="N255" t="s">
        <v>25</v>
      </c>
      <c r="O255" t="s">
        <v>291</v>
      </c>
      <c r="P255">
        <v>8.12E-4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30</v>
      </c>
      <c r="AM255" t="s">
        <v>191</v>
      </c>
      <c r="AN255">
        <v>500</v>
      </c>
      <c r="AO255" t="s">
        <v>192</v>
      </c>
      <c r="AP255">
        <v>30</v>
      </c>
      <c r="AQ255" t="s">
        <v>193</v>
      </c>
      <c r="AR255">
        <v>30</v>
      </c>
    </row>
    <row r="256" spans="1:44">
      <c r="A256" s="2">
        <v>555</v>
      </c>
      <c r="B256" t="s">
        <v>289</v>
      </c>
      <c r="C256">
        <v>-1</v>
      </c>
      <c r="D256" t="s">
        <v>182</v>
      </c>
      <c r="E256">
        <v>526</v>
      </c>
      <c r="F256" t="s">
        <v>183</v>
      </c>
      <c r="G256" t="s">
        <v>184</v>
      </c>
      <c r="H256">
        <v>13.292</v>
      </c>
      <c r="I256" t="s">
        <v>185</v>
      </c>
      <c r="J256">
        <v>7.4100000000000001E-4</v>
      </c>
      <c r="K256" t="s">
        <v>25</v>
      </c>
      <c r="L256" t="s">
        <v>290</v>
      </c>
      <c r="M256">
        <v>74.321171000000007</v>
      </c>
      <c r="N256" t="s">
        <v>25</v>
      </c>
      <c r="O256" t="s">
        <v>291</v>
      </c>
      <c r="P256">
        <v>8.1599999999999999E-4</v>
      </c>
      <c r="Q256" t="s">
        <v>25</v>
      </c>
      <c r="R256" t="s">
        <v>24</v>
      </c>
      <c r="S256">
        <v>2.2039689999999998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30</v>
      </c>
      <c r="AM256" t="s">
        <v>191</v>
      </c>
      <c r="AN256">
        <v>500</v>
      </c>
      <c r="AO256" t="s">
        <v>192</v>
      </c>
      <c r="AP256">
        <v>30</v>
      </c>
      <c r="AQ256" t="s">
        <v>193</v>
      </c>
      <c r="AR256">
        <v>30</v>
      </c>
    </row>
    <row r="257" spans="1:44">
      <c r="A257" s="2">
        <v>555</v>
      </c>
      <c r="B257" t="s">
        <v>289</v>
      </c>
      <c r="C257">
        <v>-1</v>
      </c>
      <c r="D257" t="s">
        <v>182</v>
      </c>
      <c r="E257">
        <v>221</v>
      </c>
      <c r="F257" t="s">
        <v>183</v>
      </c>
      <c r="G257" t="s">
        <v>184</v>
      </c>
      <c r="H257">
        <v>30442.374</v>
      </c>
      <c r="I257" t="s">
        <v>185</v>
      </c>
      <c r="J257">
        <v>2.7E-4</v>
      </c>
      <c r="K257" t="s">
        <v>25</v>
      </c>
      <c r="L257" t="s">
        <v>290</v>
      </c>
      <c r="M257">
        <v>39.940561000000002</v>
      </c>
      <c r="N257" t="s">
        <v>25</v>
      </c>
      <c r="O257" t="s">
        <v>291</v>
      </c>
      <c r="P257">
        <v>3.1E-4</v>
      </c>
      <c r="Q257" t="s">
        <v>25</v>
      </c>
      <c r="R257" t="s">
        <v>24</v>
      </c>
      <c r="S257">
        <v>1.8894420000000001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10</v>
      </c>
      <c r="AM257" t="s">
        <v>191</v>
      </c>
      <c r="AN257">
        <v>500</v>
      </c>
      <c r="AO257" t="s">
        <v>192</v>
      </c>
      <c r="AP257">
        <v>30</v>
      </c>
      <c r="AQ257" t="s">
        <v>193</v>
      </c>
      <c r="AR257">
        <v>30</v>
      </c>
    </row>
    <row r="258" spans="1:44">
      <c r="A258" s="2">
        <v>555</v>
      </c>
      <c r="B258" t="s">
        <v>289</v>
      </c>
      <c r="C258">
        <v>-1</v>
      </c>
      <c r="D258" t="s">
        <v>182</v>
      </c>
      <c r="E258">
        <v>152</v>
      </c>
      <c r="F258" t="s">
        <v>183</v>
      </c>
      <c r="G258" t="s">
        <v>184</v>
      </c>
      <c r="H258">
        <v>76571.850000000006</v>
      </c>
      <c r="I258" t="s">
        <v>185</v>
      </c>
      <c r="J258">
        <v>1.9900000000000001E-4</v>
      </c>
      <c r="K258" t="s">
        <v>25</v>
      </c>
      <c r="L258" t="s">
        <v>290</v>
      </c>
      <c r="M258">
        <v>29.912105</v>
      </c>
      <c r="N258" t="s">
        <v>25</v>
      </c>
      <c r="O258" t="s">
        <v>291</v>
      </c>
      <c r="P258">
        <v>2.2900000000000001E-4</v>
      </c>
      <c r="Q258" t="s">
        <v>25</v>
      </c>
      <c r="R258" t="s">
        <v>24</v>
      </c>
      <c r="S258">
        <v>1.3756550000000001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10</v>
      </c>
      <c r="AM258" t="s">
        <v>191</v>
      </c>
      <c r="AN258">
        <v>500</v>
      </c>
      <c r="AO258" t="s">
        <v>192</v>
      </c>
      <c r="AP258">
        <v>30</v>
      </c>
      <c r="AQ258" t="s">
        <v>193</v>
      </c>
      <c r="AR258">
        <v>30</v>
      </c>
    </row>
    <row r="259" spans="1:44">
      <c r="A259" s="2">
        <v>554</v>
      </c>
      <c r="B259" t="s">
        <v>289</v>
      </c>
      <c r="C259">
        <v>4</v>
      </c>
      <c r="D259" t="s">
        <v>182</v>
      </c>
      <c r="E259">
        <v>158</v>
      </c>
      <c r="F259" t="s">
        <v>183</v>
      </c>
      <c r="G259" t="s">
        <v>184</v>
      </c>
      <c r="H259">
        <v>19661.844000000001</v>
      </c>
      <c r="I259" t="s">
        <v>185</v>
      </c>
      <c r="J259">
        <v>2.02E-4</v>
      </c>
      <c r="K259" t="s">
        <v>25</v>
      </c>
      <c r="L259" t="s">
        <v>290</v>
      </c>
      <c r="M259">
        <v>81.126491999999999</v>
      </c>
      <c r="N259" t="s">
        <v>25</v>
      </c>
      <c r="O259" t="s">
        <v>291</v>
      </c>
      <c r="P259">
        <v>2.8299999999999999E-4</v>
      </c>
      <c r="Q259" t="s">
        <v>25</v>
      </c>
      <c r="R259" t="s">
        <v>24</v>
      </c>
      <c r="S259">
        <v>0.93522099999999997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10</v>
      </c>
      <c r="AM259" t="s">
        <v>191</v>
      </c>
      <c r="AN259">
        <v>500</v>
      </c>
      <c r="AO259" t="s">
        <v>192</v>
      </c>
      <c r="AP259">
        <v>20</v>
      </c>
      <c r="AQ259" t="s">
        <v>193</v>
      </c>
      <c r="AR259">
        <v>20</v>
      </c>
    </row>
    <row r="260" spans="1:44">
      <c r="A260" s="2">
        <v>553</v>
      </c>
      <c r="B260" t="s">
        <v>289</v>
      </c>
      <c r="C260">
        <v>4</v>
      </c>
      <c r="D260" t="s">
        <v>182</v>
      </c>
      <c r="E260">
        <v>158</v>
      </c>
      <c r="F260" t="s">
        <v>183</v>
      </c>
      <c r="G260" t="s">
        <v>184</v>
      </c>
      <c r="H260">
        <v>19661.844000000001</v>
      </c>
      <c r="I260" t="s">
        <v>185</v>
      </c>
      <c r="J260">
        <v>2.0699999999999999E-4</v>
      </c>
      <c r="K260" t="s">
        <v>25</v>
      </c>
      <c r="L260" t="s">
        <v>290</v>
      </c>
      <c r="M260">
        <v>81.506898000000007</v>
      </c>
      <c r="N260" t="s">
        <v>25</v>
      </c>
      <c r="O260" t="s">
        <v>291</v>
      </c>
      <c r="P260">
        <v>2.8899999999999998E-4</v>
      </c>
      <c r="Q260" t="s">
        <v>25</v>
      </c>
      <c r="R260" t="s">
        <v>24</v>
      </c>
      <c r="S260">
        <v>0.93968799999999997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10</v>
      </c>
      <c r="AM260" t="s">
        <v>191</v>
      </c>
      <c r="AN260">
        <v>500</v>
      </c>
      <c r="AO260" t="s">
        <v>192</v>
      </c>
      <c r="AP260">
        <v>20</v>
      </c>
      <c r="AQ260" t="s">
        <v>193</v>
      </c>
      <c r="AR260">
        <v>20</v>
      </c>
    </row>
    <row r="261" spans="1:44">
      <c r="A261" s="2">
        <v>553</v>
      </c>
      <c r="B261" t="s">
        <v>289</v>
      </c>
      <c r="C261">
        <v>4</v>
      </c>
      <c r="D261" t="s">
        <v>182</v>
      </c>
      <c r="E261">
        <v>158</v>
      </c>
      <c r="F261" t="s">
        <v>183</v>
      </c>
      <c r="G261" t="s">
        <v>184</v>
      </c>
      <c r="H261">
        <v>19661.844000000001</v>
      </c>
      <c r="I261" t="s">
        <v>185</v>
      </c>
      <c r="J261">
        <v>2.02E-4</v>
      </c>
      <c r="K261" t="s">
        <v>25</v>
      </c>
      <c r="L261" t="s">
        <v>290</v>
      </c>
      <c r="M261">
        <v>80.250326999999999</v>
      </c>
      <c r="N261" t="s">
        <v>25</v>
      </c>
      <c r="O261" t="s">
        <v>291</v>
      </c>
      <c r="P261">
        <v>2.8200000000000002E-4</v>
      </c>
      <c r="Q261" t="s">
        <v>25</v>
      </c>
      <c r="R261" t="s">
        <v>24</v>
      </c>
      <c r="S261">
        <v>0.92707300000000004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10</v>
      </c>
      <c r="AM261" t="s">
        <v>191</v>
      </c>
      <c r="AN261">
        <v>500</v>
      </c>
      <c r="AO261" t="s">
        <v>192</v>
      </c>
      <c r="AP261">
        <v>20</v>
      </c>
      <c r="AQ261" t="s">
        <v>193</v>
      </c>
      <c r="AR261">
        <v>20</v>
      </c>
    </row>
    <row r="262" spans="1:44">
      <c r="A262" s="2">
        <v>552</v>
      </c>
      <c r="B262" t="s">
        <v>289</v>
      </c>
      <c r="C262">
        <v>4</v>
      </c>
      <c r="D262" t="s">
        <v>182</v>
      </c>
      <c r="E262">
        <v>531</v>
      </c>
      <c r="F262" t="s">
        <v>183</v>
      </c>
      <c r="G262" t="s">
        <v>184</v>
      </c>
      <c r="H262">
        <v>18304.223999999998</v>
      </c>
      <c r="I262" t="s">
        <v>185</v>
      </c>
      <c r="J262">
        <v>4.1300000000000001E-4</v>
      </c>
      <c r="K262" t="s">
        <v>25</v>
      </c>
      <c r="L262" t="s">
        <v>290</v>
      </c>
      <c r="M262">
        <v>236.72190499999999</v>
      </c>
      <c r="N262" t="s">
        <v>25</v>
      </c>
      <c r="O262" t="s">
        <v>291</v>
      </c>
      <c r="P262">
        <v>6.4999999999999997E-4</v>
      </c>
      <c r="Q262" t="s">
        <v>25</v>
      </c>
      <c r="R262" t="s">
        <v>24</v>
      </c>
      <c r="S262">
        <v>1.8614820000000001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20</v>
      </c>
      <c r="AM262" t="s">
        <v>191</v>
      </c>
      <c r="AN262">
        <v>500</v>
      </c>
      <c r="AO262" t="s">
        <v>192</v>
      </c>
      <c r="AP262">
        <v>40</v>
      </c>
      <c r="AQ262" t="s">
        <v>193</v>
      </c>
      <c r="AR262">
        <v>100</v>
      </c>
    </row>
    <row r="263" spans="1:44">
      <c r="A263" s="2">
        <v>551</v>
      </c>
      <c r="B263" t="s">
        <v>289</v>
      </c>
      <c r="C263">
        <v>4</v>
      </c>
      <c r="D263" t="s">
        <v>182</v>
      </c>
      <c r="E263">
        <v>531</v>
      </c>
      <c r="F263" t="s">
        <v>183</v>
      </c>
      <c r="G263" t="s">
        <v>184</v>
      </c>
      <c r="H263">
        <v>18304.223999999998</v>
      </c>
      <c r="I263" t="s">
        <v>185</v>
      </c>
      <c r="J263">
        <v>4.3399999999999998E-4</v>
      </c>
      <c r="K263" t="s">
        <v>25</v>
      </c>
      <c r="L263" t="s">
        <v>290</v>
      </c>
      <c r="M263">
        <v>224.65294299999999</v>
      </c>
      <c r="N263" t="s">
        <v>25</v>
      </c>
      <c r="O263" t="s">
        <v>291</v>
      </c>
      <c r="P263">
        <v>6.5899999999999997E-4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20</v>
      </c>
      <c r="AM263" t="s">
        <v>191</v>
      </c>
      <c r="AN263">
        <v>500</v>
      </c>
      <c r="AO263" t="s">
        <v>192</v>
      </c>
      <c r="AP263">
        <v>40</v>
      </c>
      <c r="AQ263" t="s">
        <v>193</v>
      </c>
      <c r="AR263">
        <v>100</v>
      </c>
    </row>
    <row r="264" spans="1:44">
      <c r="A264" s="2">
        <v>551</v>
      </c>
      <c r="B264" t="s">
        <v>289</v>
      </c>
      <c r="C264">
        <v>4</v>
      </c>
      <c r="D264" t="s">
        <v>182</v>
      </c>
      <c r="E264">
        <v>531</v>
      </c>
      <c r="F264" t="s">
        <v>183</v>
      </c>
      <c r="G264" t="s">
        <v>184</v>
      </c>
      <c r="H264">
        <v>18304.223999999998</v>
      </c>
      <c r="I264" t="s">
        <v>185</v>
      </c>
      <c r="J264">
        <v>4.1399999999999998E-4</v>
      </c>
      <c r="K264" t="s">
        <v>25</v>
      </c>
      <c r="L264" t="s">
        <v>290</v>
      </c>
      <c r="M264">
        <v>226.154203</v>
      </c>
      <c r="N264" t="s">
        <v>25</v>
      </c>
      <c r="O264" t="s">
        <v>291</v>
      </c>
      <c r="P264">
        <v>6.4000000000000005E-4</v>
      </c>
      <c r="Q264" t="s">
        <v>25</v>
      </c>
      <c r="R264" t="s">
        <v>24</v>
      </c>
      <c r="S264">
        <v>1.7652730000000001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40</v>
      </c>
      <c r="AQ264" t="s">
        <v>193</v>
      </c>
      <c r="AR264">
        <v>100</v>
      </c>
    </row>
    <row r="265" spans="1:44">
      <c r="A265" s="2">
        <v>550</v>
      </c>
      <c r="B265" t="s">
        <v>289</v>
      </c>
      <c r="C265">
        <v>4</v>
      </c>
      <c r="D265" t="s">
        <v>182</v>
      </c>
      <c r="E265">
        <v>269</v>
      </c>
      <c r="F265" t="s">
        <v>183</v>
      </c>
      <c r="G265" t="s">
        <v>184</v>
      </c>
      <c r="H265">
        <v>32307.97</v>
      </c>
      <c r="I265" t="s">
        <v>185</v>
      </c>
      <c r="J265">
        <v>2.1100000000000001E-4</v>
      </c>
      <c r="K265" t="s">
        <v>25</v>
      </c>
      <c r="L265" t="s">
        <v>290</v>
      </c>
      <c r="M265">
        <v>103.238013</v>
      </c>
      <c r="N265" t="s">
        <v>25</v>
      </c>
      <c r="O265" t="s">
        <v>291</v>
      </c>
      <c r="P265">
        <v>3.1500000000000001E-4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10</v>
      </c>
      <c r="AM265" t="s">
        <v>191</v>
      </c>
      <c r="AN265">
        <v>500</v>
      </c>
      <c r="AO265" t="s">
        <v>192</v>
      </c>
      <c r="AP265">
        <v>20</v>
      </c>
      <c r="AQ265" t="s">
        <v>193</v>
      </c>
      <c r="AR265">
        <v>50</v>
      </c>
    </row>
    <row r="266" spans="1:44">
      <c r="A266" s="2">
        <v>550</v>
      </c>
      <c r="B266" t="s">
        <v>289</v>
      </c>
      <c r="C266">
        <v>4</v>
      </c>
      <c r="D266" t="s">
        <v>182</v>
      </c>
      <c r="E266">
        <v>269</v>
      </c>
      <c r="F266" t="s">
        <v>183</v>
      </c>
      <c r="G266" t="s">
        <v>184</v>
      </c>
      <c r="H266">
        <v>34175.735999999997</v>
      </c>
      <c r="I266" t="s">
        <v>185</v>
      </c>
      <c r="J266">
        <v>1.95E-4</v>
      </c>
      <c r="K266" t="s">
        <v>25</v>
      </c>
      <c r="L266" t="s">
        <v>290</v>
      </c>
      <c r="M266">
        <v>118.679489</v>
      </c>
      <c r="N266" t="s">
        <v>25</v>
      </c>
      <c r="O266" t="s">
        <v>291</v>
      </c>
      <c r="P266">
        <v>3.1300000000000002E-4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10</v>
      </c>
      <c r="AM266" t="s">
        <v>191</v>
      </c>
      <c r="AN266">
        <v>500</v>
      </c>
      <c r="AO266" t="s">
        <v>192</v>
      </c>
      <c r="AP266">
        <v>20</v>
      </c>
      <c r="AQ266" t="s">
        <v>193</v>
      </c>
      <c r="AR266">
        <v>50</v>
      </c>
    </row>
    <row r="267" spans="1:44">
      <c r="A267" s="2">
        <v>550</v>
      </c>
      <c r="B267" t="s">
        <v>289</v>
      </c>
      <c r="C267">
        <v>4</v>
      </c>
      <c r="D267" t="s">
        <v>182</v>
      </c>
      <c r="E267">
        <v>158</v>
      </c>
      <c r="F267" t="s">
        <v>183</v>
      </c>
      <c r="G267" t="s">
        <v>184</v>
      </c>
      <c r="H267">
        <v>36963.254000000001</v>
      </c>
      <c r="I267" t="s">
        <v>185</v>
      </c>
      <c r="J267">
        <v>2.14E-4</v>
      </c>
      <c r="K267" t="s">
        <v>25</v>
      </c>
      <c r="L267" t="s">
        <v>290</v>
      </c>
      <c r="M267">
        <v>81.316244999999995</v>
      </c>
      <c r="N267" t="s">
        <v>25</v>
      </c>
      <c r="O267" t="s">
        <v>291</v>
      </c>
      <c r="P267">
        <v>2.9500000000000001E-4</v>
      </c>
      <c r="Q267" t="s">
        <v>25</v>
      </c>
      <c r="R267" t="s">
        <v>24</v>
      </c>
      <c r="S267">
        <v>1.2305539999999999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550</v>
      </c>
      <c r="B268" t="s">
        <v>289</v>
      </c>
      <c r="C268">
        <v>4</v>
      </c>
      <c r="D268" t="s">
        <v>182</v>
      </c>
      <c r="E268">
        <v>158</v>
      </c>
      <c r="F268" t="s">
        <v>183</v>
      </c>
      <c r="G268" t="s">
        <v>184</v>
      </c>
      <c r="H268">
        <v>26979.031999999999</v>
      </c>
      <c r="I268" t="s">
        <v>185</v>
      </c>
      <c r="J268">
        <v>1.95E-4</v>
      </c>
      <c r="K268" t="s">
        <v>25</v>
      </c>
      <c r="L268" t="s">
        <v>290</v>
      </c>
      <c r="M268">
        <v>83.022437999999994</v>
      </c>
      <c r="N268" t="s">
        <v>25</v>
      </c>
      <c r="O268" t="s">
        <v>291</v>
      </c>
      <c r="P268">
        <v>2.7799999999999998E-4</v>
      </c>
      <c r="Q268" t="s">
        <v>25</v>
      </c>
      <c r="R268" t="s">
        <v>24</v>
      </c>
      <c r="S268">
        <v>1.1770290000000001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10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550</v>
      </c>
      <c r="B269" t="s">
        <v>289</v>
      </c>
      <c r="C269">
        <v>4</v>
      </c>
      <c r="D269" t="s">
        <v>182</v>
      </c>
      <c r="E269">
        <v>531</v>
      </c>
      <c r="F269" t="s">
        <v>183</v>
      </c>
      <c r="G269" t="s">
        <v>184</v>
      </c>
      <c r="H269">
        <v>18304.223999999998</v>
      </c>
      <c r="I269" t="s">
        <v>185</v>
      </c>
      <c r="J269">
        <v>4.4000000000000002E-4</v>
      </c>
      <c r="K269" t="s">
        <v>25</v>
      </c>
      <c r="L269" t="s">
        <v>290</v>
      </c>
      <c r="M269">
        <v>233.076077</v>
      </c>
      <c r="N269" t="s">
        <v>25</v>
      </c>
      <c r="O269" t="s">
        <v>291</v>
      </c>
      <c r="P269">
        <v>6.7299999999999999E-4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20</v>
      </c>
      <c r="AM269" t="s">
        <v>191</v>
      </c>
      <c r="AN269">
        <v>500</v>
      </c>
      <c r="AO269" t="s">
        <v>192</v>
      </c>
      <c r="AP269">
        <v>40</v>
      </c>
      <c r="AQ269" t="s">
        <v>193</v>
      </c>
      <c r="AR269">
        <v>100</v>
      </c>
    </row>
    <row r="270" spans="1:44">
      <c r="A270" s="2">
        <v>550</v>
      </c>
      <c r="B270" t="s">
        <v>289</v>
      </c>
      <c r="C270">
        <v>4</v>
      </c>
      <c r="D270" t="s">
        <v>182</v>
      </c>
      <c r="E270">
        <v>531</v>
      </c>
      <c r="F270" t="s">
        <v>183</v>
      </c>
      <c r="G270" t="s">
        <v>184</v>
      </c>
      <c r="H270">
        <v>7614.4979999999996</v>
      </c>
      <c r="I270" t="s">
        <v>185</v>
      </c>
      <c r="J270">
        <v>4.9200000000000003E-4</v>
      </c>
      <c r="K270" t="s">
        <v>25</v>
      </c>
      <c r="L270" t="s">
        <v>290</v>
      </c>
      <c r="M270">
        <v>229.04436999999999</v>
      </c>
      <c r="N270" t="s">
        <v>25</v>
      </c>
      <c r="O270" t="s">
        <v>291</v>
      </c>
      <c r="P270">
        <v>7.2099999999999996E-4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20</v>
      </c>
      <c r="AM270" t="s">
        <v>191</v>
      </c>
      <c r="AN270">
        <v>500</v>
      </c>
      <c r="AO270" t="s">
        <v>192</v>
      </c>
      <c r="AP270">
        <v>50</v>
      </c>
      <c r="AQ270" t="s">
        <v>193</v>
      </c>
      <c r="AR270">
        <v>100</v>
      </c>
    </row>
    <row r="271" spans="1:44">
      <c r="A271" s="2">
        <v>550</v>
      </c>
      <c r="B271" t="s">
        <v>289</v>
      </c>
      <c r="C271">
        <v>4</v>
      </c>
      <c r="D271" t="s">
        <v>182</v>
      </c>
      <c r="E271">
        <v>531</v>
      </c>
      <c r="F271" t="s">
        <v>183</v>
      </c>
      <c r="G271" t="s">
        <v>184</v>
      </c>
      <c r="H271">
        <v>44922.447999999997</v>
      </c>
      <c r="I271" t="s">
        <v>185</v>
      </c>
      <c r="J271">
        <v>4.8500000000000003E-4</v>
      </c>
      <c r="K271" t="s">
        <v>25</v>
      </c>
      <c r="L271" t="s">
        <v>290</v>
      </c>
      <c r="M271">
        <v>235.305767</v>
      </c>
      <c r="N271" t="s">
        <v>25</v>
      </c>
      <c r="O271" t="s">
        <v>291</v>
      </c>
      <c r="P271">
        <v>7.2000000000000005E-4</v>
      </c>
      <c r="Q271" t="s">
        <v>25</v>
      </c>
      <c r="R271" t="s">
        <v>24</v>
      </c>
      <c r="S271">
        <v>2.8379159999999999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20</v>
      </c>
      <c r="AM271" t="s">
        <v>191</v>
      </c>
      <c r="AN271">
        <v>500</v>
      </c>
      <c r="AO271" t="s">
        <v>192</v>
      </c>
      <c r="AP271">
        <v>80</v>
      </c>
      <c r="AQ271" t="s">
        <v>193</v>
      </c>
      <c r="AR271">
        <v>100</v>
      </c>
    </row>
    <row r="272" spans="1:44">
      <c r="A272" s="2">
        <v>550</v>
      </c>
      <c r="B272" t="s">
        <v>289</v>
      </c>
      <c r="C272">
        <v>4</v>
      </c>
      <c r="D272" t="s">
        <v>182</v>
      </c>
      <c r="E272">
        <v>531</v>
      </c>
      <c r="F272" t="s">
        <v>183</v>
      </c>
      <c r="G272" t="s">
        <v>184</v>
      </c>
      <c r="H272">
        <v>26913.653999999999</v>
      </c>
      <c r="I272" t="s">
        <v>185</v>
      </c>
      <c r="J272">
        <v>4.2299999999999998E-4</v>
      </c>
      <c r="K272" t="s">
        <v>25</v>
      </c>
      <c r="L272" t="s">
        <v>290</v>
      </c>
      <c r="M272">
        <v>231.47269499999999</v>
      </c>
      <c r="N272" t="s">
        <v>25</v>
      </c>
      <c r="O272" t="s">
        <v>291</v>
      </c>
      <c r="P272">
        <v>6.5399999999999996E-4</v>
      </c>
      <c r="Q272" t="s">
        <v>25</v>
      </c>
      <c r="R272" t="s">
        <v>24</v>
      </c>
      <c r="S272">
        <v>2.3007080000000002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20</v>
      </c>
      <c r="AM272" t="s">
        <v>191</v>
      </c>
      <c r="AN272">
        <v>500</v>
      </c>
      <c r="AO272" t="s">
        <v>192</v>
      </c>
      <c r="AP272">
        <v>80</v>
      </c>
      <c r="AQ272" t="s">
        <v>193</v>
      </c>
      <c r="AR272">
        <v>100</v>
      </c>
    </row>
    <row r="273" spans="1:44">
      <c r="A273" s="2">
        <v>550</v>
      </c>
      <c r="B273" t="s">
        <v>289</v>
      </c>
      <c r="C273">
        <v>4</v>
      </c>
      <c r="D273" t="s">
        <v>182</v>
      </c>
      <c r="E273">
        <v>531</v>
      </c>
      <c r="F273" t="s">
        <v>183</v>
      </c>
      <c r="G273" t="s">
        <v>184</v>
      </c>
      <c r="H273">
        <v>31925.124</v>
      </c>
      <c r="I273" t="s">
        <v>185</v>
      </c>
      <c r="J273">
        <v>4.17E-4</v>
      </c>
      <c r="K273" t="s">
        <v>25</v>
      </c>
      <c r="L273" t="s">
        <v>290</v>
      </c>
      <c r="M273">
        <v>225.683672</v>
      </c>
      <c r="N273" t="s">
        <v>25</v>
      </c>
      <c r="O273" t="s">
        <v>291</v>
      </c>
      <c r="P273">
        <v>6.4300000000000002E-4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20</v>
      </c>
      <c r="AM273" t="s">
        <v>191</v>
      </c>
      <c r="AN273">
        <v>500</v>
      </c>
      <c r="AO273" t="s">
        <v>192</v>
      </c>
      <c r="AP273">
        <v>100</v>
      </c>
      <c r="AQ273" t="s">
        <v>193</v>
      </c>
      <c r="AR273">
        <v>100</v>
      </c>
    </row>
    <row r="274" spans="1:44">
      <c r="A274" s="2">
        <v>550</v>
      </c>
      <c r="B274" t="s">
        <v>289</v>
      </c>
      <c r="C274">
        <v>4</v>
      </c>
      <c r="D274" t="s">
        <v>182</v>
      </c>
      <c r="E274">
        <v>531</v>
      </c>
      <c r="F274" t="s">
        <v>183</v>
      </c>
      <c r="G274" t="s">
        <v>184</v>
      </c>
      <c r="H274">
        <v>52962.991999999998</v>
      </c>
      <c r="I274" t="s">
        <v>185</v>
      </c>
      <c r="J274">
        <v>3.9300000000000001E-4</v>
      </c>
      <c r="K274" t="s">
        <v>25</v>
      </c>
      <c r="L274" t="s">
        <v>290</v>
      </c>
      <c r="M274">
        <v>186.601979</v>
      </c>
      <c r="N274" t="s">
        <v>25</v>
      </c>
      <c r="O274" t="s">
        <v>291</v>
      </c>
      <c r="P274">
        <v>5.7899999999999998E-4</v>
      </c>
      <c r="Q274" t="s">
        <v>25</v>
      </c>
      <c r="R274" t="s">
        <v>24</v>
      </c>
      <c r="S274">
        <v>2.6402380000000001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20</v>
      </c>
      <c r="AM274" t="s">
        <v>191</v>
      </c>
      <c r="AN274">
        <v>500</v>
      </c>
      <c r="AO274" t="s">
        <v>192</v>
      </c>
      <c r="AP274">
        <v>100</v>
      </c>
      <c r="AQ274" t="s">
        <v>193</v>
      </c>
      <c r="AR274">
        <v>100</v>
      </c>
    </row>
    <row r="275" spans="1:44">
      <c r="A275" s="2">
        <v>550</v>
      </c>
      <c r="B275" t="s">
        <v>289</v>
      </c>
      <c r="C275">
        <v>4</v>
      </c>
      <c r="D275" t="s">
        <v>182</v>
      </c>
      <c r="E275">
        <v>531</v>
      </c>
      <c r="F275" t="s">
        <v>183</v>
      </c>
      <c r="G275" t="s">
        <v>184</v>
      </c>
      <c r="H275">
        <v>31906.366000000002</v>
      </c>
      <c r="I275" t="s">
        <v>185</v>
      </c>
      <c r="J275">
        <v>4.0499999999999998E-4</v>
      </c>
      <c r="K275" t="s">
        <v>25</v>
      </c>
      <c r="L275" t="s">
        <v>290</v>
      </c>
      <c r="M275">
        <v>190.75177600000001</v>
      </c>
      <c r="N275" t="s">
        <v>25</v>
      </c>
      <c r="O275" t="s">
        <v>291</v>
      </c>
      <c r="P275">
        <v>5.9599999999999996E-4</v>
      </c>
      <c r="Q275" t="s">
        <v>25</v>
      </c>
      <c r="R275" t="s">
        <v>24</v>
      </c>
      <c r="S275">
        <v>2.5143979999999999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20</v>
      </c>
      <c r="AM275" t="s">
        <v>191</v>
      </c>
      <c r="AN275">
        <v>500</v>
      </c>
      <c r="AO275" t="s">
        <v>192</v>
      </c>
      <c r="AP275">
        <v>100</v>
      </c>
      <c r="AQ275" t="s">
        <v>193</v>
      </c>
      <c r="AR275">
        <v>100</v>
      </c>
    </row>
    <row r="276" spans="1:44">
      <c r="A276" s="2">
        <v>549</v>
      </c>
      <c r="B276" t="s">
        <v>289</v>
      </c>
      <c r="C276">
        <v>4</v>
      </c>
      <c r="D276" t="s">
        <v>182</v>
      </c>
      <c r="E276">
        <v>524</v>
      </c>
      <c r="F276" t="s">
        <v>183</v>
      </c>
      <c r="G276" t="s">
        <v>184</v>
      </c>
      <c r="H276">
        <v>77683.785999999993</v>
      </c>
      <c r="I276" t="s">
        <v>185</v>
      </c>
      <c r="J276">
        <v>3.7300000000000001E-4</v>
      </c>
      <c r="K276" t="s">
        <v>25</v>
      </c>
      <c r="L276" t="s">
        <v>290</v>
      </c>
      <c r="M276">
        <v>192.14837299999999</v>
      </c>
      <c r="N276" t="s">
        <v>25</v>
      </c>
      <c r="O276" t="s">
        <v>291</v>
      </c>
      <c r="P276">
        <v>5.6499999999999996E-4</v>
      </c>
      <c r="Q276" t="s">
        <v>25</v>
      </c>
      <c r="R276" t="s">
        <v>24</v>
      </c>
      <c r="S276">
        <v>2.7361019999999998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20</v>
      </c>
      <c r="AM276" t="s">
        <v>191</v>
      </c>
      <c r="AN276">
        <v>500</v>
      </c>
      <c r="AO276" t="s">
        <v>192</v>
      </c>
      <c r="AP276">
        <v>100</v>
      </c>
      <c r="AQ276" t="s">
        <v>193</v>
      </c>
      <c r="AR276">
        <v>100</v>
      </c>
    </row>
    <row r="277" spans="1:44">
      <c r="A277" s="2">
        <v>548</v>
      </c>
      <c r="B277" t="s">
        <v>289</v>
      </c>
      <c r="C277">
        <v>4</v>
      </c>
      <c r="D277" t="s">
        <v>182</v>
      </c>
      <c r="E277">
        <v>226</v>
      </c>
      <c r="F277" t="s">
        <v>183</v>
      </c>
      <c r="G277" t="s">
        <v>184</v>
      </c>
      <c r="H277">
        <v>7.0419999999999998</v>
      </c>
      <c r="I277" t="s">
        <v>185</v>
      </c>
      <c r="J277">
        <v>2.7799999999999998E-4</v>
      </c>
      <c r="K277" t="s">
        <v>25</v>
      </c>
      <c r="L277" t="s">
        <v>290</v>
      </c>
      <c r="M277">
        <v>136.69793300000001</v>
      </c>
      <c r="N277" t="s">
        <v>25</v>
      </c>
      <c r="O277" t="s">
        <v>291</v>
      </c>
      <c r="P277">
        <v>4.15E-4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20</v>
      </c>
    </row>
    <row r="278" spans="1:44">
      <c r="A278" s="2">
        <v>548</v>
      </c>
      <c r="B278" t="s">
        <v>289</v>
      </c>
      <c r="C278">
        <v>4</v>
      </c>
      <c r="D278" t="s">
        <v>182</v>
      </c>
      <c r="E278">
        <v>226</v>
      </c>
      <c r="F278" t="s">
        <v>183</v>
      </c>
      <c r="G278" t="s">
        <v>184</v>
      </c>
      <c r="H278">
        <v>6.048</v>
      </c>
      <c r="I278" t="s">
        <v>185</v>
      </c>
      <c r="J278">
        <v>2.8299999999999999E-4</v>
      </c>
      <c r="K278" t="s">
        <v>25</v>
      </c>
      <c r="L278" t="s">
        <v>290</v>
      </c>
      <c r="M278">
        <v>136.421773</v>
      </c>
      <c r="N278" t="s">
        <v>25</v>
      </c>
      <c r="O278" t="s">
        <v>291</v>
      </c>
      <c r="P278">
        <v>4.2000000000000002E-4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20</v>
      </c>
    </row>
    <row r="279" spans="1:44">
      <c r="A279" s="2">
        <v>548</v>
      </c>
      <c r="B279" t="s">
        <v>289</v>
      </c>
      <c r="C279">
        <v>4</v>
      </c>
      <c r="D279" t="s">
        <v>182</v>
      </c>
      <c r="E279">
        <v>226</v>
      </c>
      <c r="F279" t="s">
        <v>183</v>
      </c>
      <c r="G279" t="s">
        <v>184</v>
      </c>
      <c r="H279">
        <v>27513.493999999999</v>
      </c>
      <c r="I279" t="s">
        <v>185</v>
      </c>
      <c r="J279">
        <v>1.4899999999999999E-4</v>
      </c>
      <c r="K279" t="s">
        <v>25</v>
      </c>
      <c r="L279" t="s">
        <v>290</v>
      </c>
      <c r="M279">
        <v>68.354438999999999</v>
      </c>
      <c r="N279" t="s">
        <v>25</v>
      </c>
      <c r="O279" t="s">
        <v>291</v>
      </c>
      <c r="P279">
        <v>2.1699999999999999E-4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20</v>
      </c>
    </row>
    <row r="280" spans="1:44">
      <c r="A280" s="2">
        <v>546</v>
      </c>
      <c r="B280" t="s">
        <v>289</v>
      </c>
      <c r="C280">
        <v>4</v>
      </c>
      <c r="D280" t="s">
        <v>182</v>
      </c>
      <c r="E280">
        <v>226</v>
      </c>
      <c r="F280" t="s">
        <v>183</v>
      </c>
      <c r="G280" t="s">
        <v>184</v>
      </c>
      <c r="H280">
        <v>0.88400000000000001</v>
      </c>
      <c r="I280" t="s">
        <v>185</v>
      </c>
      <c r="J280">
        <v>3.4699999999999998E-4</v>
      </c>
      <c r="K280" t="s">
        <v>25</v>
      </c>
      <c r="L280" t="s">
        <v>290</v>
      </c>
      <c r="M280">
        <v>151.47698500000001</v>
      </c>
      <c r="N280" t="s">
        <v>25</v>
      </c>
      <c r="O280" t="s">
        <v>291</v>
      </c>
      <c r="P280">
        <v>4.9799999999999996E-4</v>
      </c>
      <c r="Q280" t="s">
        <v>25</v>
      </c>
      <c r="R280" t="s">
        <v>24</v>
      </c>
      <c r="S280">
        <v>1.2895669999999999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20</v>
      </c>
    </row>
    <row r="281" spans="1:44">
      <c r="A281" s="2">
        <v>545</v>
      </c>
      <c r="B281" t="s">
        <v>289</v>
      </c>
      <c r="C281">
        <v>4</v>
      </c>
      <c r="D281" t="s">
        <v>182</v>
      </c>
      <c r="E281">
        <v>226</v>
      </c>
      <c r="F281" t="s">
        <v>183</v>
      </c>
      <c r="G281" t="s">
        <v>184</v>
      </c>
      <c r="H281">
        <v>0.93</v>
      </c>
      <c r="I281" t="s">
        <v>185</v>
      </c>
      <c r="J281">
        <v>2.99E-4</v>
      </c>
      <c r="K281" t="s">
        <v>25</v>
      </c>
      <c r="L281" t="s">
        <v>290</v>
      </c>
      <c r="M281">
        <v>150.10647499999999</v>
      </c>
      <c r="N281" t="s">
        <v>25</v>
      </c>
      <c r="O281" t="s">
        <v>291</v>
      </c>
      <c r="P281">
        <v>4.4900000000000002E-4</v>
      </c>
      <c r="Q281" t="s">
        <v>25</v>
      </c>
      <c r="R281" t="s">
        <v>24</v>
      </c>
      <c r="S281">
        <v>1.2410239999999999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20</v>
      </c>
    </row>
    <row r="282" spans="1:44">
      <c r="A282" s="2">
        <v>545</v>
      </c>
      <c r="B282" t="s">
        <v>289</v>
      </c>
      <c r="C282">
        <v>4</v>
      </c>
      <c r="D282" t="s">
        <v>182</v>
      </c>
      <c r="E282">
        <v>226</v>
      </c>
      <c r="F282" t="s">
        <v>183</v>
      </c>
      <c r="G282" t="s">
        <v>184</v>
      </c>
      <c r="H282">
        <v>1.056</v>
      </c>
      <c r="I282" t="s">
        <v>185</v>
      </c>
      <c r="J282">
        <v>2.9100000000000003E-4</v>
      </c>
      <c r="K282" t="s">
        <v>25</v>
      </c>
      <c r="L282" t="s">
        <v>290</v>
      </c>
      <c r="M282">
        <v>152.45124000000001</v>
      </c>
      <c r="N282" t="s">
        <v>25</v>
      </c>
      <c r="O282" t="s">
        <v>291</v>
      </c>
      <c r="P282">
        <v>4.44E-4</v>
      </c>
      <c r="Q282" t="s">
        <v>25</v>
      </c>
      <c r="R282" t="s">
        <v>24</v>
      </c>
      <c r="S282">
        <v>1.2377549999999999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20</v>
      </c>
    </row>
    <row r="283" spans="1:44">
      <c r="A283" s="2">
        <v>544</v>
      </c>
      <c r="B283" t="s">
        <v>289</v>
      </c>
      <c r="C283">
        <v>4</v>
      </c>
      <c r="D283" t="s">
        <v>182</v>
      </c>
      <c r="E283">
        <v>226</v>
      </c>
      <c r="F283" t="s">
        <v>183</v>
      </c>
      <c r="G283" t="s">
        <v>184</v>
      </c>
      <c r="H283">
        <v>0.96</v>
      </c>
      <c r="I283" t="s">
        <v>185</v>
      </c>
      <c r="J283">
        <v>3.01E-4</v>
      </c>
      <c r="K283" t="s">
        <v>25</v>
      </c>
      <c r="L283" t="s">
        <v>290</v>
      </c>
      <c r="M283">
        <v>156.68171799999999</v>
      </c>
      <c r="N283" t="s">
        <v>25</v>
      </c>
      <c r="O283" t="s">
        <v>291</v>
      </c>
      <c r="P283">
        <v>4.5800000000000002E-4</v>
      </c>
      <c r="Q283" t="s">
        <v>25</v>
      </c>
      <c r="R283" t="s">
        <v>24</v>
      </c>
      <c r="S283">
        <v>1.3221719999999999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20</v>
      </c>
    </row>
    <row r="284" spans="1:44">
      <c r="A284" s="2">
        <v>544</v>
      </c>
      <c r="B284" t="s">
        <v>289</v>
      </c>
      <c r="C284">
        <v>4</v>
      </c>
      <c r="D284" t="s">
        <v>182</v>
      </c>
      <c r="E284">
        <v>226</v>
      </c>
      <c r="F284" t="s">
        <v>183</v>
      </c>
      <c r="G284" t="s">
        <v>184</v>
      </c>
      <c r="H284">
        <v>26.835999999999999</v>
      </c>
      <c r="I284" t="s">
        <v>185</v>
      </c>
      <c r="J284">
        <v>1.63E-4</v>
      </c>
      <c r="K284" t="s">
        <v>25</v>
      </c>
      <c r="L284" t="s">
        <v>290</v>
      </c>
      <c r="M284">
        <v>79.875759000000002</v>
      </c>
      <c r="N284" t="s">
        <v>25</v>
      </c>
      <c r="O284" t="s">
        <v>291</v>
      </c>
      <c r="P284">
        <v>2.43E-4</v>
      </c>
      <c r="Q284" t="s">
        <v>25</v>
      </c>
      <c r="R284" t="s">
        <v>24</v>
      </c>
      <c r="S284">
        <v>30.051072000000001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20</v>
      </c>
    </row>
    <row r="285" spans="1:44">
      <c r="A285" s="2">
        <v>543</v>
      </c>
      <c r="B285" t="s">
        <v>289</v>
      </c>
      <c r="C285">
        <v>4</v>
      </c>
      <c r="D285" t="s">
        <v>182</v>
      </c>
      <c r="E285">
        <v>338</v>
      </c>
      <c r="F285" t="s">
        <v>183</v>
      </c>
      <c r="G285" t="s">
        <v>184</v>
      </c>
      <c r="H285">
        <v>893.84400000000005</v>
      </c>
      <c r="I285" t="s">
        <v>185</v>
      </c>
      <c r="J285">
        <v>2.3699999999999999E-4</v>
      </c>
      <c r="K285" t="s">
        <v>25</v>
      </c>
      <c r="L285" t="s">
        <v>290</v>
      </c>
      <c r="M285">
        <v>98.481622000000002</v>
      </c>
      <c r="N285" t="s">
        <v>25</v>
      </c>
      <c r="O285" t="s">
        <v>291</v>
      </c>
      <c r="P285">
        <v>3.3500000000000001E-4</v>
      </c>
      <c r="Q285" t="s">
        <v>25</v>
      </c>
      <c r="R285" t="s">
        <v>24</v>
      </c>
      <c r="S285">
        <v>1.5260940000000001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50</v>
      </c>
    </row>
    <row r="286" spans="1:44">
      <c r="A286" s="2">
        <v>542</v>
      </c>
      <c r="B286" t="s">
        <v>289</v>
      </c>
      <c r="C286">
        <v>4</v>
      </c>
      <c r="D286" t="s">
        <v>182</v>
      </c>
      <c r="E286">
        <v>338</v>
      </c>
      <c r="F286" t="s">
        <v>183</v>
      </c>
      <c r="G286" t="s">
        <v>184</v>
      </c>
      <c r="H286">
        <v>701.46799999999996</v>
      </c>
      <c r="I286" t="s">
        <v>185</v>
      </c>
      <c r="J286">
        <v>2.4899999999999998E-4</v>
      </c>
      <c r="K286" t="s">
        <v>25</v>
      </c>
      <c r="L286" t="s">
        <v>290</v>
      </c>
      <c r="M286">
        <v>102.874233</v>
      </c>
      <c r="N286" t="s">
        <v>25</v>
      </c>
      <c r="O286" t="s">
        <v>291</v>
      </c>
      <c r="P286">
        <v>3.5199999999999999E-4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50</v>
      </c>
    </row>
    <row r="287" spans="1:44">
      <c r="A287" s="2">
        <v>541</v>
      </c>
      <c r="B287" t="s">
        <v>289</v>
      </c>
      <c r="C287">
        <v>4</v>
      </c>
      <c r="D287" t="s">
        <v>182</v>
      </c>
      <c r="E287">
        <v>338</v>
      </c>
      <c r="F287" t="s">
        <v>183</v>
      </c>
      <c r="G287" t="s">
        <v>184</v>
      </c>
      <c r="H287">
        <v>345.62200000000001</v>
      </c>
      <c r="I287" t="s">
        <v>185</v>
      </c>
      <c r="J287">
        <v>2.7500000000000002E-4</v>
      </c>
      <c r="K287" t="s">
        <v>25</v>
      </c>
      <c r="L287" t="s">
        <v>290</v>
      </c>
      <c r="M287">
        <v>119.681293</v>
      </c>
      <c r="N287" t="s">
        <v>25</v>
      </c>
      <c r="O287" t="s">
        <v>291</v>
      </c>
      <c r="P287">
        <v>3.9500000000000001E-4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50</v>
      </c>
    </row>
    <row r="288" spans="1:44">
      <c r="A288" s="2">
        <v>540</v>
      </c>
      <c r="B288" t="s">
        <v>289</v>
      </c>
      <c r="C288">
        <v>4</v>
      </c>
      <c r="D288" t="s">
        <v>182</v>
      </c>
      <c r="E288">
        <v>338</v>
      </c>
      <c r="F288" t="s">
        <v>183</v>
      </c>
      <c r="G288" t="s">
        <v>184</v>
      </c>
      <c r="H288">
        <v>106.024</v>
      </c>
      <c r="I288" t="s">
        <v>185</v>
      </c>
      <c r="J288">
        <v>2.5700000000000001E-4</v>
      </c>
      <c r="K288" t="s">
        <v>25</v>
      </c>
      <c r="L288" t="s">
        <v>290</v>
      </c>
      <c r="M288">
        <v>124.112475</v>
      </c>
      <c r="N288" t="s">
        <v>25</v>
      </c>
      <c r="O288" t="s">
        <v>291</v>
      </c>
      <c r="P288">
        <v>3.8099999999999999E-4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50</v>
      </c>
    </row>
    <row r="289" spans="1:44">
      <c r="A289" s="2">
        <v>539</v>
      </c>
      <c r="B289" t="s">
        <v>289</v>
      </c>
      <c r="C289">
        <v>4</v>
      </c>
      <c r="D289" t="s">
        <v>182</v>
      </c>
      <c r="E289">
        <v>338</v>
      </c>
      <c r="F289" t="s">
        <v>183</v>
      </c>
      <c r="G289" t="s">
        <v>184</v>
      </c>
      <c r="H289">
        <v>2.21</v>
      </c>
      <c r="I289" t="s">
        <v>185</v>
      </c>
      <c r="J289">
        <v>2.8899999999999998E-4</v>
      </c>
      <c r="K289" t="s">
        <v>25</v>
      </c>
      <c r="L289" t="s">
        <v>290</v>
      </c>
      <c r="M289">
        <v>136.50192300000001</v>
      </c>
      <c r="N289" t="s">
        <v>25</v>
      </c>
      <c r="O289" t="s">
        <v>291</v>
      </c>
      <c r="P289">
        <v>4.26E-4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50</v>
      </c>
    </row>
    <row r="290" spans="1:44">
      <c r="A290" s="2">
        <v>538</v>
      </c>
      <c r="B290" t="s">
        <v>289</v>
      </c>
      <c r="C290">
        <v>4</v>
      </c>
      <c r="D290" t="s">
        <v>182</v>
      </c>
      <c r="E290">
        <v>338</v>
      </c>
      <c r="F290" t="s">
        <v>183</v>
      </c>
      <c r="G290" t="s">
        <v>184</v>
      </c>
      <c r="H290">
        <v>3.4000000000000002E-2</v>
      </c>
      <c r="I290" t="s">
        <v>185</v>
      </c>
      <c r="J290">
        <v>2.9500000000000001E-4</v>
      </c>
      <c r="K290" t="s">
        <v>25</v>
      </c>
      <c r="L290" t="s">
        <v>290</v>
      </c>
      <c r="M290">
        <v>137.47086400000001</v>
      </c>
      <c r="N290" t="s">
        <v>25</v>
      </c>
      <c r="O290" t="s">
        <v>291</v>
      </c>
      <c r="P290">
        <v>4.3199999999999998E-4</v>
      </c>
      <c r="Q290" t="s">
        <v>25</v>
      </c>
      <c r="R290" t="s">
        <v>24</v>
      </c>
      <c r="S290">
        <v>1.4656690000000001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50</v>
      </c>
    </row>
    <row r="291" spans="1:44">
      <c r="A291" s="2">
        <v>537</v>
      </c>
      <c r="B291" t="s">
        <v>289</v>
      </c>
      <c r="C291">
        <v>4</v>
      </c>
      <c r="D291" t="s">
        <v>182</v>
      </c>
      <c r="E291">
        <v>338</v>
      </c>
      <c r="F291" t="s">
        <v>183</v>
      </c>
      <c r="G291" t="s">
        <v>184</v>
      </c>
      <c r="H291">
        <v>3.4000000000000002E-2</v>
      </c>
      <c r="I291" t="s">
        <v>185</v>
      </c>
      <c r="J291">
        <v>2.92E-4</v>
      </c>
      <c r="K291" t="s">
        <v>25</v>
      </c>
      <c r="L291" t="s">
        <v>290</v>
      </c>
      <c r="M291">
        <v>133.23219599999999</v>
      </c>
      <c r="N291" t="s">
        <v>25</v>
      </c>
      <c r="O291" t="s">
        <v>291</v>
      </c>
      <c r="P291">
        <v>4.2499999999999998E-4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50</v>
      </c>
    </row>
    <row r="292" spans="1:44">
      <c r="A292" s="2">
        <v>537</v>
      </c>
      <c r="B292" t="s">
        <v>289</v>
      </c>
      <c r="C292">
        <v>4</v>
      </c>
      <c r="D292" t="s">
        <v>182</v>
      </c>
      <c r="E292">
        <v>338</v>
      </c>
      <c r="F292" t="s">
        <v>183</v>
      </c>
      <c r="G292" t="s">
        <v>184</v>
      </c>
      <c r="H292">
        <v>3.4000000000000002E-2</v>
      </c>
      <c r="I292" t="s">
        <v>185</v>
      </c>
      <c r="J292">
        <v>2.9599999999999998E-4</v>
      </c>
      <c r="K292" t="s">
        <v>25</v>
      </c>
      <c r="L292" t="s">
        <v>290</v>
      </c>
      <c r="M292">
        <v>138.867268</v>
      </c>
      <c r="N292" t="s">
        <v>25</v>
      </c>
      <c r="O292" t="s">
        <v>291</v>
      </c>
      <c r="P292">
        <v>4.35E-4</v>
      </c>
      <c r="Q292" t="s">
        <v>25</v>
      </c>
      <c r="R292" t="s">
        <v>24</v>
      </c>
      <c r="S292">
        <v>1.4809490000000001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50</v>
      </c>
    </row>
    <row r="293" spans="1:44">
      <c r="A293" s="2">
        <v>536</v>
      </c>
      <c r="B293" t="s">
        <v>289</v>
      </c>
      <c r="C293">
        <v>4</v>
      </c>
      <c r="D293" t="s">
        <v>182</v>
      </c>
      <c r="E293">
        <v>338</v>
      </c>
      <c r="F293" t="s">
        <v>183</v>
      </c>
      <c r="G293" t="s">
        <v>184</v>
      </c>
      <c r="H293">
        <v>2.21</v>
      </c>
      <c r="I293" t="s">
        <v>185</v>
      </c>
      <c r="J293">
        <v>2.9599999999999998E-4</v>
      </c>
      <c r="K293" t="s">
        <v>25</v>
      </c>
      <c r="L293" t="s">
        <v>290</v>
      </c>
      <c r="M293">
        <v>134.29869099999999</v>
      </c>
      <c r="N293" t="s">
        <v>25</v>
      </c>
      <c r="O293" t="s">
        <v>291</v>
      </c>
      <c r="P293">
        <v>4.3100000000000001E-4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50</v>
      </c>
    </row>
    <row r="294" spans="1:44">
      <c r="A294" s="2">
        <v>535</v>
      </c>
      <c r="B294" t="s">
        <v>289</v>
      </c>
      <c r="C294">
        <v>4</v>
      </c>
      <c r="D294" t="s">
        <v>182</v>
      </c>
      <c r="E294">
        <v>338</v>
      </c>
      <c r="F294" t="s">
        <v>183</v>
      </c>
      <c r="G294" t="s">
        <v>184</v>
      </c>
      <c r="H294">
        <v>701.46799999999996</v>
      </c>
      <c r="I294" t="s">
        <v>185</v>
      </c>
      <c r="J294">
        <v>2.5000000000000001E-4</v>
      </c>
      <c r="K294" t="s">
        <v>25</v>
      </c>
      <c r="L294" t="s">
        <v>290</v>
      </c>
      <c r="M294">
        <v>102.860777</v>
      </c>
      <c r="N294" t="s">
        <v>25</v>
      </c>
      <c r="O294" t="s">
        <v>291</v>
      </c>
      <c r="P294">
        <v>3.5300000000000002E-4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50</v>
      </c>
    </row>
    <row r="295" spans="1:44">
      <c r="A295" s="2">
        <v>534</v>
      </c>
      <c r="B295" t="s">
        <v>289</v>
      </c>
      <c r="C295">
        <v>4</v>
      </c>
      <c r="D295" t="s">
        <v>182</v>
      </c>
      <c r="E295">
        <v>226</v>
      </c>
      <c r="F295" t="s">
        <v>183</v>
      </c>
      <c r="G295" t="s">
        <v>184</v>
      </c>
      <c r="H295">
        <v>5.6840000000000002</v>
      </c>
      <c r="I295" t="s">
        <v>185</v>
      </c>
      <c r="J295">
        <v>2.7900000000000001E-4</v>
      </c>
      <c r="K295" t="s">
        <v>25</v>
      </c>
      <c r="L295" t="s">
        <v>290</v>
      </c>
      <c r="M295">
        <v>112.863485</v>
      </c>
      <c r="N295" t="s">
        <v>25</v>
      </c>
      <c r="O295" t="s">
        <v>291</v>
      </c>
      <c r="P295">
        <v>3.9100000000000002E-4</v>
      </c>
      <c r="Q295" t="s">
        <v>25</v>
      </c>
      <c r="R295" t="s">
        <v>24</v>
      </c>
      <c r="S295">
        <v>1.4052739999999999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20</v>
      </c>
    </row>
    <row r="296" spans="1:44">
      <c r="A296" s="2">
        <v>534</v>
      </c>
      <c r="B296" t="s">
        <v>289</v>
      </c>
      <c r="C296">
        <v>4</v>
      </c>
      <c r="D296" t="s">
        <v>182</v>
      </c>
      <c r="E296">
        <v>226</v>
      </c>
      <c r="F296" t="s">
        <v>183</v>
      </c>
      <c r="G296" t="s">
        <v>184</v>
      </c>
      <c r="H296">
        <v>5.202</v>
      </c>
      <c r="I296" t="s">
        <v>185</v>
      </c>
      <c r="J296">
        <v>2.7700000000000001E-4</v>
      </c>
      <c r="K296" t="s">
        <v>25</v>
      </c>
      <c r="L296" t="s">
        <v>290</v>
      </c>
      <c r="M296">
        <v>134.47827599999999</v>
      </c>
      <c r="N296" t="s">
        <v>25</v>
      </c>
      <c r="O296" t="s">
        <v>291</v>
      </c>
      <c r="P296">
        <v>4.1199999999999999E-4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20</v>
      </c>
    </row>
    <row r="297" spans="1:44">
      <c r="A297" s="2">
        <v>533</v>
      </c>
      <c r="B297" t="s">
        <v>289</v>
      </c>
      <c r="C297">
        <v>4</v>
      </c>
      <c r="D297" t="s">
        <v>182</v>
      </c>
      <c r="E297">
        <v>263</v>
      </c>
      <c r="F297" t="s">
        <v>183</v>
      </c>
      <c r="G297" t="s">
        <v>184</v>
      </c>
      <c r="H297">
        <v>260.41399999999999</v>
      </c>
      <c r="I297" t="s">
        <v>185</v>
      </c>
      <c r="J297">
        <v>2.8899999999999998E-4</v>
      </c>
      <c r="K297" t="s">
        <v>25</v>
      </c>
      <c r="L297" t="s">
        <v>290</v>
      </c>
      <c r="M297">
        <v>95.741269000000003</v>
      </c>
      <c r="N297" t="s">
        <v>25</v>
      </c>
      <c r="O297" t="s">
        <v>291</v>
      </c>
      <c r="P297">
        <v>3.8400000000000001E-4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30</v>
      </c>
    </row>
    <row r="298" spans="1:44">
      <c r="A298" s="2">
        <v>532</v>
      </c>
      <c r="B298" t="s">
        <v>289</v>
      </c>
      <c r="C298">
        <v>4</v>
      </c>
      <c r="D298" t="s">
        <v>182</v>
      </c>
      <c r="E298">
        <v>523</v>
      </c>
      <c r="F298" t="s">
        <v>183</v>
      </c>
      <c r="G298" t="s">
        <v>184</v>
      </c>
      <c r="H298">
        <v>302.24599999999998</v>
      </c>
      <c r="I298" t="s">
        <v>185</v>
      </c>
      <c r="J298">
        <v>3.21E-4</v>
      </c>
      <c r="K298" t="s">
        <v>25</v>
      </c>
      <c r="L298" t="s">
        <v>290</v>
      </c>
      <c r="M298">
        <v>180.28198900000001</v>
      </c>
      <c r="N298" t="s">
        <v>25</v>
      </c>
      <c r="O298" t="s">
        <v>291</v>
      </c>
      <c r="P298">
        <v>5.0100000000000003E-4</v>
      </c>
      <c r="Q298" t="s">
        <v>25</v>
      </c>
      <c r="R298" t="s">
        <v>24</v>
      </c>
      <c r="S298">
        <v>1.7618119999999999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100</v>
      </c>
    </row>
    <row r="299" spans="1:44">
      <c r="A299" s="2">
        <v>531</v>
      </c>
      <c r="B299" t="s">
        <v>289</v>
      </c>
      <c r="C299">
        <v>4</v>
      </c>
      <c r="D299" t="s">
        <v>182</v>
      </c>
      <c r="E299">
        <v>1266</v>
      </c>
      <c r="F299" t="s">
        <v>183</v>
      </c>
      <c r="G299" t="s">
        <v>184</v>
      </c>
      <c r="H299">
        <v>174.98599999999999</v>
      </c>
      <c r="I299" t="s">
        <v>185</v>
      </c>
      <c r="J299">
        <v>5.2899999999999996E-4</v>
      </c>
      <c r="K299" t="s">
        <v>25</v>
      </c>
      <c r="L299" t="s">
        <v>290</v>
      </c>
      <c r="M299">
        <v>430.14614</v>
      </c>
      <c r="N299" t="s">
        <v>25</v>
      </c>
      <c r="O299" t="s">
        <v>291</v>
      </c>
      <c r="P299">
        <v>9.59E-4</v>
      </c>
      <c r="Q299" t="s">
        <v>25</v>
      </c>
      <c r="R299" t="s">
        <v>24</v>
      </c>
      <c r="S299">
        <v>3.8465410000000002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300</v>
      </c>
    </row>
    <row r="300" spans="1:44">
      <c r="A300" s="2">
        <v>530</v>
      </c>
      <c r="B300" t="s">
        <v>289</v>
      </c>
      <c r="C300">
        <v>4</v>
      </c>
      <c r="D300" t="s">
        <v>182</v>
      </c>
      <c r="E300">
        <v>2008</v>
      </c>
      <c r="F300" t="s">
        <v>183</v>
      </c>
      <c r="G300" t="s">
        <v>184</v>
      </c>
      <c r="H300">
        <v>212.21199999999999</v>
      </c>
      <c r="I300" t="s">
        <v>185</v>
      </c>
      <c r="J300">
        <v>5.8799999999999998E-4</v>
      </c>
      <c r="K300" t="s">
        <v>25</v>
      </c>
      <c r="L300" t="s">
        <v>290</v>
      </c>
      <c r="M300">
        <v>600.71106799999995</v>
      </c>
      <c r="N300" t="s">
        <v>25</v>
      </c>
      <c r="O300" t="s">
        <v>291</v>
      </c>
      <c r="P300">
        <v>1.189E-3</v>
      </c>
      <c r="Q300" t="s">
        <v>25</v>
      </c>
      <c r="R300" t="s">
        <v>24</v>
      </c>
      <c r="S300">
        <v>5.5977050000000004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500</v>
      </c>
    </row>
    <row r="301" spans="1:44">
      <c r="A301" s="2">
        <v>529</v>
      </c>
      <c r="B301" t="s">
        <v>289</v>
      </c>
      <c r="C301">
        <v>4</v>
      </c>
      <c r="D301" t="s">
        <v>182</v>
      </c>
      <c r="E301">
        <v>2751</v>
      </c>
      <c r="F301" t="s">
        <v>183</v>
      </c>
      <c r="G301" t="s">
        <v>184</v>
      </c>
      <c r="H301">
        <v>194.726</v>
      </c>
      <c r="I301" t="s">
        <v>185</v>
      </c>
      <c r="J301">
        <v>7.36E-4</v>
      </c>
      <c r="K301" t="s">
        <v>25</v>
      </c>
      <c r="L301" t="s">
        <v>290</v>
      </c>
      <c r="M301">
        <v>787.14150299999994</v>
      </c>
      <c r="N301" t="s">
        <v>25</v>
      </c>
      <c r="O301" t="s">
        <v>291</v>
      </c>
      <c r="P301">
        <v>1.523E-3</v>
      </c>
      <c r="Q301" t="s">
        <v>25</v>
      </c>
      <c r="R301" t="s">
        <v>24</v>
      </c>
      <c r="S301">
        <v>7.4457110000000002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700</v>
      </c>
    </row>
    <row r="302" spans="1:44">
      <c r="A302" s="2">
        <v>528</v>
      </c>
      <c r="B302" t="s">
        <v>289</v>
      </c>
      <c r="C302">
        <v>4</v>
      </c>
      <c r="D302" t="s">
        <v>182</v>
      </c>
      <c r="E302">
        <v>3493</v>
      </c>
      <c r="F302" t="s">
        <v>183</v>
      </c>
      <c r="G302" t="s">
        <v>184</v>
      </c>
      <c r="H302">
        <v>144.53</v>
      </c>
      <c r="I302" t="s">
        <v>185</v>
      </c>
      <c r="J302">
        <v>1.01E-3</v>
      </c>
      <c r="K302" t="s">
        <v>25</v>
      </c>
      <c r="L302" t="s">
        <v>290</v>
      </c>
      <c r="M302">
        <v>995.18343400000003</v>
      </c>
      <c r="N302" t="s">
        <v>25</v>
      </c>
      <c r="O302" t="s">
        <v>291</v>
      </c>
      <c r="P302">
        <v>2.0049999999999998E-3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10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900</v>
      </c>
    </row>
    <row r="303" spans="1:44">
      <c r="A303" s="2">
        <v>527</v>
      </c>
      <c r="B303" t="s">
        <v>289</v>
      </c>
      <c r="C303">
        <v>4</v>
      </c>
      <c r="D303" t="s">
        <v>182</v>
      </c>
      <c r="E303">
        <v>18715</v>
      </c>
      <c r="F303" t="s">
        <v>183</v>
      </c>
      <c r="G303" t="s">
        <v>184</v>
      </c>
      <c r="H303">
        <v>283.59800000000001</v>
      </c>
      <c r="I303" t="s">
        <v>185</v>
      </c>
      <c r="J303">
        <v>1.719E-3</v>
      </c>
      <c r="K303" t="s">
        <v>25</v>
      </c>
      <c r="L303" t="s">
        <v>290</v>
      </c>
      <c r="M303">
        <v>4310.8968269999996</v>
      </c>
      <c r="N303" t="s">
        <v>25</v>
      </c>
      <c r="O303" t="s">
        <v>291</v>
      </c>
      <c r="P303">
        <v>6.0299999999999998E-3</v>
      </c>
      <c r="Q303" t="s">
        <v>25</v>
      </c>
      <c r="R303" t="s">
        <v>24</v>
      </c>
      <c r="S303">
        <v>52.077291000000002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5000</v>
      </c>
    </row>
    <row r="304" spans="1:44">
      <c r="A304" s="2">
        <v>527</v>
      </c>
      <c r="B304" t="s">
        <v>289</v>
      </c>
      <c r="C304">
        <v>4</v>
      </c>
      <c r="D304" t="s">
        <v>182</v>
      </c>
      <c r="E304">
        <v>18715</v>
      </c>
      <c r="F304" t="s">
        <v>183</v>
      </c>
      <c r="G304" t="s">
        <v>184</v>
      </c>
      <c r="H304">
        <v>283.59800000000001</v>
      </c>
      <c r="I304" t="s">
        <v>185</v>
      </c>
      <c r="J304">
        <v>1.6199999999999999E-3</v>
      </c>
      <c r="K304" t="s">
        <v>25</v>
      </c>
      <c r="L304" t="s">
        <v>290</v>
      </c>
      <c r="M304">
        <v>4177.5595240000002</v>
      </c>
      <c r="N304" t="s">
        <v>25</v>
      </c>
      <c r="O304" t="s">
        <v>291</v>
      </c>
      <c r="P304">
        <v>5.7980000000000002E-3</v>
      </c>
      <c r="Q304" t="s">
        <v>25</v>
      </c>
      <c r="R304" t="s">
        <v>24</v>
      </c>
      <c r="S304">
        <v>49.990720000000003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5000</v>
      </c>
    </row>
    <row r="305" spans="1:44">
      <c r="A305" s="2">
        <v>527</v>
      </c>
      <c r="B305" t="s">
        <v>289</v>
      </c>
      <c r="C305">
        <v>4</v>
      </c>
      <c r="D305" t="s">
        <v>182</v>
      </c>
      <c r="E305">
        <v>7577</v>
      </c>
      <c r="F305" t="s">
        <v>183</v>
      </c>
      <c r="G305" t="s">
        <v>184</v>
      </c>
      <c r="H305">
        <v>266.10000000000002</v>
      </c>
      <c r="I305" t="s">
        <v>185</v>
      </c>
      <c r="J305">
        <v>1.3240000000000001E-3</v>
      </c>
      <c r="K305" t="s">
        <v>25</v>
      </c>
      <c r="L305" t="s">
        <v>290</v>
      </c>
      <c r="M305">
        <v>1748.643777</v>
      </c>
      <c r="N305" t="s">
        <v>25</v>
      </c>
      <c r="O305" t="s">
        <v>291</v>
      </c>
      <c r="P305">
        <v>3.0730000000000002E-3</v>
      </c>
      <c r="Q305" t="s">
        <v>25</v>
      </c>
      <c r="R305" t="s">
        <v>24</v>
      </c>
      <c r="S305">
        <v>19.616382000000002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2000</v>
      </c>
    </row>
    <row r="306" spans="1:44">
      <c r="A306" s="2">
        <v>527</v>
      </c>
      <c r="B306" t="s">
        <v>289</v>
      </c>
      <c r="C306">
        <v>4</v>
      </c>
      <c r="D306" t="s">
        <v>182</v>
      </c>
      <c r="E306">
        <v>3493</v>
      </c>
      <c r="F306" t="s">
        <v>183</v>
      </c>
      <c r="G306" t="s">
        <v>184</v>
      </c>
      <c r="H306">
        <v>144.53</v>
      </c>
      <c r="I306" t="s">
        <v>185</v>
      </c>
      <c r="J306">
        <v>8.7799999999999998E-4</v>
      </c>
      <c r="K306" t="s">
        <v>25</v>
      </c>
      <c r="L306" t="s">
        <v>290</v>
      </c>
      <c r="M306">
        <v>883.29871900000001</v>
      </c>
      <c r="N306" t="s">
        <v>25</v>
      </c>
      <c r="O306" t="s">
        <v>291</v>
      </c>
      <c r="P306">
        <v>1.761E-3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900</v>
      </c>
    </row>
    <row r="307" spans="1:44">
      <c r="A307" s="2">
        <v>527</v>
      </c>
      <c r="B307" t="s">
        <v>289</v>
      </c>
      <c r="C307">
        <v>4</v>
      </c>
      <c r="D307" t="s">
        <v>182</v>
      </c>
      <c r="E307">
        <v>6972</v>
      </c>
      <c r="F307" t="s">
        <v>183</v>
      </c>
      <c r="G307" t="s">
        <v>184</v>
      </c>
      <c r="H307">
        <v>541.46400000000006</v>
      </c>
      <c r="I307" t="s">
        <v>185</v>
      </c>
      <c r="J307">
        <v>7.8299999999999995E-4</v>
      </c>
      <c r="K307" t="s">
        <v>25</v>
      </c>
      <c r="L307" t="s">
        <v>290</v>
      </c>
      <c r="M307">
        <v>1793.8472380000001</v>
      </c>
      <c r="N307" t="s">
        <v>25</v>
      </c>
      <c r="O307" t="s">
        <v>291</v>
      </c>
      <c r="P307">
        <v>1.6800000000000001E-3</v>
      </c>
      <c r="Q307" t="s">
        <v>25</v>
      </c>
      <c r="R307" t="s">
        <v>24</v>
      </c>
      <c r="S307">
        <v>20.031317999999999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2000000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900</v>
      </c>
    </row>
    <row r="308" spans="1:44">
      <c r="A308" s="2">
        <v>526</v>
      </c>
      <c r="B308" t="s">
        <v>289</v>
      </c>
      <c r="C308">
        <v>4</v>
      </c>
      <c r="D308" t="s">
        <v>182</v>
      </c>
      <c r="E308">
        <v>3417</v>
      </c>
      <c r="F308" t="s">
        <v>183</v>
      </c>
      <c r="G308" t="s">
        <v>184</v>
      </c>
      <c r="H308">
        <v>7653.55</v>
      </c>
      <c r="I308" t="s">
        <v>185</v>
      </c>
      <c r="J308">
        <v>5.0299999999999997E-4</v>
      </c>
      <c r="K308" t="s">
        <v>25</v>
      </c>
      <c r="L308" t="s">
        <v>290</v>
      </c>
      <c r="M308">
        <v>794.07094900000004</v>
      </c>
      <c r="N308" t="s">
        <v>25</v>
      </c>
      <c r="O308" t="s">
        <v>291</v>
      </c>
      <c r="P308">
        <v>1.297E-3</v>
      </c>
      <c r="Q308" t="s">
        <v>25</v>
      </c>
      <c r="R308" t="s">
        <v>24</v>
      </c>
      <c r="S308">
        <v>9.3445250000000009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5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900</v>
      </c>
    </row>
    <row r="309" spans="1:44">
      <c r="A309" s="2">
        <v>526</v>
      </c>
      <c r="B309" t="s">
        <v>289</v>
      </c>
      <c r="C309">
        <v>4</v>
      </c>
      <c r="D309" t="s">
        <v>182</v>
      </c>
      <c r="E309">
        <v>3493</v>
      </c>
      <c r="F309" t="s">
        <v>183</v>
      </c>
      <c r="G309" t="s">
        <v>184</v>
      </c>
      <c r="H309">
        <v>5047.5780000000004</v>
      </c>
      <c r="I309" t="s">
        <v>185</v>
      </c>
      <c r="J309">
        <v>6.2200000000000005E-4</v>
      </c>
      <c r="K309" t="s">
        <v>25</v>
      </c>
      <c r="L309" t="s">
        <v>290</v>
      </c>
      <c r="M309">
        <v>791.13702599999999</v>
      </c>
      <c r="N309" t="s">
        <v>25</v>
      </c>
      <c r="O309" t="s">
        <v>291</v>
      </c>
      <c r="P309">
        <v>1.413E-3</v>
      </c>
      <c r="Q309" t="s">
        <v>25</v>
      </c>
      <c r="R309" t="s">
        <v>24</v>
      </c>
      <c r="S309">
        <v>9.4029520000000009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10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900</v>
      </c>
    </row>
    <row r="310" spans="1:44">
      <c r="A310" s="2">
        <v>525</v>
      </c>
      <c r="B310" t="s">
        <v>289</v>
      </c>
      <c r="C310">
        <v>4</v>
      </c>
      <c r="D310" t="s">
        <v>182</v>
      </c>
      <c r="E310">
        <v>3493</v>
      </c>
      <c r="F310" t="s">
        <v>183</v>
      </c>
      <c r="G310" t="s">
        <v>184</v>
      </c>
      <c r="H310">
        <v>678.43799999999999</v>
      </c>
      <c r="I310" t="s">
        <v>185</v>
      </c>
      <c r="J310">
        <v>6.8800000000000003E-4</v>
      </c>
      <c r="K310" t="s">
        <v>25</v>
      </c>
      <c r="L310" t="s">
        <v>290</v>
      </c>
      <c r="M310">
        <v>839.41389700000002</v>
      </c>
      <c r="N310" t="s">
        <v>25</v>
      </c>
      <c r="O310" t="s">
        <v>291</v>
      </c>
      <c r="P310">
        <v>1.5280000000000001E-3</v>
      </c>
      <c r="Q310" t="s">
        <v>25</v>
      </c>
      <c r="R310" t="s">
        <v>24</v>
      </c>
      <c r="S310">
        <v>9.3449620000000007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10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900</v>
      </c>
    </row>
    <row r="311" spans="1:44">
      <c r="A311" s="2">
        <v>525</v>
      </c>
      <c r="B311" t="s">
        <v>289</v>
      </c>
      <c r="C311">
        <v>4</v>
      </c>
      <c r="D311" t="s">
        <v>182</v>
      </c>
      <c r="E311">
        <v>3486</v>
      </c>
      <c r="F311" t="s">
        <v>183</v>
      </c>
      <c r="G311" t="s">
        <v>184</v>
      </c>
      <c r="H311">
        <v>144.53</v>
      </c>
      <c r="I311" t="s">
        <v>185</v>
      </c>
      <c r="J311">
        <v>5.5800000000000001E-4</v>
      </c>
      <c r="K311" t="s">
        <v>25</v>
      </c>
      <c r="L311" t="s">
        <v>290</v>
      </c>
      <c r="M311">
        <v>852.42485899999997</v>
      </c>
      <c r="N311" t="s">
        <v>25</v>
      </c>
      <c r="O311" t="s">
        <v>291</v>
      </c>
      <c r="P311">
        <v>1.41E-3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500</v>
      </c>
      <c r="AI311" t="s">
        <v>189</v>
      </c>
      <c r="AJ311">
        <v>1000000</v>
      </c>
      <c r="AK311" t="s">
        <v>190</v>
      </c>
      <c r="AL311">
        <v>10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900</v>
      </c>
    </row>
    <row r="312" spans="1:44">
      <c r="A312" s="2">
        <v>525</v>
      </c>
      <c r="B312" t="s">
        <v>289</v>
      </c>
      <c r="C312">
        <v>4</v>
      </c>
      <c r="D312" t="s">
        <v>182</v>
      </c>
      <c r="E312">
        <v>3493</v>
      </c>
      <c r="F312" t="s">
        <v>183</v>
      </c>
      <c r="G312" t="s">
        <v>184</v>
      </c>
      <c r="H312">
        <v>144.53</v>
      </c>
      <c r="I312" t="s">
        <v>185</v>
      </c>
      <c r="J312">
        <v>8.5899999999999995E-4</v>
      </c>
      <c r="K312" t="s">
        <v>25</v>
      </c>
      <c r="L312" t="s">
        <v>290</v>
      </c>
      <c r="M312">
        <v>874.22973400000001</v>
      </c>
      <c r="N312" t="s">
        <v>25</v>
      </c>
      <c r="O312" t="s">
        <v>291</v>
      </c>
      <c r="P312">
        <v>1.7329999999999999E-3</v>
      </c>
      <c r="Q312" t="s">
        <v>25</v>
      </c>
      <c r="R312" t="s">
        <v>24</v>
      </c>
      <c r="S312">
        <v>9.2783829999999998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10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900</v>
      </c>
    </row>
    <row r="313" spans="1:44">
      <c r="A313" s="2">
        <v>525</v>
      </c>
      <c r="B313" t="s">
        <v>289</v>
      </c>
      <c r="C313">
        <v>4</v>
      </c>
      <c r="D313" t="s">
        <v>182</v>
      </c>
      <c r="E313">
        <v>2008</v>
      </c>
      <c r="F313" t="s">
        <v>183</v>
      </c>
      <c r="G313" t="s">
        <v>184</v>
      </c>
      <c r="H313">
        <v>212.21199999999999</v>
      </c>
      <c r="I313" t="s">
        <v>185</v>
      </c>
      <c r="J313">
        <v>5.9000000000000003E-4</v>
      </c>
      <c r="K313" t="s">
        <v>25</v>
      </c>
      <c r="L313" t="s">
        <v>290</v>
      </c>
      <c r="M313">
        <v>541.78094899999996</v>
      </c>
      <c r="N313" t="s">
        <v>25</v>
      </c>
      <c r="O313" t="s">
        <v>291</v>
      </c>
      <c r="P313">
        <v>1.132E-3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10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500</v>
      </c>
    </row>
    <row r="314" spans="1:44">
      <c r="A314" s="2">
        <v>524</v>
      </c>
      <c r="B314" t="s">
        <v>289</v>
      </c>
      <c r="C314">
        <v>4</v>
      </c>
      <c r="D314" t="s">
        <v>182</v>
      </c>
      <c r="E314">
        <v>2008</v>
      </c>
      <c r="F314" t="s">
        <v>183</v>
      </c>
      <c r="G314" t="s">
        <v>184</v>
      </c>
      <c r="H314">
        <v>212.21199999999999</v>
      </c>
      <c r="I314" t="s">
        <v>185</v>
      </c>
      <c r="J314">
        <v>5.8600000000000004E-4</v>
      </c>
      <c r="K314" t="s">
        <v>25</v>
      </c>
      <c r="L314" t="s">
        <v>290</v>
      </c>
      <c r="M314">
        <v>539.63788799999998</v>
      </c>
      <c r="N314" t="s">
        <v>25</v>
      </c>
      <c r="O314" t="s">
        <v>291</v>
      </c>
      <c r="P314">
        <v>1.126E-3</v>
      </c>
      <c r="Q314" t="s">
        <v>25</v>
      </c>
      <c r="R314" t="s">
        <v>24</v>
      </c>
      <c r="S314">
        <v>5.4627939999999997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10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500</v>
      </c>
    </row>
    <row r="315" spans="1:44">
      <c r="A315" s="2">
        <v>524</v>
      </c>
      <c r="B315" t="s">
        <v>289</v>
      </c>
      <c r="C315">
        <v>4</v>
      </c>
      <c r="D315" t="s">
        <v>182</v>
      </c>
      <c r="E315">
        <v>818</v>
      </c>
      <c r="F315" t="s">
        <v>183</v>
      </c>
      <c r="G315" t="s">
        <v>184</v>
      </c>
      <c r="H315">
        <v>2.516</v>
      </c>
      <c r="I315" t="s">
        <v>185</v>
      </c>
      <c r="J315">
        <v>3.1799999999999998E-4</v>
      </c>
      <c r="K315" t="s">
        <v>25</v>
      </c>
      <c r="L315" t="s">
        <v>290</v>
      </c>
      <c r="M315">
        <v>292.92148900000001</v>
      </c>
      <c r="N315" t="s">
        <v>25</v>
      </c>
      <c r="O315" t="s">
        <v>291</v>
      </c>
      <c r="P315">
        <v>6.11E-4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200</v>
      </c>
    </row>
    <row r="316" spans="1:44">
      <c r="A316" s="2">
        <v>524</v>
      </c>
      <c r="B316" t="s">
        <v>289</v>
      </c>
      <c r="C316">
        <v>4</v>
      </c>
      <c r="D316" t="s">
        <v>182</v>
      </c>
      <c r="E316">
        <v>447</v>
      </c>
      <c r="F316" t="s">
        <v>183</v>
      </c>
      <c r="G316" t="s">
        <v>184</v>
      </c>
      <c r="H316">
        <v>2.6880000000000002</v>
      </c>
      <c r="I316" t="s">
        <v>185</v>
      </c>
      <c r="J316">
        <v>2.22E-4</v>
      </c>
      <c r="K316" t="s">
        <v>25</v>
      </c>
      <c r="L316" t="s">
        <v>290</v>
      </c>
      <c r="M316">
        <v>184.714586</v>
      </c>
      <c r="N316" t="s">
        <v>25</v>
      </c>
      <c r="O316" t="s">
        <v>291</v>
      </c>
      <c r="P316">
        <v>4.06E-4</v>
      </c>
      <c r="Q316" t="s">
        <v>25</v>
      </c>
      <c r="R316" t="s">
        <v>24</v>
      </c>
      <c r="S316">
        <v>1.7012940000000001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100</v>
      </c>
    </row>
    <row r="317" spans="1:44">
      <c r="A317" s="2">
        <v>523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9.67</v>
      </c>
      <c r="I317" t="s">
        <v>185</v>
      </c>
      <c r="J317">
        <v>2.0699999999999999E-4</v>
      </c>
      <c r="K317" t="s">
        <v>25</v>
      </c>
      <c r="L317" t="s">
        <v>290</v>
      </c>
      <c r="M317">
        <v>95.409591000000006</v>
      </c>
      <c r="N317" t="s">
        <v>25</v>
      </c>
      <c r="O317" t="s">
        <v>291</v>
      </c>
      <c r="P317">
        <v>3.0200000000000002E-4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 s="2">
        <v>522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317.11</v>
      </c>
      <c r="I318" t="s">
        <v>185</v>
      </c>
      <c r="J318">
        <v>2.02E-4</v>
      </c>
      <c r="K318" t="s">
        <v>25</v>
      </c>
      <c r="L318" t="s">
        <v>290</v>
      </c>
      <c r="M318">
        <v>87.798229000000006</v>
      </c>
      <c r="N318" t="s">
        <v>25</v>
      </c>
      <c r="O318" t="s">
        <v>291</v>
      </c>
      <c r="P318">
        <v>2.8899999999999998E-4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 s="2">
        <v>521</v>
      </c>
      <c r="B319" t="s">
        <v>289</v>
      </c>
      <c r="C319">
        <v>4</v>
      </c>
      <c r="D319" t="s">
        <v>182</v>
      </c>
      <c r="E319">
        <v>150</v>
      </c>
      <c r="F319" t="s">
        <v>183</v>
      </c>
      <c r="G319" t="s">
        <v>184</v>
      </c>
      <c r="H319">
        <v>2351.17</v>
      </c>
      <c r="I319" t="s">
        <v>185</v>
      </c>
      <c r="J319">
        <v>1.95E-4</v>
      </c>
      <c r="K319" t="s">
        <v>25</v>
      </c>
      <c r="L319" t="s">
        <v>290</v>
      </c>
      <c r="M319">
        <v>80.470827999999997</v>
      </c>
      <c r="N319" t="s">
        <v>25</v>
      </c>
      <c r="O319" t="s">
        <v>291</v>
      </c>
      <c r="P319">
        <v>2.7599999999999999E-4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5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 s="2">
        <v>520</v>
      </c>
      <c r="B320" t="s">
        <v>289</v>
      </c>
      <c r="C320">
        <v>4</v>
      </c>
      <c r="D320" t="s">
        <v>182</v>
      </c>
      <c r="E320">
        <v>150</v>
      </c>
      <c r="F320" t="s">
        <v>183</v>
      </c>
      <c r="G320" t="s">
        <v>184</v>
      </c>
      <c r="H320">
        <v>9795.1200000000008</v>
      </c>
      <c r="I320" t="s">
        <v>185</v>
      </c>
      <c r="J320">
        <v>1.84E-4</v>
      </c>
      <c r="K320" t="s">
        <v>25</v>
      </c>
      <c r="L320" t="s">
        <v>290</v>
      </c>
      <c r="M320">
        <v>69.602326000000005</v>
      </c>
      <c r="N320" t="s">
        <v>25</v>
      </c>
      <c r="O320" t="s">
        <v>291</v>
      </c>
      <c r="P320">
        <v>2.5399999999999999E-4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5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 s="2">
        <v>519</v>
      </c>
      <c r="B321" t="s">
        <v>289</v>
      </c>
      <c r="C321">
        <v>4</v>
      </c>
      <c r="D321" t="s">
        <v>182</v>
      </c>
      <c r="E321">
        <v>150</v>
      </c>
      <c r="F321" t="s">
        <v>183</v>
      </c>
      <c r="G321" t="s">
        <v>184</v>
      </c>
      <c r="H321">
        <v>29859.07</v>
      </c>
      <c r="I321" t="s">
        <v>185</v>
      </c>
      <c r="J321">
        <v>1.8000000000000001E-4</v>
      </c>
      <c r="K321" t="s">
        <v>25</v>
      </c>
      <c r="L321" t="s">
        <v>290</v>
      </c>
      <c r="M321">
        <v>61.526105000000001</v>
      </c>
      <c r="N321" t="s">
        <v>25</v>
      </c>
      <c r="O321" t="s">
        <v>291</v>
      </c>
      <c r="P321">
        <v>2.42E-4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5</v>
      </c>
      <c r="AM321" t="s">
        <v>191</v>
      </c>
      <c r="AN321">
        <v>500</v>
      </c>
      <c r="AO321" t="s">
        <v>192</v>
      </c>
      <c r="AP321">
        <v>20</v>
      </c>
      <c r="AQ321" t="s">
        <v>193</v>
      </c>
      <c r="AR321">
        <v>20</v>
      </c>
    </row>
    <row r="322" spans="1:44">
      <c r="A322" s="2">
        <v>518</v>
      </c>
      <c r="B322" t="s">
        <v>289</v>
      </c>
      <c r="C322">
        <v>4</v>
      </c>
      <c r="D322" t="s">
        <v>182</v>
      </c>
      <c r="E322">
        <v>150</v>
      </c>
      <c r="F322" t="s">
        <v>183</v>
      </c>
      <c r="G322" t="s">
        <v>184</v>
      </c>
      <c r="H322">
        <v>74393.911999999997</v>
      </c>
      <c r="I322" t="s">
        <v>185</v>
      </c>
      <c r="J322">
        <v>1.8699999999999999E-4</v>
      </c>
      <c r="K322" t="s">
        <v>25</v>
      </c>
      <c r="L322" t="s">
        <v>290</v>
      </c>
      <c r="M322">
        <v>52.668303999999999</v>
      </c>
      <c r="N322" t="s">
        <v>25</v>
      </c>
      <c r="O322" t="s">
        <v>291</v>
      </c>
      <c r="P322">
        <v>2.3900000000000001E-4</v>
      </c>
      <c r="Q322" t="s">
        <v>25</v>
      </c>
      <c r="R322" t="s">
        <v>24</v>
      </c>
      <c r="S322">
        <v>1.5681320000000001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5</v>
      </c>
      <c r="AM322" t="s">
        <v>191</v>
      </c>
      <c r="AN322">
        <v>500</v>
      </c>
      <c r="AO322" t="s">
        <v>192</v>
      </c>
      <c r="AP322">
        <v>20</v>
      </c>
      <c r="AQ322" t="s">
        <v>193</v>
      </c>
      <c r="AR322">
        <v>20</v>
      </c>
    </row>
    <row r="323" spans="1:44">
      <c r="A323" s="2">
        <v>517</v>
      </c>
      <c r="B323" t="s">
        <v>289</v>
      </c>
      <c r="C323">
        <v>4</v>
      </c>
      <c r="D323" t="s">
        <v>182</v>
      </c>
      <c r="E323">
        <v>150</v>
      </c>
      <c r="F323" t="s">
        <v>183</v>
      </c>
      <c r="G323" t="s">
        <v>184</v>
      </c>
      <c r="H323">
        <v>162530.226</v>
      </c>
      <c r="I323" t="s">
        <v>185</v>
      </c>
      <c r="J323">
        <v>1.66E-4</v>
      </c>
      <c r="K323" t="s">
        <v>25</v>
      </c>
      <c r="L323" t="s">
        <v>290</v>
      </c>
      <c r="M323">
        <v>41.664862999999997</v>
      </c>
      <c r="N323" t="s">
        <v>25</v>
      </c>
      <c r="O323" t="s">
        <v>291</v>
      </c>
      <c r="P323">
        <v>2.0799999999999999E-4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5</v>
      </c>
      <c r="AM323" t="s">
        <v>191</v>
      </c>
      <c r="AN323">
        <v>500</v>
      </c>
      <c r="AO323" t="s">
        <v>192</v>
      </c>
      <c r="AP323">
        <v>20</v>
      </c>
      <c r="AQ323" t="s">
        <v>193</v>
      </c>
      <c r="AR323">
        <v>20</v>
      </c>
    </row>
    <row r="324" spans="1:44">
      <c r="A324" s="2">
        <v>516</v>
      </c>
      <c r="B324" t="s">
        <v>289</v>
      </c>
      <c r="C324">
        <v>4</v>
      </c>
      <c r="D324" t="s">
        <v>182</v>
      </c>
      <c r="E324">
        <v>150</v>
      </c>
      <c r="F324" t="s">
        <v>183</v>
      </c>
      <c r="G324" t="s">
        <v>184</v>
      </c>
      <c r="H324">
        <v>9.67</v>
      </c>
      <c r="I324" t="s">
        <v>185</v>
      </c>
      <c r="J324">
        <v>2.0799999999999999E-4</v>
      </c>
      <c r="K324" t="s">
        <v>25</v>
      </c>
      <c r="L324" t="s">
        <v>290</v>
      </c>
      <c r="M324">
        <v>97.574119999999994</v>
      </c>
      <c r="N324" t="s">
        <v>25</v>
      </c>
      <c r="O324" t="s">
        <v>291</v>
      </c>
      <c r="P324">
        <v>3.0600000000000001E-4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5</v>
      </c>
      <c r="AM324" t="s">
        <v>191</v>
      </c>
      <c r="AN324">
        <v>500</v>
      </c>
      <c r="AO324" t="s">
        <v>192</v>
      </c>
      <c r="AP324">
        <v>20</v>
      </c>
      <c r="AQ324" t="s">
        <v>193</v>
      </c>
      <c r="AR324">
        <v>20</v>
      </c>
    </row>
    <row r="325" spans="1:44">
      <c r="A325" s="2">
        <v>515</v>
      </c>
      <c r="B325" t="s">
        <v>289</v>
      </c>
      <c r="C325">
        <v>4</v>
      </c>
      <c r="D325" t="s">
        <v>182</v>
      </c>
      <c r="E325">
        <v>150</v>
      </c>
      <c r="F325" t="s">
        <v>183</v>
      </c>
      <c r="G325" t="s">
        <v>184</v>
      </c>
      <c r="H325">
        <v>317.11</v>
      </c>
      <c r="I325" t="s">
        <v>185</v>
      </c>
      <c r="J325">
        <v>2.03E-4</v>
      </c>
      <c r="K325" t="s">
        <v>25</v>
      </c>
      <c r="L325" t="s">
        <v>290</v>
      </c>
      <c r="M325">
        <v>86.553548000000006</v>
      </c>
      <c r="N325" t="s">
        <v>25</v>
      </c>
      <c r="O325" t="s">
        <v>291</v>
      </c>
      <c r="P325">
        <v>2.9E-4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5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20</v>
      </c>
    </row>
    <row r="326" spans="1:44">
      <c r="A326" s="2">
        <v>514</v>
      </c>
      <c r="B326" t="s">
        <v>289</v>
      </c>
      <c r="C326">
        <v>4</v>
      </c>
      <c r="D326" t="s">
        <v>182</v>
      </c>
      <c r="E326">
        <v>150</v>
      </c>
      <c r="F326" t="s">
        <v>183</v>
      </c>
      <c r="G326" t="s">
        <v>184</v>
      </c>
      <c r="H326">
        <v>2351.17</v>
      </c>
      <c r="I326" t="s">
        <v>185</v>
      </c>
      <c r="J326">
        <v>1.9799999999999999E-4</v>
      </c>
      <c r="K326" t="s">
        <v>25</v>
      </c>
      <c r="L326" t="s">
        <v>290</v>
      </c>
      <c r="M326">
        <v>78.161028999999999</v>
      </c>
      <c r="N326" t="s">
        <v>25</v>
      </c>
      <c r="O326" t="s">
        <v>291</v>
      </c>
      <c r="P326">
        <v>2.7599999999999999E-4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5</v>
      </c>
      <c r="AM326" t="s">
        <v>191</v>
      </c>
      <c r="AN326">
        <v>500</v>
      </c>
      <c r="AO326" t="s">
        <v>192</v>
      </c>
      <c r="AP326">
        <v>20</v>
      </c>
      <c r="AQ326" t="s">
        <v>193</v>
      </c>
      <c r="AR326">
        <v>20</v>
      </c>
    </row>
    <row r="327" spans="1:44">
      <c r="A327" s="2">
        <v>513</v>
      </c>
      <c r="B327" t="s">
        <v>289</v>
      </c>
      <c r="C327">
        <v>4</v>
      </c>
      <c r="D327" t="s">
        <v>182</v>
      </c>
      <c r="E327">
        <v>150</v>
      </c>
      <c r="F327" t="s">
        <v>183</v>
      </c>
      <c r="G327" t="s">
        <v>184</v>
      </c>
      <c r="H327">
        <v>9795.1200000000008</v>
      </c>
      <c r="I327" t="s">
        <v>185</v>
      </c>
      <c r="J327">
        <v>1.92E-4</v>
      </c>
      <c r="K327" t="s">
        <v>25</v>
      </c>
      <c r="L327" t="s">
        <v>290</v>
      </c>
      <c r="M327">
        <v>71.476753000000002</v>
      </c>
      <c r="N327" t="s">
        <v>25</v>
      </c>
      <c r="O327" t="s">
        <v>291</v>
      </c>
      <c r="P327">
        <v>2.6400000000000002E-4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5</v>
      </c>
      <c r="AM327" t="s">
        <v>191</v>
      </c>
      <c r="AN327">
        <v>500</v>
      </c>
      <c r="AO327" t="s">
        <v>192</v>
      </c>
      <c r="AP327">
        <v>20</v>
      </c>
      <c r="AQ327" t="s">
        <v>193</v>
      </c>
      <c r="AR327">
        <v>20</v>
      </c>
    </row>
    <row r="328" spans="1:44">
      <c r="A328" s="2">
        <v>512</v>
      </c>
      <c r="B328" t="s">
        <v>289</v>
      </c>
      <c r="C328">
        <v>4</v>
      </c>
      <c r="D328" t="s">
        <v>182</v>
      </c>
      <c r="E328">
        <v>150</v>
      </c>
      <c r="F328" t="s">
        <v>183</v>
      </c>
      <c r="G328" t="s">
        <v>184</v>
      </c>
      <c r="H328">
        <v>29859.07</v>
      </c>
      <c r="I328" t="s">
        <v>185</v>
      </c>
      <c r="J328">
        <v>1.8100000000000001E-4</v>
      </c>
      <c r="K328" t="s">
        <v>25</v>
      </c>
      <c r="L328" t="s">
        <v>290</v>
      </c>
      <c r="M328">
        <v>57.809449999999998</v>
      </c>
      <c r="N328" t="s">
        <v>25</v>
      </c>
      <c r="O328" t="s">
        <v>291</v>
      </c>
      <c r="P328">
        <v>2.3900000000000001E-4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5</v>
      </c>
      <c r="AM328" t="s">
        <v>191</v>
      </c>
      <c r="AN328">
        <v>500</v>
      </c>
      <c r="AO328" t="s">
        <v>192</v>
      </c>
      <c r="AP328">
        <v>20</v>
      </c>
      <c r="AQ328" t="s">
        <v>193</v>
      </c>
      <c r="AR328">
        <v>20</v>
      </c>
    </row>
    <row r="329" spans="1:44">
      <c r="A329" s="2">
        <v>511</v>
      </c>
      <c r="B329" t="s">
        <v>289</v>
      </c>
      <c r="C329">
        <v>4</v>
      </c>
      <c r="D329" t="s">
        <v>182</v>
      </c>
      <c r="E329">
        <v>150</v>
      </c>
      <c r="F329" t="s">
        <v>183</v>
      </c>
      <c r="G329" t="s">
        <v>184</v>
      </c>
      <c r="H329">
        <v>74393.911999999997</v>
      </c>
      <c r="I329" t="s">
        <v>185</v>
      </c>
      <c r="J329">
        <v>1.83E-4</v>
      </c>
      <c r="K329" t="s">
        <v>25</v>
      </c>
      <c r="L329" t="s">
        <v>290</v>
      </c>
      <c r="M329">
        <v>51.242173000000001</v>
      </c>
      <c r="N329" t="s">
        <v>25</v>
      </c>
      <c r="O329" t="s">
        <v>291</v>
      </c>
      <c r="P329">
        <v>2.34E-4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5</v>
      </c>
      <c r="AM329" t="s">
        <v>191</v>
      </c>
      <c r="AN329">
        <v>500</v>
      </c>
      <c r="AO329" t="s">
        <v>192</v>
      </c>
      <c r="AP329">
        <v>20</v>
      </c>
      <c r="AQ329" t="s">
        <v>193</v>
      </c>
      <c r="AR329">
        <v>20</v>
      </c>
    </row>
    <row r="330" spans="1:44">
      <c r="A330" s="2">
        <v>510</v>
      </c>
      <c r="B330" t="s">
        <v>289</v>
      </c>
      <c r="C330">
        <v>4</v>
      </c>
      <c r="D330" t="s">
        <v>182</v>
      </c>
      <c r="E330">
        <v>150</v>
      </c>
      <c r="F330" t="s">
        <v>183</v>
      </c>
      <c r="G330" t="s">
        <v>184</v>
      </c>
      <c r="H330">
        <v>162530.226</v>
      </c>
      <c r="I330" t="s">
        <v>185</v>
      </c>
      <c r="J330">
        <v>1.8200000000000001E-4</v>
      </c>
      <c r="K330" t="s">
        <v>25</v>
      </c>
      <c r="L330" t="s">
        <v>290</v>
      </c>
      <c r="M330">
        <v>42.141413999999997</v>
      </c>
      <c r="N330" t="s">
        <v>25</v>
      </c>
      <c r="O330" t="s">
        <v>291</v>
      </c>
      <c r="P330">
        <v>2.24E-4</v>
      </c>
      <c r="Q330" t="s">
        <v>25</v>
      </c>
      <c r="R330" t="s">
        <v>24</v>
      </c>
      <c r="S330">
        <v>1.9941409999999999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5</v>
      </c>
      <c r="AM330" t="s">
        <v>191</v>
      </c>
      <c r="AN330">
        <v>500</v>
      </c>
      <c r="AO330" t="s">
        <v>192</v>
      </c>
      <c r="AP330">
        <v>20</v>
      </c>
      <c r="AQ330" t="s">
        <v>193</v>
      </c>
      <c r="AR330">
        <v>20</v>
      </c>
    </row>
    <row r="331" spans="1:44">
      <c r="A331" s="2">
        <v>509</v>
      </c>
      <c r="B331" t="s">
        <v>289</v>
      </c>
      <c r="C331">
        <v>4</v>
      </c>
      <c r="D331" t="s">
        <v>182</v>
      </c>
      <c r="E331">
        <v>150</v>
      </c>
      <c r="F331" t="s">
        <v>183</v>
      </c>
      <c r="G331" t="s">
        <v>184</v>
      </c>
      <c r="H331">
        <v>9.67</v>
      </c>
      <c r="I331" t="s">
        <v>185</v>
      </c>
      <c r="J331">
        <v>2.04E-4</v>
      </c>
      <c r="K331" t="s">
        <v>25</v>
      </c>
      <c r="L331" t="s">
        <v>290</v>
      </c>
      <c r="M331">
        <v>100.369714</v>
      </c>
      <c r="N331" t="s">
        <v>25</v>
      </c>
      <c r="O331" t="s">
        <v>291</v>
      </c>
      <c r="P331">
        <v>3.0400000000000002E-4</v>
      </c>
      <c r="Q331" t="s">
        <v>25</v>
      </c>
      <c r="R331" t="s">
        <v>24</v>
      </c>
      <c r="S331">
        <v>1.3260700000000001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5</v>
      </c>
      <c r="AM331" t="s">
        <v>191</v>
      </c>
      <c r="AN331">
        <v>500</v>
      </c>
      <c r="AO331" t="s">
        <v>192</v>
      </c>
      <c r="AP331">
        <v>20</v>
      </c>
      <c r="AQ331" t="s">
        <v>193</v>
      </c>
      <c r="AR331">
        <v>20</v>
      </c>
    </row>
    <row r="332" spans="1:44">
      <c r="A332" s="2">
        <v>508</v>
      </c>
      <c r="B332" t="s">
        <v>289</v>
      </c>
      <c r="C332">
        <v>4</v>
      </c>
      <c r="D332" t="s">
        <v>182</v>
      </c>
      <c r="E332">
        <v>449</v>
      </c>
      <c r="F332" t="s">
        <v>183</v>
      </c>
      <c r="G332" t="s">
        <v>184</v>
      </c>
      <c r="H332">
        <v>1.264</v>
      </c>
      <c r="I332" t="s">
        <v>185</v>
      </c>
      <c r="J332">
        <v>2.8899999999999998E-4</v>
      </c>
      <c r="K332" t="s">
        <v>25</v>
      </c>
      <c r="L332" t="s">
        <v>290</v>
      </c>
      <c r="M332">
        <v>177.65055599999999</v>
      </c>
      <c r="N332" t="s">
        <v>25</v>
      </c>
      <c r="O332" t="s">
        <v>291</v>
      </c>
      <c r="P332">
        <v>4.6700000000000002E-4</v>
      </c>
      <c r="Q332" t="s">
        <v>25</v>
      </c>
      <c r="R332" t="s">
        <v>24</v>
      </c>
      <c r="S332">
        <v>1.8681410000000001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10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80</v>
      </c>
    </row>
    <row r="333" spans="1:44">
      <c r="A333" s="2">
        <v>507</v>
      </c>
      <c r="B333" t="s">
        <v>289</v>
      </c>
      <c r="C333">
        <v>4</v>
      </c>
      <c r="D333" t="s">
        <v>182</v>
      </c>
      <c r="E333">
        <v>449</v>
      </c>
      <c r="F333" t="s">
        <v>183</v>
      </c>
      <c r="G333" t="s">
        <v>184</v>
      </c>
      <c r="H333">
        <v>0.88</v>
      </c>
      <c r="I333" t="s">
        <v>185</v>
      </c>
      <c r="J333">
        <v>2.9700000000000001E-4</v>
      </c>
      <c r="K333" t="s">
        <v>25</v>
      </c>
      <c r="L333" t="s">
        <v>290</v>
      </c>
      <c r="M333">
        <v>177.81026700000001</v>
      </c>
      <c r="N333" t="s">
        <v>25</v>
      </c>
      <c r="O333" t="s">
        <v>291</v>
      </c>
      <c r="P333">
        <v>4.7399999999999997E-4</v>
      </c>
      <c r="Q333" t="s">
        <v>25</v>
      </c>
      <c r="R333" t="s">
        <v>24</v>
      </c>
      <c r="S333">
        <v>2.0865999999999998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10</v>
      </c>
      <c r="AM333" t="s">
        <v>191</v>
      </c>
      <c r="AN333">
        <v>500</v>
      </c>
      <c r="AO333" t="s">
        <v>192</v>
      </c>
      <c r="AP333">
        <v>40</v>
      </c>
      <c r="AQ333" t="s">
        <v>193</v>
      </c>
      <c r="AR333">
        <v>80</v>
      </c>
    </row>
    <row r="334" spans="1:44">
      <c r="A334" s="2">
        <v>506</v>
      </c>
      <c r="B334" t="s">
        <v>289</v>
      </c>
      <c r="C334">
        <v>4</v>
      </c>
      <c r="D334" t="s">
        <v>182</v>
      </c>
      <c r="E334">
        <v>449</v>
      </c>
      <c r="F334" t="s">
        <v>183</v>
      </c>
      <c r="G334" t="s">
        <v>184</v>
      </c>
      <c r="H334">
        <v>1.6519999999999999</v>
      </c>
      <c r="I334" t="s">
        <v>185</v>
      </c>
      <c r="J334">
        <v>2.8800000000000001E-4</v>
      </c>
      <c r="K334" t="s">
        <v>25</v>
      </c>
      <c r="L334" t="s">
        <v>290</v>
      </c>
      <c r="M334">
        <v>180.21934300000001</v>
      </c>
      <c r="N334" t="s">
        <v>25</v>
      </c>
      <c r="O334" t="s">
        <v>291</v>
      </c>
      <c r="P334">
        <v>4.6799999999999999E-4</v>
      </c>
      <c r="Q334" t="s">
        <v>25</v>
      </c>
      <c r="R334" t="s">
        <v>24</v>
      </c>
      <c r="S334">
        <v>2.3015279999999998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10</v>
      </c>
      <c r="AM334" t="s">
        <v>191</v>
      </c>
      <c r="AN334">
        <v>500</v>
      </c>
      <c r="AO334" t="s">
        <v>192</v>
      </c>
      <c r="AP334">
        <v>50</v>
      </c>
      <c r="AQ334" t="s">
        <v>193</v>
      </c>
      <c r="AR334">
        <v>80</v>
      </c>
    </row>
    <row r="335" spans="1:44">
      <c r="A335" s="2">
        <v>505</v>
      </c>
      <c r="B335" t="s">
        <v>289</v>
      </c>
      <c r="C335">
        <v>4</v>
      </c>
      <c r="D335" t="s">
        <v>182</v>
      </c>
      <c r="E335">
        <v>449</v>
      </c>
      <c r="F335" t="s">
        <v>183</v>
      </c>
      <c r="G335" t="s">
        <v>184</v>
      </c>
      <c r="H335">
        <v>1.9119999999999999</v>
      </c>
      <c r="I335" t="s">
        <v>185</v>
      </c>
      <c r="J335">
        <v>2.9100000000000003E-4</v>
      </c>
      <c r="K335" t="s">
        <v>25</v>
      </c>
      <c r="L335" t="s">
        <v>290</v>
      </c>
      <c r="M335">
        <v>178.86940300000001</v>
      </c>
      <c r="N335" t="s">
        <v>25</v>
      </c>
      <c r="O335" t="s">
        <v>291</v>
      </c>
      <c r="P335">
        <v>4.6999999999999999E-4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10</v>
      </c>
      <c r="AM335" t="s">
        <v>191</v>
      </c>
      <c r="AN335">
        <v>500</v>
      </c>
      <c r="AO335" t="s">
        <v>192</v>
      </c>
      <c r="AP335">
        <v>60</v>
      </c>
      <c r="AQ335" t="s">
        <v>193</v>
      </c>
      <c r="AR335">
        <v>80</v>
      </c>
    </row>
    <row r="336" spans="1:44">
      <c r="A336" s="2">
        <v>504</v>
      </c>
      <c r="B336" t="s">
        <v>289</v>
      </c>
      <c r="C336">
        <v>4</v>
      </c>
      <c r="D336" t="s">
        <v>182</v>
      </c>
      <c r="E336">
        <v>449</v>
      </c>
      <c r="F336" t="s">
        <v>183</v>
      </c>
      <c r="G336" t="s">
        <v>184</v>
      </c>
      <c r="H336">
        <v>2.7160000000000002</v>
      </c>
      <c r="I336" t="s">
        <v>185</v>
      </c>
      <c r="J336">
        <v>2.8400000000000002E-4</v>
      </c>
      <c r="K336" t="s">
        <v>25</v>
      </c>
      <c r="L336" t="s">
        <v>290</v>
      </c>
      <c r="M336">
        <v>178.677997</v>
      </c>
      <c r="N336" t="s">
        <v>25</v>
      </c>
      <c r="O336" t="s">
        <v>291</v>
      </c>
      <c r="P336">
        <v>4.6200000000000001E-4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10</v>
      </c>
      <c r="AM336" t="s">
        <v>191</v>
      </c>
      <c r="AN336">
        <v>500</v>
      </c>
      <c r="AO336" t="s">
        <v>192</v>
      </c>
      <c r="AP336">
        <v>70</v>
      </c>
      <c r="AQ336" t="s">
        <v>193</v>
      </c>
      <c r="AR336">
        <v>80</v>
      </c>
    </row>
    <row r="337" spans="1:44">
      <c r="A337" s="2">
        <v>503</v>
      </c>
      <c r="B337" t="s">
        <v>289</v>
      </c>
      <c r="C337">
        <v>4</v>
      </c>
      <c r="D337" t="s">
        <v>182</v>
      </c>
      <c r="E337">
        <v>449</v>
      </c>
      <c r="F337" t="s">
        <v>183</v>
      </c>
      <c r="G337" t="s">
        <v>184</v>
      </c>
      <c r="H337">
        <v>5.5359999999999996</v>
      </c>
      <c r="I337" t="s">
        <v>185</v>
      </c>
      <c r="J337">
        <v>3.0200000000000002E-4</v>
      </c>
      <c r="K337" t="s">
        <v>25</v>
      </c>
      <c r="L337" t="s">
        <v>290</v>
      </c>
      <c r="M337">
        <v>177.83287799999999</v>
      </c>
      <c r="N337" t="s">
        <v>25</v>
      </c>
      <c r="O337" t="s">
        <v>291</v>
      </c>
      <c r="P337">
        <v>4.7899999999999999E-4</v>
      </c>
      <c r="Q337" t="s">
        <v>25</v>
      </c>
      <c r="R337" t="s">
        <v>24</v>
      </c>
      <c r="S337">
        <v>2.8996179999999998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10</v>
      </c>
      <c r="AM337" t="s">
        <v>191</v>
      </c>
      <c r="AN337">
        <v>500</v>
      </c>
      <c r="AO337" t="s">
        <v>192</v>
      </c>
      <c r="AP337">
        <v>80</v>
      </c>
      <c r="AQ337" t="s">
        <v>193</v>
      </c>
      <c r="AR337">
        <v>80</v>
      </c>
    </row>
    <row r="338" spans="1:44">
      <c r="A338" s="2">
        <v>502</v>
      </c>
      <c r="B338" t="s">
        <v>289</v>
      </c>
      <c r="C338">
        <v>4</v>
      </c>
      <c r="D338" t="s">
        <v>182</v>
      </c>
      <c r="E338">
        <v>187</v>
      </c>
      <c r="F338" t="s">
        <v>183</v>
      </c>
      <c r="G338" t="s">
        <v>184</v>
      </c>
      <c r="H338">
        <v>162506.01</v>
      </c>
      <c r="I338" t="s">
        <v>185</v>
      </c>
      <c r="J338">
        <v>1.8900000000000001E-4</v>
      </c>
      <c r="K338" t="s">
        <v>25</v>
      </c>
      <c r="L338" t="s">
        <v>290</v>
      </c>
      <c r="M338">
        <v>56.561270999999998</v>
      </c>
      <c r="N338" t="s">
        <v>25</v>
      </c>
      <c r="O338" t="s">
        <v>291</v>
      </c>
      <c r="P338">
        <v>2.4600000000000002E-4</v>
      </c>
      <c r="Q338" t="s">
        <v>25</v>
      </c>
      <c r="R338" t="s">
        <v>24</v>
      </c>
      <c r="S338">
        <v>2.2086730000000001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5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 s="2">
        <v>501</v>
      </c>
      <c r="B339" t="s">
        <v>289</v>
      </c>
      <c r="C339">
        <v>4</v>
      </c>
      <c r="D339" t="s">
        <v>182</v>
      </c>
      <c r="E339">
        <v>263</v>
      </c>
      <c r="F339" t="s">
        <v>183</v>
      </c>
      <c r="G339" t="s">
        <v>184</v>
      </c>
      <c r="H339">
        <v>30442.374</v>
      </c>
      <c r="I339" t="s">
        <v>185</v>
      </c>
      <c r="J339">
        <v>2.9700000000000001E-4</v>
      </c>
      <c r="K339" t="s">
        <v>25</v>
      </c>
      <c r="L339" t="s">
        <v>290</v>
      </c>
      <c r="M339">
        <v>69.208009000000004</v>
      </c>
      <c r="N339" t="s">
        <v>25</v>
      </c>
      <c r="O339" t="s">
        <v>291</v>
      </c>
      <c r="P339">
        <v>3.6600000000000001E-4</v>
      </c>
      <c r="Q339" t="s">
        <v>25</v>
      </c>
      <c r="R339" t="s">
        <v>24</v>
      </c>
      <c r="S339">
        <v>1.7175050000000001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10</v>
      </c>
      <c r="AM339" t="s">
        <v>191</v>
      </c>
      <c r="AN339">
        <v>500</v>
      </c>
      <c r="AO339" t="s">
        <v>192</v>
      </c>
      <c r="AP339">
        <v>30</v>
      </c>
      <c r="AQ339" t="s">
        <v>193</v>
      </c>
      <c r="AR339">
        <v>30</v>
      </c>
    </row>
    <row r="340" spans="1:44">
      <c r="A340" s="2">
        <v>500</v>
      </c>
      <c r="B340" t="s">
        <v>289</v>
      </c>
      <c r="C340">
        <v>4</v>
      </c>
      <c r="D340" t="s">
        <v>182</v>
      </c>
      <c r="E340">
        <v>340</v>
      </c>
      <c r="F340" t="s">
        <v>183</v>
      </c>
      <c r="G340" t="s">
        <v>184</v>
      </c>
      <c r="H340">
        <v>5046.33</v>
      </c>
      <c r="I340" t="s">
        <v>185</v>
      </c>
      <c r="J340">
        <v>3.8299999999999999E-4</v>
      </c>
      <c r="K340" t="s">
        <v>25</v>
      </c>
      <c r="L340" t="s">
        <v>290</v>
      </c>
      <c r="M340">
        <v>75.874975000000006</v>
      </c>
      <c r="N340" t="s">
        <v>25</v>
      </c>
      <c r="O340" t="s">
        <v>291</v>
      </c>
      <c r="P340">
        <v>4.5899999999999999E-4</v>
      </c>
      <c r="Q340" t="s">
        <v>25</v>
      </c>
      <c r="R340" t="s">
        <v>24</v>
      </c>
      <c r="S340">
        <v>1.7029879999999999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15</v>
      </c>
      <c r="AM340" t="s">
        <v>191</v>
      </c>
      <c r="AN340">
        <v>500</v>
      </c>
      <c r="AO340" t="s">
        <v>192</v>
      </c>
      <c r="AP340">
        <v>30</v>
      </c>
      <c r="AQ340" t="s">
        <v>193</v>
      </c>
      <c r="AR340">
        <v>30</v>
      </c>
    </row>
    <row r="341" spans="1:44">
      <c r="A341" s="2">
        <v>499</v>
      </c>
      <c r="B341" t="s">
        <v>289</v>
      </c>
      <c r="C341">
        <v>4</v>
      </c>
      <c r="D341" t="s">
        <v>182</v>
      </c>
      <c r="E341">
        <v>416</v>
      </c>
      <c r="F341" t="s">
        <v>183</v>
      </c>
      <c r="G341" t="s">
        <v>184</v>
      </c>
      <c r="H341">
        <v>801.23599999999999</v>
      </c>
      <c r="I341" t="s">
        <v>185</v>
      </c>
      <c r="J341">
        <v>5.4799999999999998E-4</v>
      </c>
      <c r="K341" t="s">
        <v>25</v>
      </c>
      <c r="L341" t="s">
        <v>290</v>
      </c>
      <c r="M341">
        <v>87.303449999999998</v>
      </c>
      <c r="N341" t="s">
        <v>25</v>
      </c>
      <c r="O341" t="s">
        <v>291</v>
      </c>
      <c r="P341">
        <v>6.3500000000000004E-4</v>
      </c>
      <c r="Q341" t="s">
        <v>25</v>
      </c>
      <c r="R341" t="s">
        <v>24</v>
      </c>
      <c r="S341">
        <v>1.8304450000000001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1000000</v>
      </c>
      <c r="AK341" t="s">
        <v>190</v>
      </c>
      <c r="AL341">
        <v>20</v>
      </c>
      <c r="AM341" t="s">
        <v>191</v>
      </c>
      <c r="AN341">
        <v>500</v>
      </c>
      <c r="AO341" t="s">
        <v>192</v>
      </c>
      <c r="AP341">
        <v>30</v>
      </c>
      <c r="AQ341" t="s">
        <v>193</v>
      </c>
      <c r="AR341">
        <v>30</v>
      </c>
    </row>
    <row r="342" spans="1:44">
      <c r="A342" s="2">
        <v>498</v>
      </c>
      <c r="B342" t="s">
        <v>289</v>
      </c>
      <c r="C342">
        <v>4</v>
      </c>
      <c r="D342" t="s">
        <v>182</v>
      </c>
      <c r="E342">
        <v>492</v>
      </c>
      <c r="F342" t="s">
        <v>183</v>
      </c>
      <c r="G342" t="s">
        <v>184</v>
      </c>
      <c r="H342">
        <v>110.90600000000001</v>
      </c>
      <c r="I342" t="s">
        <v>185</v>
      </c>
      <c r="J342">
        <v>6.6E-4</v>
      </c>
      <c r="K342" t="s">
        <v>25</v>
      </c>
      <c r="L342" t="s">
        <v>290</v>
      </c>
      <c r="M342">
        <v>97.409475999999998</v>
      </c>
      <c r="N342" t="s">
        <v>25</v>
      </c>
      <c r="O342" t="s">
        <v>291</v>
      </c>
      <c r="P342">
        <v>7.5699999999999997E-4</v>
      </c>
      <c r="Q342" t="s">
        <v>25</v>
      </c>
      <c r="R342" t="s">
        <v>24</v>
      </c>
      <c r="S342">
        <v>1.8869560000000001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25</v>
      </c>
      <c r="AM342" t="s">
        <v>191</v>
      </c>
      <c r="AN342">
        <v>500</v>
      </c>
      <c r="AO342" t="s">
        <v>192</v>
      </c>
      <c r="AP342">
        <v>30</v>
      </c>
      <c r="AQ342" t="s">
        <v>193</v>
      </c>
      <c r="AR342">
        <v>30</v>
      </c>
    </row>
    <row r="343" spans="1:44">
      <c r="A343" s="2">
        <v>497</v>
      </c>
      <c r="B343" t="s">
        <v>289</v>
      </c>
      <c r="C343">
        <v>4</v>
      </c>
      <c r="D343" t="s">
        <v>182</v>
      </c>
      <c r="E343">
        <v>569</v>
      </c>
      <c r="F343" t="s">
        <v>183</v>
      </c>
      <c r="G343" t="s">
        <v>184</v>
      </c>
      <c r="H343">
        <v>13.292</v>
      </c>
      <c r="I343" t="s">
        <v>185</v>
      </c>
      <c r="J343">
        <v>7.8100000000000001E-4</v>
      </c>
      <c r="K343" t="s">
        <v>25</v>
      </c>
      <c r="L343" t="s">
        <v>290</v>
      </c>
      <c r="M343">
        <v>110.06252000000001</v>
      </c>
      <c r="N343" t="s">
        <v>25</v>
      </c>
      <c r="O343" t="s">
        <v>291</v>
      </c>
      <c r="P343">
        <v>8.9099999999999997E-4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1000000</v>
      </c>
      <c r="AK343" t="s">
        <v>190</v>
      </c>
      <c r="AL343">
        <v>30</v>
      </c>
      <c r="AM343" t="s">
        <v>191</v>
      </c>
      <c r="AN343">
        <v>500</v>
      </c>
      <c r="AO343" t="s">
        <v>192</v>
      </c>
      <c r="AP343">
        <v>30</v>
      </c>
      <c r="AQ343" t="s">
        <v>193</v>
      </c>
      <c r="AR343">
        <v>30</v>
      </c>
    </row>
    <row r="344" spans="1:44">
      <c r="A344" s="2">
        <v>496</v>
      </c>
      <c r="B344" t="s">
        <v>289</v>
      </c>
      <c r="C344">
        <v>4</v>
      </c>
      <c r="D344" t="s">
        <v>182</v>
      </c>
      <c r="E344">
        <v>187</v>
      </c>
      <c r="F344" t="s">
        <v>183</v>
      </c>
      <c r="G344" t="s">
        <v>184</v>
      </c>
      <c r="H344">
        <v>2352.7640000000001</v>
      </c>
      <c r="I344" t="s">
        <v>185</v>
      </c>
      <c r="J344">
        <v>1.8699999999999999E-4</v>
      </c>
      <c r="K344" t="s">
        <v>25</v>
      </c>
      <c r="L344" t="s">
        <v>290</v>
      </c>
      <c r="M344">
        <v>91.319051999999999</v>
      </c>
      <c r="N344" t="s">
        <v>25</v>
      </c>
      <c r="O344" t="s">
        <v>291</v>
      </c>
      <c r="P344">
        <v>2.7799999999999998E-4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1000000</v>
      </c>
      <c r="AK344" t="s">
        <v>190</v>
      </c>
      <c r="AL344">
        <v>5</v>
      </c>
      <c r="AM344" t="s">
        <v>191</v>
      </c>
      <c r="AN344">
        <v>500</v>
      </c>
      <c r="AO344" t="s">
        <v>192</v>
      </c>
      <c r="AP344">
        <v>30</v>
      </c>
      <c r="AQ344" t="s">
        <v>193</v>
      </c>
      <c r="AR344">
        <v>30</v>
      </c>
    </row>
    <row r="345" spans="1:44">
      <c r="A345" s="2">
        <v>495</v>
      </c>
      <c r="B345" t="s">
        <v>289</v>
      </c>
      <c r="C345">
        <v>4</v>
      </c>
      <c r="D345" t="s">
        <v>182</v>
      </c>
      <c r="E345">
        <v>263</v>
      </c>
      <c r="F345" t="s">
        <v>183</v>
      </c>
      <c r="G345" t="s">
        <v>184</v>
      </c>
      <c r="H345">
        <v>6.3559999999999999</v>
      </c>
      <c r="I345" t="s">
        <v>185</v>
      </c>
      <c r="J345">
        <v>2.8400000000000002E-4</v>
      </c>
      <c r="K345" t="s">
        <v>25</v>
      </c>
      <c r="L345" t="s">
        <v>290</v>
      </c>
      <c r="M345">
        <v>148.51376400000001</v>
      </c>
      <c r="N345" t="s">
        <v>25</v>
      </c>
      <c r="O345" t="s">
        <v>291</v>
      </c>
      <c r="P345">
        <v>4.3300000000000001E-4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1000000</v>
      </c>
      <c r="AK345" t="s">
        <v>190</v>
      </c>
      <c r="AL345">
        <v>10</v>
      </c>
      <c r="AM345" t="s">
        <v>191</v>
      </c>
      <c r="AN345">
        <v>500</v>
      </c>
      <c r="AO345" t="s">
        <v>192</v>
      </c>
      <c r="AP345">
        <v>30</v>
      </c>
      <c r="AQ345" t="s">
        <v>193</v>
      </c>
      <c r="AR345">
        <v>30</v>
      </c>
    </row>
    <row r="346" spans="1:44">
      <c r="A346" s="2">
        <v>494</v>
      </c>
      <c r="B346" t="s">
        <v>289</v>
      </c>
      <c r="C346">
        <v>4</v>
      </c>
      <c r="D346" t="s">
        <v>182</v>
      </c>
      <c r="E346">
        <v>340</v>
      </c>
      <c r="F346" t="s">
        <v>183</v>
      </c>
      <c r="G346" t="s">
        <v>184</v>
      </c>
      <c r="H346">
        <v>1.6E-2</v>
      </c>
      <c r="I346" t="s">
        <v>185</v>
      </c>
      <c r="J346">
        <v>4.3199999999999998E-4</v>
      </c>
      <c r="K346" t="s">
        <v>25</v>
      </c>
      <c r="L346" t="s">
        <v>290</v>
      </c>
      <c r="M346">
        <v>203.80352300000001</v>
      </c>
      <c r="N346" t="s">
        <v>25</v>
      </c>
      <c r="O346" t="s">
        <v>291</v>
      </c>
      <c r="P346">
        <v>6.3599999999999996E-4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1000000</v>
      </c>
      <c r="AK346" t="s">
        <v>190</v>
      </c>
      <c r="AL346">
        <v>15</v>
      </c>
      <c r="AM346" t="s">
        <v>191</v>
      </c>
      <c r="AN346">
        <v>500</v>
      </c>
      <c r="AO346" t="s">
        <v>192</v>
      </c>
      <c r="AP346">
        <v>30</v>
      </c>
      <c r="AQ346" t="s">
        <v>193</v>
      </c>
      <c r="AR346">
        <v>30</v>
      </c>
    </row>
    <row r="347" spans="1:44">
      <c r="A347" s="2">
        <v>493</v>
      </c>
      <c r="B347" t="s">
        <v>289</v>
      </c>
      <c r="C347">
        <v>4</v>
      </c>
      <c r="D347" t="s">
        <v>182</v>
      </c>
      <c r="E347">
        <v>416</v>
      </c>
      <c r="F347" t="s">
        <v>183</v>
      </c>
      <c r="G347" t="s">
        <v>184</v>
      </c>
      <c r="H347">
        <v>0</v>
      </c>
      <c r="I347" t="s">
        <v>185</v>
      </c>
      <c r="J347">
        <v>5.2300000000000003E-4</v>
      </c>
      <c r="K347" t="s">
        <v>25</v>
      </c>
      <c r="L347" t="s">
        <v>290</v>
      </c>
      <c r="M347">
        <v>243.37887799999999</v>
      </c>
      <c r="N347" t="s">
        <v>25</v>
      </c>
      <c r="O347" t="s">
        <v>291</v>
      </c>
      <c r="P347">
        <v>7.6599999999999997E-4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292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288</v>
      </c>
      <c r="AH347">
        <v>1000</v>
      </c>
      <c r="AI347" t="s">
        <v>189</v>
      </c>
      <c r="AJ347">
        <v>1000000</v>
      </c>
      <c r="AK347" t="s">
        <v>190</v>
      </c>
      <c r="AL347">
        <v>20</v>
      </c>
      <c r="AM347" t="s">
        <v>191</v>
      </c>
      <c r="AN347">
        <v>500</v>
      </c>
      <c r="AO347" t="s">
        <v>192</v>
      </c>
      <c r="AP347">
        <v>30</v>
      </c>
      <c r="AQ347" t="s">
        <v>193</v>
      </c>
      <c r="AR347">
        <v>30</v>
      </c>
    </row>
    <row r="348" spans="1:44">
      <c r="A348" s="2">
        <v>492</v>
      </c>
      <c r="B348" t="s">
        <v>289</v>
      </c>
      <c r="C348">
        <v>4</v>
      </c>
      <c r="D348" t="s">
        <v>182</v>
      </c>
      <c r="E348">
        <v>492</v>
      </c>
      <c r="F348" t="s">
        <v>183</v>
      </c>
      <c r="G348" t="s">
        <v>184</v>
      </c>
      <c r="H348">
        <v>0</v>
      </c>
      <c r="I348" t="s">
        <v>185</v>
      </c>
      <c r="J348">
        <v>7.4299999999999995E-4</v>
      </c>
      <c r="K348" t="s">
        <v>25</v>
      </c>
      <c r="L348" t="s">
        <v>290</v>
      </c>
      <c r="M348">
        <v>260.12696299999999</v>
      </c>
      <c r="N348" t="s">
        <v>25</v>
      </c>
      <c r="O348" t="s">
        <v>291</v>
      </c>
      <c r="P348">
        <v>1.003E-3</v>
      </c>
      <c r="Q348" t="s">
        <v>25</v>
      </c>
      <c r="R348" t="s">
        <v>24</v>
      </c>
      <c r="S348">
        <v>2.0893009999999999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292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288</v>
      </c>
      <c r="AH348">
        <v>1000</v>
      </c>
      <c r="AI348" t="s">
        <v>189</v>
      </c>
      <c r="AJ348">
        <v>1000000</v>
      </c>
      <c r="AK348" t="s">
        <v>190</v>
      </c>
      <c r="AL348">
        <v>25</v>
      </c>
      <c r="AM348" t="s">
        <v>191</v>
      </c>
      <c r="AN348">
        <v>500</v>
      </c>
      <c r="AO348" t="s">
        <v>192</v>
      </c>
      <c r="AP348">
        <v>30</v>
      </c>
      <c r="AQ348" t="s">
        <v>193</v>
      </c>
      <c r="AR348">
        <v>30</v>
      </c>
    </row>
    <row r="349" spans="1:44">
      <c r="A349" s="2">
        <v>491</v>
      </c>
      <c r="B349" t="s">
        <v>289</v>
      </c>
      <c r="C349">
        <v>4</v>
      </c>
      <c r="D349" t="s">
        <v>182</v>
      </c>
      <c r="E349">
        <v>569</v>
      </c>
      <c r="F349" t="s">
        <v>183</v>
      </c>
      <c r="G349" t="s">
        <v>184</v>
      </c>
      <c r="H349">
        <v>0</v>
      </c>
      <c r="I349" t="s">
        <v>185</v>
      </c>
      <c r="J349">
        <v>8.5599999999999999E-4</v>
      </c>
      <c r="K349" t="s">
        <v>25</v>
      </c>
      <c r="L349" t="s">
        <v>290</v>
      </c>
      <c r="M349">
        <v>263.60972900000002</v>
      </c>
      <c r="N349" t="s">
        <v>25</v>
      </c>
      <c r="O349" t="s">
        <v>291</v>
      </c>
      <c r="P349">
        <v>1.119E-3</v>
      </c>
      <c r="Q349" t="s">
        <v>25</v>
      </c>
      <c r="R349" t="s">
        <v>24</v>
      </c>
      <c r="S349">
        <v>2.2093150000000001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292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288</v>
      </c>
      <c r="AH349">
        <v>1000</v>
      </c>
      <c r="AI349" t="s">
        <v>189</v>
      </c>
      <c r="AJ349">
        <v>1000000</v>
      </c>
      <c r="AK349" t="s">
        <v>190</v>
      </c>
      <c r="AL349">
        <v>30</v>
      </c>
      <c r="AM349" t="s">
        <v>191</v>
      </c>
      <c r="AN349">
        <v>500</v>
      </c>
      <c r="AO349" t="s">
        <v>192</v>
      </c>
      <c r="AP349">
        <v>30</v>
      </c>
      <c r="AQ349" t="s">
        <v>193</v>
      </c>
      <c r="AR349">
        <v>30</v>
      </c>
    </row>
    <row r="350" spans="1:44">
      <c r="A350" s="2">
        <v>490</v>
      </c>
      <c r="B350" t="s">
        <v>289</v>
      </c>
      <c r="C350">
        <v>4</v>
      </c>
      <c r="D350" t="s">
        <v>182</v>
      </c>
      <c r="E350">
        <v>569</v>
      </c>
      <c r="F350" t="s">
        <v>183</v>
      </c>
      <c r="G350" t="s">
        <v>184</v>
      </c>
      <c r="H350">
        <v>13.292</v>
      </c>
      <c r="I350" t="s">
        <v>185</v>
      </c>
      <c r="J350">
        <v>8.2299999999999995E-4</v>
      </c>
      <c r="K350" t="s">
        <v>25</v>
      </c>
      <c r="L350" t="s">
        <v>290</v>
      </c>
      <c r="M350">
        <v>111.30674999999999</v>
      </c>
      <c r="N350" t="s">
        <v>25</v>
      </c>
      <c r="O350" t="s">
        <v>291</v>
      </c>
      <c r="P350">
        <v>9.3499999999999996E-4</v>
      </c>
      <c r="Q350" t="s">
        <v>25</v>
      </c>
      <c r="R350" t="s">
        <v>24</v>
      </c>
      <c r="S350">
        <v>2.0441349999999998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292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288</v>
      </c>
      <c r="AH350">
        <v>1000</v>
      </c>
      <c r="AI350" t="s">
        <v>189</v>
      </c>
      <c r="AJ350">
        <v>1000000</v>
      </c>
      <c r="AK350" t="s">
        <v>190</v>
      </c>
      <c r="AL350">
        <v>30</v>
      </c>
      <c r="AM350" t="s">
        <v>191</v>
      </c>
      <c r="AN350">
        <v>500</v>
      </c>
      <c r="AO350" t="s">
        <v>192</v>
      </c>
      <c r="AP350">
        <v>30</v>
      </c>
      <c r="AQ350" t="s">
        <v>193</v>
      </c>
      <c r="AR350">
        <v>30</v>
      </c>
    </row>
    <row r="351" spans="1:44">
      <c r="A351" s="2">
        <v>490</v>
      </c>
      <c r="B351" t="s">
        <v>289</v>
      </c>
      <c r="C351">
        <v>4</v>
      </c>
      <c r="D351" t="s">
        <v>182</v>
      </c>
      <c r="E351">
        <v>569</v>
      </c>
      <c r="F351" t="s">
        <v>183</v>
      </c>
      <c r="G351" t="s">
        <v>184</v>
      </c>
      <c r="H351">
        <v>0</v>
      </c>
      <c r="I351" t="s">
        <v>185</v>
      </c>
      <c r="J351">
        <v>8.8699999999999998E-4</v>
      </c>
      <c r="K351" t="s">
        <v>25</v>
      </c>
      <c r="L351" t="s">
        <v>290</v>
      </c>
      <c r="M351">
        <v>265.67494099999999</v>
      </c>
      <c r="N351" t="s">
        <v>25</v>
      </c>
      <c r="O351" t="s">
        <v>291</v>
      </c>
      <c r="P351">
        <v>1.152E-3</v>
      </c>
      <c r="Q351" t="s">
        <v>25</v>
      </c>
      <c r="R351" t="s">
        <v>24</v>
      </c>
      <c r="S351">
        <v>2.2697099999999999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292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30</v>
      </c>
      <c r="AM351" t="s">
        <v>191</v>
      </c>
      <c r="AN351">
        <v>500</v>
      </c>
      <c r="AO351" t="s">
        <v>192</v>
      </c>
      <c r="AP351">
        <v>30</v>
      </c>
      <c r="AQ351" t="s">
        <v>193</v>
      </c>
      <c r="AR351">
        <v>30</v>
      </c>
    </row>
    <row r="352" spans="1:44">
      <c r="A352" s="2">
        <v>489</v>
      </c>
      <c r="B352" t="s">
        <v>289</v>
      </c>
      <c r="C352">
        <v>4</v>
      </c>
      <c r="D352" t="s">
        <v>182</v>
      </c>
      <c r="E352">
        <v>68</v>
      </c>
      <c r="F352" t="s">
        <v>183</v>
      </c>
      <c r="G352" t="s">
        <v>184</v>
      </c>
      <c r="H352">
        <v>1.958</v>
      </c>
      <c r="I352" t="s">
        <v>185</v>
      </c>
      <c r="J352">
        <v>2.7500000000000002E-4</v>
      </c>
      <c r="K352" t="s">
        <v>25</v>
      </c>
      <c r="L352" t="s">
        <v>290</v>
      </c>
      <c r="M352">
        <v>34.337421999999997</v>
      </c>
      <c r="N352" t="s">
        <v>25</v>
      </c>
      <c r="O352" t="s">
        <v>291</v>
      </c>
      <c r="P352">
        <v>3.8900000000000002E-4</v>
      </c>
      <c r="Q352" t="s">
        <v>25</v>
      </c>
      <c r="R352" t="s">
        <v>24</v>
      </c>
      <c r="S352">
        <v>0.46210600000000002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292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288</v>
      </c>
      <c r="AH352">
        <v>1000</v>
      </c>
      <c r="AI352" t="s">
        <v>189</v>
      </c>
      <c r="AJ352">
        <v>300000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20</v>
      </c>
    </row>
    <row r="353" spans="1:44">
      <c r="A353" s="2">
        <v>488</v>
      </c>
      <c r="B353" t="s">
        <v>289</v>
      </c>
      <c r="C353">
        <v>4</v>
      </c>
      <c r="D353" t="s">
        <v>182</v>
      </c>
      <c r="E353">
        <v>226</v>
      </c>
      <c r="F353" t="s">
        <v>183</v>
      </c>
      <c r="G353" t="s">
        <v>184</v>
      </c>
      <c r="H353">
        <v>6.02</v>
      </c>
      <c r="I353" t="s">
        <v>185</v>
      </c>
      <c r="J353">
        <v>2.63E-4</v>
      </c>
      <c r="K353" t="s">
        <v>25</v>
      </c>
      <c r="L353" t="s">
        <v>290</v>
      </c>
      <c r="M353">
        <v>135.378546</v>
      </c>
      <c r="N353" t="s">
        <v>25</v>
      </c>
      <c r="O353" t="s">
        <v>291</v>
      </c>
      <c r="P353">
        <v>3.9800000000000002E-4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292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20</v>
      </c>
      <c r="AQ353" t="s">
        <v>193</v>
      </c>
      <c r="AR353">
        <v>20</v>
      </c>
    </row>
    <row r="354" spans="1:44">
      <c r="A354" s="2">
        <v>487</v>
      </c>
      <c r="B354" t="s">
        <v>289</v>
      </c>
      <c r="C354">
        <v>4</v>
      </c>
      <c r="D354" t="s">
        <v>182</v>
      </c>
      <c r="E354">
        <v>679</v>
      </c>
      <c r="F354" t="s">
        <v>183</v>
      </c>
      <c r="G354" t="s">
        <v>184</v>
      </c>
      <c r="H354">
        <v>16.82</v>
      </c>
      <c r="I354" t="s">
        <v>185</v>
      </c>
      <c r="J354">
        <v>2.81E-4</v>
      </c>
      <c r="K354" t="s">
        <v>25</v>
      </c>
      <c r="L354" t="s">
        <v>290</v>
      </c>
      <c r="M354">
        <v>420.00609400000002</v>
      </c>
      <c r="N354" t="s">
        <v>25</v>
      </c>
      <c r="O354" t="s">
        <v>291</v>
      </c>
      <c r="P354">
        <v>4.2099999999999999E-4</v>
      </c>
      <c r="Q354" t="s">
        <v>25</v>
      </c>
      <c r="R354" t="s">
        <v>24</v>
      </c>
      <c r="S354">
        <v>4.2259320000000002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292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288</v>
      </c>
      <c r="AH354">
        <v>1000</v>
      </c>
      <c r="AI354" t="s">
        <v>189</v>
      </c>
      <c r="AJ354">
        <v>3000000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20</v>
      </c>
      <c r="AQ354" t="s">
        <v>193</v>
      </c>
      <c r="AR354">
        <v>20</v>
      </c>
    </row>
    <row r="355" spans="1:44">
      <c r="A355" s="2">
        <v>486</v>
      </c>
      <c r="B355" t="s">
        <v>289</v>
      </c>
      <c r="C355">
        <v>4</v>
      </c>
      <c r="D355" t="s">
        <v>182</v>
      </c>
      <c r="E355">
        <v>1132</v>
      </c>
      <c r="F355" t="s">
        <v>183</v>
      </c>
      <c r="G355" t="s">
        <v>184</v>
      </c>
      <c r="H355">
        <v>30.565999999999999</v>
      </c>
      <c r="I355" t="s">
        <v>185</v>
      </c>
      <c r="J355">
        <v>2.6200000000000003E-4</v>
      </c>
      <c r="K355" t="s">
        <v>25</v>
      </c>
      <c r="L355" t="s">
        <v>290</v>
      </c>
      <c r="M355">
        <v>766.389768</v>
      </c>
      <c r="N355" t="s">
        <v>25</v>
      </c>
      <c r="O355" t="s">
        <v>291</v>
      </c>
      <c r="P355">
        <v>4.15E-4</v>
      </c>
      <c r="Q355" t="s">
        <v>25</v>
      </c>
      <c r="R355" t="s">
        <v>24</v>
      </c>
      <c r="S355">
        <v>7.2326600000000001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292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288</v>
      </c>
      <c r="AH355">
        <v>1000</v>
      </c>
      <c r="AI355" t="s">
        <v>189</v>
      </c>
      <c r="AJ355">
        <v>5000000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20</v>
      </c>
      <c r="AQ355" t="s">
        <v>193</v>
      </c>
      <c r="AR355">
        <v>20</v>
      </c>
    </row>
    <row r="356" spans="1:44">
      <c r="A356" s="2">
        <v>485</v>
      </c>
      <c r="B356" t="s">
        <v>289</v>
      </c>
      <c r="C356">
        <v>4</v>
      </c>
      <c r="D356" t="s">
        <v>182</v>
      </c>
      <c r="E356">
        <v>1585</v>
      </c>
      <c r="F356" t="s">
        <v>183</v>
      </c>
      <c r="G356" t="s">
        <v>184</v>
      </c>
      <c r="H356">
        <v>36.764000000000003</v>
      </c>
      <c r="I356" t="s">
        <v>185</v>
      </c>
      <c r="J356">
        <v>2.7500000000000002E-4</v>
      </c>
      <c r="K356" t="s">
        <v>25</v>
      </c>
      <c r="L356" t="s">
        <v>290</v>
      </c>
      <c r="M356">
        <v>1044.6212169999999</v>
      </c>
      <c r="N356" t="s">
        <v>25</v>
      </c>
      <c r="O356" t="s">
        <v>291</v>
      </c>
      <c r="P356">
        <v>4.2400000000000001E-4</v>
      </c>
      <c r="Q356" t="s">
        <v>25</v>
      </c>
      <c r="R356" t="s">
        <v>24</v>
      </c>
      <c r="S356">
        <v>10.124912999999999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292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288</v>
      </c>
      <c r="AH356">
        <v>1000</v>
      </c>
      <c r="AI356" t="s">
        <v>189</v>
      </c>
      <c r="AJ356">
        <v>7000000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20</v>
      </c>
      <c r="AQ356" t="s">
        <v>193</v>
      </c>
      <c r="AR356">
        <v>20</v>
      </c>
    </row>
    <row r="357" spans="1:44">
      <c r="A357" s="2">
        <v>484</v>
      </c>
      <c r="B357" t="s">
        <v>289</v>
      </c>
      <c r="C357">
        <v>4</v>
      </c>
      <c r="D357" t="s">
        <v>182</v>
      </c>
      <c r="E357">
        <v>2038</v>
      </c>
      <c r="F357" t="s">
        <v>183</v>
      </c>
      <c r="G357" t="s">
        <v>184</v>
      </c>
      <c r="H357">
        <v>51.137999999999998</v>
      </c>
      <c r="I357" t="s">
        <v>185</v>
      </c>
      <c r="J357">
        <v>2.6899999999999998E-4</v>
      </c>
      <c r="K357" t="s">
        <v>25</v>
      </c>
      <c r="L357" t="s">
        <v>290</v>
      </c>
      <c r="M357">
        <v>1457.2557879999999</v>
      </c>
      <c r="N357" t="s">
        <v>25</v>
      </c>
      <c r="O357" t="s">
        <v>291</v>
      </c>
      <c r="P357">
        <v>4.3100000000000001E-4</v>
      </c>
      <c r="Q357" t="s">
        <v>25</v>
      </c>
      <c r="R357" t="s">
        <v>24</v>
      </c>
      <c r="S357">
        <v>20.449165000000001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292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288</v>
      </c>
      <c r="AH357">
        <v>1000</v>
      </c>
      <c r="AI357" t="s">
        <v>189</v>
      </c>
      <c r="AJ357">
        <v>9000000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20</v>
      </c>
      <c r="AQ357" t="s">
        <v>193</v>
      </c>
      <c r="AR357">
        <v>20</v>
      </c>
    </row>
    <row r="358" spans="1:44">
      <c r="A358" s="2">
        <v>483</v>
      </c>
      <c r="B358" t="s">
        <v>289</v>
      </c>
      <c r="C358">
        <v>4</v>
      </c>
      <c r="D358" t="s">
        <v>182</v>
      </c>
      <c r="E358">
        <v>2265</v>
      </c>
      <c r="F358" t="s">
        <v>183</v>
      </c>
      <c r="G358" t="s">
        <v>184</v>
      </c>
      <c r="H358">
        <v>60.765999999999998</v>
      </c>
      <c r="I358" t="s">
        <v>185</v>
      </c>
      <c r="J358">
        <v>2.6400000000000002E-4</v>
      </c>
      <c r="K358" t="s">
        <v>25</v>
      </c>
      <c r="L358" t="s">
        <v>290</v>
      </c>
      <c r="M358">
        <v>1830.7668169999999</v>
      </c>
      <c r="N358" t="s">
        <v>25</v>
      </c>
      <c r="O358" t="s">
        <v>291</v>
      </c>
      <c r="P358">
        <v>4.4700000000000002E-4</v>
      </c>
      <c r="Q358" t="s">
        <v>25</v>
      </c>
      <c r="R358" t="s">
        <v>24</v>
      </c>
      <c r="S358">
        <v>22.951246999999999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7.5049630000000001</v>
      </c>
      <c r="Z358" t="s">
        <v>25</v>
      </c>
      <c r="AA358" t="s">
        <v>292</v>
      </c>
      <c r="AB358">
        <v>8.0914769999999994</v>
      </c>
      <c r="AC358" t="s">
        <v>25</v>
      </c>
      <c r="AD358" t="s">
        <v>28</v>
      </c>
      <c r="AE358">
        <v>6.299099</v>
      </c>
      <c r="AF358" t="s">
        <v>25</v>
      </c>
      <c r="AG358" t="s">
        <v>288</v>
      </c>
      <c r="AH358">
        <v>1000</v>
      </c>
      <c r="AI358" t="s">
        <v>189</v>
      </c>
      <c r="AJ358">
        <v>10000000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20</v>
      </c>
      <c r="AQ358" t="s">
        <v>193</v>
      </c>
      <c r="AR358">
        <v>20</v>
      </c>
    </row>
    <row r="359" spans="1:44">
      <c r="A359" s="2">
        <v>482</v>
      </c>
      <c r="B359" t="s">
        <v>289</v>
      </c>
      <c r="C359">
        <v>4</v>
      </c>
      <c r="D359" t="s">
        <v>182</v>
      </c>
      <c r="E359">
        <v>2635</v>
      </c>
      <c r="F359" t="s">
        <v>183</v>
      </c>
      <c r="G359" t="s">
        <v>184</v>
      </c>
      <c r="H359">
        <v>59.258000000000003</v>
      </c>
      <c r="I359" t="s">
        <v>185</v>
      </c>
      <c r="J359">
        <v>4.6099999999999998E-4</v>
      </c>
      <c r="K359" t="s">
        <v>25</v>
      </c>
      <c r="L359" t="s">
        <v>290</v>
      </c>
      <c r="M359">
        <v>5715.2759139999998</v>
      </c>
      <c r="N359" t="s">
        <v>25</v>
      </c>
      <c r="O359" t="s">
        <v>291</v>
      </c>
      <c r="P359">
        <v>1.0319999999999999E-3</v>
      </c>
      <c r="Q359" t="s">
        <v>25</v>
      </c>
      <c r="R359" t="s">
        <v>24</v>
      </c>
      <c r="S359">
        <v>46.304112000000003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292</v>
      </c>
      <c r="AB359">
        <v>18.468707999999999</v>
      </c>
      <c r="AC359" t="s">
        <v>25</v>
      </c>
      <c r="AD359" t="s">
        <v>28</v>
      </c>
      <c r="AE359">
        <v>6.4237820000000001</v>
      </c>
      <c r="AF359" t="s">
        <v>25</v>
      </c>
      <c r="AG359" t="s">
        <v>288</v>
      </c>
      <c r="AH359">
        <v>1000</v>
      </c>
      <c r="AI359" t="s">
        <v>189</v>
      </c>
      <c r="AJ359">
        <v>10000000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30</v>
      </c>
      <c r="AQ359" t="s">
        <v>193</v>
      </c>
      <c r="AR359">
        <v>30</v>
      </c>
    </row>
    <row r="360" spans="1:44">
      <c r="A360" s="2">
        <v>481</v>
      </c>
      <c r="B360" t="s">
        <v>289</v>
      </c>
      <c r="C360">
        <v>4</v>
      </c>
      <c r="D360" t="s">
        <v>182</v>
      </c>
      <c r="E360">
        <v>3004</v>
      </c>
      <c r="F360" t="s">
        <v>183</v>
      </c>
      <c r="G360" t="s">
        <v>184</v>
      </c>
      <c r="H360">
        <v>59.683999999999997</v>
      </c>
      <c r="I360" t="s">
        <v>185</v>
      </c>
      <c r="J360">
        <v>2.92E-4</v>
      </c>
      <c r="K360" t="s">
        <v>25</v>
      </c>
      <c r="L360" t="s">
        <v>290</v>
      </c>
      <c r="M360">
        <v>2904.1343040000002</v>
      </c>
      <c r="N360" t="s">
        <v>25</v>
      </c>
      <c r="O360" t="s">
        <v>291</v>
      </c>
      <c r="P360">
        <v>5.8200000000000005E-4</v>
      </c>
      <c r="Q360" t="s">
        <v>25</v>
      </c>
      <c r="R360" t="s">
        <v>24</v>
      </c>
      <c r="S360">
        <v>40.885368999999997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292</v>
      </c>
      <c r="AB360">
        <v>18.550153999999999</v>
      </c>
      <c r="AC360" t="s">
        <v>25</v>
      </c>
      <c r="AD360" t="s">
        <v>28</v>
      </c>
      <c r="AE360">
        <v>6.4733749999999999</v>
      </c>
      <c r="AF360" t="s">
        <v>25</v>
      </c>
      <c r="AG360" t="s">
        <v>288</v>
      </c>
      <c r="AH360">
        <v>1000</v>
      </c>
      <c r="AI360" t="s">
        <v>189</v>
      </c>
      <c r="AJ360">
        <v>10000000</v>
      </c>
      <c r="AK360" t="s">
        <v>190</v>
      </c>
      <c r="AL360">
        <v>10</v>
      </c>
      <c r="AM360" t="s">
        <v>191</v>
      </c>
      <c r="AN360">
        <v>500</v>
      </c>
      <c r="AO360" t="s">
        <v>192</v>
      </c>
      <c r="AP360">
        <v>40</v>
      </c>
      <c r="AQ360" t="s">
        <v>193</v>
      </c>
      <c r="AR360">
        <v>40</v>
      </c>
    </row>
    <row r="361" spans="1:44">
      <c r="A361" s="2">
        <v>480</v>
      </c>
      <c r="B361" t="s">
        <v>289</v>
      </c>
      <c r="C361">
        <v>4</v>
      </c>
      <c r="D361" t="s">
        <v>182</v>
      </c>
      <c r="E361">
        <v>2265</v>
      </c>
      <c r="F361" t="s">
        <v>183</v>
      </c>
      <c r="G361" t="s">
        <v>184</v>
      </c>
      <c r="H361">
        <v>60.765999999999998</v>
      </c>
      <c r="I361" t="s">
        <v>185</v>
      </c>
      <c r="J361">
        <v>2.8800000000000001E-4</v>
      </c>
      <c r="K361" t="s">
        <v>25</v>
      </c>
      <c r="L361" t="s">
        <v>290</v>
      </c>
      <c r="M361">
        <v>2012.430611</v>
      </c>
      <c r="N361" t="s">
        <v>25</v>
      </c>
      <c r="O361" t="s">
        <v>291</v>
      </c>
      <c r="P361">
        <v>4.8899999999999996E-4</v>
      </c>
      <c r="Q361" t="s">
        <v>25</v>
      </c>
      <c r="R361" t="s">
        <v>24</v>
      </c>
      <c r="S361">
        <v>23.377241000000001</v>
      </c>
      <c r="T361" t="s">
        <v>25</v>
      </c>
      <c r="U361" t="s">
        <v>26</v>
      </c>
      <c r="V361">
        <v>0.91044999999999998</v>
      </c>
      <c r="W361" t="s">
        <v>25</v>
      </c>
      <c r="X361" t="s">
        <v>27</v>
      </c>
      <c r="Y361">
        <v>7.7675409999999996</v>
      </c>
      <c r="Z361" t="s">
        <v>25</v>
      </c>
      <c r="AA361" t="s">
        <v>292</v>
      </c>
      <c r="AB361">
        <v>8.1916229999999999</v>
      </c>
      <c r="AC361" t="s">
        <v>25</v>
      </c>
      <c r="AD361" t="s">
        <v>28</v>
      </c>
      <c r="AE361">
        <v>6.3602869999999996</v>
      </c>
      <c r="AF361" t="s">
        <v>25</v>
      </c>
      <c r="AG361" t="s">
        <v>288</v>
      </c>
      <c r="AH361">
        <v>1000</v>
      </c>
      <c r="AI361" t="s">
        <v>189</v>
      </c>
      <c r="AJ361">
        <v>10000000</v>
      </c>
      <c r="AK361" t="s">
        <v>190</v>
      </c>
      <c r="AL361">
        <v>10</v>
      </c>
      <c r="AM361" t="s">
        <v>191</v>
      </c>
      <c r="AN361">
        <v>500</v>
      </c>
      <c r="AO361" t="s">
        <v>192</v>
      </c>
      <c r="AP361">
        <v>20</v>
      </c>
      <c r="AQ361" t="s">
        <v>193</v>
      </c>
      <c r="AR361">
        <v>20</v>
      </c>
    </row>
    <row r="362" spans="1:44">
      <c r="A362" s="2">
        <v>480</v>
      </c>
      <c r="B362" t="s">
        <v>289</v>
      </c>
      <c r="C362">
        <v>4</v>
      </c>
      <c r="D362" t="s">
        <v>182</v>
      </c>
      <c r="E362">
        <v>226</v>
      </c>
      <c r="F362" t="s">
        <v>183</v>
      </c>
      <c r="G362" t="s">
        <v>184</v>
      </c>
      <c r="H362">
        <v>6.02</v>
      </c>
      <c r="I362" t="s">
        <v>185</v>
      </c>
      <c r="J362">
        <v>2.6699999999999998E-4</v>
      </c>
      <c r="K362" t="s">
        <v>25</v>
      </c>
      <c r="L362" t="s">
        <v>290</v>
      </c>
      <c r="M362">
        <v>141.69245799999999</v>
      </c>
      <c r="N362" t="s">
        <v>25</v>
      </c>
      <c r="O362" t="s">
        <v>291</v>
      </c>
      <c r="P362">
        <v>4.08E-4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5.1880999999999997E-2</v>
      </c>
      <c r="W362" t="s">
        <v>25</v>
      </c>
      <c r="X362" t="s">
        <v>27</v>
      </c>
      <c r="Y362">
        <v>0.54269400000000001</v>
      </c>
      <c r="Z362" t="s">
        <v>25</v>
      </c>
      <c r="AA362" t="s">
        <v>292</v>
      </c>
      <c r="AB362">
        <v>0.35688500000000001</v>
      </c>
      <c r="AC362" t="s">
        <v>25</v>
      </c>
      <c r="AD362" t="s">
        <v>28</v>
      </c>
      <c r="AE362">
        <v>0.686442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500</v>
      </c>
      <c r="AO362" t="s">
        <v>192</v>
      </c>
      <c r="AP362">
        <v>20</v>
      </c>
      <c r="AQ362" t="s">
        <v>193</v>
      </c>
      <c r="AR362">
        <v>20</v>
      </c>
    </row>
    <row r="363" spans="1:44">
      <c r="A363" s="2">
        <v>479</v>
      </c>
      <c r="B363" t="s">
        <v>289</v>
      </c>
      <c r="C363">
        <v>4</v>
      </c>
      <c r="D363" t="s">
        <v>182</v>
      </c>
      <c r="E363">
        <v>226</v>
      </c>
      <c r="F363" t="s">
        <v>183</v>
      </c>
      <c r="G363" t="s">
        <v>184</v>
      </c>
      <c r="H363">
        <v>6.02</v>
      </c>
      <c r="I363" t="s">
        <v>185</v>
      </c>
      <c r="J363">
        <v>2.92E-4</v>
      </c>
      <c r="K363" t="s">
        <v>25</v>
      </c>
      <c r="L363" t="s">
        <v>290</v>
      </c>
      <c r="M363">
        <v>142.23631700000001</v>
      </c>
      <c r="N363" t="s">
        <v>25</v>
      </c>
      <c r="O363" t="s">
        <v>291</v>
      </c>
      <c r="P363">
        <v>4.3399999999999998E-4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4.7431000000000001E-2</v>
      </c>
      <c r="W363" t="s">
        <v>25</v>
      </c>
      <c r="X363" t="s">
        <v>27</v>
      </c>
      <c r="Y363">
        <v>0.46375100000000002</v>
      </c>
      <c r="Z363" t="s">
        <v>25</v>
      </c>
      <c r="AA363" t="s">
        <v>292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500</v>
      </c>
      <c r="AO363" t="s">
        <v>192</v>
      </c>
      <c r="AP363">
        <v>20</v>
      </c>
      <c r="AQ363" t="s">
        <v>193</v>
      </c>
      <c r="AR363">
        <v>20</v>
      </c>
    </row>
    <row r="364" spans="1:44">
      <c r="A364" s="2">
        <v>478</v>
      </c>
      <c r="B364" t="s">
        <v>289</v>
      </c>
      <c r="C364">
        <v>4</v>
      </c>
      <c r="D364" t="s">
        <v>182</v>
      </c>
      <c r="E364">
        <v>18715</v>
      </c>
      <c r="F364" t="s">
        <v>183</v>
      </c>
      <c r="G364" t="s">
        <v>184</v>
      </c>
      <c r="H364">
        <v>0</v>
      </c>
      <c r="I364" t="s">
        <v>185</v>
      </c>
      <c r="J364">
        <v>3.2550000000000001E-3</v>
      </c>
      <c r="K364" t="s">
        <v>25</v>
      </c>
      <c r="L364" t="s">
        <v>290</v>
      </c>
      <c r="M364">
        <v>4504.7227940000002</v>
      </c>
      <c r="N364" t="s">
        <v>25</v>
      </c>
      <c r="O364" t="s">
        <v>291</v>
      </c>
      <c r="P364">
        <v>7.7600000000000004E-3</v>
      </c>
      <c r="Q364" t="s">
        <v>25</v>
      </c>
      <c r="R364" t="s">
        <v>24</v>
      </c>
      <c r="S364">
        <v>48.630580000000002</v>
      </c>
      <c r="T364" t="s">
        <v>25</v>
      </c>
      <c r="U364" t="s">
        <v>26</v>
      </c>
      <c r="V364">
        <v>2.3598999999999998E-2</v>
      </c>
      <c r="W364" t="s">
        <v>25</v>
      </c>
      <c r="X364" t="s">
        <v>27</v>
      </c>
      <c r="Y364">
        <v>0.27240700000000001</v>
      </c>
      <c r="Z364" t="s">
        <v>25</v>
      </c>
      <c r="AA364" t="s">
        <v>292</v>
      </c>
      <c r="AB364">
        <v>47.685803</v>
      </c>
      <c r="AC364" t="s">
        <v>25</v>
      </c>
      <c r="AD364" t="s">
        <v>28</v>
      </c>
      <c r="AE364">
        <v>0.63727800000000001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500</v>
      </c>
      <c r="AO364" t="s">
        <v>192</v>
      </c>
      <c r="AP364">
        <v>40</v>
      </c>
      <c r="AQ364" t="s">
        <v>193</v>
      </c>
      <c r="AR364">
        <v>5000</v>
      </c>
    </row>
    <row r="365" spans="1:44">
      <c r="A365" s="2">
        <v>477</v>
      </c>
      <c r="B365" t="s">
        <v>289</v>
      </c>
      <c r="C365">
        <v>4</v>
      </c>
      <c r="D365" t="s">
        <v>182</v>
      </c>
      <c r="E365">
        <v>3865</v>
      </c>
      <c r="F365" t="s">
        <v>183</v>
      </c>
      <c r="G365" t="s">
        <v>184</v>
      </c>
      <c r="H365">
        <v>5.8179999999999996</v>
      </c>
      <c r="I365" t="s">
        <v>185</v>
      </c>
      <c r="J365">
        <v>1.836E-3</v>
      </c>
      <c r="K365" t="s">
        <v>25</v>
      </c>
      <c r="L365" t="s">
        <v>290</v>
      </c>
      <c r="M365">
        <v>1299.1087950000001</v>
      </c>
      <c r="N365" t="s">
        <v>25</v>
      </c>
      <c r="O365" t="s">
        <v>291</v>
      </c>
      <c r="P365">
        <v>3.1350000000000002E-3</v>
      </c>
      <c r="Q365" t="s">
        <v>25</v>
      </c>
      <c r="R365" t="s">
        <v>24</v>
      </c>
      <c r="S365">
        <v>26.928623999999999</v>
      </c>
      <c r="T365" t="s">
        <v>25</v>
      </c>
      <c r="U365" t="s">
        <v>26</v>
      </c>
      <c r="V365">
        <v>0.52334700000000001</v>
      </c>
      <c r="W365" t="s">
        <v>25</v>
      </c>
      <c r="X365" t="s">
        <v>27</v>
      </c>
      <c r="Y365">
        <v>9.1587759999999996</v>
      </c>
      <c r="Z365" t="s">
        <v>25</v>
      </c>
      <c r="AA365" t="s">
        <v>292</v>
      </c>
      <c r="AB365">
        <v>16.449484999999999</v>
      </c>
      <c r="AC365" t="s">
        <v>25</v>
      </c>
      <c r="AD365" t="s">
        <v>28</v>
      </c>
      <c r="AE365">
        <v>0.66442199999999996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500</v>
      </c>
      <c r="AO365" t="s">
        <v>192</v>
      </c>
      <c r="AP365">
        <v>1000</v>
      </c>
      <c r="AQ365" t="s">
        <v>193</v>
      </c>
      <c r="AR365">
        <v>1000</v>
      </c>
    </row>
    <row r="366" spans="1:44">
      <c r="A366" s="2">
        <v>476</v>
      </c>
      <c r="B366" t="s">
        <v>289</v>
      </c>
      <c r="C366">
        <v>4</v>
      </c>
      <c r="D366" t="s">
        <v>182</v>
      </c>
      <c r="E366">
        <v>3865</v>
      </c>
      <c r="F366" t="s">
        <v>183</v>
      </c>
      <c r="G366" t="s">
        <v>184</v>
      </c>
      <c r="H366">
        <v>0</v>
      </c>
      <c r="I366" t="s">
        <v>185</v>
      </c>
      <c r="J366">
        <v>1.5969999999999999E-3</v>
      </c>
      <c r="K366" t="s">
        <v>25</v>
      </c>
      <c r="L366" t="s">
        <v>290</v>
      </c>
      <c r="M366">
        <v>1256.2925949999999</v>
      </c>
      <c r="N366" t="s">
        <v>25</v>
      </c>
      <c r="O366" t="s">
        <v>291</v>
      </c>
      <c r="P366">
        <v>2.8530000000000001E-3</v>
      </c>
      <c r="Q366" t="s">
        <v>25</v>
      </c>
      <c r="R366" t="s">
        <v>24</v>
      </c>
      <c r="S366">
        <v>10.793153999999999</v>
      </c>
      <c r="T366" t="s">
        <v>25</v>
      </c>
      <c r="U366" t="s">
        <v>26</v>
      </c>
      <c r="V366">
        <v>3.0273999999999999E-2</v>
      </c>
      <c r="W366" t="s">
        <v>25</v>
      </c>
      <c r="X366" t="s">
        <v>27</v>
      </c>
      <c r="Y366">
        <v>0.38877</v>
      </c>
      <c r="Z366" t="s">
        <v>25</v>
      </c>
      <c r="AA366" t="s">
        <v>292</v>
      </c>
      <c r="AB366">
        <v>9.7228220000000007</v>
      </c>
      <c r="AC366" t="s">
        <v>25</v>
      </c>
      <c r="AD366" t="s">
        <v>28</v>
      </c>
      <c r="AE366">
        <v>0.63957399999999998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500</v>
      </c>
      <c r="AO366" t="s">
        <v>192</v>
      </c>
      <c r="AP366">
        <v>40</v>
      </c>
      <c r="AQ366" t="s">
        <v>193</v>
      </c>
      <c r="AR366">
        <v>1000</v>
      </c>
    </row>
    <row r="367" spans="1:44">
      <c r="A367" s="2">
        <v>475</v>
      </c>
      <c r="B367" t="s">
        <v>289</v>
      </c>
      <c r="C367">
        <v>4</v>
      </c>
      <c r="D367" t="s">
        <v>182</v>
      </c>
      <c r="E367">
        <v>3865</v>
      </c>
      <c r="F367" t="s">
        <v>183</v>
      </c>
      <c r="G367" t="s">
        <v>184</v>
      </c>
      <c r="H367">
        <v>1.214</v>
      </c>
      <c r="I367" t="s">
        <v>185</v>
      </c>
      <c r="J367">
        <v>1.0610000000000001E-3</v>
      </c>
      <c r="K367" t="s">
        <v>25</v>
      </c>
      <c r="L367" t="s">
        <v>290</v>
      </c>
      <c r="M367">
        <v>1050.998237</v>
      </c>
      <c r="N367" t="s">
        <v>25</v>
      </c>
      <c r="O367" t="s">
        <v>291</v>
      </c>
      <c r="P367">
        <v>2.1120000000000002E-3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3.4979000000000003E-2</v>
      </c>
      <c r="W367" t="s">
        <v>25</v>
      </c>
      <c r="X367" t="s">
        <v>27</v>
      </c>
      <c r="Y367">
        <v>0.39640399999999998</v>
      </c>
      <c r="Z367" t="s">
        <v>25</v>
      </c>
      <c r="AA367" t="s">
        <v>292</v>
      </c>
      <c r="AB367">
        <v>9.4297160000000009</v>
      </c>
      <c r="AC367" t="s">
        <v>25</v>
      </c>
      <c r="AD367" t="s">
        <v>28</v>
      </c>
      <c r="AE367">
        <v>0.63681600000000005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500</v>
      </c>
      <c r="AO367" t="s">
        <v>192</v>
      </c>
      <c r="AP367">
        <v>40</v>
      </c>
      <c r="AQ367" t="s">
        <v>193</v>
      </c>
      <c r="AR367">
        <v>1000</v>
      </c>
    </row>
    <row r="368" spans="1:44">
      <c r="A368" s="2">
        <v>475</v>
      </c>
      <c r="B368" t="s">
        <v>289</v>
      </c>
      <c r="C368">
        <v>4</v>
      </c>
      <c r="D368" t="s">
        <v>182</v>
      </c>
      <c r="E368">
        <v>3865</v>
      </c>
      <c r="F368" t="s">
        <v>183</v>
      </c>
      <c r="G368" t="s">
        <v>184</v>
      </c>
      <c r="H368">
        <v>1.214</v>
      </c>
      <c r="I368" t="s">
        <v>185</v>
      </c>
      <c r="J368">
        <v>1.101E-3</v>
      </c>
      <c r="K368" t="s">
        <v>25</v>
      </c>
      <c r="L368" t="s">
        <v>290</v>
      </c>
      <c r="M368">
        <v>1058.6446659999999</v>
      </c>
      <c r="N368" t="s">
        <v>25</v>
      </c>
      <c r="O368" t="s">
        <v>291</v>
      </c>
      <c r="P368">
        <v>2.1589999999999999E-3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3.5519000000000002E-2</v>
      </c>
      <c r="W368" t="s">
        <v>25</v>
      </c>
      <c r="X368" t="s">
        <v>27</v>
      </c>
      <c r="Y368">
        <v>0.41574699999999998</v>
      </c>
      <c r="Z368" t="s">
        <v>25</v>
      </c>
      <c r="AA368" t="s">
        <v>292</v>
      </c>
      <c r="AB368">
        <v>9.7898610000000001</v>
      </c>
      <c r="AC368" t="s">
        <v>25</v>
      </c>
      <c r="AD368" t="s">
        <v>28</v>
      </c>
      <c r="AE368">
        <v>0.66015800000000002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500</v>
      </c>
      <c r="AO368" t="s">
        <v>192</v>
      </c>
      <c r="AP368">
        <v>40</v>
      </c>
      <c r="AQ368" t="s">
        <v>193</v>
      </c>
      <c r="AR368">
        <v>1000</v>
      </c>
    </row>
    <row r="369" spans="1:44">
      <c r="A369" s="2">
        <v>475</v>
      </c>
      <c r="B369" t="s">
        <v>289</v>
      </c>
      <c r="C369">
        <v>4</v>
      </c>
      <c r="D369" t="s">
        <v>182</v>
      </c>
      <c r="E369">
        <v>3865</v>
      </c>
      <c r="F369" t="s">
        <v>183</v>
      </c>
      <c r="G369" t="s">
        <v>184</v>
      </c>
      <c r="H369">
        <v>1.214</v>
      </c>
      <c r="I369" t="s">
        <v>185</v>
      </c>
      <c r="J369">
        <v>1.098E-3</v>
      </c>
      <c r="K369" t="s">
        <v>25</v>
      </c>
      <c r="L369" t="s">
        <v>290</v>
      </c>
      <c r="M369">
        <v>1093.5351009999999</v>
      </c>
      <c r="N369" t="s">
        <v>25</v>
      </c>
      <c r="O369" t="s">
        <v>291</v>
      </c>
      <c r="P369">
        <v>2.1909999999999998E-3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3.7797999999999998E-2</v>
      </c>
      <c r="W369" t="s">
        <v>25</v>
      </c>
      <c r="X369" t="s">
        <v>27</v>
      </c>
      <c r="Y369">
        <v>0.47468199999999999</v>
      </c>
      <c r="Z369" t="s">
        <v>25</v>
      </c>
      <c r="AA369" t="s">
        <v>292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10</v>
      </c>
      <c r="AM369" t="s">
        <v>191</v>
      </c>
      <c r="AN369">
        <v>500</v>
      </c>
      <c r="AO369" t="s">
        <v>192</v>
      </c>
      <c r="AP369">
        <v>40</v>
      </c>
      <c r="AQ369" t="s">
        <v>193</v>
      </c>
      <c r="AR369">
        <v>1000</v>
      </c>
    </row>
    <row r="370" spans="1:44">
      <c r="A370" s="2">
        <v>474</v>
      </c>
      <c r="B370" t="s">
        <v>289</v>
      </c>
      <c r="C370">
        <v>4</v>
      </c>
      <c r="D370" t="s">
        <v>182</v>
      </c>
      <c r="E370">
        <v>226</v>
      </c>
      <c r="F370" t="s">
        <v>183</v>
      </c>
      <c r="G370" t="s">
        <v>184</v>
      </c>
      <c r="H370">
        <v>1.1240000000000001</v>
      </c>
      <c r="I370" t="s">
        <v>185</v>
      </c>
      <c r="J370">
        <v>3.2600000000000001E-4</v>
      </c>
      <c r="K370" t="s">
        <v>25</v>
      </c>
      <c r="L370" t="s">
        <v>290</v>
      </c>
      <c r="M370">
        <v>118.057495</v>
      </c>
      <c r="N370" t="s">
        <v>25</v>
      </c>
      <c r="O370" t="s">
        <v>291</v>
      </c>
      <c r="P370">
        <v>4.44E-4</v>
      </c>
      <c r="Q370" t="s">
        <v>25</v>
      </c>
      <c r="R370" t="s">
        <v>24</v>
      </c>
      <c r="S370">
        <v>1.1964399999999999</v>
      </c>
      <c r="T370" t="s">
        <v>25</v>
      </c>
      <c r="U370" t="s">
        <v>26</v>
      </c>
      <c r="V370">
        <v>3.0173999999999999E-2</v>
      </c>
      <c r="W370" t="s">
        <v>25</v>
      </c>
      <c r="X370" t="s">
        <v>27</v>
      </c>
      <c r="Y370">
        <v>0.28286699999999998</v>
      </c>
      <c r="Z370" t="s">
        <v>25</v>
      </c>
      <c r="AA370" t="s">
        <v>292</v>
      </c>
      <c r="AB370">
        <v>0.229462</v>
      </c>
      <c r="AC370" t="s">
        <v>25</v>
      </c>
      <c r="AD370" t="s">
        <v>28</v>
      </c>
      <c r="AE370">
        <v>0.64905000000000002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500</v>
      </c>
      <c r="AO370" t="s">
        <v>192</v>
      </c>
      <c r="AP370">
        <v>10</v>
      </c>
      <c r="AQ370" t="s">
        <v>193</v>
      </c>
      <c r="AR370">
        <v>20</v>
      </c>
    </row>
    <row r="371" spans="1:44">
      <c r="A371" s="2">
        <v>473</v>
      </c>
      <c r="B371" t="s">
        <v>289</v>
      </c>
      <c r="C371">
        <v>4</v>
      </c>
      <c r="D371" t="s">
        <v>182</v>
      </c>
      <c r="E371">
        <v>226</v>
      </c>
      <c r="F371" t="s">
        <v>183</v>
      </c>
      <c r="G371" t="s">
        <v>184</v>
      </c>
      <c r="H371">
        <v>0</v>
      </c>
      <c r="I371" t="s">
        <v>185</v>
      </c>
      <c r="J371">
        <v>3.0800000000000001E-4</v>
      </c>
      <c r="K371" t="s">
        <v>25</v>
      </c>
      <c r="L371" t="s">
        <v>290</v>
      </c>
      <c r="M371">
        <v>135.50247200000001</v>
      </c>
      <c r="N371" t="s">
        <v>25</v>
      </c>
      <c r="O371" t="s">
        <v>291</v>
      </c>
      <c r="P371">
        <v>4.4299999999999998E-4</v>
      </c>
      <c r="Q371" t="s">
        <v>25</v>
      </c>
      <c r="R371" t="s">
        <v>24</v>
      </c>
      <c r="S371">
        <v>1.2394639999999999</v>
      </c>
      <c r="T371" t="s">
        <v>25</v>
      </c>
      <c r="U371" t="s">
        <v>26</v>
      </c>
      <c r="V371">
        <v>2.6703999999999999E-2</v>
      </c>
      <c r="W371" t="s">
        <v>25</v>
      </c>
      <c r="X371" t="s">
        <v>27</v>
      </c>
      <c r="Y371">
        <v>0.27474500000000002</v>
      </c>
      <c r="Z371" t="s">
        <v>25</v>
      </c>
      <c r="AA371" t="s">
        <v>292</v>
      </c>
      <c r="AB371">
        <v>0.25400299999999998</v>
      </c>
      <c r="AC371" t="s">
        <v>25</v>
      </c>
      <c r="AD371" t="s">
        <v>28</v>
      </c>
      <c r="AE371">
        <v>0.67876599999999998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10</v>
      </c>
      <c r="AM371" t="s">
        <v>191</v>
      </c>
      <c r="AN371">
        <v>500</v>
      </c>
      <c r="AO371" t="s">
        <v>192</v>
      </c>
      <c r="AP371">
        <v>10</v>
      </c>
      <c r="AQ371" t="s">
        <v>193</v>
      </c>
      <c r="AR371">
        <v>20</v>
      </c>
    </row>
    <row r="372" spans="1:44">
      <c r="A372" s="2">
        <v>472</v>
      </c>
      <c r="B372" t="s">
        <v>289</v>
      </c>
      <c r="C372">
        <v>4</v>
      </c>
      <c r="D372" t="s">
        <v>182</v>
      </c>
      <c r="E372">
        <v>226</v>
      </c>
      <c r="F372" t="s">
        <v>183</v>
      </c>
      <c r="G372" t="s">
        <v>184</v>
      </c>
      <c r="H372">
        <v>5.95</v>
      </c>
      <c r="I372" t="s">
        <v>185</v>
      </c>
      <c r="J372">
        <v>2.72E-4</v>
      </c>
      <c r="K372" t="s">
        <v>25</v>
      </c>
      <c r="L372" t="s">
        <v>290</v>
      </c>
      <c r="M372">
        <v>135.40477200000001</v>
      </c>
      <c r="N372" t="s">
        <v>25</v>
      </c>
      <c r="O372" t="s">
        <v>291</v>
      </c>
      <c r="P372">
        <v>4.08E-4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4.9329999999999999E-2</v>
      </c>
      <c r="W372" t="s">
        <v>25</v>
      </c>
      <c r="X372" t="s">
        <v>27</v>
      </c>
      <c r="Y372">
        <v>0.43921900000000003</v>
      </c>
      <c r="Z372" t="s">
        <v>25</v>
      </c>
      <c r="AA372" t="s">
        <v>292</v>
      </c>
      <c r="AB372">
        <v>0.32608100000000001</v>
      </c>
      <c r="AC372" t="s">
        <v>25</v>
      </c>
      <c r="AD372" t="s">
        <v>28</v>
      </c>
      <c r="AE372">
        <v>0.63461400000000001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100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 s="2">
        <v>471</v>
      </c>
      <c r="B373" t="s">
        <v>289</v>
      </c>
      <c r="C373">
        <v>4</v>
      </c>
      <c r="D373" t="s">
        <v>182</v>
      </c>
      <c r="E373">
        <v>226</v>
      </c>
      <c r="F373" t="s">
        <v>183</v>
      </c>
      <c r="G373" t="s">
        <v>184</v>
      </c>
      <c r="H373">
        <v>0</v>
      </c>
      <c r="I373" t="s">
        <v>185</v>
      </c>
      <c r="J373">
        <v>3.1599999999999998E-4</v>
      </c>
      <c r="K373" t="s">
        <v>25</v>
      </c>
      <c r="L373" t="s">
        <v>290</v>
      </c>
      <c r="M373">
        <v>119.12390000000001</v>
      </c>
      <c r="N373" t="s">
        <v>25</v>
      </c>
      <c r="O373" t="s">
        <v>291</v>
      </c>
      <c r="P373">
        <v>4.35E-4</v>
      </c>
      <c r="Q373" t="s">
        <v>25</v>
      </c>
      <c r="R373" t="s">
        <v>24</v>
      </c>
      <c r="S373">
        <v>1.0075879999999999</v>
      </c>
      <c r="T373" t="s">
        <v>25</v>
      </c>
      <c r="U373" t="s">
        <v>26</v>
      </c>
      <c r="V373">
        <v>3.1970999999999999E-2</v>
      </c>
      <c r="W373" t="s">
        <v>25</v>
      </c>
      <c r="X373" t="s">
        <v>27</v>
      </c>
      <c r="Y373">
        <v>0.31436900000000001</v>
      </c>
      <c r="Z373" t="s">
        <v>25</v>
      </c>
      <c r="AA373" t="s">
        <v>292</v>
      </c>
      <c r="AB373">
        <v>0.23122799999999999</v>
      </c>
      <c r="AC373" t="s">
        <v>25</v>
      </c>
      <c r="AD373" t="s">
        <v>28</v>
      </c>
      <c r="AE373">
        <v>0.42492400000000002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100</v>
      </c>
      <c r="AO373" t="s">
        <v>192</v>
      </c>
      <c r="AP373">
        <v>10</v>
      </c>
      <c r="AQ373" t="s">
        <v>193</v>
      </c>
      <c r="AR373">
        <v>20</v>
      </c>
    </row>
    <row r="374" spans="1:44">
      <c r="A374" s="2">
        <v>471</v>
      </c>
      <c r="B374" t="s">
        <v>289</v>
      </c>
      <c r="C374">
        <v>4</v>
      </c>
      <c r="D374" t="s">
        <v>182</v>
      </c>
      <c r="E374">
        <v>226</v>
      </c>
      <c r="F374" t="s">
        <v>183</v>
      </c>
      <c r="G374" t="s">
        <v>184</v>
      </c>
      <c r="H374">
        <v>0</v>
      </c>
      <c r="I374" t="s">
        <v>185</v>
      </c>
      <c r="J374">
        <v>2.9799999999999998E-4</v>
      </c>
      <c r="K374" t="s">
        <v>25</v>
      </c>
      <c r="L374" t="s">
        <v>290</v>
      </c>
      <c r="M374">
        <v>124.787768</v>
      </c>
      <c r="N374" t="s">
        <v>25</v>
      </c>
      <c r="O374" t="s">
        <v>291</v>
      </c>
      <c r="P374">
        <v>4.2299999999999998E-4</v>
      </c>
      <c r="Q374" t="s">
        <v>25</v>
      </c>
      <c r="R374" t="s">
        <v>24</v>
      </c>
      <c r="S374">
        <v>1.0932919999999999</v>
      </c>
      <c r="T374" t="s">
        <v>25</v>
      </c>
      <c r="U374" t="s">
        <v>26</v>
      </c>
      <c r="V374">
        <v>3.2924000000000002E-2</v>
      </c>
      <c r="W374" t="s">
        <v>25</v>
      </c>
      <c r="X374" t="s">
        <v>27</v>
      </c>
      <c r="Y374">
        <v>0.36843399999999998</v>
      </c>
      <c r="Z374" t="s">
        <v>25</v>
      </c>
      <c r="AA374" t="s">
        <v>292</v>
      </c>
      <c r="AB374">
        <v>0.23482900000000001</v>
      </c>
      <c r="AC374" t="s">
        <v>25</v>
      </c>
      <c r="AD374" t="s">
        <v>28</v>
      </c>
      <c r="AE374">
        <v>0.45155099999999998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100</v>
      </c>
      <c r="AO374" t="s">
        <v>192</v>
      </c>
      <c r="AP374">
        <v>10</v>
      </c>
      <c r="AQ374" t="s">
        <v>193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3938</v>
      </c>
      <c r="F1" t="s">
        <v>183</v>
      </c>
      <c r="G1" t="s">
        <v>184</v>
      </c>
      <c r="H1">
        <v>0</v>
      </c>
      <c r="I1" t="s">
        <v>185</v>
      </c>
      <c r="J1">
        <v>2.8500000000000001E-3</v>
      </c>
      <c r="K1" t="s">
        <v>25</v>
      </c>
      <c r="L1" t="s">
        <v>290</v>
      </c>
      <c r="M1">
        <v>1049.7148159999999</v>
      </c>
      <c r="N1" t="s">
        <v>25</v>
      </c>
      <c r="O1" t="s">
        <v>291</v>
      </c>
      <c r="P1">
        <v>3.8999999999999998E-3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1.1736E-2</v>
      </c>
      <c r="W1" t="s">
        <v>25</v>
      </c>
      <c r="X1" t="s">
        <v>27</v>
      </c>
      <c r="Y1">
        <v>0.144789</v>
      </c>
      <c r="Z1" t="s">
        <v>25</v>
      </c>
      <c r="AA1" t="s">
        <v>292</v>
      </c>
      <c r="AB1">
        <v>82.633849999999995</v>
      </c>
      <c r="AC1" t="s">
        <v>25</v>
      </c>
      <c r="AD1" t="s">
        <v>28</v>
      </c>
      <c r="AE1">
        <v>6.7889999999999999E-3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3938</v>
      </c>
      <c r="F2" t="s">
        <v>183</v>
      </c>
      <c r="G2" t="s">
        <v>184</v>
      </c>
      <c r="H2">
        <v>0</v>
      </c>
      <c r="I2" t="s">
        <v>185</v>
      </c>
      <c r="J2">
        <v>2.823E-3</v>
      </c>
      <c r="K2" t="s">
        <v>25</v>
      </c>
      <c r="L2" t="s">
        <v>290</v>
      </c>
      <c r="M2">
        <v>922.71138800000006</v>
      </c>
      <c r="N2" t="s">
        <v>25</v>
      </c>
      <c r="O2" t="s">
        <v>291</v>
      </c>
      <c r="P2">
        <v>3.7460000000000002E-3</v>
      </c>
      <c r="Q2" t="s">
        <v>25</v>
      </c>
      <c r="R2" t="s">
        <v>24</v>
      </c>
      <c r="S2">
        <v>84.701460999999995</v>
      </c>
      <c r="T2" t="s">
        <v>25</v>
      </c>
      <c r="U2" t="s">
        <v>26</v>
      </c>
      <c r="V2">
        <v>1.183E-2</v>
      </c>
      <c r="W2" t="s">
        <v>25</v>
      </c>
      <c r="X2" t="s">
        <v>27</v>
      </c>
      <c r="Y2">
        <v>0.14787</v>
      </c>
      <c r="Z2" t="s">
        <v>25</v>
      </c>
      <c r="AA2" t="s">
        <v>292</v>
      </c>
      <c r="AB2">
        <v>84.512669000000002</v>
      </c>
      <c r="AC2" t="s">
        <v>25</v>
      </c>
      <c r="AD2" t="s">
        <v>28</v>
      </c>
      <c r="AE2">
        <v>6.8129999999999996E-3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37317</v>
      </c>
      <c r="F3" t="s">
        <v>183</v>
      </c>
      <c r="G3" t="s">
        <v>184</v>
      </c>
      <c r="H3">
        <v>0</v>
      </c>
      <c r="I3" t="s">
        <v>185</v>
      </c>
      <c r="J3">
        <v>2.6319999999999998E-3</v>
      </c>
      <c r="K3" t="s">
        <v>25</v>
      </c>
      <c r="L3" t="s">
        <v>290</v>
      </c>
      <c r="M3">
        <v>4094.6627619999999</v>
      </c>
      <c r="N3" t="s">
        <v>25</v>
      </c>
      <c r="O3" t="s">
        <v>291</v>
      </c>
      <c r="P3">
        <v>6.7260000000000002E-3</v>
      </c>
      <c r="Q3" t="s">
        <v>25</v>
      </c>
      <c r="R3" t="s">
        <v>24</v>
      </c>
      <c r="S3">
        <v>94.051162000000005</v>
      </c>
      <c r="T3" t="s">
        <v>25</v>
      </c>
      <c r="U3" t="s">
        <v>26</v>
      </c>
      <c r="V3">
        <v>2.8631E-2</v>
      </c>
      <c r="W3" t="s">
        <v>25</v>
      </c>
      <c r="X3" t="s">
        <v>27</v>
      </c>
      <c r="Y3">
        <v>0.22548499999999999</v>
      </c>
      <c r="Z3" t="s">
        <v>25</v>
      </c>
      <c r="AA3" t="s">
        <v>292</v>
      </c>
      <c r="AB3">
        <v>93.747337999999999</v>
      </c>
      <c r="AC3" t="s">
        <v>25</v>
      </c>
      <c r="AD3" t="s">
        <v>28</v>
      </c>
      <c r="AE3">
        <v>6.8389999999999996E-3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531</v>
      </c>
      <c r="F4" t="s">
        <v>183</v>
      </c>
      <c r="G4" t="s">
        <v>184</v>
      </c>
      <c r="H4">
        <v>0</v>
      </c>
      <c r="I4" t="s">
        <v>185</v>
      </c>
      <c r="J4">
        <v>1.4E-3</v>
      </c>
      <c r="K4" t="s">
        <v>25</v>
      </c>
      <c r="L4" t="s">
        <v>290</v>
      </c>
      <c r="M4">
        <v>188.05457200000001</v>
      </c>
      <c r="N4" t="s">
        <v>25</v>
      </c>
      <c r="O4" t="s">
        <v>291</v>
      </c>
      <c r="P4">
        <v>1.5889999999999999E-3</v>
      </c>
      <c r="Q4" t="s">
        <v>25</v>
      </c>
      <c r="R4" t="s">
        <v>24</v>
      </c>
      <c r="S4">
        <v>9.3660479999999993</v>
      </c>
      <c r="T4" t="s">
        <v>25</v>
      </c>
      <c r="U4" t="s">
        <v>26</v>
      </c>
      <c r="V4">
        <v>3.2198999999999998E-2</v>
      </c>
      <c r="W4" t="s">
        <v>25</v>
      </c>
      <c r="X4" t="s">
        <v>27</v>
      </c>
      <c r="Y4">
        <v>1.1096360000000001</v>
      </c>
      <c r="Z4" t="s">
        <v>25</v>
      </c>
      <c r="AA4" t="s">
        <v>292</v>
      </c>
      <c r="AB4">
        <v>8.1838960000000007</v>
      </c>
      <c r="AC4" t="s">
        <v>25</v>
      </c>
      <c r="AD4" t="s">
        <v>28</v>
      </c>
      <c r="AE4">
        <v>6.7580000000000001E-3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153</v>
      </c>
      <c r="F5" t="s">
        <v>183</v>
      </c>
      <c r="G5" t="s">
        <v>184</v>
      </c>
      <c r="H5">
        <v>49.628999999999998</v>
      </c>
      <c r="I5" t="s">
        <v>185</v>
      </c>
      <c r="J5">
        <v>2.7E-4</v>
      </c>
      <c r="K5" t="s">
        <v>25</v>
      </c>
      <c r="L5" t="s">
        <v>290</v>
      </c>
      <c r="M5">
        <v>10.037074</v>
      </c>
      <c r="N5" t="s">
        <v>25</v>
      </c>
      <c r="O5" t="s">
        <v>291</v>
      </c>
      <c r="P5">
        <v>2.7999999999999998E-4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2.1904E-2</v>
      </c>
      <c r="W5" t="s">
        <v>25</v>
      </c>
      <c r="X5" t="s">
        <v>27</v>
      </c>
      <c r="Y5">
        <v>1.3451219999999999</v>
      </c>
      <c r="Z5" t="s">
        <v>25</v>
      </c>
      <c r="AA5" t="s">
        <v>292</v>
      </c>
      <c r="AB5">
        <v>0.107613</v>
      </c>
      <c r="AC5" t="s">
        <v>25</v>
      </c>
      <c r="AD5" t="s">
        <v>28</v>
      </c>
      <c r="AE5">
        <v>6.7860000000000004E-3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2.6899999999999998E-4</v>
      </c>
      <c r="K6" t="s">
        <v>25</v>
      </c>
      <c r="L6" t="s">
        <v>290</v>
      </c>
      <c r="M6">
        <v>13.745863</v>
      </c>
      <c r="N6" t="s">
        <v>25</v>
      </c>
      <c r="O6" t="s">
        <v>291</v>
      </c>
      <c r="P6">
        <v>2.8299999999999999E-4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2.1807E-2</v>
      </c>
      <c r="W6" t="s">
        <v>25</v>
      </c>
      <c r="X6" t="s">
        <v>27</v>
      </c>
      <c r="Y6">
        <v>0.97308899999999998</v>
      </c>
      <c r="Z6" t="s">
        <v>25</v>
      </c>
      <c r="AA6" t="s">
        <v>292</v>
      </c>
      <c r="AB6">
        <v>0.14360200000000001</v>
      </c>
      <c r="AC6" t="s">
        <v>25</v>
      </c>
      <c r="AD6" t="s">
        <v>28</v>
      </c>
      <c r="AE6">
        <v>6.7650000000000002E-3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2.7E-4</v>
      </c>
      <c r="K7" t="s">
        <v>25</v>
      </c>
      <c r="L7" t="s">
        <v>290</v>
      </c>
      <c r="M7">
        <v>25.824733999999999</v>
      </c>
      <c r="N7" t="s">
        <v>25</v>
      </c>
      <c r="O7" t="s">
        <v>291</v>
      </c>
      <c r="P7">
        <v>2.9599999999999998E-4</v>
      </c>
      <c r="Q7" t="s">
        <v>25</v>
      </c>
      <c r="R7" t="s">
        <v>24</v>
      </c>
      <c r="S7">
        <v>0.73826899999999995</v>
      </c>
      <c r="T7" t="s">
        <v>25</v>
      </c>
      <c r="U7" t="s">
        <v>26</v>
      </c>
      <c r="V7">
        <v>2.1957999999999998E-2</v>
      </c>
      <c r="W7" t="s">
        <v>25</v>
      </c>
      <c r="X7" t="s">
        <v>27</v>
      </c>
      <c r="Y7">
        <v>0.52934099999999995</v>
      </c>
      <c r="Z7" t="s">
        <v>25</v>
      </c>
      <c r="AA7" t="s">
        <v>292</v>
      </c>
      <c r="AB7">
        <v>0.174016</v>
      </c>
      <c r="AC7" t="s">
        <v>25</v>
      </c>
      <c r="AD7" t="s">
        <v>28</v>
      </c>
      <c r="AE7">
        <v>6.7629999999999999E-3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2.7799999999999998E-4</v>
      </c>
      <c r="K8" t="s">
        <v>25</v>
      </c>
      <c r="L8" t="s">
        <v>290</v>
      </c>
      <c r="M8">
        <v>51.312843999999998</v>
      </c>
      <c r="N8" t="s">
        <v>25</v>
      </c>
      <c r="O8" t="s">
        <v>291</v>
      </c>
      <c r="P8">
        <v>3.2899999999999997E-4</v>
      </c>
      <c r="Q8" t="s">
        <v>25</v>
      </c>
      <c r="R8" t="s">
        <v>24</v>
      </c>
      <c r="S8">
        <v>0.54744300000000001</v>
      </c>
      <c r="T8" t="s">
        <v>25</v>
      </c>
      <c r="U8" t="s">
        <v>26</v>
      </c>
      <c r="V8">
        <v>2.2447999999999999E-2</v>
      </c>
      <c r="W8" t="s">
        <v>25</v>
      </c>
      <c r="X8" t="s">
        <v>27</v>
      </c>
      <c r="Y8">
        <v>0.31287999999999999</v>
      </c>
      <c r="Z8" t="s">
        <v>25</v>
      </c>
      <c r="AA8" t="s">
        <v>292</v>
      </c>
      <c r="AB8">
        <v>0.19917699999999999</v>
      </c>
      <c r="AC8" t="s">
        <v>25</v>
      </c>
      <c r="AD8" t="s">
        <v>28</v>
      </c>
      <c r="AE8">
        <v>6.7930000000000004E-3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2.6800000000000001E-4</v>
      </c>
      <c r="K9" t="s">
        <v>25</v>
      </c>
      <c r="L9" t="s">
        <v>290</v>
      </c>
      <c r="M9">
        <v>102.67184</v>
      </c>
      <c r="N9" t="s">
        <v>25</v>
      </c>
      <c r="O9" t="s">
        <v>291</v>
      </c>
      <c r="P9">
        <v>3.7100000000000002E-4</v>
      </c>
      <c r="Q9" t="s">
        <v>25</v>
      </c>
      <c r="R9" t="s">
        <v>24</v>
      </c>
      <c r="S9">
        <v>0.41091699999999998</v>
      </c>
      <c r="T9" t="s">
        <v>25</v>
      </c>
      <c r="U9" t="s">
        <v>26</v>
      </c>
      <c r="V9">
        <v>2.2515E-2</v>
      </c>
      <c r="W9" t="s">
        <v>25</v>
      </c>
      <c r="X9" t="s">
        <v>27</v>
      </c>
      <c r="Y9">
        <v>0.17212</v>
      </c>
      <c r="Z9" t="s">
        <v>25</v>
      </c>
      <c r="AA9" t="s">
        <v>292</v>
      </c>
      <c r="AB9">
        <v>0.20389099999999999</v>
      </c>
      <c r="AC9" t="s">
        <v>25</v>
      </c>
      <c r="AD9" t="s">
        <v>28</v>
      </c>
      <c r="AE9">
        <v>6.7609999999999996E-3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2.6800000000000001E-4</v>
      </c>
      <c r="K10" t="s">
        <v>25</v>
      </c>
      <c r="L10" t="s">
        <v>290</v>
      </c>
      <c r="M10">
        <v>210.663093</v>
      </c>
      <c r="N10" t="s">
        <v>25</v>
      </c>
      <c r="O10" t="s">
        <v>291</v>
      </c>
      <c r="P10">
        <v>4.7800000000000002E-4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2.2678E-2</v>
      </c>
      <c r="W10" t="s">
        <v>25</v>
      </c>
      <c r="X10" t="s">
        <v>27</v>
      </c>
      <c r="Y10">
        <v>0.104798</v>
      </c>
      <c r="Z10" t="s">
        <v>25</v>
      </c>
      <c r="AA10" t="s">
        <v>292</v>
      </c>
      <c r="AB10">
        <v>0.21054899999999999</v>
      </c>
      <c r="AC10" t="s">
        <v>25</v>
      </c>
      <c r="AD10" t="s">
        <v>28</v>
      </c>
      <c r="AE10">
        <v>6.764E-3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2.6800000000000001E-4</v>
      </c>
      <c r="K11" t="s">
        <v>25</v>
      </c>
      <c r="L11" t="s">
        <v>290</v>
      </c>
      <c r="M11">
        <v>375.76615099999998</v>
      </c>
      <c r="N11" t="s">
        <v>25</v>
      </c>
      <c r="O11" t="s">
        <v>291</v>
      </c>
      <c r="P11">
        <v>6.4400000000000004E-4</v>
      </c>
      <c r="Q11" t="s">
        <v>25</v>
      </c>
      <c r="R11" t="s">
        <v>24</v>
      </c>
      <c r="S11">
        <v>0.31747399999999998</v>
      </c>
      <c r="T11" t="s">
        <v>25</v>
      </c>
      <c r="U11" t="s">
        <v>26</v>
      </c>
      <c r="V11">
        <v>2.2872E-2</v>
      </c>
      <c r="W11" t="s">
        <v>25</v>
      </c>
      <c r="X11" t="s">
        <v>27</v>
      </c>
      <c r="Y11">
        <v>6.5541000000000002E-2</v>
      </c>
      <c r="Z11" t="s">
        <v>25</v>
      </c>
      <c r="AA11" t="s">
        <v>292</v>
      </c>
      <c r="AB11">
        <v>0.21680199999999999</v>
      </c>
      <c r="AC11" t="s">
        <v>25</v>
      </c>
      <c r="AD11" t="s">
        <v>28</v>
      </c>
      <c r="AE11">
        <v>6.7409999999999996E-3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2.6800000000000001E-4</v>
      </c>
      <c r="K12" t="s">
        <v>25</v>
      </c>
      <c r="L12" t="s">
        <v>290</v>
      </c>
      <c r="M12">
        <v>745.28634699999998</v>
      </c>
      <c r="N12" t="s">
        <v>25</v>
      </c>
      <c r="O12" t="s">
        <v>291</v>
      </c>
      <c r="P12">
        <v>1.013E-3</v>
      </c>
      <c r="Q12" t="s">
        <v>25</v>
      </c>
      <c r="R12" t="s">
        <v>24</v>
      </c>
      <c r="S12">
        <v>0.29390300000000003</v>
      </c>
      <c r="T12" t="s">
        <v>25</v>
      </c>
      <c r="U12" t="s">
        <v>26</v>
      </c>
      <c r="V12">
        <v>2.2939999999999999E-2</v>
      </c>
      <c r="W12" t="s">
        <v>25</v>
      </c>
      <c r="X12" t="s">
        <v>27</v>
      </c>
      <c r="Y12">
        <v>4.5249999999999999E-2</v>
      </c>
      <c r="Z12" t="s">
        <v>25</v>
      </c>
      <c r="AA12" t="s">
        <v>292</v>
      </c>
      <c r="AB12">
        <v>0.21388399999999999</v>
      </c>
      <c r="AC12" t="s">
        <v>25</v>
      </c>
      <c r="AD12" t="s">
        <v>28</v>
      </c>
      <c r="AE12">
        <v>6.7629999999999999E-3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2.8499999999999999E-4</v>
      </c>
      <c r="K13" t="s">
        <v>25</v>
      </c>
      <c r="L13" t="s">
        <v>290</v>
      </c>
      <c r="M13">
        <v>3363.7874579999998</v>
      </c>
      <c r="N13" t="s">
        <v>25</v>
      </c>
      <c r="O13" t="s">
        <v>291</v>
      </c>
      <c r="P13">
        <v>3.6489999999999999E-3</v>
      </c>
      <c r="Q13" t="s">
        <v>25</v>
      </c>
      <c r="R13" t="s">
        <v>24</v>
      </c>
      <c r="S13">
        <v>0.30558200000000002</v>
      </c>
      <c r="T13" t="s">
        <v>25</v>
      </c>
      <c r="U13" t="s">
        <v>26</v>
      </c>
      <c r="V13">
        <v>2.3695999999999998E-2</v>
      </c>
      <c r="W13" t="s">
        <v>25</v>
      </c>
      <c r="X13" t="s">
        <v>27</v>
      </c>
      <c r="Y13">
        <v>3.6514999999999999E-2</v>
      </c>
      <c r="Z13" t="s">
        <v>25</v>
      </c>
      <c r="AA13" t="s">
        <v>292</v>
      </c>
      <c r="AB13">
        <v>0.23272599999999999</v>
      </c>
      <c r="AC13" t="s">
        <v>25</v>
      </c>
      <c r="AD13" t="s">
        <v>28</v>
      </c>
      <c r="AE13">
        <v>6.8230000000000001E-3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2592</v>
      </c>
      <c r="F14" t="s">
        <v>183</v>
      </c>
      <c r="G14" t="s">
        <v>184</v>
      </c>
      <c r="H14">
        <v>49.232999999999997</v>
      </c>
      <c r="I14" t="s">
        <v>185</v>
      </c>
      <c r="J14">
        <v>2.7300000000000002E-4</v>
      </c>
      <c r="K14" t="s">
        <v>25</v>
      </c>
      <c r="L14" t="s">
        <v>290</v>
      </c>
      <c r="M14">
        <v>8834.6922610000001</v>
      </c>
      <c r="N14" t="s">
        <v>25</v>
      </c>
      <c r="O14" t="s">
        <v>291</v>
      </c>
      <c r="P14">
        <v>9.1079999999999998E-3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2.3591999999999998E-2</v>
      </c>
      <c r="W14" t="s">
        <v>25</v>
      </c>
      <c r="X14" t="s">
        <v>27</v>
      </c>
      <c r="Y14">
        <v>2.1299999999999999E-2</v>
      </c>
      <c r="Z14" t="s">
        <v>25</v>
      </c>
      <c r="AA14" t="s">
        <v>292</v>
      </c>
      <c r="AB14">
        <v>0.24018400000000001</v>
      </c>
      <c r="AC14" t="s">
        <v>25</v>
      </c>
      <c r="AD14" t="s">
        <v>28</v>
      </c>
      <c r="AE14">
        <v>6.796E-3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531</v>
      </c>
      <c r="F15" t="s">
        <v>183</v>
      </c>
      <c r="G15" t="s">
        <v>184</v>
      </c>
      <c r="H15">
        <v>0</v>
      </c>
      <c r="I15" t="s">
        <v>185</v>
      </c>
      <c r="J15">
        <v>1.2459999999999999E-3</v>
      </c>
      <c r="K15" t="s">
        <v>25</v>
      </c>
      <c r="L15" t="s">
        <v>290</v>
      </c>
      <c r="M15">
        <v>203.951627</v>
      </c>
      <c r="N15" t="s">
        <v>25</v>
      </c>
      <c r="O15" t="s">
        <v>291</v>
      </c>
      <c r="P15">
        <v>1.4499999999999999E-3</v>
      </c>
      <c r="Q15" t="s">
        <v>25</v>
      </c>
      <c r="R15" t="s">
        <v>24</v>
      </c>
      <c r="S15">
        <v>9.0797860000000004</v>
      </c>
      <c r="T15" t="s">
        <v>25</v>
      </c>
      <c r="U15" t="s">
        <v>26</v>
      </c>
      <c r="V15">
        <v>3.1023999999999999E-2</v>
      </c>
      <c r="W15" t="s">
        <v>25</v>
      </c>
      <c r="X15" t="s">
        <v>27</v>
      </c>
      <c r="Y15">
        <v>1.0555079999999999</v>
      </c>
      <c r="Z15" t="s">
        <v>25</v>
      </c>
      <c r="AA15" t="s">
        <v>292</v>
      </c>
      <c r="AB15">
        <v>7.9537279999999999</v>
      </c>
      <c r="AC15" t="s">
        <v>25</v>
      </c>
      <c r="AD15" t="s">
        <v>28</v>
      </c>
      <c r="AE15">
        <v>6.7479999999999997E-3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985</v>
      </c>
      <c r="B16" t="s">
        <v>289</v>
      </c>
      <c r="C16">
        <v>7</v>
      </c>
      <c r="D16" t="s">
        <v>182</v>
      </c>
      <c r="E16">
        <v>30571</v>
      </c>
      <c r="F16" t="s">
        <v>183</v>
      </c>
      <c r="G16" t="s">
        <v>184</v>
      </c>
      <c r="H16">
        <v>0</v>
      </c>
      <c r="I16" t="s">
        <v>185</v>
      </c>
      <c r="J16">
        <v>1.255E-3</v>
      </c>
      <c r="K16" t="s">
        <v>25</v>
      </c>
      <c r="L16" t="s">
        <v>290</v>
      </c>
      <c r="M16">
        <v>5114.0605390000001</v>
      </c>
      <c r="N16" t="s">
        <v>25</v>
      </c>
      <c r="O16" t="s">
        <v>291</v>
      </c>
      <c r="P16">
        <v>6.3689999999999997E-3</v>
      </c>
      <c r="Q16" t="s">
        <v>25</v>
      </c>
      <c r="R16" t="s">
        <v>24</v>
      </c>
      <c r="S16">
        <v>8.9044899999999991</v>
      </c>
      <c r="T16" t="s">
        <v>25</v>
      </c>
      <c r="U16" t="s">
        <v>26</v>
      </c>
      <c r="V16">
        <v>3.4387000000000001E-2</v>
      </c>
      <c r="W16" t="s">
        <v>25</v>
      </c>
      <c r="X16" t="s">
        <v>27</v>
      </c>
      <c r="Y16">
        <v>0.16427600000000001</v>
      </c>
      <c r="Z16" t="s">
        <v>25</v>
      </c>
      <c r="AA16" t="s">
        <v>292</v>
      </c>
      <c r="AB16">
        <v>8.6639339999999994</v>
      </c>
      <c r="AC16" t="s">
        <v>25</v>
      </c>
      <c r="AD16" t="s">
        <v>28</v>
      </c>
      <c r="AE16">
        <v>6.7759999999999999E-3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50</v>
      </c>
      <c r="AQ16" t="s">
        <v>193</v>
      </c>
      <c r="AR16">
        <v>1000</v>
      </c>
    </row>
    <row r="17" spans="1:44">
      <c r="A17" s="2">
        <v>982</v>
      </c>
      <c r="B17" t="s">
        <v>289</v>
      </c>
      <c r="C17">
        <v>0</v>
      </c>
      <c r="D17" t="s">
        <v>182</v>
      </c>
      <c r="E17">
        <v>153</v>
      </c>
      <c r="F17" t="s">
        <v>183</v>
      </c>
      <c r="G17" t="s">
        <v>184</v>
      </c>
      <c r="H17">
        <v>0</v>
      </c>
      <c r="I17" t="s">
        <v>185</v>
      </c>
      <c r="J17">
        <v>2.5099999999999998E-4</v>
      </c>
      <c r="K17" t="s">
        <v>25</v>
      </c>
      <c r="L17" t="s">
        <v>290</v>
      </c>
      <c r="M17">
        <v>12.764151</v>
      </c>
      <c r="N17" t="s">
        <v>25</v>
      </c>
      <c r="O17" t="s">
        <v>291</v>
      </c>
      <c r="P17">
        <v>2.6400000000000002E-4</v>
      </c>
      <c r="Q17" t="s">
        <v>25</v>
      </c>
      <c r="R17" t="s">
        <v>24</v>
      </c>
      <c r="S17">
        <v>1.7994380000000001</v>
      </c>
      <c r="T17" t="s">
        <v>25</v>
      </c>
      <c r="U17" t="s">
        <v>26</v>
      </c>
      <c r="V17">
        <v>2.3290999999999999E-2</v>
      </c>
      <c r="W17" t="s">
        <v>25</v>
      </c>
      <c r="X17" t="s">
        <v>27</v>
      </c>
      <c r="Y17">
        <v>1.645222</v>
      </c>
      <c r="Z17" t="s">
        <v>25</v>
      </c>
      <c r="AA17" t="s">
        <v>292</v>
      </c>
      <c r="AB17">
        <v>0.116984</v>
      </c>
      <c r="AC17" t="s">
        <v>25</v>
      </c>
      <c r="AD17" t="s">
        <v>28</v>
      </c>
      <c r="AE17">
        <v>6.868E-3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981</v>
      </c>
      <c r="B18" t="s">
        <v>289</v>
      </c>
      <c r="C18">
        <v>1</v>
      </c>
      <c r="D18" t="s">
        <v>182</v>
      </c>
      <c r="E18">
        <v>160</v>
      </c>
      <c r="F18" t="s">
        <v>183</v>
      </c>
      <c r="G18" t="s">
        <v>184</v>
      </c>
      <c r="H18">
        <v>2E-3</v>
      </c>
      <c r="I18" t="s">
        <v>185</v>
      </c>
      <c r="J18">
        <v>2.4399999999999999E-4</v>
      </c>
      <c r="K18" t="s">
        <v>25</v>
      </c>
      <c r="L18" t="s">
        <v>290</v>
      </c>
      <c r="M18">
        <v>13.702185</v>
      </c>
      <c r="N18" t="s">
        <v>25</v>
      </c>
      <c r="O18" t="s">
        <v>291</v>
      </c>
      <c r="P18">
        <v>2.5799999999999998E-4</v>
      </c>
      <c r="Q18" t="s">
        <v>25</v>
      </c>
      <c r="R18" t="s">
        <v>24</v>
      </c>
      <c r="S18">
        <v>1.1687959999999999</v>
      </c>
      <c r="T18" t="s">
        <v>25</v>
      </c>
      <c r="U18" t="s">
        <v>26</v>
      </c>
      <c r="V18">
        <v>2.1864999999999999E-2</v>
      </c>
      <c r="W18" t="s">
        <v>25</v>
      </c>
      <c r="X18" t="s">
        <v>27</v>
      </c>
      <c r="Y18">
        <v>0.98839999999999995</v>
      </c>
      <c r="Z18" t="s">
        <v>25</v>
      </c>
      <c r="AA18" t="s">
        <v>292</v>
      </c>
      <c r="AB18">
        <v>0.14532900000000001</v>
      </c>
      <c r="AC18" t="s">
        <v>25</v>
      </c>
      <c r="AD18" t="s">
        <v>28</v>
      </c>
      <c r="AE18">
        <v>6.8209999999999998E-3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980</v>
      </c>
      <c r="B19" t="s">
        <v>289</v>
      </c>
      <c r="C19">
        <v>2</v>
      </c>
      <c r="D19" t="s">
        <v>182</v>
      </c>
      <c r="E19">
        <v>169</v>
      </c>
      <c r="F19" t="s">
        <v>183</v>
      </c>
      <c r="G19" t="s">
        <v>184</v>
      </c>
      <c r="H19">
        <v>0</v>
      </c>
      <c r="I19" t="s">
        <v>185</v>
      </c>
      <c r="J19">
        <v>2.3499999999999999E-4</v>
      </c>
      <c r="K19" t="s">
        <v>25</v>
      </c>
      <c r="L19" t="s">
        <v>290</v>
      </c>
      <c r="M19">
        <v>25.132147</v>
      </c>
      <c r="N19" t="s">
        <v>25</v>
      </c>
      <c r="O19" t="s">
        <v>291</v>
      </c>
      <c r="P19">
        <v>2.5999999999999998E-4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2.1876E-2</v>
      </c>
      <c r="W19" t="s">
        <v>25</v>
      </c>
      <c r="X19" t="s">
        <v>27</v>
      </c>
      <c r="Y19">
        <v>0.52464699999999997</v>
      </c>
      <c r="Z19" t="s">
        <v>25</v>
      </c>
      <c r="AA19" t="s">
        <v>292</v>
      </c>
      <c r="AB19">
        <v>0.17297599999999999</v>
      </c>
      <c r="AC19" t="s">
        <v>25</v>
      </c>
      <c r="AD19" t="s">
        <v>28</v>
      </c>
      <c r="AE19">
        <v>6.7910000000000002E-3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979</v>
      </c>
      <c r="B20" t="s">
        <v>289</v>
      </c>
      <c r="C20">
        <v>3</v>
      </c>
      <c r="D20" t="s">
        <v>182</v>
      </c>
      <c r="E20">
        <v>188</v>
      </c>
      <c r="F20" t="s">
        <v>183</v>
      </c>
      <c r="G20" t="s">
        <v>184</v>
      </c>
      <c r="H20">
        <v>2E-3</v>
      </c>
      <c r="I20" t="s">
        <v>185</v>
      </c>
      <c r="J20">
        <v>2.5700000000000001E-4</v>
      </c>
      <c r="K20" t="s">
        <v>25</v>
      </c>
      <c r="L20" t="s">
        <v>290</v>
      </c>
      <c r="M20">
        <v>49.239640000000001</v>
      </c>
      <c r="N20" t="s">
        <v>25</v>
      </c>
      <c r="O20" t="s">
        <v>291</v>
      </c>
      <c r="P20">
        <v>3.0600000000000001E-4</v>
      </c>
      <c r="Q20" t="s">
        <v>25</v>
      </c>
      <c r="R20" t="s">
        <v>24</v>
      </c>
      <c r="S20">
        <v>0.52417999999999998</v>
      </c>
      <c r="T20" t="s">
        <v>25</v>
      </c>
      <c r="U20" t="s">
        <v>26</v>
      </c>
      <c r="V20">
        <v>2.2120999999999998E-2</v>
      </c>
      <c r="W20" t="s">
        <v>25</v>
      </c>
      <c r="X20" t="s">
        <v>27</v>
      </c>
      <c r="Y20">
        <v>0.29467300000000002</v>
      </c>
      <c r="Z20" t="s">
        <v>25</v>
      </c>
      <c r="AA20" t="s">
        <v>292</v>
      </c>
      <c r="AB20">
        <v>0.194465</v>
      </c>
      <c r="AC20" t="s">
        <v>25</v>
      </c>
      <c r="AD20" t="s">
        <v>28</v>
      </c>
      <c r="AE20">
        <v>6.7889999999999999E-3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978</v>
      </c>
      <c r="B21" t="s">
        <v>289</v>
      </c>
      <c r="C21">
        <v>4</v>
      </c>
      <c r="D21" t="s">
        <v>182</v>
      </c>
      <c r="E21">
        <v>226</v>
      </c>
      <c r="F21" t="s">
        <v>183</v>
      </c>
      <c r="G21" t="s">
        <v>184</v>
      </c>
      <c r="H21">
        <v>0</v>
      </c>
      <c r="I21" t="s">
        <v>185</v>
      </c>
      <c r="J21">
        <v>2.4899999999999998E-4</v>
      </c>
      <c r="K21" t="s">
        <v>25</v>
      </c>
      <c r="L21" t="s">
        <v>290</v>
      </c>
      <c r="M21">
        <v>102.013665</v>
      </c>
      <c r="N21" t="s">
        <v>25</v>
      </c>
      <c r="O21" t="s">
        <v>291</v>
      </c>
      <c r="P21">
        <v>3.5100000000000002E-4</v>
      </c>
      <c r="Q21" t="s">
        <v>25</v>
      </c>
      <c r="R21" t="s">
        <v>24</v>
      </c>
      <c r="S21">
        <v>0.40580100000000002</v>
      </c>
      <c r="T21" t="s">
        <v>25</v>
      </c>
      <c r="U21" t="s">
        <v>26</v>
      </c>
      <c r="V21">
        <v>2.2450000000000001E-2</v>
      </c>
      <c r="W21" t="s">
        <v>25</v>
      </c>
      <c r="X21" t="s">
        <v>27</v>
      </c>
      <c r="Y21">
        <v>0.16858999999999999</v>
      </c>
      <c r="Z21" t="s">
        <v>25</v>
      </c>
      <c r="AA21" t="s">
        <v>292</v>
      </c>
      <c r="AB21">
        <v>0.202234</v>
      </c>
      <c r="AC21" t="s">
        <v>25</v>
      </c>
      <c r="AD21" t="s">
        <v>28</v>
      </c>
      <c r="AE21">
        <v>6.7819999999999998E-3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977</v>
      </c>
      <c r="B22" t="s">
        <v>289</v>
      </c>
      <c r="C22">
        <v>5</v>
      </c>
      <c r="D22" t="s">
        <v>182</v>
      </c>
      <c r="E22">
        <v>303</v>
      </c>
      <c r="F22" t="s">
        <v>183</v>
      </c>
      <c r="G22" t="s">
        <v>184</v>
      </c>
      <c r="H22">
        <v>0</v>
      </c>
      <c r="I22" t="s">
        <v>185</v>
      </c>
      <c r="J22">
        <v>2.43E-4</v>
      </c>
      <c r="K22" t="s">
        <v>25</v>
      </c>
      <c r="L22" t="s">
        <v>290</v>
      </c>
      <c r="M22">
        <v>211.60427999999999</v>
      </c>
      <c r="N22" t="s">
        <v>25</v>
      </c>
      <c r="O22" t="s">
        <v>291</v>
      </c>
      <c r="P22">
        <v>4.5399999999999998E-4</v>
      </c>
      <c r="Q22" t="s">
        <v>25</v>
      </c>
      <c r="R22" t="s">
        <v>24</v>
      </c>
      <c r="S22">
        <v>0.34489900000000001</v>
      </c>
      <c r="T22" t="s">
        <v>25</v>
      </c>
      <c r="U22" t="s">
        <v>26</v>
      </c>
      <c r="V22">
        <v>2.2755000000000001E-2</v>
      </c>
      <c r="W22" t="s">
        <v>25</v>
      </c>
      <c r="X22" t="s">
        <v>27</v>
      </c>
      <c r="Y22">
        <v>0.103189</v>
      </c>
      <c r="Z22" t="s">
        <v>25</v>
      </c>
      <c r="AA22" t="s">
        <v>292</v>
      </c>
      <c r="AB22">
        <v>0.206342</v>
      </c>
      <c r="AC22" t="s">
        <v>25</v>
      </c>
      <c r="AD22" t="s">
        <v>28</v>
      </c>
      <c r="AE22">
        <v>6.7790000000000003E-3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976</v>
      </c>
      <c r="B23" t="s">
        <v>289</v>
      </c>
      <c r="C23">
        <v>6</v>
      </c>
      <c r="D23" t="s">
        <v>182</v>
      </c>
      <c r="E23">
        <v>455</v>
      </c>
      <c r="F23" t="s">
        <v>183</v>
      </c>
      <c r="G23" t="s">
        <v>184</v>
      </c>
      <c r="H23">
        <v>1E-3</v>
      </c>
      <c r="I23" t="s">
        <v>185</v>
      </c>
      <c r="J23">
        <v>2.4399999999999999E-4</v>
      </c>
      <c r="K23" t="s">
        <v>25</v>
      </c>
      <c r="L23" t="s">
        <v>290</v>
      </c>
      <c r="M23">
        <v>372.257341</v>
      </c>
      <c r="N23" t="s">
        <v>25</v>
      </c>
      <c r="O23" t="s">
        <v>291</v>
      </c>
      <c r="P23">
        <v>6.1600000000000001E-4</v>
      </c>
      <c r="Q23" t="s">
        <v>25</v>
      </c>
      <c r="R23" t="s">
        <v>24</v>
      </c>
      <c r="S23">
        <v>0.30720399999999998</v>
      </c>
      <c r="T23" t="s">
        <v>25</v>
      </c>
      <c r="U23" t="s">
        <v>26</v>
      </c>
      <c r="V23">
        <v>2.2558000000000002E-2</v>
      </c>
      <c r="W23" t="s">
        <v>25</v>
      </c>
      <c r="X23" t="s">
        <v>27</v>
      </c>
      <c r="Y23">
        <v>6.3293000000000002E-2</v>
      </c>
      <c r="Z23" t="s">
        <v>25</v>
      </c>
      <c r="AA23" t="s">
        <v>292</v>
      </c>
      <c r="AB23">
        <v>0.20947399999999999</v>
      </c>
      <c r="AC23" t="s">
        <v>25</v>
      </c>
      <c r="AD23" t="s">
        <v>28</v>
      </c>
      <c r="AE23">
        <v>6.7840000000000001E-3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975</v>
      </c>
      <c r="B24" t="s">
        <v>289</v>
      </c>
      <c r="C24">
        <v>7</v>
      </c>
      <c r="D24" t="s">
        <v>182</v>
      </c>
      <c r="E24">
        <v>760</v>
      </c>
      <c r="F24" t="s">
        <v>183</v>
      </c>
      <c r="G24" t="s">
        <v>184</v>
      </c>
      <c r="H24">
        <v>1E-3</v>
      </c>
      <c r="I24" t="s">
        <v>185</v>
      </c>
      <c r="J24">
        <v>2.41E-4</v>
      </c>
      <c r="K24" t="s">
        <v>25</v>
      </c>
      <c r="L24" t="s">
        <v>290</v>
      </c>
      <c r="M24">
        <v>744.72685000000001</v>
      </c>
      <c r="N24" t="s">
        <v>25</v>
      </c>
      <c r="O24" t="s">
        <v>291</v>
      </c>
      <c r="P24">
        <v>9.859999999999999E-4</v>
      </c>
      <c r="Q24" t="s">
        <v>25</v>
      </c>
      <c r="R24" t="s">
        <v>24</v>
      </c>
      <c r="S24">
        <v>0.29400799999999999</v>
      </c>
      <c r="T24" t="s">
        <v>25</v>
      </c>
      <c r="U24" t="s">
        <v>26</v>
      </c>
      <c r="V24">
        <v>2.2970000000000001E-2</v>
      </c>
      <c r="W24" t="s">
        <v>25</v>
      </c>
      <c r="X24" t="s">
        <v>27</v>
      </c>
      <c r="Y24">
        <v>4.4745E-2</v>
      </c>
      <c r="Z24" t="s">
        <v>25</v>
      </c>
      <c r="AA24" t="s">
        <v>292</v>
      </c>
      <c r="AB24">
        <v>0.21407699999999999</v>
      </c>
      <c r="AC24" t="s">
        <v>25</v>
      </c>
      <c r="AD24" t="s">
        <v>28</v>
      </c>
      <c r="AE24">
        <v>6.7819999999999998E-3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974</v>
      </c>
      <c r="B25" t="s">
        <v>289</v>
      </c>
      <c r="C25">
        <v>8</v>
      </c>
      <c r="D25" t="s">
        <v>182</v>
      </c>
      <c r="E25">
        <v>1371</v>
      </c>
      <c r="F25" t="s">
        <v>183</v>
      </c>
      <c r="G25" t="s">
        <v>184</v>
      </c>
      <c r="H25">
        <v>0</v>
      </c>
      <c r="I25" t="s">
        <v>185</v>
      </c>
      <c r="J25">
        <v>2.5599999999999999E-4</v>
      </c>
      <c r="K25" t="s">
        <v>25</v>
      </c>
      <c r="L25" t="s">
        <v>290</v>
      </c>
      <c r="M25">
        <v>3788.8173940000001</v>
      </c>
      <c r="N25" t="s">
        <v>25</v>
      </c>
      <c r="O25" t="s">
        <v>291</v>
      </c>
      <c r="P25">
        <v>4.045E-3</v>
      </c>
      <c r="Q25" t="s">
        <v>25</v>
      </c>
      <c r="R25" t="s">
        <v>24</v>
      </c>
      <c r="S25">
        <v>0.32689800000000002</v>
      </c>
      <c r="T25" t="s">
        <v>25</v>
      </c>
      <c r="U25" t="s">
        <v>26</v>
      </c>
      <c r="V25">
        <v>2.4910000000000002E-2</v>
      </c>
      <c r="W25" t="s">
        <v>25</v>
      </c>
      <c r="X25" t="s">
        <v>27</v>
      </c>
      <c r="Y25">
        <v>4.0885999999999999E-2</v>
      </c>
      <c r="Z25" t="s">
        <v>25</v>
      </c>
      <c r="AA25" t="s">
        <v>292</v>
      </c>
      <c r="AB25">
        <v>0.24776699999999999</v>
      </c>
      <c r="AC25" t="s">
        <v>25</v>
      </c>
      <c r="AD25" t="s">
        <v>28</v>
      </c>
      <c r="AE25">
        <v>6.8580000000000004E-3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973</v>
      </c>
      <c r="B26" t="s">
        <v>289</v>
      </c>
      <c r="C26">
        <v>9</v>
      </c>
      <c r="D26" t="s">
        <v>182</v>
      </c>
      <c r="E26">
        <v>2592</v>
      </c>
      <c r="F26" t="s">
        <v>183</v>
      </c>
      <c r="G26" t="s">
        <v>184</v>
      </c>
      <c r="H26">
        <v>0</v>
      </c>
      <c r="I26" t="s">
        <v>185</v>
      </c>
      <c r="J26">
        <v>2.4000000000000001E-4</v>
      </c>
      <c r="K26" t="s">
        <v>25</v>
      </c>
      <c r="L26" t="s">
        <v>290</v>
      </c>
      <c r="M26">
        <v>7931.8739930000002</v>
      </c>
      <c r="N26" t="s">
        <v>25</v>
      </c>
      <c r="O26" t="s">
        <v>291</v>
      </c>
      <c r="P26">
        <v>8.1720000000000004E-3</v>
      </c>
      <c r="Q26" t="s">
        <v>25</v>
      </c>
      <c r="R26" t="s">
        <v>24</v>
      </c>
      <c r="S26">
        <v>0.27810000000000001</v>
      </c>
      <c r="T26" t="s">
        <v>25</v>
      </c>
      <c r="U26" t="s">
        <v>26</v>
      </c>
      <c r="V26">
        <v>2.3417E-2</v>
      </c>
      <c r="W26" t="s">
        <v>25</v>
      </c>
      <c r="X26" t="s">
        <v>27</v>
      </c>
      <c r="Y26">
        <v>2.0107E-2</v>
      </c>
      <c r="Z26" t="s">
        <v>25</v>
      </c>
      <c r="AA26" t="s">
        <v>292</v>
      </c>
      <c r="AB26">
        <v>0.22237899999999999</v>
      </c>
      <c r="AC26" t="s">
        <v>25</v>
      </c>
      <c r="AD26" t="s">
        <v>28</v>
      </c>
      <c r="AE26">
        <v>6.764E-3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10</v>
      </c>
      <c r="AQ26" t="s">
        <v>193</v>
      </c>
      <c r="AR26">
        <v>20</v>
      </c>
    </row>
    <row r="27" spans="1:44">
      <c r="A27" s="2">
        <v>971</v>
      </c>
      <c r="B27" t="s">
        <v>289</v>
      </c>
      <c r="C27">
        <v>0</v>
      </c>
      <c r="D27" t="s">
        <v>182</v>
      </c>
      <c r="E27">
        <v>153</v>
      </c>
      <c r="F27" t="s">
        <v>183</v>
      </c>
      <c r="G27" t="s">
        <v>184</v>
      </c>
      <c r="H27">
        <v>101.006</v>
      </c>
      <c r="I27" t="s">
        <v>185</v>
      </c>
      <c r="J27">
        <v>2.33E-4</v>
      </c>
      <c r="K27" t="s">
        <v>25</v>
      </c>
      <c r="L27" t="s">
        <v>290</v>
      </c>
      <c r="M27">
        <v>9.8663329999999991</v>
      </c>
      <c r="N27" t="s">
        <v>25</v>
      </c>
      <c r="O27" t="s">
        <v>291</v>
      </c>
      <c r="P27">
        <v>2.43E-4</v>
      </c>
      <c r="Q27" t="s">
        <v>25</v>
      </c>
      <c r="R27" t="s">
        <v>24</v>
      </c>
      <c r="S27">
        <v>2.8383069999999999</v>
      </c>
      <c r="T27" t="s">
        <v>25</v>
      </c>
      <c r="U27" t="s">
        <v>26</v>
      </c>
      <c r="V27">
        <v>4.3562999999999998E-2</v>
      </c>
      <c r="W27" t="s">
        <v>25</v>
      </c>
      <c r="X27" t="s">
        <v>27</v>
      </c>
      <c r="Y27">
        <v>2.6952240000000001</v>
      </c>
      <c r="Z27" t="s">
        <v>25</v>
      </c>
      <c r="AA27" t="s">
        <v>292</v>
      </c>
      <c r="AB27">
        <v>8.3384E-2</v>
      </c>
      <c r="AC27" t="s">
        <v>25</v>
      </c>
      <c r="AD27" t="s">
        <v>28</v>
      </c>
      <c r="AE27">
        <v>6.8089999999999999E-3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970</v>
      </c>
      <c r="B28" t="s">
        <v>289</v>
      </c>
      <c r="C28">
        <v>1</v>
      </c>
      <c r="D28" t="s">
        <v>182</v>
      </c>
      <c r="E28">
        <v>160</v>
      </c>
      <c r="F28" t="s">
        <v>183</v>
      </c>
      <c r="G28" t="s">
        <v>184</v>
      </c>
      <c r="H28">
        <v>96.603999999999999</v>
      </c>
      <c r="I28" t="s">
        <v>185</v>
      </c>
      <c r="J28">
        <v>2.2800000000000001E-4</v>
      </c>
      <c r="K28" t="s">
        <v>25</v>
      </c>
      <c r="L28" t="s">
        <v>290</v>
      </c>
      <c r="M28">
        <v>13.785356</v>
      </c>
      <c r="N28" t="s">
        <v>25</v>
      </c>
      <c r="O28" t="s">
        <v>291</v>
      </c>
      <c r="P28">
        <v>2.42E-4</v>
      </c>
      <c r="Q28" t="s">
        <v>25</v>
      </c>
      <c r="R28" t="s">
        <v>24</v>
      </c>
      <c r="S28">
        <v>2.1852490000000002</v>
      </c>
      <c r="T28" t="s">
        <v>25</v>
      </c>
      <c r="U28" t="s">
        <v>26</v>
      </c>
      <c r="V28">
        <v>4.3684000000000001E-2</v>
      </c>
      <c r="W28" t="s">
        <v>25</v>
      </c>
      <c r="X28" t="s">
        <v>27</v>
      </c>
      <c r="Y28">
        <v>1.9621329999999999</v>
      </c>
      <c r="Z28" t="s">
        <v>25</v>
      </c>
      <c r="AA28" t="s">
        <v>292</v>
      </c>
      <c r="AB28">
        <v>0.16322400000000001</v>
      </c>
      <c r="AC28" t="s">
        <v>25</v>
      </c>
      <c r="AD28" t="s">
        <v>28</v>
      </c>
      <c r="AE28">
        <v>6.8170000000000001E-3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969</v>
      </c>
      <c r="B29" t="s">
        <v>289</v>
      </c>
      <c r="C29">
        <v>2</v>
      </c>
      <c r="D29" t="s">
        <v>182</v>
      </c>
      <c r="E29">
        <v>169</v>
      </c>
      <c r="F29" t="s">
        <v>183</v>
      </c>
      <c r="G29" t="s">
        <v>184</v>
      </c>
      <c r="H29">
        <v>96.504000000000005</v>
      </c>
      <c r="I29" t="s">
        <v>185</v>
      </c>
      <c r="J29">
        <v>2.2800000000000001E-4</v>
      </c>
      <c r="K29" t="s">
        <v>25</v>
      </c>
      <c r="L29" t="s">
        <v>290</v>
      </c>
      <c r="M29">
        <v>24.637668999999999</v>
      </c>
      <c r="N29" t="s">
        <v>25</v>
      </c>
      <c r="O29" t="s">
        <v>291</v>
      </c>
      <c r="P29">
        <v>2.5300000000000002E-4</v>
      </c>
      <c r="Q29" t="s">
        <v>25</v>
      </c>
      <c r="R29" t="s">
        <v>24</v>
      </c>
      <c r="S29">
        <v>1.3449199999999999</v>
      </c>
      <c r="T29" t="s">
        <v>25</v>
      </c>
      <c r="U29" t="s">
        <v>26</v>
      </c>
      <c r="V29">
        <v>4.376E-2</v>
      </c>
      <c r="W29" t="s">
        <v>25</v>
      </c>
      <c r="X29" t="s">
        <v>27</v>
      </c>
      <c r="Y29">
        <v>1.0611470000000001</v>
      </c>
      <c r="Z29" t="s">
        <v>25</v>
      </c>
      <c r="AA29" t="s">
        <v>292</v>
      </c>
      <c r="AB29">
        <v>0.22415599999999999</v>
      </c>
      <c r="AC29" t="s">
        <v>25</v>
      </c>
      <c r="AD29" t="s">
        <v>28</v>
      </c>
      <c r="AE29">
        <v>6.7939999999999997E-3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968</v>
      </c>
      <c r="B30" t="s">
        <v>289</v>
      </c>
      <c r="C30">
        <v>3</v>
      </c>
      <c r="D30" t="s">
        <v>182</v>
      </c>
      <c r="E30">
        <v>188</v>
      </c>
      <c r="F30" t="s">
        <v>183</v>
      </c>
      <c r="G30" t="s">
        <v>184</v>
      </c>
      <c r="H30">
        <v>98.983000000000004</v>
      </c>
      <c r="I30" t="s">
        <v>185</v>
      </c>
      <c r="J30">
        <v>2.3000000000000001E-4</v>
      </c>
      <c r="K30" t="s">
        <v>25</v>
      </c>
      <c r="L30" t="s">
        <v>290</v>
      </c>
      <c r="M30">
        <v>49.502727999999998</v>
      </c>
      <c r="N30" t="s">
        <v>25</v>
      </c>
      <c r="O30" t="s">
        <v>291</v>
      </c>
      <c r="P30">
        <v>2.7999999999999998E-4</v>
      </c>
      <c r="Q30" t="s">
        <v>25</v>
      </c>
      <c r="R30" t="s">
        <v>24</v>
      </c>
      <c r="S30">
        <v>0.93649099999999996</v>
      </c>
      <c r="T30" t="s">
        <v>25</v>
      </c>
      <c r="U30" t="s">
        <v>26</v>
      </c>
      <c r="V30">
        <v>4.4329E-2</v>
      </c>
      <c r="W30" t="s">
        <v>25</v>
      </c>
      <c r="X30" t="s">
        <v>27</v>
      </c>
      <c r="Y30">
        <v>0.61230600000000002</v>
      </c>
      <c r="Z30" t="s">
        <v>25</v>
      </c>
      <c r="AA30" t="s">
        <v>292</v>
      </c>
      <c r="AB30">
        <v>0.26440999999999998</v>
      </c>
      <c r="AC30" t="s">
        <v>25</v>
      </c>
      <c r="AD30" t="s">
        <v>28</v>
      </c>
      <c r="AE30">
        <v>6.7819999999999998E-3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967</v>
      </c>
      <c r="B31" t="s">
        <v>289</v>
      </c>
      <c r="C31">
        <v>4</v>
      </c>
      <c r="D31" t="s">
        <v>182</v>
      </c>
      <c r="E31">
        <v>226</v>
      </c>
      <c r="F31" t="s">
        <v>183</v>
      </c>
      <c r="G31" t="s">
        <v>184</v>
      </c>
      <c r="H31">
        <v>105.61199999999999</v>
      </c>
      <c r="I31" t="s">
        <v>185</v>
      </c>
      <c r="J31">
        <v>2.31E-4</v>
      </c>
      <c r="K31" t="s">
        <v>25</v>
      </c>
      <c r="L31" t="s">
        <v>290</v>
      </c>
      <c r="M31">
        <v>103.74923699999999</v>
      </c>
      <c r="N31" t="s">
        <v>25</v>
      </c>
      <c r="O31" t="s">
        <v>291</v>
      </c>
      <c r="P31">
        <v>3.3500000000000001E-4</v>
      </c>
      <c r="Q31" t="s">
        <v>25</v>
      </c>
      <c r="R31" t="s">
        <v>24</v>
      </c>
      <c r="S31">
        <v>0.68984900000000005</v>
      </c>
      <c r="T31" t="s">
        <v>25</v>
      </c>
      <c r="U31" t="s">
        <v>26</v>
      </c>
      <c r="V31">
        <v>4.4963999999999997E-2</v>
      </c>
      <c r="W31" t="s">
        <v>25</v>
      </c>
      <c r="X31" t="s">
        <v>27</v>
      </c>
      <c r="Y31">
        <v>0.34334799999999999</v>
      </c>
      <c r="Z31" t="s">
        <v>25</v>
      </c>
      <c r="AA31" t="s">
        <v>292</v>
      </c>
      <c r="AB31">
        <v>0.286611</v>
      </c>
      <c r="AC31" t="s">
        <v>25</v>
      </c>
      <c r="AD31" t="s">
        <v>28</v>
      </c>
      <c r="AE31">
        <v>6.7850000000000002E-3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966</v>
      </c>
      <c r="B32" t="s">
        <v>289</v>
      </c>
      <c r="C32">
        <v>5</v>
      </c>
      <c r="D32" t="s">
        <v>182</v>
      </c>
      <c r="E32">
        <v>303</v>
      </c>
      <c r="F32" t="s">
        <v>183</v>
      </c>
      <c r="G32" t="s">
        <v>184</v>
      </c>
      <c r="H32">
        <v>109.67700000000001</v>
      </c>
      <c r="I32" t="s">
        <v>185</v>
      </c>
      <c r="J32">
        <v>2.2699999999999999E-4</v>
      </c>
      <c r="K32" t="s">
        <v>25</v>
      </c>
      <c r="L32" t="s">
        <v>290</v>
      </c>
      <c r="M32">
        <v>215.12385599999999</v>
      </c>
      <c r="N32" t="s">
        <v>25</v>
      </c>
      <c r="O32" t="s">
        <v>291</v>
      </c>
      <c r="P32">
        <v>4.4200000000000001E-4</v>
      </c>
      <c r="Q32" t="s">
        <v>25</v>
      </c>
      <c r="R32" t="s">
        <v>24</v>
      </c>
      <c r="S32">
        <v>0.56935800000000003</v>
      </c>
      <c r="T32" t="s">
        <v>25</v>
      </c>
      <c r="U32" t="s">
        <v>26</v>
      </c>
      <c r="V32">
        <v>4.5654E-2</v>
      </c>
      <c r="W32" t="s">
        <v>25</v>
      </c>
      <c r="X32" t="s">
        <v>27</v>
      </c>
      <c r="Y32">
        <v>0.21038799999999999</v>
      </c>
      <c r="Z32" t="s">
        <v>25</v>
      </c>
      <c r="AA32" t="s">
        <v>292</v>
      </c>
      <c r="AB32">
        <v>0.29857099999999998</v>
      </c>
      <c r="AC32" t="s">
        <v>25</v>
      </c>
      <c r="AD32" t="s">
        <v>28</v>
      </c>
      <c r="AE32">
        <v>6.796E-3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965</v>
      </c>
      <c r="B33" t="s">
        <v>289</v>
      </c>
      <c r="C33">
        <v>6</v>
      </c>
      <c r="D33" t="s">
        <v>182</v>
      </c>
      <c r="E33">
        <v>455</v>
      </c>
      <c r="F33" t="s">
        <v>183</v>
      </c>
      <c r="G33" t="s">
        <v>184</v>
      </c>
      <c r="H33">
        <v>107.075</v>
      </c>
      <c r="I33" t="s">
        <v>185</v>
      </c>
      <c r="J33">
        <v>2.2800000000000001E-4</v>
      </c>
      <c r="K33" t="s">
        <v>25</v>
      </c>
      <c r="L33" t="s">
        <v>290</v>
      </c>
      <c r="M33">
        <v>382.29663199999999</v>
      </c>
      <c r="N33" t="s">
        <v>25</v>
      </c>
      <c r="O33" t="s">
        <v>291</v>
      </c>
      <c r="P33">
        <v>6.11E-4</v>
      </c>
      <c r="Q33" t="s">
        <v>25</v>
      </c>
      <c r="R33" t="s">
        <v>24</v>
      </c>
      <c r="S33">
        <v>0.50065700000000002</v>
      </c>
      <c r="T33" t="s">
        <v>25</v>
      </c>
      <c r="U33" t="s">
        <v>26</v>
      </c>
      <c r="V33">
        <v>4.6389E-2</v>
      </c>
      <c r="W33" t="s">
        <v>25</v>
      </c>
      <c r="X33" t="s">
        <v>27</v>
      </c>
      <c r="Y33">
        <v>0.13367299999999999</v>
      </c>
      <c r="Z33" t="s">
        <v>25</v>
      </c>
      <c r="AA33" t="s">
        <v>292</v>
      </c>
      <c r="AB33">
        <v>0.305867</v>
      </c>
      <c r="AC33" t="s">
        <v>25</v>
      </c>
      <c r="AD33" t="s">
        <v>28</v>
      </c>
      <c r="AE33">
        <v>6.7780000000000002E-3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964</v>
      </c>
      <c r="B34" t="s">
        <v>289</v>
      </c>
      <c r="C34">
        <v>7</v>
      </c>
      <c r="D34" t="s">
        <v>182</v>
      </c>
      <c r="E34">
        <v>760</v>
      </c>
      <c r="F34" t="s">
        <v>183</v>
      </c>
      <c r="G34" t="s">
        <v>184</v>
      </c>
      <c r="H34">
        <v>106.354</v>
      </c>
      <c r="I34" t="s">
        <v>185</v>
      </c>
      <c r="J34">
        <v>2.3000000000000001E-4</v>
      </c>
      <c r="K34" t="s">
        <v>25</v>
      </c>
      <c r="L34" t="s">
        <v>290</v>
      </c>
      <c r="M34">
        <v>729.43125099999997</v>
      </c>
      <c r="N34" t="s">
        <v>25</v>
      </c>
      <c r="O34" t="s">
        <v>291</v>
      </c>
      <c r="P34">
        <v>9.6000000000000002E-4</v>
      </c>
      <c r="Q34" t="s">
        <v>25</v>
      </c>
      <c r="R34" t="s">
        <v>24</v>
      </c>
      <c r="S34">
        <v>0.46055699999999999</v>
      </c>
      <c r="T34" t="s">
        <v>25</v>
      </c>
      <c r="U34" t="s">
        <v>26</v>
      </c>
      <c r="V34">
        <v>4.6365000000000003E-2</v>
      </c>
      <c r="W34" t="s">
        <v>25</v>
      </c>
      <c r="X34" t="s">
        <v>27</v>
      </c>
      <c r="Y34">
        <v>9.1672000000000003E-2</v>
      </c>
      <c r="Z34" t="s">
        <v>25</v>
      </c>
      <c r="AA34" t="s">
        <v>292</v>
      </c>
      <c r="AB34">
        <v>0.30799100000000001</v>
      </c>
      <c r="AC34" t="s">
        <v>25</v>
      </c>
      <c r="AD34" t="s">
        <v>28</v>
      </c>
      <c r="AE34">
        <v>6.7749999999999998E-3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963</v>
      </c>
      <c r="B35" t="s">
        <v>289</v>
      </c>
      <c r="C35">
        <v>8</v>
      </c>
      <c r="D35" t="s">
        <v>182</v>
      </c>
      <c r="E35">
        <v>1371</v>
      </c>
      <c r="F35" t="s">
        <v>183</v>
      </c>
      <c r="G35" t="s">
        <v>184</v>
      </c>
      <c r="H35">
        <v>106.056</v>
      </c>
      <c r="I35" t="s">
        <v>185</v>
      </c>
      <c r="J35">
        <v>2.32E-4</v>
      </c>
      <c r="K35" t="s">
        <v>25</v>
      </c>
      <c r="L35" t="s">
        <v>290</v>
      </c>
      <c r="M35">
        <v>2271.5259139999998</v>
      </c>
      <c r="N35" t="s">
        <v>25</v>
      </c>
      <c r="O35" t="s">
        <v>291</v>
      </c>
      <c r="P35">
        <v>2.503E-3</v>
      </c>
      <c r="Q35" t="s">
        <v>25</v>
      </c>
      <c r="R35" t="s">
        <v>24</v>
      </c>
      <c r="S35">
        <v>0.43674600000000002</v>
      </c>
      <c r="T35" t="s">
        <v>25</v>
      </c>
      <c r="U35" t="s">
        <v>26</v>
      </c>
      <c r="V35">
        <v>4.6138999999999999E-2</v>
      </c>
      <c r="W35" t="s">
        <v>25</v>
      </c>
      <c r="X35" t="s">
        <v>27</v>
      </c>
      <c r="Y35">
        <v>6.3965999999999995E-2</v>
      </c>
      <c r="Z35" t="s">
        <v>25</v>
      </c>
      <c r="AA35" t="s">
        <v>292</v>
      </c>
      <c r="AB35">
        <v>0.31314399999999998</v>
      </c>
      <c r="AC35" t="s">
        <v>25</v>
      </c>
      <c r="AD35" t="s">
        <v>28</v>
      </c>
      <c r="AE35">
        <v>6.7710000000000001E-3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962</v>
      </c>
      <c r="B36" t="s">
        <v>289</v>
      </c>
      <c r="C36">
        <v>9</v>
      </c>
      <c r="D36" t="s">
        <v>182</v>
      </c>
      <c r="E36">
        <v>2592</v>
      </c>
      <c r="F36" t="s">
        <v>183</v>
      </c>
      <c r="G36" t="s">
        <v>184</v>
      </c>
      <c r="H36">
        <v>112.346</v>
      </c>
      <c r="I36" t="s">
        <v>185</v>
      </c>
      <c r="J36">
        <v>2.31E-4</v>
      </c>
      <c r="K36" t="s">
        <v>25</v>
      </c>
      <c r="L36" t="s">
        <v>290</v>
      </c>
      <c r="M36">
        <v>7860.4495010000001</v>
      </c>
      <c r="N36" t="s">
        <v>25</v>
      </c>
      <c r="O36" t="s">
        <v>291</v>
      </c>
      <c r="P36">
        <v>8.0920000000000002E-3</v>
      </c>
      <c r="Q36" t="s">
        <v>25</v>
      </c>
      <c r="R36" t="s">
        <v>24</v>
      </c>
      <c r="S36">
        <v>0.41848800000000003</v>
      </c>
      <c r="T36" t="s">
        <v>25</v>
      </c>
      <c r="U36" t="s">
        <v>26</v>
      </c>
      <c r="V36">
        <v>4.6197000000000002E-2</v>
      </c>
      <c r="W36" t="s">
        <v>25</v>
      </c>
      <c r="X36" t="s">
        <v>27</v>
      </c>
      <c r="Y36">
        <v>3.8963999999999999E-2</v>
      </c>
      <c r="Z36" t="s">
        <v>25</v>
      </c>
      <c r="AA36" t="s">
        <v>292</v>
      </c>
      <c r="AB36">
        <v>0.32006899999999999</v>
      </c>
      <c r="AC36" t="s">
        <v>25</v>
      </c>
      <c r="AD36" t="s">
        <v>28</v>
      </c>
      <c r="AE36">
        <v>6.7619999999999998E-3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961</v>
      </c>
      <c r="B37" t="s">
        <v>289</v>
      </c>
      <c r="C37">
        <v>0</v>
      </c>
      <c r="D37" t="s">
        <v>182</v>
      </c>
      <c r="E37">
        <v>153</v>
      </c>
      <c r="F37" t="s">
        <v>183</v>
      </c>
      <c r="G37" t="s">
        <v>184</v>
      </c>
      <c r="H37">
        <v>100.61</v>
      </c>
      <c r="I37" t="s">
        <v>185</v>
      </c>
      <c r="J37">
        <v>2.61E-4</v>
      </c>
      <c r="K37" t="s">
        <v>25</v>
      </c>
      <c r="L37" t="s">
        <v>290</v>
      </c>
      <c r="M37">
        <v>16.723562000000001</v>
      </c>
      <c r="N37" t="s">
        <v>25</v>
      </c>
      <c r="O37" t="s">
        <v>291</v>
      </c>
      <c r="P37">
        <v>2.7799999999999998E-4</v>
      </c>
      <c r="Q37" t="s">
        <v>25</v>
      </c>
      <c r="R37" t="s">
        <v>24</v>
      </c>
      <c r="S37">
        <v>3.4815450000000001</v>
      </c>
      <c r="T37" t="s">
        <v>25</v>
      </c>
      <c r="U37" t="s">
        <v>26</v>
      </c>
      <c r="V37">
        <v>4.7190000000000003E-2</v>
      </c>
      <c r="W37" t="s">
        <v>25</v>
      </c>
      <c r="X37" t="s">
        <v>27</v>
      </c>
      <c r="Y37">
        <v>3.3282889999999998</v>
      </c>
      <c r="Z37" t="s">
        <v>25</v>
      </c>
      <c r="AA37" t="s">
        <v>292</v>
      </c>
      <c r="AB37">
        <v>8.8741E-2</v>
      </c>
      <c r="AC37" t="s">
        <v>25</v>
      </c>
      <c r="AD37" t="s">
        <v>28</v>
      </c>
      <c r="AE37">
        <v>6.9059999999999998E-3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960</v>
      </c>
      <c r="B38" t="s">
        <v>289</v>
      </c>
      <c r="C38">
        <v>1</v>
      </c>
      <c r="D38" t="s">
        <v>182</v>
      </c>
      <c r="E38">
        <v>160</v>
      </c>
      <c r="F38" t="s">
        <v>183</v>
      </c>
      <c r="G38" t="s">
        <v>184</v>
      </c>
      <c r="H38">
        <v>108.253</v>
      </c>
      <c r="I38" t="s">
        <v>185</v>
      </c>
      <c r="J38">
        <v>2.42E-4</v>
      </c>
      <c r="K38" t="s">
        <v>25</v>
      </c>
      <c r="L38" t="s">
        <v>290</v>
      </c>
      <c r="M38">
        <v>14.85628</v>
      </c>
      <c r="N38" t="s">
        <v>25</v>
      </c>
      <c r="O38" t="s">
        <v>291</v>
      </c>
      <c r="P38">
        <v>2.5599999999999999E-4</v>
      </c>
      <c r="Q38" t="s">
        <v>25</v>
      </c>
      <c r="R38" t="s">
        <v>24</v>
      </c>
      <c r="S38">
        <v>2.2227250000000001</v>
      </c>
      <c r="T38" t="s">
        <v>25</v>
      </c>
      <c r="U38" t="s">
        <v>26</v>
      </c>
      <c r="V38">
        <v>4.4186999999999997E-2</v>
      </c>
      <c r="W38" t="s">
        <v>25</v>
      </c>
      <c r="X38" t="s">
        <v>27</v>
      </c>
      <c r="Y38">
        <v>1.994791</v>
      </c>
      <c r="Z38" t="s">
        <v>25</v>
      </c>
      <c r="AA38" t="s">
        <v>292</v>
      </c>
      <c r="AB38">
        <v>0.16733400000000001</v>
      </c>
      <c r="AC38" t="s">
        <v>25</v>
      </c>
      <c r="AD38" t="s">
        <v>28</v>
      </c>
      <c r="AE38">
        <v>6.8209999999999998E-3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959</v>
      </c>
      <c r="B39" t="s">
        <v>289</v>
      </c>
      <c r="C39">
        <v>2</v>
      </c>
      <c r="D39" t="s">
        <v>182</v>
      </c>
      <c r="E39">
        <v>169</v>
      </c>
      <c r="F39" t="s">
        <v>183</v>
      </c>
      <c r="G39" t="s">
        <v>184</v>
      </c>
      <c r="H39">
        <v>105.226</v>
      </c>
      <c r="I39" t="s">
        <v>185</v>
      </c>
      <c r="J39">
        <v>2.3699999999999999E-4</v>
      </c>
      <c r="K39" t="s">
        <v>25</v>
      </c>
      <c r="L39" t="s">
        <v>290</v>
      </c>
      <c r="M39">
        <v>25.370467000000001</v>
      </c>
      <c r="N39" t="s">
        <v>25</v>
      </c>
      <c r="O39" t="s">
        <v>291</v>
      </c>
      <c r="P39">
        <v>2.6200000000000003E-4</v>
      </c>
      <c r="Q39" t="s">
        <v>25</v>
      </c>
      <c r="R39" t="s">
        <v>24</v>
      </c>
      <c r="S39">
        <v>1.3882410000000001</v>
      </c>
      <c r="T39" t="s">
        <v>25</v>
      </c>
      <c r="U39" t="s">
        <v>26</v>
      </c>
      <c r="V39">
        <v>4.4464999999999998E-2</v>
      </c>
      <c r="W39" t="s">
        <v>25</v>
      </c>
      <c r="X39" t="s">
        <v>27</v>
      </c>
      <c r="Y39">
        <v>1.098463</v>
      </c>
      <c r="Z39" t="s">
        <v>25</v>
      </c>
      <c r="AA39" t="s">
        <v>292</v>
      </c>
      <c r="AB39">
        <v>0.22948299999999999</v>
      </c>
      <c r="AC39" t="s">
        <v>25</v>
      </c>
      <c r="AD39" t="s">
        <v>28</v>
      </c>
      <c r="AE39">
        <v>6.7980000000000002E-3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958</v>
      </c>
      <c r="B40" t="s">
        <v>289</v>
      </c>
      <c r="C40">
        <v>3</v>
      </c>
      <c r="D40" t="s">
        <v>182</v>
      </c>
      <c r="E40">
        <v>188</v>
      </c>
      <c r="F40" t="s">
        <v>183</v>
      </c>
      <c r="G40" t="s">
        <v>184</v>
      </c>
      <c r="H40">
        <v>101.417</v>
      </c>
      <c r="I40" t="s">
        <v>185</v>
      </c>
      <c r="J40">
        <v>2.34E-4</v>
      </c>
      <c r="K40" t="s">
        <v>25</v>
      </c>
      <c r="L40" t="s">
        <v>290</v>
      </c>
      <c r="M40">
        <v>49.837632999999997</v>
      </c>
      <c r="N40" t="s">
        <v>25</v>
      </c>
      <c r="O40" t="s">
        <v>291</v>
      </c>
      <c r="P40">
        <v>2.8400000000000002E-4</v>
      </c>
      <c r="Q40" t="s">
        <v>25</v>
      </c>
      <c r="R40" t="s">
        <v>24</v>
      </c>
      <c r="S40">
        <v>0.92669599999999996</v>
      </c>
      <c r="T40" t="s">
        <v>25</v>
      </c>
      <c r="U40" t="s">
        <v>26</v>
      </c>
      <c r="V40">
        <v>4.4065E-2</v>
      </c>
      <c r="W40" t="s">
        <v>25</v>
      </c>
      <c r="X40" t="s">
        <v>27</v>
      </c>
      <c r="Y40">
        <v>0.60316700000000001</v>
      </c>
      <c r="Z40" t="s">
        <v>25</v>
      </c>
      <c r="AA40" t="s">
        <v>292</v>
      </c>
      <c r="AB40">
        <v>0.26434099999999999</v>
      </c>
      <c r="AC40" t="s">
        <v>25</v>
      </c>
      <c r="AD40" t="s">
        <v>28</v>
      </c>
      <c r="AE40">
        <v>6.7910000000000002E-3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957</v>
      </c>
      <c r="B41" t="s">
        <v>289</v>
      </c>
      <c r="C41">
        <v>4</v>
      </c>
      <c r="D41" t="s">
        <v>182</v>
      </c>
      <c r="E41">
        <v>226</v>
      </c>
      <c r="F41" t="s">
        <v>183</v>
      </c>
      <c r="G41" t="s">
        <v>184</v>
      </c>
      <c r="H41">
        <v>107.352</v>
      </c>
      <c r="I41" t="s">
        <v>185</v>
      </c>
      <c r="J41">
        <v>2.3000000000000001E-4</v>
      </c>
      <c r="K41" t="s">
        <v>25</v>
      </c>
      <c r="L41" t="s">
        <v>290</v>
      </c>
      <c r="M41">
        <v>102.364234</v>
      </c>
      <c r="N41" t="s">
        <v>25</v>
      </c>
      <c r="O41" t="s">
        <v>291</v>
      </c>
      <c r="P41">
        <v>3.3199999999999999E-4</v>
      </c>
      <c r="Q41" t="s">
        <v>25</v>
      </c>
      <c r="R41" t="s">
        <v>24</v>
      </c>
      <c r="S41">
        <v>0.69657599999999997</v>
      </c>
      <c r="T41" t="s">
        <v>25</v>
      </c>
      <c r="U41" t="s">
        <v>26</v>
      </c>
      <c r="V41">
        <v>4.4775000000000002E-2</v>
      </c>
      <c r="W41" t="s">
        <v>25</v>
      </c>
      <c r="X41" t="s">
        <v>27</v>
      </c>
      <c r="Y41">
        <v>0.342783</v>
      </c>
      <c r="Z41" t="s">
        <v>25</v>
      </c>
      <c r="AA41" t="s">
        <v>292</v>
      </c>
      <c r="AB41">
        <v>0.29440100000000002</v>
      </c>
      <c r="AC41" t="s">
        <v>25</v>
      </c>
      <c r="AD41" t="s">
        <v>28</v>
      </c>
      <c r="AE41">
        <v>6.7809999999999997E-3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956</v>
      </c>
      <c r="B42" t="s">
        <v>289</v>
      </c>
      <c r="C42">
        <v>5</v>
      </c>
      <c r="D42" t="s">
        <v>182</v>
      </c>
      <c r="E42">
        <v>303</v>
      </c>
      <c r="F42" t="s">
        <v>183</v>
      </c>
      <c r="G42" t="s">
        <v>184</v>
      </c>
      <c r="H42">
        <v>107.41200000000001</v>
      </c>
      <c r="I42" t="s">
        <v>185</v>
      </c>
      <c r="J42">
        <v>2.3499999999999999E-4</v>
      </c>
      <c r="K42" t="s">
        <v>25</v>
      </c>
      <c r="L42" t="s">
        <v>290</v>
      </c>
      <c r="M42">
        <v>211.88234</v>
      </c>
      <c r="N42" t="s">
        <v>25</v>
      </c>
      <c r="O42" t="s">
        <v>291</v>
      </c>
      <c r="P42">
        <v>4.46E-4</v>
      </c>
      <c r="Q42" t="s">
        <v>25</v>
      </c>
      <c r="R42" t="s">
        <v>24</v>
      </c>
      <c r="S42">
        <v>0.56086499999999995</v>
      </c>
      <c r="T42" t="s">
        <v>25</v>
      </c>
      <c r="U42" t="s">
        <v>26</v>
      </c>
      <c r="V42">
        <v>4.4939E-2</v>
      </c>
      <c r="W42" t="s">
        <v>25</v>
      </c>
      <c r="X42" t="s">
        <v>27</v>
      </c>
      <c r="Y42">
        <v>0.201764</v>
      </c>
      <c r="Z42" t="s">
        <v>25</v>
      </c>
      <c r="AA42" t="s">
        <v>292</v>
      </c>
      <c r="AB42">
        <v>0.30006100000000002</v>
      </c>
      <c r="AC42" t="s">
        <v>25</v>
      </c>
      <c r="AD42" t="s">
        <v>28</v>
      </c>
      <c r="AE42">
        <v>6.7819999999999998E-3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955</v>
      </c>
      <c r="B43" t="s">
        <v>289</v>
      </c>
      <c r="C43">
        <v>6</v>
      </c>
      <c r="D43" t="s">
        <v>182</v>
      </c>
      <c r="E43">
        <v>455</v>
      </c>
      <c r="F43" t="s">
        <v>183</v>
      </c>
      <c r="G43" t="s">
        <v>184</v>
      </c>
      <c r="H43">
        <v>108.623</v>
      </c>
      <c r="I43" t="s">
        <v>185</v>
      </c>
      <c r="J43">
        <v>2.31E-4</v>
      </c>
      <c r="K43" t="s">
        <v>25</v>
      </c>
      <c r="L43" t="s">
        <v>290</v>
      </c>
      <c r="M43">
        <v>375.07846599999999</v>
      </c>
      <c r="N43" t="s">
        <v>25</v>
      </c>
      <c r="O43" t="s">
        <v>291</v>
      </c>
      <c r="P43">
        <v>6.0700000000000001E-4</v>
      </c>
      <c r="Q43" t="s">
        <v>25</v>
      </c>
      <c r="R43" t="s">
        <v>24</v>
      </c>
      <c r="S43">
        <v>0.48787000000000003</v>
      </c>
      <c r="T43" t="s">
        <v>25</v>
      </c>
      <c r="U43" t="s">
        <v>26</v>
      </c>
      <c r="V43">
        <v>4.5809999999999997E-2</v>
      </c>
      <c r="W43" t="s">
        <v>25</v>
      </c>
      <c r="X43" t="s">
        <v>27</v>
      </c>
      <c r="Y43">
        <v>0.130021</v>
      </c>
      <c r="Z43" t="s">
        <v>25</v>
      </c>
      <c r="AA43" t="s">
        <v>292</v>
      </c>
      <c r="AB43">
        <v>0.29759999999999998</v>
      </c>
      <c r="AC43" t="s">
        <v>25</v>
      </c>
      <c r="AD43" t="s">
        <v>28</v>
      </c>
      <c r="AE43">
        <v>6.777E-3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954</v>
      </c>
      <c r="B44" t="s">
        <v>289</v>
      </c>
      <c r="C44">
        <v>7</v>
      </c>
      <c r="D44" t="s">
        <v>182</v>
      </c>
      <c r="E44">
        <v>760</v>
      </c>
      <c r="F44" t="s">
        <v>183</v>
      </c>
      <c r="G44" t="s">
        <v>184</v>
      </c>
      <c r="H44">
        <v>105.113</v>
      </c>
      <c r="I44" t="s">
        <v>185</v>
      </c>
      <c r="J44">
        <v>2.34E-4</v>
      </c>
      <c r="K44" t="s">
        <v>25</v>
      </c>
      <c r="L44" t="s">
        <v>290</v>
      </c>
      <c r="M44">
        <v>734.97920999999997</v>
      </c>
      <c r="N44" t="s">
        <v>25</v>
      </c>
      <c r="O44" t="s">
        <v>291</v>
      </c>
      <c r="P44">
        <v>9.6900000000000003E-4</v>
      </c>
      <c r="Q44" t="s">
        <v>25</v>
      </c>
      <c r="R44" t="s">
        <v>24</v>
      </c>
      <c r="S44">
        <v>0.45311800000000002</v>
      </c>
      <c r="T44" t="s">
        <v>25</v>
      </c>
      <c r="U44" t="s">
        <v>26</v>
      </c>
      <c r="V44">
        <v>4.6056E-2</v>
      </c>
      <c r="W44" t="s">
        <v>25</v>
      </c>
      <c r="X44" t="s">
        <v>27</v>
      </c>
      <c r="Y44">
        <v>8.8014999999999996E-2</v>
      </c>
      <c r="Z44" t="s">
        <v>25</v>
      </c>
      <c r="AA44" t="s">
        <v>292</v>
      </c>
      <c r="AB44">
        <v>0.30501299999999998</v>
      </c>
      <c r="AC44" t="s">
        <v>25</v>
      </c>
      <c r="AD44" t="s">
        <v>28</v>
      </c>
      <c r="AE44">
        <v>6.7819999999999998E-3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953</v>
      </c>
      <c r="B45" t="s">
        <v>289</v>
      </c>
      <c r="C45">
        <v>8</v>
      </c>
      <c r="D45" t="s">
        <v>182</v>
      </c>
      <c r="E45">
        <v>1371</v>
      </c>
      <c r="F45" t="s">
        <v>183</v>
      </c>
      <c r="G45" t="s">
        <v>184</v>
      </c>
      <c r="H45">
        <v>101.07</v>
      </c>
      <c r="I45" t="s">
        <v>185</v>
      </c>
      <c r="J45">
        <v>2.31E-4</v>
      </c>
      <c r="K45" t="s">
        <v>25</v>
      </c>
      <c r="L45" t="s">
        <v>290</v>
      </c>
      <c r="M45">
        <v>2482.9006279999999</v>
      </c>
      <c r="N45" t="s">
        <v>25</v>
      </c>
      <c r="O45" t="s">
        <v>291</v>
      </c>
      <c r="P45">
        <v>2.7139999999999998E-3</v>
      </c>
      <c r="Q45" t="s">
        <v>25</v>
      </c>
      <c r="R45" t="s">
        <v>24</v>
      </c>
      <c r="S45">
        <v>0.45692300000000002</v>
      </c>
      <c r="T45" t="s">
        <v>25</v>
      </c>
      <c r="U45" t="s">
        <v>26</v>
      </c>
      <c r="V45">
        <v>4.614E-2</v>
      </c>
      <c r="W45" t="s">
        <v>25</v>
      </c>
      <c r="X45" t="s">
        <v>27</v>
      </c>
      <c r="Y45">
        <v>6.1920999999999997E-2</v>
      </c>
      <c r="Z45" t="s">
        <v>25</v>
      </c>
      <c r="AA45" t="s">
        <v>292</v>
      </c>
      <c r="AB45">
        <v>0.33537899999999998</v>
      </c>
      <c r="AC45" t="s">
        <v>25</v>
      </c>
      <c r="AD45" t="s">
        <v>28</v>
      </c>
      <c r="AE45">
        <v>6.7629999999999999E-3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952</v>
      </c>
      <c r="B46" t="s">
        <v>289</v>
      </c>
      <c r="C46">
        <v>9</v>
      </c>
      <c r="D46" t="s">
        <v>182</v>
      </c>
      <c r="E46">
        <v>2592</v>
      </c>
      <c r="F46" t="s">
        <v>183</v>
      </c>
      <c r="G46" t="s">
        <v>184</v>
      </c>
      <c r="H46">
        <v>98.896000000000001</v>
      </c>
      <c r="I46" t="s">
        <v>185</v>
      </c>
      <c r="J46">
        <v>2.33E-4</v>
      </c>
      <c r="K46" t="s">
        <v>25</v>
      </c>
      <c r="L46" t="s">
        <v>290</v>
      </c>
      <c r="M46">
        <v>7860.7193699999998</v>
      </c>
      <c r="N46" t="s">
        <v>25</v>
      </c>
      <c r="O46" t="s">
        <v>291</v>
      </c>
      <c r="P46">
        <v>8.0929999999999995E-3</v>
      </c>
      <c r="Q46" t="s">
        <v>25</v>
      </c>
      <c r="R46" t="s">
        <v>24</v>
      </c>
      <c r="S46">
        <v>0.41481800000000002</v>
      </c>
      <c r="T46" t="s">
        <v>25</v>
      </c>
      <c r="U46" t="s">
        <v>26</v>
      </c>
      <c r="V46">
        <v>4.5690000000000001E-2</v>
      </c>
      <c r="W46" t="s">
        <v>25</v>
      </c>
      <c r="X46" t="s">
        <v>27</v>
      </c>
      <c r="Y46">
        <v>3.9158999999999999E-2</v>
      </c>
      <c r="Z46" t="s">
        <v>25</v>
      </c>
      <c r="AA46" t="s">
        <v>292</v>
      </c>
      <c r="AB46">
        <v>0.31651699999999999</v>
      </c>
      <c r="AC46" t="s">
        <v>25</v>
      </c>
      <c r="AD46" t="s">
        <v>28</v>
      </c>
      <c r="AE46">
        <v>6.7479999999999997E-3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951</v>
      </c>
      <c r="B47" t="s">
        <v>289</v>
      </c>
      <c r="C47">
        <v>0</v>
      </c>
      <c r="D47" t="s">
        <v>182</v>
      </c>
      <c r="E47">
        <v>153</v>
      </c>
      <c r="F47" t="s">
        <v>183</v>
      </c>
      <c r="G47" t="s">
        <v>184</v>
      </c>
      <c r="H47">
        <v>34.573</v>
      </c>
      <c r="I47" t="s">
        <v>185</v>
      </c>
      <c r="J47">
        <v>2.31E-4</v>
      </c>
      <c r="K47" t="s">
        <v>25</v>
      </c>
      <c r="L47" t="s">
        <v>290</v>
      </c>
      <c r="M47">
        <v>10.137416999999999</v>
      </c>
      <c r="N47" t="s">
        <v>25</v>
      </c>
      <c r="O47" t="s">
        <v>291</v>
      </c>
      <c r="P47">
        <v>2.41E-4</v>
      </c>
      <c r="Q47" t="s">
        <v>25</v>
      </c>
      <c r="R47" t="s">
        <v>24</v>
      </c>
      <c r="S47">
        <v>2.1643650000000001</v>
      </c>
      <c r="T47" t="s">
        <v>25</v>
      </c>
      <c r="U47" t="s">
        <v>26</v>
      </c>
      <c r="V47">
        <v>3.1646000000000001E-2</v>
      </c>
      <c r="W47" t="s">
        <v>25</v>
      </c>
      <c r="X47" t="s">
        <v>27</v>
      </c>
      <c r="Y47">
        <v>2.0119560000000001</v>
      </c>
      <c r="Z47" t="s">
        <v>25</v>
      </c>
      <c r="AA47" t="s">
        <v>292</v>
      </c>
      <c r="AB47">
        <v>0.106909</v>
      </c>
      <c r="AC47" t="s">
        <v>25</v>
      </c>
      <c r="AD47" t="s">
        <v>28</v>
      </c>
      <c r="AE47">
        <v>6.8069999999999997E-3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950</v>
      </c>
      <c r="B48" t="s">
        <v>289</v>
      </c>
      <c r="C48">
        <v>1</v>
      </c>
      <c r="D48" t="s">
        <v>182</v>
      </c>
      <c r="E48">
        <v>160</v>
      </c>
      <c r="F48" t="s">
        <v>183</v>
      </c>
      <c r="G48" t="s">
        <v>184</v>
      </c>
      <c r="H48">
        <v>28.478000000000002</v>
      </c>
      <c r="I48" t="s">
        <v>185</v>
      </c>
      <c r="J48">
        <v>2.3000000000000001E-4</v>
      </c>
      <c r="K48" t="s">
        <v>25</v>
      </c>
      <c r="L48" t="s">
        <v>290</v>
      </c>
      <c r="M48">
        <v>13.870920999999999</v>
      </c>
      <c r="N48" t="s">
        <v>25</v>
      </c>
      <c r="O48" t="s">
        <v>291</v>
      </c>
      <c r="P48">
        <v>2.4399999999999999E-4</v>
      </c>
      <c r="Q48" t="s">
        <v>25</v>
      </c>
      <c r="R48" t="s">
        <v>24</v>
      </c>
      <c r="S48">
        <v>1.8056479999999999</v>
      </c>
      <c r="T48" t="s">
        <v>25</v>
      </c>
      <c r="U48" t="s">
        <v>26</v>
      </c>
      <c r="V48">
        <v>3.1302999999999997E-2</v>
      </c>
      <c r="W48" t="s">
        <v>25</v>
      </c>
      <c r="X48" t="s">
        <v>27</v>
      </c>
      <c r="Y48">
        <v>1.6147400000000001</v>
      </c>
      <c r="Z48" t="s">
        <v>25</v>
      </c>
      <c r="AA48" t="s">
        <v>292</v>
      </c>
      <c r="AB48">
        <v>0.14566399999999999</v>
      </c>
      <c r="AC48" t="s">
        <v>25</v>
      </c>
      <c r="AD48" t="s">
        <v>28</v>
      </c>
      <c r="AE48">
        <v>6.829E-3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949</v>
      </c>
      <c r="B49" t="s">
        <v>289</v>
      </c>
      <c r="C49">
        <v>2</v>
      </c>
      <c r="D49" t="s">
        <v>182</v>
      </c>
      <c r="E49">
        <v>169</v>
      </c>
      <c r="F49" t="s">
        <v>183</v>
      </c>
      <c r="G49" t="s">
        <v>184</v>
      </c>
      <c r="H49">
        <v>30.574999999999999</v>
      </c>
      <c r="I49" t="s">
        <v>185</v>
      </c>
      <c r="J49">
        <v>2.32E-4</v>
      </c>
      <c r="K49" t="s">
        <v>25</v>
      </c>
      <c r="L49" t="s">
        <v>290</v>
      </c>
      <c r="M49">
        <v>25.602067999999999</v>
      </c>
      <c r="N49" t="s">
        <v>25</v>
      </c>
      <c r="O49" t="s">
        <v>291</v>
      </c>
      <c r="P49">
        <v>2.5799999999999998E-4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3.0030999999999999E-2</v>
      </c>
      <c r="W49" t="s">
        <v>25</v>
      </c>
      <c r="X49" t="s">
        <v>27</v>
      </c>
      <c r="Y49">
        <v>0.76669600000000004</v>
      </c>
      <c r="Z49" t="s">
        <v>25</v>
      </c>
      <c r="AA49" t="s">
        <v>292</v>
      </c>
      <c r="AB49">
        <v>0.170575</v>
      </c>
      <c r="AC49" t="s">
        <v>25</v>
      </c>
      <c r="AD49" t="s">
        <v>28</v>
      </c>
      <c r="AE49">
        <v>6.8240000000000002E-3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948</v>
      </c>
      <c r="B50" t="s">
        <v>289</v>
      </c>
      <c r="C50">
        <v>3</v>
      </c>
      <c r="D50" t="s">
        <v>182</v>
      </c>
      <c r="E50">
        <v>188</v>
      </c>
      <c r="F50" t="s">
        <v>183</v>
      </c>
      <c r="G50" t="s">
        <v>184</v>
      </c>
      <c r="H50">
        <v>36.244999999999997</v>
      </c>
      <c r="I50" t="s">
        <v>185</v>
      </c>
      <c r="J50">
        <v>2.2900000000000001E-4</v>
      </c>
      <c r="K50" t="s">
        <v>25</v>
      </c>
      <c r="L50" t="s">
        <v>290</v>
      </c>
      <c r="M50">
        <v>49.224615999999997</v>
      </c>
      <c r="N50" t="s">
        <v>25</v>
      </c>
      <c r="O50" t="s">
        <v>291</v>
      </c>
      <c r="P50">
        <v>2.7799999999999998E-4</v>
      </c>
      <c r="Q50" t="s">
        <v>25</v>
      </c>
      <c r="R50" t="s">
        <v>24</v>
      </c>
      <c r="S50">
        <v>0.64261400000000002</v>
      </c>
      <c r="T50" t="s">
        <v>25</v>
      </c>
      <c r="U50" t="s">
        <v>26</v>
      </c>
      <c r="V50">
        <v>2.9567E-2</v>
      </c>
      <c r="W50" t="s">
        <v>25</v>
      </c>
      <c r="X50" t="s">
        <v>27</v>
      </c>
      <c r="Y50">
        <v>0.40481899999999998</v>
      </c>
      <c r="Z50" t="s">
        <v>25</v>
      </c>
      <c r="AA50" t="s">
        <v>292</v>
      </c>
      <c r="AB50">
        <v>0.195102</v>
      </c>
      <c r="AC50" t="s">
        <v>25</v>
      </c>
      <c r="AD50" t="s">
        <v>28</v>
      </c>
      <c r="AE50">
        <v>6.7949999999999998E-3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947</v>
      </c>
      <c r="B51" t="s">
        <v>289</v>
      </c>
      <c r="C51">
        <v>4</v>
      </c>
      <c r="D51" t="s">
        <v>182</v>
      </c>
      <c r="E51">
        <v>226</v>
      </c>
      <c r="F51" t="s">
        <v>183</v>
      </c>
      <c r="G51" t="s">
        <v>184</v>
      </c>
      <c r="H51">
        <v>33.19</v>
      </c>
      <c r="I51" t="s">
        <v>185</v>
      </c>
      <c r="J51">
        <v>2.2900000000000001E-4</v>
      </c>
      <c r="K51" t="s">
        <v>25</v>
      </c>
      <c r="L51" t="s">
        <v>290</v>
      </c>
      <c r="M51">
        <v>102.572126</v>
      </c>
      <c r="N51" t="s">
        <v>25</v>
      </c>
      <c r="O51" t="s">
        <v>291</v>
      </c>
      <c r="P51">
        <v>3.3199999999999999E-4</v>
      </c>
      <c r="Q51" t="s">
        <v>25</v>
      </c>
      <c r="R51" t="s">
        <v>24</v>
      </c>
      <c r="S51">
        <v>0.47467199999999998</v>
      </c>
      <c r="T51" t="s">
        <v>25</v>
      </c>
      <c r="U51" t="s">
        <v>26</v>
      </c>
      <c r="V51">
        <v>2.9045999999999999E-2</v>
      </c>
      <c r="W51" t="s">
        <v>25</v>
      </c>
      <c r="X51" t="s">
        <v>27</v>
      </c>
      <c r="Y51">
        <v>0.21040400000000001</v>
      </c>
      <c r="Z51" t="s">
        <v>25</v>
      </c>
      <c r="AA51" t="s">
        <v>292</v>
      </c>
      <c r="AB51">
        <v>0.22220899999999999</v>
      </c>
      <c r="AC51" t="s">
        <v>25</v>
      </c>
      <c r="AD51" t="s">
        <v>28</v>
      </c>
      <c r="AE51">
        <v>6.803E-3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946</v>
      </c>
      <c r="B52" t="s">
        <v>289</v>
      </c>
      <c r="C52">
        <v>5</v>
      </c>
      <c r="D52" t="s">
        <v>182</v>
      </c>
      <c r="E52">
        <v>303</v>
      </c>
      <c r="F52" t="s">
        <v>183</v>
      </c>
      <c r="G52" t="s">
        <v>184</v>
      </c>
      <c r="H52">
        <v>29.994</v>
      </c>
      <c r="I52" t="s">
        <v>185</v>
      </c>
      <c r="J52">
        <v>2.3000000000000001E-4</v>
      </c>
      <c r="K52" t="s">
        <v>25</v>
      </c>
      <c r="L52" t="s">
        <v>290</v>
      </c>
      <c r="M52">
        <v>210.24851000000001</v>
      </c>
      <c r="N52" t="s">
        <v>25</v>
      </c>
      <c r="O52" t="s">
        <v>291</v>
      </c>
      <c r="P52">
        <v>4.4000000000000002E-4</v>
      </c>
      <c r="Q52" t="s">
        <v>25</v>
      </c>
      <c r="R52" t="s">
        <v>24</v>
      </c>
      <c r="S52">
        <v>0.39250400000000002</v>
      </c>
      <c r="T52" t="s">
        <v>25</v>
      </c>
      <c r="U52" t="s">
        <v>26</v>
      </c>
      <c r="V52">
        <v>2.8684000000000001E-2</v>
      </c>
      <c r="W52" t="s">
        <v>25</v>
      </c>
      <c r="X52" t="s">
        <v>27</v>
      </c>
      <c r="Y52">
        <v>0.11994299999999999</v>
      </c>
      <c r="Z52" t="s">
        <v>25</v>
      </c>
      <c r="AA52" t="s">
        <v>292</v>
      </c>
      <c r="AB52">
        <v>0.23071800000000001</v>
      </c>
      <c r="AC52" t="s">
        <v>25</v>
      </c>
      <c r="AD52" t="s">
        <v>28</v>
      </c>
      <c r="AE52">
        <v>6.777E-3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945</v>
      </c>
      <c r="B53" t="s">
        <v>289</v>
      </c>
      <c r="C53">
        <v>6</v>
      </c>
      <c r="D53" t="s">
        <v>182</v>
      </c>
      <c r="E53">
        <v>455</v>
      </c>
      <c r="F53" t="s">
        <v>183</v>
      </c>
      <c r="G53" t="s">
        <v>184</v>
      </c>
      <c r="H53">
        <v>35.21</v>
      </c>
      <c r="I53" t="s">
        <v>185</v>
      </c>
      <c r="J53">
        <v>2.3000000000000001E-4</v>
      </c>
      <c r="K53" t="s">
        <v>25</v>
      </c>
      <c r="L53" t="s">
        <v>290</v>
      </c>
      <c r="M53">
        <v>378.916541</v>
      </c>
      <c r="N53" t="s">
        <v>25</v>
      </c>
      <c r="O53" t="s">
        <v>291</v>
      </c>
      <c r="P53">
        <v>6.0899999999999995E-4</v>
      </c>
      <c r="Q53" t="s">
        <v>25</v>
      </c>
      <c r="R53" t="s">
        <v>24</v>
      </c>
      <c r="S53">
        <v>0.35034500000000002</v>
      </c>
      <c r="T53" t="s">
        <v>25</v>
      </c>
      <c r="U53" t="s">
        <v>26</v>
      </c>
      <c r="V53">
        <v>2.8433E-2</v>
      </c>
      <c r="W53" t="s">
        <v>25</v>
      </c>
      <c r="X53" t="s">
        <v>27</v>
      </c>
      <c r="Y53">
        <v>7.4621999999999994E-2</v>
      </c>
      <c r="Z53" t="s">
        <v>25</v>
      </c>
      <c r="AA53" t="s">
        <v>292</v>
      </c>
      <c r="AB53">
        <v>0.23417199999999999</v>
      </c>
      <c r="AC53" t="s">
        <v>25</v>
      </c>
      <c r="AD53" t="s">
        <v>28</v>
      </c>
      <c r="AE53">
        <v>6.7609999999999996E-3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944</v>
      </c>
      <c r="B54" t="s">
        <v>289</v>
      </c>
      <c r="C54">
        <v>7</v>
      </c>
      <c r="D54" t="s">
        <v>182</v>
      </c>
      <c r="E54">
        <v>760</v>
      </c>
      <c r="F54" t="s">
        <v>183</v>
      </c>
      <c r="G54" t="s">
        <v>184</v>
      </c>
      <c r="H54">
        <v>30.219000000000001</v>
      </c>
      <c r="I54" t="s">
        <v>185</v>
      </c>
      <c r="J54">
        <v>2.32E-4</v>
      </c>
      <c r="K54" t="s">
        <v>25</v>
      </c>
      <c r="L54" t="s">
        <v>290</v>
      </c>
      <c r="M54">
        <v>749.18433200000004</v>
      </c>
      <c r="N54" t="s">
        <v>25</v>
      </c>
      <c r="O54" t="s">
        <v>291</v>
      </c>
      <c r="P54">
        <v>9.8200000000000002E-4</v>
      </c>
      <c r="Q54" t="s">
        <v>25</v>
      </c>
      <c r="R54" t="s">
        <v>24</v>
      </c>
      <c r="S54">
        <v>0.33435799999999999</v>
      </c>
      <c r="T54" t="s">
        <v>25</v>
      </c>
      <c r="U54" t="s">
        <v>26</v>
      </c>
      <c r="V54">
        <v>2.8615000000000002E-2</v>
      </c>
      <c r="W54" t="s">
        <v>25</v>
      </c>
      <c r="X54" t="s">
        <v>27</v>
      </c>
      <c r="Y54">
        <v>5.62E-2</v>
      </c>
      <c r="Z54" t="s">
        <v>25</v>
      </c>
      <c r="AA54" t="s">
        <v>292</v>
      </c>
      <c r="AB54">
        <v>0.23677100000000001</v>
      </c>
      <c r="AC54" t="s">
        <v>25</v>
      </c>
      <c r="AD54" t="s">
        <v>28</v>
      </c>
      <c r="AE54">
        <v>6.8190000000000004E-3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943</v>
      </c>
      <c r="B55" t="s">
        <v>289</v>
      </c>
      <c r="C55">
        <v>8</v>
      </c>
      <c r="D55" t="s">
        <v>182</v>
      </c>
      <c r="E55">
        <v>1371</v>
      </c>
      <c r="F55" t="s">
        <v>183</v>
      </c>
      <c r="G55" t="s">
        <v>184</v>
      </c>
      <c r="H55">
        <v>31.43</v>
      </c>
      <c r="I55" t="s">
        <v>185</v>
      </c>
      <c r="J55">
        <v>2.34E-4</v>
      </c>
      <c r="K55" t="s">
        <v>25</v>
      </c>
      <c r="L55" t="s">
        <v>290</v>
      </c>
      <c r="M55">
        <v>2480.8591919999999</v>
      </c>
      <c r="N55" t="s">
        <v>25</v>
      </c>
      <c r="O55" t="s">
        <v>291</v>
      </c>
      <c r="P55">
        <v>2.715E-3</v>
      </c>
      <c r="Q55" t="s">
        <v>25</v>
      </c>
      <c r="R55" t="s">
        <v>24</v>
      </c>
      <c r="S55">
        <v>0.31553599999999998</v>
      </c>
      <c r="T55" t="s">
        <v>25</v>
      </c>
      <c r="U55" t="s">
        <v>26</v>
      </c>
      <c r="V55">
        <v>2.8719999999999999E-2</v>
      </c>
      <c r="W55" t="s">
        <v>25</v>
      </c>
      <c r="X55" t="s">
        <v>27</v>
      </c>
      <c r="Y55">
        <v>3.3985000000000001E-2</v>
      </c>
      <c r="Z55" t="s">
        <v>25</v>
      </c>
      <c r="AA55" t="s">
        <v>292</v>
      </c>
      <c r="AB55">
        <v>0.239786</v>
      </c>
      <c r="AC55" t="s">
        <v>25</v>
      </c>
      <c r="AD55" t="s">
        <v>28</v>
      </c>
      <c r="AE55">
        <v>6.7970000000000001E-3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942</v>
      </c>
      <c r="B56" t="s">
        <v>289</v>
      </c>
      <c r="C56">
        <v>9</v>
      </c>
      <c r="D56" t="s">
        <v>182</v>
      </c>
      <c r="E56">
        <v>2592</v>
      </c>
      <c r="F56" t="s">
        <v>183</v>
      </c>
      <c r="G56" t="s">
        <v>184</v>
      </c>
      <c r="H56">
        <v>36.42</v>
      </c>
      <c r="I56" t="s">
        <v>185</v>
      </c>
      <c r="J56">
        <v>2.3699999999999999E-4</v>
      </c>
      <c r="K56" t="s">
        <v>25</v>
      </c>
      <c r="L56" t="s">
        <v>290</v>
      </c>
      <c r="M56">
        <v>7892.4970139999996</v>
      </c>
      <c r="N56" t="s">
        <v>25</v>
      </c>
      <c r="O56" t="s">
        <v>291</v>
      </c>
      <c r="P56">
        <v>8.1290000000000008E-3</v>
      </c>
      <c r="Q56" t="s">
        <v>25</v>
      </c>
      <c r="R56" t="s">
        <v>24</v>
      </c>
      <c r="S56">
        <v>0.31373400000000001</v>
      </c>
      <c r="T56" t="s">
        <v>25</v>
      </c>
      <c r="U56" t="s">
        <v>26</v>
      </c>
      <c r="V56">
        <v>2.8712000000000001E-2</v>
      </c>
      <c r="W56" t="s">
        <v>25</v>
      </c>
      <c r="X56" t="s">
        <v>27</v>
      </c>
      <c r="Y56">
        <v>2.4778000000000001E-2</v>
      </c>
      <c r="Z56" t="s">
        <v>25</v>
      </c>
      <c r="AA56" t="s">
        <v>292</v>
      </c>
      <c r="AB56">
        <v>0.24720500000000001</v>
      </c>
      <c r="AC56" t="s">
        <v>25</v>
      </c>
      <c r="AD56" t="s">
        <v>28</v>
      </c>
      <c r="AE56">
        <v>6.7879999999999998E-3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934</v>
      </c>
      <c r="B57" t="s">
        <v>289</v>
      </c>
      <c r="C57">
        <v>9</v>
      </c>
      <c r="D57" t="s">
        <v>182</v>
      </c>
      <c r="E57">
        <v>2592</v>
      </c>
      <c r="F57" t="s">
        <v>183</v>
      </c>
      <c r="G57" t="s">
        <v>184</v>
      </c>
      <c r="H57">
        <v>30.547999999999998</v>
      </c>
      <c r="I57" t="s">
        <v>185</v>
      </c>
      <c r="J57">
        <v>2.4499999999999999E-4</v>
      </c>
      <c r="K57" t="s">
        <v>25</v>
      </c>
      <c r="L57" t="s">
        <v>290</v>
      </c>
      <c r="M57">
        <v>8059.1333759999998</v>
      </c>
      <c r="N57" t="s">
        <v>25</v>
      </c>
      <c r="O57" t="s">
        <v>291</v>
      </c>
      <c r="P57">
        <v>8.3040000000000006E-3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2.8532999999999999E-2</v>
      </c>
      <c r="W57" t="s">
        <v>25</v>
      </c>
      <c r="X57" t="s">
        <v>27</v>
      </c>
      <c r="Y57">
        <v>2.3413E-2</v>
      </c>
      <c r="Z57" t="s">
        <v>25</v>
      </c>
      <c r="AA57" t="s">
        <v>292</v>
      </c>
      <c r="AB57">
        <v>0.254166</v>
      </c>
      <c r="AC57" t="s">
        <v>25</v>
      </c>
      <c r="AD57" t="s">
        <v>28</v>
      </c>
      <c r="AE57">
        <v>6.7930000000000004E-3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933</v>
      </c>
      <c r="B58" t="s">
        <v>289</v>
      </c>
      <c r="C58">
        <v>8</v>
      </c>
      <c r="D58" t="s">
        <v>182</v>
      </c>
      <c r="E58">
        <v>1371</v>
      </c>
      <c r="F58" t="s">
        <v>183</v>
      </c>
      <c r="G58" t="s">
        <v>184</v>
      </c>
      <c r="H58">
        <v>32.904000000000003</v>
      </c>
      <c r="I58" t="s">
        <v>185</v>
      </c>
      <c r="J58">
        <v>2.4600000000000002E-4</v>
      </c>
      <c r="K58" t="s">
        <v>25</v>
      </c>
      <c r="L58" t="s">
        <v>290</v>
      </c>
      <c r="M58">
        <v>2338.6617799999999</v>
      </c>
      <c r="N58" t="s">
        <v>25</v>
      </c>
      <c r="O58" t="s">
        <v>291</v>
      </c>
      <c r="P58">
        <v>2.5850000000000001E-3</v>
      </c>
      <c r="Q58" t="s">
        <v>25</v>
      </c>
      <c r="R58" t="s">
        <v>24</v>
      </c>
      <c r="S58">
        <v>0.32782699999999998</v>
      </c>
      <c r="T58" t="s">
        <v>25</v>
      </c>
      <c r="U58" t="s">
        <v>26</v>
      </c>
      <c r="V58">
        <v>2.8792000000000002E-2</v>
      </c>
      <c r="W58" t="s">
        <v>25</v>
      </c>
      <c r="X58" t="s">
        <v>27</v>
      </c>
      <c r="Y58">
        <v>3.3043000000000003E-2</v>
      </c>
      <c r="Z58" t="s">
        <v>25</v>
      </c>
      <c r="AA58" t="s">
        <v>292</v>
      </c>
      <c r="AB58">
        <v>0.25310700000000003</v>
      </c>
      <c r="AC58" t="s">
        <v>25</v>
      </c>
      <c r="AD58" t="s">
        <v>28</v>
      </c>
      <c r="AE58">
        <v>6.8050000000000003E-3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932</v>
      </c>
      <c r="B59" t="s">
        <v>289</v>
      </c>
      <c r="C59">
        <v>7</v>
      </c>
      <c r="D59" t="s">
        <v>182</v>
      </c>
      <c r="E59">
        <v>760</v>
      </c>
      <c r="F59" t="s">
        <v>183</v>
      </c>
      <c r="G59" t="s">
        <v>184</v>
      </c>
      <c r="H59">
        <v>30.684000000000001</v>
      </c>
      <c r="I59" t="s">
        <v>185</v>
      </c>
      <c r="J59">
        <v>2.4399999999999999E-4</v>
      </c>
      <c r="K59" t="s">
        <v>25</v>
      </c>
      <c r="L59" t="s">
        <v>290</v>
      </c>
      <c r="M59">
        <v>734.90198799999996</v>
      </c>
      <c r="N59" t="s">
        <v>25</v>
      </c>
      <c r="O59" t="s">
        <v>291</v>
      </c>
      <c r="P59">
        <v>9.7799999999999992E-4</v>
      </c>
      <c r="Q59" t="s">
        <v>25</v>
      </c>
      <c r="R59" t="s">
        <v>24</v>
      </c>
      <c r="S59">
        <v>0.33447300000000002</v>
      </c>
      <c r="T59" t="s">
        <v>25</v>
      </c>
      <c r="U59" t="s">
        <v>26</v>
      </c>
      <c r="V59">
        <v>2.8355000000000002E-2</v>
      </c>
      <c r="W59" t="s">
        <v>25</v>
      </c>
      <c r="X59" t="s">
        <v>27</v>
      </c>
      <c r="Y59">
        <v>5.4391000000000002E-2</v>
      </c>
      <c r="Z59" t="s">
        <v>25</v>
      </c>
      <c r="AA59" t="s">
        <v>292</v>
      </c>
      <c r="AB59">
        <v>0.238811</v>
      </c>
      <c r="AC59" t="s">
        <v>25</v>
      </c>
      <c r="AD59" t="s">
        <v>28</v>
      </c>
      <c r="AE59">
        <v>6.8079999999999998E-3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931</v>
      </c>
      <c r="B60" t="s">
        <v>289</v>
      </c>
      <c r="C60">
        <v>6</v>
      </c>
      <c r="D60" t="s">
        <v>182</v>
      </c>
      <c r="E60">
        <v>455</v>
      </c>
      <c r="F60" t="s">
        <v>183</v>
      </c>
      <c r="G60" t="s">
        <v>184</v>
      </c>
      <c r="H60">
        <v>32.69</v>
      </c>
      <c r="I60" t="s">
        <v>185</v>
      </c>
      <c r="J60">
        <v>2.42E-4</v>
      </c>
      <c r="K60" t="s">
        <v>25</v>
      </c>
      <c r="L60" t="s">
        <v>290</v>
      </c>
      <c r="M60">
        <v>381.980773</v>
      </c>
      <c r="N60" t="s">
        <v>25</v>
      </c>
      <c r="O60" t="s">
        <v>291</v>
      </c>
      <c r="P60">
        <v>6.2399999999999999E-4</v>
      </c>
      <c r="Q60" t="s">
        <v>25</v>
      </c>
      <c r="R60" t="s">
        <v>24</v>
      </c>
      <c r="S60">
        <v>0.35171599999999997</v>
      </c>
      <c r="T60" t="s">
        <v>25</v>
      </c>
      <c r="U60" t="s">
        <v>26</v>
      </c>
      <c r="V60">
        <v>2.8486999999999998E-2</v>
      </c>
      <c r="W60" t="s">
        <v>25</v>
      </c>
      <c r="X60" t="s">
        <v>27</v>
      </c>
      <c r="Y60">
        <v>7.5663999999999995E-2</v>
      </c>
      <c r="Z60" t="s">
        <v>25</v>
      </c>
      <c r="AA60" t="s">
        <v>292</v>
      </c>
      <c r="AB60">
        <v>0.23449999999999999</v>
      </c>
      <c r="AC60" t="s">
        <v>25</v>
      </c>
      <c r="AD60" t="s">
        <v>28</v>
      </c>
      <c r="AE60">
        <v>6.8009999999999998E-3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930</v>
      </c>
      <c r="B61" t="s">
        <v>289</v>
      </c>
      <c r="C61">
        <v>5</v>
      </c>
      <c r="D61" t="s">
        <v>182</v>
      </c>
      <c r="E61">
        <v>303</v>
      </c>
      <c r="F61" t="s">
        <v>183</v>
      </c>
      <c r="G61" t="s">
        <v>184</v>
      </c>
      <c r="H61">
        <v>29.547000000000001</v>
      </c>
      <c r="I61" t="s">
        <v>185</v>
      </c>
      <c r="J61">
        <v>2.4000000000000001E-4</v>
      </c>
      <c r="K61" t="s">
        <v>25</v>
      </c>
      <c r="L61" t="s">
        <v>290</v>
      </c>
      <c r="M61">
        <v>214.06728799999999</v>
      </c>
      <c r="N61" t="s">
        <v>25</v>
      </c>
      <c r="O61" t="s">
        <v>291</v>
      </c>
      <c r="P61">
        <v>4.55E-4</v>
      </c>
      <c r="Q61" t="s">
        <v>25</v>
      </c>
      <c r="R61" t="s">
        <v>24</v>
      </c>
      <c r="S61">
        <v>0.39027299999999998</v>
      </c>
      <c r="T61" t="s">
        <v>25</v>
      </c>
      <c r="U61" t="s">
        <v>26</v>
      </c>
      <c r="V61">
        <v>2.8833999999999999E-2</v>
      </c>
      <c r="W61" t="s">
        <v>25</v>
      </c>
      <c r="X61" t="s">
        <v>27</v>
      </c>
      <c r="Y61">
        <v>0.118578</v>
      </c>
      <c r="Z61" t="s">
        <v>25</v>
      </c>
      <c r="AA61" t="s">
        <v>292</v>
      </c>
      <c r="AB61">
        <v>0.22975100000000001</v>
      </c>
      <c r="AC61" t="s">
        <v>25</v>
      </c>
      <c r="AD61" t="s">
        <v>28</v>
      </c>
      <c r="AE61">
        <v>6.8120000000000003E-3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929</v>
      </c>
      <c r="B62" t="s">
        <v>289</v>
      </c>
      <c r="C62">
        <v>4</v>
      </c>
      <c r="D62" t="s">
        <v>182</v>
      </c>
      <c r="E62">
        <v>226</v>
      </c>
      <c r="F62" t="s">
        <v>183</v>
      </c>
      <c r="G62" t="s">
        <v>184</v>
      </c>
      <c r="H62">
        <v>32.451999999999998</v>
      </c>
      <c r="I62" t="s">
        <v>185</v>
      </c>
      <c r="J62">
        <v>2.3900000000000001E-4</v>
      </c>
      <c r="K62" t="s">
        <v>25</v>
      </c>
      <c r="L62" t="s">
        <v>290</v>
      </c>
      <c r="M62">
        <v>103.704865</v>
      </c>
      <c r="N62" t="s">
        <v>25</v>
      </c>
      <c r="O62" t="s">
        <v>291</v>
      </c>
      <c r="P62">
        <v>3.4299999999999999E-4</v>
      </c>
      <c r="Q62" t="s">
        <v>25</v>
      </c>
      <c r="R62" t="s">
        <v>24</v>
      </c>
      <c r="S62">
        <v>0.47863499999999998</v>
      </c>
      <c r="T62" t="s">
        <v>25</v>
      </c>
      <c r="U62" t="s">
        <v>26</v>
      </c>
      <c r="V62">
        <v>2.8920999999999999E-2</v>
      </c>
      <c r="W62" t="s">
        <v>25</v>
      </c>
      <c r="X62" t="s">
        <v>27</v>
      </c>
      <c r="Y62">
        <v>0.21033399999999999</v>
      </c>
      <c r="Z62" t="s">
        <v>25</v>
      </c>
      <c r="AA62" t="s">
        <v>292</v>
      </c>
      <c r="AB62">
        <v>0.22640299999999999</v>
      </c>
      <c r="AC62" t="s">
        <v>25</v>
      </c>
      <c r="AD62" t="s">
        <v>28</v>
      </c>
      <c r="AE62">
        <v>6.8240000000000002E-3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928</v>
      </c>
      <c r="B63" t="s">
        <v>289</v>
      </c>
      <c r="C63">
        <v>3</v>
      </c>
      <c r="D63" t="s">
        <v>182</v>
      </c>
      <c r="E63">
        <v>188</v>
      </c>
      <c r="F63" t="s">
        <v>183</v>
      </c>
      <c r="G63" t="s">
        <v>184</v>
      </c>
      <c r="H63">
        <v>32.040999999999997</v>
      </c>
      <c r="I63" t="s">
        <v>185</v>
      </c>
      <c r="J63">
        <v>2.43E-4</v>
      </c>
      <c r="K63" t="s">
        <v>25</v>
      </c>
      <c r="L63" t="s">
        <v>290</v>
      </c>
      <c r="M63">
        <v>49.539830000000002</v>
      </c>
      <c r="N63" t="s">
        <v>25</v>
      </c>
      <c r="O63" t="s">
        <v>291</v>
      </c>
      <c r="P63">
        <v>2.9300000000000002E-4</v>
      </c>
      <c r="Q63" t="s">
        <v>25</v>
      </c>
      <c r="R63" t="s">
        <v>24</v>
      </c>
      <c r="S63">
        <v>0.65534499999999996</v>
      </c>
      <c r="T63" t="s">
        <v>25</v>
      </c>
      <c r="U63" t="s">
        <v>26</v>
      </c>
      <c r="V63">
        <v>2.9956E-2</v>
      </c>
      <c r="W63" t="s">
        <v>25</v>
      </c>
      <c r="X63" t="s">
        <v>27</v>
      </c>
      <c r="Y63">
        <v>0.41196899999999997</v>
      </c>
      <c r="Z63" t="s">
        <v>25</v>
      </c>
      <c r="AA63" t="s">
        <v>292</v>
      </c>
      <c r="AB63">
        <v>0.19991400000000001</v>
      </c>
      <c r="AC63" t="s">
        <v>25</v>
      </c>
      <c r="AD63" t="s">
        <v>28</v>
      </c>
      <c r="AE63">
        <v>6.8469999999999998E-3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927</v>
      </c>
      <c r="B64" t="s">
        <v>289</v>
      </c>
      <c r="C64">
        <v>2</v>
      </c>
      <c r="D64" t="s">
        <v>182</v>
      </c>
      <c r="E64">
        <v>169</v>
      </c>
      <c r="F64" t="s">
        <v>183</v>
      </c>
      <c r="G64" t="s">
        <v>184</v>
      </c>
      <c r="H64">
        <v>29.866</v>
      </c>
      <c r="I64" t="s">
        <v>185</v>
      </c>
      <c r="J64">
        <v>2.4800000000000001E-4</v>
      </c>
      <c r="K64" t="s">
        <v>25</v>
      </c>
      <c r="L64" t="s">
        <v>290</v>
      </c>
      <c r="M64">
        <v>25.689636</v>
      </c>
      <c r="N64" t="s">
        <v>25</v>
      </c>
      <c r="O64" t="s">
        <v>291</v>
      </c>
      <c r="P64">
        <v>2.7300000000000002E-4</v>
      </c>
      <c r="Q64" t="s">
        <v>25</v>
      </c>
      <c r="R64" t="s">
        <v>24</v>
      </c>
      <c r="S64">
        <v>1.0018629999999999</v>
      </c>
      <c r="T64" t="s">
        <v>25</v>
      </c>
      <c r="U64" t="s">
        <v>26</v>
      </c>
      <c r="V64">
        <v>3.0589000000000002E-2</v>
      </c>
      <c r="W64" t="s">
        <v>25</v>
      </c>
      <c r="X64" t="s">
        <v>27</v>
      </c>
      <c r="Y64">
        <v>0.782752</v>
      </c>
      <c r="Z64" t="s">
        <v>25</v>
      </c>
      <c r="AA64" t="s">
        <v>292</v>
      </c>
      <c r="AB64">
        <v>0.175181</v>
      </c>
      <c r="AC64" t="s">
        <v>25</v>
      </c>
      <c r="AD64" t="s">
        <v>28</v>
      </c>
      <c r="AE64">
        <v>6.8890000000000002E-3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926</v>
      </c>
      <c r="B65" t="s">
        <v>289</v>
      </c>
      <c r="C65">
        <v>1</v>
      </c>
      <c r="D65" t="s">
        <v>182</v>
      </c>
      <c r="E65">
        <v>160</v>
      </c>
      <c r="F65" t="s">
        <v>183</v>
      </c>
      <c r="G65" t="s">
        <v>184</v>
      </c>
      <c r="H65">
        <v>38.613</v>
      </c>
      <c r="I65" t="s">
        <v>185</v>
      </c>
      <c r="J65">
        <v>2.4699999999999999E-4</v>
      </c>
      <c r="K65" t="s">
        <v>25</v>
      </c>
      <c r="L65" t="s">
        <v>290</v>
      </c>
      <c r="M65">
        <v>13.700004</v>
      </c>
      <c r="N65" t="s">
        <v>25</v>
      </c>
      <c r="O65" t="s">
        <v>291</v>
      </c>
      <c r="P65">
        <v>2.61E-4</v>
      </c>
      <c r="Q65" t="s">
        <v>25</v>
      </c>
      <c r="R65" t="s">
        <v>24</v>
      </c>
      <c r="S65">
        <v>1.7893300000000001</v>
      </c>
      <c r="T65" t="s">
        <v>25</v>
      </c>
      <c r="U65" t="s">
        <v>26</v>
      </c>
      <c r="V65">
        <v>3.1475000000000003E-2</v>
      </c>
      <c r="W65" t="s">
        <v>25</v>
      </c>
      <c r="X65" t="s">
        <v>27</v>
      </c>
      <c r="Y65">
        <v>1.5995379999999999</v>
      </c>
      <c r="Z65" t="s">
        <v>25</v>
      </c>
      <c r="AA65" t="s">
        <v>292</v>
      </c>
      <c r="AB65">
        <v>0.14432600000000001</v>
      </c>
      <c r="AC65" t="s">
        <v>25</v>
      </c>
      <c r="AD65" t="s">
        <v>28</v>
      </c>
      <c r="AE65">
        <v>6.8380000000000003E-3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925</v>
      </c>
      <c r="B66" t="s">
        <v>289</v>
      </c>
      <c r="C66">
        <v>0</v>
      </c>
      <c r="D66" t="s">
        <v>182</v>
      </c>
      <c r="E66">
        <v>153</v>
      </c>
      <c r="F66" t="s">
        <v>183</v>
      </c>
      <c r="G66" t="s">
        <v>184</v>
      </c>
      <c r="H66">
        <v>27.849</v>
      </c>
      <c r="I66" t="s">
        <v>185</v>
      </c>
      <c r="J66">
        <v>2.4499999999999999E-4</v>
      </c>
      <c r="K66" t="s">
        <v>25</v>
      </c>
      <c r="L66" t="s">
        <v>290</v>
      </c>
      <c r="M66">
        <v>9.9646000000000008</v>
      </c>
      <c r="N66" t="s">
        <v>25</v>
      </c>
      <c r="O66" t="s">
        <v>291</v>
      </c>
      <c r="P66">
        <v>2.5500000000000002E-4</v>
      </c>
      <c r="Q66" t="s">
        <v>25</v>
      </c>
      <c r="R66" t="s">
        <v>24</v>
      </c>
      <c r="S66">
        <v>2.1946639999999999</v>
      </c>
      <c r="T66" t="s">
        <v>25</v>
      </c>
      <c r="U66" t="s">
        <v>26</v>
      </c>
      <c r="V66">
        <v>3.1921999999999999E-2</v>
      </c>
      <c r="W66" t="s">
        <v>25</v>
      </c>
      <c r="X66" t="s">
        <v>27</v>
      </c>
      <c r="Y66">
        <v>2.0428540000000002</v>
      </c>
      <c r="Z66" t="s">
        <v>25</v>
      </c>
      <c r="AA66" t="s">
        <v>292</v>
      </c>
      <c r="AB66">
        <v>0.10602399999999999</v>
      </c>
      <c r="AC66" t="s">
        <v>25</v>
      </c>
      <c r="AD66" t="s">
        <v>28</v>
      </c>
      <c r="AE66">
        <v>6.8440000000000003E-3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924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2.1749999999999998</v>
      </c>
      <c r="I67" t="s">
        <v>185</v>
      </c>
      <c r="J67">
        <v>2.33E-4</v>
      </c>
      <c r="K67" t="s">
        <v>25</v>
      </c>
      <c r="L67" t="s">
        <v>290</v>
      </c>
      <c r="M67">
        <v>128.45563799999999</v>
      </c>
      <c r="N67" t="s">
        <v>25</v>
      </c>
      <c r="O67" t="s">
        <v>291</v>
      </c>
      <c r="P67">
        <v>3.6200000000000002E-4</v>
      </c>
      <c r="Q67" t="s">
        <v>25</v>
      </c>
      <c r="R67" t="s">
        <v>24</v>
      </c>
      <c r="S67">
        <v>0.48675000000000002</v>
      </c>
      <c r="T67" t="s">
        <v>25</v>
      </c>
      <c r="U67" t="s">
        <v>26</v>
      </c>
      <c r="V67">
        <v>3.3926999999999999E-2</v>
      </c>
      <c r="W67" t="s">
        <v>25</v>
      </c>
      <c r="X67" t="s">
        <v>27</v>
      </c>
      <c r="Y67">
        <v>0.210394</v>
      </c>
      <c r="Z67" t="s">
        <v>25</v>
      </c>
      <c r="AA67" t="s">
        <v>292</v>
      </c>
      <c r="AB67">
        <v>0.232707</v>
      </c>
      <c r="AC67" t="s">
        <v>25</v>
      </c>
      <c r="AD67" t="s">
        <v>28</v>
      </c>
      <c r="AE67">
        <v>3.444E-3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924</v>
      </c>
      <c r="B68" t="s">
        <v>289</v>
      </c>
      <c r="C68">
        <v>4</v>
      </c>
      <c r="D68" t="s">
        <v>182</v>
      </c>
      <c r="E68">
        <v>226</v>
      </c>
      <c r="F68" t="s">
        <v>183</v>
      </c>
      <c r="G68" t="s">
        <v>184</v>
      </c>
      <c r="H68">
        <v>33.046999999999997</v>
      </c>
      <c r="I68" t="s">
        <v>185</v>
      </c>
      <c r="J68">
        <v>2.24E-4</v>
      </c>
      <c r="K68" t="s">
        <v>25</v>
      </c>
      <c r="L68" t="s">
        <v>290</v>
      </c>
      <c r="M68">
        <v>105.084818</v>
      </c>
      <c r="N68" t="s">
        <v>25</v>
      </c>
      <c r="O68" t="s">
        <v>291</v>
      </c>
      <c r="P68">
        <v>3.2899999999999997E-4</v>
      </c>
      <c r="Q68" t="s">
        <v>25</v>
      </c>
      <c r="R68" t="s">
        <v>24</v>
      </c>
      <c r="S68">
        <v>0.49658099999999999</v>
      </c>
      <c r="T68" t="s">
        <v>25</v>
      </c>
      <c r="U68" t="s">
        <v>26</v>
      </c>
      <c r="V68">
        <v>3.4363999999999999E-2</v>
      </c>
      <c r="W68" t="s">
        <v>25</v>
      </c>
      <c r="X68" t="s">
        <v>27</v>
      </c>
      <c r="Y68">
        <v>0.22658300000000001</v>
      </c>
      <c r="Z68" t="s">
        <v>25</v>
      </c>
      <c r="AA68" t="s">
        <v>292</v>
      </c>
      <c r="AB68">
        <v>0.226106</v>
      </c>
      <c r="AC68" t="s">
        <v>25</v>
      </c>
      <c r="AD68" t="s">
        <v>28</v>
      </c>
      <c r="AE68">
        <v>3.431E-3</v>
      </c>
      <c r="AF68" t="s">
        <v>25</v>
      </c>
      <c r="AG68" t="s">
        <v>288</v>
      </c>
      <c r="AH68">
        <v>1000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923</v>
      </c>
      <c r="B69" t="s">
        <v>289</v>
      </c>
      <c r="C69">
        <v>3</v>
      </c>
      <c r="D69" t="s">
        <v>182</v>
      </c>
      <c r="E69">
        <v>188</v>
      </c>
      <c r="F69" t="s">
        <v>183</v>
      </c>
      <c r="G69" t="s">
        <v>184</v>
      </c>
      <c r="H69">
        <v>6.0039999999999996</v>
      </c>
      <c r="I69" t="s">
        <v>185</v>
      </c>
      <c r="J69">
        <v>1.8200000000000001E-4</v>
      </c>
      <c r="K69" t="s">
        <v>25</v>
      </c>
      <c r="L69" t="s">
        <v>290</v>
      </c>
      <c r="M69">
        <v>38.823923999999998</v>
      </c>
      <c r="N69" t="s">
        <v>25</v>
      </c>
      <c r="O69" t="s">
        <v>291</v>
      </c>
      <c r="P69">
        <v>2.2000000000000001E-4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922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6.2569999999999997</v>
      </c>
      <c r="I70" t="s">
        <v>185</v>
      </c>
      <c r="J70">
        <v>2.5799999999999998E-4</v>
      </c>
      <c r="K70" t="s">
        <v>25</v>
      </c>
      <c r="L70" t="s">
        <v>290</v>
      </c>
      <c r="M70">
        <v>141.38382999999999</v>
      </c>
      <c r="N70" t="s">
        <v>25</v>
      </c>
      <c r="O70" t="s">
        <v>291</v>
      </c>
      <c r="P70">
        <v>3.9899999999999999E-4</v>
      </c>
      <c r="Q70" t="s">
        <v>25</v>
      </c>
      <c r="R70" t="s">
        <v>24</v>
      </c>
      <c r="S70">
        <v>0.77764699999999998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921</v>
      </c>
      <c r="B71" t="s">
        <v>289</v>
      </c>
      <c r="C71">
        <v>4</v>
      </c>
      <c r="D71" t="s">
        <v>182</v>
      </c>
      <c r="E71">
        <v>226</v>
      </c>
      <c r="F71" t="s">
        <v>183</v>
      </c>
      <c r="G71" t="s">
        <v>184</v>
      </c>
      <c r="H71">
        <v>6.1909999999999998</v>
      </c>
      <c r="I71" t="s">
        <v>185</v>
      </c>
      <c r="J71">
        <v>2.9700000000000001E-4</v>
      </c>
      <c r="K71" t="s">
        <v>25</v>
      </c>
      <c r="L71" t="s">
        <v>290</v>
      </c>
      <c r="M71">
        <v>141.92646999999999</v>
      </c>
      <c r="N71" t="s">
        <v>25</v>
      </c>
      <c r="O71" t="s">
        <v>291</v>
      </c>
      <c r="P71">
        <v>4.3899999999999999E-4</v>
      </c>
      <c r="Q71" t="s">
        <v>25</v>
      </c>
      <c r="R71" t="s">
        <v>24</v>
      </c>
      <c r="S71">
        <v>0.72338800000000003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921</v>
      </c>
      <c r="B72" t="s">
        <v>289</v>
      </c>
      <c r="C72">
        <v>4</v>
      </c>
      <c r="D72" t="s">
        <v>182</v>
      </c>
      <c r="E72">
        <v>226</v>
      </c>
      <c r="F72" t="s">
        <v>183</v>
      </c>
      <c r="G72" t="s">
        <v>184</v>
      </c>
      <c r="H72">
        <v>5.9279999999999999</v>
      </c>
      <c r="I72" t="s">
        <v>185</v>
      </c>
      <c r="J72">
        <v>2.33E-4</v>
      </c>
      <c r="K72" t="s">
        <v>25</v>
      </c>
      <c r="L72" t="s">
        <v>290</v>
      </c>
      <c r="M72">
        <v>129.837322</v>
      </c>
      <c r="N72" t="s">
        <v>25</v>
      </c>
      <c r="O72" t="s">
        <v>291</v>
      </c>
      <c r="P72">
        <v>3.6299999999999999E-4</v>
      </c>
      <c r="Q72" t="s">
        <v>25</v>
      </c>
      <c r="R72" t="s">
        <v>24</v>
      </c>
      <c r="S72">
        <v>0.73515200000000003</v>
      </c>
      <c r="T72" t="s">
        <v>25</v>
      </c>
      <c r="U72" t="s">
        <v>26</v>
      </c>
      <c r="V72">
        <v>4.8064000000000003E-2</v>
      </c>
      <c r="W72" t="s">
        <v>25</v>
      </c>
      <c r="X72" t="s">
        <v>27</v>
      </c>
      <c r="Y72">
        <v>0.37822299999999998</v>
      </c>
      <c r="Z72" t="s">
        <v>25</v>
      </c>
      <c r="AA72" t="s">
        <v>292</v>
      </c>
      <c r="AB72">
        <v>0.297348</v>
      </c>
      <c r="AC72" t="s">
        <v>25</v>
      </c>
      <c r="AD72" t="s">
        <v>28</v>
      </c>
      <c r="AE72">
        <v>3.3939999999999999E-3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10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919</v>
      </c>
      <c r="B73" t="s">
        <v>289</v>
      </c>
      <c r="C73">
        <v>4</v>
      </c>
      <c r="D73" t="s">
        <v>182</v>
      </c>
      <c r="E73">
        <v>181</v>
      </c>
      <c r="F73" t="s">
        <v>183</v>
      </c>
      <c r="G73" t="s">
        <v>184</v>
      </c>
      <c r="H73">
        <v>1598.8579999999999</v>
      </c>
      <c r="I73" t="s">
        <v>185</v>
      </c>
      <c r="J73">
        <v>2.32E-4</v>
      </c>
      <c r="K73" t="s">
        <v>25</v>
      </c>
      <c r="L73" t="s">
        <v>290</v>
      </c>
      <c r="M73">
        <v>87.152230000000003</v>
      </c>
      <c r="N73" t="s">
        <v>25</v>
      </c>
      <c r="O73" t="s">
        <v>291</v>
      </c>
      <c r="P73">
        <v>3.2000000000000003E-4</v>
      </c>
      <c r="Q73" t="s">
        <v>25</v>
      </c>
      <c r="R73" t="s">
        <v>24</v>
      </c>
      <c r="S73">
        <v>0.59806499999999996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7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919</v>
      </c>
      <c r="B74" t="s">
        <v>289</v>
      </c>
      <c r="C74">
        <v>4</v>
      </c>
      <c r="D74" t="s">
        <v>182</v>
      </c>
      <c r="E74">
        <v>181</v>
      </c>
      <c r="F74" t="s">
        <v>183</v>
      </c>
      <c r="G74" t="s">
        <v>184</v>
      </c>
      <c r="H74">
        <v>1642.702</v>
      </c>
      <c r="I74" t="s">
        <v>185</v>
      </c>
      <c r="J74">
        <v>2.4699999999999999E-4</v>
      </c>
      <c r="K74" t="s">
        <v>25</v>
      </c>
      <c r="L74" t="s">
        <v>290</v>
      </c>
      <c r="M74">
        <v>89.305295999999998</v>
      </c>
      <c r="N74" t="s">
        <v>25</v>
      </c>
      <c r="O74" t="s">
        <v>291</v>
      </c>
      <c r="P74">
        <v>3.3700000000000001E-4</v>
      </c>
      <c r="Q74" t="s">
        <v>25</v>
      </c>
      <c r="R74" t="s">
        <v>24</v>
      </c>
      <c r="S74">
        <v>0.70335099999999995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7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1631.3019999999999</v>
      </c>
      <c r="I75" t="s">
        <v>185</v>
      </c>
      <c r="J75">
        <v>2.3900000000000001E-4</v>
      </c>
      <c r="K75" t="s">
        <v>25</v>
      </c>
      <c r="L75" t="s">
        <v>290</v>
      </c>
      <c r="M75">
        <v>87.271314000000004</v>
      </c>
      <c r="N75" t="s">
        <v>25</v>
      </c>
      <c r="O75" t="s">
        <v>291</v>
      </c>
      <c r="P75">
        <v>3.2600000000000001E-4</v>
      </c>
      <c r="Q75" t="s">
        <v>25</v>
      </c>
      <c r="R75" t="s">
        <v>24</v>
      </c>
      <c r="S75">
        <v>0.64927800000000002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1682.8209999999999</v>
      </c>
      <c r="I76" t="s">
        <v>185</v>
      </c>
      <c r="J76">
        <v>2.41E-4</v>
      </c>
      <c r="K76" t="s">
        <v>25</v>
      </c>
      <c r="L76" t="s">
        <v>290</v>
      </c>
      <c r="M76">
        <v>91.528540000000007</v>
      </c>
      <c r="N76" t="s">
        <v>25</v>
      </c>
      <c r="O76" t="s">
        <v>291</v>
      </c>
      <c r="P76">
        <v>3.3199999999999999E-4</v>
      </c>
      <c r="Q76" t="s">
        <v>25</v>
      </c>
      <c r="R76" t="s">
        <v>24</v>
      </c>
      <c r="S76">
        <v>0.62639199999999995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1000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919</v>
      </c>
      <c r="B77" t="s">
        <v>289</v>
      </c>
      <c r="C77">
        <v>4</v>
      </c>
      <c r="D77" t="s">
        <v>182</v>
      </c>
      <c r="E77">
        <v>181</v>
      </c>
      <c r="F77" t="s">
        <v>183</v>
      </c>
      <c r="G77" t="s">
        <v>184</v>
      </c>
      <c r="H77">
        <v>1667.0419999999999</v>
      </c>
      <c r="I77" t="s">
        <v>185</v>
      </c>
      <c r="J77">
        <v>2.3499999999999999E-4</v>
      </c>
      <c r="K77" t="s">
        <v>25</v>
      </c>
      <c r="L77" t="s">
        <v>290</v>
      </c>
      <c r="M77">
        <v>88.018626999999995</v>
      </c>
      <c r="N77" t="s">
        <v>25</v>
      </c>
      <c r="O77" t="s">
        <v>291</v>
      </c>
      <c r="P77">
        <v>3.2299999999999999E-4</v>
      </c>
      <c r="Q77" t="s">
        <v>25</v>
      </c>
      <c r="R77" t="s">
        <v>24</v>
      </c>
      <c r="S77">
        <v>0.60594000000000003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7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902</v>
      </c>
      <c r="B78" t="s">
        <v>289</v>
      </c>
      <c r="C78">
        <v>1</v>
      </c>
      <c r="D78" t="s">
        <v>182</v>
      </c>
      <c r="E78">
        <v>8</v>
      </c>
      <c r="F78" t="s">
        <v>183</v>
      </c>
      <c r="G78" t="s">
        <v>184</v>
      </c>
      <c r="H78">
        <v>240.38200000000001</v>
      </c>
      <c r="I78" t="s">
        <v>185</v>
      </c>
      <c r="J78">
        <v>8.0099999999999995E-4</v>
      </c>
      <c r="K78" t="s">
        <v>25</v>
      </c>
      <c r="L78" t="s">
        <v>290</v>
      </c>
      <c r="M78">
        <v>4.6196999999999999</v>
      </c>
      <c r="N78" t="s">
        <v>25</v>
      </c>
      <c r="O78" t="s">
        <v>291</v>
      </c>
      <c r="P78">
        <v>8.4699999999999999E-4</v>
      </c>
      <c r="Q78" t="s">
        <v>25</v>
      </c>
      <c r="R78" t="s">
        <v>24</v>
      </c>
      <c r="S78">
        <v>0.57550699999999999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902</v>
      </c>
      <c r="B79" t="s">
        <v>289</v>
      </c>
      <c r="C79">
        <v>1</v>
      </c>
      <c r="D79" t="s">
        <v>182</v>
      </c>
      <c r="E79">
        <v>1</v>
      </c>
      <c r="F79" t="s">
        <v>183</v>
      </c>
      <c r="G79" t="s">
        <v>184</v>
      </c>
      <c r="H79">
        <v>24.09</v>
      </c>
      <c r="I79" t="s">
        <v>185</v>
      </c>
      <c r="J79">
        <v>1.15E-3</v>
      </c>
      <c r="K79" t="s">
        <v>25</v>
      </c>
      <c r="L79" t="s">
        <v>290</v>
      </c>
      <c r="M79">
        <v>1.4298999999999999</v>
      </c>
      <c r="N79" t="s">
        <v>25</v>
      </c>
      <c r="O79" t="s">
        <v>291</v>
      </c>
      <c r="P79">
        <v>1.2930000000000001E-3</v>
      </c>
      <c r="Q79" t="s">
        <v>25</v>
      </c>
      <c r="R79" t="s">
        <v>24</v>
      </c>
      <c r="S79">
        <v>7.6664999999999997E-2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902</v>
      </c>
      <c r="B80" t="s">
        <v>289</v>
      </c>
      <c r="C80">
        <v>0</v>
      </c>
      <c r="D80" t="s">
        <v>182</v>
      </c>
      <c r="E80">
        <v>1</v>
      </c>
      <c r="F80" t="s">
        <v>183</v>
      </c>
      <c r="G80" t="s">
        <v>184</v>
      </c>
      <c r="H80">
        <v>24.29</v>
      </c>
      <c r="I80" t="s">
        <v>185</v>
      </c>
      <c r="J80">
        <v>1.469E-3</v>
      </c>
      <c r="K80" t="s">
        <v>25</v>
      </c>
      <c r="L80" t="s">
        <v>290</v>
      </c>
      <c r="M80">
        <v>1.0487</v>
      </c>
      <c r="N80" t="s">
        <v>25</v>
      </c>
      <c r="O80" t="s">
        <v>291</v>
      </c>
      <c r="P80">
        <v>1.5740000000000001E-3</v>
      </c>
      <c r="Q80" t="s">
        <v>25</v>
      </c>
      <c r="R80" t="s">
        <v>24</v>
      </c>
      <c r="S80">
        <v>0.12489500000000001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</v>
      </c>
      <c r="AK80" t="s">
        <v>190</v>
      </c>
      <c r="AL80">
        <v>5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708</v>
      </c>
      <c r="B81" t="s">
        <v>289</v>
      </c>
      <c r="C81">
        <v>4</v>
      </c>
      <c r="D81" t="s">
        <v>182</v>
      </c>
      <c r="E81">
        <v>226</v>
      </c>
      <c r="F81" t="s">
        <v>183</v>
      </c>
      <c r="G81" t="s">
        <v>184</v>
      </c>
      <c r="H81">
        <v>28443.067999999999</v>
      </c>
      <c r="I81" t="s">
        <v>185</v>
      </c>
      <c r="J81">
        <v>2.5099999999999998E-4</v>
      </c>
      <c r="K81" t="s">
        <v>25</v>
      </c>
      <c r="L81" t="s">
        <v>290</v>
      </c>
      <c r="M81">
        <v>46.171557</v>
      </c>
      <c r="N81" t="s">
        <v>25</v>
      </c>
      <c r="O81" t="s">
        <v>291</v>
      </c>
      <c r="P81">
        <v>2.9700000000000001E-4</v>
      </c>
      <c r="Q81" t="s">
        <v>25</v>
      </c>
      <c r="R81" t="s">
        <v>24</v>
      </c>
      <c r="S81">
        <v>0.64169799999999999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10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707</v>
      </c>
      <c r="B82" t="s">
        <v>289</v>
      </c>
      <c r="C82">
        <v>4</v>
      </c>
      <c r="D82" t="s">
        <v>182</v>
      </c>
      <c r="E82">
        <v>226</v>
      </c>
      <c r="F82" t="s">
        <v>183</v>
      </c>
      <c r="G82" t="s">
        <v>184</v>
      </c>
      <c r="H82">
        <v>6.02</v>
      </c>
      <c r="I82" t="s">
        <v>185</v>
      </c>
      <c r="J82">
        <v>2.5999999999999998E-4</v>
      </c>
      <c r="K82" t="s">
        <v>25</v>
      </c>
      <c r="L82" t="s">
        <v>290</v>
      </c>
      <c r="M82">
        <v>132.80824899999999</v>
      </c>
      <c r="N82" t="s">
        <v>25</v>
      </c>
      <c r="O82" t="s">
        <v>291</v>
      </c>
      <c r="P82">
        <v>3.9199999999999999E-4</v>
      </c>
      <c r="Q82" t="s">
        <v>25</v>
      </c>
      <c r="R82" t="s">
        <v>24</v>
      </c>
      <c r="S82">
        <v>0.74246599999999996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10</v>
      </c>
      <c r="AM82" t="s">
        <v>191</v>
      </c>
      <c r="AN82">
        <v>500</v>
      </c>
      <c r="AO82" t="s">
        <v>192</v>
      </c>
      <c r="AP82">
        <v>20</v>
      </c>
      <c r="AQ82" t="s">
        <v>193</v>
      </c>
      <c r="AR82">
        <v>20</v>
      </c>
    </row>
    <row r="83" spans="1:44">
      <c r="A83" s="2">
        <v>706</v>
      </c>
      <c r="B83" t="s">
        <v>289</v>
      </c>
      <c r="C83">
        <v>4</v>
      </c>
      <c r="D83" t="s">
        <v>182</v>
      </c>
      <c r="E83">
        <v>3792</v>
      </c>
      <c r="F83" t="s">
        <v>183</v>
      </c>
      <c r="G83" t="s">
        <v>184</v>
      </c>
      <c r="H83">
        <v>6544.4160000000002</v>
      </c>
      <c r="I83" t="s">
        <v>185</v>
      </c>
      <c r="J83">
        <v>4.9899999999999999E-4</v>
      </c>
      <c r="K83" t="s">
        <v>25</v>
      </c>
      <c r="L83" t="s">
        <v>290</v>
      </c>
      <c r="M83">
        <v>836.23494700000003</v>
      </c>
      <c r="N83" t="s">
        <v>25</v>
      </c>
      <c r="O83" t="s">
        <v>291</v>
      </c>
      <c r="P83">
        <v>1.3359999999999999E-3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50</v>
      </c>
      <c r="AQ83" t="s">
        <v>193</v>
      </c>
      <c r="AR83">
        <v>1000</v>
      </c>
    </row>
    <row r="84" spans="1:44">
      <c r="A84" s="2">
        <v>706</v>
      </c>
      <c r="B84" t="s">
        <v>289</v>
      </c>
      <c r="C84">
        <v>4</v>
      </c>
      <c r="D84" t="s">
        <v>182</v>
      </c>
      <c r="E84">
        <v>3792</v>
      </c>
      <c r="F84" t="s">
        <v>183</v>
      </c>
      <c r="G84" t="s">
        <v>184</v>
      </c>
      <c r="H84">
        <v>6544.4160000000002</v>
      </c>
      <c r="I84" t="s">
        <v>185</v>
      </c>
      <c r="J84">
        <v>4.66E-4</v>
      </c>
      <c r="K84" t="s">
        <v>25</v>
      </c>
      <c r="L84" t="s">
        <v>290</v>
      </c>
      <c r="M84">
        <v>839.32809499999996</v>
      </c>
      <c r="N84" t="s">
        <v>25</v>
      </c>
      <c r="O84" t="s">
        <v>291</v>
      </c>
      <c r="P84">
        <v>1.305E-3</v>
      </c>
      <c r="Q84" t="s">
        <v>25</v>
      </c>
      <c r="R84" t="s">
        <v>24</v>
      </c>
      <c r="S84">
        <v>8.0486889999999995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50</v>
      </c>
      <c r="AQ84" t="s">
        <v>193</v>
      </c>
      <c r="AR84">
        <v>1000</v>
      </c>
    </row>
    <row r="85" spans="1:44">
      <c r="A85" s="2">
        <v>705</v>
      </c>
      <c r="B85" t="s">
        <v>289</v>
      </c>
      <c r="C85">
        <v>4</v>
      </c>
      <c r="D85" t="s">
        <v>182</v>
      </c>
      <c r="E85">
        <v>3792</v>
      </c>
      <c r="F85" t="s">
        <v>183</v>
      </c>
      <c r="G85" t="s">
        <v>184</v>
      </c>
      <c r="H85">
        <v>6544.4160000000002</v>
      </c>
      <c r="I85" t="s">
        <v>185</v>
      </c>
      <c r="J85">
        <v>5.0000000000000001E-4</v>
      </c>
      <c r="K85" t="s">
        <v>25</v>
      </c>
      <c r="L85" t="s">
        <v>290</v>
      </c>
      <c r="M85">
        <v>858.17005400000005</v>
      </c>
      <c r="N85" t="s">
        <v>25</v>
      </c>
      <c r="O85" t="s">
        <v>291</v>
      </c>
      <c r="P85">
        <v>1.358E-3</v>
      </c>
      <c r="Q85" t="s">
        <v>25</v>
      </c>
      <c r="R85" t="s">
        <v>24</v>
      </c>
      <c r="S85">
        <v>8.8276400000000006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704</v>
      </c>
      <c r="B86" t="s">
        <v>289</v>
      </c>
      <c r="C86">
        <v>4</v>
      </c>
      <c r="D86" t="s">
        <v>182</v>
      </c>
      <c r="E86">
        <v>3792</v>
      </c>
      <c r="F86" t="s">
        <v>183</v>
      </c>
      <c r="G86" t="s">
        <v>184</v>
      </c>
      <c r="H86">
        <v>6544.4160000000002</v>
      </c>
      <c r="I86" t="s">
        <v>185</v>
      </c>
      <c r="J86">
        <v>4.8299999999999998E-4</v>
      </c>
      <c r="K86" t="s">
        <v>25</v>
      </c>
      <c r="L86" t="s">
        <v>290</v>
      </c>
      <c r="M86">
        <v>836.319614</v>
      </c>
      <c r="N86" t="s">
        <v>25</v>
      </c>
      <c r="O86" t="s">
        <v>291</v>
      </c>
      <c r="P86">
        <v>1.32E-3</v>
      </c>
      <c r="Q86" t="s">
        <v>25</v>
      </c>
      <c r="R86" t="s">
        <v>24</v>
      </c>
      <c r="S86">
        <v>8.5549680000000006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703</v>
      </c>
      <c r="B87" t="s">
        <v>289</v>
      </c>
      <c r="C87">
        <v>4</v>
      </c>
      <c r="D87" t="s">
        <v>182</v>
      </c>
      <c r="E87">
        <v>3792</v>
      </c>
      <c r="F87" t="s">
        <v>183</v>
      </c>
      <c r="G87" t="s">
        <v>184</v>
      </c>
      <c r="H87">
        <v>8157.5140000000001</v>
      </c>
      <c r="I87" t="s">
        <v>185</v>
      </c>
      <c r="J87">
        <v>1.8569999999999999E-3</v>
      </c>
      <c r="K87" t="s">
        <v>25</v>
      </c>
      <c r="L87" t="s">
        <v>290</v>
      </c>
      <c r="M87">
        <v>1743.1751999999999</v>
      </c>
      <c r="N87" t="s">
        <v>25</v>
      </c>
      <c r="O87" t="s">
        <v>291</v>
      </c>
      <c r="P87">
        <v>3.5999999999999999E-3</v>
      </c>
      <c r="Q87" t="s">
        <v>25</v>
      </c>
      <c r="R87" t="s">
        <v>24</v>
      </c>
      <c r="S87">
        <v>26.049347000000001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500</v>
      </c>
      <c r="AO87" t="s">
        <v>192</v>
      </c>
      <c r="AP87">
        <v>50</v>
      </c>
      <c r="AQ87" t="s">
        <v>193</v>
      </c>
      <c r="AR87">
        <v>1000</v>
      </c>
    </row>
    <row r="88" spans="1:44">
      <c r="A88" s="2">
        <v>702</v>
      </c>
      <c r="B88" t="s">
        <v>289</v>
      </c>
      <c r="C88">
        <v>4</v>
      </c>
      <c r="D88" t="s">
        <v>182</v>
      </c>
      <c r="E88">
        <v>3792</v>
      </c>
      <c r="F88" t="s">
        <v>183</v>
      </c>
      <c r="G88" t="s">
        <v>184</v>
      </c>
      <c r="H88">
        <v>8157.5140000000001</v>
      </c>
      <c r="I88" t="s">
        <v>185</v>
      </c>
      <c r="J88">
        <v>2.5110000000000002E-3</v>
      </c>
      <c r="K88" t="s">
        <v>25</v>
      </c>
      <c r="L88" t="s">
        <v>290</v>
      </c>
      <c r="M88">
        <v>2282.3968</v>
      </c>
      <c r="N88" t="s">
        <v>25</v>
      </c>
      <c r="O88" t="s">
        <v>291</v>
      </c>
      <c r="P88">
        <v>4.7930000000000004E-3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500</v>
      </c>
      <c r="AO88" t="s">
        <v>192</v>
      </c>
      <c r="AP88">
        <v>50</v>
      </c>
      <c r="AQ88" t="s">
        <v>193</v>
      </c>
      <c r="AR88">
        <v>1000</v>
      </c>
    </row>
    <row r="89" spans="1:44">
      <c r="A89" s="2">
        <v>701</v>
      </c>
      <c r="B89" t="s">
        <v>289</v>
      </c>
      <c r="C89">
        <v>4</v>
      </c>
      <c r="D89" t="s">
        <v>182</v>
      </c>
      <c r="E89">
        <v>226</v>
      </c>
      <c r="F89" t="s">
        <v>183</v>
      </c>
      <c r="G89" t="s">
        <v>184</v>
      </c>
      <c r="H89">
        <v>27628.912</v>
      </c>
      <c r="I89" t="s">
        <v>185</v>
      </c>
      <c r="J89">
        <v>6.4199999999999999E-4</v>
      </c>
      <c r="K89" t="s">
        <v>25</v>
      </c>
      <c r="L89" t="s">
        <v>290</v>
      </c>
      <c r="M89">
        <v>122.7034</v>
      </c>
      <c r="N89" t="s">
        <v>25</v>
      </c>
      <c r="O89" t="s">
        <v>291</v>
      </c>
      <c r="P89">
        <v>7.6499999999999995E-4</v>
      </c>
      <c r="Q89" t="s">
        <v>25</v>
      </c>
      <c r="R89" t="s">
        <v>24</v>
      </c>
      <c r="S89">
        <v>1.7811410000000001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10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</row>
    <row r="90" spans="1:44">
      <c r="A90" s="2">
        <v>700</v>
      </c>
      <c r="B90" t="s">
        <v>289</v>
      </c>
      <c r="C90">
        <v>4</v>
      </c>
      <c r="D90" t="s">
        <v>182</v>
      </c>
      <c r="E90">
        <v>226</v>
      </c>
      <c r="F90" t="s">
        <v>183</v>
      </c>
      <c r="G90" t="s">
        <v>184</v>
      </c>
      <c r="H90">
        <v>5.9560000000000004</v>
      </c>
      <c r="I90" t="s">
        <v>185</v>
      </c>
      <c r="J90">
        <v>7.7099999999999998E-4</v>
      </c>
      <c r="K90" t="s">
        <v>25</v>
      </c>
      <c r="L90" t="s">
        <v>290</v>
      </c>
      <c r="M90">
        <v>305.01749999999998</v>
      </c>
      <c r="N90" t="s">
        <v>25</v>
      </c>
      <c r="O90" t="s">
        <v>291</v>
      </c>
      <c r="P90">
        <v>1.0759999999999999E-3</v>
      </c>
      <c r="Q90" t="s">
        <v>25</v>
      </c>
      <c r="R90" t="s">
        <v>24</v>
      </c>
      <c r="S90">
        <v>2.0403150000000001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10</v>
      </c>
      <c r="AM90" t="s">
        <v>191</v>
      </c>
      <c r="AN90">
        <v>1000</v>
      </c>
      <c r="AO90" t="s">
        <v>192</v>
      </c>
      <c r="AP90">
        <v>20</v>
      </c>
      <c r="AQ90" t="s">
        <v>193</v>
      </c>
      <c r="AR90">
        <v>20</v>
      </c>
    </row>
    <row r="91" spans="1:44">
      <c r="A91" s="2">
        <v>699</v>
      </c>
      <c r="B91" t="s">
        <v>289</v>
      </c>
      <c r="C91">
        <v>4</v>
      </c>
      <c r="D91" t="s">
        <v>182</v>
      </c>
      <c r="E91">
        <v>226</v>
      </c>
      <c r="F91" t="s">
        <v>183</v>
      </c>
      <c r="G91" t="s">
        <v>184</v>
      </c>
      <c r="H91">
        <v>5.63</v>
      </c>
      <c r="I91" t="s">
        <v>185</v>
      </c>
      <c r="J91">
        <v>7.7200000000000001E-4</v>
      </c>
      <c r="K91" t="s">
        <v>25</v>
      </c>
      <c r="L91" t="s">
        <v>290</v>
      </c>
      <c r="M91">
        <v>296.16430000000003</v>
      </c>
      <c r="N91" t="s">
        <v>25</v>
      </c>
      <c r="O91" t="s">
        <v>291</v>
      </c>
      <c r="P91">
        <v>1.0679999999999999E-3</v>
      </c>
      <c r="Q91" t="s">
        <v>25</v>
      </c>
      <c r="R91" t="s">
        <v>24</v>
      </c>
      <c r="S91">
        <v>1.9369620000000001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10</v>
      </c>
      <c r="AM91" t="s">
        <v>191</v>
      </c>
      <c r="AN91">
        <v>500</v>
      </c>
      <c r="AO91" t="s">
        <v>192</v>
      </c>
      <c r="AP91">
        <v>20</v>
      </c>
      <c r="AQ91" t="s">
        <v>193</v>
      </c>
      <c r="AR91">
        <v>20</v>
      </c>
    </row>
    <row r="92" spans="1:44">
      <c r="A92" s="2">
        <v>692</v>
      </c>
      <c r="B92" t="s">
        <v>289</v>
      </c>
      <c r="C92">
        <v>5</v>
      </c>
      <c r="D92" t="s">
        <v>182</v>
      </c>
      <c r="E92">
        <v>303</v>
      </c>
      <c r="F92" t="s">
        <v>183</v>
      </c>
      <c r="G92" t="s">
        <v>184</v>
      </c>
      <c r="H92">
        <v>6.02</v>
      </c>
      <c r="I92" t="s">
        <v>185</v>
      </c>
      <c r="J92">
        <v>2.63E-4</v>
      </c>
      <c r="K92" t="s">
        <v>25</v>
      </c>
      <c r="L92" t="s">
        <v>290</v>
      </c>
      <c r="M92">
        <v>258.36523699999998</v>
      </c>
      <c r="N92" t="s">
        <v>25</v>
      </c>
      <c r="O92" t="s">
        <v>291</v>
      </c>
      <c r="P92">
        <v>5.22E-4</v>
      </c>
      <c r="Q92" t="s">
        <v>25</v>
      </c>
      <c r="R92" t="s">
        <v>24</v>
      </c>
      <c r="S92">
        <v>0.60125099999999998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20</v>
      </c>
      <c r="AQ92" t="s">
        <v>193</v>
      </c>
      <c r="AR92">
        <v>20</v>
      </c>
    </row>
    <row r="93" spans="1:44">
      <c r="A93" s="2">
        <v>691</v>
      </c>
      <c r="B93" t="s">
        <v>289</v>
      </c>
      <c r="C93">
        <v>5</v>
      </c>
      <c r="D93" t="s">
        <v>182</v>
      </c>
      <c r="E93">
        <v>683</v>
      </c>
      <c r="F93" t="s">
        <v>183</v>
      </c>
      <c r="G93" t="s">
        <v>184</v>
      </c>
      <c r="H93">
        <v>3.4020000000000001</v>
      </c>
      <c r="I93" t="s">
        <v>185</v>
      </c>
      <c r="J93">
        <v>7.3800000000000005E-4</v>
      </c>
      <c r="K93" t="s">
        <v>25</v>
      </c>
      <c r="L93" t="s">
        <v>290</v>
      </c>
      <c r="M93">
        <v>197.71553800000001</v>
      </c>
      <c r="N93" t="s">
        <v>25</v>
      </c>
      <c r="O93" t="s">
        <v>291</v>
      </c>
      <c r="P93">
        <v>9.3599999999999998E-4</v>
      </c>
      <c r="Q93" t="s">
        <v>25</v>
      </c>
      <c r="R93" t="s">
        <v>24</v>
      </c>
      <c r="S93">
        <v>1.1178650000000001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30</v>
      </c>
      <c r="AM93" t="s">
        <v>191</v>
      </c>
      <c r="AN93">
        <v>500</v>
      </c>
      <c r="AO93" t="s">
        <v>192</v>
      </c>
      <c r="AP93">
        <v>30</v>
      </c>
      <c r="AQ93" t="s">
        <v>193</v>
      </c>
      <c r="AR93">
        <v>30</v>
      </c>
    </row>
    <row r="94" spans="1:44">
      <c r="A94" s="2">
        <v>691</v>
      </c>
      <c r="B94" t="s">
        <v>289</v>
      </c>
      <c r="C94">
        <v>5</v>
      </c>
      <c r="D94" t="s">
        <v>182</v>
      </c>
      <c r="E94">
        <v>683</v>
      </c>
      <c r="F94" t="s">
        <v>183</v>
      </c>
      <c r="G94" t="s">
        <v>184</v>
      </c>
      <c r="H94">
        <v>0</v>
      </c>
      <c r="I94" t="s">
        <v>185</v>
      </c>
      <c r="J94">
        <v>7.3499999999999998E-4</v>
      </c>
      <c r="K94" t="s">
        <v>25</v>
      </c>
      <c r="L94" t="s">
        <v>290</v>
      </c>
      <c r="M94">
        <v>198.70042900000001</v>
      </c>
      <c r="N94" t="s">
        <v>25</v>
      </c>
      <c r="O94" t="s">
        <v>291</v>
      </c>
      <c r="P94">
        <v>9.3400000000000004E-4</v>
      </c>
      <c r="Q94" t="s">
        <v>25</v>
      </c>
      <c r="R94" t="s">
        <v>24</v>
      </c>
      <c r="S94">
        <v>1.0501210000000001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30</v>
      </c>
      <c r="AM94" t="s">
        <v>191</v>
      </c>
      <c r="AN94">
        <v>500</v>
      </c>
      <c r="AO94" t="s">
        <v>192</v>
      </c>
      <c r="AP94">
        <v>30</v>
      </c>
      <c r="AQ94" t="s">
        <v>193</v>
      </c>
      <c r="AR94">
        <v>30</v>
      </c>
    </row>
    <row r="95" spans="1:44">
      <c r="A95" s="2">
        <v>691</v>
      </c>
      <c r="B95" t="s">
        <v>289</v>
      </c>
      <c r="C95">
        <v>5</v>
      </c>
      <c r="D95" t="s">
        <v>182</v>
      </c>
      <c r="E95">
        <v>378</v>
      </c>
      <c r="F95" t="s">
        <v>183</v>
      </c>
      <c r="G95" t="s">
        <v>184</v>
      </c>
      <c r="H95">
        <v>592.14</v>
      </c>
      <c r="I95" t="s">
        <v>185</v>
      </c>
      <c r="J95">
        <v>2.7500000000000002E-4</v>
      </c>
      <c r="K95" t="s">
        <v>25</v>
      </c>
      <c r="L95" t="s">
        <v>290</v>
      </c>
      <c r="M95">
        <v>136.05393699999999</v>
      </c>
      <c r="N95" t="s">
        <v>25</v>
      </c>
      <c r="O95" t="s">
        <v>291</v>
      </c>
      <c r="P95">
        <v>4.1100000000000002E-4</v>
      </c>
      <c r="Q95" t="s">
        <v>25</v>
      </c>
      <c r="R95" t="s">
        <v>24</v>
      </c>
      <c r="S95">
        <v>0.71881200000000001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30</v>
      </c>
      <c r="AQ95" t="s">
        <v>193</v>
      </c>
      <c r="AR95">
        <v>30</v>
      </c>
    </row>
    <row r="96" spans="1:44">
      <c r="A96" s="2">
        <v>691</v>
      </c>
      <c r="B96" t="s">
        <v>289</v>
      </c>
      <c r="C96">
        <v>5</v>
      </c>
      <c r="D96" t="s">
        <v>182</v>
      </c>
      <c r="E96">
        <v>378</v>
      </c>
      <c r="F96" t="s">
        <v>183</v>
      </c>
      <c r="G96" t="s">
        <v>184</v>
      </c>
      <c r="H96">
        <v>13760.53</v>
      </c>
      <c r="I96" t="s">
        <v>185</v>
      </c>
      <c r="J96">
        <v>2.5000000000000001E-4</v>
      </c>
      <c r="K96" t="s">
        <v>25</v>
      </c>
      <c r="L96" t="s">
        <v>290</v>
      </c>
      <c r="M96">
        <v>110.527036</v>
      </c>
      <c r="N96" t="s">
        <v>25</v>
      </c>
      <c r="O96" t="s">
        <v>291</v>
      </c>
      <c r="P96">
        <v>3.6099999999999999E-4</v>
      </c>
      <c r="Q96" t="s">
        <v>25</v>
      </c>
      <c r="R96" t="s">
        <v>24</v>
      </c>
      <c r="S96">
        <v>0.77648499999999998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30</v>
      </c>
      <c r="AQ96" t="s">
        <v>193</v>
      </c>
      <c r="AR96">
        <v>30</v>
      </c>
    </row>
    <row r="97" spans="1:44">
      <c r="A97" s="2">
        <v>691</v>
      </c>
      <c r="B97" t="s">
        <v>289</v>
      </c>
      <c r="C97">
        <v>5</v>
      </c>
      <c r="D97" t="s">
        <v>182</v>
      </c>
      <c r="E97">
        <v>303</v>
      </c>
      <c r="F97" t="s">
        <v>183</v>
      </c>
      <c r="G97" t="s">
        <v>184</v>
      </c>
      <c r="H97">
        <v>2.8260000000000001</v>
      </c>
      <c r="I97" t="s">
        <v>185</v>
      </c>
      <c r="J97">
        <v>2.63E-4</v>
      </c>
      <c r="K97" t="s">
        <v>25</v>
      </c>
      <c r="L97" t="s">
        <v>290</v>
      </c>
      <c r="M97">
        <v>228.16442599999999</v>
      </c>
      <c r="N97" t="s">
        <v>25</v>
      </c>
      <c r="O97" t="s">
        <v>291</v>
      </c>
      <c r="P97">
        <v>4.9100000000000001E-4</v>
      </c>
      <c r="Q97" t="s">
        <v>25</v>
      </c>
      <c r="R97" t="s">
        <v>24</v>
      </c>
      <c r="S97">
        <v>0.53063800000000005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20</v>
      </c>
      <c r="AQ97" t="s">
        <v>193</v>
      </c>
      <c r="AR97">
        <v>20</v>
      </c>
    </row>
    <row r="98" spans="1:44">
      <c r="A98" s="2">
        <v>691</v>
      </c>
      <c r="B98" t="s">
        <v>289</v>
      </c>
      <c r="C98">
        <v>5</v>
      </c>
      <c r="D98" t="s">
        <v>182</v>
      </c>
      <c r="E98">
        <v>303</v>
      </c>
      <c r="F98" t="s">
        <v>183</v>
      </c>
      <c r="G98" t="s">
        <v>184</v>
      </c>
      <c r="H98">
        <v>9.1999999999999998E-2</v>
      </c>
      <c r="I98" t="s">
        <v>185</v>
      </c>
      <c r="J98">
        <v>2.7099999999999997E-4</v>
      </c>
      <c r="K98" t="s">
        <v>25</v>
      </c>
      <c r="L98" t="s">
        <v>290</v>
      </c>
      <c r="M98">
        <v>263.28896200000003</v>
      </c>
      <c r="N98" t="s">
        <v>25</v>
      </c>
      <c r="O98" t="s">
        <v>291</v>
      </c>
      <c r="P98">
        <v>5.3399999999999997E-4</v>
      </c>
      <c r="Q98" t="s">
        <v>25</v>
      </c>
      <c r="R98" t="s">
        <v>24</v>
      </c>
      <c r="S98">
        <v>0.43636399999999997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20</v>
      </c>
      <c r="AQ98" t="s">
        <v>193</v>
      </c>
      <c r="AR98">
        <v>20</v>
      </c>
    </row>
    <row r="99" spans="1:44">
      <c r="A99" s="2">
        <v>690</v>
      </c>
      <c r="B99" t="s">
        <v>289</v>
      </c>
      <c r="C99">
        <v>0</v>
      </c>
      <c r="D99" t="s">
        <v>182</v>
      </c>
      <c r="E99">
        <v>157</v>
      </c>
      <c r="F99" t="s">
        <v>183</v>
      </c>
      <c r="G99" t="s">
        <v>184</v>
      </c>
      <c r="H99">
        <v>6.02</v>
      </c>
      <c r="I99" t="s">
        <v>185</v>
      </c>
      <c r="J99">
        <v>2.7500000000000002E-4</v>
      </c>
      <c r="K99" t="s">
        <v>25</v>
      </c>
      <c r="L99" t="s">
        <v>290</v>
      </c>
      <c r="M99">
        <v>7.4151150000000001</v>
      </c>
      <c r="N99" t="s">
        <v>25</v>
      </c>
      <c r="O99" t="s">
        <v>291</v>
      </c>
      <c r="P99">
        <v>2.8299999999999999E-4</v>
      </c>
      <c r="Q99" t="s">
        <v>25</v>
      </c>
      <c r="R99" t="s">
        <v>24</v>
      </c>
      <c r="S99">
        <v>4.1346270000000001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20</v>
      </c>
      <c r="AQ99" t="s">
        <v>193</v>
      </c>
      <c r="AR99">
        <v>20</v>
      </c>
    </row>
    <row r="100" spans="1:44">
      <c r="A100" s="2">
        <v>689</v>
      </c>
      <c r="B100" t="s">
        <v>289</v>
      </c>
      <c r="C100">
        <v>1</v>
      </c>
      <c r="D100" t="s">
        <v>182</v>
      </c>
      <c r="E100">
        <v>160</v>
      </c>
      <c r="F100" t="s">
        <v>183</v>
      </c>
      <c r="G100" t="s">
        <v>184</v>
      </c>
      <c r="H100">
        <v>6.02</v>
      </c>
      <c r="I100" t="s">
        <v>185</v>
      </c>
      <c r="J100">
        <v>2.72E-4</v>
      </c>
      <c r="K100" t="s">
        <v>25</v>
      </c>
      <c r="L100" t="s">
        <v>290</v>
      </c>
      <c r="M100">
        <v>18.828692</v>
      </c>
      <c r="N100" t="s">
        <v>25</v>
      </c>
      <c r="O100" t="s">
        <v>291</v>
      </c>
      <c r="P100">
        <v>2.9100000000000003E-4</v>
      </c>
      <c r="Q100" t="s">
        <v>25</v>
      </c>
      <c r="R100" t="s">
        <v>24</v>
      </c>
      <c r="S100">
        <v>2.4088419999999999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688</v>
      </c>
      <c r="B101" t="s">
        <v>289</v>
      </c>
      <c r="C101">
        <v>2</v>
      </c>
      <c r="D101" t="s">
        <v>182</v>
      </c>
      <c r="E101">
        <v>169</v>
      </c>
      <c r="F101" t="s">
        <v>183</v>
      </c>
      <c r="G101" t="s">
        <v>184</v>
      </c>
      <c r="H101">
        <v>6.02</v>
      </c>
      <c r="I101" t="s">
        <v>185</v>
      </c>
      <c r="J101">
        <v>2.72E-4</v>
      </c>
      <c r="K101" t="s">
        <v>25</v>
      </c>
      <c r="L101" t="s">
        <v>290</v>
      </c>
      <c r="M101">
        <v>31.201059999999998</v>
      </c>
      <c r="N101" t="s">
        <v>25</v>
      </c>
      <c r="O101" t="s">
        <v>291</v>
      </c>
      <c r="P101">
        <v>3.0299999999999999E-4</v>
      </c>
      <c r="Q101" t="s">
        <v>25</v>
      </c>
      <c r="R101" t="s">
        <v>24</v>
      </c>
      <c r="S101">
        <v>1.5853759999999999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687</v>
      </c>
      <c r="B102" t="s">
        <v>289</v>
      </c>
      <c r="C102">
        <v>3</v>
      </c>
      <c r="D102" t="s">
        <v>182</v>
      </c>
      <c r="E102">
        <v>188</v>
      </c>
      <c r="F102" t="s">
        <v>183</v>
      </c>
      <c r="G102" t="s">
        <v>184</v>
      </c>
      <c r="H102">
        <v>6.02</v>
      </c>
      <c r="I102" t="s">
        <v>185</v>
      </c>
      <c r="J102">
        <v>2.7300000000000002E-4</v>
      </c>
      <c r="K102" t="s">
        <v>25</v>
      </c>
      <c r="L102" t="s">
        <v>290</v>
      </c>
      <c r="M102">
        <v>66.680576000000002</v>
      </c>
      <c r="N102" t="s">
        <v>25</v>
      </c>
      <c r="O102" t="s">
        <v>291</v>
      </c>
      <c r="P102">
        <v>3.4000000000000002E-4</v>
      </c>
      <c r="Q102" t="s">
        <v>25</v>
      </c>
      <c r="R102" t="s">
        <v>24</v>
      </c>
      <c r="S102">
        <v>1.0695939999999999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686</v>
      </c>
      <c r="B103" t="s">
        <v>289</v>
      </c>
      <c r="C103">
        <v>4</v>
      </c>
      <c r="D103" t="s">
        <v>182</v>
      </c>
      <c r="E103">
        <v>226</v>
      </c>
      <c r="F103" t="s">
        <v>183</v>
      </c>
      <c r="G103" t="s">
        <v>184</v>
      </c>
      <c r="H103">
        <v>6.02</v>
      </c>
      <c r="I103" t="s">
        <v>185</v>
      </c>
      <c r="J103">
        <v>2.72E-4</v>
      </c>
      <c r="K103" t="s">
        <v>25</v>
      </c>
      <c r="L103" t="s">
        <v>290</v>
      </c>
      <c r="M103">
        <v>135.186499</v>
      </c>
      <c r="N103" t="s">
        <v>25</v>
      </c>
      <c r="O103" t="s">
        <v>291</v>
      </c>
      <c r="P103">
        <v>4.08E-4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685</v>
      </c>
      <c r="B104" t="s">
        <v>289</v>
      </c>
      <c r="C104">
        <v>5</v>
      </c>
      <c r="D104" t="s">
        <v>182</v>
      </c>
      <c r="E104">
        <v>303</v>
      </c>
      <c r="F104" t="s">
        <v>183</v>
      </c>
      <c r="G104" t="s">
        <v>184</v>
      </c>
      <c r="H104">
        <v>6.02</v>
      </c>
      <c r="I104" t="s">
        <v>185</v>
      </c>
      <c r="J104">
        <v>2.7399999999999999E-4</v>
      </c>
      <c r="K104" t="s">
        <v>25</v>
      </c>
      <c r="L104" t="s">
        <v>290</v>
      </c>
      <c r="M104">
        <v>263.12110300000001</v>
      </c>
      <c r="N104" t="s">
        <v>25</v>
      </c>
      <c r="O104" t="s">
        <v>291</v>
      </c>
      <c r="P104">
        <v>5.3700000000000004E-4</v>
      </c>
      <c r="Q104" t="s">
        <v>25</v>
      </c>
      <c r="R104" t="s">
        <v>24</v>
      </c>
      <c r="S104">
        <v>0.65607499999999996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684</v>
      </c>
      <c r="B105" t="s">
        <v>289</v>
      </c>
      <c r="C105">
        <v>6</v>
      </c>
      <c r="D105" t="s">
        <v>182</v>
      </c>
      <c r="E105">
        <v>455</v>
      </c>
      <c r="F105" t="s">
        <v>183</v>
      </c>
      <c r="G105" t="s">
        <v>184</v>
      </c>
      <c r="H105">
        <v>6.02</v>
      </c>
      <c r="I105" t="s">
        <v>185</v>
      </c>
      <c r="J105">
        <v>2.72E-4</v>
      </c>
      <c r="K105" t="s">
        <v>25</v>
      </c>
      <c r="L105" t="s">
        <v>290</v>
      </c>
      <c r="M105">
        <v>481.04405600000001</v>
      </c>
      <c r="N105" t="s">
        <v>25</v>
      </c>
      <c r="O105" t="s">
        <v>291</v>
      </c>
      <c r="P105">
        <v>7.5299999999999998E-4</v>
      </c>
      <c r="Q105" t="s">
        <v>25</v>
      </c>
      <c r="R105" t="s">
        <v>24</v>
      </c>
      <c r="S105">
        <v>0.57783700000000005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683</v>
      </c>
      <c r="B106" t="s">
        <v>289</v>
      </c>
      <c r="C106">
        <v>7</v>
      </c>
      <c r="D106" t="s">
        <v>182</v>
      </c>
      <c r="E106">
        <v>760</v>
      </c>
      <c r="F106" t="s">
        <v>183</v>
      </c>
      <c r="G106" t="s">
        <v>184</v>
      </c>
      <c r="H106">
        <v>6.02</v>
      </c>
      <c r="I106" t="s">
        <v>185</v>
      </c>
      <c r="J106">
        <v>2.7599999999999999E-4</v>
      </c>
      <c r="K106" t="s">
        <v>25</v>
      </c>
      <c r="L106" t="s">
        <v>290</v>
      </c>
      <c r="M106">
        <v>966.29552699999999</v>
      </c>
      <c r="N106" t="s">
        <v>25</v>
      </c>
      <c r="O106" t="s">
        <v>291</v>
      </c>
      <c r="P106">
        <v>1.242E-3</v>
      </c>
      <c r="Q106" t="s">
        <v>25</v>
      </c>
      <c r="R106" t="s">
        <v>24</v>
      </c>
      <c r="S106">
        <v>0.55537899999999996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682</v>
      </c>
      <c r="B107" t="s">
        <v>289</v>
      </c>
      <c r="C107">
        <v>8</v>
      </c>
      <c r="D107" t="s">
        <v>182</v>
      </c>
      <c r="E107">
        <v>1371</v>
      </c>
      <c r="F107" t="s">
        <v>183</v>
      </c>
      <c r="G107" t="s">
        <v>184</v>
      </c>
      <c r="H107">
        <v>6.02</v>
      </c>
      <c r="I107" t="s">
        <v>185</v>
      </c>
      <c r="J107">
        <v>2.72E-4</v>
      </c>
      <c r="K107" t="s">
        <v>25</v>
      </c>
      <c r="L107" t="s">
        <v>290</v>
      </c>
      <c r="M107">
        <v>3022.514134</v>
      </c>
      <c r="N107" t="s">
        <v>25</v>
      </c>
      <c r="O107" t="s">
        <v>291</v>
      </c>
      <c r="P107">
        <v>3.2950000000000002E-3</v>
      </c>
      <c r="Q107" t="s">
        <v>25</v>
      </c>
      <c r="R107" t="s">
        <v>24</v>
      </c>
      <c r="S107">
        <v>0.52349999999999997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681</v>
      </c>
      <c r="B108" t="s">
        <v>289</v>
      </c>
      <c r="C108">
        <v>9</v>
      </c>
      <c r="D108" t="s">
        <v>182</v>
      </c>
      <c r="E108">
        <v>2592</v>
      </c>
      <c r="F108" t="s">
        <v>183</v>
      </c>
      <c r="G108" t="s">
        <v>184</v>
      </c>
      <c r="H108">
        <v>6.02</v>
      </c>
      <c r="I108" t="s">
        <v>185</v>
      </c>
      <c r="J108">
        <v>2.7E-4</v>
      </c>
      <c r="K108" t="s">
        <v>25</v>
      </c>
      <c r="L108" t="s">
        <v>290</v>
      </c>
      <c r="M108">
        <v>12825.422662999999</v>
      </c>
      <c r="N108" t="s">
        <v>25</v>
      </c>
      <c r="O108" t="s">
        <v>291</v>
      </c>
      <c r="P108">
        <v>1.3096E-2</v>
      </c>
      <c r="Q108" t="s">
        <v>25</v>
      </c>
      <c r="R108" t="s">
        <v>24</v>
      </c>
      <c r="S108">
        <v>0.49942999999999999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500</v>
      </c>
      <c r="AO108" t="s">
        <v>192</v>
      </c>
      <c r="AP108">
        <v>20</v>
      </c>
      <c r="AQ108" t="s">
        <v>193</v>
      </c>
      <c r="AR108">
        <v>20</v>
      </c>
    </row>
    <row r="109" spans="1:44">
      <c r="A109" s="2">
        <v>680</v>
      </c>
      <c r="B109" t="s">
        <v>289</v>
      </c>
      <c r="C109">
        <v>5</v>
      </c>
      <c r="D109" t="s">
        <v>182</v>
      </c>
      <c r="E109">
        <v>303</v>
      </c>
      <c r="F109" t="s">
        <v>183</v>
      </c>
      <c r="G109" t="s">
        <v>184</v>
      </c>
      <c r="H109">
        <v>6.02</v>
      </c>
      <c r="I109" t="s">
        <v>185</v>
      </c>
      <c r="J109">
        <v>2.7900000000000001E-4</v>
      </c>
      <c r="K109" t="s">
        <v>25</v>
      </c>
      <c r="L109" t="s">
        <v>290</v>
      </c>
      <c r="M109">
        <v>264.15511600000002</v>
      </c>
      <c r="N109" t="s">
        <v>25</v>
      </c>
      <c r="O109" t="s">
        <v>291</v>
      </c>
      <c r="P109">
        <v>5.4299999999999997E-4</v>
      </c>
      <c r="Q109" t="s">
        <v>25</v>
      </c>
      <c r="R109" t="s">
        <v>24</v>
      </c>
      <c r="S109">
        <v>0.65762100000000001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10</v>
      </c>
      <c r="AM109" t="s">
        <v>191</v>
      </c>
      <c r="AN109">
        <v>500</v>
      </c>
      <c r="AO109" t="s">
        <v>192</v>
      </c>
      <c r="AP109">
        <v>20</v>
      </c>
      <c r="AQ109" t="s">
        <v>193</v>
      </c>
      <c r="AR109">
        <v>20</v>
      </c>
    </row>
    <row r="110" spans="1:44">
      <c r="A110" s="2">
        <v>680</v>
      </c>
      <c r="B110" t="s">
        <v>289</v>
      </c>
      <c r="C110">
        <v>5</v>
      </c>
      <c r="D110" t="s">
        <v>182</v>
      </c>
      <c r="E110">
        <v>303</v>
      </c>
      <c r="F110" t="s">
        <v>183</v>
      </c>
      <c r="G110" t="s">
        <v>184</v>
      </c>
      <c r="H110">
        <v>6.1280000000000001</v>
      </c>
      <c r="I110" t="s">
        <v>185</v>
      </c>
      <c r="J110">
        <v>2.7999999999999998E-4</v>
      </c>
      <c r="K110" t="s">
        <v>25</v>
      </c>
      <c r="L110" t="s">
        <v>290</v>
      </c>
      <c r="M110">
        <v>229.37276</v>
      </c>
      <c r="N110" t="s">
        <v>25</v>
      </c>
      <c r="O110" t="s">
        <v>291</v>
      </c>
      <c r="P110">
        <v>5.0900000000000001E-4</v>
      </c>
      <c r="Q110" t="s">
        <v>25</v>
      </c>
      <c r="R110" t="s">
        <v>24</v>
      </c>
      <c r="S110">
        <v>0.66327199999999997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500</v>
      </c>
      <c r="AO110" t="s">
        <v>192</v>
      </c>
      <c r="AP110">
        <v>20</v>
      </c>
      <c r="AQ110" t="s">
        <v>193</v>
      </c>
      <c r="AR110">
        <v>20</v>
      </c>
    </row>
    <row r="111" spans="1:44">
      <c r="A111" s="2">
        <v>680</v>
      </c>
      <c r="B111" t="s">
        <v>289</v>
      </c>
      <c r="C111">
        <v>5</v>
      </c>
      <c r="D111" t="s">
        <v>182</v>
      </c>
      <c r="E111">
        <v>303</v>
      </c>
      <c r="F111" t="s">
        <v>183</v>
      </c>
      <c r="G111" t="s">
        <v>184</v>
      </c>
      <c r="H111">
        <v>2.8260000000000001</v>
      </c>
      <c r="I111" t="s">
        <v>185</v>
      </c>
      <c r="J111">
        <v>2.7399999999999999E-4</v>
      </c>
      <c r="K111" t="s">
        <v>25</v>
      </c>
      <c r="L111" t="s">
        <v>290</v>
      </c>
      <c r="M111">
        <v>229.509713</v>
      </c>
      <c r="N111" t="s">
        <v>25</v>
      </c>
      <c r="O111" t="s">
        <v>291</v>
      </c>
      <c r="P111">
        <v>5.04E-4</v>
      </c>
      <c r="Q111" t="s">
        <v>25</v>
      </c>
      <c r="R111" t="s">
        <v>24</v>
      </c>
      <c r="S111">
        <v>0.53881500000000004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500</v>
      </c>
      <c r="AO111" t="s">
        <v>192</v>
      </c>
      <c r="AP111">
        <v>20</v>
      </c>
      <c r="AQ111" t="s">
        <v>193</v>
      </c>
      <c r="AR111">
        <v>20</v>
      </c>
    </row>
    <row r="112" spans="1:44">
      <c r="A112" s="2">
        <v>680</v>
      </c>
      <c r="B112" t="s">
        <v>289</v>
      </c>
      <c r="C112">
        <v>5</v>
      </c>
      <c r="D112" t="s">
        <v>182</v>
      </c>
      <c r="E112">
        <v>303</v>
      </c>
      <c r="F112" t="s">
        <v>183</v>
      </c>
      <c r="G112" t="s">
        <v>184</v>
      </c>
      <c r="H112">
        <v>9.1999999999999998E-2</v>
      </c>
      <c r="I112" t="s">
        <v>185</v>
      </c>
      <c r="J112">
        <v>2.92E-4</v>
      </c>
      <c r="K112" t="s">
        <v>25</v>
      </c>
      <c r="L112" t="s">
        <v>290</v>
      </c>
      <c r="M112">
        <v>270.03434499999997</v>
      </c>
      <c r="N112" t="s">
        <v>25</v>
      </c>
      <c r="O112" t="s">
        <v>291</v>
      </c>
      <c r="P112">
        <v>5.62E-4</v>
      </c>
      <c r="Q112" t="s">
        <v>25</v>
      </c>
      <c r="R112" t="s">
        <v>24</v>
      </c>
      <c r="S112">
        <v>0.45503700000000002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20</v>
      </c>
      <c r="AQ112" t="s">
        <v>193</v>
      </c>
      <c r="AR112">
        <v>20</v>
      </c>
    </row>
    <row r="113" spans="1:44">
      <c r="A113" s="2">
        <v>680</v>
      </c>
      <c r="B113" t="s">
        <v>289</v>
      </c>
      <c r="C113">
        <v>5</v>
      </c>
      <c r="D113" t="s">
        <v>182</v>
      </c>
      <c r="E113">
        <v>683</v>
      </c>
      <c r="F113" t="s">
        <v>183</v>
      </c>
      <c r="G113" t="s">
        <v>184</v>
      </c>
      <c r="H113">
        <v>3.4020000000000001</v>
      </c>
      <c r="I113" t="s">
        <v>185</v>
      </c>
      <c r="J113">
        <v>7.3999999999999999E-4</v>
      </c>
      <c r="K113" t="s">
        <v>25</v>
      </c>
      <c r="L113" t="s">
        <v>290</v>
      </c>
      <c r="M113">
        <v>198.24113600000001</v>
      </c>
      <c r="N113" t="s">
        <v>25</v>
      </c>
      <c r="O113" t="s">
        <v>291</v>
      </c>
      <c r="P113">
        <v>9.3800000000000003E-4</v>
      </c>
      <c r="Q113" t="s">
        <v>25</v>
      </c>
      <c r="R113" t="s">
        <v>24</v>
      </c>
      <c r="S113">
        <v>1.0997429999999999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30</v>
      </c>
      <c r="AM113" t="s">
        <v>191</v>
      </c>
      <c r="AN113">
        <v>500</v>
      </c>
      <c r="AO113" t="s">
        <v>192</v>
      </c>
      <c r="AP113">
        <v>30</v>
      </c>
      <c r="AQ113" t="s">
        <v>193</v>
      </c>
      <c r="AR113">
        <v>30</v>
      </c>
    </row>
    <row r="114" spans="1:44">
      <c r="A114" s="2">
        <v>680</v>
      </c>
      <c r="B114" t="s">
        <v>289</v>
      </c>
      <c r="C114">
        <v>5</v>
      </c>
      <c r="D114" t="s">
        <v>182</v>
      </c>
      <c r="E114">
        <v>683</v>
      </c>
      <c r="F114" t="s">
        <v>183</v>
      </c>
      <c r="G114" t="s">
        <v>184</v>
      </c>
      <c r="H114">
        <v>0</v>
      </c>
      <c r="I114" t="s">
        <v>185</v>
      </c>
      <c r="J114">
        <v>7.4299999999999995E-4</v>
      </c>
      <c r="K114" t="s">
        <v>25</v>
      </c>
      <c r="L114" t="s">
        <v>290</v>
      </c>
      <c r="M114">
        <v>199.23387199999999</v>
      </c>
      <c r="N114" t="s">
        <v>25</v>
      </c>
      <c r="O114" t="s">
        <v>291</v>
      </c>
      <c r="P114">
        <v>9.4200000000000002E-4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30</v>
      </c>
      <c r="AM114" t="s">
        <v>191</v>
      </c>
      <c r="AN114">
        <v>500</v>
      </c>
      <c r="AO114" t="s">
        <v>192</v>
      </c>
      <c r="AP114">
        <v>30</v>
      </c>
      <c r="AQ114" t="s">
        <v>193</v>
      </c>
      <c r="AR114">
        <v>30</v>
      </c>
    </row>
    <row r="115" spans="1:44">
      <c r="A115" s="2">
        <v>680</v>
      </c>
      <c r="B115" t="s">
        <v>289</v>
      </c>
      <c r="C115">
        <v>5</v>
      </c>
      <c r="D115" t="s">
        <v>182</v>
      </c>
      <c r="E115">
        <v>378</v>
      </c>
      <c r="F115" t="s">
        <v>183</v>
      </c>
      <c r="G115" t="s">
        <v>184</v>
      </c>
      <c r="H115">
        <v>592.14</v>
      </c>
      <c r="I115" t="s">
        <v>185</v>
      </c>
      <c r="J115">
        <v>2.7700000000000001E-4</v>
      </c>
      <c r="K115" t="s">
        <v>25</v>
      </c>
      <c r="L115" t="s">
        <v>290</v>
      </c>
      <c r="M115">
        <v>135.641299</v>
      </c>
      <c r="N115" t="s">
        <v>25</v>
      </c>
      <c r="O115" t="s">
        <v>291</v>
      </c>
      <c r="P115">
        <v>4.1300000000000001E-4</v>
      </c>
      <c r="Q115" t="s">
        <v>25</v>
      </c>
      <c r="R115" t="s">
        <v>24</v>
      </c>
      <c r="S115">
        <v>0.69052800000000003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10</v>
      </c>
      <c r="AM115" t="s">
        <v>191</v>
      </c>
      <c r="AN115">
        <v>500</v>
      </c>
      <c r="AO115" t="s">
        <v>192</v>
      </c>
      <c r="AP115">
        <v>30</v>
      </c>
      <c r="AQ115" t="s">
        <v>193</v>
      </c>
      <c r="AR115">
        <v>30</v>
      </c>
    </row>
    <row r="116" spans="1:44">
      <c r="A116" s="2">
        <v>679</v>
      </c>
      <c r="B116" t="s">
        <v>289</v>
      </c>
      <c r="C116">
        <v>5</v>
      </c>
      <c r="D116" t="s">
        <v>182</v>
      </c>
      <c r="E116">
        <v>302</v>
      </c>
      <c r="F116" t="s">
        <v>183</v>
      </c>
      <c r="G116" t="s">
        <v>184</v>
      </c>
      <c r="H116">
        <v>84082.38</v>
      </c>
      <c r="I116" t="s">
        <v>185</v>
      </c>
      <c r="J116">
        <v>1.3999999999999999E-4</v>
      </c>
      <c r="K116" t="s">
        <v>25</v>
      </c>
      <c r="L116" t="s">
        <v>290</v>
      </c>
      <c r="M116">
        <v>86.731086000000005</v>
      </c>
      <c r="N116" t="s">
        <v>25</v>
      </c>
      <c r="O116" t="s">
        <v>291</v>
      </c>
      <c r="P116">
        <v>2.2699999999999999E-4</v>
      </c>
      <c r="Q116" t="s">
        <v>25</v>
      </c>
      <c r="R116" t="s">
        <v>24</v>
      </c>
      <c r="S116">
        <v>0.65075700000000003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5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678</v>
      </c>
      <c r="B117" t="s">
        <v>289</v>
      </c>
      <c r="C117">
        <v>5</v>
      </c>
      <c r="D117" t="s">
        <v>182</v>
      </c>
      <c r="E117">
        <v>378</v>
      </c>
      <c r="F117" t="s">
        <v>183</v>
      </c>
      <c r="G117" t="s">
        <v>184</v>
      </c>
      <c r="H117">
        <v>13760.53</v>
      </c>
      <c r="I117" t="s">
        <v>185</v>
      </c>
      <c r="J117">
        <v>2.4800000000000001E-4</v>
      </c>
      <c r="K117" t="s">
        <v>25</v>
      </c>
      <c r="L117" t="s">
        <v>290</v>
      </c>
      <c r="M117">
        <v>111.48115300000001</v>
      </c>
      <c r="N117" t="s">
        <v>25</v>
      </c>
      <c r="O117" t="s">
        <v>291</v>
      </c>
      <c r="P117">
        <v>3.59E-4</v>
      </c>
      <c r="Q117" t="s">
        <v>25</v>
      </c>
      <c r="R117" t="s">
        <v>24</v>
      </c>
      <c r="S117">
        <v>0.74540399999999996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10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677</v>
      </c>
      <c r="B118" t="s">
        <v>289</v>
      </c>
      <c r="C118">
        <v>5</v>
      </c>
      <c r="D118" t="s">
        <v>182</v>
      </c>
      <c r="E118">
        <v>454</v>
      </c>
      <c r="F118" t="s">
        <v>183</v>
      </c>
      <c r="G118" t="s">
        <v>184</v>
      </c>
      <c r="H118">
        <v>2808.614</v>
      </c>
      <c r="I118" t="s">
        <v>185</v>
      </c>
      <c r="J118">
        <v>3.4400000000000001E-4</v>
      </c>
      <c r="K118" t="s">
        <v>25</v>
      </c>
      <c r="L118" t="s">
        <v>290</v>
      </c>
      <c r="M118">
        <v>131.37761499999999</v>
      </c>
      <c r="N118" t="s">
        <v>25</v>
      </c>
      <c r="O118" t="s">
        <v>291</v>
      </c>
      <c r="P118">
        <v>4.75E-4</v>
      </c>
      <c r="Q118" t="s">
        <v>25</v>
      </c>
      <c r="R118" t="s">
        <v>24</v>
      </c>
      <c r="S118">
        <v>0.83471799999999996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15</v>
      </c>
      <c r="AM118" t="s">
        <v>191</v>
      </c>
      <c r="AN118">
        <v>500</v>
      </c>
      <c r="AO118" t="s">
        <v>192</v>
      </c>
      <c r="AP118">
        <v>30</v>
      </c>
      <c r="AQ118" t="s">
        <v>193</v>
      </c>
      <c r="AR118">
        <v>30</v>
      </c>
    </row>
    <row r="119" spans="1:44">
      <c r="A119" s="2">
        <v>676</v>
      </c>
      <c r="B119" t="s">
        <v>289</v>
      </c>
      <c r="C119">
        <v>5</v>
      </c>
      <c r="D119" t="s">
        <v>182</v>
      </c>
      <c r="E119">
        <v>531</v>
      </c>
      <c r="F119" t="s">
        <v>183</v>
      </c>
      <c r="G119" t="s">
        <v>184</v>
      </c>
      <c r="H119">
        <v>380.49200000000002</v>
      </c>
      <c r="I119" t="s">
        <v>185</v>
      </c>
      <c r="J119">
        <v>4.75E-4</v>
      </c>
      <c r="K119" t="s">
        <v>25</v>
      </c>
      <c r="L119" t="s">
        <v>290</v>
      </c>
      <c r="M119">
        <v>152.85686799999999</v>
      </c>
      <c r="N119" t="s">
        <v>25</v>
      </c>
      <c r="O119" t="s">
        <v>291</v>
      </c>
      <c r="P119">
        <v>6.2799999999999998E-4</v>
      </c>
      <c r="Q119" t="s">
        <v>25</v>
      </c>
      <c r="R119" t="s">
        <v>24</v>
      </c>
      <c r="S119">
        <v>0.91224499999999997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20</v>
      </c>
      <c r="AM119" t="s">
        <v>191</v>
      </c>
      <c r="AN119">
        <v>500</v>
      </c>
      <c r="AO119" t="s">
        <v>192</v>
      </c>
      <c r="AP119">
        <v>30</v>
      </c>
      <c r="AQ119" t="s">
        <v>193</v>
      </c>
      <c r="AR119">
        <v>30</v>
      </c>
    </row>
    <row r="120" spans="1:44">
      <c r="A120" s="2">
        <v>675</v>
      </c>
      <c r="B120" t="s">
        <v>289</v>
      </c>
      <c r="C120">
        <v>5</v>
      </c>
      <c r="D120" t="s">
        <v>182</v>
      </c>
      <c r="E120">
        <v>607</v>
      </c>
      <c r="F120" t="s">
        <v>183</v>
      </c>
      <c r="G120" t="s">
        <v>184</v>
      </c>
      <c r="H120">
        <v>119.864</v>
      </c>
      <c r="I120" t="s">
        <v>185</v>
      </c>
      <c r="J120">
        <v>6.2699999999999995E-4</v>
      </c>
      <c r="K120" t="s">
        <v>25</v>
      </c>
      <c r="L120" t="s">
        <v>290</v>
      </c>
      <c r="M120">
        <v>176.06977000000001</v>
      </c>
      <c r="N120" t="s">
        <v>25</v>
      </c>
      <c r="O120" t="s">
        <v>291</v>
      </c>
      <c r="P120">
        <v>8.03E-4</v>
      </c>
      <c r="Q120" t="s">
        <v>25</v>
      </c>
      <c r="R120" t="s">
        <v>24</v>
      </c>
      <c r="S120">
        <v>0.99221599999999999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25</v>
      </c>
      <c r="AM120" t="s">
        <v>191</v>
      </c>
      <c r="AN120">
        <v>500</v>
      </c>
      <c r="AO120" t="s">
        <v>192</v>
      </c>
      <c r="AP120">
        <v>30</v>
      </c>
      <c r="AQ120" t="s">
        <v>193</v>
      </c>
      <c r="AR120">
        <v>30</v>
      </c>
    </row>
    <row r="121" spans="1:44">
      <c r="A121" s="2">
        <v>674</v>
      </c>
      <c r="B121" t="s">
        <v>289</v>
      </c>
      <c r="C121">
        <v>5</v>
      </c>
      <c r="D121" t="s">
        <v>182</v>
      </c>
      <c r="E121">
        <v>683</v>
      </c>
      <c r="F121" t="s">
        <v>183</v>
      </c>
      <c r="G121" t="s">
        <v>184</v>
      </c>
      <c r="H121">
        <v>3.4020000000000001</v>
      </c>
      <c r="I121" t="s">
        <v>185</v>
      </c>
      <c r="J121">
        <v>7.3899999999999997E-4</v>
      </c>
      <c r="K121" t="s">
        <v>25</v>
      </c>
      <c r="L121" t="s">
        <v>290</v>
      </c>
      <c r="M121">
        <v>197.09876800000001</v>
      </c>
      <c r="N121" t="s">
        <v>25</v>
      </c>
      <c r="O121" t="s">
        <v>291</v>
      </c>
      <c r="P121">
        <v>9.3599999999999998E-4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30</v>
      </c>
      <c r="AM121" t="s">
        <v>191</v>
      </c>
      <c r="AN121">
        <v>500</v>
      </c>
      <c r="AO121" t="s">
        <v>192</v>
      </c>
      <c r="AP121">
        <v>30</v>
      </c>
      <c r="AQ121" t="s">
        <v>193</v>
      </c>
      <c r="AR121">
        <v>30</v>
      </c>
    </row>
    <row r="122" spans="1:44">
      <c r="A122" s="2">
        <v>672</v>
      </c>
      <c r="B122" t="s">
        <v>289</v>
      </c>
      <c r="C122">
        <v>5</v>
      </c>
      <c r="D122" t="s">
        <v>182</v>
      </c>
      <c r="E122">
        <v>378</v>
      </c>
      <c r="F122" t="s">
        <v>183</v>
      </c>
      <c r="G122" t="s">
        <v>184</v>
      </c>
      <c r="H122">
        <v>13760.53</v>
      </c>
      <c r="I122" t="s">
        <v>185</v>
      </c>
      <c r="J122">
        <v>2.4399999999999999E-4</v>
      </c>
      <c r="K122" t="s">
        <v>25</v>
      </c>
      <c r="L122" t="s">
        <v>290</v>
      </c>
      <c r="M122">
        <v>109.505404</v>
      </c>
      <c r="N122" t="s">
        <v>25</v>
      </c>
      <c r="O122" t="s">
        <v>291</v>
      </c>
      <c r="P122">
        <v>3.5300000000000002E-4</v>
      </c>
      <c r="Q122" t="s">
        <v>25</v>
      </c>
      <c r="R122" t="s">
        <v>24</v>
      </c>
      <c r="S122">
        <v>0.76009000000000004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10</v>
      </c>
      <c r="AM122" t="s">
        <v>191</v>
      </c>
      <c r="AN122">
        <v>500</v>
      </c>
      <c r="AO122" t="s">
        <v>192</v>
      </c>
      <c r="AP122">
        <v>30</v>
      </c>
      <c r="AQ122" t="s">
        <v>193</v>
      </c>
      <c r="AR122">
        <v>30</v>
      </c>
    </row>
    <row r="123" spans="1:44">
      <c r="A123" s="2">
        <v>671</v>
      </c>
      <c r="B123" t="s">
        <v>289</v>
      </c>
      <c r="C123">
        <v>5</v>
      </c>
      <c r="D123" t="s">
        <v>182</v>
      </c>
      <c r="E123">
        <v>452</v>
      </c>
      <c r="F123" t="s">
        <v>183</v>
      </c>
      <c r="G123" t="s">
        <v>184</v>
      </c>
      <c r="H123">
        <v>108.634</v>
      </c>
      <c r="I123" t="s">
        <v>185</v>
      </c>
      <c r="J123">
        <v>1.4899999999999999E-4</v>
      </c>
      <c r="K123" t="s">
        <v>25</v>
      </c>
      <c r="L123" t="s">
        <v>290</v>
      </c>
      <c r="M123">
        <v>176.23140000000001</v>
      </c>
      <c r="N123" t="s">
        <v>25</v>
      </c>
      <c r="O123" t="s">
        <v>291</v>
      </c>
      <c r="P123">
        <v>3.2499999999999999E-4</v>
      </c>
      <c r="Q123" t="s">
        <v>25</v>
      </c>
      <c r="R123" t="s">
        <v>24</v>
      </c>
      <c r="S123">
        <v>0.62186300000000005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5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50</v>
      </c>
    </row>
    <row r="124" spans="1:44">
      <c r="A124" s="2">
        <v>670</v>
      </c>
      <c r="B124" t="s">
        <v>289</v>
      </c>
      <c r="C124">
        <v>5</v>
      </c>
      <c r="D124" t="s">
        <v>182</v>
      </c>
      <c r="E124">
        <v>452</v>
      </c>
      <c r="F124" t="s">
        <v>183</v>
      </c>
      <c r="G124" t="s">
        <v>184</v>
      </c>
      <c r="H124">
        <v>115.23399999999999</v>
      </c>
      <c r="I124" t="s">
        <v>185</v>
      </c>
      <c r="J124">
        <v>1.64E-4</v>
      </c>
      <c r="K124" t="s">
        <v>25</v>
      </c>
      <c r="L124" t="s">
        <v>290</v>
      </c>
      <c r="M124">
        <v>180.19476299999999</v>
      </c>
      <c r="N124" t="s">
        <v>25</v>
      </c>
      <c r="O124" t="s">
        <v>291</v>
      </c>
      <c r="P124">
        <v>3.4400000000000001E-4</v>
      </c>
      <c r="Q124" t="s">
        <v>25</v>
      </c>
      <c r="R124" t="s">
        <v>24</v>
      </c>
      <c r="S124">
        <v>0.61550300000000002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5</v>
      </c>
      <c r="AM124" t="s">
        <v>191</v>
      </c>
      <c r="AN124">
        <v>500</v>
      </c>
      <c r="AO124" t="s">
        <v>192</v>
      </c>
      <c r="AP124">
        <v>20</v>
      </c>
      <c r="AQ124" t="s">
        <v>193</v>
      </c>
      <c r="AR124">
        <v>50</v>
      </c>
    </row>
    <row r="125" spans="1:44">
      <c r="A125" s="2">
        <v>669</v>
      </c>
      <c r="B125" t="s">
        <v>289</v>
      </c>
      <c r="C125">
        <v>5</v>
      </c>
      <c r="D125" t="s">
        <v>182</v>
      </c>
      <c r="E125">
        <v>452</v>
      </c>
      <c r="F125" t="s">
        <v>183</v>
      </c>
      <c r="G125" t="s">
        <v>184</v>
      </c>
      <c r="H125">
        <v>113.764</v>
      </c>
      <c r="I125" t="s">
        <v>185</v>
      </c>
      <c r="J125">
        <v>1.6899999999999999E-4</v>
      </c>
      <c r="K125" t="s">
        <v>25</v>
      </c>
      <c r="L125" t="s">
        <v>290</v>
      </c>
      <c r="M125">
        <v>193.73342600000001</v>
      </c>
      <c r="N125" t="s">
        <v>25</v>
      </c>
      <c r="O125" t="s">
        <v>291</v>
      </c>
      <c r="P125">
        <v>3.6299999999999999E-4</v>
      </c>
      <c r="Q125" t="s">
        <v>25</v>
      </c>
      <c r="R125" t="s">
        <v>24</v>
      </c>
      <c r="S125">
        <v>0.63275099999999995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5</v>
      </c>
      <c r="AM125" t="s">
        <v>191</v>
      </c>
      <c r="AN125">
        <v>500</v>
      </c>
      <c r="AO125" t="s">
        <v>192</v>
      </c>
      <c r="AP125">
        <v>20</v>
      </c>
      <c r="AQ125" t="s">
        <v>193</v>
      </c>
      <c r="AR125">
        <v>50</v>
      </c>
    </row>
    <row r="126" spans="1:44">
      <c r="A126" s="2">
        <v>668</v>
      </c>
      <c r="B126" t="s">
        <v>289</v>
      </c>
      <c r="C126">
        <v>5</v>
      </c>
      <c r="D126" t="s">
        <v>182</v>
      </c>
      <c r="E126">
        <v>452</v>
      </c>
      <c r="F126" t="s">
        <v>183</v>
      </c>
      <c r="G126" t="s">
        <v>184</v>
      </c>
      <c r="H126">
        <v>100.414</v>
      </c>
      <c r="I126" t="s">
        <v>185</v>
      </c>
      <c r="J126">
        <v>1.66E-4</v>
      </c>
      <c r="K126" t="s">
        <v>25</v>
      </c>
      <c r="L126" t="s">
        <v>290</v>
      </c>
      <c r="M126">
        <v>217.26791800000001</v>
      </c>
      <c r="N126" t="s">
        <v>25</v>
      </c>
      <c r="O126" t="s">
        <v>291</v>
      </c>
      <c r="P126">
        <v>3.8299999999999999E-4</v>
      </c>
      <c r="Q126" t="s">
        <v>25</v>
      </c>
      <c r="R126" t="s">
        <v>24</v>
      </c>
      <c r="S126">
        <v>0.64787899999999998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5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667</v>
      </c>
      <c r="B127" t="s">
        <v>289</v>
      </c>
      <c r="C127">
        <v>5</v>
      </c>
      <c r="D127" t="s">
        <v>182</v>
      </c>
      <c r="E127">
        <v>452</v>
      </c>
      <c r="F127" t="s">
        <v>183</v>
      </c>
      <c r="G127" t="s">
        <v>184</v>
      </c>
      <c r="H127">
        <v>29.228000000000002</v>
      </c>
      <c r="I127" t="s">
        <v>185</v>
      </c>
      <c r="J127">
        <v>1.8200000000000001E-4</v>
      </c>
      <c r="K127" t="s">
        <v>25</v>
      </c>
      <c r="L127" t="s">
        <v>290</v>
      </c>
      <c r="M127">
        <v>240.65192400000001</v>
      </c>
      <c r="N127" t="s">
        <v>25</v>
      </c>
      <c r="O127" t="s">
        <v>291</v>
      </c>
      <c r="P127">
        <v>4.2200000000000001E-4</v>
      </c>
      <c r="Q127" t="s">
        <v>25</v>
      </c>
      <c r="R127" t="s">
        <v>24</v>
      </c>
      <c r="S127">
        <v>0.65003100000000003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5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666</v>
      </c>
      <c r="B128" t="s">
        <v>289</v>
      </c>
      <c r="C128">
        <v>5</v>
      </c>
      <c r="D128" t="s">
        <v>182</v>
      </c>
      <c r="E128">
        <v>452</v>
      </c>
      <c r="F128" t="s">
        <v>183</v>
      </c>
      <c r="G128" t="s">
        <v>184</v>
      </c>
      <c r="H128">
        <v>2.8180000000000001</v>
      </c>
      <c r="I128" t="s">
        <v>185</v>
      </c>
      <c r="J128">
        <v>2.05E-4</v>
      </c>
      <c r="K128" t="s">
        <v>25</v>
      </c>
      <c r="L128" t="s">
        <v>290</v>
      </c>
      <c r="M128">
        <v>256.453238</v>
      </c>
      <c r="N128" t="s">
        <v>25</v>
      </c>
      <c r="O128" t="s">
        <v>291</v>
      </c>
      <c r="P128">
        <v>4.6099999999999998E-4</v>
      </c>
      <c r="Q128" t="s">
        <v>25</v>
      </c>
      <c r="R128" t="s">
        <v>24</v>
      </c>
      <c r="S128">
        <v>0.64830699999999997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5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665</v>
      </c>
      <c r="B129" t="s">
        <v>289</v>
      </c>
      <c r="C129">
        <v>6</v>
      </c>
      <c r="D129" t="s">
        <v>182</v>
      </c>
      <c r="E129">
        <v>834</v>
      </c>
      <c r="F129" t="s">
        <v>183</v>
      </c>
      <c r="G129" t="s">
        <v>184</v>
      </c>
      <c r="H129">
        <v>19.265999999999998</v>
      </c>
      <c r="I129" t="s">
        <v>185</v>
      </c>
      <c r="J129">
        <v>1.8200000000000001E-4</v>
      </c>
      <c r="K129" t="s">
        <v>25</v>
      </c>
      <c r="L129" t="s">
        <v>290</v>
      </c>
      <c r="M129">
        <v>408.99937</v>
      </c>
      <c r="N129" t="s">
        <v>25</v>
      </c>
      <c r="O129" t="s">
        <v>291</v>
      </c>
      <c r="P129">
        <v>5.9100000000000005E-4</v>
      </c>
      <c r="Q129" t="s">
        <v>25</v>
      </c>
      <c r="R129" t="s">
        <v>24</v>
      </c>
      <c r="S129">
        <v>0.64723900000000001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5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665</v>
      </c>
      <c r="B130" t="s">
        <v>289</v>
      </c>
      <c r="C130">
        <v>6</v>
      </c>
      <c r="D130" t="s">
        <v>182</v>
      </c>
      <c r="E130">
        <v>834</v>
      </c>
      <c r="F130" t="s">
        <v>183</v>
      </c>
      <c r="G130" t="s">
        <v>184</v>
      </c>
      <c r="H130">
        <v>223.13399999999999</v>
      </c>
      <c r="I130" t="s">
        <v>185</v>
      </c>
      <c r="J130">
        <v>1.94E-4</v>
      </c>
      <c r="K130" t="s">
        <v>25</v>
      </c>
      <c r="L130" t="s">
        <v>290</v>
      </c>
      <c r="M130">
        <v>428.53476699999999</v>
      </c>
      <c r="N130" t="s">
        <v>25</v>
      </c>
      <c r="O130" t="s">
        <v>291</v>
      </c>
      <c r="P130">
        <v>6.2200000000000005E-4</v>
      </c>
      <c r="Q130" t="s">
        <v>25</v>
      </c>
      <c r="R130" t="s">
        <v>24</v>
      </c>
      <c r="S130">
        <v>0.74944900000000003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5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50</v>
      </c>
    </row>
    <row r="131" spans="1:44">
      <c r="A131" s="2">
        <v>665</v>
      </c>
      <c r="B131" t="s">
        <v>289</v>
      </c>
      <c r="C131">
        <v>6</v>
      </c>
      <c r="D131" t="s">
        <v>182</v>
      </c>
      <c r="E131">
        <v>910</v>
      </c>
      <c r="F131" t="s">
        <v>183</v>
      </c>
      <c r="G131" t="s">
        <v>184</v>
      </c>
      <c r="H131">
        <v>3.4000000000000002E-2</v>
      </c>
      <c r="I131" t="s">
        <v>185</v>
      </c>
      <c r="J131">
        <v>2.8699999999999998E-4</v>
      </c>
      <c r="K131" t="s">
        <v>25</v>
      </c>
      <c r="L131" t="s">
        <v>290</v>
      </c>
      <c r="M131">
        <v>552.59536900000001</v>
      </c>
      <c r="N131" t="s">
        <v>25</v>
      </c>
      <c r="O131" t="s">
        <v>291</v>
      </c>
      <c r="P131">
        <v>8.4000000000000003E-4</v>
      </c>
      <c r="Q131" t="s">
        <v>25</v>
      </c>
      <c r="R131" t="s">
        <v>24</v>
      </c>
      <c r="S131">
        <v>0.69762800000000003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50</v>
      </c>
    </row>
    <row r="132" spans="1:44">
      <c r="A132" s="2">
        <v>665</v>
      </c>
      <c r="B132" t="s">
        <v>289</v>
      </c>
      <c r="C132">
        <v>5</v>
      </c>
      <c r="D132" t="s">
        <v>182</v>
      </c>
      <c r="E132">
        <v>529</v>
      </c>
      <c r="F132" t="s">
        <v>183</v>
      </c>
      <c r="G132" t="s">
        <v>184</v>
      </c>
      <c r="H132">
        <v>0.28199999999999997</v>
      </c>
      <c r="I132" t="s">
        <v>185</v>
      </c>
      <c r="J132">
        <v>3.01E-4</v>
      </c>
      <c r="K132" t="s">
        <v>25</v>
      </c>
      <c r="L132" t="s">
        <v>290</v>
      </c>
      <c r="M132">
        <v>240.09580500000001</v>
      </c>
      <c r="N132" t="s">
        <v>25</v>
      </c>
      <c r="O132" t="s">
        <v>291</v>
      </c>
      <c r="P132">
        <v>5.4100000000000003E-4</v>
      </c>
      <c r="Q132" t="s">
        <v>25</v>
      </c>
      <c r="R132" t="s">
        <v>24</v>
      </c>
      <c r="S132">
        <v>0.73647200000000002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50</v>
      </c>
    </row>
    <row r="133" spans="1:44">
      <c r="A133" s="2">
        <v>664</v>
      </c>
      <c r="B133" t="s">
        <v>289</v>
      </c>
      <c r="C133">
        <v>5</v>
      </c>
      <c r="D133" t="s">
        <v>182</v>
      </c>
      <c r="E133">
        <v>529</v>
      </c>
      <c r="F133" t="s">
        <v>183</v>
      </c>
      <c r="G133" t="s">
        <v>184</v>
      </c>
      <c r="H133">
        <v>1.2E-2</v>
      </c>
      <c r="I133" t="s">
        <v>185</v>
      </c>
      <c r="J133">
        <v>2.9799999999999998E-4</v>
      </c>
      <c r="K133" t="s">
        <v>25</v>
      </c>
      <c r="L133" t="s">
        <v>290</v>
      </c>
      <c r="M133">
        <v>266.16455100000002</v>
      </c>
      <c r="N133" t="s">
        <v>25</v>
      </c>
      <c r="O133" t="s">
        <v>291</v>
      </c>
      <c r="P133">
        <v>5.6499999999999996E-4</v>
      </c>
      <c r="Q133" t="s">
        <v>25</v>
      </c>
      <c r="R133" t="s">
        <v>24</v>
      </c>
      <c r="S133">
        <v>0.73288900000000001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50</v>
      </c>
    </row>
    <row r="134" spans="1:44">
      <c r="A134" s="2">
        <v>663</v>
      </c>
      <c r="B134" t="s">
        <v>289</v>
      </c>
      <c r="C134">
        <v>5</v>
      </c>
      <c r="D134" t="s">
        <v>182</v>
      </c>
      <c r="E134">
        <v>529</v>
      </c>
      <c r="F134" t="s">
        <v>183</v>
      </c>
      <c r="G134" t="s">
        <v>184</v>
      </c>
      <c r="H134">
        <v>0</v>
      </c>
      <c r="I134" t="s">
        <v>185</v>
      </c>
      <c r="J134">
        <v>3.2600000000000001E-4</v>
      </c>
      <c r="K134" t="s">
        <v>25</v>
      </c>
      <c r="L134" t="s">
        <v>290</v>
      </c>
      <c r="M134">
        <v>276.211724</v>
      </c>
      <c r="N134" t="s">
        <v>25</v>
      </c>
      <c r="O134" t="s">
        <v>291</v>
      </c>
      <c r="P134">
        <v>6.02E-4</v>
      </c>
      <c r="Q134" t="s">
        <v>25</v>
      </c>
      <c r="R134" t="s">
        <v>24</v>
      </c>
      <c r="S134">
        <v>0.70323000000000002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50</v>
      </c>
    </row>
    <row r="135" spans="1:44">
      <c r="A135" s="2">
        <v>662</v>
      </c>
      <c r="B135" t="s">
        <v>289</v>
      </c>
      <c r="C135">
        <v>5</v>
      </c>
      <c r="D135" t="s">
        <v>182</v>
      </c>
      <c r="E135">
        <v>378</v>
      </c>
      <c r="F135" t="s">
        <v>183</v>
      </c>
      <c r="G135" t="s">
        <v>184</v>
      </c>
      <c r="H135">
        <v>268.964</v>
      </c>
      <c r="I135" t="s">
        <v>185</v>
      </c>
      <c r="J135">
        <v>2.8200000000000002E-4</v>
      </c>
      <c r="K135" t="s">
        <v>25</v>
      </c>
      <c r="L135" t="s">
        <v>290</v>
      </c>
      <c r="M135">
        <v>172.942992</v>
      </c>
      <c r="N135" t="s">
        <v>25</v>
      </c>
      <c r="O135" t="s">
        <v>291</v>
      </c>
      <c r="P135">
        <v>4.55E-4</v>
      </c>
      <c r="Q135" t="s">
        <v>25</v>
      </c>
      <c r="R135" t="s">
        <v>24</v>
      </c>
      <c r="S135">
        <v>0.60516300000000001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30</v>
      </c>
    </row>
    <row r="136" spans="1:44">
      <c r="A136" s="2">
        <v>661</v>
      </c>
      <c r="B136" t="s">
        <v>289</v>
      </c>
      <c r="C136">
        <v>5</v>
      </c>
      <c r="D136" t="s">
        <v>182</v>
      </c>
      <c r="E136">
        <v>905</v>
      </c>
      <c r="F136" t="s">
        <v>183</v>
      </c>
      <c r="G136" t="s">
        <v>184</v>
      </c>
      <c r="H136">
        <v>266.25799999999998</v>
      </c>
      <c r="I136" t="s">
        <v>185</v>
      </c>
      <c r="J136">
        <v>3.21E-4</v>
      </c>
      <c r="K136" t="s">
        <v>25</v>
      </c>
      <c r="L136" t="s">
        <v>290</v>
      </c>
      <c r="M136">
        <v>322.154403</v>
      </c>
      <c r="N136" t="s">
        <v>25</v>
      </c>
      <c r="O136" t="s">
        <v>291</v>
      </c>
      <c r="P136">
        <v>6.4300000000000002E-4</v>
      </c>
      <c r="Q136" t="s">
        <v>25</v>
      </c>
      <c r="R136" t="s">
        <v>24</v>
      </c>
      <c r="S136">
        <v>1.0609249999999999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100</v>
      </c>
    </row>
    <row r="137" spans="1:44">
      <c r="A137" s="2">
        <v>660</v>
      </c>
      <c r="B137" t="s">
        <v>289</v>
      </c>
      <c r="C137">
        <v>5</v>
      </c>
      <c r="D137" t="s">
        <v>182</v>
      </c>
      <c r="E137">
        <v>2411</v>
      </c>
      <c r="F137" t="s">
        <v>183</v>
      </c>
      <c r="G137" t="s">
        <v>184</v>
      </c>
      <c r="H137">
        <v>186.62200000000001</v>
      </c>
      <c r="I137" t="s">
        <v>185</v>
      </c>
      <c r="J137">
        <v>4.4000000000000002E-4</v>
      </c>
      <c r="K137" t="s">
        <v>25</v>
      </c>
      <c r="L137" t="s">
        <v>290</v>
      </c>
      <c r="M137">
        <v>714.005854</v>
      </c>
      <c r="N137" t="s">
        <v>25</v>
      </c>
      <c r="O137" t="s">
        <v>291</v>
      </c>
      <c r="P137">
        <v>1.1540000000000001E-3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300</v>
      </c>
    </row>
    <row r="138" spans="1:44">
      <c r="A138" s="2">
        <v>659</v>
      </c>
      <c r="B138" t="s">
        <v>289</v>
      </c>
      <c r="C138">
        <v>5</v>
      </c>
      <c r="D138" t="s">
        <v>182</v>
      </c>
      <c r="E138">
        <v>3918</v>
      </c>
      <c r="F138" t="s">
        <v>183</v>
      </c>
      <c r="G138" t="s">
        <v>184</v>
      </c>
      <c r="H138">
        <v>182.03800000000001</v>
      </c>
      <c r="I138" t="s">
        <v>185</v>
      </c>
      <c r="J138">
        <v>5.9199999999999997E-4</v>
      </c>
      <c r="K138" t="s">
        <v>25</v>
      </c>
      <c r="L138" t="s">
        <v>290</v>
      </c>
      <c r="M138">
        <v>1067.6612709999999</v>
      </c>
      <c r="N138" t="s">
        <v>25</v>
      </c>
      <c r="O138" t="s">
        <v>291</v>
      </c>
      <c r="P138">
        <v>1.66E-3</v>
      </c>
      <c r="Q138" t="s">
        <v>25</v>
      </c>
      <c r="R138" t="s">
        <v>24</v>
      </c>
      <c r="S138">
        <v>4.7889359999999996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500</v>
      </c>
    </row>
    <row r="139" spans="1:44">
      <c r="A139" s="2">
        <v>658</v>
      </c>
      <c r="B139" t="s">
        <v>289</v>
      </c>
      <c r="C139">
        <v>5</v>
      </c>
      <c r="D139" t="s">
        <v>182</v>
      </c>
      <c r="E139">
        <v>5424</v>
      </c>
      <c r="F139" t="s">
        <v>183</v>
      </c>
      <c r="G139" t="s">
        <v>184</v>
      </c>
      <c r="H139">
        <v>134.47399999999999</v>
      </c>
      <c r="I139" t="s">
        <v>185</v>
      </c>
      <c r="J139">
        <v>7.1000000000000002E-4</v>
      </c>
      <c r="K139" t="s">
        <v>25</v>
      </c>
      <c r="L139" t="s">
        <v>290</v>
      </c>
      <c r="M139">
        <v>1398.718343</v>
      </c>
      <c r="N139" t="s">
        <v>25</v>
      </c>
      <c r="O139" t="s">
        <v>291</v>
      </c>
      <c r="P139">
        <v>2.1080000000000001E-3</v>
      </c>
      <c r="Q139" t="s">
        <v>25</v>
      </c>
      <c r="R139" t="s">
        <v>24</v>
      </c>
      <c r="S139">
        <v>6.6558070000000003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700</v>
      </c>
    </row>
    <row r="140" spans="1:44">
      <c r="A140" s="2">
        <v>657</v>
      </c>
      <c r="B140" t="s">
        <v>289</v>
      </c>
      <c r="C140">
        <v>5</v>
      </c>
      <c r="D140" t="s">
        <v>182</v>
      </c>
      <c r="E140">
        <v>6930</v>
      </c>
      <c r="F140" t="s">
        <v>183</v>
      </c>
      <c r="G140" t="s">
        <v>184</v>
      </c>
      <c r="H140">
        <v>217.88800000000001</v>
      </c>
      <c r="I140" t="s">
        <v>185</v>
      </c>
      <c r="J140">
        <v>8.3100000000000003E-4</v>
      </c>
      <c r="K140" t="s">
        <v>25</v>
      </c>
      <c r="L140" t="s">
        <v>290</v>
      </c>
      <c r="M140">
        <v>1729.851216</v>
      </c>
      <c r="N140" t="s">
        <v>25</v>
      </c>
      <c r="O140" t="s">
        <v>291</v>
      </c>
      <c r="P140">
        <v>2.5600000000000002E-3</v>
      </c>
      <c r="Q140" t="s">
        <v>25</v>
      </c>
      <c r="R140" t="s">
        <v>24</v>
      </c>
      <c r="S140">
        <v>8.4366299999999992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900</v>
      </c>
    </row>
    <row r="141" spans="1:44">
      <c r="A141" s="2">
        <v>655</v>
      </c>
      <c r="B141" t="s">
        <v>289</v>
      </c>
      <c r="C141">
        <v>6</v>
      </c>
      <c r="D141" t="s">
        <v>182</v>
      </c>
      <c r="E141">
        <v>13797</v>
      </c>
      <c r="F141" t="s">
        <v>183</v>
      </c>
      <c r="G141" t="s">
        <v>184</v>
      </c>
      <c r="H141">
        <v>217.88800000000001</v>
      </c>
      <c r="I141" t="s">
        <v>185</v>
      </c>
      <c r="J141">
        <v>8.4400000000000002E-4</v>
      </c>
      <c r="K141" t="s">
        <v>25</v>
      </c>
      <c r="L141" t="s">
        <v>290</v>
      </c>
      <c r="M141">
        <v>3378.6769640000002</v>
      </c>
      <c r="N141" t="s">
        <v>25</v>
      </c>
      <c r="O141" t="s">
        <v>291</v>
      </c>
      <c r="P141">
        <v>4.2230000000000002E-3</v>
      </c>
      <c r="Q141" t="s">
        <v>25</v>
      </c>
      <c r="R141" t="s">
        <v>24</v>
      </c>
      <c r="S141">
        <v>8.4696449999999999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900</v>
      </c>
    </row>
    <row r="142" spans="1:44">
      <c r="A142" s="2">
        <v>655</v>
      </c>
      <c r="B142" t="s">
        <v>289</v>
      </c>
      <c r="C142">
        <v>5</v>
      </c>
      <c r="D142" t="s">
        <v>182</v>
      </c>
      <c r="E142">
        <v>6930</v>
      </c>
      <c r="F142" t="s">
        <v>183</v>
      </c>
      <c r="G142" t="s">
        <v>184</v>
      </c>
      <c r="H142">
        <v>144.53</v>
      </c>
      <c r="I142" t="s">
        <v>185</v>
      </c>
      <c r="J142">
        <v>8.1999999999999998E-4</v>
      </c>
      <c r="K142" t="s">
        <v>25</v>
      </c>
      <c r="L142" t="s">
        <v>290</v>
      </c>
      <c r="M142">
        <v>1727.013731</v>
      </c>
      <c r="N142" t="s">
        <v>25</v>
      </c>
      <c r="O142" t="s">
        <v>291</v>
      </c>
      <c r="P142">
        <v>2.5469999999999998E-3</v>
      </c>
      <c r="Q142" t="s">
        <v>25</v>
      </c>
      <c r="R142" t="s">
        <v>24</v>
      </c>
      <c r="S142">
        <v>8.4817149999999994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900</v>
      </c>
    </row>
    <row r="143" spans="1:44">
      <c r="A143" s="2">
        <v>655</v>
      </c>
      <c r="B143" t="s">
        <v>289</v>
      </c>
      <c r="C143">
        <v>5</v>
      </c>
      <c r="D143" t="s">
        <v>182</v>
      </c>
      <c r="E143">
        <v>6930</v>
      </c>
      <c r="F143" t="s">
        <v>183</v>
      </c>
      <c r="G143" t="s">
        <v>184</v>
      </c>
      <c r="H143">
        <v>217.88800000000001</v>
      </c>
      <c r="I143" t="s">
        <v>185</v>
      </c>
      <c r="J143">
        <v>8.9700000000000001E-4</v>
      </c>
      <c r="K143" t="s">
        <v>25</v>
      </c>
      <c r="L143" t="s">
        <v>290</v>
      </c>
      <c r="M143">
        <v>1732.0384180000001</v>
      </c>
      <c r="N143" t="s">
        <v>25</v>
      </c>
      <c r="O143" t="s">
        <v>291</v>
      </c>
      <c r="P143">
        <v>2.6289999999999998E-3</v>
      </c>
      <c r="Q143" t="s">
        <v>25</v>
      </c>
      <c r="R143" t="s">
        <v>24</v>
      </c>
      <c r="S143">
        <v>8.4254169999999995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900</v>
      </c>
    </row>
    <row r="144" spans="1:44">
      <c r="A144" s="2">
        <v>654</v>
      </c>
      <c r="B144" t="s">
        <v>289</v>
      </c>
      <c r="C144">
        <v>5</v>
      </c>
      <c r="D144" t="s">
        <v>182</v>
      </c>
      <c r="E144">
        <v>226</v>
      </c>
      <c r="F144" t="s">
        <v>183</v>
      </c>
      <c r="G144" t="s">
        <v>184</v>
      </c>
      <c r="H144">
        <v>6.3959999999999999</v>
      </c>
      <c r="I144" t="s">
        <v>185</v>
      </c>
      <c r="J144">
        <v>1.8799999999999999E-4</v>
      </c>
      <c r="K144" t="s">
        <v>25</v>
      </c>
      <c r="L144" t="s">
        <v>290</v>
      </c>
      <c r="M144">
        <v>194.634671</v>
      </c>
      <c r="N144" t="s">
        <v>25</v>
      </c>
      <c r="O144" t="s">
        <v>291</v>
      </c>
      <c r="P144">
        <v>3.8299999999999999E-4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5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</row>
    <row r="145" spans="1:44">
      <c r="A145" s="2">
        <v>653</v>
      </c>
      <c r="B145" t="s">
        <v>289</v>
      </c>
      <c r="C145">
        <v>5</v>
      </c>
      <c r="D145" t="s">
        <v>182</v>
      </c>
      <c r="E145">
        <v>226</v>
      </c>
      <c r="F145" t="s">
        <v>183</v>
      </c>
      <c r="G145" t="s">
        <v>184</v>
      </c>
      <c r="H145">
        <v>79.402000000000001</v>
      </c>
      <c r="I145" t="s">
        <v>185</v>
      </c>
      <c r="J145">
        <v>1.8599999999999999E-4</v>
      </c>
      <c r="K145" t="s">
        <v>25</v>
      </c>
      <c r="L145" t="s">
        <v>290</v>
      </c>
      <c r="M145">
        <v>179.461366</v>
      </c>
      <c r="N145" t="s">
        <v>25</v>
      </c>
      <c r="O145" t="s">
        <v>291</v>
      </c>
      <c r="P145">
        <v>3.6600000000000001E-4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5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20</v>
      </c>
    </row>
    <row r="146" spans="1:44">
      <c r="A146" s="2">
        <v>652</v>
      </c>
      <c r="B146" t="s">
        <v>289</v>
      </c>
      <c r="C146">
        <v>5</v>
      </c>
      <c r="D146" t="s">
        <v>182</v>
      </c>
      <c r="E146">
        <v>226</v>
      </c>
      <c r="F146" t="s">
        <v>183</v>
      </c>
      <c r="G146" t="s">
        <v>184</v>
      </c>
      <c r="H146">
        <v>384.63200000000001</v>
      </c>
      <c r="I146" t="s">
        <v>185</v>
      </c>
      <c r="J146">
        <v>1.7699999999999999E-4</v>
      </c>
      <c r="K146" t="s">
        <v>25</v>
      </c>
      <c r="L146" t="s">
        <v>290</v>
      </c>
      <c r="M146">
        <v>162.28631200000001</v>
      </c>
      <c r="N146" t="s">
        <v>25</v>
      </c>
      <c r="O146" t="s">
        <v>291</v>
      </c>
      <c r="P146">
        <v>3.39E-4</v>
      </c>
      <c r="Q146" t="s">
        <v>25</v>
      </c>
      <c r="R146" t="s">
        <v>24</v>
      </c>
      <c r="S146">
        <v>0.37836999999999998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5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20</v>
      </c>
    </row>
    <row r="147" spans="1:44">
      <c r="A147" s="2">
        <v>651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1047.96</v>
      </c>
      <c r="I147" t="s">
        <v>185</v>
      </c>
      <c r="J147">
        <v>1.7200000000000001E-4</v>
      </c>
      <c r="K147" t="s">
        <v>25</v>
      </c>
      <c r="L147" t="s">
        <v>290</v>
      </c>
      <c r="M147">
        <v>144.7192</v>
      </c>
      <c r="N147" t="s">
        <v>25</v>
      </c>
      <c r="O147" t="s">
        <v>291</v>
      </c>
      <c r="P147">
        <v>3.1700000000000001E-4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650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2634.9679999999998</v>
      </c>
      <c r="I148" t="s">
        <v>185</v>
      </c>
      <c r="J148">
        <v>1.6699999999999999E-4</v>
      </c>
      <c r="K148" t="s">
        <v>25</v>
      </c>
      <c r="L148" t="s">
        <v>290</v>
      </c>
      <c r="M148">
        <v>124.36101600000001</v>
      </c>
      <c r="N148" t="s">
        <v>25</v>
      </c>
      <c r="O148" t="s">
        <v>291</v>
      </c>
      <c r="P148">
        <v>2.9100000000000003E-4</v>
      </c>
      <c r="Q148" t="s">
        <v>25</v>
      </c>
      <c r="R148" t="s">
        <v>24</v>
      </c>
      <c r="S148">
        <v>0.39121800000000001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649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7842.4440000000004</v>
      </c>
      <c r="I149" t="s">
        <v>185</v>
      </c>
      <c r="J149">
        <v>1.6699999999999999E-4</v>
      </c>
      <c r="K149" t="s">
        <v>25</v>
      </c>
      <c r="L149" t="s">
        <v>290</v>
      </c>
      <c r="M149">
        <v>104.22484</v>
      </c>
      <c r="N149" t="s">
        <v>25</v>
      </c>
      <c r="O149" t="s">
        <v>291</v>
      </c>
      <c r="P149">
        <v>2.7099999999999997E-4</v>
      </c>
      <c r="Q149" t="s">
        <v>25</v>
      </c>
      <c r="R149" t="s">
        <v>24</v>
      </c>
      <c r="S149">
        <v>0.40810299999999999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648</v>
      </c>
      <c r="B150" t="s">
        <v>289</v>
      </c>
      <c r="C150">
        <v>5</v>
      </c>
      <c r="D150" t="s">
        <v>182</v>
      </c>
      <c r="E150">
        <v>226</v>
      </c>
      <c r="F150" t="s">
        <v>183</v>
      </c>
      <c r="G150" t="s">
        <v>184</v>
      </c>
      <c r="H150">
        <v>25900.444</v>
      </c>
      <c r="I150" t="s">
        <v>185</v>
      </c>
      <c r="J150">
        <v>1.4999999999999999E-4</v>
      </c>
      <c r="K150" t="s">
        <v>25</v>
      </c>
      <c r="L150" t="s">
        <v>290</v>
      </c>
      <c r="M150">
        <v>82.562029999999993</v>
      </c>
      <c r="N150" t="s">
        <v>25</v>
      </c>
      <c r="O150" t="s">
        <v>291</v>
      </c>
      <c r="P150">
        <v>2.33E-4</v>
      </c>
      <c r="Q150" t="s">
        <v>25</v>
      </c>
      <c r="R150" t="s">
        <v>24</v>
      </c>
      <c r="S150">
        <v>0.42487900000000001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5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647</v>
      </c>
      <c r="B151" t="s">
        <v>289</v>
      </c>
      <c r="C151">
        <v>5</v>
      </c>
      <c r="D151" t="s">
        <v>182</v>
      </c>
      <c r="E151">
        <v>226</v>
      </c>
      <c r="F151" t="s">
        <v>183</v>
      </c>
      <c r="G151" t="s">
        <v>184</v>
      </c>
      <c r="H151">
        <v>78475.820000000007</v>
      </c>
      <c r="I151" t="s">
        <v>185</v>
      </c>
      <c r="J151">
        <v>1.4999999999999999E-4</v>
      </c>
      <c r="K151" t="s">
        <v>25</v>
      </c>
      <c r="L151" t="s">
        <v>290</v>
      </c>
      <c r="M151">
        <v>59.467847999999996</v>
      </c>
      <c r="N151" t="s">
        <v>25</v>
      </c>
      <c r="O151" t="s">
        <v>291</v>
      </c>
      <c r="P151">
        <v>2.1000000000000001E-4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5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646</v>
      </c>
      <c r="B152" t="s">
        <v>289</v>
      </c>
      <c r="C152">
        <v>5</v>
      </c>
      <c r="D152" t="s">
        <v>182</v>
      </c>
      <c r="E152">
        <v>226</v>
      </c>
      <c r="F152" t="s">
        <v>183</v>
      </c>
      <c r="G152" t="s">
        <v>184</v>
      </c>
      <c r="H152">
        <v>332942.20199999999</v>
      </c>
      <c r="I152" t="s">
        <v>185</v>
      </c>
      <c r="J152">
        <v>1.2999999999999999E-4</v>
      </c>
      <c r="K152" t="s">
        <v>25</v>
      </c>
      <c r="L152" t="s">
        <v>290</v>
      </c>
      <c r="M152">
        <v>44.964863000000001</v>
      </c>
      <c r="N152" t="s">
        <v>25</v>
      </c>
      <c r="O152" t="s">
        <v>291</v>
      </c>
      <c r="P152">
        <v>1.75E-4</v>
      </c>
      <c r="Q152" t="s">
        <v>25</v>
      </c>
      <c r="R152" t="s">
        <v>24</v>
      </c>
      <c r="S152">
        <v>0.47811199999999998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5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645</v>
      </c>
      <c r="B153" t="s">
        <v>289</v>
      </c>
      <c r="C153">
        <v>5</v>
      </c>
      <c r="D153" t="s">
        <v>182</v>
      </c>
      <c r="E153">
        <v>226</v>
      </c>
      <c r="F153" t="s">
        <v>183</v>
      </c>
      <c r="G153" t="s">
        <v>184</v>
      </c>
      <c r="H153">
        <v>7842.39</v>
      </c>
      <c r="I153" t="s">
        <v>185</v>
      </c>
      <c r="J153">
        <v>1.6799999999999999E-4</v>
      </c>
      <c r="K153" t="s">
        <v>25</v>
      </c>
      <c r="L153" t="s">
        <v>290</v>
      </c>
      <c r="M153">
        <v>104.330636</v>
      </c>
      <c r="N153" t="s">
        <v>25</v>
      </c>
      <c r="O153" t="s">
        <v>291</v>
      </c>
      <c r="P153">
        <v>2.72E-4</v>
      </c>
      <c r="Q153" t="s">
        <v>25</v>
      </c>
      <c r="R153" t="s">
        <v>24</v>
      </c>
      <c r="S153">
        <v>0.40906599999999999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5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644</v>
      </c>
      <c r="B154" t="s">
        <v>289</v>
      </c>
      <c r="C154">
        <v>5</v>
      </c>
      <c r="D154" t="s">
        <v>182</v>
      </c>
      <c r="E154">
        <v>226</v>
      </c>
      <c r="F154" t="s">
        <v>183</v>
      </c>
      <c r="G154" t="s">
        <v>184</v>
      </c>
      <c r="H154">
        <v>25900.27</v>
      </c>
      <c r="I154" t="s">
        <v>185</v>
      </c>
      <c r="J154">
        <v>1.5300000000000001E-4</v>
      </c>
      <c r="K154" t="s">
        <v>25</v>
      </c>
      <c r="L154" t="s">
        <v>290</v>
      </c>
      <c r="M154">
        <v>83.286907999999997</v>
      </c>
      <c r="N154" t="s">
        <v>25</v>
      </c>
      <c r="O154" t="s">
        <v>291</v>
      </c>
      <c r="P154">
        <v>2.3699999999999999E-4</v>
      </c>
      <c r="Q154" t="s">
        <v>25</v>
      </c>
      <c r="R154" t="s">
        <v>24</v>
      </c>
      <c r="S154">
        <v>0.43098700000000001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5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643</v>
      </c>
      <c r="B155" t="s">
        <v>289</v>
      </c>
      <c r="C155">
        <v>5</v>
      </c>
      <c r="D155" t="s">
        <v>182</v>
      </c>
      <c r="E155">
        <v>226</v>
      </c>
      <c r="F155" t="s">
        <v>183</v>
      </c>
      <c r="G155" t="s">
        <v>184</v>
      </c>
      <c r="H155">
        <v>6.3959999999999999</v>
      </c>
      <c r="I155" t="s">
        <v>185</v>
      </c>
      <c r="J155">
        <v>1.9100000000000001E-4</v>
      </c>
      <c r="K155" t="s">
        <v>25</v>
      </c>
      <c r="L155" t="s">
        <v>290</v>
      </c>
      <c r="M155">
        <v>198.248626</v>
      </c>
      <c r="N155" t="s">
        <v>25</v>
      </c>
      <c r="O155" t="s">
        <v>291</v>
      </c>
      <c r="P155">
        <v>3.8900000000000002E-4</v>
      </c>
      <c r="Q155" t="s">
        <v>25</v>
      </c>
      <c r="R155" t="s">
        <v>24</v>
      </c>
      <c r="S155">
        <v>0.40445500000000001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5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642</v>
      </c>
      <c r="B156" t="s">
        <v>289</v>
      </c>
      <c r="C156">
        <v>5</v>
      </c>
      <c r="D156" t="s">
        <v>182</v>
      </c>
      <c r="E156">
        <v>303</v>
      </c>
      <c r="F156" t="s">
        <v>183</v>
      </c>
      <c r="G156" t="s">
        <v>184</v>
      </c>
      <c r="H156">
        <v>13283.05</v>
      </c>
      <c r="I156" t="s">
        <v>185</v>
      </c>
      <c r="J156">
        <v>2.3000000000000001E-4</v>
      </c>
      <c r="K156" t="s">
        <v>25</v>
      </c>
      <c r="L156" t="s">
        <v>290</v>
      </c>
      <c r="M156">
        <v>89.128732999999997</v>
      </c>
      <c r="N156" t="s">
        <v>25</v>
      </c>
      <c r="O156" t="s">
        <v>291</v>
      </c>
      <c r="P156">
        <v>3.19E-4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641</v>
      </c>
      <c r="B157" t="s">
        <v>289</v>
      </c>
      <c r="C157">
        <v>5</v>
      </c>
      <c r="D157" t="s">
        <v>182</v>
      </c>
      <c r="E157">
        <v>303</v>
      </c>
      <c r="F157" t="s">
        <v>183</v>
      </c>
      <c r="G157" t="s">
        <v>184</v>
      </c>
      <c r="H157">
        <v>54263.773999999998</v>
      </c>
      <c r="I157" t="s">
        <v>185</v>
      </c>
      <c r="J157">
        <v>1.9000000000000001E-4</v>
      </c>
      <c r="K157" t="s">
        <v>25</v>
      </c>
      <c r="L157" t="s">
        <v>290</v>
      </c>
      <c r="M157">
        <v>70.320831999999996</v>
      </c>
      <c r="N157" t="s">
        <v>25</v>
      </c>
      <c r="O157" t="s">
        <v>291</v>
      </c>
      <c r="P157">
        <v>2.5999999999999998E-4</v>
      </c>
      <c r="Q157" t="s">
        <v>25</v>
      </c>
      <c r="R157" t="s">
        <v>24</v>
      </c>
      <c r="S157">
        <v>0.57108899999999996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640</v>
      </c>
      <c r="B158" t="s">
        <v>289</v>
      </c>
      <c r="C158">
        <v>5</v>
      </c>
      <c r="D158" t="s">
        <v>182</v>
      </c>
      <c r="E158">
        <v>303</v>
      </c>
      <c r="F158" t="s">
        <v>183</v>
      </c>
      <c r="G158" t="s">
        <v>184</v>
      </c>
      <c r="H158">
        <v>187107.77</v>
      </c>
      <c r="I158" t="s">
        <v>185</v>
      </c>
      <c r="J158">
        <v>1.9100000000000001E-4</v>
      </c>
      <c r="K158" t="s">
        <v>25</v>
      </c>
      <c r="L158" t="s">
        <v>290</v>
      </c>
      <c r="M158">
        <v>54.918107999999997</v>
      </c>
      <c r="N158" t="s">
        <v>25</v>
      </c>
      <c r="O158" t="s">
        <v>291</v>
      </c>
      <c r="P158">
        <v>2.4499999999999999E-4</v>
      </c>
      <c r="Q158" t="s">
        <v>25</v>
      </c>
      <c r="R158" t="s">
        <v>24</v>
      </c>
      <c r="S158">
        <v>0.60818000000000005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639</v>
      </c>
      <c r="B159" t="s">
        <v>289</v>
      </c>
      <c r="C159">
        <v>5</v>
      </c>
      <c r="D159" t="s">
        <v>182</v>
      </c>
      <c r="E159">
        <v>303</v>
      </c>
      <c r="F159" t="s">
        <v>183</v>
      </c>
      <c r="G159" t="s">
        <v>184</v>
      </c>
      <c r="H159">
        <v>187107.77</v>
      </c>
      <c r="I159" t="s">
        <v>185</v>
      </c>
      <c r="J159">
        <v>1.8900000000000001E-4</v>
      </c>
      <c r="K159" t="s">
        <v>25</v>
      </c>
      <c r="L159" t="s">
        <v>290</v>
      </c>
      <c r="M159">
        <v>54.433352999999997</v>
      </c>
      <c r="N159" t="s">
        <v>25</v>
      </c>
      <c r="O159" t="s">
        <v>291</v>
      </c>
      <c r="P159">
        <v>2.4399999999999999E-4</v>
      </c>
      <c r="Q159" t="s">
        <v>25</v>
      </c>
      <c r="R159" t="s">
        <v>24</v>
      </c>
      <c r="S159">
        <v>0.61397400000000002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639</v>
      </c>
      <c r="B160" t="s">
        <v>289</v>
      </c>
      <c r="C160">
        <v>5</v>
      </c>
      <c r="D160" t="s">
        <v>182</v>
      </c>
      <c r="E160">
        <v>303</v>
      </c>
      <c r="F160" t="s">
        <v>183</v>
      </c>
      <c r="G160" t="s">
        <v>184</v>
      </c>
      <c r="H160">
        <v>0.08</v>
      </c>
      <c r="I160" t="s">
        <v>185</v>
      </c>
      <c r="J160">
        <v>2.5700000000000001E-4</v>
      </c>
      <c r="K160" t="s">
        <v>25</v>
      </c>
      <c r="L160" t="s">
        <v>290</v>
      </c>
      <c r="M160">
        <v>265.61717499999997</v>
      </c>
      <c r="N160" t="s">
        <v>25</v>
      </c>
      <c r="O160" t="s">
        <v>291</v>
      </c>
      <c r="P160">
        <v>5.2300000000000003E-4</v>
      </c>
      <c r="Q160" t="s">
        <v>25</v>
      </c>
      <c r="R160" t="s">
        <v>24</v>
      </c>
      <c r="S160">
        <v>0.56140900000000005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639</v>
      </c>
      <c r="B161" t="s">
        <v>289</v>
      </c>
      <c r="C161">
        <v>5</v>
      </c>
      <c r="D161" t="s">
        <v>182</v>
      </c>
      <c r="E161">
        <v>303</v>
      </c>
      <c r="F161" t="s">
        <v>183</v>
      </c>
      <c r="G161" t="s">
        <v>184</v>
      </c>
      <c r="H161">
        <v>0</v>
      </c>
      <c r="I161" t="s">
        <v>185</v>
      </c>
      <c r="J161">
        <v>2.6699999999999998E-4</v>
      </c>
      <c r="K161" t="s">
        <v>25</v>
      </c>
      <c r="L161" t="s">
        <v>290</v>
      </c>
      <c r="M161">
        <v>293.65001899999999</v>
      </c>
      <c r="N161" t="s">
        <v>25</v>
      </c>
      <c r="O161" t="s">
        <v>291</v>
      </c>
      <c r="P161">
        <v>5.6099999999999998E-4</v>
      </c>
      <c r="Q161" t="s">
        <v>25</v>
      </c>
      <c r="R161" t="s">
        <v>24</v>
      </c>
      <c r="S161">
        <v>0.55394100000000002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638</v>
      </c>
      <c r="B162" t="s">
        <v>289</v>
      </c>
      <c r="C162">
        <v>5</v>
      </c>
      <c r="D162" t="s">
        <v>182</v>
      </c>
      <c r="E162">
        <v>226</v>
      </c>
      <c r="F162" t="s">
        <v>183</v>
      </c>
      <c r="G162" t="s">
        <v>184</v>
      </c>
      <c r="H162">
        <v>9.67</v>
      </c>
      <c r="I162" t="s">
        <v>185</v>
      </c>
      <c r="J162">
        <v>1.9900000000000001E-4</v>
      </c>
      <c r="K162" t="s">
        <v>25</v>
      </c>
      <c r="L162" t="s">
        <v>290</v>
      </c>
      <c r="M162">
        <v>192.80752000000001</v>
      </c>
      <c r="N162" t="s">
        <v>25</v>
      </c>
      <c r="O162" t="s">
        <v>291</v>
      </c>
      <c r="P162">
        <v>3.9199999999999999E-4</v>
      </c>
      <c r="Q162" t="s">
        <v>25</v>
      </c>
      <c r="R162" t="s">
        <v>24</v>
      </c>
      <c r="S162">
        <v>0.59222600000000003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5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637</v>
      </c>
      <c r="B163" t="s">
        <v>289</v>
      </c>
      <c r="C163">
        <v>5</v>
      </c>
      <c r="D163" t="s">
        <v>182</v>
      </c>
      <c r="E163">
        <v>226</v>
      </c>
      <c r="F163" t="s">
        <v>183</v>
      </c>
      <c r="G163" t="s">
        <v>184</v>
      </c>
      <c r="H163">
        <v>317.11</v>
      </c>
      <c r="I163" t="s">
        <v>185</v>
      </c>
      <c r="J163">
        <v>1.8900000000000001E-4</v>
      </c>
      <c r="K163" t="s">
        <v>25</v>
      </c>
      <c r="L163" t="s">
        <v>290</v>
      </c>
      <c r="M163">
        <v>178.282838</v>
      </c>
      <c r="N163" t="s">
        <v>25</v>
      </c>
      <c r="O163" t="s">
        <v>291</v>
      </c>
      <c r="P163">
        <v>3.68E-4</v>
      </c>
      <c r="Q163" t="s">
        <v>25</v>
      </c>
      <c r="R163" t="s">
        <v>24</v>
      </c>
      <c r="S163">
        <v>0.57720300000000002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5</v>
      </c>
      <c r="AM163" t="s">
        <v>191</v>
      </c>
      <c r="AN163">
        <v>500</v>
      </c>
      <c r="AO163" t="s">
        <v>192</v>
      </c>
      <c r="AP163">
        <v>20</v>
      </c>
      <c r="AQ163" t="s">
        <v>193</v>
      </c>
      <c r="AR163">
        <v>20</v>
      </c>
    </row>
    <row r="164" spans="1:44">
      <c r="A164" s="2">
        <v>636</v>
      </c>
      <c r="B164" t="s">
        <v>289</v>
      </c>
      <c r="C164">
        <v>5</v>
      </c>
      <c r="D164" t="s">
        <v>182</v>
      </c>
      <c r="E164">
        <v>226</v>
      </c>
      <c r="F164" t="s">
        <v>183</v>
      </c>
      <c r="G164" t="s">
        <v>184</v>
      </c>
      <c r="H164">
        <v>2351.17</v>
      </c>
      <c r="I164" t="s">
        <v>185</v>
      </c>
      <c r="J164">
        <v>1.7899999999999999E-4</v>
      </c>
      <c r="K164" t="s">
        <v>25</v>
      </c>
      <c r="L164" t="s">
        <v>290</v>
      </c>
      <c r="M164">
        <v>163.61898600000001</v>
      </c>
      <c r="N164" t="s">
        <v>25</v>
      </c>
      <c r="O164" t="s">
        <v>291</v>
      </c>
      <c r="P164">
        <v>3.4299999999999999E-4</v>
      </c>
      <c r="Q164" t="s">
        <v>25</v>
      </c>
      <c r="R164" t="s">
        <v>24</v>
      </c>
      <c r="S164">
        <v>0.57698099999999997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5</v>
      </c>
      <c r="AM164" t="s">
        <v>191</v>
      </c>
      <c r="AN164">
        <v>500</v>
      </c>
      <c r="AO164" t="s">
        <v>192</v>
      </c>
      <c r="AP164">
        <v>20</v>
      </c>
      <c r="AQ164" t="s">
        <v>193</v>
      </c>
      <c r="AR164">
        <v>20</v>
      </c>
    </row>
    <row r="165" spans="1:44">
      <c r="A165" s="2">
        <v>635</v>
      </c>
      <c r="B165" t="s">
        <v>289</v>
      </c>
      <c r="C165">
        <v>5</v>
      </c>
      <c r="D165" t="s">
        <v>182</v>
      </c>
      <c r="E165">
        <v>226</v>
      </c>
      <c r="F165" t="s">
        <v>183</v>
      </c>
      <c r="G165" t="s">
        <v>184</v>
      </c>
      <c r="H165">
        <v>9795.1200000000008</v>
      </c>
      <c r="I165" t="s">
        <v>185</v>
      </c>
      <c r="J165">
        <v>1.73E-4</v>
      </c>
      <c r="K165" t="s">
        <v>25</v>
      </c>
      <c r="L165" t="s">
        <v>290</v>
      </c>
      <c r="M165">
        <v>145.20541299999999</v>
      </c>
      <c r="N165" t="s">
        <v>25</v>
      </c>
      <c r="O165" t="s">
        <v>291</v>
      </c>
      <c r="P165">
        <v>3.19E-4</v>
      </c>
      <c r="Q165" t="s">
        <v>25</v>
      </c>
      <c r="R165" t="s">
        <v>24</v>
      </c>
      <c r="S165">
        <v>0.56069599999999997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5</v>
      </c>
      <c r="AM165" t="s">
        <v>191</v>
      </c>
      <c r="AN165">
        <v>500</v>
      </c>
      <c r="AO165" t="s">
        <v>192</v>
      </c>
      <c r="AP165">
        <v>20</v>
      </c>
      <c r="AQ165" t="s">
        <v>193</v>
      </c>
      <c r="AR165">
        <v>20</v>
      </c>
    </row>
    <row r="166" spans="1:44">
      <c r="A166" s="2">
        <v>634</v>
      </c>
      <c r="B166" t="s">
        <v>289</v>
      </c>
      <c r="C166">
        <v>5</v>
      </c>
      <c r="D166" t="s">
        <v>182</v>
      </c>
      <c r="E166">
        <v>226</v>
      </c>
      <c r="F166" t="s">
        <v>183</v>
      </c>
      <c r="G166" t="s">
        <v>184</v>
      </c>
      <c r="H166">
        <v>29859.07</v>
      </c>
      <c r="I166" t="s">
        <v>185</v>
      </c>
      <c r="J166">
        <v>1.74E-4</v>
      </c>
      <c r="K166" t="s">
        <v>25</v>
      </c>
      <c r="L166" t="s">
        <v>290</v>
      </c>
      <c r="M166">
        <v>123.78765799999999</v>
      </c>
      <c r="N166" t="s">
        <v>25</v>
      </c>
      <c r="O166" t="s">
        <v>291</v>
      </c>
      <c r="P166">
        <v>2.9799999999999998E-4</v>
      </c>
      <c r="Q166" t="s">
        <v>25</v>
      </c>
      <c r="R166" t="s">
        <v>24</v>
      </c>
      <c r="S166">
        <v>0.54559400000000002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5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</row>
    <row r="167" spans="1:44">
      <c r="A167" s="2">
        <v>633</v>
      </c>
      <c r="B167" t="s">
        <v>289</v>
      </c>
      <c r="C167">
        <v>5</v>
      </c>
      <c r="D167" t="s">
        <v>182</v>
      </c>
      <c r="E167">
        <v>226</v>
      </c>
      <c r="F167" t="s">
        <v>183</v>
      </c>
      <c r="G167" t="s">
        <v>184</v>
      </c>
      <c r="H167">
        <v>74393.911999999997</v>
      </c>
      <c r="I167" t="s">
        <v>185</v>
      </c>
      <c r="J167">
        <v>1.7100000000000001E-4</v>
      </c>
      <c r="K167" t="s">
        <v>25</v>
      </c>
      <c r="L167" t="s">
        <v>290</v>
      </c>
      <c r="M167">
        <v>104.28105100000001</v>
      </c>
      <c r="N167" t="s">
        <v>25</v>
      </c>
      <c r="O167" t="s">
        <v>291</v>
      </c>
      <c r="P167">
        <v>2.7599999999999999E-4</v>
      </c>
      <c r="Q167" t="s">
        <v>25</v>
      </c>
      <c r="R167" t="s">
        <v>24</v>
      </c>
      <c r="S167">
        <v>0.53787300000000005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5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</row>
    <row r="168" spans="1:44">
      <c r="A168" s="2">
        <v>632</v>
      </c>
      <c r="B168" t="s">
        <v>289</v>
      </c>
      <c r="C168">
        <v>5</v>
      </c>
      <c r="D168" t="s">
        <v>182</v>
      </c>
      <c r="E168">
        <v>226</v>
      </c>
      <c r="F168" t="s">
        <v>183</v>
      </c>
      <c r="G168" t="s">
        <v>184</v>
      </c>
      <c r="H168">
        <v>162530.226</v>
      </c>
      <c r="I168" t="s">
        <v>185</v>
      </c>
      <c r="J168">
        <v>1.55E-4</v>
      </c>
      <c r="K168" t="s">
        <v>25</v>
      </c>
      <c r="L168" t="s">
        <v>290</v>
      </c>
      <c r="M168">
        <v>83.019689999999997</v>
      </c>
      <c r="N168" t="s">
        <v>25</v>
      </c>
      <c r="O168" t="s">
        <v>291</v>
      </c>
      <c r="P168">
        <v>2.3900000000000001E-4</v>
      </c>
      <c r="Q168" t="s">
        <v>25</v>
      </c>
      <c r="R168" t="s">
        <v>24</v>
      </c>
      <c r="S168">
        <v>0.52569200000000005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5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</row>
    <row r="169" spans="1:44">
      <c r="A169" s="2">
        <v>631</v>
      </c>
      <c r="B169" t="s">
        <v>289</v>
      </c>
      <c r="C169">
        <v>5</v>
      </c>
      <c r="D169" t="s">
        <v>182</v>
      </c>
      <c r="E169">
        <v>755</v>
      </c>
      <c r="F169" t="s">
        <v>183</v>
      </c>
      <c r="G169" t="s">
        <v>184</v>
      </c>
      <c r="H169">
        <v>1.264</v>
      </c>
      <c r="I169" t="s">
        <v>185</v>
      </c>
      <c r="J169">
        <v>2.8800000000000001E-4</v>
      </c>
      <c r="K169" t="s">
        <v>25</v>
      </c>
      <c r="L169" t="s">
        <v>290</v>
      </c>
      <c r="M169">
        <v>364.24296500000003</v>
      </c>
      <c r="N169" t="s">
        <v>25</v>
      </c>
      <c r="O169" t="s">
        <v>291</v>
      </c>
      <c r="P169">
        <v>6.5200000000000002E-4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30</v>
      </c>
      <c r="AQ169" t="s">
        <v>193</v>
      </c>
      <c r="AR169">
        <v>80</v>
      </c>
    </row>
    <row r="170" spans="1:44">
      <c r="A170" s="2">
        <v>630</v>
      </c>
      <c r="B170" t="s">
        <v>289</v>
      </c>
      <c r="C170">
        <v>5</v>
      </c>
      <c r="D170" t="s">
        <v>182</v>
      </c>
      <c r="E170">
        <v>755</v>
      </c>
      <c r="F170" t="s">
        <v>183</v>
      </c>
      <c r="G170" t="s">
        <v>184</v>
      </c>
      <c r="H170">
        <v>0.88</v>
      </c>
      <c r="I170" t="s">
        <v>185</v>
      </c>
      <c r="J170">
        <v>2.8800000000000001E-4</v>
      </c>
      <c r="K170" t="s">
        <v>25</v>
      </c>
      <c r="L170" t="s">
        <v>290</v>
      </c>
      <c r="M170">
        <v>363.64280400000001</v>
      </c>
      <c r="N170" t="s">
        <v>25</v>
      </c>
      <c r="O170" t="s">
        <v>291</v>
      </c>
      <c r="P170">
        <v>6.5099999999999999E-4</v>
      </c>
      <c r="Q170" t="s">
        <v>25</v>
      </c>
      <c r="R170" t="s">
        <v>24</v>
      </c>
      <c r="S170">
        <v>1.3066150000000001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40</v>
      </c>
      <c r="AQ170" t="s">
        <v>193</v>
      </c>
      <c r="AR170">
        <v>80</v>
      </c>
    </row>
    <row r="171" spans="1:44">
      <c r="A171" s="2">
        <v>629</v>
      </c>
      <c r="B171" t="s">
        <v>289</v>
      </c>
      <c r="C171">
        <v>5</v>
      </c>
      <c r="D171" t="s">
        <v>182</v>
      </c>
      <c r="E171">
        <v>755</v>
      </c>
      <c r="F171" t="s">
        <v>183</v>
      </c>
      <c r="G171" t="s">
        <v>184</v>
      </c>
      <c r="H171">
        <v>1.6519999999999999</v>
      </c>
      <c r="I171" t="s">
        <v>185</v>
      </c>
      <c r="J171">
        <v>2.8899999999999998E-4</v>
      </c>
      <c r="K171" t="s">
        <v>25</v>
      </c>
      <c r="L171" t="s">
        <v>290</v>
      </c>
      <c r="M171">
        <v>364.729983</v>
      </c>
      <c r="N171" t="s">
        <v>25</v>
      </c>
      <c r="O171" t="s">
        <v>291</v>
      </c>
      <c r="P171">
        <v>6.5399999999999996E-4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50</v>
      </c>
      <c r="AQ171" t="s">
        <v>193</v>
      </c>
      <c r="AR171">
        <v>80</v>
      </c>
    </row>
    <row r="172" spans="1:44">
      <c r="A172" s="2">
        <v>628</v>
      </c>
      <c r="B172" t="s">
        <v>289</v>
      </c>
      <c r="C172">
        <v>5</v>
      </c>
      <c r="D172" t="s">
        <v>182</v>
      </c>
      <c r="E172">
        <v>755</v>
      </c>
      <c r="F172" t="s">
        <v>183</v>
      </c>
      <c r="G172" t="s">
        <v>184</v>
      </c>
      <c r="H172">
        <v>1.9119999999999999</v>
      </c>
      <c r="I172" t="s">
        <v>185</v>
      </c>
      <c r="J172">
        <v>2.8800000000000001E-4</v>
      </c>
      <c r="K172" t="s">
        <v>25</v>
      </c>
      <c r="L172" t="s">
        <v>290</v>
      </c>
      <c r="M172">
        <v>360.41132499999998</v>
      </c>
      <c r="N172" t="s">
        <v>25</v>
      </c>
      <c r="O172" t="s">
        <v>291</v>
      </c>
      <c r="P172">
        <v>6.4899999999999995E-4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60</v>
      </c>
      <c r="AQ172" t="s">
        <v>193</v>
      </c>
      <c r="AR172">
        <v>80</v>
      </c>
    </row>
    <row r="173" spans="1:44">
      <c r="A173" s="2">
        <v>627</v>
      </c>
      <c r="B173" t="s">
        <v>289</v>
      </c>
      <c r="C173">
        <v>5</v>
      </c>
      <c r="D173" t="s">
        <v>182</v>
      </c>
      <c r="E173">
        <v>755</v>
      </c>
      <c r="F173" t="s">
        <v>183</v>
      </c>
      <c r="G173" t="s">
        <v>184</v>
      </c>
      <c r="H173">
        <v>2.7160000000000002</v>
      </c>
      <c r="I173" t="s">
        <v>185</v>
      </c>
      <c r="J173">
        <v>3.2299999999999999E-4</v>
      </c>
      <c r="K173" t="s">
        <v>25</v>
      </c>
      <c r="L173" t="s">
        <v>290</v>
      </c>
      <c r="M173">
        <v>404.93832500000002</v>
      </c>
      <c r="N173" t="s">
        <v>25</v>
      </c>
      <c r="O173" t="s">
        <v>291</v>
      </c>
      <c r="P173">
        <v>7.2800000000000002E-4</v>
      </c>
      <c r="Q173" t="s">
        <v>25</v>
      </c>
      <c r="R173" t="s">
        <v>24</v>
      </c>
      <c r="S173">
        <v>2.1082369999999999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70</v>
      </c>
      <c r="AQ173" t="s">
        <v>193</v>
      </c>
      <c r="AR173">
        <v>80</v>
      </c>
    </row>
    <row r="174" spans="1:44">
      <c r="A174" s="2">
        <v>626</v>
      </c>
      <c r="B174" t="s">
        <v>289</v>
      </c>
      <c r="C174">
        <v>5</v>
      </c>
      <c r="D174" t="s">
        <v>182</v>
      </c>
      <c r="E174">
        <v>755</v>
      </c>
      <c r="F174" t="s">
        <v>183</v>
      </c>
      <c r="G174" t="s">
        <v>184</v>
      </c>
      <c r="H174">
        <v>5.5359999999999996</v>
      </c>
      <c r="I174" t="s">
        <v>185</v>
      </c>
      <c r="J174">
        <v>2.9399999999999999E-4</v>
      </c>
      <c r="K174" t="s">
        <v>25</v>
      </c>
      <c r="L174" t="s">
        <v>290</v>
      </c>
      <c r="M174">
        <v>369.17341699999997</v>
      </c>
      <c r="N174" t="s">
        <v>25</v>
      </c>
      <c r="O174" t="s">
        <v>291</v>
      </c>
      <c r="P174">
        <v>6.6399999999999999E-4</v>
      </c>
      <c r="Q174" t="s">
        <v>25</v>
      </c>
      <c r="R174" t="s">
        <v>24</v>
      </c>
      <c r="S174">
        <v>2.1231520000000002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80</v>
      </c>
      <c r="AQ174" t="s">
        <v>193</v>
      </c>
      <c r="AR174">
        <v>80</v>
      </c>
    </row>
    <row r="175" spans="1:44">
      <c r="A175" s="2">
        <v>625</v>
      </c>
      <c r="B175" t="s">
        <v>289</v>
      </c>
      <c r="C175">
        <v>5</v>
      </c>
      <c r="D175" t="s">
        <v>182</v>
      </c>
      <c r="E175">
        <v>302</v>
      </c>
      <c r="F175" t="s">
        <v>183</v>
      </c>
      <c r="G175" t="s">
        <v>184</v>
      </c>
      <c r="H175">
        <v>84082.38</v>
      </c>
      <c r="I175" t="s">
        <v>185</v>
      </c>
      <c r="J175">
        <v>1.3799999999999999E-4</v>
      </c>
      <c r="K175" t="s">
        <v>25</v>
      </c>
      <c r="L175" t="s">
        <v>290</v>
      </c>
      <c r="M175">
        <v>86.799434000000005</v>
      </c>
      <c r="N175" t="s">
        <v>25</v>
      </c>
      <c r="O175" t="s">
        <v>291</v>
      </c>
      <c r="P175">
        <v>2.2499999999999999E-4</v>
      </c>
      <c r="Q175" t="s">
        <v>25</v>
      </c>
      <c r="R175" t="s">
        <v>24</v>
      </c>
      <c r="S175">
        <v>0.65561999999999998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5</v>
      </c>
      <c r="AM175" t="s">
        <v>191</v>
      </c>
      <c r="AN175">
        <v>500</v>
      </c>
      <c r="AO175" t="s">
        <v>192</v>
      </c>
      <c r="AP175">
        <v>30</v>
      </c>
      <c r="AQ175" t="s">
        <v>193</v>
      </c>
      <c r="AR175">
        <v>30</v>
      </c>
    </row>
    <row r="176" spans="1:44">
      <c r="A176" s="2">
        <v>624</v>
      </c>
      <c r="B176" t="s">
        <v>289</v>
      </c>
      <c r="C176">
        <v>5</v>
      </c>
      <c r="D176" t="s">
        <v>182</v>
      </c>
      <c r="E176">
        <v>378</v>
      </c>
      <c r="F176" t="s">
        <v>183</v>
      </c>
      <c r="G176" t="s">
        <v>184</v>
      </c>
      <c r="H176">
        <v>13760.53</v>
      </c>
      <c r="I176" t="s">
        <v>185</v>
      </c>
      <c r="J176">
        <v>2.4899999999999998E-4</v>
      </c>
      <c r="K176" t="s">
        <v>25</v>
      </c>
      <c r="L176" t="s">
        <v>290</v>
      </c>
      <c r="M176">
        <v>110.515754</v>
      </c>
      <c r="N176" t="s">
        <v>25</v>
      </c>
      <c r="O176" t="s">
        <v>291</v>
      </c>
      <c r="P176">
        <v>3.59E-4</v>
      </c>
      <c r="Q176" t="s">
        <v>25</v>
      </c>
      <c r="R176" t="s">
        <v>24</v>
      </c>
      <c r="S176">
        <v>0.74626099999999995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30</v>
      </c>
      <c r="AQ176" t="s">
        <v>193</v>
      </c>
      <c r="AR176">
        <v>30</v>
      </c>
    </row>
    <row r="177" spans="1:44">
      <c r="A177" s="2">
        <v>623</v>
      </c>
      <c r="B177" t="s">
        <v>289</v>
      </c>
      <c r="C177">
        <v>5</v>
      </c>
      <c r="D177" t="s">
        <v>182</v>
      </c>
      <c r="E177">
        <v>454</v>
      </c>
      <c r="F177" t="s">
        <v>183</v>
      </c>
      <c r="G177" t="s">
        <v>184</v>
      </c>
      <c r="H177">
        <v>2808.614</v>
      </c>
      <c r="I177" t="s">
        <v>185</v>
      </c>
      <c r="J177">
        <v>3.57E-4</v>
      </c>
      <c r="K177" t="s">
        <v>25</v>
      </c>
      <c r="L177" t="s">
        <v>290</v>
      </c>
      <c r="M177">
        <v>131.02363399999999</v>
      </c>
      <c r="N177" t="s">
        <v>25</v>
      </c>
      <c r="O177" t="s">
        <v>291</v>
      </c>
      <c r="P177">
        <v>4.8799999999999999E-4</v>
      </c>
      <c r="Q177" t="s">
        <v>25</v>
      </c>
      <c r="R177" t="s">
        <v>24</v>
      </c>
      <c r="S177">
        <v>0.83256200000000002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15</v>
      </c>
      <c r="AM177" t="s">
        <v>191</v>
      </c>
      <c r="AN177">
        <v>500</v>
      </c>
      <c r="AO177" t="s">
        <v>192</v>
      </c>
      <c r="AP177">
        <v>30</v>
      </c>
      <c r="AQ177" t="s">
        <v>193</v>
      </c>
      <c r="AR177">
        <v>30</v>
      </c>
    </row>
    <row r="178" spans="1:44">
      <c r="A178" s="2">
        <v>622</v>
      </c>
      <c r="B178" t="s">
        <v>289</v>
      </c>
      <c r="C178">
        <v>5</v>
      </c>
      <c r="D178" t="s">
        <v>182</v>
      </c>
      <c r="E178">
        <v>531</v>
      </c>
      <c r="F178" t="s">
        <v>183</v>
      </c>
      <c r="G178" t="s">
        <v>184</v>
      </c>
      <c r="H178">
        <v>380.49200000000002</v>
      </c>
      <c r="I178" t="s">
        <v>185</v>
      </c>
      <c r="J178">
        <v>4.75E-4</v>
      </c>
      <c r="K178" t="s">
        <v>25</v>
      </c>
      <c r="L178" t="s">
        <v>290</v>
      </c>
      <c r="M178">
        <v>153.286314</v>
      </c>
      <c r="N178" t="s">
        <v>25</v>
      </c>
      <c r="O178" t="s">
        <v>291</v>
      </c>
      <c r="P178">
        <v>6.29E-4</v>
      </c>
      <c r="Q178" t="s">
        <v>25</v>
      </c>
      <c r="R178" t="s">
        <v>24</v>
      </c>
      <c r="S178">
        <v>0.91139099999999995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20</v>
      </c>
      <c r="AM178" t="s">
        <v>191</v>
      </c>
      <c r="AN178">
        <v>500</v>
      </c>
      <c r="AO178" t="s">
        <v>192</v>
      </c>
      <c r="AP178">
        <v>30</v>
      </c>
      <c r="AQ178" t="s">
        <v>193</v>
      </c>
      <c r="AR178">
        <v>30</v>
      </c>
    </row>
    <row r="179" spans="1:44">
      <c r="A179" s="2">
        <v>621</v>
      </c>
      <c r="B179" t="s">
        <v>289</v>
      </c>
      <c r="C179">
        <v>5</v>
      </c>
      <c r="D179" t="s">
        <v>182</v>
      </c>
      <c r="E179">
        <v>607</v>
      </c>
      <c r="F179" t="s">
        <v>183</v>
      </c>
      <c r="G179" t="s">
        <v>184</v>
      </c>
      <c r="H179">
        <v>119.864</v>
      </c>
      <c r="I179" t="s">
        <v>185</v>
      </c>
      <c r="J179">
        <v>6.2299999999999996E-4</v>
      </c>
      <c r="K179" t="s">
        <v>25</v>
      </c>
      <c r="L179" t="s">
        <v>290</v>
      </c>
      <c r="M179">
        <v>175.21689000000001</v>
      </c>
      <c r="N179" t="s">
        <v>25</v>
      </c>
      <c r="O179" t="s">
        <v>291</v>
      </c>
      <c r="P179">
        <v>7.9799999999999999E-4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25</v>
      </c>
      <c r="AM179" t="s">
        <v>191</v>
      </c>
      <c r="AN179">
        <v>500</v>
      </c>
      <c r="AO179" t="s">
        <v>192</v>
      </c>
      <c r="AP179">
        <v>30</v>
      </c>
      <c r="AQ179" t="s">
        <v>193</v>
      </c>
      <c r="AR179">
        <v>30</v>
      </c>
    </row>
    <row r="180" spans="1:44">
      <c r="A180" s="2">
        <v>620</v>
      </c>
      <c r="B180" t="s">
        <v>289</v>
      </c>
      <c r="C180">
        <v>5</v>
      </c>
      <c r="D180" t="s">
        <v>182</v>
      </c>
      <c r="E180">
        <v>683</v>
      </c>
      <c r="F180" t="s">
        <v>183</v>
      </c>
      <c r="G180" t="s">
        <v>184</v>
      </c>
      <c r="H180">
        <v>3.4020000000000001</v>
      </c>
      <c r="I180" t="s">
        <v>185</v>
      </c>
      <c r="J180">
        <v>7.3399999999999995E-4</v>
      </c>
      <c r="K180" t="s">
        <v>25</v>
      </c>
      <c r="L180" t="s">
        <v>290</v>
      </c>
      <c r="M180">
        <v>197.51550499999999</v>
      </c>
      <c r="N180" t="s">
        <v>25</v>
      </c>
      <c r="O180" t="s">
        <v>291</v>
      </c>
      <c r="P180">
        <v>9.3199999999999999E-4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30</v>
      </c>
      <c r="AM180" t="s">
        <v>191</v>
      </c>
      <c r="AN180">
        <v>500</v>
      </c>
      <c r="AO180" t="s">
        <v>192</v>
      </c>
      <c r="AP180">
        <v>30</v>
      </c>
      <c r="AQ180" t="s">
        <v>193</v>
      </c>
      <c r="AR180">
        <v>30</v>
      </c>
    </row>
    <row r="181" spans="1:44">
      <c r="A181" s="2">
        <v>619</v>
      </c>
      <c r="B181" t="s">
        <v>289</v>
      </c>
      <c r="C181">
        <v>5</v>
      </c>
      <c r="D181" t="s">
        <v>182</v>
      </c>
      <c r="E181">
        <v>683</v>
      </c>
      <c r="F181" t="s">
        <v>183</v>
      </c>
      <c r="G181" t="s">
        <v>184</v>
      </c>
      <c r="H181">
        <v>0</v>
      </c>
      <c r="I181" t="s">
        <v>185</v>
      </c>
      <c r="J181">
        <v>7.3700000000000002E-4</v>
      </c>
      <c r="K181" t="s">
        <v>25</v>
      </c>
      <c r="L181" t="s">
        <v>290</v>
      </c>
      <c r="M181">
        <v>197.12736599999999</v>
      </c>
      <c r="N181" t="s">
        <v>25</v>
      </c>
      <c r="O181" t="s">
        <v>291</v>
      </c>
      <c r="P181">
        <v>9.3400000000000004E-4</v>
      </c>
      <c r="Q181" t="s">
        <v>25</v>
      </c>
      <c r="R181" t="s">
        <v>24</v>
      </c>
      <c r="S181">
        <v>1.0361769999999999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30</v>
      </c>
      <c r="AM181" t="s">
        <v>191</v>
      </c>
      <c r="AN181">
        <v>500</v>
      </c>
      <c r="AO181" t="s">
        <v>192</v>
      </c>
      <c r="AP181">
        <v>30</v>
      </c>
      <c r="AQ181" t="s">
        <v>193</v>
      </c>
      <c r="AR181">
        <v>30</v>
      </c>
    </row>
    <row r="182" spans="1:44">
      <c r="A182" s="2">
        <v>618</v>
      </c>
      <c r="B182" t="s">
        <v>289</v>
      </c>
      <c r="C182">
        <v>5</v>
      </c>
      <c r="D182" t="s">
        <v>182</v>
      </c>
      <c r="E182">
        <v>91</v>
      </c>
      <c r="F182" t="s">
        <v>183</v>
      </c>
      <c r="G182" t="s">
        <v>184</v>
      </c>
      <c r="H182">
        <v>1.1539999999999999</v>
      </c>
      <c r="I182" t="s">
        <v>185</v>
      </c>
      <c r="J182">
        <v>2.5999999999999998E-4</v>
      </c>
      <c r="K182" t="s">
        <v>25</v>
      </c>
      <c r="L182" t="s">
        <v>290</v>
      </c>
      <c r="M182">
        <v>63.559725999999998</v>
      </c>
      <c r="N182" t="s">
        <v>25</v>
      </c>
      <c r="O182" t="s">
        <v>291</v>
      </c>
      <c r="P182">
        <v>4.7199999999999998E-4</v>
      </c>
      <c r="Q182" t="s">
        <v>25</v>
      </c>
      <c r="R182" t="s">
        <v>24</v>
      </c>
      <c r="S182">
        <v>0.16730700000000001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300000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</row>
    <row r="183" spans="1:44">
      <c r="A183" s="2">
        <v>617</v>
      </c>
      <c r="B183" t="s">
        <v>289</v>
      </c>
      <c r="C183">
        <v>5</v>
      </c>
      <c r="D183" t="s">
        <v>182</v>
      </c>
      <c r="E183">
        <v>303</v>
      </c>
      <c r="F183" t="s">
        <v>183</v>
      </c>
      <c r="G183" t="s">
        <v>184</v>
      </c>
      <c r="H183">
        <v>2.8260000000000001</v>
      </c>
      <c r="I183" t="s">
        <v>185</v>
      </c>
      <c r="J183">
        <v>2.7399999999999999E-4</v>
      </c>
      <c r="K183" t="s">
        <v>25</v>
      </c>
      <c r="L183" t="s">
        <v>290</v>
      </c>
      <c r="M183">
        <v>227.85990899999999</v>
      </c>
      <c r="N183" t="s">
        <v>25</v>
      </c>
      <c r="O183" t="s">
        <v>291</v>
      </c>
      <c r="P183">
        <v>5.0199999999999995E-4</v>
      </c>
      <c r="Q183" t="s">
        <v>25</v>
      </c>
      <c r="R183" t="s">
        <v>24</v>
      </c>
      <c r="S183">
        <v>0.53073599999999999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20</v>
      </c>
      <c r="AQ183" t="s">
        <v>193</v>
      </c>
      <c r="AR183">
        <v>20</v>
      </c>
    </row>
    <row r="184" spans="1:44">
      <c r="A184" s="2">
        <v>616</v>
      </c>
      <c r="B184" t="s">
        <v>289</v>
      </c>
      <c r="C184">
        <v>5</v>
      </c>
      <c r="D184" t="s">
        <v>182</v>
      </c>
      <c r="E184">
        <v>908</v>
      </c>
      <c r="F184" t="s">
        <v>183</v>
      </c>
      <c r="G184" t="s">
        <v>184</v>
      </c>
      <c r="H184">
        <v>7.82</v>
      </c>
      <c r="I184" t="s">
        <v>185</v>
      </c>
      <c r="J184">
        <v>2.5399999999999999E-4</v>
      </c>
      <c r="K184" t="s">
        <v>25</v>
      </c>
      <c r="L184" t="s">
        <v>290</v>
      </c>
      <c r="M184">
        <v>715.05816600000003</v>
      </c>
      <c r="N184" t="s">
        <v>25</v>
      </c>
      <c r="O184" t="s">
        <v>291</v>
      </c>
      <c r="P184">
        <v>4.9200000000000003E-4</v>
      </c>
      <c r="Q184" t="s">
        <v>25</v>
      </c>
      <c r="R184" t="s">
        <v>24</v>
      </c>
      <c r="S184">
        <v>1.6574249999999999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3000000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20</v>
      </c>
    </row>
    <row r="185" spans="1:44">
      <c r="A185" s="2">
        <v>615</v>
      </c>
      <c r="B185" t="s">
        <v>289</v>
      </c>
      <c r="C185">
        <v>5</v>
      </c>
      <c r="D185" t="s">
        <v>182</v>
      </c>
      <c r="E185">
        <v>1514</v>
      </c>
      <c r="F185" t="s">
        <v>183</v>
      </c>
      <c r="G185" t="s">
        <v>184</v>
      </c>
      <c r="H185">
        <v>12.612</v>
      </c>
      <c r="I185" t="s">
        <v>185</v>
      </c>
      <c r="J185">
        <v>2.6699999999999998E-4</v>
      </c>
      <c r="K185" t="s">
        <v>25</v>
      </c>
      <c r="L185" t="s">
        <v>290</v>
      </c>
      <c r="M185">
        <v>1208.4742699999999</v>
      </c>
      <c r="N185" t="s">
        <v>25</v>
      </c>
      <c r="O185" t="s">
        <v>291</v>
      </c>
      <c r="P185">
        <v>5.0900000000000001E-4</v>
      </c>
      <c r="Q185" t="s">
        <v>25</v>
      </c>
      <c r="R185" t="s">
        <v>24</v>
      </c>
      <c r="S185">
        <v>2.8797440000000001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5000000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614</v>
      </c>
      <c r="B186" t="s">
        <v>289</v>
      </c>
      <c r="C186">
        <v>5</v>
      </c>
      <c r="D186" t="s">
        <v>182</v>
      </c>
      <c r="E186">
        <v>2119</v>
      </c>
      <c r="F186" t="s">
        <v>183</v>
      </c>
      <c r="G186" t="s">
        <v>184</v>
      </c>
      <c r="H186">
        <v>20.352</v>
      </c>
      <c r="I186" t="s">
        <v>185</v>
      </c>
      <c r="J186">
        <v>2.5399999999999999E-4</v>
      </c>
      <c r="K186" t="s">
        <v>25</v>
      </c>
      <c r="L186" t="s">
        <v>290</v>
      </c>
      <c r="M186">
        <v>1897.5511320000001</v>
      </c>
      <c r="N186" t="s">
        <v>25</v>
      </c>
      <c r="O186" t="s">
        <v>291</v>
      </c>
      <c r="P186">
        <v>5.2499999999999997E-4</v>
      </c>
      <c r="Q186" t="s">
        <v>25</v>
      </c>
      <c r="R186" t="s">
        <v>24</v>
      </c>
      <c r="S186">
        <v>4.1765720000000002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7000000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613</v>
      </c>
      <c r="B187" t="s">
        <v>289</v>
      </c>
      <c r="C187">
        <v>5</v>
      </c>
      <c r="D187" t="s">
        <v>182</v>
      </c>
      <c r="E187">
        <v>2725</v>
      </c>
      <c r="F187" t="s">
        <v>183</v>
      </c>
      <c r="G187" t="s">
        <v>184</v>
      </c>
      <c r="H187">
        <v>24.7</v>
      </c>
      <c r="I187" t="s">
        <v>185</v>
      </c>
      <c r="J187">
        <v>2.6899999999999998E-4</v>
      </c>
      <c r="K187" t="s">
        <v>25</v>
      </c>
      <c r="L187" t="s">
        <v>290</v>
      </c>
      <c r="M187">
        <v>3931.2250359999998</v>
      </c>
      <c r="N187" t="s">
        <v>25</v>
      </c>
      <c r="O187" t="s">
        <v>291</v>
      </c>
      <c r="P187">
        <v>7.0600000000000003E-4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9000000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612</v>
      </c>
      <c r="B188" t="s">
        <v>289</v>
      </c>
      <c r="C188">
        <v>5</v>
      </c>
      <c r="D188" t="s">
        <v>182</v>
      </c>
      <c r="E188">
        <v>303</v>
      </c>
      <c r="F188" t="s">
        <v>183</v>
      </c>
      <c r="G188" t="s">
        <v>184</v>
      </c>
      <c r="H188">
        <v>2.8260000000000001</v>
      </c>
      <c r="I188" t="s">
        <v>185</v>
      </c>
      <c r="J188">
        <v>2.7099999999999997E-4</v>
      </c>
      <c r="K188" t="s">
        <v>25</v>
      </c>
      <c r="L188" t="s">
        <v>290</v>
      </c>
      <c r="M188">
        <v>228.441732</v>
      </c>
      <c r="N188" t="s">
        <v>25</v>
      </c>
      <c r="O188" t="s">
        <v>291</v>
      </c>
      <c r="P188">
        <v>5.0000000000000001E-4</v>
      </c>
      <c r="Q188" t="s">
        <v>25</v>
      </c>
      <c r="R188" t="s">
        <v>24</v>
      </c>
      <c r="S188">
        <v>0.51712800000000003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611</v>
      </c>
      <c r="B189" t="s">
        <v>289</v>
      </c>
      <c r="C189">
        <v>5</v>
      </c>
      <c r="D189" t="s">
        <v>182</v>
      </c>
      <c r="E189">
        <v>1514</v>
      </c>
      <c r="F189" t="s">
        <v>183</v>
      </c>
      <c r="G189" t="s">
        <v>184</v>
      </c>
      <c r="H189">
        <v>0.3</v>
      </c>
      <c r="I189" t="s">
        <v>185</v>
      </c>
      <c r="J189">
        <v>2.63E-4</v>
      </c>
      <c r="K189" t="s">
        <v>25</v>
      </c>
      <c r="L189" t="s">
        <v>290</v>
      </c>
      <c r="M189">
        <v>1535.388269</v>
      </c>
      <c r="N189" t="s">
        <v>25</v>
      </c>
      <c r="O189" t="s">
        <v>291</v>
      </c>
      <c r="P189">
        <v>5.6999999999999998E-4</v>
      </c>
      <c r="Q189" t="s">
        <v>25</v>
      </c>
      <c r="R189" t="s">
        <v>24</v>
      </c>
      <c r="S189">
        <v>2.6912280000000002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5000000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611</v>
      </c>
      <c r="B190" t="s">
        <v>289</v>
      </c>
      <c r="C190">
        <v>5</v>
      </c>
      <c r="D190" t="s">
        <v>182</v>
      </c>
      <c r="E190">
        <v>1514</v>
      </c>
      <c r="F190" t="s">
        <v>183</v>
      </c>
      <c r="G190" t="s">
        <v>184</v>
      </c>
      <c r="H190">
        <v>30.565999999999999</v>
      </c>
      <c r="I190" t="s">
        <v>185</v>
      </c>
      <c r="J190">
        <v>2.63E-4</v>
      </c>
      <c r="K190" t="s">
        <v>25</v>
      </c>
      <c r="L190" t="s">
        <v>290</v>
      </c>
      <c r="M190">
        <v>1456.2845179999999</v>
      </c>
      <c r="N190" t="s">
        <v>25</v>
      </c>
      <c r="O190" t="s">
        <v>291</v>
      </c>
      <c r="P190">
        <v>5.5400000000000002E-4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5000000</v>
      </c>
      <c r="AK190" t="s">
        <v>190</v>
      </c>
      <c r="AL190">
        <v>10</v>
      </c>
      <c r="AM190" t="s">
        <v>191</v>
      </c>
      <c r="AN190">
        <v>500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610</v>
      </c>
      <c r="B191" t="s">
        <v>289</v>
      </c>
      <c r="C191">
        <v>7</v>
      </c>
      <c r="D191" t="s">
        <v>182</v>
      </c>
      <c r="E191">
        <v>913</v>
      </c>
      <c r="F191" t="s">
        <v>183</v>
      </c>
      <c r="G191" t="s">
        <v>184</v>
      </c>
      <c r="H191">
        <v>0</v>
      </c>
      <c r="I191" t="s">
        <v>185</v>
      </c>
      <c r="J191">
        <v>5.0600000000000005E-4</v>
      </c>
      <c r="K191" t="s">
        <v>25</v>
      </c>
      <c r="L191" t="s">
        <v>290</v>
      </c>
      <c r="M191">
        <v>1447.187506</v>
      </c>
      <c r="N191" t="s">
        <v>25</v>
      </c>
      <c r="O191" t="s">
        <v>291</v>
      </c>
      <c r="P191">
        <v>1.9530000000000001E-3</v>
      </c>
      <c r="Q191" t="s">
        <v>25</v>
      </c>
      <c r="R191" t="s">
        <v>24</v>
      </c>
      <c r="S191">
        <v>0.60233599999999998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20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609</v>
      </c>
      <c r="B192" t="s">
        <v>289</v>
      </c>
      <c r="C192">
        <v>8</v>
      </c>
      <c r="D192" t="s">
        <v>182</v>
      </c>
      <c r="E192">
        <v>1523</v>
      </c>
      <c r="F192" t="s">
        <v>183</v>
      </c>
      <c r="G192" t="s">
        <v>184</v>
      </c>
      <c r="H192">
        <v>0</v>
      </c>
      <c r="I192" t="s">
        <v>185</v>
      </c>
      <c r="J192">
        <v>5.0100000000000003E-4</v>
      </c>
      <c r="K192" t="s">
        <v>25</v>
      </c>
      <c r="L192" t="s">
        <v>290</v>
      </c>
      <c r="M192">
        <v>4870.4144210000004</v>
      </c>
      <c r="N192" t="s">
        <v>25</v>
      </c>
      <c r="O192" t="s">
        <v>291</v>
      </c>
      <c r="P192">
        <v>5.3709999999999999E-3</v>
      </c>
      <c r="Q192" t="s">
        <v>25</v>
      </c>
      <c r="R192" t="s">
        <v>24</v>
      </c>
      <c r="S192">
        <v>0.56087200000000004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20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608</v>
      </c>
      <c r="B193" t="s">
        <v>289</v>
      </c>
      <c r="C193">
        <v>9</v>
      </c>
      <c r="D193" t="s">
        <v>182</v>
      </c>
      <c r="E193">
        <v>2744</v>
      </c>
      <c r="F193" t="s">
        <v>183</v>
      </c>
      <c r="G193" t="s">
        <v>184</v>
      </c>
      <c r="H193">
        <v>0</v>
      </c>
      <c r="I193" t="s">
        <v>185</v>
      </c>
      <c r="J193">
        <v>5.0199999999999995E-4</v>
      </c>
      <c r="K193" t="s">
        <v>25</v>
      </c>
      <c r="L193" t="s">
        <v>290</v>
      </c>
      <c r="M193">
        <v>23097.123361999998</v>
      </c>
      <c r="N193" t="s">
        <v>25</v>
      </c>
      <c r="O193" t="s">
        <v>291</v>
      </c>
      <c r="P193">
        <v>2.3599999999999999E-2</v>
      </c>
      <c r="Q193" t="s">
        <v>25</v>
      </c>
      <c r="R193" t="s">
        <v>24</v>
      </c>
      <c r="S193">
        <v>0.55517899999999998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20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607</v>
      </c>
      <c r="B194" t="s">
        <v>289</v>
      </c>
      <c r="C194">
        <v>5</v>
      </c>
      <c r="D194" t="s">
        <v>182</v>
      </c>
      <c r="E194">
        <v>303</v>
      </c>
      <c r="F194" t="s">
        <v>183</v>
      </c>
      <c r="G194" t="s">
        <v>184</v>
      </c>
      <c r="H194">
        <v>9.1999999999999998E-2</v>
      </c>
      <c r="I194" t="s">
        <v>185</v>
      </c>
      <c r="J194">
        <v>2.7900000000000001E-4</v>
      </c>
      <c r="K194" t="s">
        <v>25</v>
      </c>
      <c r="L194" t="s">
        <v>290</v>
      </c>
      <c r="M194">
        <v>260.68842000000001</v>
      </c>
      <c r="N194" t="s">
        <v>25</v>
      </c>
      <c r="O194" t="s">
        <v>291</v>
      </c>
      <c r="P194">
        <v>5.4000000000000001E-4</v>
      </c>
      <c r="Q194" t="s">
        <v>25</v>
      </c>
      <c r="R194" t="s">
        <v>24</v>
      </c>
      <c r="S194">
        <v>0.44161600000000001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</row>
    <row r="195" spans="1:44">
      <c r="A195" s="2">
        <v>607</v>
      </c>
      <c r="B195" t="s">
        <v>289</v>
      </c>
      <c r="C195">
        <v>5</v>
      </c>
      <c r="D195" t="s">
        <v>182</v>
      </c>
      <c r="E195">
        <v>303</v>
      </c>
      <c r="F195" t="s">
        <v>183</v>
      </c>
      <c r="G195" t="s">
        <v>184</v>
      </c>
      <c r="H195">
        <v>0</v>
      </c>
      <c r="I195" t="s">
        <v>185</v>
      </c>
      <c r="J195">
        <v>2.7399999999999999E-4</v>
      </c>
      <c r="K195" t="s">
        <v>25</v>
      </c>
      <c r="L195" t="s">
        <v>290</v>
      </c>
      <c r="M195">
        <v>261.95089400000001</v>
      </c>
      <c r="N195" t="s">
        <v>25</v>
      </c>
      <c r="O195" t="s">
        <v>291</v>
      </c>
      <c r="P195">
        <v>5.3600000000000002E-4</v>
      </c>
      <c r="Q195" t="s">
        <v>25</v>
      </c>
      <c r="R195" t="s">
        <v>24</v>
      </c>
      <c r="S195">
        <v>0.39856000000000003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10</v>
      </c>
      <c r="AO195" t="s">
        <v>192</v>
      </c>
      <c r="AP195">
        <v>20</v>
      </c>
      <c r="AQ195" t="s">
        <v>193</v>
      </c>
      <c r="AR195">
        <v>20</v>
      </c>
    </row>
    <row r="196" spans="1:44">
      <c r="A196" s="2">
        <v>606</v>
      </c>
      <c r="B196" t="s">
        <v>289</v>
      </c>
      <c r="C196">
        <v>5</v>
      </c>
      <c r="D196" t="s">
        <v>182</v>
      </c>
      <c r="E196">
        <v>303</v>
      </c>
      <c r="F196" t="s">
        <v>183</v>
      </c>
      <c r="G196" t="s">
        <v>184</v>
      </c>
      <c r="H196">
        <v>0</v>
      </c>
      <c r="I196" t="s">
        <v>185</v>
      </c>
      <c r="J196">
        <v>2.215E-3</v>
      </c>
      <c r="K196" t="s">
        <v>25</v>
      </c>
      <c r="L196" t="s">
        <v>290</v>
      </c>
      <c r="M196">
        <v>5583.3329000000003</v>
      </c>
      <c r="N196" t="s">
        <v>25</v>
      </c>
      <c r="O196" t="s">
        <v>291</v>
      </c>
      <c r="P196">
        <v>7.7980000000000002E-3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10</v>
      </c>
      <c r="AO196" t="s">
        <v>192</v>
      </c>
      <c r="AP196">
        <v>20</v>
      </c>
      <c r="AQ196" t="s">
        <v>193</v>
      </c>
      <c r="AR196">
        <v>20</v>
      </c>
    </row>
    <row r="197" spans="1:44">
      <c r="A197" s="2">
        <v>606</v>
      </c>
      <c r="B197" t="s">
        <v>289</v>
      </c>
      <c r="C197">
        <v>5</v>
      </c>
      <c r="D197" t="s">
        <v>182</v>
      </c>
      <c r="E197">
        <v>3</v>
      </c>
      <c r="F197" t="s">
        <v>183</v>
      </c>
      <c r="G197" t="s">
        <v>184</v>
      </c>
      <c r="H197">
        <v>0</v>
      </c>
      <c r="I197" t="s">
        <v>185</v>
      </c>
      <c r="J197">
        <v>6.8799999999999998E-3</v>
      </c>
      <c r="K197" t="s">
        <v>25</v>
      </c>
      <c r="L197" t="s">
        <v>290</v>
      </c>
      <c r="M197">
        <v>66.412400000000005</v>
      </c>
      <c r="N197" t="s">
        <v>25</v>
      </c>
      <c r="O197" t="s">
        <v>291</v>
      </c>
      <c r="P197">
        <v>1.3521E-2</v>
      </c>
      <c r="Q197" t="s">
        <v>25</v>
      </c>
      <c r="R197" t="s">
        <v>24</v>
      </c>
      <c r="S197">
        <v>8.2362000000000005E-2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20</v>
      </c>
      <c r="AQ197" t="s">
        <v>193</v>
      </c>
      <c r="AR197">
        <v>20</v>
      </c>
    </row>
    <row r="198" spans="1:44">
      <c r="A198" s="2">
        <v>605</v>
      </c>
      <c r="B198" t="s">
        <v>289</v>
      </c>
      <c r="C198">
        <v>5</v>
      </c>
      <c r="D198" t="s">
        <v>182</v>
      </c>
      <c r="E198">
        <v>2119</v>
      </c>
      <c r="F198" t="s">
        <v>183</v>
      </c>
      <c r="G198" t="s">
        <v>184</v>
      </c>
      <c r="H198">
        <v>36.764000000000003</v>
      </c>
      <c r="I198" t="s">
        <v>185</v>
      </c>
      <c r="J198">
        <v>2.6899999999999998E-4</v>
      </c>
      <c r="K198" t="s">
        <v>25</v>
      </c>
      <c r="L198" t="s">
        <v>290</v>
      </c>
      <c r="M198">
        <v>2924.3069019999998</v>
      </c>
      <c r="N198" t="s">
        <v>25</v>
      </c>
      <c r="O198" t="s">
        <v>291</v>
      </c>
      <c r="P198">
        <v>6.87E-4</v>
      </c>
      <c r="Q198" t="s">
        <v>25</v>
      </c>
      <c r="R198" t="s">
        <v>24</v>
      </c>
      <c r="S198">
        <v>4.5096239999999996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7000000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20</v>
      </c>
      <c r="AQ198" t="s">
        <v>193</v>
      </c>
      <c r="AR198">
        <v>20</v>
      </c>
    </row>
    <row r="199" spans="1:44">
      <c r="A199" s="2">
        <v>604</v>
      </c>
      <c r="B199" t="s">
        <v>289</v>
      </c>
      <c r="C199">
        <v>5</v>
      </c>
      <c r="D199" t="s">
        <v>182</v>
      </c>
      <c r="E199">
        <v>2725</v>
      </c>
      <c r="F199" t="s">
        <v>183</v>
      </c>
      <c r="G199" t="s">
        <v>184</v>
      </c>
      <c r="H199">
        <v>51.137999999999998</v>
      </c>
      <c r="I199" t="s">
        <v>185</v>
      </c>
      <c r="J199">
        <v>2.5799999999999998E-4</v>
      </c>
      <c r="K199" t="s">
        <v>25</v>
      </c>
      <c r="L199" t="s">
        <v>290</v>
      </c>
      <c r="M199">
        <v>6993.8968860000004</v>
      </c>
      <c r="N199" t="s">
        <v>25</v>
      </c>
      <c r="O199" t="s">
        <v>291</v>
      </c>
      <c r="P199">
        <v>1.0349999999999999E-3</v>
      </c>
      <c r="Q199" t="s">
        <v>25</v>
      </c>
      <c r="R199" t="s">
        <v>24</v>
      </c>
      <c r="S199">
        <v>12.779484999999999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9000000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20</v>
      </c>
      <c r="AQ199" t="s">
        <v>193</v>
      </c>
      <c r="AR199">
        <v>20</v>
      </c>
    </row>
    <row r="200" spans="1:44">
      <c r="A200" s="2">
        <v>603</v>
      </c>
      <c r="B200" t="s">
        <v>289</v>
      </c>
      <c r="C200">
        <v>0</v>
      </c>
      <c r="D200" t="s">
        <v>182</v>
      </c>
      <c r="E200">
        <v>47</v>
      </c>
      <c r="F200" t="s">
        <v>183</v>
      </c>
      <c r="G200" t="s">
        <v>184</v>
      </c>
      <c r="H200">
        <v>1.958</v>
      </c>
      <c r="I200" t="s">
        <v>185</v>
      </c>
      <c r="J200">
        <v>2.4499999999999999E-4</v>
      </c>
      <c r="K200" t="s">
        <v>25</v>
      </c>
      <c r="L200" t="s">
        <v>290</v>
      </c>
      <c r="M200">
        <v>2.7651940000000002</v>
      </c>
      <c r="N200" t="s">
        <v>25</v>
      </c>
      <c r="O200" t="s">
        <v>291</v>
      </c>
      <c r="P200">
        <v>2.5399999999999999E-4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300000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</row>
    <row r="201" spans="1:44">
      <c r="A201" s="2">
        <v>602</v>
      </c>
      <c r="B201" t="s">
        <v>289</v>
      </c>
      <c r="C201">
        <v>0</v>
      </c>
      <c r="D201" t="s">
        <v>182</v>
      </c>
      <c r="E201">
        <v>157</v>
      </c>
      <c r="F201" t="s">
        <v>183</v>
      </c>
      <c r="G201" t="s">
        <v>184</v>
      </c>
      <c r="H201">
        <v>1.1240000000000001</v>
      </c>
      <c r="I201" t="s">
        <v>185</v>
      </c>
      <c r="J201">
        <v>2.5999999999999998E-4</v>
      </c>
      <c r="K201" t="s">
        <v>25</v>
      </c>
      <c r="L201" t="s">
        <v>290</v>
      </c>
      <c r="M201">
        <v>6.9164580000000004</v>
      </c>
      <c r="N201" t="s">
        <v>25</v>
      </c>
      <c r="O201" t="s">
        <v>291</v>
      </c>
      <c r="P201">
        <v>2.6600000000000001E-4</v>
      </c>
      <c r="Q201" t="s">
        <v>25</v>
      </c>
      <c r="R201" t="s">
        <v>24</v>
      </c>
      <c r="S201">
        <v>4.9721390000000003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10</v>
      </c>
      <c r="AQ201" t="s">
        <v>193</v>
      </c>
      <c r="AR201">
        <v>20</v>
      </c>
    </row>
    <row r="202" spans="1:44">
      <c r="A202" s="2">
        <v>601</v>
      </c>
      <c r="B202" t="s">
        <v>289</v>
      </c>
      <c r="C202">
        <v>1</v>
      </c>
      <c r="D202" t="s">
        <v>182</v>
      </c>
      <c r="E202">
        <v>160</v>
      </c>
      <c r="F202" t="s">
        <v>183</v>
      </c>
      <c r="G202" t="s">
        <v>184</v>
      </c>
      <c r="H202">
        <v>1.1240000000000001</v>
      </c>
      <c r="I202" t="s">
        <v>185</v>
      </c>
      <c r="J202">
        <v>2.6400000000000002E-4</v>
      </c>
      <c r="K202" t="s">
        <v>25</v>
      </c>
      <c r="L202" t="s">
        <v>290</v>
      </c>
      <c r="M202">
        <v>16.713522999999999</v>
      </c>
      <c r="N202" t="s">
        <v>25</v>
      </c>
      <c r="O202" t="s">
        <v>291</v>
      </c>
      <c r="P202">
        <v>2.81E-4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10</v>
      </c>
      <c r="AQ202" t="s">
        <v>193</v>
      </c>
      <c r="AR202">
        <v>20</v>
      </c>
    </row>
    <row r="203" spans="1:44">
      <c r="A203" s="2">
        <v>600</v>
      </c>
      <c r="B203" t="s">
        <v>289</v>
      </c>
      <c r="C203">
        <v>2</v>
      </c>
      <c r="D203" t="s">
        <v>182</v>
      </c>
      <c r="E203">
        <v>169</v>
      </c>
      <c r="F203" t="s">
        <v>183</v>
      </c>
      <c r="G203" t="s">
        <v>184</v>
      </c>
      <c r="H203">
        <v>1.1240000000000001</v>
      </c>
      <c r="I203" t="s">
        <v>185</v>
      </c>
      <c r="J203">
        <v>2.5999999999999998E-4</v>
      </c>
      <c r="K203" t="s">
        <v>25</v>
      </c>
      <c r="L203" t="s">
        <v>290</v>
      </c>
      <c r="M203">
        <v>29.192008000000001</v>
      </c>
      <c r="N203" t="s">
        <v>25</v>
      </c>
      <c r="O203" t="s">
        <v>291</v>
      </c>
      <c r="P203">
        <v>2.8899999999999998E-4</v>
      </c>
      <c r="Q203" t="s">
        <v>25</v>
      </c>
      <c r="R203" t="s">
        <v>24</v>
      </c>
      <c r="S203">
        <v>0.97951200000000005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10</v>
      </c>
      <c r="AQ203" t="s">
        <v>193</v>
      </c>
      <c r="AR203">
        <v>20</v>
      </c>
    </row>
    <row r="204" spans="1:44">
      <c r="A204" s="2">
        <v>599</v>
      </c>
      <c r="B204" t="s">
        <v>289</v>
      </c>
      <c r="C204">
        <v>3</v>
      </c>
      <c r="D204" t="s">
        <v>182</v>
      </c>
      <c r="E204">
        <v>188</v>
      </c>
      <c r="F204" t="s">
        <v>183</v>
      </c>
      <c r="G204" t="s">
        <v>184</v>
      </c>
      <c r="H204">
        <v>1.1240000000000001</v>
      </c>
      <c r="I204" t="s">
        <v>185</v>
      </c>
      <c r="J204">
        <v>2.5999999999999998E-4</v>
      </c>
      <c r="K204" t="s">
        <v>25</v>
      </c>
      <c r="L204" t="s">
        <v>290</v>
      </c>
      <c r="M204">
        <v>57.573934000000001</v>
      </c>
      <c r="N204" t="s">
        <v>25</v>
      </c>
      <c r="O204" t="s">
        <v>291</v>
      </c>
      <c r="P204">
        <v>3.1799999999999998E-4</v>
      </c>
      <c r="Q204" t="s">
        <v>25</v>
      </c>
      <c r="R204" t="s">
        <v>24</v>
      </c>
      <c r="S204">
        <v>0.66449599999999998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598</v>
      </c>
      <c r="B205" t="s">
        <v>289</v>
      </c>
      <c r="C205">
        <v>4</v>
      </c>
      <c r="D205" t="s">
        <v>182</v>
      </c>
      <c r="E205">
        <v>226</v>
      </c>
      <c r="F205" t="s">
        <v>183</v>
      </c>
      <c r="G205" t="s">
        <v>184</v>
      </c>
      <c r="H205">
        <v>1.1240000000000001</v>
      </c>
      <c r="I205" t="s">
        <v>185</v>
      </c>
      <c r="J205">
        <v>2.6200000000000003E-4</v>
      </c>
      <c r="K205" t="s">
        <v>25</v>
      </c>
      <c r="L205" t="s">
        <v>290</v>
      </c>
      <c r="M205">
        <v>115.089601</v>
      </c>
      <c r="N205" t="s">
        <v>25</v>
      </c>
      <c r="O205" t="s">
        <v>291</v>
      </c>
      <c r="P205">
        <v>3.77E-4</v>
      </c>
      <c r="Q205" t="s">
        <v>25</v>
      </c>
      <c r="R205" t="s">
        <v>24</v>
      </c>
      <c r="S205">
        <v>0.56502399999999997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597</v>
      </c>
      <c r="B206" t="s">
        <v>289</v>
      </c>
      <c r="C206">
        <v>5</v>
      </c>
      <c r="D206" t="s">
        <v>182</v>
      </c>
      <c r="E206">
        <v>303</v>
      </c>
      <c r="F206" t="s">
        <v>183</v>
      </c>
      <c r="G206" t="s">
        <v>184</v>
      </c>
      <c r="H206">
        <v>1.1240000000000001</v>
      </c>
      <c r="I206" t="s">
        <v>185</v>
      </c>
      <c r="J206">
        <v>2.5700000000000001E-4</v>
      </c>
      <c r="K206" t="s">
        <v>25</v>
      </c>
      <c r="L206" t="s">
        <v>290</v>
      </c>
      <c r="M206">
        <v>226.74209500000001</v>
      </c>
      <c r="N206" t="s">
        <v>25</v>
      </c>
      <c r="O206" t="s">
        <v>291</v>
      </c>
      <c r="P206">
        <v>4.84E-4</v>
      </c>
      <c r="Q206" t="s">
        <v>25</v>
      </c>
      <c r="R206" t="s">
        <v>24</v>
      </c>
      <c r="S206">
        <v>0.42455300000000001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596</v>
      </c>
      <c r="B207" t="s">
        <v>289</v>
      </c>
      <c r="C207">
        <v>6</v>
      </c>
      <c r="D207" t="s">
        <v>182</v>
      </c>
      <c r="E207">
        <v>455</v>
      </c>
      <c r="F207" t="s">
        <v>183</v>
      </c>
      <c r="G207" t="s">
        <v>184</v>
      </c>
      <c r="H207">
        <v>1.1240000000000001</v>
      </c>
      <c r="I207" t="s">
        <v>185</v>
      </c>
      <c r="J207">
        <v>2.5999999999999998E-4</v>
      </c>
      <c r="K207" t="s">
        <v>25</v>
      </c>
      <c r="L207" t="s">
        <v>290</v>
      </c>
      <c r="M207">
        <v>446.068962</v>
      </c>
      <c r="N207" t="s">
        <v>25</v>
      </c>
      <c r="O207" t="s">
        <v>291</v>
      </c>
      <c r="P207">
        <v>7.0600000000000003E-4</v>
      </c>
      <c r="Q207" t="s">
        <v>25</v>
      </c>
      <c r="R207" t="s">
        <v>24</v>
      </c>
      <c r="S207">
        <v>0.38059799999999999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595</v>
      </c>
      <c r="B208" t="s">
        <v>289</v>
      </c>
      <c r="C208">
        <v>7</v>
      </c>
      <c r="D208" t="s">
        <v>182</v>
      </c>
      <c r="E208">
        <v>760</v>
      </c>
      <c r="F208" t="s">
        <v>183</v>
      </c>
      <c r="G208" t="s">
        <v>184</v>
      </c>
      <c r="H208">
        <v>1.1240000000000001</v>
      </c>
      <c r="I208" t="s">
        <v>185</v>
      </c>
      <c r="J208">
        <v>2.6200000000000003E-4</v>
      </c>
      <c r="K208" t="s">
        <v>25</v>
      </c>
      <c r="L208" t="s">
        <v>290</v>
      </c>
      <c r="M208">
        <v>906.25345800000002</v>
      </c>
      <c r="N208" t="s">
        <v>25</v>
      </c>
      <c r="O208" t="s">
        <v>291</v>
      </c>
      <c r="P208">
        <v>1.168E-3</v>
      </c>
      <c r="Q208" t="s">
        <v>25</v>
      </c>
      <c r="R208" t="s">
        <v>24</v>
      </c>
      <c r="S208">
        <v>0.35444599999999998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594</v>
      </c>
      <c r="B209" t="s">
        <v>289</v>
      </c>
      <c r="C209">
        <v>8</v>
      </c>
      <c r="D209" t="s">
        <v>182</v>
      </c>
      <c r="E209">
        <v>1371</v>
      </c>
      <c r="F209" t="s">
        <v>183</v>
      </c>
      <c r="G209" t="s">
        <v>184</v>
      </c>
      <c r="H209">
        <v>1.1240000000000001</v>
      </c>
      <c r="I209" t="s">
        <v>185</v>
      </c>
      <c r="J209">
        <v>2.5900000000000001E-4</v>
      </c>
      <c r="K209" t="s">
        <v>25</v>
      </c>
      <c r="L209" t="s">
        <v>290</v>
      </c>
      <c r="M209">
        <v>3247.6616410000001</v>
      </c>
      <c r="N209" t="s">
        <v>25</v>
      </c>
      <c r="O209" t="s">
        <v>291</v>
      </c>
      <c r="P209">
        <v>3.5070000000000001E-3</v>
      </c>
      <c r="Q209" t="s">
        <v>25</v>
      </c>
      <c r="R209" t="s">
        <v>24</v>
      </c>
      <c r="S209">
        <v>0.34273799999999999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593</v>
      </c>
      <c r="B210" t="s">
        <v>289</v>
      </c>
      <c r="C210">
        <v>9</v>
      </c>
      <c r="D210" t="s">
        <v>182</v>
      </c>
      <c r="E210">
        <v>2592</v>
      </c>
      <c r="F210" t="s">
        <v>183</v>
      </c>
      <c r="G210" t="s">
        <v>184</v>
      </c>
      <c r="H210">
        <v>1.1240000000000001</v>
      </c>
      <c r="I210" t="s">
        <v>185</v>
      </c>
      <c r="J210">
        <v>2.5999999999999998E-4</v>
      </c>
      <c r="K210" t="s">
        <v>25</v>
      </c>
      <c r="L210" t="s">
        <v>290</v>
      </c>
      <c r="M210">
        <v>11014.349174999999</v>
      </c>
      <c r="N210" t="s">
        <v>25</v>
      </c>
      <c r="O210" t="s">
        <v>291</v>
      </c>
      <c r="P210">
        <v>1.1273999999999999E-2</v>
      </c>
      <c r="Q210" t="s">
        <v>25</v>
      </c>
      <c r="R210" t="s">
        <v>24</v>
      </c>
      <c r="S210">
        <v>0.33535300000000001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592</v>
      </c>
      <c r="B211" t="s">
        <v>289</v>
      </c>
      <c r="C211">
        <v>0</v>
      </c>
      <c r="D211" t="s">
        <v>182</v>
      </c>
      <c r="E211">
        <v>157</v>
      </c>
      <c r="F211" t="s">
        <v>183</v>
      </c>
      <c r="G211" t="s">
        <v>184</v>
      </c>
      <c r="H211">
        <v>1.1240000000000001</v>
      </c>
      <c r="I211" t="s">
        <v>185</v>
      </c>
      <c r="J211">
        <v>2.4499999999999999E-4</v>
      </c>
      <c r="K211" t="s">
        <v>25</v>
      </c>
      <c r="L211" t="s">
        <v>290</v>
      </c>
      <c r="M211">
        <v>7.0393689999999998</v>
      </c>
      <c r="N211" t="s">
        <v>25</v>
      </c>
      <c r="O211" t="s">
        <v>291</v>
      </c>
      <c r="P211">
        <v>2.52E-4</v>
      </c>
      <c r="Q211" t="s">
        <v>25</v>
      </c>
      <c r="R211" t="s">
        <v>24</v>
      </c>
      <c r="S211">
        <v>4.8989440000000002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591</v>
      </c>
      <c r="B212" t="s">
        <v>289</v>
      </c>
      <c r="C212">
        <v>0</v>
      </c>
      <c r="D212" t="s">
        <v>182</v>
      </c>
      <c r="E212">
        <v>157</v>
      </c>
      <c r="F212" t="s">
        <v>183</v>
      </c>
      <c r="G212" t="s">
        <v>184</v>
      </c>
      <c r="H212">
        <v>0</v>
      </c>
      <c r="I212" t="s">
        <v>185</v>
      </c>
      <c r="J212">
        <v>2.5700000000000001E-4</v>
      </c>
      <c r="K212" t="s">
        <v>25</v>
      </c>
      <c r="L212" t="s">
        <v>290</v>
      </c>
      <c r="M212">
        <v>6.9042279999999998</v>
      </c>
      <c r="N212" t="s">
        <v>25</v>
      </c>
      <c r="O212" t="s">
        <v>291</v>
      </c>
      <c r="P212">
        <v>2.6400000000000002E-4</v>
      </c>
      <c r="Q212" t="s">
        <v>25</v>
      </c>
      <c r="R212" t="s">
        <v>24</v>
      </c>
      <c r="S212">
        <v>6.9256950000000002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590</v>
      </c>
      <c r="B213" t="s">
        <v>289</v>
      </c>
      <c r="C213">
        <v>0</v>
      </c>
      <c r="D213" t="s">
        <v>182</v>
      </c>
      <c r="E213">
        <v>157</v>
      </c>
      <c r="F213" t="s">
        <v>183</v>
      </c>
      <c r="G213" t="s">
        <v>184</v>
      </c>
      <c r="H213">
        <v>0</v>
      </c>
      <c r="I213" t="s">
        <v>185</v>
      </c>
      <c r="J213">
        <v>2.6699999999999998E-4</v>
      </c>
      <c r="K213" t="s">
        <v>25</v>
      </c>
      <c r="L213" t="s">
        <v>290</v>
      </c>
      <c r="M213">
        <v>7.3590489999999997</v>
      </c>
      <c r="N213" t="s">
        <v>25</v>
      </c>
      <c r="O213" t="s">
        <v>291</v>
      </c>
      <c r="P213">
        <v>2.7399999999999999E-4</v>
      </c>
      <c r="Q213" t="s">
        <v>25</v>
      </c>
      <c r="R213" t="s">
        <v>24</v>
      </c>
      <c r="S213">
        <v>5.6234349999999997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589</v>
      </c>
      <c r="B214" t="s">
        <v>289</v>
      </c>
      <c r="C214">
        <v>1</v>
      </c>
      <c r="D214" t="s">
        <v>182</v>
      </c>
      <c r="E214">
        <v>160</v>
      </c>
      <c r="F214" t="s">
        <v>183</v>
      </c>
      <c r="G214" t="s">
        <v>184</v>
      </c>
      <c r="H214">
        <v>0</v>
      </c>
      <c r="I214" t="s">
        <v>185</v>
      </c>
      <c r="J214">
        <v>2.6699999999999998E-4</v>
      </c>
      <c r="K214" t="s">
        <v>25</v>
      </c>
      <c r="L214" t="s">
        <v>290</v>
      </c>
      <c r="M214">
        <v>17.527327</v>
      </c>
      <c r="N214" t="s">
        <v>25</v>
      </c>
      <c r="O214" t="s">
        <v>291</v>
      </c>
      <c r="P214">
        <v>2.8499999999999999E-4</v>
      </c>
      <c r="Q214" t="s">
        <v>25</v>
      </c>
      <c r="R214" t="s">
        <v>24</v>
      </c>
      <c r="S214">
        <v>1.2576929999999999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588</v>
      </c>
      <c r="B215" t="s">
        <v>289</v>
      </c>
      <c r="C215">
        <v>2</v>
      </c>
      <c r="D215" t="s">
        <v>182</v>
      </c>
      <c r="E215">
        <v>169</v>
      </c>
      <c r="F215" t="s">
        <v>183</v>
      </c>
      <c r="G215" t="s">
        <v>184</v>
      </c>
      <c r="H215">
        <v>0</v>
      </c>
      <c r="I215" t="s">
        <v>185</v>
      </c>
      <c r="J215">
        <v>2.6800000000000001E-4</v>
      </c>
      <c r="K215" t="s">
        <v>25</v>
      </c>
      <c r="L215" t="s">
        <v>290</v>
      </c>
      <c r="M215">
        <v>31.629527</v>
      </c>
      <c r="N215" t="s">
        <v>25</v>
      </c>
      <c r="O215" t="s">
        <v>291</v>
      </c>
      <c r="P215">
        <v>2.9999999999999997E-4</v>
      </c>
      <c r="Q215" t="s">
        <v>25</v>
      </c>
      <c r="R215" t="s">
        <v>24</v>
      </c>
      <c r="S215">
        <v>0.85436400000000001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587</v>
      </c>
      <c r="B216" t="s">
        <v>289</v>
      </c>
      <c r="C216">
        <v>3</v>
      </c>
      <c r="D216" t="s">
        <v>182</v>
      </c>
      <c r="E216">
        <v>188</v>
      </c>
      <c r="F216" t="s">
        <v>183</v>
      </c>
      <c r="G216" t="s">
        <v>184</v>
      </c>
      <c r="H216">
        <v>0</v>
      </c>
      <c r="I216" t="s">
        <v>185</v>
      </c>
      <c r="J216">
        <v>2.6800000000000001E-4</v>
      </c>
      <c r="K216" t="s">
        <v>25</v>
      </c>
      <c r="L216" t="s">
        <v>290</v>
      </c>
      <c r="M216">
        <v>65.384574999999998</v>
      </c>
      <c r="N216" t="s">
        <v>25</v>
      </c>
      <c r="O216" t="s">
        <v>291</v>
      </c>
      <c r="P216">
        <v>3.3399999999999999E-4</v>
      </c>
      <c r="Q216" t="s">
        <v>25</v>
      </c>
      <c r="R216" t="s">
        <v>24</v>
      </c>
      <c r="S216">
        <v>0.59955800000000004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10</v>
      </c>
      <c r="AQ216" t="s">
        <v>193</v>
      </c>
      <c r="AR216">
        <v>20</v>
      </c>
    </row>
    <row r="217" spans="1:44">
      <c r="A217" s="2">
        <v>586</v>
      </c>
      <c r="B217" t="s">
        <v>289</v>
      </c>
      <c r="C217">
        <v>4</v>
      </c>
      <c r="D217" t="s">
        <v>182</v>
      </c>
      <c r="E217">
        <v>226</v>
      </c>
      <c r="F217" t="s">
        <v>183</v>
      </c>
      <c r="G217" t="s">
        <v>184</v>
      </c>
      <c r="H217">
        <v>0</v>
      </c>
      <c r="I217" t="s">
        <v>185</v>
      </c>
      <c r="J217">
        <v>2.6800000000000001E-4</v>
      </c>
      <c r="K217" t="s">
        <v>25</v>
      </c>
      <c r="L217" t="s">
        <v>290</v>
      </c>
      <c r="M217">
        <v>132.140569</v>
      </c>
      <c r="N217" t="s">
        <v>25</v>
      </c>
      <c r="O217" t="s">
        <v>291</v>
      </c>
      <c r="P217">
        <v>4.0000000000000002E-4</v>
      </c>
      <c r="Q217" t="s">
        <v>25</v>
      </c>
      <c r="R217" t="s">
        <v>24</v>
      </c>
      <c r="S217">
        <v>0.46292100000000003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10</v>
      </c>
      <c r="AQ217" t="s">
        <v>193</v>
      </c>
      <c r="AR217">
        <v>20</v>
      </c>
    </row>
    <row r="218" spans="1:44">
      <c r="A218" s="2">
        <v>585</v>
      </c>
      <c r="B218" t="s">
        <v>289</v>
      </c>
      <c r="C218">
        <v>5</v>
      </c>
      <c r="D218" t="s">
        <v>182</v>
      </c>
      <c r="E218">
        <v>303</v>
      </c>
      <c r="F218" t="s">
        <v>183</v>
      </c>
      <c r="G218" t="s">
        <v>184</v>
      </c>
      <c r="H218">
        <v>0</v>
      </c>
      <c r="I218" t="s">
        <v>185</v>
      </c>
      <c r="J218">
        <v>2.6899999999999998E-4</v>
      </c>
      <c r="K218" t="s">
        <v>25</v>
      </c>
      <c r="L218" t="s">
        <v>290</v>
      </c>
      <c r="M218">
        <v>264.414357</v>
      </c>
      <c r="N218" t="s">
        <v>25</v>
      </c>
      <c r="O218" t="s">
        <v>291</v>
      </c>
      <c r="P218">
        <v>5.3300000000000005E-4</v>
      </c>
      <c r="Q218" t="s">
        <v>25</v>
      </c>
      <c r="R218" t="s">
        <v>24</v>
      </c>
      <c r="S218">
        <v>0.40364100000000003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10</v>
      </c>
      <c r="AQ218" t="s">
        <v>193</v>
      </c>
      <c r="AR218">
        <v>20</v>
      </c>
    </row>
    <row r="219" spans="1:44">
      <c r="A219" s="2">
        <v>584</v>
      </c>
      <c r="B219" t="s">
        <v>289</v>
      </c>
      <c r="C219">
        <v>6</v>
      </c>
      <c r="D219" t="s">
        <v>182</v>
      </c>
      <c r="E219">
        <v>455</v>
      </c>
      <c r="F219" t="s">
        <v>183</v>
      </c>
      <c r="G219" t="s">
        <v>184</v>
      </c>
      <c r="H219">
        <v>0</v>
      </c>
      <c r="I219" t="s">
        <v>185</v>
      </c>
      <c r="J219">
        <v>2.6800000000000001E-4</v>
      </c>
      <c r="K219" t="s">
        <v>25</v>
      </c>
      <c r="L219" t="s">
        <v>290</v>
      </c>
      <c r="M219">
        <v>481.50865900000002</v>
      </c>
      <c r="N219" t="s">
        <v>25</v>
      </c>
      <c r="O219" t="s">
        <v>291</v>
      </c>
      <c r="P219">
        <v>7.5000000000000002E-4</v>
      </c>
      <c r="Q219" t="s">
        <v>25</v>
      </c>
      <c r="R219" t="s">
        <v>24</v>
      </c>
      <c r="S219">
        <v>0.35461300000000001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10</v>
      </c>
      <c r="AQ219" t="s">
        <v>193</v>
      </c>
      <c r="AR219">
        <v>20</v>
      </c>
    </row>
    <row r="220" spans="1:44">
      <c r="A220" s="2">
        <v>583</v>
      </c>
      <c r="B220" t="s">
        <v>289</v>
      </c>
      <c r="C220">
        <v>7</v>
      </c>
      <c r="D220" t="s">
        <v>182</v>
      </c>
      <c r="E220">
        <v>760</v>
      </c>
      <c r="F220" t="s">
        <v>183</v>
      </c>
      <c r="G220" t="s">
        <v>184</v>
      </c>
      <c r="H220">
        <v>0</v>
      </c>
      <c r="I220" t="s">
        <v>185</v>
      </c>
      <c r="J220">
        <v>2.6699999999999998E-4</v>
      </c>
      <c r="K220" t="s">
        <v>25</v>
      </c>
      <c r="L220" t="s">
        <v>290</v>
      </c>
      <c r="M220">
        <v>924.53964399999995</v>
      </c>
      <c r="N220" t="s">
        <v>25</v>
      </c>
      <c r="O220" t="s">
        <v>291</v>
      </c>
      <c r="P220">
        <v>1.191E-3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10</v>
      </c>
      <c r="AQ220" t="s">
        <v>193</v>
      </c>
      <c r="AR220">
        <v>20</v>
      </c>
    </row>
    <row r="221" spans="1:44">
      <c r="A221" s="2">
        <v>582</v>
      </c>
      <c r="B221" t="s">
        <v>289</v>
      </c>
      <c r="C221">
        <v>8</v>
      </c>
      <c r="D221" t="s">
        <v>182</v>
      </c>
      <c r="E221">
        <v>1371</v>
      </c>
      <c r="F221" t="s">
        <v>183</v>
      </c>
      <c r="G221" t="s">
        <v>184</v>
      </c>
      <c r="H221">
        <v>0</v>
      </c>
      <c r="I221" t="s">
        <v>185</v>
      </c>
      <c r="J221">
        <v>2.5999999999999998E-4</v>
      </c>
      <c r="K221" t="s">
        <v>25</v>
      </c>
      <c r="L221" t="s">
        <v>290</v>
      </c>
      <c r="M221">
        <v>2840.7225939999998</v>
      </c>
      <c r="N221" t="s">
        <v>25</v>
      </c>
      <c r="O221" t="s">
        <v>291</v>
      </c>
      <c r="P221">
        <v>3.101E-3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10</v>
      </c>
      <c r="AQ221" t="s">
        <v>193</v>
      </c>
      <c r="AR221">
        <v>20</v>
      </c>
    </row>
    <row r="222" spans="1:44">
      <c r="A222" s="2">
        <v>581</v>
      </c>
      <c r="B222" t="s">
        <v>289</v>
      </c>
      <c r="C222">
        <v>9</v>
      </c>
      <c r="D222" t="s">
        <v>182</v>
      </c>
      <c r="E222">
        <v>2592</v>
      </c>
      <c r="F222" t="s">
        <v>183</v>
      </c>
      <c r="G222" t="s">
        <v>184</v>
      </c>
      <c r="H222">
        <v>0</v>
      </c>
      <c r="I222" t="s">
        <v>185</v>
      </c>
      <c r="J222">
        <v>2.6499999999999999E-4</v>
      </c>
      <c r="K222" t="s">
        <v>25</v>
      </c>
      <c r="L222" t="s">
        <v>290</v>
      </c>
      <c r="M222">
        <v>12645.494907</v>
      </c>
      <c r="N222" t="s">
        <v>25</v>
      </c>
      <c r="O222" t="s">
        <v>291</v>
      </c>
      <c r="P222">
        <v>1.291E-2</v>
      </c>
      <c r="Q222" t="s">
        <v>25</v>
      </c>
      <c r="R222" t="s">
        <v>24</v>
      </c>
      <c r="S222">
        <v>0.31862499999999999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10</v>
      </c>
      <c r="AQ222" t="s">
        <v>193</v>
      </c>
      <c r="AR222">
        <v>20</v>
      </c>
    </row>
    <row r="223" spans="1:44">
      <c r="A223" s="2">
        <v>580</v>
      </c>
      <c r="B223" t="s">
        <v>289</v>
      </c>
      <c r="C223">
        <v>0</v>
      </c>
      <c r="D223" t="s">
        <v>182</v>
      </c>
      <c r="E223">
        <v>157</v>
      </c>
      <c r="F223" t="s">
        <v>183</v>
      </c>
      <c r="G223" t="s">
        <v>184</v>
      </c>
      <c r="H223">
        <v>6.02</v>
      </c>
      <c r="I223" t="s">
        <v>185</v>
      </c>
      <c r="J223">
        <v>2.6499999999999999E-4</v>
      </c>
      <c r="K223" t="s">
        <v>25</v>
      </c>
      <c r="L223" t="s">
        <v>290</v>
      </c>
      <c r="M223">
        <v>7.2943350000000002</v>
      </c>
      <c r="N223" t="s">
        <v>25</v>
      </c>
      <c r="O223" t="s">
        <v>291</v>
      </c>
      <c r="P223">
        <v>2.72E-4</v>
      </c>
      <c r="Q223" t="s">
        <v>25</v>
      </c>
      <c r="R223" t="s">
        <v>24</v>
      </c>
      <c r="S223">
        <v>4.0171869999999998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579</v>
      </c>
      <c r="B224" t="s">
        <v>289</v>
      </c>
      <c r="C224">
        <v>1</v>
      </c>
      <c r="D224" t="s">
        <v>182</v>
      </c>
      <c r="E224">
        <v>160</v>
      </c>
      <c r="F224" t="s">
        <v>183</v>
      </c>
      <c r="G224" t="s">
        <v>184</v>
      </c>
      <c r="H224">
        <v>6.02</v>
      </c>
      <c r="I224" t="s">
        <v>185</v>
      </c>
      <c r="J224">
        <v>2.6400000000000002E-4</v>
      </c>
      <c r="K224" t="s">
        <v>25</v>
      </c>
      <c r="L224" t="s">
        <v>290</v>
      </c>
      <c r="M224">
        <v>17.332944999999999</v>
      </c>
      <c r="N224" t="s">
        <v>25</v>
      </c>
      <c r="O224" t="s">
        <v>291</v>
      </c>
      <c r="P224">
        <v>2.81E-4</v>
      </c>
      <c r="Q224" t="s">
        <v>25</v>
      </c>
      <c r="R224" t="s">
        <v>24</v>
      </c>
      <c r="S224">
        <v>2.3577129999999999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578</v>
      </c>
      <c r="B225" t="s">
        <v>289</v>
      </c>
      <c r="C225">
        <v>2</v>
      </c>
      <c r="D225" t="s">
        <v>182</v>
      </c>
      <c r="E225">
        <v>169</v>
      </c>
      <c r="F225" t="s">
        <v>183</v>
      </c>
      <c r="G225" t="s">
        <v>184</v>
      </c>
      <c r="H225">
        <v>6.02</v>
      </c>
      <c r="I225" t="s">
        <v>185</v>
      </c>
      <c r="J225">
        <v>2.6400000000000002E-4</v>
      </c>
      <c r="K225" t="s">
        <v>25</v>
      </c>
      <c r="L225" t="s">
        <v>290</v>
      </c>
      <c r="M225">
        <v>30.399719000000001</v>
      </c>
      <c r="N225" t="s">
        <v>25</v>
      </c>
      <c r="O225" t="s">
        <v>291</v>
      </c>
      <c r="P225">
        <v>2.9399999999999999E-4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577</v>
      </c>
      <c r="B226" t="s">
        <v>289</v>
      </c>
      <c r="C226">
        <v>3</v>
      </c>
      <c r="D226" t="s">
        <v>182</v>
      </c>
      <c r="E226">
        <v>188</v>
      </c>
      <c r="F226" t="s">
        <v>183</v>
      </c>
      <c r="G226" t="s">
        <v>184</v>
      </c>
      <c r="H226">
        <v>6.02</v>
      </c>
      <c r="I226" t="s">
        <v>185</v>
      </c>
      <c r="J226">
        <v>2.6600000000000001E-4</v>
      </c>
      <c r="K226" t="s">
        <v>25</v>
      </c>
      <c r="L226" t="s">
        <v>290</v>
      </c>
      <c r="M226">
        <v>65.672286</v>
      </c>
      <c r="N226" t="s">
        <v>25</v>
      </c>
      <c r="O226" t="s">
        <v>291</v>
      </c>
      <c r="P226">
        <v>3.3100000000000002E-4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576</v>
      </c>
      <c r="B227" t="s">
        <v>289</v>
      </c>
      <c r="C227">
        <v>4</v>
      </c>
      <c r="D227" t="s">
        <v>182</v>
      </c>
      <c r="E227">
        <v>226</v>
      </c>
      <c r="F227" t="s">
        <v>183</v>
      </c>
      <c r="G227" t="s">
        <v>184</v>
      </c>
      <c r="H227">
        <v>6.02</v>
      </c>
      <c r="I227" t="s">
        <v>185</v>
      </c>
      <c r="J227">
        <v>2.6600000000000001E-4</v>
      </c>
      <c r="K227" t="s">
        <v>25</v>
      </c>
      <c r="L227" t="s">
        <v>290</v>
      </c>
      <c r="M227">
        <v>133.56555399999999</v>
      </c>
      <c r="N227" t="s">
        <v>25</v>
      </c>
      <c r="O227" t="s">
        <v>291</v>
      </c>
      <c r="P227">
        <v>3.9899999999999999E-4</v>
      </c>
      <c r="Q227" t="s">
        <v>25</v>
      </c>
      <c r="R227" t="s">
        <v>24</v>
      </c>
      <c r="S227">
        <v>0.77388100000000004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575</v>
      </c>
      <c r="B228" t="s">
        <v>289</v>
      </c>
      <c r="C228">
        <v>5</v>
      </c>
      <c r="D228" t="s">
        <v>182</v>
      </c>
      <c r="E228">
        <v>303</v>
      </c>
      <c r="F228" t="s">
        <v>183</v>
      </c>
      <c r="G228" t="s">
        <v>184</v>
      </c>
      <c r="H228">
        <v>6.02</v>
      </c>
      <c r="I228" t="s">
        <v>185</v>
      </c>
      <c r="J228">
        <v>2.6400000000000002E-4</v>
      </c>
      <c r="K228" t="s">
        <v>25</v>
      </c>
      <c r="L228" t="s">
        <v>290</v>
      </c>
      <c r="M228">
        <v>261.589608</v>
      </c>
      <c r="N228" t="s">
        <v>25</v>
      </c>
      <c r="O228" t="s">
        <v>291</v>
      </c>
      <c r="P228">
        <v>5.2599999999999999E-4</v>
      </c>
      <c r="Q228" t="s">
        <v>25</v>
      </c>
      <c r="R228" t="s">
        <v>24</v>
      </c>
      <c r="S228">
        <v>0.63469600000000004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574</v>
      </c>
      <c r="B229" t="s">
        <v>289</v>
      </c>
      <c r="C229">
        <v>6</v>
      </c>
      <c r="D229" t="s">
        <v>182</v>
      </c>
      <c r="E229">
        <v>455</v>
      </c>
      <c r="F229" t="s">
        <v>183</v>
      </c>
      <c r="G229" t="s">
        <v>184</v>
      </c>
      <c r="H229">
        <v>6.02</v>
      </c>
      <c r="I229" t="s">
        <v>185</v>
      </c>
      <c r="J229">
        <v>2.6499999999999999E-4</v>
      </c>
      <c r="K229" t="s">
        <v>25</v>
      </c>
      <c r="L229" t="s">
        <v>290</v>
      </c>
      <c r="M229">
        <v>489.13480800000002</v>
      </c>
      <c r="N229" t="s">
        <v>25</v>
      </c>
      <c r="O229" t="s">
        <v>291</v>
      </c>
      <c r="P229">
        <v>7.54E-4</v>
      </c>
      <c r="Q229" t="s">
        <v>25</v>
      </c>
      <c r="R229" t="s">
        <v>24</v>
      </c>
      <c r="S229">
        <v>0.56667199999999995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573</v>
      </c>
      <c r="B230" t="s">
        <v>289</v>
      </c>
      <c r="C230">
        <v>7</v>
      </c>
      <c r="D230" t="s">
        <v>182</v>
      </c>
      <c r="E230">
        <v>760</v>
      </c>
      <c r="F230" t="s">
        <v>183</v>
      </c>
      <c r="G230" t="s">
        <v>184</v>
      </c>
      <c r="H230">
        <v>6.02</v>
      </c>
      <c r="I230" t="s">
        <v>185</v>
      </c>
      <c r="J230">
        <v>2.6899999999999998E-4</v>
      </c>
      <c r="K230" t="s">
        <v>25</v>
      </c>
      <c r="L230" t="s">
        <v>290</v>
      </c>
      <c r="M230">
        <v>937.84149300000001</v>
      </c>
      <c r="N230" t="s">
        <v>25</v>
      </c>
      <c r="O230" t="s">
        <v>291</v>
      </c>
      <c r="P230">
        <v>1.207E-3</v>
      </c>
      <c r="Q230" t="s">
        <v>25</v>
      </c>
      <c r="R230" t="s">
        <v>24</v>
      </c>
      <c r="S230">
        <v>0.51671100000000003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10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572</v>
      </c>
      <c r="B231" t="s">
        <v>289</v>
      </c>
      <c r="C231">
        <v>8</v>
      </c>
      <c r="D231" t="s">
        <v>182</v>
      </c>
      <c r="E231">
        <v>1371</v>
      </c>
      <c r="F231" t="s">
        <v>183</v>
      </c>
      <c r="G231" t="s">
        <v>184</v>
      </c>
      <c r="H231">
        <v>6.02</v>
      </c>
      <c r="I231" t="s">
        <v>185</v>
      </c>
      <c r="J231">
        <v>2.5599999999999999E-4</v>
      </c>
      <c r="K231" t="s">
        <v>25</v>
      </c>
      <c r="L231" t="s">
        <v>290</v>
      </c>
      <c r="M231">
        <v>2883.4591599999999</v>
      </c>
      <c r="N231" t="s">
        <v>25</v>
      </c>
      <c r="O231" t="s">
        <v>291</v>
      </c>
      <c r="P231">
        <v>3.14E-3</v>
      </c>
      <c r="Q231" t="s">
        <v>25</v>
      </c>
      <c r="R231" t="s">
        <v>24</v>
      </c>
      <c r="S231">
        <v>0.49954399999999999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571</v>
      </c>
      <c r="B232" t="s">
        <v>289</v>
      </c>
      <c r="C232">
        <v>9</v>
      </c>
      <c r="D232" t="s">
        <v>182</v>
      </c>
      <c r="E232">
        <v>2592</v>
      </c>
      <c r="F232" t="s">
        <v>183</v>
      </c>
      <c r="G232" t="s">
        <v>184</v>
      </c>
      <c r="H232">
        <v>6.02</v>
      </c>
      <c r="I232" t="s">
        <v>185</v>
      </c>
      <c r="J232">
        <v>2.6400000000000002E-4</v>
      </c>
      <c r="K232" t="s">
        <v>25</v>
      </c>
      <c r="L232" t="s">
        <v>290</v>
      </c>
      <c r="M232">
        <v>12573.147975</v>
      </c>
      <c r="N232" t="s">
        <v>25</v>
      </c>
      <c r="O232" t="s">
        <v>291</v>
      </c>
      <c r="P232">
        <v>1.2836999999999999E-2</v>
      </c>
      <c r="Q232" t="s">
        <v>25</v>
      </c>
      <c r="R232" t="s">
        <v>24</v>
      </c>
      <c r="S232">
        <v>0.48178700000000002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570</v>
      </c>
      <c r="B233" t="s">
        <v>289</v>
      </c>
      <c r="C233">
        <v>4</v>
      </c>
      <c r="D233" t="s">
        <v>182</v>
      </c>
      <c r="E233">
        <v>226</v>
      </c>
      <c r="F233" t="s">
        <v>183</v>
      </c>
      <c r="G233" t="s">
        <v>184</v>
      </c>
      <c r="H233">
        <v>6.02</v>
      </c>
      <c r="I233" t="s">
        <v>185</v>
      </c>
      <c r="J233">
        <v>2.6200000000000003E-4</v>
      </c>
      <c r="K233" t="s">
        <v>25</v>
      </c>
      <c r="L233" t="s">
        <v>290</v>
      </c>
      <c r="M233">
        <v>136.176197</v>
      </c>
      <c r="N233" t="s">
        <v>25</v>
      </c>
      <c r="O233" t="s">
        <v>291</v>
      </c>
      <c r="P233">
        <v>3.9800000000000002E-4</v>
      </c>
      <c r="Q233" t="s">
        <v>25</v>
      </c>
      <c r="R233" t="s">
        <v>24</v>
      </c>
      <c r="S233">
        <v>1.3943680000000001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569</v>
      </c>
      <c r="B234" t="s">
        <v>289</v>
      </c>
      <c r="C234">
        <v>4</v>
      </c>
      <c r="D234" t="s">
        <v>182</v>
      </c>
      <c r="E234">
        <v>158</v>
      </c>
      <c r="F234" t="s">
        <v>183</v>
      </c>
      <c r="G234" t="s">
        <v>184</v>
      </c>
      <c r="H234">
        <v>19661.844000000001</v>
      </c>
      <c r="I234" t="s">
        <v>185</v>
      </c>
      <c r="J234">
        <v>1.9699999999999999E-4</v>
      </c>
      <c r="K234" t="s">
        <v>25</v>
      </c>
      <c r="L234" t="s">
        <v>290</v>
      </c>
      <c r="M234">
        <v>79.782297</v>
      </c>
      <c r="N234" t="s">
        <v>25</v>
      </c>
      <c r="O234" t="s">
        <v>291</v>
      </c>
      <c r="P234">
        <v>2.7700000000000001E-4</v>
      </c>
      <c r="Q234" t="s">
        <v>25</v>
      </c>
      <c r="R234" t="s">
        <v>24</v>
      </c>
      <c r="S234">
        <v>0.90724499999999997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4">
      <c r="A235" s="2">
        <v>567</v>
      </c>
      <c r="B235" t="s">
        <v>289</v>
      </c>
      <c r="C235">
        <v>4</v>
      </c>
      <c r="D235" t="s">
        <v>182</v>
      </c>
      <c r="E235">
        <v>531</v>
      </c>
      <c r="F235" t="s">
        <v>183</v>
      </c>
      <c r="G235" t="s">
        <v>184</v>
      </c>
      <c r="H235">
        <v>27348.321</v>
      </c>
      <c r="I235" t="s">
        <v>185</v>
      </c>
      <c r="J235">
        <v>4.2999999999999999E-4</v>
      </c>
      <c r="K235" t="s">
        <v>25</v>
      </c>
      <c r="L235" t="s">
        <v>290</v>
      </c>
      <c r="M235">
        <v>222.197734</v>
      </c>
      <c r="N235" t="s">
        <v>25</v>
      </c>
      <c r="O235" t="s">
        <v>291</v>
      </c>
      <c r="P235">
        <v>6.5200000000000002E-4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20</v>
      </c>
      <c r="AM235" t="s">
        <v>191</v>
      </c>
      <c r="AN235">
        <v>10000</v>
      </c>
      <c r="AO235" t="s">
        <v>192</v>
      </c>
      <c r="AP235">
        <v>80</v>
      </c>
      <c r="AQ235" t="s">
        <v>193</v>
      </c>
      <c r="AR235">
        <v>100</v>
      </c>
    </row>
    <row r="236" spans="1:44">
      <c r="A236" s="2">
        <v>566</v>
      </c>
      <c r="B236" t="s">
        <v>289</v>
      </c>
      <c r="C236">
        <v>4</v>
      </c>
      <c r="D236" t="s">
        <v>182</v>
      </c>
      <c r="E236">
        <v>531</v>
      </c>
      <c r="F236" t="s">
        <v>183</v>
      </c>
      <c r="G236" t="s">
        <v>184</v>
      </c>
      <c r="H236">
        <v>26913.653999999999</v>
      </c>
      <c r="I236" t="s">
        <v>185</v>
      </c>
      <c r="J236">
        <v>4.5800000000000002E-4</v>
      </c>
      <c r="K236" t="s">
        <v>25</v>
      </c>
      <c r="L236" t="s">
        <v>290</v>
      </c>
      <c r="M236">
        <v>234.142414</v>
      </c>
      <c r="N236" t="s">
        <v>25</v>
      </c>
      <c r="O236" t="s">
        <v>291</v>
      </c>
      <c r="P236">
        <v>6.9200000000000002E-4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20</v>
      </c>
      <c r="AM236" t="s">
        <v>191</v>
      </c>
      <c r="AN236">
        <v>500</v>
      </c>
      <c r="AO236" t="s">
        <v>192</v>
      </c>
      <c r="AP236">
        <v>80</v>
      </c>
      <c r="AQ236" t="s">
        <v>193</v>
      </c>
      <c r="AR236">
        <v>100</v>
      </c>
    </row>
    <row r="237" spans="1:44">
      <c r="A237" s="2">
        <v>565</v>
      </c>
      <c r="B237" t="s">
        <v>289</v>
      </c>
      <c r="C237">
        <v>4</v>
      </c>
      <c r="D237" t="s">
        <v>182</v>
      </c>
      <c r="E237">
        <v>150</v>
      </c>
      <c r="F237" t="s">
        <v>183</v>
      </c>
      <c r="G237" t="s">
        <v>184</v>
      </c>
      <c r="H237">
        <v>162530.226</v>
      </c>
      <c r="I237" t="s">
        <v>185</v>
      </c>
      <c r="J237">
        <v>1.5200000000000001E-4</v>
      </c>
      <c r="K237" t="s">
        <v>25</v>
      </c>
      <c r="L237" t="s">
        <v>290</v>
      </c>
      <c r="M237">
        <v>37.368459000000001</v>
      </c>
      <c r="N237" t="s">
        <v>25</v>
      </c>
      <c r="O237" t="s">
        <v>291</v>
      </c>
      <c r="P237">
        <v>1.8900000000000001E-4</v>
      </c>
      <c r="Q237" t="s">
        <v>25</v>
      </c>
      <c r="R237" t="s">
        <v>24</v>
      </c>
      <c r="S237">
        <v>2.0260959999999999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5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4">
      <c r="A238" s="2">
        <v>565</v>
      </c>
      <c r="B238" t="s">
        <v>289</v>
      </c>
      <c r="C238">
        <v>4</v>
      </c>
      <c r="D238" t="s">
        <v>182</v>
      </c>
      <c r="E238">
        <v>226</v>
      </c>
      <c r="F238" t="s">
        <v>183</v>
      </c>
      <c r="G238" t="s">
        <v>184</v>
      </c>
      <c r="H238">
        <v>28443.067999999999</v>
      </c>
      <c r="I238" t="s">
        <v>185</v>
      </c>
      <c r="J238">
        <v>2.31E-4</v>
      </c>
      <c r="K238" t="s">
        <v>25</v>
      </c>
      <c r="L238" t="s">
        <v>290</v>
      </c>
      <c r="M238">
        <v>47.719749999999998</v>
      </c>
      <c r="N238" t="s">
        <v>25</v>
      </c>
      <c r="O238" t="s">
        <v>291</v>
      </c>
      <c r="P238">
        <v>2.7900000000000001E-4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564</v>
      </c>
      <c r="B239" t="s">
        <v>289</v>
      </c>
      <c r="C239">
        <v>4</v>
      </c>
      <c r="D239" t="s">
        <v>182</v>
      </c>
      <c r="E239">
        <v>187</v>
      </c>
      <c r="F239" t="s">
        <v>183</v>
      </c>
      <c r="G239" t="s">
        <v>184</v>
      </c>
      <c r="H239">
        <v>162506.01</v>
      </c>
      <c r="I239" t="s">
        <v>185</v>
      </c>
      <c r="J239">
        <v>1.73E-4</v>
      </c>
      <c r="K239" t="s">
        <v>25</v>
      </c>
      <c r="L239" t="s">
        <v>290</v>
      </c>
      <c r="M239">
        <v>47.768135000000001</v>
      </c>
      <c r="N239" t="s">
        <v>25</v>
      </c>
      <c r="O239" t="s">
        <v>291</v>
      </c>
      <c r="P239">
        <v>2.2100000000000001E-4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5</v>
      </c>
      <c r="AM239" t="s">
        <v>191</v>
      </c>
      <c r="AN239">
        <v>500</v>
      </c>
      <c r="AO239" t="s">
        <v>192</v>
      </c>
      <c r="AP239">
        <v>30</v>
      </c>
      <c r="AQ239" t="s">
        <v>193</v>
      </c>
      <c r="AR239">
        <v>30</v>
      </c>
    </row>
    <row r="240" spans="1:44">
      <c r="A240" s="2">
        <v>563</v>
      </c>
      <c r="B240" t="s">
        <v>289</v>
      </c>
      <c r="C240">
        <v>4</v>
      </c>
      <c r="D240" t="s">
        <v>182</v>
      </c>
      <c r="E240">
        <v>264</v>
      </c>
      <c r="F240" t="s">
        <v>183</v>
      </c>
      <c r="G240" t="s">
        <v>184</v>
      </c>
      <c r="H240">
        <v>30442.374</v>
      </c>
      <c r="I240" t="s">
        <v>185</v>
      </c>
      <c r="J240">
        <v>2.6499999999999999E-4</v>
      </c>
      <c r="K240" t="s">
        <v>25</v>
      </c>
      <c r="L240" t="s">
        <v>290</v>
      </c>
      <c r="M240">
        <v>61.525016999999998</v>
      </c>
      <c r="N240" t="s">
        <v>25</v>
      </c>
      <c r="O240" t="s">
        <v>291</v>
      </c>
      <c r="P240">
        <v>3.2600000000000001E-4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10</v>
      </c>
      <c r="AM240" t="s">
        <v>191</v>
      </c>
      <c r="AN240">
        <v>500</v>
      </c>
      <c r="AO240" t="s">
        <v>192</v>
      </c>
      <c r="AP240">
        <v>30</v>
      </c>
      <c r="AQ240" t="s">
        <v>193</v>
      </c>
      <c r="AR240">
        <v>30</v>
      </c>
    </row>
    <row r="241" spans="1:44">
      <c r="A241" s="2">
        <v>562</v>
      </c>
      <c r="B241" t="s">
        <v>289</v>
      </c>
      <c r="C241">
        <v>4</v>
      </c>
      <c r="D241" t="s">
        <v>182</v>
      </c>
      <c r="E241">
        <v>340</v>
      </c>
      <c r="F241" t="s">
        <v>183</v>
      </c>
      <c r="G241" t="s">
        <v>184</v>
      </c>
      <c r="H241">
        <v>5046.33</v>
      </c>
      <c r="I241" t="s">
        <v>185</v>
      </c>
      <c r="J241">
        <v>3.5199999999999999E-4</v>
      </c>
      <c r="K241" t="s">
        <v>25</v>
      </c>
      <c r="L241" t="s">
        <v>290</v>
      </c>
      <c r="M241">
        <v>71.167344</v>
      </c>
      <c r="N241" t="s">
        <v>25</v>
      </c>
      <c r="O241" t="s">
        <v>291</v>
      </c>
      <c r="P241">
        <v>4.2299999999999998E-4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15</v>
      </c>
      <c r="AM241" t="s">
        <v>191</v>
      </c>
      <c r="AN241">
        <v>500</v>
      </c>
      <c r="AO241" t="s">
        <v>192</v>
      </c>
      <c r="AP241">
        <v>30</v>
      </c>
      <c r="AQ241" t="s">
        <v>193</v>
      </c>
      <c r="AR241">
        <v>30</v>
      </c>
    </row>
    <row r="242" spans="1:44">
      <c r="A242" s="2">
        <v>561</v>
      </c>
      <c r="B242" t="s">
        <v>289</v>
      </c>
      <c r="C242">
        <v>4</v>
      </c>
      <c r="D242" t="s">
        <v>182</v>
      </c>
      <c r="E242">
        <v>416</v>
      </c>
      <c r="F242" t="s">
        <v>183</v>
      </c>
      <c r="G242" t="s">
        <v>184</v>
      </c>
      <c r="H242">
        <v>801.23599999999999</v>
      </c>
      <c r="I242" t="s">
        <v>185</v>
      </c>
      <c r="J242">
        <v>4.9299999999999995E-4</v>
      </c>
      <c r="K242" t="s">
        <v>25</v>
      </c>
      <c r="L242" t="s">
        <v>290</v>
      </c>
      <c r="M242">
        <v>82.686730999999995</v>
      </c>
      <c r="N242" t="s">
        <v>25</v>
      </c>
      <c r="O242" t="s">
        <v>291</v>
      </c>
      <c r="P242">
        <v>5.7499999999999999E-4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20</v>
      </c>
      <c r="AM242" t="s">
        <v>191</v>
      </c>
      <c r="AN242">
        <v>500</v>
      </c>
      <c r="AO242" t="s">
        <v>192</v>
      </c>
      <c r="AP242">
        <v>30</v>
      </c>
      <c r="AQ242" t="s">
        <v>193</v>
      </c>
      <c r="AR242">
        <v>30</v>
      </c>
    </row>
    <row r="243" spans="1:44">
      <c r="A243" s="2">
        <v>560</v>
      </c>
      <c r="B243" t="s">
        <v>289</v>
      </c>
      <c r="C243">
        <v>4</v>
      </c>
      <c r="D243" t="s">
        <v>182</v>
      </c>
      <c r="E243">
        <v>492</v>
      </c>
      <c r="F243" t="s">
        <v>183</v>
      </c>
      <c r="G243" t="s">
        <v>184</v>
      </c>
      <c r="H243">
        <v>110.90600000000001</v>
      </c>
      <c r="I243" t="s">
        <v>185</v>
      </c>
      <c r="J243">
        <v>6.2399999999999999E-4</v>
      </c>
      <c r="K243" t="s">
        <v>25</v>
      </c>
      <c r="L243" t="s">
        <v>290</v>
      </c>
      <c r="M243">
        <v>94.170730000000006</v>
      </c>
      <c r="N243" t="s">
        <v>25</v>
      </c>
      <c r="O243" t="s">
        <v>291</v>
      </c>
      <c r="P243">
        <v>7.18E-4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25</v>
      </c>
      <c r="AM243" t="s">
        <v>191</v>
      </c>
      <c r="AN243">
        <v>500</v>
      </c>
      <c r="AO243" t="s">
        <v>192</v>
      </c>
      <c r="AP243">
        <v>30</v>
      </c>
      <c r="AQ243" t="s">
        <v>193</v>
      </c>
      <c r="AR243">
        <v>30</v>
      </c>
    </row>
    <row r="244" spans="1:44">
      <c r="A244" s="2">
        <v>559</v>
      </c>
      <c r="B244" t="s">
        <v>289</v>
      </c>
      <c r="C244">
        <v>4</v>
      </c>
      <c r="D244" t="s">
        <v>182</v>
      </c>
      <c r="E244">
        <v>569</v>
      </c>
      <c r="F244" t="s">
        <v>183</v>
      </c>
      <c r="G244" t="s">
        <v>184</v>
      </c>
      <c r="H244">
        <v>13.292</v>
      </c>
      <c r="I244" t="s">
        <v>185</v>
      </c>
      <c r="J244">
        <v>7.2800000000000002E-4</v>
      </c>
      <c r="K244" t="s">
        <v>25</v>
      </c>
      <c r="L244" t="s">
        <v>290</v>
      </c>
      <c r="M244">
        <v>105.616</v>
      </c>
      <c r="N244" t="s">
        <v>25</v>
      </c>
      <c r="O244" t="s">
        <v>291</v>
      </c>
      <c r="P244">
        <v>8.34E-4</v>
      </c>
      <c r="Q244" t="s">
        <v>25</v>
      </c>
      <c r="R244" t="s">
        <v>24</v>
      </c>
      <c r="S244">
        <v>1.9737229999999999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30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558</v>
      </c>
      <c r="B245" t="s">
        <v>289</v>
      </c>
      <c r="C245">
        <v>4</v>
      </c>
      <c r="D245" t="s">
        <v>182</v>
      </c>
      <c r="E245">
        <v>226</v>
      </c>
      <c r="F245" t="s">
        <v>183</v>
      </c>
      <c r="G245" t="s">
        <v>184</v>
      </c>
      <c r="H245">
        <v>6.02</v>
      </c>
      <c r="I245" t="s">
        <v>185</v>
      </c>
      <c r="J245">
        <v>2.6400000000000002E-4</v>
      </c>
      <c r="K245" t="s">
        <v>25</v>
      </c>
      <c r="L245" t="s">
        <v>290</v>
      </c>
      <c r="M245">
        <v>136.05333899999999</v>
      </c>
      <c r="N245" t="s">
        <v>25</v>
      </c>
      <c r="O245" t="s">
        <v>291</v>
      </c>
      <c r="P245">
        <v>4.0099999999999999E-4</v>
      </c>
      <c r="Q245" t="s">
        <v>25</v>
      </c>
      <c r="R245" t="s">
        <v>24</v>
      </c>
      <c r="S245">
        <v>1.3850690000000001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20</v>
      </c>
      <c r="AQ245" t="s">
        <v>193</v>
      </c>
      <c r="AR245">
        <v>20</v>
      </c>
    </row>
    <row r="246" spans="1:44">
      <c r="A246" s="2">
        <v>557</v>
      </c>
      <c r="B246" t="s">
        <v>289</v>
      </c>
      <c r="C246">
        <v>4</v>
      </c>
      <c r="D246" t="s">
        <v>182</v>
      </c>
      <c r="E246">
        <v>264</v>
      </c>
      <c r="F246" t="s">
        <v>183</v>
      </c>
      <c r="G246" t="s">
        <v>184</v>
      </c>
      <c r="H246">
        <v>30442.374</v>
      </c>
      <c r="I246" t="s">
        <v>185</v>
      </c>
      <c r="J246">
        <v>2.6400000000000002E-4</v>
      </c>
      <c r="K246" t="s">
        <v>25</v>
      </c>
      <c r="L246" t="s">
        <v>290</v>
      </c>
      <c r="M246">
        <v>62.869095000000002</v>
      </c>
      <c r="N246" t="s">
        <v>25</v>
      </c>
      <c r="O246" t="s">
        <v>291</v>
      </c>
      <c r="P246">
        <v>3.2600000000000001E-4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10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556</v>
      </c>
      <c r="B247" t="s">
        <v>289</v>
      </c>
      <c r="C247">
        <v>4</v>
      </c>
      <c r="D247" t="s">
        <v>182</v>
      </c>
      <c r="E247">
        <v>531</v>
      </c>
      <c r="F247" t="s">
        <v>183</v>
      </c>
      <c r="G247" t="s">
        <v>184</v>
      </c>
      <c r="H247">
        <v>1.0999999999999999E-2</v>
      </c>
      <c r="I247" t="s">
        <v>185</v>
      </c>
      <c r="J247">
        <v>4.84E-4</v>
      </c>
      <c r="K247" t="s">
        <v>25</v>
      </c>
      <c r="L247" t="s">
        <v>290</v>
      </c>
      <c r="M247">
        <v>291.86174099999999</v>
      </c>
      <c r="N247" t="s">
        <v>25</v>
      </c>
      <c r="O247" t="s">
        <v>291</v>
      </c>
      <c r="P247">
        <v>7.76E-4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20</v>
      </c>
      <c r="AM247" t="s">
        <v>191</v>
      </c>
      <c r="AN247">
        <v>10000</v>
      </c>
      <c r="AO247" t="s">
        <v>192</v>
      </c>
      <c r="AP247">
        <v>40</v>
      </c>
      <c r="AQ247" t="s">
        <v>193</v>
      </c>
      <c r="AR247">
        <v>100</v>
      </c>
    </row>
    <row r="248" spans="1:44">
      <c r="A248" s="2">
        <v>555</v>
      </c>
      <c r="B248" t="s">
        <v>289</v>
      </c>
      <c r="C248">
        <v>4</v>
      </c>
      <c r="D248" t="s">
        <v>182</v>
      </c>
      <c r="E248">
        <v>569</v>
      </c>
      <c r="F248" t="s">
        <v>183</v>
      </c>
      <c r="G248" t="s">
        <v>184</v>
      </c>
      <c r="H248">
        <v>13.292</v>
      </c>
      <c r="I248" t="s">
        <v>185</v>
      </c>
      <c r="J248">
        <v>7.2800000000000002E-4</v>
      </c>
      <c r="K248" t="s">
        <v>25</v>
      </c>
      <c r="L248" t="s">
        <v>290</v>
      </c>
      <c r="M248">
        <v>109.433145</v>
      </c>
      <c r="N248" t="s">
        <v>25</v>
      </c>
      <c r="O248" t="s">
        <v>291</v>
      </c>
      <c r="P248">
        <v>8.3699999999999996E-4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30</v>
      </c>
      <c r="AM248" t="s">
        <v>191</v>
      </c>
      <c r="AN248">
        <v>500</v>
      </c>
      <c r="AO248" t="s">
        <v>192</v>
      </c>
      <c r="AP248">
        <v>30</v>
      </c>
      <c r="AQ248" t="s">
        <v>193</v>
      </c>
      <c r="AR248">
        <v>30</v>
      </c>
    </row>
    <row r="249" spans="1:44">
      <c r="A249" s="2">
        <v>555</v>
      </c>
      <c r="B249" t="s">
        <v>289</v>
      </c>
      <c r="C249">
        <v>4</v>
      </c>
      <c r="D249" t="s">
        <v>182</v>
      </c>
      <c r="E249">
        <v>569</v>
      </c>
      <c r="F249" t="s">
        <v>183</v>
      </c>
      <c r="G249" t="s">
        <v>184</v>
      </c>
      <c r="H249">
        <v>13.292</v>
      </c>
      <c r="I249" t="s">
        <v>185</v>
      </c>
      <c r="J249">
        <v>7.3200000000000001E-4</v>
      </c>
      <c r="K249" t="s">
        <v>25</v>
      </c>
      <c r="L249" t="s">
        <v>290</v>
      </c>
      <c r="M249">
        <v>109.25394900000001</v>
      </c>
      <c r="N249" t="s">
        <v>25</v>
      </c>
      <c r="O249" t="s">
        <v>291</v>
      </c>
      <c r="P249">
        <v>8.4099999999999995E-4</v>
      </c>
      <c r="Q249" t="s">
        <v>25</v>
      </c>
      <c r="R249" t="s">
        <v>24</v>
      </c>
      <c r="S249">
        <v>1.7600020000000001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30</v>
      </c>
      <c r="AM249" t="s">
        <v>191</v>
      </c>
      <c r="AN249">
        <v>500</v>
      </c>
      <c r="AO249" t="s">
        <v>192</v>
      </c>
      <c r="AP249">
        <v>30</v>
      </c>
      <c r="AQ249" t="s">
        <v>193</v>
      </c>
      <c r="AR249">
        <v>30</v>
      </c>
    </row>
    <row r="250" spans="1:44">
      <c r="A250" s="2">
        <v>555</v>
      </c>
      <c r="B250" t="s">
        <v>289</v>
      </c>
      <c r="C250">
        <v>-1</v>
      </c>
      <c r="D250" t="s">
        <v>182</v>
      </c>
      <c r="E250">
        <v>526</v>
      </c>
      <c r="F250" t="s">
        <v>183</v>
      </c>
      <c r="G250" t="s">
        <v>184</v>
      </c>
      <c r="H250">
        <v>13.292</v>
      </c>
      <c r="I250" t="s">
        <v>185</v>
      </c>
      <c r="J250">
        <v>7.3300000000000004E-4</v>
      </c>
      <c r="K250" t="s">
        <v>25</v>
      </c>
      <c r="L250" t="s">
        <v>290</v>
      </c>
      <c r="M250">
        <v>71.786502999999996</v>
      </c>
      <c r="N250" t="s">
        <v>25</v>
      </c>
      <c r="O250" t="s">
        <v>291</v>
      </c>
      <c r="P250">
        <v>8.0500000000000005E-4</v>
      </c>
      <c r="Q250" t="s">
        <v>25</v>
      </c>
      <c r="R250" t="s">
        <v>24</v>
      </c>
      <c r="S250">
        <v>2.1537890000000002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30</v>
      </c>
      <c r="AM250" t="s">
        <v>191</v>
      </c>
      <c r="AN250">
        <v>500</v>
      </c>
      <c r="AO250" t="s">
        <v>192</v>
      </c>
      <c r="AP250">
        <v>30</v>
      </c>
      <c r="AQ250" t="s">
        <v>193</v>
      </c>
      <c r="AR250">
        <v>30</v>
      </c>
    </row>
    <row r="251" spans="1:44">
      <c r="A251" s="2">
        <v>555</v>
      </c>
      <c r="B251" t="s">
        <v>289</v>
      </c>
      <c r="C251">
        <v>-1</v>
      </c>
      <c r="D251" t="s">
        <v>182</v>
      </c>
      <c r="E251">
        <v>526</v>
      </c>
      <c r="F251" t="s">
        <v>183</v>
      </c>
      <c r="G251" t="s">
        <v>184</v>
      </c>
      <c r="H251">
        <v>13.292</v>
      </c>
      <c r="I251" t="s">
        <v>185</v>
      </c>
      <c r="J251">
        <v>7.2999999999999996E-4</v>
      </c>
      <c r="K251" t="s">
        <v>25</v>
      </c>
      <c r="L251" t="s">
        <v>290</v>
      </c>
      <c r="M251">
        <v>72.287362000000002</v>
      </c>
      <c r="N251" t="s">
        <v>25</v>
      </c>
      <c r="O251" t="s">
        <v>291</v>
      </c>
      <c r="P251">
        <v>8.0199999999999998E-4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30</v>
      </c>
      <c r="AM251" t="s">
        <v>191</v>
      </c>
      <c r="AN251">
        <v>500</v>
      </c>
      <c r="AO251" t="s">
        <v>192</v>
      </c>
      <c r="AP251">
        <v>30</v>
      </c>
      <c r="AQ251" t="s">
        <v>193</v>
      </c>
      <c r="AR251">
        <v>30</v>
      </c>
    </row>
    <row r="252" spans="1:44">
      <c r="A252" s="2">
        <v>555</v>
      </c>
      <c r="B252" t="s">
        <v>289</v>
      </c>
      <c r="C252">
        <v>-1</v>
      </c>
      <c r="D252" t="s">
        <v>182</v>
      </c>
      <c r="E252">
        <v>221</v>
      </c>
      <c r="F252" t="s">
        <v>183</v>
      </c>
      <c r="G252" t="s">
        <v>184</v>
      </c>
      <c r="H252">
        <v>30442.374</v>
      </c>
      <c r="I252" t="s">
        <v>185</v>
      </c>
      <c r="J252">
        <v>2.6899999999999998E-4</v>
      </c>
      <c r="K252" t="s">
        <v>25</v>
      </c>
      <c r="L252" t="s">
        <v>290</v>
      </c>
      <c r="M252">
        <v>39.798360000000002</v>
      </c>
      <c r="N252" t="s">
        <v>25</v>
      </c>
      <c r="O252" t="s">
        <v>291</v>
      </c>
      <c r="P252">
        <v>3.0899999999999998E-4</v>
      </c>
      <c r="Q252" t="s">
        <v>25</v>
      </c>
      <c r="R252" t="s">
        <v>24</v>
      </c>
      <c r="S252">
        <v>1.6611899999999999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10</v>
      </c>
      <c r="AM252" t="s">
        <v>191</v>
      </c>
      <c r="AN252">
        <v>500</v>
      </c>
      <c r="AO252" t="s">
        <v>192</v>
      </c>
      <c r="AP252">
        <v>30</v>
      </c>
      <c r="AQ252" t="s">
        <v>193</v>
      </c>
      <c r="AR252">
        <v>30</v>
      </c>
    </row>
    <row r="253" spans="1:44">
      <c r="A253" s="2">
        <v>555</v>
      </c>
      <c r="B253" t="s">
        <v>289</v>
      </c>
      <c r="C253">
        <v>-1</v>
      </c>
      <c r="D253" t="s">
        <v>182</v>
      </c>
      <c r="E253">
        <v>152</v>
      </c>
      <c r="F253" t="s">
        <v>183</v>
      </c>
      <c r="G253" t="s">
        <v>184</v>
      </c>
      <c r="H253">
        <v>76571.850000000006</v>
      </c>
      <c r="I253" t="s">
        <v>185</v>
      </c>
      <c r="J253">
        <v>2.02E-4</v>
      </c>
      <c r="K253" t="s">
        <v>25</v>
      </c>
      <c r="L253" t="s">
        <v>290</v>
      </c>
      <c r="M253">
        <v>29.415683000000001</v>
      </c>
      <c r="N253" t="s">
        <v>25</v>
      </c>
      <c r="O253" t="s">
        <v>291</v>
      </c>
      <c r="P253">
        <v>2.31E-4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10</v>
      </c>
      <c r="AM253" t="s">
        <v>191</v>
      </c>
      <c r="AN253">
        <v>500</v>
      </c>
      <c r="AO253" t="s">
        <v>192</v>
      </c>
      <c r="AP253">
        <v>30</v>
      </c>
      <c r="AQ253" t="s">
        <v>193</v>
      </c>
      <c r="AR253">
        <v>30</v>
      </c>
    </row>
    <row r="254" spans="1:44">
      <c r="A254" s="2">
        <v>554</v>
      </c>
      <c r="B254" t="s">
        <v>289</v>
      </c>
      <c r="C254">
        <v>4</v>
      </c>
      <c r="D254" t="s">
        <v>182</v>
      </c>
      <c r="E254">
        <v>158</v>
      </c>
      <c r="F254" t="s">
        <v>183</v>
      </c>
      <c r="G254" t="s">
        <v>184</v>
      </c>
      <c r="H254">
        <v>19661.844000000001</v>
      </c>
      <c r="I254" t="s">
        <v>185</v>
      </c>
      <c r="J254">
        <v>2.1000000000000001E-4</v>
      </c>
      <c r="K254" t="s">
        <v>25</v>
      </c>
      <c r="L254" t="s">
        <v>290</v>
      </c>
      <c r="M254">
        <v>86.735937000000007</v>
      </c>
      <c r="N254" t="s">
        <v>25</v>
      </c>
      <c r="O254" t="s">
        <v>291</v>
      </c>
      <c r="P254">
        <v>2.9700000000000001E-4</v>
      </c>
      <c r="Q254" t="s">
        <v>25</v>
      </c>
      <c r="R254" t="s">
        <v>24</v>
      </c>
      <c r="S254">
        <v>1.1166769999999999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10</v>
      </c>
      <c r="AM254" t="s">
        <v>191</v>
      </c>
      <c r="AN254">
        <v>500</v>
      </c>
      <c r="AO254" t="s">
        <v>192</v>
      </c>
      <c r="AP254">
        <v>20</v>
      </c>
      <c r="AQ254" t="s">
        <v>193</v>
      </c>
      <c r="AR254">
        <v>20</v>
      </c>
    </row>
    <row r="255" spans="1:44">
      <c r="A255" s="2">
        <v>553</v>
      </c>
      <c r="B255" t="s">
        <v>289</v>
      </c>
      <c r="C255">
        <v>4</v>
      </c>
      <c r="D255" t="s">
        <v>182</v>
      </c>
      <c r="E255">
        <v>158</v>
      </c>
      <c r="F255" t="s">
        <v>183</v>
      </c>
      <c r="G255" t="s">
        <v>184</v>
      </c>
      <c r="H255">
        <v>19661.844000000001</v>
      </c>
      <c r="I255" t="s">
        <v>185</v>
      </c>
      <c r="J255">
        <v>2.0900000000000001E-4</v>
      </c>
      <c r="K255" t="s">
        <v>25</v>
      </c>
      <c r="L255" t="s">
        <v>290</v>
      </c>
      <c r="M255">
        <v>83.634890999999996</v>
      </c>
      <c r="N255" t="s">
        <v>25</v>
      </c>
      <c r="O255" t="s">
        <v>291</v>
      </c>
      <c r="P255">
        <v>2.92E-4</v>
      </c>
      <c r="Q255" t="s">
        <v>25</v>
      </c>
      <c r="R255" t="s">
        <v>24</v>
      </c>
      <c r="S255">
        <v>1.1222049999999999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10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20</v>
      </c>
    </row>
    <row r="256" spans="1:44">
      <c r="A256" s="2">
        <v>553</v>
      </c>
      <c r="B256" t="s">
        <v>289</v>
      </c>
      <c r="C256">
        <v>4</v>
      </c>
      <c r="D256" t="s">
        <v>182</v>
      </c>
      <c r="E256">
        <v>158</v>
      </c>
      <c r="F256" t="s">
        <v>183</v>
      </c>
      <c r="G256" t="s">
        <v>184</v>
      </c>
      <c r="H256">
        <v>19661.844000000001</v>
      </c>
      <c r="I256" t="s">
        <v>185</v>
      </c>
      <c r="J256">
        <v>2.03E-4</v>
      </c>
      <c r="K256" t="s">
        <v>25</v>
      </c>
      <c r="L256" t="s">
        <v>290</v>
      </c>
      <c r="M256">
        <v>82.508150000000001</v>
      </c>
      <c r="N256" t="s">
        <v>25</v>
      </c>
      <c r="O256" t="s">
        <v>291</v>
      </c>
      <c r="P256">
        <v>2.8499999999999999E-4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10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20</v>
      </c>
    </row>
    <row r="257" spans="1:44">
      <c r="A257" s="2">
        <v>552</v>
      </c>
      <c r="B257" t="s">
        <v>289</v>
      </c>
      <c r="C257">
        <v>4</v>
      </c>
      <c r="D257" t="s">
        <v>182</v>
      </c>
      <c r="E257">
        <v>531</v>
      </c>
      <c r="F257" t="s">
        <v>183</v>
      </c>
      <c r="G257" t="s">
        <v>184</v>
      </c>
      <c r="H257">
        <v>18304.223999999998</v>
      </c>
      <c r="I257" t="s">
        <v>185</v>
      </c>
      <c r="J257">
        <v>4.0299999999999998E-4</v>
      </c>
      <c r="K257" t="s">
        <v>25</v>
      </c>
      <c r="L257" t="s">
        <v>290</v>
      </c>
      <c r="M257">
        <v>237.019285</v>
      </c>
      <c r="N257" t="s">
        <v>25</v>
      </c>
      <c r="O257" t="s">
        <v>291</v>
      </c>
      <c r="P257">
        <v>6.4000000000000005E-4</v>
      </c>
      <c r="Q257" t="s">
        <v>25</v>
      </c>
      <c r="R257" t="s">
        <v>24</v>
      </c>
      <c r="S257">
        <v>1.7350859999999999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20</v>
      </c>
      <c r="AM257" t="s">
        <v>191</v>
      </c>
      <c r="AN257">
        <v>500</v>
      </c>
      <c r="AO257" t="s">
        <v>192</v>
      </c>
      <c r="AP257">
        <v>40</v>
      </c>
      <c r="AQ257" t="s">
        <v>193</v>
      </c>
      <c r="AR257">
        <v>100</v>
      </c>
    </row>
    <row r="258" spans="1:44">
      <c r="A258" s="2">
        <v>551</v>
      </c>
      <c r="B258" t="s">
        <v>289</v>
      </c>
      <c r="C258">
        <v>4</v>
      </c>
      <c r="D258" t="s">
        <v>182</v>
      </c>
      <c r="E258">
        <v>531</v>
      </c>
      <c r="F258" t="s">
        <v>183</v>
      </c>
      <c r="G258" t="s">
        <v>184</v>
      </c>
      <c r="H258">
        <v>18304.223999999998</v>
      </c>
      <c r="I258" t="s">
        <v>185</v>
      </c>
      <c r="J258">
        <v>4.2200000000000001E-4</v>
      </c>
      <c r="K258" t="s">
        <v>25</v>
      </c>
      <c r="L258" t="s">
        <v>290</v>
      </c>
      <c r="M258">
        <v>225.70549399999999</v>
      </c>
      <c r="N258" t="s">
        <v>25</v>
      </c>
      <c r="O258" t="s">
        <v>291</v>
      </c>
      <c r="P258">
        <v>6.4800000000000003E-4</v>
      </c>
      <c r="Q258" t="s">
        <v>25</v>
      </c>
      <c r="R258" t="s">
        <v>24</v>
      </c>
      <c r="S258">
        <v>1.7376240000000001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20</v>
      </c>
      <c r="AM258" t="s">
        <v>191</v>
      </c>
      <c r="AN258">
        <v>500</v>
      </c>
      <c r="AO258" t="s">
        <v>192</v>
      </c>
      <c r="AP258">
        <v>40</v>
      </c>
      <c r="AQ258" t="s">
        <v>193</v>
      </c>
      <c r="AR258">
        <v>100</v>
      </c>
    </row>
    <row r="259" spans="1:44">
      <c r="A259" s="2">
        <v>551</v>
      </c>
      <c r="B259" t="s">
        <v>289</v>
      </c>
      <c r="C259">
        <v>4</v>
      </c>
      <c r="D259" t="s">
        <v>182</v>
      </c>
      <c r="E259">
        <v>531</v>
      </c>
      <c r="F259" t="s">
        <v>183</v>
      </c>
      <c r="G259" t="s">
        <v>184</v>
      </c>
      <c r="H259">
        <v>18304.223999999998</v>
      </c>
      <c r="I259" t="s">
        <v>185</v>
      </c>
      <c r="J259">
        <v>4.1199999999999999E-4</v>
      </c>
      <c r="K259" t="s">
        <v>25</v>
      </c>
      <c r="L259" t="s">
        <v>290</v>
      </c>
      <c r="M259">
        <v>225.036599</v>
      </c>
      <c r="N259" t="s">
        <v>25</v>
      </c>
      <c r="O259" t="s">
        <v>291</v>
      </c>
      <c r="P259">
        <v>6.3699999999999998E-4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20</v>
      </c>
      <c r="AM259" t="s">
        <v>191</v>
      </c>
      <c r="AN259">
        <v>500</v>
      </c>
      <c r="AO259" t="s">
        <v>192</v>
      </c>
      <c r="AP259">
        <v>40</v>
      </c>
      <c r="AQ259" t="s">
        <v>193</v>
      </c>
      <c r="AR259">
        <v>100</v>
      </c>
    </row>
    <row r="260" spans="1:44">
      <c r="A260" s="2">
        <v>550</v>
      </c>
      <c r="B260" t="s">
        <v>289</v>
      </c>
      <c r="C260">
        <v>4</v>
      </c>
      <c r="D260" t="s">
        <v>182</v>
      </c>
      <c r="E260">
        <v>269</v>
      </c>
      <c r="F260" t="s">
        <v>183</v>
      </c>
      <c r="G260" t="s">
        <v>184</v>
      </c>
      <c r="H260">
        <v>32307.97</v>
      </c>
      <c r="I260" t="s">
        <v>185</v>
      </c>
      <c r="J260">
        <v>2.0900000000000001E-4</v>
      </c>
      <c r="K260" t="s">
        <v>25</v>
      </c>
      <c r="L260" t="s">
        <v>290</v>
      </c>
      <c r="M260">
        <v>103.14301399999999</v>
      </c>
      <c r="N260" t="s">
        <v>25</v>
      </c>
      <c r="O260" t="s">
        <v>291</v>
      </c>
      <c r="P260">
        <v>3.1199999999999999E-4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10</v>
      </c>
      <c r="AM260" t="s">
        <v>191</v>
      </c>
      <c r="AN260">
        <v>500</v>
      </c>
      <c r="AO260" t="s">
        <v>192</v>
      </c>
      <c r="AP260">
        <v>20</v>
      </c>
      <c r="AQ260" t="s">
        <v>193</v>
      </c>
      <c r="AR260">
        <v>50</v>
      </c>
    </row>
    <row r="261" spans="1:44">
      <c r="A261" s="2">
        <v>550</v>
      </c>
      <c r="B261" t="s">
        <v>289</v>
      </c>
      <c r="C261">
        <v>4</v>
      </c>
      <c r="D261" t="s">
        <v>182</v>
      </c>
      <c r="E261">
        <v>269</v>
      </c>
      <c r="F261" t="s">
        <v>183</v>
      </c>
      <c r="G261" t="s">
        <v>184</v>
      </c>
      <c r="H261">
        <v>34175.735999999997</v>
      </c>
      <c r="I261" t="s">
        <v>185</v>
      </c>
      <c r="J261">
        <v>2.0100000000000001E-4</v>
      </c>
      <c r="K261" t="s">
        <v>25</v>
      </c>
      <c r="L261" t="s">
        <v>290</v>
      </c>
      <c r="M261">
        <v>120.190972</v>
      </c>
      <c r="N261" t="s">
        <v>25</v>
      </c>
      <c r="O261" t="s">
        <v>291</v>
      </c>
      <c r="P261">
        <v>3.2200000000000002E-4</v>
      </c>
      <c r="Q261" t="s">
        <v>25</v>
      </c>
      <c r="R261" t="s">
        <v>24</v>
      </c>
      <c r="S261">
        <v>1.2652030000000001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10</v>
      </c>
      <c r="AM261" t="s">
        <v>191</v>
      </c>
      <c r="AN261">
        <v>500</v>
      </c>
      <c r="AO261" t="s">
        <v>192</v>
      </c>
      <c r="AP261">
        <v>20</v>
      </c>
      <c r="AQ261" t="s">
        <v>193</v>
      </c>
      <c r="AR261">
        <v>50</v>
      </c>
    </row>
    <row r="262" spans="1:44">
      <c r="A262" s="2">
        <v>550</v>
      </c>
      <c r="B262" t="s">
        <v>289</v>
      </c>
      <c r="C262">
        <v>4</v>
      </c>
      <c r="D262" t="s">
        <v>182</v>
      </c>
      <c r="E262">
        <v>158</v>
      </c>
      <c r="F262" t="s">
        <v>183</v>
      </c>
      <c r="G262" t="s">
        <v>184</v>
      </c>
      <c r="H262">
        <v>36963.254000000001</v>
      </c>
      <c r="I262" t="s">
        <v>185</v>
      </c>
      <c r="J262">
        <v>1.9699999999999999E-4</v>
      </c>
      <c r="K262" t="s">
        <v>25</v>
      </c>
      <c r="L262" t="s">
        <v>290</v>
      </c>
      <c r="M262">
        <v>78.475571000000002</v>
      </c>
      <c r="N262" t="s">
        <v>25</v>
      </c>
      <c r="O262" t="s">
        <v>291</v>
      </c>
      <c r="P262">
        <v>2.7599999999999999E-4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10</v>
      </c>
      <c r="AM262" t="s">
        <v>191</v>
      </c>
      <c r="AN262">
        <v>500</v>
      </c>
      <c r="AO262" t="s">
        <v>192</v>
      </c>
      <c r="AP262">
        <v>20</v>
      </c>
      <c r="AQ262" t="s">
        <v>193</v>
      </c>
      <c r="AR262">
        <v>20</v>
      </c>
    </row>
    <row r="263" spans="1:44">
      <c r="A263" s="2">
        <v>550</v>
      </c>
      <c r="B263" t="s">
        <v>289</v>
      </c>
      <c r="C263">
        <v>4</v>
      </c>
      <c r="D263" t="s">
        <v>182</v>
      </c>
      <c r="E263">
        <v>158</v>
      </c>
      <c r="F263" t="s">
        <v>183</v>
      </c>
      <c r="G263" t="s">
        <v>184</v>
      </c>
      <c r="H263">
        <v>26979.031999999999</v>
      </c>
      <c r="I263" t="s">
        <v>185</v>
      </c>
      <c r="J263">
        <v>1.95E-4</v>
      </c>
      <c r="K263" t="s">
        <v>25</v>
      </c>
      <c r="L263" t="s">
        <v>290</v>
      </c>
      <c r="M263">
        <v>82.532458000000005</v>
      </c>
      <c r="N263" t="s">
        <v>25</v>
      </c>
      <c r="O263" t="s">
        <v>291</v>
      </c>
      <c r="P263">
        <v>2.7799999999999998E-4</v>
      </c>
      <c r="Q263" t="s">
        <v>25</v>
      </c>
      <c r="R263" t="s">
        <v>24</v>
      </c>
      <c r="S263">
        <v>0.97449600000000003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10</v>
      </c>
      <c r="AM263" t="s">
        <v>191</v>
      </c>
      <c r="AN263">
        <v>500</v>
      </c>
      <c r="AO263" t="s">
        <v>192</v>
      </c>
      <c r="AP263">
        <v>20</v>
      </c>
      <c r="AQ263" t="s">
        <v>193</v>
      </c>
      <c r="AR263">
        <v>20</v>
      </c>
    </row>
    <row r="264" spans="1:44">
      <c r="A264" s="2">
        <v>550</v>
      </c>
      <c r="B264" t="s">
        <v>289</v>
      </c>
      <c r="C264">
        <v>4</v>
      </c>
      <c r="D264" t="s">
        <v>182</v>
      </c>
      <c r="E264">
        <v>531</v>
      </c>
      <c r="F264" t="s">
        <v>183</v>
      </c>
      <c r="G264" t="s">
        <v>184</v>
      </c>
      <c r="H264">
        <v>18304.223999999998</v>
      </c>
      <c r="I264" t="s">
        <v>185</v>
      </c>
      <c r="J264">
        <v>4.6500000000000003E-4</v>
      </c>
      <c r="K264" t="s">
        <v>25</v>
      </c>
      <c r="L264" t="s">
        <v>290</v>
      </c>
      <c r="M264">
        <v>224.97161199999999</v>
      </c>
      <c r="N264" t="s">
        <v>25</v>
      </c>
      <c r="O264" t="s">
        <v>291</v>
      </c>
      <c r="P264">
        <v>6.8999999999999997E-4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40</v>
      </c>
      <c r="AQ264" t="s">
        <v>193</v>
      </c>
      <c r="AR264">
        <v>100</v>
      </c>
    </row>
    <row r="265" spans="1:44">
      <c r="A265" s="2">
        <v>550</v>
      </c>
      <c r="B265" t="s">
        <v>289</v>
      </c>
      <c r="C265">
        <v>4</v>
      </c>
      <c r="D265" t="s">
        <v>182</v>
      </c>
      <c r="E265">
        <v>531</v>
      </c>
      <c r="F265" t="s">
        <v>183</v>
      </c>
      <c r="G265" t="s">
        <v>184</v>
      </c>
      <c r="H265">
        <v>7614.4979999999996</v>
      </c>
      <c r="I265" t="s">
        <v>185</v>
      </c>
      <c r="J265">
        <v>4.4299999999999998E-4</v>
      </c>
      <c r="K265" t="s">
        <v>25</v>
      </c>
      <c r="L265" t="s">
        <v>290</v>
      </c>
      <c r="M265">
        <v>229.051501</v>
      </c>
      <c r="N265" t="s">
        <v>25</v>
      </c>
      <c r="O265" t="s">
        <v>291</v>
      </c>
      <c r="P265">
        <v>6.7199999999999996E-4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20</v>
      </c>
      <c r="AM265" t="s">
        <v>191</v>
      </c>
      <c r="AN265">
        <v>500</v>
      </c>
      <c r="AO265" t="s">
        <v>192</v>
      </c>
      <c r="AP265">
        <v>50</v>
      </c>
      <c r="AQ265" t="s">
        <v>193</v>
      </c>
      <c r="AR265">
        <v>100</v>
      </c>
    </row>
    <row r="266" spans="1:44">
      <c r="A266" s="2">
        <v>550</v>
      </c>
      <c r="B266" t="s">
        <v>289</v>
      </c>
      <c r="C266">
        <v>4</v>
      </c>
      <c r="D266" t="s">
        <v>182</v>
      </c>
      <c r="E266">
        <v>531</v>
      </c>
      <c r="F266" t="s">
        <v>183</v>
      </c>
      <c r="G266" t="s">
        <v>184</v>
      </c>
      <c r="H266">
        <v>44922.447999999997</v>
      </c>
      <c r="I266" t="s">
        <v>185</v>
      </c>
      <c r="J266">
        <v>5.3700000000000004E-4</v>
      </c>
      <c r="K266" t="s">
        <v>25</v>
      </c>
      <c r="L266" t="s">
        <v>290</v>
      </c>
      <c r="M266">
        <v>240.70778899999999</v>
      </c>
      <c r="N266" t="s">
        <v>25</v>
      </c>
      <c r="O266" t="s">
        <v>291</v>
      </c>
      <c r="P266">
        <v>7.7800000000000005E-4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20</v>
      </c>
      <c r="AM266" t="s">
        <v>191</v>
      </c>
      <c r="AN266">
        <v>500</v>
      </c>
      <c r="AO266" t="s">
        <v>192</v>
      </c>
      <c r="AP266">
        <v>80</v>
      </c>
      <c r="AQ266" t="s">
        <v>193</v>
      </c>
      <c r="AR266">
        <v>100</v>
      </c>
    </row>
    <row r="267" spans="1:44">
      <c r="A267" s="2">
        <v>550</v>
      </c>
      <c r="B267" t="s">
        <v>289</v>
      </c>
      <c r="C267">
        <v>4</v>
      </c>
      <c r="D267" t="s">
        <v>182</v>
      </c>
      <c r="E267">
        <v>531</v>
      </c>
      <c r="F267" t="s">
        <v>183</v>
      </c>
      <c r="G267" t="s">
        <v>184</v>
      </c>
      <c r="H267">
        <v>26913.653999999999</v>
      </c>
      <c r="I267" t="s">
        <v>185</v>
      </c>
      <c r="J267">
        <v>4.2000000000000002E-4</v>
      </c>
      <c r="K267" t="s">
        <v>25</v>
      </c>
      <c r="L267" t="s">
        <v>290</v>
      </c>
      <c r="M267">
        <v>225.18868000000001</v>
      </c>
      <c r="N267" t="s">
        <v>25</v>
      </c>
      <c r="O267" t="s">
        <v>291</v>
      </c>
      <c r="P267">
        <v>6.4499999999999996E-4</v>
      </c>
      <c r="Q267" t="s">
        <v>25</v>
      </c>
      <c r="R267" t="s">
        <v>24</v>
      </c>
      <c r="S267">
        <v>2.1170089999999999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20</v>
      </c>
      <c r="AM267" t="s">
        <v>191</v>
      </c>
      <c r="AN267">
        <v>500</v>
      </c>
      <c r="AO267" t="s">
        <v>192</v>
      </c>
      <c r="AP267">
        <v>80</v>
      </c>
      <c r="AQ267" t="s">
        <v>193</v>
      </c>
      <c r="AR267">
        <v>100</v>
      </c>
    </row>
    <row r="268" spans="1:44">
      <c r="A268" s="2">
        <v>550</v>
      </c>
      <c r="B268" t="s">
        <v>289</v>
      </c>
      <c r="C268">
        <v>4</v>
      </c>
      <c r="D268" t="s">
        <v>182</v>
      </c>
      <c r="E268">
        <v>531</v>
      </c>
      <c r="F268" t="s">
        <v>183</v>
      </c>
      <c r="G268" t="s">
        <v>184</v>
      </c>
      <c r="H268">
        <v>31925.124</v>
      </c>
      <c r="I268" t="s">
        <v>185</v>
      </c>
      <c r="J268">
        <v>4.1800000000000002E-4</v>
      </c>
      <c r="K268" t="s">
        <v>25</v>
      </c>
      <c r="L268" t="s">
        <v>290</v>
      </c>
      <c r="M268">
        <v>224.30680899999999</v>
      </c>
      <c r="N268" t="s">
        <v>25</v>
      </c>
      <c r="O268" t="s">
        <v>291</v>
      </c>
      <c r="P268">
        <v>6.4300000000000002E-4</v>
      </c>
      <c r="Q268" t="s">
        <v>25</v>
      </c>
      <c r="R268" t="s">
        <v>24</v>
      </c>
      <c r="S268">
        <v>2.3945609999999999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20</v>
      </c>
      <c r="AM268" t="s">
        <v>191</v>
      </c>
      <c r="AN268">
        <v>500</v>
      </c>
      <c r="AO268" t="s">
        <v>192</v>
      </c>
      <c r="AP268">
        <v>100</v>
      </c>
      <c r="AQ268" t="s">
        <v>193</v>
      </c>
      <c r="AR268">
        <v>100</v>
      </c>
    </row>
    <row r="269" spans="1:44">
      <c r="A269" s="2">
        <v>550</v>
      </c>
      <c r="B269" t="s">
        <v>289</v>
      </c>
      <c r="C269">
        <v>4</v>
      </c>
      <c r="D269" t="s">
        <v>182</v>
      </c>
      <c r="E269">
        <v>531</v>
      </c>
      <c r="F269" t="s">
        <v>183</v>
      </c>
      <c r="G269" t="s">
        <v>184</v>
      </c>
      <c r="H269">
        <v>52962.991999999998</v>
      </c>
      <c r="I269" t="s">
        <v>185</v>
      </c>
      <c r="J269">
        <v>3.6900000000000002E-4</v>
      </c>
      <c r="K269" t="s">
        <v>25</v>
      </c>
      <c r="L269" t="s">
        <v>290</v>
      </c>
      <c r="M269">
        <v>184.56383500000001</v>
      </c>
      <c r="N269" t="s">
        <v>25</v>
      </c>
      <c r="O269" t="s">
        <v>291</v>
      </c>
      <c r="P269">
        <v>5.53E-4</v>
      </c>
      <c r="Q269" t="s">
        <v>25</v>
      </c>
      <c r="R269" t="s">
        <v>24</v>
      </c>
      <c r="S269">
        <v>2.4400240000000002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20</v>
      </c>
      <c r="AM269" t="s">
        <v>191</v>
      </c>
      <c r="AN269">
        <v>500</v>
      </c>
      <c r="AO269" t="s">
        <v>192</v>
      </c>
      <c r="AP269">
        <v>100</v>
      </c>
      <c r="AQ269" t="s">
        <v>193</v>
      </c>
      <c r="AR269">
        <v>100</v>
      </c>
    </row>
    <row r="270" spans="1:44">
      <c r="A270" s="2">
        <v>550</v>
      </c>
      <c r="B270" t="s">
        <v>289</v>
      </c>
      <c r="C270">
        <v>4</v>
      </c>
      <c r="D270" t="s">
        <v>182</v>
      </c>
      <c r="E270">
        <v>531</v>
      </c>
      <c r="F270" t="s">
        <v>183</v>
      </c>
      <c r="G270" t="s">
        <v>184</v>
      </c>
      <c r="H270">
        <v>31906.366000000002</v>
      </c>
      <c r="I270" t="s">
        <v>185</v>
      </c>
      <c r="J270">
        <v>4.1199999999999999E-4</v>
      </c>
      <c r="K270" t="s">
        <v>25</v>
      </c>
      <c r="L270" t="s">
        <v>290</v>
      </c>
      <c r="M270">
        <v>189.878443</v>
      </c>
      <c r="N270" t="s">
        <v>25</v>
      </c>
      <c r="O270" t="s">
        <v>291</v>
      </c>
      <c r="P270">
        <v>6.02E-4</v>
      </c>
      <c r="Q270" t="s">
        <v>25</v>
      </c>
      <c r="R270" t="s">
        <v>24</v>
      </c>
      <c r="S270">
        <v>2.2830360000000001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20</v>
      </c>
      <c r="AM270" t="s">
        <v>191</v>
      </c>
      <c r="AN270">
        <v>500</v>
      </c>
      <c r="AO270" t="s">
        <v>192</v>
      </c>
      <c r="AP270">
        <v>100</v>
      </c>
      <c r="AQ270" t="s">
        <v>193</v>
      </c>
      <c r="AR270">
        <v>100</v>
      </c>
    </row>
    <row r="271" spans="1:44">
      <c r="A271" s="2">
        <v>549</v>
      </c>
      <c r="B271" t="s">
        <v>289</v>
      </c>
      <c r="C271">
        <v>4</v>
      </c>
      <c r="D271" t="s">
        <v>182</v>
      </c>
      <c r="E271">
        <v>524</v>
      </c>
      <c r="F271" t="s">
        <v>183</v>
      </c>
      <c r="G271" t="s">
        <v>184</v>
      </c>
      <c r="H271">
        <v>77683.785999999993</v>
      </c>
      <c r="I271" t="s">
        <v>185</v>
      </c>
      <c r="J271">
        <v>3.8000000000000002E-4</v>
      </c>
      <c r="K271" t="s">
        <v>25</v>
      </c>
      <c r="L271" t="s">
        <v>290</v>
      </c>
      <c r="M271">
        <v>191.64978199999999</v>
      </c>
      <c r="N271" t="s">
        <v>25</v>
      </c>
      <c r="O271" t="s">
        <v>291</v>
      </c>
      <c r="P271">
        <v>5.71E-4</v>
      </c>
      <c r="Q271" t="s">
        <v>25</v>
      </c>
      <c r="R271" t="s">
        <v>24</v>
      </c>
      <c r="S271">
        <v>2.5483440000000002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20</v>
      </c>
      <c r="AM271" t="s">
        <v>191</v>
      </c>
      <c r="AN271">
        <v>500</v>
      </c>
      <c r="AO271" t="s">
        <v>192</v>
      </c>
      <c r="AP271">
        <v>100</v>
      </c>
      <c r="AQ271" t="s">
        <v>193</v>
      </c>
      <c r="AR271">
        <v>100</v>
      </c>
    </row>
    <row r="272" spans="1:44">
      <c r="A272" s="2">
        <v>548</v>
      </c>
      <c r="B272" t="s">
        <v>289</v>
      </c>
      <c r="C272">
        <v>4</v>
      </c>
      <c r="D272" t="s">
        <v>182</v>
      </c>
      <c r="E272">
        <v>226</v>
      </c>
      <c r="F272" t="s">
        <v>183</v>
      </c>
      <c r="G272" t="s">
        <v>184</v>
      </c>
      <c r="H272">
        <v>7.0419999999999998</v>
      </c>
      <c r="I272" t="s">
        <v>185</v>
      </c>
      <c r="J272">
        <v>2.81E-4</v>
      </c>
      <c r="K272" t="s">
        <v>25</v>
      </c>
      <c r="L272" t="s">
        <v>290</v>
      </c>
      <c r="M272">
        <v>138.24608599999999</v>
      </c>
      <c r="N272" t="s">
        <v>25</v>
      </c>
      <c r="O272" t="s">
        <v>291</v>
      </c>
      <c r="P272">
        <v>4.1899999999999999E-4</v>
      </c>
      <c r="Q272" t="s">
        <v>25</v>
      </c>
      <c r="R272" t="s">
        <v>24</v>
      </c>
      <c r="S272">
        <v>1.3947499999999999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10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548</v>
      </c>
      <c r="B273" t="s">
        <v>289</v>
      </c>
      <c r="C273">
        <v>4</v>
      </c>
      <c r="D273" t="s">
        <v>182</v>
      </c>
      <c r="E273">
        <v>226</v>
      </c>
      <c r="F273" t="s">
        <v>183</v>
      </c>
      <c r="G273" t="s">
        <v>184</v>
      </c>
      <c r="H273">
        <v>6.048</v>
      </c>
      <c r="I273" t="s">
        <v>185</v>
      </c>
      <c r="J273">
        <v>2.7900000000000001E-4</v>
      </c>
      <c r="K273" t="s">
        <v>25</v>
      </c>
      <c r="L273" t="s">
        <v>290</v>
      </c>
      <c r="M273">
        <v>138.46779799999999</v>
      </c>
      <c r="N273" t="s">
        <v>25</v>
      </c>
      <c r="O273" t="s">
        <v>291</v>
      </c>
      <c r="P273">
        <v>4.1800000000000002E-4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10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20</v>
      </c>
    </row>
    <row r="274" spans="1:44">
      <c r="A274" s="2">
        <v>548</v>
      </c>
      <c r="B274" t="s">
        <v>289</v>
      </c>
      <c r="C274">
        <v>4</v>
      </c>
      <c r="D274" t="s">
        <v>182</v>
      </c>
      <c r="E274">
        <v>226</v>
      </c>
      <c r="F274" t="s">
        <v>183</v>
      </c>
      <c r="G274" t="s">
        <v>184</v>
      </c>
      <c r="H274">
        <v>27513.493999999999</v>
      </c>
      <c r="I274" t="s">
        <v>185</v>
      </c>
      <c r="J274">
        <v>1.5200000000000001E-4</v>
      </c>
      <c r="K274" t="s">
        <v>25</v>
      </c>
      <c r="L274" t="s">
        <v>290</v>
      </c>
      <c r="M274">
        <v>75.891068000000004</v>
      </c>
      <c r="N274" t="s">
        <v>25</v>
      </c>
      <c r="O274" t="s">
        <v>291</v>
      </c>
      <c r="P274">
        <v>2.2800000000000001E-4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10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20</v>
      </c>
    </row>
    <row r="275" spans="1:44">
      <c r="A275" s="2">
        <v>546</v>
      </c>
      <c r="B275" t="s">
        <v>289</v>
      </c>
      <c r="C275">
        <v>4</v>
      </c>
      <c r="D275" t="s">
        <v>182</v>
      </c>
      <c r="E275">
        <v>226</v>
      </c>
      <c r="F275" t="s">
        <v>183</v>
      </c>
      <c r="G275" t="s">
        <v>184</v>
      </c>
      <c r="H275">
        <v>0.88400000000000001</v>
      </c>
      <c r="I275" t="s">
        <v>185</v>
      </c>
      <c r="J275">
        <v>3.2899999999999997E-4</v>
      </c>
      <c r="K275" t="s">
        <v>25</v>
      </c>
      <c r="L275" t="s">
        <v>290</v>
      </c>
      <c r="M275">
        <v>154.99236999999999</v>
      </c>
      <c r="N275" t="s">
        <v>25</v>
      </c>
      <c r="O275" t="s">
        <v>291</v>
      </c>
      <c r="P275">
        <v>4.84E-4</v>
      </c>
      <c r="Q275" t="s">
        <v>25</v>
      </c>
      <c r="R275" t="s">
        <v>24</v>
      </c>
      <c r="S275">
        <v>1.4619740000000001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10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20</v>
      </c>
    </row>
    <row r="276" spans="1:44">
      <c r="A276" s="2">
        <v>545</v>
      </c>
      <c r="B276" t="s">
        <v>289</v>
      </c>
      <c r="C276">
        <v>4</v>
      </c>
      <c r="D276" t="s">
        <v>182</v>
      </c>
      <c r="E276">
        <v>226</v>
      </c>
      <c r="F276" t="s">
        <v>183</v>
      </c>
      <c r="G276" t="s">
        <v>184</v>
      </c>
      <c r="H276">
        <v>0.93</v>
      </c>
      <c r="I276" t="s">
        <v>185</v>
      </c>
      <c r="J276">
        <v>3.01E-4</v>
      </c>
      <c r="K276" t="s">
        <v>25</v>
      </c>
      <c r="L276" t="s">
        <v>290</v>
      </c>
      <c r="M276">
        <v>153.68544</v>
      </c>
      <c r="N276" t="s">
        <v>25</v>
      </c>
      <c r="O276" t="s">
        <v>291</v>
      </c>
      <c r="P276">
        <v>4.55E-4</v>
      </c>
      <c r="Q276" t="s">
        <v>25</v>
      </c>
      <c r="R276" t="s">
        <v>24</v>
      </c>
      <c r="S276">
        <v>1.4285060000000001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10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20</v>
      </c>
    </row>
    <row r="277" spans="1:44">
      <c r="A277" s="2">
        <v>545</v>
      </c>
      <c r="B277" t="s">
        <v>289</v>
      </c>
      <c r="C277">
        <v>4</v>
      </c>
      <c r="D277" t="s">
        <v>182</v>
      </c>
      <c r="E277">
        <v>226</v>
      </c>
      <c r="F277" t="s">
        <v>183</v>
      </c>
      <c r="G277" t="s">
        <v>184</v>
      </c>
      <c r="H277">
        <v>1.056</v>
      </c>
      <c r="I277" t="s">
        <v>185</v>
      </c>
      <c r="J277">
        <v>2.9500000000000001E-4</v>
      </c>
      <c r="K277" t="s">
        <v>25</v>
      </c>
      <c r="L277" t="s">
        <v>290</v>
      </c>
      <c r="M277">
        <v>149.15794600000001</v>
      </c>
      <c r="N277" t="s">
        <v>25</v>
      </c>
      <c r="O277" t="s">
        <v>291</v>
      </c>
      <c r="P277">
        <v>4.44E-4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20</v>
      </c>
    </row>
    <row r="278" spans="1:44">
      <c r="A278" s="2">
        <v>544</v>
      </c>
      <c r="B278" t="s">
        <v>289</v>
      </c>
      <c r="C278">
        <v>4</v>
      </c>
      <c r="D278" t="s">
        <v>182</v>
      </c>
      <c r="E278">
        <v>226</v>
      </c>
      <c r="F278" t="s">
        <v>183</v>
      </c>
      <c r="G278" t="s">
        <v>184</v>
      </c>
      <c r="H278">
        <v>0.96</v>
      </c>
      <c r="I278" t="s">
        <v>185</v>
      </c>
      <c r="J278">
        <v>2.99E-4</v>
      </c>
      <c r="K278" t="s">
        <v>25</v>
      </c>
      <c r="L278" t="s">
        <v>290</v>
      </c>
      <c r="M278">
        <v>150.60787999999999</v>
      </c>
      <c r="N278" t="s">
        <v>25</v>
      </c>
      <c r="O278" t="s">
        <v>291</v>
      </c>
      <c r="P278">
        <v>4.4999999999999999E-4</v>
      </c>
      <c r="Q278" t="s">
        <v>25</v>
      </c>
      <c r="R278" t="s">
        <v>24</v>
      </c>
      <c r="S278">
        <v>1.2533129999999999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20</v>
      </c>
    </row>
    <row r="279" spans="1:44">
      <c r="A279" s="2">
        <v>544</v>
      </c>
      <c r="B279" t="s">
        <v>289</v>
      </c>
      <c r="C279">
        <v>4</v>
      </c>
      <c r="D279" t="s">
        <v>182</v>
      </c>
      <c r="E279">
        <v>226</v>
      </c>
      <c r="F279" t="s">
        <v>183</v>
      </c>
      <c r="G279" t="s">
        <v>184</v>
      </c>
      <c r="H279">
        <v>26.835999999999999</v>
      </c>
      <c r="I279" t="s">
        <v>185</v>
      </c>
      <c r="J279">
        <v>1.6200000000000001E-4</v>
      </c>
      <c r="K279" t="s">
        <v>25</v>
      </c>
      <c r="L279" t="s">
        <v>290</v>
      </c>
      <c r="M279">
        <v>78.624791000000002</v>
      </c>
      <c r="N279" t="s">
        <v>25</v>
      </c>
      <c r="O279" t="s">
        <v>291</v>
      </c>
      <c r="P279">
        <v>2.41E-4</v>
      </c>
      <c r="Q279" t="s">
        <v>25</v>
      </c>
      <c r="R279" t="s">
        <v>24</v>
      </c>
      <c r="S279">
        <v>18.779001999999998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20</v>
      </c>
    </row>
    <row r="280" spans="1:44">
      <c r="A280" s="2">
        <v>543</v>
      </c>
      <c r="B280" t="s">
        <v>289</v>
      </c>
      <c r="C280">
        <v>4</v>
      </c>
      <c r="D280" t="s">
        <v>182</v>
      </c>
      <c r="E280">
        <v>338</v>
      </c>
      <c r="F280" t="s">
        <v>183</v>
      </c>
      <c r="G280" t="s">
        <v>184</v>
      </c>
      <c r="H280">
        <v>893.84400000000005</v>
      </c>
      <c r="I280" t="s">
        <v>185</v>
      </c>
      <c r="J280">
        <v>2.63E-4</v>
      </c>
      <c r="K280" t="s">
        <v>25</v>
      </c>
      <c r="L280" t="s">
        <v>290</v>
      </c>
      <c r="M280">
        <v>97.816291000000007</v>
      </c>
      <c r="N280" t="s">
        <v>25</v>
      </c>
      <c r="O280" t="s">
        <v>291</v>
      </c>
      <c r="P280">
        <v>3.6099999999999999E-4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50</v>
      </c>
    </row>
    <row r="281" spans="1:44">
      <c r="A281" s="2">
        <v>542</v>
      </c>
      <c r="B281" t="s">
        <v>289</v>
      </c>
      <c r="C281">
        <v>4</v>
      </c>
      <c r="D281" t="s">
        <v>182</v>
      </c>
      <c r="E281">
        <v>338</v>
      </c>
      <c r="F281" t="s">
        <v>183</v>
      </c>
      <c r="G281" t="s">
        <v>184</v>
      </c>
      <c r="H281">
        <v>701.46799999999996</v>
      </c>
      <c r="I281" t="s">
        <v>185</v>
      </c>
      <c r="J281">
        <v>2.4499999999999999E-4</v>
      </c>
      <c r="K281" t="s">
        <v>25</v>
      </c>
      <c r="L281" t="s">
        <v>290</v>
      </c>
      <c r="M281">
        <v>102.54066400000001</v>
      </c>
      <c r="N281" t="s">
        <v>25</v>
      </c>
      <c r="O281" t="s">
        <v>291</v>
      </c>
      <c r="P281">
        <v>3.4699999999999998E-4</v>
      </c>
      <c r="Q281" t="s">
        <v>25</v>
      </c>
      <c r="R281" t="s">
        <v>24</v>
      </c>
      <c r="S281">
        <v>1.3558159999999999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50</v>
      </c>
    </row>
    <row r="282" spans="1:44">
      <c r="A282" s="2">
        <v>541</v>
      </c>
      <c r="B282" t="s">
        <v>289</v>
      </c>
      <c r="C282">
        <v>4</v>
      </c>
      <c r="D282" t="s">
        <v>182</v>
      </c>
      <c r="E282">
        <v>338</v>
      </c>
      <c r="F282" t="s">
        <v>183</v>
      </c>
      <c r="G282" t="s">
        <v>184</v>
      </c>
      <c r="H282">
        <v>345.62200000000001</v>
      </c>
      <c r="I282" t="s">
        <v>185</v>
      </c>
      <c r="J282">
        <v>2.6400000000000002E-4</v>
      </c>
      <c r="K282" t="s">
        <v>25</v>
      </c>
      <c r="L282" t="s">
        <v>290</v>
      </c>
      <c r="M282">
        <v>112.08619899999999</v>
      </c>
      <c r="N282" t="s">
        <v>25</v>
      </c>
      <c r="O282" t="s">
        <v>291</v>
      </c>
      <c r="P282">
        <v>3.7599999999999998E-4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50</v>
      </c>
    </row>
    <row r="283" spans="1:44">
      <c r="A283" s="2">
        <v>540</v>
      </c>
      <c r="B283" t="s">
        <v>289</v>
      </c>
      <c r="C283">
        <v>4</v>
      </c>
      <c r="D283" t="s">
        <v>182</v>
      </c>
      <c r="E283">
        <v>338</v>
      </c>
      <c r="F283" t="s">
        <v>183</v>
      </c>
      <c r="G283" t="s">
        <v>184</v>
      </c>
      <c r="H283">
        <v>106.024</v>
      </c>
      <c r="I283" t="s">
        <v>185</v>
      </c>
      <c r="J283">
        <v>2.61E-4</v>
      </c>
      <c r="K283" t="s">
        <v>25</v>
      </c>
      <c r="L283" t="s">
        <v>290</v>
      </c>
      <c r="M283">
        <v>115.34984</v>
      </c>
      <c r="N283" t="s">
        <v>25</v>
      </c>
      <c r="O283" t="s">
        <v>291</v>
      </c>
      <c r="P283">
        <v>3.7599999999999998E-4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50</v>
      </c>
    </row>
    <row r="284" spans="1:44">
      <c r="A284" s="2">
        <v>539</v>
      </c>
      <c r="B284" t="s">
        <v>289</v>
      </c>
      <c r="C284">
        <v>4</v>
      </c>
      <c r="D284" t="s">
        <v>182</v>
      </c>
      <c r="E284">
        <v>338</v>
      </c>
      <c r="F284" t="s">
        <v>183</v>
      </c>
      <c r="G284" t="s">
        <v>184</v>
      </c>
      <c r="H284">
        <v>2.21</v>
      </c>
      <c r="I284" t="s">
        <v>185</v>
      </c>
      <c r="J284">
        <v>3.0400000000000002E-4</v>
      </c>
      <c r="K284" t="s">
        <v>25</v>
      </c>
      <c r="L284" t="s">
        <v>290</v>
      </c>
      <c r="M284">
        <v>127.05040700000001</v>
      </c>
      <c r="N284" t="s">
        <v>25</v>
      </c>
      <c r="O284" t="s">
        <v>291</v>
      </c>
      <c r="P284">
        <v>4.3100000000000001E-4</v>
      </c>
      <c r="Q284" t="s">
        <v>25</v>
      </c>
      <c r="R284" t="s">
        <v>24</v>
      </c>
      <c r="S284">
        <v>1.5581069999999999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50</v>
      </c>
    </row>
    <row r="285" spans="1:44">
      <c r="A285" s="2">
        <v>538</v>
      </c>
      <c r="B285" t="s">
        <v>289</v>
      </c>
      <c r="C285">
        <v>4</v>
      </c>
      <c r="D285" t="s">
        <v>182</v>
      </c>
      <c r="E285">
        <v>338</v>
      </c>
      <c r="F285" t="s">
        <v>183</v>
      </c>
      <c r="G285" t="s">
        <v>184</v>
      </c>
      <c r="H285">
        <v>3.4000000000000002E-2</v>
      </c>
      <c r="I285" t="s">
        <v>185</v>
      </c>
      <c r="J285">
        <v>2.99E-4</v>
      </c>
      <c r="K285" t="s">
        <v>25</v>
      </c>
      <c r="L285" t="s">
        <v>290</v>
      </c>
      <c r="M285">
        <v>131.28688</v>
      </c>
      <c r="N285" t="s">
        <v>25</v>
      </c>
      <c r="O285" t="s">
        <v>291</v>
      </c>
      <c r="P285">
        <v>4.2999999999999999E-4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50</v>
      </c>
    </row>
    <row r="286" spans="1:44">
      <c r="A286" s="2">
        <v>537</v>
      </c>
      <c r="B286" t="s">
        <v>289</v>
      </c>
      <c r="C286">
        <v>4</v>
      </c>
      <c r="D286" t="s">
        <v>182</v>
      </c>
      <c r="E286">
        <v>338</v>
      </c>
      <c r="F286" t="s">
        <v>183</v>
      </c>
      <c r="G286" t="s">
        <v>184</v>
      </c>
      <c r="H286">
        <v>3.4000000000000002E-2</v>
      </c>
      <c r="I286" t="s">
        <v>185</v>
      </c>
      <c r="J286">
        <v>2.9799999999999998E-4</v>
      </c>
      <c r="K286" t="s">
        <v>25</v>
      </c>
      <c r="L286" t="s">
        <v>290</v>
      </c>
      <c r="M286">
        <v>126.138323</v>
      </c>
      <c r="N286" t="s">
        <v>25</v>
      </c>
      <c r="O286" t="s">
        <v>291</v>
      </c>
      <c r="P286">
        <v>4.2400000000000001E-4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50</v>
      </c>
    </row>
    <row r="287" spans="1:44">
      <c r="A287" s="2">
        <v>537</v>
      </c>
      <c r="B287" t="s">
        <v>289</v>
      </c>
      <c r="C287">
        <v>4</v>
      </c>
      <c r="D287" t="s">
        <v>182</v>
      </c>
      <c r="E287">
        <v>338</v>
      </c>
      <c r="F287" t="s">
        <v>183</v>
      </c>
      <c r="G287" t="s">
        <v>184</v>
      </c>
      <c r="H287">
        <v>3.4000000000000002E-2</v>
      </c>
      <c r="I287" t="s">
        <v>185</v>
      </c>
      <c r="J287">
        <v>2.99E-4</v>
      </c>
      <c r="K287" t="s">
        <v>25</v>
      </c>
      <c r="L287" t="s">
        <v>290</v>
      </c>
      <c r="M287">
        <v>131.64677399999999</v>
      </c>
      <c r="N287" t="s">
        <v>25</v>
      </c>
      <c r="O287" t="s">
        <v>291</v>
      </c>
      <c r="P287">
        <v>4.3100000000000001E-4</v>
      </c>
      <c r="Q287" t="s">
        <v>25</v>
      </c>
      <c r="R287" t="s">
        <v>24</v>
      </c>
      <c r="S287">
        <v>1.2776350000000001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50</v>
      </c>
    </row>
    <row r="288" spans="1:44">
      <c r="A288" s="2">
        <v>536</v>
      </c>
      <c r="B288" t="s">
        <v>289</v>
      </c>
      <c r="C288">
        <v>4</v>
      </c>
      <c r="D288" t="s">
        <v>182</v>
      </c>
      <c r="E288">
        <v>338</v>
      </c>
      <c r="F288" t="s">
        <v>183</v>
      </c>
      <c r="G288" t="s">
        <v>184</v>
      </c>
      <c r="H288">
        <v>2.21</v>
      </c>
      <c r="I288" t="s">
        <v>185</v>
      </c>
      <c r="J288">
        <v>2.8600000000000001E-4</v>
      </c>
      <c r="K288" t="s">
        <v>25</v>
      </c>
      <c r="L288" t="s">
        <v>290</v>
      </c>
      <c r="M288">
        <v>128.96753699999999</v>
      </c>
      <c r="N288" t="s">
        <v>25</v>
      </c>
      <c r="O288" t="s">
        <v>291</v>
      </c>
      <c r="P288">
        <v>4.15E-4</v>
      </c>
      <c r="Q288" t="s">
        <v>25</v>
      </c>
      <c r="R288" t="s">
        <v>24</v>
      </c>
      <c r="S288">
        <v>1.2734760000000001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50</v>
      </c>
    </row>
    <row r="289" spans="1:44">
      <c r="A289" s="2">
        <v>535</v>
      </c>
      <c r="B289" t="s">
        <v>289</v>
      </c>
      <c r="C289">
        <v>4</v>
      </c>
      <c r="D289" t="s">
        <v>182</v>
      </c>
      <c r="E289">
        <v>338</v>
      </c>
      <c r="F289" t="s">
        <v>183</v>
      </c>
      <c r="G289" t="s">
        <v>184</v>
      </c>
      <c r="H289">
        <v>701.46799999999996</v>
      </c>
      <c r="I289" t="s">
        <v>185</v>
      </c>
      <c r="J289">
        <v>2.8699999999999998E-4</v>
      </c>
      <c r="K289" t="s">
        <v>25</v>
      </c>
      <c r="L289" t="s">
        <v>290</v>
      </c>
      <c r="M289">
        <v>138.790334</v>
      </c>
      <c r="N289" t="s">
        <v>25</v>
      </c>
      <c r="O289" t="s">
        <v>291</v>
      </c>
      <c r="P289">
        <v>4.26E-4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50</v>
      </c>
    </row>
    <row r="290" spans="1:44">
      <c r="A290" s="2">
        <v>534</v>
      </c>
      <c r="B290" t="s">
        <v>289</v>
      </c>
      <c r="C290">
        <v>4</v>
      </c>
      <c r="D290" t="s">
        <v>182</v>
      </c>
      <c r="E290">
        <v>226</v>
      </c>
      <c r="F290" t="s">
        <v>183</v>
      </c>
      <c r="G290" t="s">
        <v>184</v>
      </c>
      <c r="H290">
        <v>5.6840000000000002</v>
      </c>
      <c r="I290" t="s">
        <v>185</v>
      </c>
      <c r="J290">
        <v>2.72E-4</v>
      </c>
      <c r="K290" t="s">
        <v>25</v>
      </c>
      <c r="L290" t="s">
        <v>290</v>
      </c>
      <c r="M290">
        <v>110.120361</v>
      </c>
      <c r="N290" t="s">
        <v>25</v>
      </c>
      <c r="O290" t="s">
        <v>291</v>
      </c>
      <c r="P290">
        <v>3.8200000000000002E-4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20</v>
      </c>
    </row>
    <row r="291" spans="1:44">
      <c r="A291" s="2">
        <v>534</v>
      </c>
      <c r="B291" t="s">
        <v>289</v>
      </c>
      <c r="C291">
        <v>4</v>
      </c>
      <c r="D291" t="s">
        <v>182</v>
      </c>
      <c r="E291">
        <v>226</v>
      </c>
      <c r="F291" t="s">
        <v>183</v>
      </c>
      <c r="G291" t="s">
        <v>184</v>
      </c>
      <c r="H291">
        <v>5.202</v>
      </c>
      <c r="I291" t="s">
        <v>185</v>
      </c>
      <c r="J291">
        <v>3.0400000000000002E-4</v>
      </c>
      <c r="K291" t="s">
        <v>25</v>
      </c>
      <c r="L291" t="s">
        <v>290</v>
      </c>
      <c r="M291">
        <v>126.97858100000001</v>
      </c>
      <c r="N291" t="s">
        <v>25</v>
      </c>
      <c r="O291" t="s">
        <v>291</v>
      </c>
      <c r="P291">
        <v>4.3100000000000001E-4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20</v>
      </c>
    </row>
    <row r="292" spans="1:44">
      <c r="A292" s="2">
        <v>533</v>
      </c>
      <c r="B292" t="s">
        <v>289</v>
      </c>
      <c r="C292">
        <v>4</v>
      </c>
      <c r="D292" t="s">
        <v>182</v>
      </c>
      <c r="E292">
        <v>264</v>
      </c>
      <c r="F292" t="s">
        <v>183</v>
      </c>
      <c r="G292" t="s">
        <v>184</v>
      </c>
      <c r="H292">
        <v>260.41399999999999</v>
      </c>
      <c r="I292" t="s">
        <v>185</v>
      </c>
      <c r="J292">
        <v>2.9399999999999999E-4</v>
      </c>
      <c r="K292" t="s">
        <v>25</v>
      </c>
      <c r="L292" t="s">
        <v>290</v>
      </c>
      <c r="M292">
        <v>93.623627999999997</v>
      </c>
      <c r="N292" t="s">
        <v>25</v>
      </c>
      <c r="O292" t="s">
        <v>291</v>
      </c>
      <c r="P292">
        <v>3.88E-4</v>
      </c>
      <c r="Q292" t="s">
        <v>25</v>
      </c>
      <c r="R292" t="s">
        <v>24</v>
      </c>
      <c r="S292">
        <v>1.2036480000000001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30</v>
      </c>
    </row>
    <row r="293" spans="1:44">
      <c r="A293" s="2">
        <v>532</v>
      </c>
      <c r="B293" t="s">
        <v>289</v>
      </c>
      <c r="C293">
        <v>4</v>
      </c>
      <c r="D293" t="s">
        <v>182</v>
      </c>
      <c r="E293">
        <v>524</v>
      </c>
      <c r="F293" t="s">
        <v>183</v>
      </c>
      <c r="G293" t="s">
        <v>184</v>
      </c>
      <c r="H293">
        <v>302.24599999999998</v>
      </c>
      <c r="I293" t="s">
        <v>185</v>
      </c>
      <c r="J293">
        <v>3.1E-4</v>
      </c>
      <c r="K293" t="s">
        <v>25</v>
      </c>
      <c r="L293" t="s">
        <v>290</v>
      </c>
      <c r="M293">
        <v>180.86072799999999</v>
      </c>
      <c r="N293" t="s">
        <v>25</v>
      </c>
      <c r="O293" t="s">
        <v>291</v>
      </c>
      <c r="P293">
        <v>4.9100000000000001E-4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100</v>
      </c>
    </row>
    <row r="294" spans="1:44">
      <c r="A294" s="2">
        <v>531</v>
      </c>
      <c r="B294" t="s">
        <v>289</v>
      </c>
      <c r="C294">
        <v>4</v>
      </c>
      <c r="D294" t="s">
        <v>182</v>
      </c>
      <c r="E294">
        <v>1267</v>
      </c>
      <c r="F294" t="s">
        <v>183</v>
      </c>
      <c r="G294" t="s">
        <v>184</v>
      </c>
      <c r="H294">
        <v>174.98599999999999</v>
      </c>
      <c r="I294" t="s">
        <v>185</v>
      </c>
      <c r="J294">
        <v>4.4200000000000001E-4</v>
      </c>
      <c r="K294" t="s">
        <v>25</v>
      </c>
      <c r="L294" t="s">
        <v>290</v>
      </c>
      <c r="M294">
        <v>440.73270400000001</v>
      </c>
      <c r="N294" t="s">
        <v>25</v>
      </c>
      <c r="O294" t="s">
        <v>291</v>
      </c>
      <c r="P294">
        <v>8.8199999999999997E-4</v>
      </c>
      <c r="Q294" t="s">
        <v>25</v>
      </c>
      <c r="R294" t="s">
        <v>24</v>
      </c>
      <c r="S294">
        <v>3.6094270000000002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300</v>
      </c>
    </row>
    <row r="295" spans="1:44">
      <c r="A295" s="2">
        <v>530</v>
      </c>
      <c r="B295" t="s">
        <v>289</v>
      </c>
      <c r="C295">
        <v>4</v>
      </c>
      <c r="D295" t="s">
        <v>182</v>
      </c>
      <c r="E295">
        <v>2010</v>
      </c>
      <c r="F295" t="s">
        <v>183</v>
      </c>
      <c r="G295" t="s">
        <v>184</v>
      </c>
      <c r="H295">
        <v>212.21199999999999</v>
      </c>
      <c r="I295" t="s">
        <v>185</v>
      </c>
      <c r="J295">
        <v>6.11E-4</v>
      </c>
      <c r="K295" t="s">
        <v>25</v>
      </c>
      <c r="L295" t="s">
        <v>290</v>
      </c>
      <c r="M295">
        <v>606.85279300000002</v>
      </c>
      <c r="N295" t="s">
        <v>25</v>
      </c>
      <c r="O295" t="s">
        <v>291</v>
      </c>
      <c r="P295">
        <v>1.2179999999999999E-3</v>
      </c>
      <c r="Q295" t="s">
        <v>25</v>
      </c>
      <c r="R295" t="s">
        <v>24</v>
      </c>
      <c r="S295">
        <v>5.4205430000000003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500</v>
      </c>
    </row>
    <row r="296" spans="1:44">
      <c r="A296" s="2">
        <v>529</v>
      </c>
      <c r="B296" t="s">
        <v>289</v>
      </c>
      <c r="C296">
        <v>4</v>
      </c>
      <c r="D296" t="s">
        <v>182</v>
      </c>
      <c r="E296">
        <v>2754</v>
      </c>
      <c r="F296" t="s">
        <v>183</v>
      </c>
      <c r="G296" t="s">
        <v>184</v>
      </c>
      <c r="H296">
        <v>194.726</v>
      </c>
      <c r="I296" t="s">
        <v>185</v>
      </c>
      <c r="J296">
        <v>7.3099999999999999E-4</v>
      </c>
      <c r="K296" t="s">
        <v>25</v>
      </c>
      <c r="L296" t="s">
        <v>290</v>
      </c>
      <c r="M296">
        <v>781.38293799999997</v>
      </c>
      <c r="N296" t="s">
        <v>25</v>
      </c>
      <c r="O296" t="s">
        <v>291</v>
      </c>
      <c r="P296">
        <v>1.5120000000000001E-3</v>
      </c>
      <c r="Q296" t="s">
        <v>25</v>
      </c>
      <c r="R296" t="s">
        <v>24</v>
      </c>
      <c r="S296">
        <v>7.3042660000000001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700</v>
      </c>
    </row>
    <row r="297" spans="1:44">
      <c r="A297" s="2">
        <v>528</v>
      </c>
      <c r="B297" t="s">
        <v>289</v>
      </c>
      <c r="C297">
        <v>4</v>
      </c>
      <c r="D297" t="s">
        <v>182</v>
      </c>
      <c r="E297">
        <v>3497</v>
      </c>
      <c r="F297" t="s">
        <v>183</v>
      </c>
      <c r="G297" t="s">
        <v>184</v>
      </c>
      <c r="H297">
        <v>144.53</v>
      </c>
      <c r="I297" t="s">
        <v>185</v>
      </c>
      <c r="J297">
        <v>8.5400000000000005E-4</v>
      </c>
      <c r="K297" t="s">
        <v>25</v>
      </c>
      <c r="L297" t="s">
        <v>290</v>
      </c>
      <c r="M297">
        <v>985.63073399999996</v>
      </c>
      <c r="N297" t="s">
        <v>25</v>
      </c>
      <c r="O297" t="s">
        <v>291</v>
      </c>
      <c r="P297">
        <v>1.8400000000000001E-3</v>
      </c>
      <c r="Q297" t="s">
        <v>25</v>
      </c>
      <c r="R297" t="s">
        <v>24</v>
      </c>
      <c r="S297">
        <v>9.6000160000000001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900</v>
      </c>
    </row>
    <row r="298" spans="1:44">
      <c r="A298" s="2">
        <v>527</v>
      </c>
      <c r="B298" t="s">
        <v>289</v>
      </c>
      <c r="C298">
        <v>4</v>
      </c>
      <c r="D298" t="s">
        <v>182</v>
      </c>
      <c r="E298">
        <v>18734</v>
      </c>
      <c r="F298" t="s">
        <v>183</v>
      </c>
      <c r="G298" t="s">
        <v>184</v>
      </c>
      <c r="H298">
        <v>283.59800000000001</v>
      </c>
      <c r="I298" t="s">
        <v>185</v>
      </c>
      <c r="J298">
        <v>1.704E-3</v>
      </c>
      <c r="K298" t="s">
        <v>25</v>
      </c>
      <c r="L298" t="s">
        <v>290</v>
      </c>
      <c r="M298">
        <v>4412.6114470000002</v>
      </c>
      <c r="N298" t="s">
        <v>25</v>
      </c>
      <c r="O298" t="s">
        <v>291</v>
      </c>
      <c r="P298">
        <v>6.1159999999999999E-3</v>
      </c>
      <c r="Q298" t="s">
        <v>25</v>
      </c>
      <c r="R298" t="s">
        <v>24</v>
      </c>
      <c r="S298">
        <v>53.721879999999999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5000</v>
      </c>
    </row>
    <row r="299" spans="1:44">
      <c r="A299" s="2">
        <v>527</v>
      </c>
      <c r="B299" t="s">
        <v>289</v>
      </c>
      <c r="C299">
        <v>4</v>
      </c>
      <c r="D299" t="s">
        <v>182</v>
      </c>
      <c r="E299">
        <v>18734</v>
      </c>
      <c r="F299" t="s">
        <v>183</v>
      </c>
      <c r="G299" t="s">
        <v>184</v>
      </c>
      <c r="H299">
        <v>283.59800000000001</v>
      </c>
      <c r="I299" t="s">
        <v>185</v>
      </c>
      <c r="J299">
        <v>1.722E-3</v>
      </c>
      <c r="K299" t="s">
        <v>25</v>
      </c>
      <c r="L299" t="s">
        <v>290</v>
      </c>
      <c r="M299">
        <v>4443.3210440000003</v>
      </c>
      <c r="N299" t="s">
        <v>25</v>
      </c>
      <c r="O299" t="s">
        <v>291</v>
      </c>
      <c r="P299">
        <v>6.1650000000000003E-3</v>
      </c>
      <c r="Q299" t="s">
        <v>25</v>
      </c>
      <c r="R299" t="s">
        <v>24</v>
      </c>
      <c r="S299">
        <v>51.882609000000002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5000</v>
      </c>
    </row>
    <row r="300" spans="1:44">
      <c r="A300" s="2">
        <v>527</v>
      </c>
      <c r="B300" t="s">
        <v>289</v>
      </c>
      <c r="C300">
        <v>4</v>
      </c>
      <c r="D300" t="s">
        <v>182</v>
      </c>
      <c r="E300">
        <v>3497</v>
      </c>
      <c r="F300" t="s">
        <v>183</v>
      </c>
      <c r="G300" t="s">
        <v>184</v>
      </c>
      <c r="H300">
        <v>144.53</v>
      </c>
      <c r="I300" t="s">
        <v>185</v>
      </c>
      <c r="J300">
        <v>8.9999999999999998E-4</v>
      </c>
      <c r="K300" t="s">
        <v>25</v>
      </c>
      <c r="L300" t="s">
        <v>290</v>
      </c>
      <c r="M300">
        <v>875.01783699999999</v>
      </c>
      <c r="N300" t="s">
        <v>25</v>
      </c>
      <c r="O300" t="s">
        <v>291</v>
      </c>
      <c r="P300">
        <v>1.7750000000000001E-3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900</v>
      </c>
    </row>
    <row r="301" spans="1:44">
      <c r="A301" s="2">
        <v>527</v>
      </c>
      <c r="B301" t="s">
        <v>289</v>
      </c>
      <c r="C301">
        <v>4</v>
      </c>
      <c r="D301" t="s">
        <v>182</v>
      </c>
      <c r="E301">
        <v>6975</v>
      </c>
      <c r="F301" t="s">
        <v>183</v>
      </c>
      <c r="G301" t="s">
        <v>184</v>
      </c>
      <c r="H301">
        <v>541.46400000000006</v>
      </c>
      <c r="I301" t="s">
        <v>185</v>
      </c>
      <c r="J301">
        <v>7.4299999999999995E-4</v>
      </c>
      <c r="K301" t="s">
        <v>25</v>
      </c>
      <c r="L301" t="s">
        <v>290</v>
      </c>
      <c r="M301">
        <v>1746.1452979999999</v>
      </c>
      <c r="N301" t="s">
        <v>25</v>
      </c>
      <c r="O301" t="s">
        <v>291</v>
      </c>
      <c r="P301">
        <v>1.616E-3</v>
      </c>
      <c r="Q301" t="s">
        <v>25</v>
      </c>
      <c r="R301" t="s">
        <v>24</v>
      </c>
      <c r="S301">
        <v>19.801490000000001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2000000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900</v>
      </c>
    </row>
    <row r="302" spans="1:44">
      <c r="A302" s="2">
        <v>526</v>
      </c>
      <c r="B302" t="s">
        <v>289</v>
      </c>
      <c r="C302">
        <v>4</v>
      </c>
      <c r="D302" t="s">
        <v>182</v>
      </c>
      <c r="E302">
        <v>3421</v>
      </c>
      <c r="F302" t="s">
        <v>183</v>
      </c>
      <c r="G302" t="s">
        <v>184</v>
      </c>
      <c r="H302">
        <v>7653.55</v>
      </c>
      <c r="I302" t="s">
        <v>185</v>
      </c>
      <c r="J302">
        <v>5.1699999999999999E-4</v>
      </c>
      <c r="K302" t="s">
        <v>25</v>
      </c>
      <c r="L302" t="s">
        <v>290</v>
      </c>
      <c r="M302">
        <v>799.69191899999998</v>
      </c>
      <c r="N302" t="s">
        <v>25</v>
      </c>
      <c r="O302" t="s">
        <v>291</v>
      </c>
      <c r="P302">
        <v>1.317E-3</v>
      </c>
      <c r="Q302" t="s">
        <v>25</v>
      </c>
      <c r="R302" t="s">
        <v>24</v>
      </c>
      <c r="S302">
        <v>9.3108470000000008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5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900</v>
      </c>
    </row>
    <row r="303" spans="1:44">
      <c r="A303" s="2">
        <v>526</v>
      </c>
      <c r="B303" t="s">
        <v>289</v>
      </c>
      <c r="C303">
        <v>4</v>
      </c>
      <c r="D303" t="s">
        <v>182</v>
      </c>
      <c r="E303">
        <v>3497</v>
      </c>
      <c r="F303" t="s">
        <v>183</v>
      </c>
      <c r="G303" t="s">
        <v>184</v>
      </c>
      <c r="H303">
        <v>5047.5780000000004</v>
      </c>
      <c r="I303" t="s">
        <v>185</v>
      </c>
      <c r="J303">
        <v>6.1899999999999998E-4</v>
      </c>
      <c r="K303" t="s">
        <v>25</v>
      </c>
      <c r="L303" t="s">
        <v>290</v>
      </c>
      <c r="M303">
        <v>793.78784299999995</v>
      </c>
      <c r="N303" t="s">
        <v>25</v>
      </c>
      <c r="O303" t="s">
        <v>291</v>
      </c>
      <c r="P303">
        <v>1.413E-3</v>
      </c>
      <c r="Q303" t="s">
        <v>25</v>
      </c>
      <c r="R303" t="s">
        <v>24</v>
      </c>
      <c r="S303">
        <v>9.6580259999999996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900</v>
      </c>
    </row>
    <row r="304" spans="1:44">
      <c r="A304" s="2">
        <v>525</v>
      </c>
      <c r="B304" t="s">
        <v>289</v>
      </c>
      <c r="C304">
        <v>4</v>
      </c>
      <c r="D304" t="s">
        <v>182</v>
      </c>
      <c r="E304">
        <v>3497</v>
      </c>
      <c r="F304" t="s">
        <v>183</v>
      </c>
      <c r="G304" t="s">
        <v>184</v>
      </c>
      <c r="H304">
        <v>678.43799999999999</v>
      </c>
      <c r="I304" t="s">
        <v>185</v>
      </c>
      <c r="J304">
        <v>6.8400000000000004E-4</v>
      </c>
      <c r="K304" t="s">
        <v>25</v>
      </c>
      <c r="L304" t="s">
        <v>290</v>
      </c>
      <c r="M304">
        <v>850.95011299999999</v>
      </c>
      <c r="N304" t="s">
        <v>25</v>
      </c>
      <c r="O304" t="s">
        <v>291</v>
      </c>
      <c r="P304">
        <v>1.5349999999999999E-3</v>
      </c>
      <c r="Q304" t="s">
        <v>25</v>
      </c>
      <c r="R304" t="s">
        <v>24</v>
      </c>
      <c r="S304">
        <v>9.3854869999999995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900</v>
      </c>
    </row>
    <row r="305" spans="1:44">
      <c r="A305" s="2">
        <v>525</v>
      </c>
      <c r="B305" t="s">
        <v>289</v>
      </c>
      <c r="C305">
        <v>4</v>
      </c>
      <c r="D305" t="s">
        <v>182</v>
      </c>
      <c r="E305">
        <v>3487</v>
      </c>
      <c r="F305" t="s">
        <v>183</v>
      </c>
      <c r="G305" t="s">
        <v>184</v>
      </c>
      <c r="H305">
        <v>144.53</v>
      </c>
      <c r="I305" t="s">
        <v>185</v>
      </c>
      <c r="J305">
        <v>5.5099999999999995E-4</v>
      </c>
      <c r="K305" t="s">
        <v>25</v>
      </c>
      <c r="L305" t="s">
        <v>290</v>
      </c>
      <c r="M305">
        <v>860.73639300000002</v>
      </c>
      <c r="N305" t="s">
        <v>25</v>
      </c>
      <c r="O305" t="s">
        <v>291</v>
      </c>
      <c r="P305">
        <v>1.4109999999999999E-3</v>
      </c>
      <c r="Q305" t="s">
        <v>25</v>
      </c>
      <c r="R305" t="s">
        <v>24</v>
      </c>
      <c r="S305">
        <v>9.2508990000000004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500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900</v>
      </c>
    </row>
    <row r="306" spans="1:44">
      <c r="A306" s="2">
        <v>525</v>
      </c>
      <c r="B306" t="s">
        <v>289</v>
      </c>
      <c r="C306">
        <v>4</v>
      </c>
      <c r="D306" t="s">
        <v>182</v>
      </c>
      <c r="E306">
        <v>3497</v>
      </c>
      <c r="F306" t="s">
        <v>183</v>
      </c>
      <c r="G306" t="s">
        <v>184</v>
      </c>
      <c r="H306">
        <v>144.53</v>
      </c>
      <c r="I306" t="s">
        <v>185</v>
      </c>
      <c r="J306">
        <v>8.8900000000000003E-4</v>
      </c>
      <c r="K306" t="s">
        <v>25</v>
      </c>
      <c r="L306" t="s">
        <v>290</v>
      </c>
      <c r="M306">
        <v>902.46168999999998</v>
      </c>
      <c r="N306" t="s">
        <v>25</v>
      </c>
      <c r="O306" t="s">
        <v>291</v>
      </c>
      <c r="P306">
        <v>1.792E-3</v>
      </c>
      <c r="Q306" t="s">
        <v>25</v>
      </c>
      <c r="R306" t="s">
        <v>24</v>
      </c>
      <c r="S306">
        <v>9.3519600000000001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900</v>
      </c>
    </row>
    <row r="307" spans="1:44">
      <c r="A307" s="2">
        <v>525</v>
      </c>
      <c r="B307" t="s">
        <v>289</v>
      </c>
      <c r="C307">
        <v>4</v>
      </c>
      <c r="D307" t="s">
        <v>182</v>
      </c>
      <c r="E307">
        <v>2010</v>
      </c>
      <c r="F307" t="s">
        <v>183</v>
      </c>
      <c r="G307" t="s">
        <v>184</v>
      </c>
      <c r="H307">
        <v>212.21199999999999</v>
      </c>
      <c r="I307" t="s">
        <v>185</v>
      </c>
      <c r="J307">
        <v>5.8799999999999998E-4</v>
      </c>
      <c r="K307" t="s">
        <v>25</v>
      </c>
      <c r="L307" t="s">
        <v>290</v>
      </c>
      <c r="M307">
        <v>545.57089399999995</v>
      </c>
      <c r="N307" t="s">
        <v>25</v>
      </c>
      <c r="O307" t="s">
        <v>291</v>
      </c>
      <c r="P307">
        <v>1.1329999999999999E-3</v>
      </c>
      <c r="Q307" t="s">
        <v>25</v>
      </c>
      <c r="R307" t="s">
        <v>24</v>
      </c>
      <c r="S307">
        <v>5.3474459999999997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500</v>
      </c>
    </row>
    <row r="308" spans="1:44">
      <c r="A308" s="2">
        <v>524</v>
      </c>
      <c r="B308" t="s">
        <v>289</v>
      </c>
      <c r="C308">
        <v>4</v>
      </c>
      <c r="D308" t="s">
        <v>182</v>
      </c>
      <c r="E308">
        <v>2010</v>
      </c>
      <c r="F308" t="s">
        <v>183</v>
      </c>
      <c r="G308" t="s">
        <v>184</v>
      </c>
      <c r="H308">
        <v>212.21199999999999</v>
      </c>
      <c r="I308" t="s">
        <v>185</v>
      </c>
      <c r="J308">
        <v>5.7300000000000005E-4</v>
      </c>
      <c r="K308" t="s">
        <v>25</v>
      </c>
      <c r="L308" t="s">
        <v>290</v>
      </c>
      <c r="M308">
        <v>542.19563000000005</v>
      </c>
      <c r="N308" t="s">
        <v>25</v>
      </c>
      <c r="O308" t="s">
        <v>291</v>
      </c>
      <c r="P308">
        <v>1.1150000000000001E-3</v>
      </c>
      <c r="Q308" t="s">
        <v>25</v>
      </c>
      <c r="R308" t="s">
        <v>24</v>
      </c>
      <c r="S308">
        <v>5.3943950000000003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10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500</v>
      </c>
    </row>
    <row r="309" spans="1:44">
      <c r="A309" s="2">
        <v>524</v>
      </c>
      <c r="B309" t="s">
        <v>289</v>
      </c>
      <c r="C309">
        <v>4</v>
      </c>
      <c r="D309" t="s">
        <v>182</v>
      </c>
      <c r="E309">
        <v>819</v>
      </c>
      <c r="F309" t="s">
        <v>183</v>
      </c>
      <c r="G309" t="s">
        <v>184</v>
      </c>
      <c r="H309">
        <v>2.516</v>
      </c>
      <c r="I309" t="s">
        <v>185</v>
      </c>
      <c r="J309">
        <v>2.9999999999999997E-4</v>
      </c>
      <c r="K309" t="s">
        <v>25</v>
      </c>
      <c r="L309" t="s">
        <v>290</v>
      </c>
      <c r="M309">
        <v>294.47294299999999</v>
      </c>
      <c r="N309" t="s">
        <v>25</v>
      </c>
      <c r="O309" t="s">
        <v>291</v>
      </c>
      <c r="P309">
        <v>5.9400000000000002E-4</v>
      </c>
      <c r="Q309" t="s">
        <v>25</v>
      </c>
      <c r="R309" t="s">
        <v>24</v>
      </c>
      <c r="S309">
        <v>2.4750930000000002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5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200</v>
      </c>
    </row>
    <row r="310" spans="1:44">
      <c r="A310" s="2">
        <v>524</v>
      </c>
      <c r="B310" t="s">
        <v>289</v>
      </c>
      <c r="C310">
        <v>4</v>
      </c>
      <c r="D310" t="s">
        <v>182</v>
      </c>
      <c r="E310">
        <v>447</v>
      </c>
      <c r="F310" t="s">
        <v>183</v>
      </c>
      <c r="G310" t="s">
        <v>184</v>
      </c>
      <c r="H310">
        <v>2.6880000000000002</v>
      </c>
      <c r="I310" t="s">
        <v>185</v>
      </c>
      <c r="J310">
        <v>2.3900000000000001E-4</v>
      </c>
      <c r="K310" t="s">
        <v>25</v>
      </c>
      <c r="L310" t="s">
        <v>290</v>
      </c>
      <c r="M310">
        <v>188.527501</v>
      </c>
      <c r="N310" t="s">
        <v>25</v>
      </c>
      <c r="O310" t="s">
        <v>291</v>
      </c>
      <c r="P310">
        <v>4.28E-4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5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100</v>
      </c>
    </row>
    <row r="311" spans="1:44">
      <c r="A311" s="2">
        <v>523</v>
      </c>
      <c r="B311" t="s">
        <v>289</v>
      </c>
      <c r="C311">
        <v>4</v>
      </c>
      <c r="D311" t="s">
        <v>182</v>
      </c>
      <c r="E311">
        <v>150</v>
      </c>
      <c r="F311" t="s">
        <v>183</v>
      </c>
      <c r="G311" t="s">
        <v>184</v>
      </c>
      <c r="H311">
        <v>9.67</v>
      </c>
      <c r="I311" t="s">
        <v>185</v>
      </c>
      <c r="J311">
        <v>2.0699999999999999E-4</v>
      </c>
      <c r="K311" t="s">
        <v>25</v>
      </c>
      <c r="L311" t="s">
        <v>290</v>
      </c>
      <c r="M311">
        <v>100.664106</v>
      </c>
      <c r="N311" t="s">
        <v>25</v>
      </c>
      <c r="O311" t="s">
        <v>291</v>
      </c>
      <c r="P311">
        <v>3.0800000000000001E-4</v>
      </c>
      <c r="Q311" t="s">
        <v>25</v>
      </c>
      <c r="R311" t="s">
        <v>24</v>
      </c>
      <c r="S311">
        <v>1.0833569999999999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5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20</v>
      </c>
    </row>
    <row r="312" spans="1:44">
      <c r="A312" s="2">
        <v>522</v>
      </c>
      <c r="B312" t="s">
        <v>289</v>
      </c>
      <c r="C312">
        <v>4</v>
      </c>
      <c r="D312" t="s">
        <v>182</v>
      </c>
      <c r="E312">
        <v>150</v>
      </c>
      <c r="F312" t="s">
        <v>183</v>
      </c>
      <c r="G312" t="s">
        <v>184</v>
      </c>
      <c r="H312">
        <v>317.11</v>
      </c>
      <c r="I312" t="s">
        <v>185</v>
      </c>
      <c r="J312">
        <v>1.9699999999999999E-4</v>
      </c>
      <c r="K312" t="s">
        <v>25</v>
      </c>
      <c r="L312" t="s">
        <v>290</v>
      </c>
      <c r="M312">
        <v>90.222561999999996</v>
      </c>
      <c r="N312" t="s">
        <v>25</v>
      </c>
      <c r="O312" t="s">
        <v>291</v>
      </c>
      <c r="P312">
        <v>2.8800000000000001E-4</v>
      </c>
      <c r="Q312" t="s">
        <v>25</v>
      </c>
      <c r="R312" t="s">
        <v>24</v>
      </c>
      <c r="S312">
        <v>1.0742130000000001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5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 s="2">
        <v>521</v>
      </c>
      <c r="B313" t="s">
        <v>289</v>
      </c>
      <c r="C313">
        <v>4</v>
      </c>
      <c r="D313" t="s">
        <v>182</v>
      </c>
      <c r="E313">
        <v>150</v>
      </c>
      <c r="F313" t="s">
        <v>183</v>
      </c>
      <c r="G313" t="s">
        <v>184</v>
      </c>
      <c r="H313">
        <v>2351.17</v>
      </c>
      <c r="I313" t="s">
        <v>185</v>
      </c>
      <c r="J313">
        <v>1.8799999999999999E-4</v>
      </c>
      <c r="K313" t="s">
        <v>25</v>
      </c>
      <c r="L313" t="s">
        <v>290</v>
      </c>
      <c r="M313">
        <v>80.192346000000001</v>
      </c>
      <c r="N313" t="s">
        <v>25</v>
      </c>
      <c r="O313" t="s">
        <v>291</v>
      </c>
      <c r="P313">
        <v>2.6899999999999998E-4</v>
      </c>
      <c r="Q313" t="s">
        <v>25</v>
      </c>
      <c r="R313" t="s">
        <v>24</v>
      </c>
      <c r="S313">
        <v>1.0581510000000001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5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 s="2">
        <v>520</v>
      </c>
      <c r="B314" t="s">
        <v>289</v>
      </c>
      <c r="C314">
        <v>4</v>
      </c>
      <c r="D314" t="s">
        <v>182</v>
      </c>
      <c r="E314">
        <v>150</v>
      </c>
      <c r="F314" t="s">
        <v>183</v>
      </c>
      <c r="G314" t="s">
        <v>184</v>
      </c>
      <c r="H314">
        <v>9795.1200000000008</v>
      </c>
      <c r="I314" t="s">
        <v>185</v>
      </c>
      <c r="J314">
        <v>1.8100000000000001E-4</v>
      </c>
      <c r="K314" t="s">
        <v>25</v>
      </c>
      <c r="L314" t="s">
        <v>290</v>
      </c>
      <c r="M314">
        <v>69.538884999999993</v>
      </c>
      <c r="N314" t="s">
        <v>25</v>
      </c>
      <c r="O314" t="s">
        <v>291</v>
      </c>
      <c r="P314">
        <v>2.5000000000000001E-4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5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 s="2">
        <v>519</v>
      </c>
      <c r="B315" t="s">
        <v>289</v>
      </c>
      <c r="C315">
        <v>4</v>
      </c>
      <c r="D315" t="s">
        <v>182</v>
      </c>
      <c r="E315">
        <v>150</v>
      </c>
      <c r="F315" t="s">
        <v>183</v>
      </c>
      <c r="G315" t="s">
        <v>184</v>
      </c>
      <c r="H315">
        <v>29859.07</v>
      </c>
      <c r="I315" t="s">
        <v>185</v>
      </c>
      <c r="J315">
        <v>1.7899999999999999E-4</v>
      </c>
      <c r="K315" t="s">
        <v>25</v>
      </c>
      <c r="L315" t="s">
        <v>290</v>
      </c>
      <c r="M315">
        <v>58.970559000000002</v>
      </c>
      <c r="N315" t="s">
        <v>25</v>
      </c>
      <c r="O315" t="s">
        <v>291</v>
      </c>
      <c r="P315">
        <v>2.3800000000000001E-4</v>
      </c>
      <c r="Q315" t="s">
        <v>25</v>
      </c>
      <c r="R315" t="s">
        <v>24</v>
      </c>
      <c r="S315">
        <v>1.1593039999999999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 s="2">
        <v>518</v>
      </c>
      <c r="B316" t="s">
        <v>289</v>
      </c>
      <c r="C316">
        <v>4</v>
      </c>
      <c r="D316" t="s">
        <v>182</v>
      </c>
      <c r="E316">
        <v>150</v>
      </c>
      <c r="F316" t="s">
        <v>183</v>
      </c>
      <c r="G316" t="s">
        <v>184</v>
      </c>
      <c r="H316">
        <v>74393.911999999997</v>
      </c>
      <c r="I316" t="s">
        <v>185</v>
      </c>
      <c r="J316">
        <v>1.8200000000000001E-4</v>
      </c>
      <c r="K316" t="s">
        <v>25</v>
      </c>
      <c r="L316" t="s">
        <v>290</v>
      </c>
      <c r="M316">
        <v>52.886212999999998</v>
      </c>
      <c r="N316" t="s">
        <v>25</v>
      </c>
      <c r="O316" t="s">
        <v>291</v>
      </c>
      <c r="P316">
        <v>2.3499999999999999E-4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 s="2">
        <v>517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162530.226</v>
      </c>
      <c r="I317" t="s">
        <v>185</v>
      </c>
      <c r="J317">
        <v>1.6200000000000001E-4</v>
      </c>
      <c r="K317" t="s">
        <v>25</v>
      </c>
      <c r="L317" t="s">
        <v>290</v>
      </c>
      <c r="M317">
        <v>41.410891999999997</v>
      </c>
      <c r="N317" t="s">
        <v>25</v>
      </c>
      <c r="O317" t="s">
        <v>291</v>
      </c>
      <c r="P317">
        <v>2.03E-4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 s="2">
        <v>516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9.67</v>
      </c>
      <c r="I318" t="s">
        <v>185</v>
      </c>
      <c r="J318">
        <v>2.1000000000000001E-4</v>
      </c>
      <c r="K318" t="s">
        <v>25</v>
      </c>
      <c r="L318" t="s">
        <v>290</v>
      </c>
      <c r="M318">
        <v>98.409229999999994</v>
      </c>
      <c r="N318" t="s">
        <v>25</v>
      </c>
      <c r="O318" t="s">
        <v>291</v>
      </c>
      <c r="P318">
        <v>3.0800000000000001E-4</v>
      </c>
      <c r="Q318" t="s">
        <v>25</v>
      </c>
      <c r="R318" t="s">
        <v>24</v>
      </c>
      <c r="S318">
        <v>1.0810930000000001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 s="2">
        <v>515</v>
      </c>
      <c r="B319" t="s">
        <v>289</v>
      </c>
      <c r="C319">
        <v>4</v>
      </c>
      <c r="D319" t="s">
        <v>182</v>
      </c>
      <c r="E319">
        <v>150</v>
      </c>
      <c r="F319" t="s">
        <v>183</v>
      </c>
      <c r="G319" t="s">
        <v>184</v>
      </c>
      <c r="H319">
        <v>317.11</v>
      </c>
      <c r="I319" t="s">
        <v>185</v>
      </c>
      <c r="J319">
        <v>1.92E-4</v>
      </c>
      <c r="K319" t="s">
        <v>25</v>
      </c>
      <c r="L319" t="s">
        <v>290</v>
      </c>
      <c r="M319">
        <v>87.719650000000001</v>
      </c>
      <c r="N319" t="s">
        <v>25</v>
      </c>
      <c r="O319" t="s">
        <v>291</v>
      </c>
      <c r="P319">
        <v>2.7999999999999998E-4</v>
      </c>
      <c r="Q319" t="s">
        <v>25</v>
      </c>
      <c r="R319" t="s">
        <v>24</v>
      </c>
      <c r="S319">
        <v>1.0445660000000001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5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 s="2">
        <v>514</v>
      </c>
      <c r="B320" t="s">
        <v>289</v>
      </c>
      <c r="C320">
        <v>4</v>
      </c>
      <c r="D320" t="s">
        <v>182</v>
      </c>
      <c r="E320">
        <v>150</v>
      </c>
      <c r="F320" t="s">
        <v>183</v>
      </c>
      <c r="G320" t="s">
        <v>184</v>
      </c>
      <c r="H320">
        <v>2351.17</v>
      </c>
      <c r="I320" t="s">
        <v>185</v>
      </c>
      <c r="J320">
        <v>1.8900000000000001E-4</v>
      </c>
      <c r="K320" t="s">
        <v>25</v>
      </c>
      <c r="L320" t="s">
        <v>290</v>
      </c>
      <c r="M320">
        <v>78.467670999999996</v>
      </c>
      <c r="N320" t="s">
        <v>25</v>
      </c>
      <c r="O320" t="s">
        <v>291</v>
      </c>
      <c r="P320">
        <v>2.6800000000000001E-4</v>
      </c>
      <c r="Q320" t="s">
        <v>25</v>
      </c>
      <c r="R320" t="s">
        <v>24</v>
      </c>
      <c r="S320">
        <v>1.0371589999999999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5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 s="2">
        <v>513</v>
      </c>
      <c r="B321" t="s">
        <v>289</v>
      </c>
      <c r="C321">
        <v>4</v>
      </c>
      <c r="D321" t="s">
        <v>182</v>
      </c>
      <c r="E321">
        <v>150</v>
      </c>
      <c r="F321" t="s">
        <v>183</v>
      </c>
      <c r="G321" t="s">
        <v>184</v>
      </c>
      <c r="H321">
        <v>9795.1200000000008</v>
      </c>
      <c r="I321" t="s">
        <v>185</v>
      </c>
      <c r="J321">
        <v>1.83E-4</v>
      </c>
      <c r="K321" t="s">
        <v>25</v>
      </c>
      <c r="L321" t="s">
        <v>290</v>
      </c>
      <c r="M321">
        <v>70.420782000000003</v>
      </c>
      <c r="N321" t="s">
        <v>25</v>
      </c>
      <c r="O321" t="s">
        <v>291</v>
      </c>
      <c r="P321">
        <v>2.5399999999999999E-4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5</v>
      </c>
      <c r="AM321" t="s">
        <v>191</v>
      </c>
      <c r="AN321">
        <v>500</v>
      </c>
      <c r="AO321" t="s">
        <v>192</v>
      </c>
      <c r="AP321">
        <v>20</v>
      </c>
      <c r="AQ321" t="s">
        <v>193</v>
      </c>
      <c r="AR321">
        <v>20</v>
      </c>
    </row>
    <row r="322" spans="1:44">
      <c r="A322" s="2">
        <v>512</v>
      </c>
      <c r="B322" t="s">
        <v>289</v>
      </c>
      <c r="C322">
        <v>4</v>
      </c>
      <c r="D322" t="s">
        <v>182</v>
      </c>
      <c r="E322">
        <v>150</v>
      </c>
      <c r="F322" t="s">
        <v>183</v>
      </c>
      <c r="G322" t="s">
        <v>184</v>
      </c>
      <c r="H322">
        <v>29859.07</v>
      </c>
      <c r="I322" t="s">
        <v>185</v>
      </c>
      <c r="J322">
        <v>1.76E-4</v>
      </c>
      <c r="K322" t="s">
        <v>25</v>
      </c>
      <c r="L322" t="s">
        <v>290</v>
      </c>
      <c r="M322">
        <v>57.540038000000003</v>
      </c>
      <c r="N322" t="s">
        <v>25</v>
      </c>
      <c r="O322" t="s">
        <v>291</v>
      </c>
      <c r="P322">
        <v>2.33E-4</v>
      </c>
      <c r="Q322" t="s">
        <v>25</v>
      </c>
      <c r="R322" t="s">
        <v>24</v>
      </c>
      <c r="S322">
        <v>1.1351290000000001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5</v>
      </c>
      <c r="AM322" t="s">
        <v>191</v>
      </c>
      <c r="AN322">
        <v>500</v>
      </c>
      <c r="AO322" t="s">
        <v>192</v>
      </c>
      <c r="AP322">
        <v>20</v>
      </c>
      <c r="AQ322" t="s">
        <v>193</v>
      </c>
      <c r="AR322">
        <v>20</v>
      </c>
    </row>
    <row r="323" spans="1:44">
      <c r="A323" s="2">
        <v>511</v>
      </c>
      <c r="B323" t="s">
        <v>289</v>
      </c>
      <c r="C323">
        <v>4</v>
      </c>
      <c r="D323" t="s">
        <v>182</v>
      </c>
      <c r="E323">
        <v>150</v>
      </c>
      <c r="F323" t="s">
        <v>183</v>
      </c>
      <c r="G323" t="s">
        <v>184</v>
      </c>
      <c r="H323">
        <v>74393.911999999997</v>
      </c>
      <c r="I323" t="s">
        <v>185</v>
      </c>
      <c r="J323">
        <v>1.7799999999999999E-4</v>
      </c>
      <c r="K323" t="s">
        <v>25</v>
      </c>
      <c r="L323" t="s">
        <v>290</v>
      </c>
      <c r="M323">
        <v>51.315032000000002</v>
      </c>
      <c r="N323" t="s">
        <v>25</v>
      </c>
      <c r="O323" t="s">
        <v>291</v>
      </c>
      <c r="P323">
        <v>2.2900000000000001E-4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5</v>
      </c>
      <c r="AM323" t="s">
        <v>191</v>
      </c>
      <c r="AN323">
        <v>500</v>
      </c>
      <c r="AO323" t="s">
        <v>192</v>
      </c>
      <c r="AP323">
        <v>20</v>
      </c>
      <c r="AQ323" t="s">
        <v>193</v>
      </c>
      <c r="AR323">
        <v>20</v>
      </c>
    </row>
    <row r="324" spans="1:44">
      <c r="A324" s="2">
        <v>510</v>
      </c>
      <c r="B324" t="s">
        <v>289</v>
      </c>
      <c r="C324">
        <v>4</v>
      </c>
      <c r="D324" t="s">
        <v>182</v>
      </c>
      <c r="E324">
        <v>150</v>
      </c>
      <c r="F324" t="s">
        <v>183</v>
      </c>
      <c r="G324" t="s">
        <v>184</v>
      </c>
      <c r="H324">
        <v>162530.226</v>
      </c>
      <c r="I324" t="s">
        <v>185</v>
      </c>
      <c r="J324">
        <v>1.6899999999999999E-4</v>
      </c>
      <c r="K324" t="s">
        <v>25</v>
      </c>
      <c r="L324" t="s">
        <v>290</v>
      </c>
      <c r="M324">
        <v>41.587552000000002</v>
      </c>
      <c r="N324" t="s">
        <v>25</v>
      </c>
      <c r="O324" t="s">
        <v>291</v>
      </c>
      <c r="P324">
        <v>2.1000000000000001E-4</v>
      </c>
      <c r="Q324" t="s">
        <v>25</v>
      </c>
      <c r="R324" t="s">
        <v>24</v>
      </c>
      <c r="S324">
        <v>1.7846109999999999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5</v>
      </c>
      <c r="AM324" t="s">
        <v>191</v>
      </c>
      <c r="AN324">
        <v>500</v>
      </c>
      <c r="AO324" t="s">
        <v>192</v>
      </c>
      <c r="AP324">
        <v>20</v>
      </c>
      <c r="AQ324" t="s">
        <v>193</v>
      </c>
      <c r="AR324">
        <v>20</v>
      </c>
    </row>
    <row r="325" spans="1:44">
      <c r="A325" s="2">
        <v>509</v>
      </c>
      <c r="B325" t="s">
        <v>289</v>
      </c>
      <c r="C325">
        <v>4</v>
      </c>
      <c r="D325" t="s">
        <v>182</v>
      </c>
      <c r="E325">
        <v>150</v>
      </c>
      <c r="F325" t="s">
        <v>183</v>
      </c>
      <c r="G325" t="s">
        <v>184</v>
      </c>
      <c r="H325">
        <v>9.67</v>
      </c>
      <c r="I325" t="s">
        <v>185</v>
      </c>
      <c r="J325">
        <v>2.3800000000000001E-4</v>
      </c>
      <c r="K325" t="s">
        <v>25</v>
      </c>
      <c r="L325" t="s">
        <v>290</v>
      </c>
      <c r="M325">
        <v>104.850058</v>
      </c>
      <c r="N325" t="s">
        <v>25</v>
      </c>
      <c r="O325" t="s">
        <v>291</v>
      </c>
      <c r="P325">
        <v>3.4299999999999999E-4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5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20</v>
      </c>
    </row>
    <row r="326" spans="1:44">
      <c r="A326" s="2">
        <v>508</v>
      </c>
      <c r="B326" t="s">
        <v>289</v>
      </c>
      <c r="C326">
        <v>4</v>
      </c>
      <c r="D326" t="s">
        <v>182</v>
      </c>
      <c r="E326">
        <v>449</v>
      </c>
      <c r="F326" t="s">
        <v>183</v>
      </c>
      <c r="G326" t="s">
        <v>184</v>
      </c>
      <c r="H326">
        <v>1.264</v>
      </c>
      <c r="I326" t="s">
        <v>185</v>
      </c>
      <c r="J326">
        <v>2.9100000000000003E-4</v>
      </c>
      <c r="K326" t="s">
        <v>25</v>
      </c>
      <c r="L326" t="s">
        <v>290</v>
      </c>
      <c r="M326">
        <v>179.71892800000001</v>
      </c>
      <c r="N326" t="s">
        <v>25</v>
      </c>
      <c r="O326" t="s">
        <v>291</v>
      </c>
      <c r="P326">
        <v>4.7100000000000001E-4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30</v>
      </c>
      <c r="AQ326" t="s">
        <v>193</v>
      </c>
      <c r="AR326">
        <v>80</v>
      </c>
    </row>
    <row r="327" spans="1:44">
      <c r="A327" s="2">
        <v>507</v>
      </c>
      <c r="B327" t="s">
        <v>289</v>
      </c>
      <c r="C327">
        <v>4</v>
      </c>
      <c r="D327" t="s">
        <v>182</v>
      </c>
      <c r="E327">
        <v>449</v>
      </c>
      <c r="F327" t="s">
        <v>183</v>
      </c>
      <c r="G327" t="s">
        <v>184</v>
      </c>
      <c r="H327">
        <v>0.88</v>
      </c>
      <c r="I327" t="s">
        <v>185</v>
      </c>
      <c r="J327">
        <v>2.8899999999999998E-4</v>
      </c>
      <c r="K327" t="s">
        <v>25</v>
      </c>
      <c r="L327" t="s">
        <v>290</v>
      </c>
      <c r="M327">
        <v>179.382159</v>
      </c>
      <c r="N327" t="s">
        <v>25</v>
      </c>
      <c r="O327" t="s">
        <v>291</v>
      </c>
      <c r="P327">
        <v>4.6900000000000002E-4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10</v>
      </c>
      <c r="AM327" t="s">
        <v>191</v>
      </c>
      <c r="AN327">
        <v>500</v>
      </c>
      <c r="AO327" t="s">
        <v>192</v>
      </c>
      <c r="AP327">
        <v>40</v>
      </c>
      <c r="AQ327" t="s">
        <v>193</v>
      </c>
      <c r="AR327">
        <v>80</v>
      </c>
    </row>
    <row r="328" spans="1:44">
      <c r="A328" s="2">
        <v>506</v>
      </c>
      <c r="B328" t="s">
        <v>289</v>
      </c>
      <c r="C328">
        <v>4</v>
      </c>
      <c r="D328" t="s">
        <v>182</v>
      </c>
      <c r="E328">
        <v>449</v>
      </c>
      <c r="F328" t="s">
        <v>183</v>
      </c>
      <c r="G328" t="s">
        <v>184</v>
      </c>
      <c r="H328">
        <v>1.6519999999999999</v>
      </c>
      <c r="I328" t="s">
        <v>185</v>
      </c>
      <c r="J328">
        <v>2.8800000000000001E-4</v>
      </c>
      <c r="K328" t="s">
        <v>25</v>
      </c>
      <c r="L328" t="s">
        <v>290</v>
      </c>
      <c r="M328">
        <v>179.01212200000001</v>
      </c>
      <c r="N328" t="s">
        <v>25</v>
      </c>
      <c r="O328" t="s">
        <v>291</v>
      </c>
      <c r="P328">
        <v>4.6700000000000002E-4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10</v>
      </c>
      <c r="AM328" t="s">
        <v>191</v>
      </c>
      <c r="AN328">
        <v>500</v>
      </c>
      <c r="AO328" t="s">
        <v>192</v>
      </c>
      <c r="AP328">
        <v>50</v>
      </c>
      <c r="AQ328" t="s">
        <v>193</v>
      </c>
      <c r="AR328">
        <v>80</v>
      </c>
    </row>
    <row r="329" spans="1:44">
      <c r="A329" s="2">
        <v>505</v>
      </c>
      <c r="B329" t="s">
        <v>289</v>
      </c>
      <c r="C329">
        <v>4</v>
      </c>
      <c r="D329" t="s">
        <v>182</v>
      </c>
      <c r="E329">
        <v>449</v>
      </c>
      <c r="F329" t="s">
        <v>183</v>
      </c>
      <c r="G329" t="s">
        <v>184</v>
      </c>
      <c r="H329">
        <v>1.9119999999999999</v>
      </c>
      <c r="I329" t="s">
        <v>185</v>
      </c>
      <c r="J329">
        <v>2.8600000000000001E-4</v>
      </c>
      <c r="K329" t="s">
        <v>25</v>
      </c>
      <c r="L329" t="s">
        <v>290</v>
      </c>
      <c r="M329">
        <v>179.768745</v>
      </c>
      <c r="N329" t="s">
        <v>25</v>
      </c>
      <c r="O329" t="s">
        <v>291</v>
      </c>
      <c r="P329">
        <v>4.66E-4</v>
      </c>
      <c r="Q329" t="s">
        <v>25</v>
      </c>
      <c r="R329" t="s">
        <v>24</v>
      </c>
      <c r="S329">
        <v>2.2461190000000002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10</v>
      </c>
      <c r="AM329" t="s">
        <v>191</v>
      </c>
      <c r="AN329">
        <v>500</v>
      </c>
      <c r="AO329" t="s">
        <v>192</v>
      </c>
      <c r="AP329">
        <v>60</v>
      </c>
      <c r="AQ329" t="s">
        <v>193</v>
      </c>
      <c r="AR329">
        <v>80</v>
      </c>
    </row>
    <row r="330" spans="1:44">
      <c r="A330" s="2">
        <v>504</v>
      </c>
      <c r="B330" t="s">
        <v>289</v>
      </c>
      <c r="C330">
        <v>4</v>
      </c>
      <c r="D330" t="s">
        <v>182</v>
      </c>
      <c r="E330">
        <v>449</v>
      </c>
      <c r="F330" t="s">
        <v>183</v>
      </c>
      <c r="G330" t="s">
        <v>184</v>
      </c>
      <c r="H330">
        <v>2.7160000000000002</v>
      </c>
      <c r="I330" t="s">
        <v>185</v>
      </c>
      <c r="J330">
        <v>2.9100000000000003E-4</v>
      </c>
      <c r="K330" t="s">
        <v>25</v>
      </c>
      <c r="L330" t="s">
        <v>290</v>
      </c>
      <c r="M330">
        <v>179.305376</v>
      </c>
      <c r="N330" t="s">
        <v>25</v>
      </c>
      <c r="O330" t="s">
        <v>291</v>
      </c>
      <c r="P330">
        <v>4.6999999999999999E-4</v>
      </c>
      <c r="Q330" t="s">
        <v>25</v>
      </c>
      <c r="R330" t="s">
        <v>24</v>
      </c>
      <c r="S330">
        <v>2.4436840000000002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10</v>
      </c>
      <c r="AM330" t="s">
        <v>191</v>
      </c>
      <c r="AN330">
        <v>500</v>
      </c>
      <c r="AO330" t="s">
        <v>192</v>
      </c>
      <c r="AP330">
        <v>70</v>
      </c>
      <c r="AQ330" t="s">
        <v>193</v>
      </c>
      <c r="AR330">
        <v>80</v>
      </c>
    </row>
    <row r="331" spans="1:44">
      <c r="A331" s="2">
        <v>503</v>
      </c>
      <c r="B331" t="s">
        <v>289</v>
      </c>
      <c r="C331">
        <v>4</v>
      </c>
      <c r="D331" t="s">
        <v>182</v>
      </c>
      <c r="E331">
        <v>449</v>
      </c>
      <c r="F331" t="s">
        <v>183</v>
      </c>
      <c r="G331" t="s">
        <v>184</v>
      </c>
      <c r="H331">
        <v>5.5359999999999996</v>
      </c>
      <c r="I331" t="s">
        <v>185</v>
      </c>
      <c r="J331">
        <v>2.92E-4</v>
      </c>
      <c r="K331" t="s">
        <v>25</v>
      </c>
      <c r="L331" t="s">
        <v>290</v>
      </c>
      <c r="M331">
        <v>178.27472800000001</v>
      </c>
      <c r="N331" t="s">
        <v>25</v>
      </c>
      <c r="O331" t="s">
        <v>291</v>
      </c>
      <c r="P331">
        <v>4.7100000000000001E-4</v>
      </c>
      <c r="Q331" t="s">
        <v>25</v>
      </c>
      <c r="R331" t="s">
        <v>24</v>
      </c>
      <c r="S331">
        <v>2.6186050000000001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10</v>
      </c>
      <c r="AM331" t="s">
        <v>191</v>
      </c>
      <c r="AN331">
        <v>500</v>
      </c>
      <c r="AO331" t="s">
        <v>192</v>
      </c>
      <c r="AP331">
        <v>80</v>
      </c>
      <c r="AQ331" t="s">
        <v>193</v>
      </c>
      <c r="AR331">
        <v>80</v>
      </c>
    </row>
    <row r="332" spans="1:44">
      <c r="A332" s="2">
        <v>502</v>
      </c>
      <c r="B332" t="s">
        <v>289</v>
      </c>
      <c r="C332">
        <v>4</v>
      </c>
      <c r="D332" t="s">
        <v>182</v>
      </c>
      <c r="E332">
        <v>187</v>
      </c>
      <c r="F332" t="s">
        <v>183</v>
      </c>
      <c r="G332" t="s">
        <v>184</v>
      </c>
      <c r="H332">
        <v>162506.01</v>
      </c>
      <c r="I332" t="s">
        <v>185</v>
      </c>
      <c r="J332">
        <v>1.95E-4</v>
      </c>
      <c r="K332" t="s">
        <v>25</v>
      </c>
      <c r="L332" t="s">
        <v>290</v>
      </c>
      <c r="M332">
        <v>56.862712999999999</v>
      </c>
      <c r="N332" t="s">
        <v>25</v>
      </c>
      <c r="O332" t="s">
        <v>291</v>
      </c>
      <c r="P332">
        <v>2.52E-4</v>
      </c>
      <c r="Q332" t="s">
        <v>25</v>
      </c>
      <c r="R332" t="s">
        <v>24</v>
      </c>
      <c r="S332">
        <v>1.9849000000000001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5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 s="2">
        <v>501</v>
      </c>
      <c r="B333" t="s">
        <v>289</v>
      </c>
      <c r="C333">
        <v>4</v>
      </c>
      <c r="D333" t="s">
        <v>182</v>
      </c>
      <c r="E333">
        <v>264</v>
      </c>
      <c r="F333" t="s">
        <v>183</v>
      </c>
      <c r="G333" t="s">
        <v>184</v>
      </c>
      <c r="H333">
        <v>30442.374</v>
      </c>
      <c r="I333" t="s">
        <v>185</v>
      </c>
      <c r="J333">
        <v>2.7999999999999998E-4</v>
      </c>
      <c r="K333" t="s">
        <v>25</v>
      </c>
      <c r="L333" t="s">
        <v>290</v>
      </c>
      <c r="M333">
        <v>68.465269000000006</v>
      </c>
      <c r="N333" t="s">
        <v>25</v>
      </c>
      <c r="O333" t="s">
        <v>291</v>
      </c>
      <c r="P333">
        <v>3.4900000000000003E-4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10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 s="2">
        <v>500</v>
      </c>
      <c r="B334" t="s">
        <v>289</v>
      </c>
      <c r="C334">
        <v>4</v>
      </c>
      <c r="D334" t="s">
        <v>182</v>
      </c>
      <c r="E334">
        <v>340</v>
      </c>
      <c r="F334" t="s">
        <v>183</v>
      </c>
      <c r="G334" t="s">
        <v>184</v>
      </c>
      <c r="H334">
        <v>5046.33</v>
      </c>
      <c r="I334" t="s">
        <v>185</v>
      </c>
      <c r="J334">
        <v>3.7399999999999998E-4</v>
      </c>
      <c r="K334" t="s">
        <v>25</v>
      </c>
      <c r="L334" t="s">
        <v>290</v>
      </c>
      <c r="M334">
        <v>75.590605999999994</v>
      </c>
      <c r="N334" t="s">
        <v>25</v>
      </c>
      <c r="O334" t="s">
        <v>291</v>
      </c>
      <c r="P334">
        <v>4.4999999999999999E-4</v>
      </c>
      <c r="Q334" t="s">
        <v>25</v>
      </c>
      <c r="R334" t="s">
        <v>24</v>
      </c>
      <c r="S334">
        <v>1.4610460000000001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15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 s="2">
        <v>499</v>
      </c>
      <c r="B335" t="s">
        <v>289</v>
      </c>
      <c r="C335">
        <v>4</v>
      </c>
      <c r="D335" t="s">
        <v>182</v>
      </c>
      <c r="E335">
        <v>416</v>
      </c>
      <c r="F335" t="s">
        <v>183</v>
      </c>
      <c r="G335" t="s">
        <v>184</v>
      </c>
      <c r="H335">
        <v>801.23599999999999</v>
      </c>
      <c r="I335" t="s">
        <v>185</v>
      </c>
      <c r="J335">
        <v>5.4900000000000001E-4</v>
      </c>
      <c r="K335" t="s">
        <v>25</v>
      </c>
      <c r="L335" t="s">
        <v>290</v>
      </c>
      <c r="M335">
        <v>84.759782999999999</v>
      </c>
      <c r="N335" t="s">
        <v>25</v>
      </c>
      <c r="O335" t="s">
        <v>291</v>
      </c>
      <c r="P335">
        <v>6.3299999999999999E-4</v>
      </c>
      <c r="Q335" t="s">
        <v>25</v>
      </c>
      <c r="R335" t="s">
        <v>24</v>
      </c>
      <c r="S335">
        <v>1.5609690000000001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20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 s="2">
        <v>498</v>
      </c>
      <c r="B336" t="s">
        <v>289</v>
      </c>
      <c r="C336">
        <v>4</v>
      </c>
      <c r="D336" t="s">
        <v>182</v>
      </c>
      <c r="E336">
        <v>492</v>
      </c>
      <c r="F336" t="s">
        <v>183</v>
      </c>
      <c r="G336" t="s">
        <v>184</v>
      </c>
      <c r="H336">
        <v>110.90600000000001</v>
      </c>
      <c r="I336" t="s">
        <v>185</v>
      </c>
      <c r="J336">
        <v>6.5600000000000001E-4</v>
      </c>
      <c r="K336" t="s">
        <v>25</v>
      </c>
      <c r="L336" t="s">
        <v>290</v>
      </c>
      <c r="M336">
        <v>95.466198000000006</v>
      </c>
      <c r="N336" t="s">
        <v>25</v>
      </c>
      <c r="O336" t="s">
        <v>291</v>
      </c>
      <c r="P336">
        <v>7.5199999999999996E-4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25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 s="2">
        <v>497</v>
      </c>
      <c r="B337" t="s">
        <v>289</v>
      </c>
      <c r="C337">
        <v>4</v>
      </c>
      <c r="D337" t="s">
        <v>182</v>
      </c>
      <c r="E337">
        <v>569</v>
      </c>
      <c r="F337" t="s">
        <v>183</v>
      </c>
      <c r="G337" t="s">
        <v>184</v>
      </c>
      <c r="H337">
        <v>13.292</v>
      </c>
      <c r="I337" t="s">
        <v>185</v>
      </c>
      <c r="J337">
        <v>7.8200000000000003E-4</v>
      </c>
      <c r="K337" t="s">
        <v>25</v>
      </c>
      <c r="L337" t="s">
        <v>290</v>
      </c>
      <c r="M337">
        <v>110.147682</v>
      </c>
      <c r="N337" t="s">
        <v>25</v>
      </c>
      <c r="O337" t="s">
        <v>291</v>
      </c>
      <c r="P337">
        <v>8.92E-4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30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 s="2">
        <v>496</v>
      </c>
      <c r="B338" t="s">
        <v>289</v>
      </c>
      <c r="C338">
        <v>4</v>
      </c>
      <c r="D338" t="s">
        <v>182</v>
      </c>
      <c r="E338">
        <v>187</v>
      </c>
      <c r="F338" t="s">
        <v>183</v>
      </c>
      <c r="G338" t="s">
        <v>184</v>
      </c>
      <c r="H338">
        <v>2352.7640000000001</v>
      </c>
      <c r="I338" t="s">
        <v>185</v>
      </c>
      <c r="J338">
        <v>1.8900000000000001E-4</v>
      </c>
      <c r="K338" t="s">
        <v>25</v>
      </c>
      <c r="L338" t="s">
        <v>290</v>
      </c>
      <c r="M338">
        <v>92.064363999999998</v>
      </c>
      <c r="N338" t="s">
        <v>25</v>
      </c>
      <c r="O338" t="s">
        <v>291</v>
      </c>
      <c r="P338">
        <v>2.81E-4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5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 s="2">
        <v>495</v>
      </c>
      <c r="B339" t="s">
        <v>289</v>
      </c>
      <c r="C339">
        <v>4</v>
      </c>
      <c r="D339" t="s">
        <v>182</v>
      </c>
      <c r="E339">
        <v>264</v>
      </c>
      <c r="F339" t="s">
        <v>183</v>
      </c>
      <c r="G339" t="s">
        <v>184</v>
      </c>
      <c r="H339">
        <v>6.3559999999999999</v>
      </c>
      <c r="I339" t="s">
        <v>185</v>
      </c>
      <c r="J339">
        <v>2.8200000000000002E-4</v>
      </c>
      <c r="K339" t="s">
        <v>25</v>
      </c>
      <c r="L339" t="s">
        <v>290</v>
      </c>
      <c r="M339">
        <v>148.72921400000001</v>
      </c>
      <c r="N339" t="s">
        <v>25</v>
      </c>
      <c r="O339" t="s">
        <v>291</v>
      </c>
      <c r="P339">
        <v>4.3100000000000001E-4</v>
      </c>
      <c r="Q339" t="s">
        <v>25</v>
      </c>
      <c r="R339" t="s">
        <v>24</v>
      </c>
      <c r="S339">
        <v>1.4229989999999999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10</v>
      </c>
      <c r="AM339" t="s">
        <v>191</v>
      </c>
      <c r="AN339">
        <v>500</v>
      </c>
      <c r="AO339" t="s">
        <v>192</v>
      </c>
      <c r="AP339">
        <v>30</v>
      </c>
      <c r="AQ339" t="s">
        <v>193</v>
      </c>
      <c r="AR339">
        <v>30</v>
      </c>
    </row>
    <row r="340" spans="1:44">
      <c r="A340" s="2">
        <v>494</v>
      </c>
      <c r="B340" t="s">
        <v>289</v>
      </c>
      <c r="C340">
        <v>4</v>
      </c>
      <c r="D340" t="s">
        <v>182</v>
      </c>
      <c r="E340">
        <v>340</v>
      </c>
      <c r="F340" t="s">
        <v>183</v>
      </c>
      <c r="G340" t="s">
        <v>184</v>
      </c>
      <c r="H340">
        <v>1.6E-2</v>
      </c>
      <c r="I340" t="s">
        <v>185</v>
      </c>
      <c r="J340">
        <v>4.4299999999999998E-4</v>
      </c>
      <c r="K340" t="s">
        <v>25</v>
      </c>
      <c r="L340" t="s">
        <v>290</v>
      </c>
      <c r="M340">
        <v>209.005664</v>
      </c>
      <c r="N340" t="s">
        <v>25</v>
      </c>
      <c r="O340" t="s">
        <v>291</v>
      </c>
      <c r="P340">
        <v>6.5200000000000002E-4</v>
      </c>
      <c r="Q340" t="s">
        <v>25</v>
      </c>
      <c r="R340" t="s">
        <v>24</v>
      </c>
      <c r="S340">
        <v>1.5698399999999999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15</v>
      </c>
      <c r="AM340" t="s">
        <v>191</v>
      </c>
      <c r="AN340">
        <v>500</v>
      </c>
      <c r="AO340" t="s">
        <v>192</v>
      </c>
      <c r="AP340">
        <v>30</v>
      </c>
      <c r="AQ340" t="s">
        <v>193</v>
      </c>
      <c r="AR340">
        <v>30</v>
      </c>
    </row>
    <row r="341" spans="1:44">
      <c r="A341" s="2">
        <v>493</v>
      </c>
      <c r="B341" t="s">
        <v>289</v>
      </c>
      <c r="C341">
        <v>4</v>
      </c>
      <c r="D341" t="s">
        <v>182</v>
      </c>
      <c r="E341">
        <v>416</v>
      </c>
      <c r="F341" t="s">
        <v>183</v>
      </c>
      <c r="G341" t="s">
        <v>184</v>
      </c>
      <c r="H341">
        <v>0</v>
      </c>
      <c r="I341" t="s">
        <v>185</v>
      </c>
      <c r="J341">
        <v>5.1599999999999997E-4</v>
      </c>
      <c r="K341" t="s">
        <v>25</v>
      </c>
      <c r="L341" t="s">
        <v>290</v>
      </c>
      <c r="M341">
        <v>241.775114</v>
      </c>
      <c r="N341" t="s">
        <v>25</v>
      </c>
      <c r="O341" t="s">
        <v>291</v>
      </c>
      <c r="P341">
        <v>7.5799999999999999E-4</v>
      </c>
      <c r="Q341" t="s">
        <v>25</v>
      </c>
      <c r="R341" t="s">
        <v>24</v>
      </c>
      <c r="S341">
        <v>1.7328399999999999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1000000</v>
      </c>
      <c r="AK341" t="s">
        <v>190</v>
      </c>
      <c r="AL341">
        <v>20</v>
      </c>
      <c r="AM341" t="s">
        <v>191</v>
      </c>
      <c r="AN341">
        <v>500</v>
      </c>
      <c r="AO341" t="s">
        <v>192</v>
      </c>
      <c r="AP341">
        <v>30</v>
      </c>
      <c r="AQ341" t="s">
        <v>193</v>
      </c>
      <c r="AR341">
        <v>30</v>
      </c>
    </row>
    <row r="342" spans="1:44">
      <c r="A342" s="2">
        <v>492</v>
      </c>
      <c r="B342" t="s">
        <v>289</v>
      </c>
      <c r="C342">
        <v>4</v>
      </c>
      <c r="D342" t="s">
        <v>182</v>
      </c>
      <c r="E342">
        <v>492</v>
      </c>
      <c r="F342" t="s">
        <v>183</v>
      </c>
      <c r="G342" t="s">
        <v>184</v>
      </c>
      <c r="H342">
        <v>0</v>
      </c>
      <c r="I342" t="s">
        <v>185</v>
      </c>
      <c r="J342">
        <v>7.3499999999999998E-4</v>
      </c>
      <c r="K342" t="s">
        <v>25</v>
      </c>
      <c r="L342" t="s">
        <v>290</v>
      </c>
      <c r="M342">
        <v>257.36601899999999</v>
      </c>
      <c r="N342" t="s">
        <v>25</v>
      </c>
      <c r="O342" t="s">
        <v>291</v>
      </c>
      <c r="P342">
        <v>9.9299999999999996E-4</v>
      </c>
      <c r="Q342" t="s">
        <v>25</v>
      </c>
      <c r="R342" t="s">
        <v>24</v>
      </c>
      <c r="S342">
        <v>1.8510310000000001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25</v>
      </c>
      <c r="AM342" t="s">
        <v>191</v>
      </c>
      <c r="AN342">
        <v>500</v>
      </c>
      <c r="AO342" t="s">
        <v>192</v>
      </c>
      <c r="AP342">
        <v>30</v>
      </c>
      <c r="AQ342" t="s">
        <v>193</v>
      </c>
      <c r="AR342">
        <v>30</v>
      </c>
    </row>
    <row r="343" spans="1:44">
      <c r="A343" s="2">
        <v>491</v>
      </c>
      <c r="B343" t="s">
        <v>289</v>
      </c>
      <c r="C343">
        <v>4</v>
      </c>
      <c r="D343" t="s">
        <v>182</v>
      </c>
      <c r="E343">
        <v>569</v>
      </c>
      <c r="F343" t="s">
        <v>183</v>
      </c>
      <c r="G343" t="s">
        <v>184</v>
      </c>
      <c r="H343">
        <v>0</v>
      </c>
      <c r="I343" t="s">
        <v>185</v>
      </c>
      <c r="J343">
        <v>8.4699999999999999E-4</v>
      </c>
      <c r="K343" t="s">
        <v>25</v>
      </c>
      <c r="L343" t="s">
        <v>290</v>
      </c>
      <c r="M343">
        <v>261.28909499999997</v>
      </c>
      <c r="N343" t="s">
        <v>25</v>
      </c>
      <c r="O343" t="s">
        <v>291</v>
      </c>
      <c r="P343">
        <v>1.108E-3</v>
      </c>
      <c r="Q343" t="s">
        <v>25</v>
      </c>
      <c r="R343" t="s">
        <v>24</v>
      </c>
      <c r="S343">
        <v>1.9710350000000001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1000000</v>
      </c>
      <c r="AK343" t="s">
        <v>190</v>
      </c>
      <c r="AL343">
        <v>30</v>
      </c>
      <c r="AM343" t="s">
        <v>191</v>
      </c>
      <c r="AN343">
        <v>500</v>
      </c>
      <c r="AO343" t="s">
        <v>192</v>
      </c>
      <c r="AP343">
        <v>30</v>
      </c>
      <c r="AQ343" t="s">
        <v>193</v>
      </c>
      <c r="AR343">
        <v>30</v>
      </c>
    </row>
    <row r="344" spans="1:44">
      <c r="A344" s="2">
        <v>490</v>
      </c>
      <c r="B344" t="s">
        <v>289</v>
      </c>
      <c r="C344">
        <v>4</v>
      </c>
      <c r="D344" t="s">
        <v>182</v>
      </c>
      <c r="E344">
        <v>569</v>
      </c>
      <c r="F344" t="s">
        <v>183</v>
      </c>
      <c r="G344" t="s">
        <v>184</v>
      </c>
      <c r="H344">
        <v>13.292</v>
      </c>
      <c r="I344" t="s">
        <v>185</v>
      </c>
      <c r="J344">
        <v>7.9199999999999995E-4</v>
      </c>
      <c r="K344" t="s">
        <v>25</v>
      </c>
      <c r="L344" t="s">
        <v>290</v>
      </c>
      <c r="M344">
        <v>114.565567</v>
      </c>
      <c r="N344" t="s">
        <v>25</v>
      </c>
      <c r="O344" t="s">
        <v>291</v>
      </c>
      <c r="P344">
        <v>9.0600000000000001E-4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1000000</v>
      </c>
      <c r="AK344" t="s">
        <v>190</v>
      </c>
      <c r="AL344">
        <v>30</v>
      </c>
      <c r="AM344" t="s">
        <v>191</v>
      </c>
      <c r="AN344">
        <v>500</v>
      </c>
      <c r="AO344" t="s">
        <v>192</v>
      </c>
      <c r="AP344">
        <v>30</v>
      </c>
      <c r="AQ344" t="s">
        <v>193</v>
      </c>
      <c r="AR344">
        <v>30</v>
      </c>
    </row>
    <row r="345" spans="1:44">
      <c r="A345" s="2">
        <v>490</v>
      </c>
      <c r="B345" t="s">
        <v>289</v>
      </c>
      <c r="C345">
        <v>4</v>
      </c>
      <c r="D345" t="s">
        <v>182</v>
      </c>
      <c r="E345">
        <v>569</v>
      </c>
      <c r="F345" t="s">
        <v>183</v>
      </c>
      <c r="G345" t="s">
        <v>184</v>
      </c>
      <c r="H345">
        <v>0</v>
      </c>
      <c r="I345" t="s">
        <v>185</v>
      </c>
      <c r="J345">
        <v>8.5700000000000001E-4</v>
      </c>
      <c r="K345" t="s">
        <v>25</v>
      </c>
      <c r="L345" t="s">
        <v>290</v>
      </c>
      <c r="M345">
        <v>264.48485499999998</v>
      </c>
      <c r="N345" t="s">
        <v>25</v>
      </c>
      <c r="O345" t="s">
        <v>291</v>
      </c>
      <c r="P345">
        <v>1.121E-3</v>
      </c>
      <c r="Q345" t="s">
        <v>25</v>
      </c>
      <c r="R345" t="s">
        <v>24</v>
      </c>
      <c r="S345">
        <v>1.9711559999999999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1000000</v>
      </c>
      <c r="AK345" t="s">
        <v>190</v>
      </c>
      <c r="AL345">
        <v>30</v>
      </c>
      <c r="AM345" t="s">
        <v>191</v>
      </c>
      <c r="AN345">
        <v>500</v>
      </c>
      <c r="AO345" t="s">
        <v>192</v>
      </c>
      <c r="AP345">
        <v>30</v>
      </c>
      <c r="AQ345" t="s">
        <v>193</v>
      </c>
      <c r="AR345">
        <v>30</v>
      </c>
    </row>
    <row r="346" spans="1:44">
      <c r="A346" s="2">
        <v>489</v>
      </c>
      <c r="B346" t="s">
        <v>289</v>
      </c>
      <c r="C346">
        <v>4</v>
      </c>
      <c r="D346" t="s">
        <v>182</v>
      </c>
      <c r="E346">
        <v>68</v>
      </c>
      <c r="F346" t="s">
        <v>183</v>
      </c>
      <c r="G346" t="s">
        <v>184</v>
      </c>
      <c r="H346">
        <v>1.958</v>
      </c>
      <c r="I346" t="s">
        <v>185</v>
      </c>
      <c r="J346">
        <v>2.7E-4</v>
      </c>
      <c r="K346" t="s">
        <v>25</v>
      </c>
      <c r="L346" t="s">
        <v>290</v>
      </c>
      <c r="M346">
        <v>34.865082999999998</v>
      </c>
      <c r="N346" t="s">
        <v>25</v>
      </c>
      <c r="O346" t="s">
        <v>291</v>
      </c>
      <c r="P346">
        <v>3.86E-4</v>
      </c>
      <c r="Q346" t="s">
        <v>25</v>
      </c>
      <c r="R346" t="s">
        <v>24</v>
      </c>
      <c r="S346">
        <v>0.44695600000000002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300000</v>
      </c>
      <c r="AK346" t="s">
        <v>190</v>
      </c>
      <c r="AL346">
        <v>10</v>
      </c>
      <c r="AM346" t="s">
        <v>191</v>
      </c>
      <c r="AN346">
        <v>500</v>
      </c>
      <c r="AO346" t="s">
        <v>192</v>
      </c>
      <c r="AP346">
        <v>20</v>
      </c>
      <c r="AQ346" t="s">
        <v>193</v>
      </c>
      <c r="AR346">
        <v>20</v>
      </c>
    </row>
    <row r="347" spans="1:44">
      <c r="A347" s="2">
        <v>488</v>
      </c>
      <c r="B347" t="s">
        <v>289</v>
      </c>
      <c r="C347">
        <v>4</v>
      </c>
      <c r="D347" t="s">
        <v>182</v>
      </c>
      <c r="E347">
        <v>226</v>
      </c>
      <c r="F347" t="s">
        <v>183</v>
      </c>
      <c r="G347" t="s">
        <v>184</v>
      </c>
      <c r="H347">
        <v>6.02</v>
      </c>
      <c r="I347" t="s">
        <v>185</v>
      </c>
      <c r="J347">
        <v>2.7500000000000002E-4</v>
      </c>
      <c r="K347" t="s">
        <v>25</v>
      </c>
      <c r="L347" t="s">
        <v>290</v>
      </c>
      <c r="M347">
        <v>133.64637200000001</v>
      </c>
      <c r="N347" t="s">
        <v>25</v>
      </c>
      <c r="O347" t="s">
        <v>291</v>
      </c>
      <c r="P347">
        <v>4.0900000000000002E-4</v>
      </c>
      <c r="Q347" t="s">
        <v>25</v>
      </c>
      <c r="R347" t="s">
        <v>24</v>
      </c>
      <c r="S347">
        <v>1.1754020000000001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292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288</v>
      </c>
      <c r="AH347">
        <v>1000</v>
      </c>
      <c r="AI347" t="s">
        <v>189</v>
      </c>
      <c r="AJ347">
        <v>1000000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20</v>
      </c>
      <c r="AQ347" t="s">
        <v>193</v>
      </c>
      <c r="AR347">
        <v>20</v>
      </c>
    </row>
    <row r="348" spans="1:44">
      <c r="A348" s="2">
        <v>487</v>
      </c>
      <c r="B348" t="s">
        <v>289</v>
      </c>
      <c r="C348">
        <v>4</v>
      </c>
      <c r="D348" t="s">
        <v>182</v>
      </c>
      <c r="E348">
        <v>679</v>
      </c>
      <c r="F348" t="s">
        <v>183</v>
      </c>
      <c r="G348" t="s">
        <v>184</v>
      </c>
      <c r="H348">
        <v>16.82</v>
      </c>
      <c r="I348" t="s">
        <v>185</v>
      </c>
      <c r="J348">
        <v>2.7900000000000001E-4</v>
      </c>
      <c r="K348" t="s">
        <v>25</v>
      </c>
      <c r="L348" t="s">
        <v>290</v>
      </c>
      <c r="M348">
        <v>411.68736000000001</v>
      </c>
      <c r="N348" t="s">
        <v>25</v>
      </c>
      <c r="O348" t="s">
        <v>291</v>
      </c>
      <c r="P348">
        <v>4.1599999999999997E-4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292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288</v>
      </c>
      <c r="AH348">
        <v>1000</v>
      </c>
      <c r="AI348" t="s">
        <v>189</v>
      </c>
      <c r="AJ348">
        <v>3000000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20</v>
      </c>
      <c r="AQ348" t="s">
        <v>193</v>
      </c>
      <c r="AR348">
        <v>20</v>
      </c>
    </row>
    <row r="349" spans="1:44">
      <c r="A349" s="2">
        <v>486</v>
      </c>
      <c r="B349" t="s">
        <v>289</v>
      </c>
      <c r="C349">
        <v>4</v>
      </c>
      <c r="D349" t="s">
        <v>182</v>
      </c>
      <c r="E349">
        <v>1132</v>
      </c>
      <c r="F349" t="s">
        <v>183</v>
      </c>
      <c r="G349" t="s">
        <v>184</v>
      </c>
      <c r="H349">
        <v>30.565999999999999</v>
      </c>
      <c r="I349" t="s">
        <v>185</v>
      </c>
      <c r="J349">
        <v>2.5999999999999998E-4</v>
      </c>
      <c r="K349" t="s">
        <v>25</v>
      </c>
      <c r="L349" t="s">
        <v>290</v>
      </c>
      <c r="M349">
        <v>702.00051900000005</v>
      </c>
      <c r="N349" t="s">
        <v>25</v>
      </c>
      <c r="O349" t="s">
        <v>291</v>
      </c>
      <c r="P349">
        <v>4.0099999999999999E-4</v>
      </c>
      <c r="Q349" t="s">
        <v>25</v>
      </c>
      <c r="R349" t="s">
        <v>24</v>
      </c>
      <c r="S349">
        <v>6.0453479999999997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292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288</v>
      </c>
      <c r="AH349">
        <v>1000</v>
      </c>
      <c r="AI349" t="s">
        <v>189</v>
      </c>
      <c r="AJ349">
        <v>5000000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20</v>
      </c>
      <c r="AQ349" t="s">
        <v>193</v>
      </c>
      <c r="AR349">
        <v>20</v>
      </c>
    </row>
    <row r="350" spans="1:44">
      <c r="A350" s="2">
        <v>485</v>
      </c>
      <c r="B350" t="s">
        <v>289</v>
      </c>
      <c r="C350">
        <v>4</v>
      </c>
      <c r="D350" t="s">
        <v>182</v>
      </c>
      <c r="E350">
        <v>1585</v>
      </c>
      <c r="F350" t="s">
        <v>183</v>
      </c>
      <c r="G350" t="s">
        <v>184</v>
      </c>
      <c r="H350">
        <v>36.764000000000003</v>
      </c>
      <c r="I350" t="s">
        <v>185</v>
      </c>
      <c r="J350">
        <v>2.7500000000000002E-4</v>
      </c>
      <c r="K350" t="s">
        <v>25</v>
      </c>
      <c r="L350" t="s">
        <v>290</v>
      </c>
      <c r="M350">
        <v>1035.7706209999999</v>
      </c>
      <c r="N350" t="s">
        <v>25</v>
      </c>
      <c r="O350" t="s">
        <v>291</v>
      </c>
      <c r="P350">
        <v>4.2299999999999998E-4</v>
      </c>
      <c r="Q350" t="s">
        <v>25</v>
      </c>
      <c r="R350" t="s">
        <v>24</v>
      </c>
      <c r="S350">
        <v>8.4952620000000003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292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288</v>
      </c>
      <c r="AH350">
        <v>1000</v>
      </c>
      <c r="AI350" t="s">
        <v>189</v>
      </c>
      <c r="AJ350">
        <v>7000000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20</v>
      </c>
    </row>
    <row r="351" spans="1:44">
      <c r="A351" s="2">
        <v>484</v>
      </c>
      <c r="B351" t="s">
        <v>289</v>
      </c>
      <c r="C351">
        <v>4</v>
      </c>
      <c r="D351" t="s">
        <v>182</v>
      </c>
      <c r="E351">
        <v>2038</v>
      </c>
      <c r="F351" t="s">
        <v>183</v>
      </c>
      <c r="G351" t="s">
        <v>184</v>
      </c>
      <c r="H351">
        <v>51.137999999999998</v>
      </c>
      <c r="I351" t="s">
        <v>185</v>
      </c>
      <c r="J351">
        <v>2.6800000000000001E-4</v>
      </c>
      <c r="K351" t="s">
        <v>25</v>
      </c>
      <c r="L351" t="s">
        <v>290</v>
      </c>
      <c r="M351">
        <v>1404.8937209999999</v>
      </c>
      <c r="N351" t="s">
        <v>25</v>
      </c>
      <c r="O351" t="s">
        <v>291</v>
      </c>
      <c r="P351">
        <v>4.2400000000000001E-4</v>
      </c>
      <c r="Q351" t="s">
        <v>25</v>
      </c>
      <c r="R351" t="s">
        <v>24</v>
      </c>
      <c r="S351">
        <v>17.832225999999999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292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288</v>
      </c>
      <c r="AH351">
        <v>1000</v>
      </c>
      <c r="AI351" t="s">
        <v>189</v>
      </c>
      <c r="AJ351">
        <v>9000000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20</v>
      </c>
      <c r="AQ351" t="s">
        <v>193</v>
      </c>
      <c r="AR351">
        <v>20</v>
      </c>
    </row>
    <row r="352" spans="1:44">
      <c r="A352" s="2">
        <v>483</v>
      </c>
      <c r="B352" t="s">
        <v>289</v>
      </c>
      <c r="C352">
        <v>4</v>
      </c>
      <c r="D352" t="s">
        <v>182</v>
      </c>
      <c r="E352">
        <v>2265</v>
      </c>
      <c r="F352" t="s">
        <v>183</v>
      </c>
      <c r="G352" t="s">
        <v>184</v>
      </c>
      <c r="H352">
        <v>60.765999999999998</v>
      </c>
      <c r="I352" t="s">
        <v>185</v>
      </c>
      <c r="J352">
        <v>2.6200000000000003E-4</v>
      </c>
      <c r="K352" t="s">
        <v>25</v>
      </c>
      <c r="L352" t="s">
        <v>290</v>
      </c>
      <c r="M352">
        <v>1651.709116</v>
      </c>
      <c r="N352" t="s">
        <v>25</v>
      </c>
      <c r="O352" t="s">
        <v>291</v>
      </c>
      <c r="P352">
        <v>4.2700000000000002E-4</v>
      </c>
      <c r="Q352" t="s">
        <v>25</v>
      </c>
      <c r="R352" t="s">
        <v>24</v>
      </c>
      <c r="S352">
        <v>20.131951000000001</v>
      </c>
      <c r="T352" t="s">
        <v>25</v>
      </c>
      <c r="U352" t="s">
        <v>26</v>
      </c>
      <c r="V352">
        <v>0.87918700000000005</v>
      </c>
      <c r="W352" t="s">
        <v>25</v>
      </c>
      <c r="X352" t="s">
        <v>27</v>
      </c>
      <c r="Y352">
        <v>6.9112179999999999</v>
      </c>
      <c r="Z352" t="s">
        <v>25</v>
      </c>
      <c r="AA352" t="s">
        <v>292</v>
      </c>
      <c r="AB352">
        <v>7.9606019999999997</v>
      </c>
      <c r="AC352" t="s">
        <v>25</v>
      </c>
      <c r="AD352" t="s">
        <v>28</v>
      </c>
      <c r="AE352">
        <v>4.2245900000000001</v>
      </c>
      <c r="AF352" t="s">
        <v>25</v>
      </c>
      <c r="AG352" t="s">
        <v>288</v>
      </c>
      <c r="AH352">
        <v>1000</v>
      </c>
      <c r="AI352" t="s">
        <v>189</v>
      </c>
      <c r="AJ352">
        <v>10000000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20</v>
      </c>
    </row>
    <row r="353" spans="1:44">
      <c r="A353" s="2">
        <v>482</v>
      </c>
      <c r="B353" t="s">
        <v>289</v>
      </c>
      <c r="C353">
        <v>4</v>
      </c>
      <c r="D353" t="s">
        <v>182</v>
      </c>
      <c r="E353">
        <v>2635</v>
      </c>
      <c r="F353" t="s">
        <v>183</v>
      </c>
      <c r="G353" t="s">
        <v>184</v>
      </c>
      <c r="H353">
        <v>59.258000000000003</v>
      </c>
      <c r="I353" t="s">
        <v>185</v>
      </c>
      <c r="J353">
        <v>4.3399999999999998E-4</v>
      </c>
      <c r="K353" t="s">
        <v>25</v>
      </c>
      <c r="L353" t="s">
        <v>290</v>
      </c>
      <c r="M353">
        <v>5689.5734670000002</v>
      </c>
      <c r="N353" t="s">
        <v>25</v>
      </c>
      <c r="O353" t="s">
        <v>291</v>
      </c>
      <c r="P353">
        <v>1.003E-3</v>
      </c>
      <c r="Q353" t="s">
        <v>25</v>
      </c>
      <c r="R353" t="s">
        <v>24</v>
      </c>
      <c r="S353">
        <v>43.551200999999999</v>
      </c>
      <c r="T353" t="s">
        <v>25</v>
      </c>
      <c r="U353" t="s">
        <v>26</v>
      </c>
      <c r="V353">
        <v>1.4618770000000001</v>
      </c>
      <c r="W353" t="s">
        <v>25</v>
      </c>
      <c r="X353" t="s">
        <v>27</v>
      </c>
      <c r="Y353">
        <v>19.080179000000001</v>
      </c>
      <c r="Z353" t="s">
        <v>25</v>
      </c>
      <c r="AA353" t="s">
        <v>292</v>
      </c>
      <c r="AB353">
        <v>18.548081</v>
      </c>
      <c r="AC353" t="s">
        <v>25</v>
      </c>
      <c r="AD353" t="s">
        <v>28</v>
      </c>
      <c r="AE353">
        <v>4.2788529999999998</v>
      </c>
      <c r="AF353" t="s">
        <v>25</v>
      </c>
      <c r="AG353" t="s">
        <v>288</v>
      </c>
      <c r="AH353">
        <v>1000</v>
      </c>
      <c r="AI353" t="s">
        <v>189</v>
      </c>
      <c r="AJ353">
        <v>10000000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30</v>
      </c>
      <c r="AQ353" t="s">
        <v>193</v>
      </c>
      <c r="AR353">
        <v>30</v>
      </c>
    </row>
    <row r="354" spans="1:44">
      <c r="A354" s="2">
        <v>481</v>
      </c>
      <c r="B354" t="s">
        <v>289</v>
      </c>
      <c r="C354">
        <v>4</v>
      </c>
      <c r="D354" t="s">
        <v>182</v>
      </c>
      <c r="E354">
        <v>3004</v>
      </c>
      <c r="F354" t="s">
        <v>183</v>
      </c>
      <c r="G354" t="s">
        <v>184</v>
      </c>
      <c r="H354">
        <v>59.683999999999997</v>
      </c>
      <c r="I354" t="s">
        <v>185</v>
      </c>
      <c r="J354">
        <v>2.9599999999999998E-4</v>
      </c>
      <c r="K354" t="s">
        <v>25</v>
      </c>
      <c r="L354" t="s">
        <v>290</v>
      </c>
      <c r="M354">
        <v>2713.1808700000001</v>
      </c>
      <c r="N354" t="s">
        <v>25</v>
      </c>
      <c r="O354" t="s">
        <v>291</v>
      </c>
      <c r="P354">
        <v>5.6800000000000004E-4</v>
      </c>
      <c r="Q354" t="s">
        <v>25</v>
      </c>
      <c r="R354" t="s">
        <v>24</v>
      </c>
      <c r="S354">
        <v>39.012849000000003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14.332603000000001</v>
      </c>
      <c r="Z354" t="s">
        <v>25</v>
      </c>
      <c r="AA354" t="s">
        <v>292</v>
      </c>
      <c r="AB354">
        <v>19.13429</v>
      </c>
      <c r="AC354" t="s">
        <v>25</v>
      </c>
      <c r="AD354" t="s">
        <v>28</v>
      </c>
      <c r="AE354">
        <v>4.2889619999999997</v>
      </c>
      <c r="AF354" t="s">
        <v>25</v>
      </c>
      <c r="AG354" t="s">
        <v>288</v>
      </c>
      <c r="AH354">
        <v>1000</v>
      </c>
      <c r="AI354" t="s">
        <v>189</v>
      </c>
      <c r="AJ354">
        <v>10000000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40</v>
      </c>
      <c r="AQ354" t="s">
        <v>193</v>
      </c>
      <c r="AR354">
        <v>40</v>
      </c>
    </row>
    <row r="355" spans="1:44">
      <c r="A355" s="2">
        <v>480</v>
      </c>
      <c r="B355" t="s">
        <v>289</v>
      </c>
      <c r="C355">
        <v>4</v>
      </c>
      <c r="D355" t="s">
        <v>182</v>
      </c>
      <c r="E355">
        <v>2265</v>
      </c>
      <c r="F355" t="s">
        <v>183</v>
      </c>
      <c r="G355" t="s">
        <v>184</v>
      </c>
      <c r="H355">
        <v>60.765999999999998</v>
      </c>
      <c r="I355" t="s">
        <v>185</v>
      </c>
      <c r="J355">
        <v>2.6699999999999998E-4</v>
      </c>
      <c r="K355" t="s">
        <v>25</v>
      </c>
      <c r="L355" t="s">
        <v>290</v>
      </c>
      <c r="M355">
        <v>1593.947091</v>
      </c>
      <c r="N355" t="s">
        <v>25</v>
      </c>
      <c r="O355" t="s">
        <v>291</v>
      </c>
      <c r="P355">
        <v>4.26E-4</v>
      </c>
      <c r="Q355" t="s">
        <v>25</v>
      </c>
      <c r="R355" t="s">
        <v>24</v>
      </c>
      <c r="S355">
        <v>34.171993000000001</v>
      </c>
      <c r="T355" t="s">
        <v>25</v>
      </c>
      <c r="U355" t="s">
        <v>26</v>
      </c>
      <c r="V355">
        <v>1.4597880000000001</v>
      </c>
      <c r="W355" t="s">
        <v>25</v>
      </c>
      <c r="X355" t="s">
        <v>27</v>
      </c>
      <c r="Y355">
        <v>11.992812000000001</v>
      </c>
      <c r="Z355" t="s">
        <v>25</v>
      </c>
      <c r="AA355" t="s">
        <v>292</v>
      </c>
      <c r="AB355">
        <v>13.870778</v>
      </c>
      <c r="AC355" t="s">
        <v>25</v>
      </c>
      <c r="AD355" t="s">
        <v>28</v>
      </c>
      <c r="AE355">
        <v>6.6190709999999999</v>
      </c>
      <c r="AF355" t="s">
        <v>25</v>
      </c>
      <c r="AG355" t="s">
        <v>288</v>
      </c>
      <c r="AH355">
        <v>1000</v>
      </c>
      <c r="AI355" t="s">
        <v>189</v>
      </c>
      <c r="AJ355">
        <v>10000000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20</v>
      </c>
      <c r="AQ355" t="s">
        <v>193</v>
      </c>
      <c r="AR355">
        <v>20</v>
      </c>
    </row>
    <row r="356" spans="1:44">
      <c r="A356" s="2">
        <v>480</v>
      </c>
      <c r="B356" t="s">
        <v>289</v>
      </c>
      <c r="C356">
        <v>4</v>
      </c>
      <c r="D356" t="s">
        <v>182</v>
      </c>
      <c r="E356">
        <v>226</v>
      </c>
      <c r="F356" t="s">
        <v>183</v>
      </c>
      <c r="G356" t="s">
        <v>184</v>
      </c>
      <c r="H356">
        <v>6.02</v>
      </c>
      <c r="I356" t="s">
        <v>185</v>
      </c>
      <c r="J356">
        <v>2.6699999999999998E-4</v>
      </c>
      <c r="K356" t="s">
        <v>25</v>
      </c>
      <c r="L356" t="s">
        <v>290</v>
      </c>
      <c r="M356">
        <v>135.07876400000001</v>
      </c>
      <c r="N356" t="s">
        <v>25</v>
      </c>
      <c r="O356" t="s">
        <v>291</v>
      </c>
      <c r="P356">
        <v>4.0200000000000001E-4</v>
      </c>
      <c r="Q356" t="s">
        <v>25</v>
      </c>
      <c r="R356" t="s">
        <v>24</v>
      </c>
      <c r="S356">
        <v>1.2129380000000001</v>
      </c>
      <c r="T356" t="s">
        <v>25</v>
      </c>
      <c r="U356" t="s">
        <v>26</v>
      </c>
      <c r="V356">
        <v>4.6893999999999998E-2</v>
      </c>
      <c r="W356" t="s">
        <v>25</v>
      </c>
      <c r="X356" t="s">
        <v>27</v>
      </c>
      <c r="Y356">
        <v>0.40425299999999997</v>
      </c>
      <c r="Z356" t="s">
        <v>25</v>
      </c>
      <c r="AA356" t="s">
        <v>292</v>
      </c>
      <c r="AB356">
        <v>0.32620300000000002</v>
      </c>
      <c r="AC356" t="s">
        <v>25</v>
      </c>
      <c r="AD356" t="s">
        <v>28</v>
      </c>
      <c r="AE356">
        <v>0.42749199999999998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20</v>
      </c>
      <c r="AQ356" t="s">
        <v>193</v>
      </c>
      <c r="AR356">
        <v>20</v>
      </c>
    </row>
    <row r="357" spans="1:44">
      <c r="A357" s="2">
        <v>479</v>
      </c>
      <c r="B357" t="s">
        <v>289</v>
      </c>
      <c r="C357">
        <v>4</v>
      </c>
      <c r="D357" t="s">
        <v>182</v>
      </c>
      <c r="E357">
        <v>226</v>
      </c>
      <c r="F357" t="s">
        <v>183</v>
      </c>
      <c r="G357" t="s">
        <v>184</v>
      </c>
      <c r="H357">
        <v>6.02</v>
      </c>
      <c r="I357" t="s">
        <v>185</v>
      </c>
      <c r="J357">
        <v>2.8800000000000001E-4</v>
      </c>
      <c r="K357" t="s">
        <v>25</v>
      </c>
      <c r="L357" t="s">
        <v>290</v>
      </c>
      <c r="M357">
        <v>138.282355</v>
      </c>
      <c r="N357" t="s">
        <v>25</v>
      </c>
      <c r="O357" t="s">
        <v>291</v>
      </c>
      <c r="P357">
        <v>4.26E-4</v>
      </c>
      <c r="Q357" t="s">
        <v>25</v>
      </c>
      <c r="R357" t="s">
        <v>24</v>
      </c>
      <c r="S357">
        <v>1.2134370000000001</v>
      </c>
      <c r="T357" t="s">
        <v>25</v>
      </c>
      <c r="U357" t="s">
        <v>26</v>
      </c>
      <c r="V357">
        <v>4.6283999999999999E-2</v>
      </c>
      <c r="W357" t="s">
        <v>25</v>
      </c>
      <c r="X357" t="s">
        <v>27</v>
      </c>
      <c r="Y357">
        <v>0.401115</v>
      </c>
      <c r="Z357" t="s">
        <v>25</v>
      </c>
      <c r="AA357" t="s">
        <v>292</v>
      </c>
      <c r="AB357">
        <v>0.33088099999999998</v>
      </c>
      <c r="AC357" t="s">
        <v>25</v>
      </c>
      <c r="AD357" t="s">
        <v>28</v>
      </c>
      <c r="AE357">
        <v>0.42691499999999999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20</v>
      </c>
      <c r="AQ357" t="s">
        <v>193</v>
      </c>
      <c r="AR357">
        <v>20</v>
      </c>
    </row>
    <row r="358" spans="1:44">
      <c r="A358" s="2">
        <v>478</v>
      </c>
      <c r="B358" t="s">
        <v>289</v>
      </c>
      <c r="C358">
        <v>4</v>
      </c>
      <c r="D358" t="s">
        <v>182</v>
      </c>
      <c r="E358">
        <v>18734</v>
      </c>
      <c r="F358" t="s">
        <v>183</v>
      </c>
      <c r="G358" t="s">
        <v>184</v>
      </c>
      <c r="H358">
        <v>0</v>
      </c>
      <c r="I358" t="s">
        <v>185</v>
      </c>
      <c r="J358">
        <v>3.0969999999999999E-3</v>
      </c>
      <c r="K358" t="s">
        <v>25</v>
      </c>
      <c r="L358" t="s">
        <v>290</v>
      </c>
      <c r="M358">
        <v>4536.1051729999999</v>
      </c>
      <c r="N358" t="s">
        <v>25</v>
      </c>
      <c r="O358" t="s">
        <v>291</v>
      </c>
      <c r="P358">
        <v>7.633E-3</v>
      </c>
      <c r="Q358" t="s">
        <v>25</v>
      </c>
      <c r="R358" t="s">
        <v>24</v>
      </c>
      <c r="S358">
        <v>48.241967000000002</v>
      </c>
      <c r="T358" t="s">
        <v>25</v>
      </c>
      <c r="U358" t="s">
        <v>26</v>
      </c>
      <c r="V358">
        <v>2.3632E-2</v>
      </c>
      <c r="W358" t="s">
        <v>25</v>
      </c>
      <c r="X358" t="s">
        <v>27</v>
      </c>
      <c r="Y358">
        <v>0.21783</v>
      </c>
      <c r="Z358" t="s">
        <v>25</v>
      </c>
      <c r="AA358" t="s">
        <v>292</v>
      </c>
      <c r="AB358">
        <v>47.534804000000001</v>
      </c>
      <c r="AC358" t="s">
        <v>25</v>
      </c>
      <c r="AD358" t="s">
        <v>28</v>
      </c>
      <c r="AE358">
        <v>0.43309599999999998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40</v>
      </c>
      <c r="AQ358" t="s">
        <v>193</v>
      </c>
      <c r="AR358">
        <v>5000</v>
      </c>
    </row>
    <row r="359" spans="1:44">
      <c r="A359" s="2">
        <v>477</v>
      </c>
      <c r="B359" t="s">
        <v>289</v>
      </c>
      <c r="C359">
        <v>4</v>
      </c>
      <c r="D359" t="s">
        <v>182</v>
      </c>
      <c r="E359">
        <v>3869</v>
      </c>
      <c r="F359" t="s">
        <v>183</v>
      </c>
      <c r="G359" t="s">
        <v>184</v>
      </c>
      <c r="H359">
        <v>5.8179999999999996</v>
      </c>
      <c r="I359" t="s">
        <v>185</v>
      </c>
      <c r="J359">
        <v>1.9759999999999999E-3</v>
      </c>
      <c r="K359" t="s">
        <v>25</v>
      </c>
      <c r="L359" t="s">
        <v>290</v>
      </c>
      <c r="M359">
        <v>1354.4625920000001</v>
      </c>
      <c r="N359" t="s">
        <v>25</v>
      </c>
      <c r="O359" t="s">
        <v>291</v>
      </c>
      <c r="P359">
        <v>3.3310000000000002E-3</v>
      </c>
      <c r="Q359" t="s">
        <v>25</v>
      </c>
      <c r="R359" t="s">
        <v>24</v>
      </c>
      <c r="S359">
        <v>25.788723000000001</v>
      </c>
      <c r="T359" t="s">
        <v>25</v>
      </c>
      <c r="U359" t="s">
        <v>26</v>
      </c>
      <c r="V359">
        <v>0.49790899999999999</v>
      </c>
      <c r="W359" t="s">
        <v>25</v>
      </c>
      <c r="X359" t="s">
        <v>27</v>
      </c>
      <c r="Y359">
        <v>7.3050519999999999</v>
      </c>
      <c r="Z359" t="s">
        <v>25</v>
      </c>
      <c r="AA359" t="s">
        <v>292</v>
      </c>
      <c r="AB359">
        <v>17.159210000000002</v>
      </c>
      <c r="AC359" t="s">
        <v>25</v>
      </c>
      <c r="AD359" t="s">
        <v>28</v>
      </c>
      <c r="AE359">
        <v>0.43497599999999997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1000</v>
      </c>
      <c r="AQ359" t="s">
        <v>193</v>
      </c>
      <c r="AR359">
        <v>1000</v>
      </c>
    </row>
    <row r="360" spans="1:44">
      <c r="A360" s="2">
        <v>476</v>
      </c>
      <c r="B360" t="s">
        <v>289</v>
      </c>
      <c r="C360">
        <v>4</v>
      </c>
      <c r="D360" t="s">
        <v>182</v>
      </c>
      <c r="E360">
        <v>3869</v>
      </c>
      <c r="F360" t="s">
        <v>183</v>
      </c>
      <c r="G360" t="s">
        <v>184</v>
      </c>
      <c r="H360">
        <v>0</v>
      </c>
      <c r="I360" t="s">
        <v>185</v>
      </c>
      <c r="J360">
        <v>1.6770000000000001E-3</v>
      </c>
      <c r="K360" t="s">
        <v>25</v>
      </c>
      <c r="L360" t="s">
        <v>290</v>
      </c>
      <c r="M360">
        <v>1268.6341339999999</v>
      </c>
      <c r="N360" t="s">
        <v>25</v>
      </c>
      <c r="O360" t="s">
        <v>291</v>
      </c>
      <c r="P360">
        <v>2.9450000000000001E-3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3.0859999999999999E-2</v>
      </c>
      <c r="W360" t="s">
        <v>25</v>
      </c>
      <c r="X360" t="s">
        <v>27</v>
      </c>
      <c r="Y360">
        <v>0.33495799999999998</v>
      </c>
      <c r="Z360" t="s">
        <v>25</v>
      </c>
      <c r="AA360" t="s">
        <v>292</v>
      </c>
      <c r="AB360">
        <v>9.9474859999999996</v>
      </c>
      <c r="AC360" t="s">
        <v>25</v>
      </c>
      <c r="AD360" t="s">
        <v>28</v>
      </c>
      <c r="AE360">
        <v>0.42771399999999998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10</v>
      </c>
      <c r="AM360" t="s">
        <v>191</v>
      </c>
      <c r="AN360">
        <v>500</v>
      </c>
      <c r="AO360" t="s">
        <v>192</v>
      </c>
      <c r="AP360">
        <v>40</v>
      </c>
      <c r="AQ360" t="s">
        <v>193</v>
      </c>
      <c r="AR360">
        <v>1000</v>
      </c>
    </row>
    <row r="361" spans="1:44">
      <c r="A361" s="2">
        <v>475</v>
      </c>
      <c r="B361" t="s">
        <v>289</v>
      </c>
      <c r="C361">
        <v>4</v>
      </c>
      <c r="D361" t="s">
        <v>182</v>
      </c>
      <c r="E361">
        <v>3869</v>
      </c>
      <c r="F361" t="s">
        <v>183</v>
      </c>
      <c r="G361" t="s">
        <v>184</v>
      </c>
      <c r="H361">
        <v>1.214</v>
      </c>
      <c r="I361" t="s">
        <v>185</v>
      </c>
      <c r="J361">
        <v>1.073E-3</v>
      </c>
      <c r="K361" t="s">
        <v>25</v>
      </c>
      <c r="L361" t="s">
        <v>290</v>
      </c>
      <c r="M361">
        <v>1043.376536</v>
      </c>
      <c r="N361" t="s">
        <v>25</v>
      </c>
      <c r="O361" t="s">
        <v>291</v>
      </c>
      <c r="P361">
        <v>2.117E-3</v>
      </c>
      <c r="Q361" t="s">
        <v>25</v>
      </c>
      <c r="R361" t="s">
        <v>24</v>
      </c>
      <c r="S361">
        <v>11.006342999999999</v>
      </c>
      <c r="T361" t="s">
        <v>25</v>
      </c>
      <c r="U361" t="s">
        <v>26</v>
      </c>
      <c r="V361">
        <v>3.5535999999999998E-2</v>
      </c>
      <c r="W361" t="s">
        <v>25</v>
      </c>
      <c r="X361" t="s">
        <v>27</v>
      </c>
      <c r="Y361">
        <v>0.35457</v>
      </c>
      <c r="Z361" t="s">
        <v>25</v>
      </c>
      <c r="AA361" t="s">
        <v>292</v>
      </c>
      <c r="AB361">
        <v>9.9409170000000007</v>
      </c>
      <c r="AC361" t="s">
        <v>25</v>
      </c>
      <c r="AD361" t="s">
        <v>28</v>
      </c>
      <c r="AE361">
        <v>0.64508299999999996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10</v>
      </c>
      <c r="AM361" t="s">
        <v>191</v>
      </c>
      <c r="AN361">
        <v>500</v>
      </c>
      <c r="AO361" t="s">
        <v>192</v>
      </c>
      <c r="AP361">
        <v>40</v>
      </c>
      <c r="AQ361" t="s">
        <v>193</v>
      </c>
      <c r="AR361">
        <v>1000</v>
      </c>
    </row>
    <row r="362" spans="1:44">
      <c r="A362" s="2">
        <v>475</v>
      </c>
      <c r="B362" t="s">
        <v>289</v>
      </c>
      <c r="C362">
        <v>4</v>
      </c>
      <c r="D362" t="s">
        <v>182</v>
      </c>
      <c r="E362">
        <v>3869</v>
      </c>
      <c r="F362" t="s">
        <v>183</v>
      </c>
      <c r="G362" t="s">
        <v>184</v>
      </c>
      <c r="H362">
        <v>1.214</v>
      </c>
      <c r="I362" t="s">
        <v>185</v>
      </c>
      <c r="J362">
        <v>1.1050000000000001E-3</v>
      </c>
      <c r="K362" t="s">
        <v>25</v>
      </c>
      <c r="L362" t="s">
        <v>290</v>
      </c>
      <c r="M362">
        <v>1086.0487499999999</v>
      </c>
      <c r="N362" t="s">
        <v>25</v>
      </c>
      <c r="O362" t="s">
        <v>291</v>
      </c>
      <c r="P362">
        <v>2.1909999999999998E-3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3.4784000000000002E-2</v>
      </c>
      <c r="W362" t="s">
        <v>25</v>
      </c>
      <c r="X362" t="s">
        <v>27</v>
      </c>
      <c r="Y362">
        <v>0.33957700000000002</v>
      </c>
      <c r="Z362" t="s">
        <v>25</v>
      </c>
      <c r="AA362" t="s">
        <v>292</v>
      </c>
      <c r="AB362">
        <v>9.6548700000000007</v>
      </c>
      <c r="AC362" t="s">
        <v>25</v>
      </c>
      <c r="AD362" t="s">
        <v>28</v>
      </c>
      <c r="AE362">
        <v>0.63888900000000004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500</v>
      </c>
      <c r="AO362" t="s">
        <v>192</v>
      </c>
      <c r="AP362">
        <v>40</v>
      </c>
      <c r="AQ362" t="s">
        <v>193</v>
      </c>
      <c r="AR362">
        <v>1000</v>
      </c>
    </row>
    <row r="363" spans="1:44">
      <c r="A363" s="2">
        <v>475</v>
      </c>
      <c r="B363" t="s">
        <v>289</v>
      </c>
      <c r="C363">
        <v>4</v>
      </c>
      <c r="D363" t="s">
        <v>182</v>
      </c>
      <c r="E363">
        <v>3869</v>
      </c>
      <c r="F363" t="s">
        <v>183</v>
      </c>
      <c r="G363" t="s">
        <v>184</v>
      </c>
      <c r="H363">
        <v>1.214</v>
      </c>
      <c r="I363" t="s">
        <v>185</v>
      </c>
      <c r="J363">
        <v>1.1590000000000001E-3</v>
      </c>
      <c r="K363" t="s">
        <v>25</v>
      </c>
      <c r="L363" t="s">
        <v>290</v>
      </c>
      <c r="M363">
        <v>1179.181045</v>
      </c>
      <c r="N363" t="s">
        <v>25</v>
      </c>
      <c r="O363" t="s">
        <v>291</v>
      </c>
      <c r="P363">
        <v>2.3379999999999998E-3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3.5748000000000002E-2</v>
      </c>
      <c r="W363" t="s">
        <v>25</v>
      </c>
      <c r="X363" t="s">
        <v>27</v>
      </c>
      <c r="Y363">
        <v>0.35597499999999999</v>
      </c>
      <c r="Z363" t="s">
        <v>25</v>
      </c>
      <c r="AA363" t="s">
        <v>292</v>
      </c>
      <c r="AB363">
        <v>10.105133</v>
      </c>
      <c r="AC363" t="s">
        <v>25</v>
      </c>
      <c r="AD363" t="s">
        <v>28</v>
      </c>
      <c r="AE363">
        <v>0.64347100000000002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500</v>
      </c>
      <c r="AO363" t="s">
        <v>192</v>
      </c>
      <c r="AP363">
        <v>40</v>
      </c>
      <c r="AQ363" t="s">
        <v>193</v>
      </c>
      <c r="AR363">
        <v>1000</v>
      </c>
    </row>
    <row r="364" spans="1:44">
      <c r="A364" s="2">
        <v>474</v>
      </c>
      <c r="B364" t="s">
        <v>289</v>
      </c>
      <c r="C364">
        <v>4</v>
      </c>
      <c r="D364" t="s">
        <v>182</v>
      </c>
      <c r="E364">
        <v>226</v>
      </c>
      <c r="F364" t="s">
        <v>183</v>
      </c>
      <c r="G364" t="s">
        <v>184</v>
      </c>
      <c r="H364">
        <v>1.1240000000000001</v>
      </c>
      <c r="I364" t="s">
        <v>185</v>
      </c>
      <c r="J364">
        <v>2.6600000000000001E-4</v>
      </c>
      <c r="K364" t="s">
        <v>25</v>
      </c>
      <c r="L364" t="s">
        <v>290</v>
      </c>
      <c r="M364">
        <v>117.31284100000001</v>
      </c>
      <c r="N364" t="s">
        <v>25</v>
      </c>
      <c r="O364" t="s">
        <v>291</v>
      </c>
      <c r="P364">
        <v>3.8400000000000001E-4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2.9683000000000001E-2</v>
      </c>
      <c r="W364" t="s">
        <v>25</v>
      </c>
      <c r="X364" t="s">
        <v>27</v>
      </c>
      <c r="Y364">
        <v>0.26598500000000003</v>
      </c>
      <c r="Z364" t="s">
        <v>25</v>
      </c>
      <c r="AA364" t="s">
        <v>292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500</v>
      </c>
      <c r="AO364" t="s">
        <v>192</v>
      </c>
      <c r="AP364">
        <v>10</v>
      </c>
      <c r="AQ364" t="s">
        <v>193</v>
      </c>
      <c r="AR364">
        <v>20</v>
      </c>
    </row>
    <row r="365" spans="1:44">
      <c r="A365" s="2">
        <v>473</v>
      </c>
      <c r="B365" t="s">
        <v>289</v>
      </c>
      <c r="C365">
        <v>4</v>
      </c>
      <c r="D365" t="s">
        <v>182</v>
      </c>
      <c r="E365">
        <v>226</v>
      </c>
      <c r="F365" t="s">
        <v>183</v>
      </c>
      <c r="G365" t="s">
        <v>184</v>
      </c>
      <c r="H365">
        <v>0</v>
      </c>
      <c r="I365" t="s">
        <v>185</v>
      </c>
      <c r="J365">
        <v>2.81E-4</v>
      </c>
      <c r="K365" t="s">
        <v>25</v>
      </c>
      <c r="L365" t="s">
        <v>290</v>
      </c>
      <c r="M365">
        <v>133.96597</v>
      </c>
      <c r="N365" t="s">
        <v>25</v>
      </c>
      <c r="O365" t="s">
        <v>291</v>
      </c>
      <c r="P365">
        <v>4.15E-4</v>
      </c>
      <c r="Q365" t="s">
        <v>25</v>
      </c>
      <c r="R365" t="s">
        <v>24</v>
      </c>
      <c r="S365">
        <v>1.1179619999999999</v>
      </c>
      <c r="T365" t="s">
        <v>25</v>
      </c>
      <c r="U365" t="s">
        <v>26</v>
      </c>
      <c r="V365">
        <v>2.4063999999999999E-2</v>
      </c>
      <c r="W365" t="s">
        <v>25</v>
      </c>
      <c r="X365" t="s">
        <v>27</v>
      </c>
      <c r="Y365">
        <v>0.208812</v>
      </c>
      <c r="Z365" t="s">
        <v>25</v>
      </c>
      <c r="AA365" t="s">
        <v>292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500</v>
      </c>
      <c r="AO365" t="s">
        <v>192</v>
      </c>
      <c r="AP365">
        <v>10</v>
      </c>
      <c r="AQ365" t="s">
        <v>193</v>
      </c>
      <c r="AR365">
        <v>20</v>
      </c>
    </row>
    <row r="366" spans="1:44">
      <c r="A366" s="2">
        <v>472</v>
      </c>
      <c r="B366" t="s">
        <v>289</v>
      </c>
      <c r="C366">
        <v>4</v>
      </c>
      <c r="D366" t="s">
        <v>182</v>
      </c>
      <c r="E366">
        <v>226</v>
      </c>
      <c r="F366" t="s">
        <v>183</v>
      </c>
      <c r="G366" t="s">
        <v>184</v>
      </c>
      <c r="H366">
        <v>5.95</v>
      </c>
      <c r="I366" t="s">
        <v>185</v>
      </c>
      <c r="J366">
        <v>2.6800000000000001E-4</v>
      </c>
      <c r="K366" t="s">
        <v>25</v>
      </c>
      <c r="L366" t="s">
        <v>290</v>
      </c>
      <c r="M366">
        <v>133.915671</v>
      </c>
      <c r="N366" t="s">
        <v>25</v>
      </c>
      <c r="O366" t="s">
        <v>291</v>
      </c>
      <c r="P366">
        <v>4.0200000000000001E-4</v>
      </c>
      <c r="Q366" t="s">
        <v>25</v>
      </c>
      <c r="R366" t="s">
        <v>24</v>
      </c>
      <c r="S366">
        <v>1.3941479999999999</v>
      </c>
      <c r="T366" t="s">
        <v>25</v>
      </c>
      <c r="U366" t="s">
        <v>26</v>
      </c>
      <c r="V366">
        <v>4.7684999999999998E-2</v>
      </c>
      <c r="W366" t="s">
        <v>25</v>
      </c>
      <c r="X366" t="s">
        <v>27</v>
      </c>
      <c r="Y366">
        <v>0.39500999999999997</v>
      </c>
      <c r="Z366" t="s">
        <v>25</v>
      </c>
      <c r="AA366" t="s">
        <v>292</v>
      </c>
      <c r="AB366">
        <v>0.30790200000000001</v>
      </c>
      <c r="AC366" t="s">
        <v>25</v>
      </c>
      <c r="AD366" t="s">
        <v>28</v>
      </c>
      <c r="AE366">
        <v>0.63510800000000001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100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 s="2">
        <v>471</v>
      </c>
      <c r="B367" t="s">
        <v>289</v>
      </c>
      <c r="C367">
        <v>4</v>
      </c>
      <c r="D367" t="s">
        <v>182</v>
      </c>
      <c r="E367">
        <v>226</v>
      </c>
      <c r="F367" t="s">
        <v>183</v>
      </c>
      <c r="G367" t="s">
        <v>184</v>
      </c>
      <c r="H367">
        <v>0</v>
      </c>
      <c r="I367" t="s">
        <v>185</v>
      </c>
      <c r="J367">
        <v>3.01E-4</v>
      </c>
      <c r="K367" t="s">
        <v>25</v>
      </c>
      <c r="L367" t="s">
        <v>290</v>
      </c>
      <c r="M367">
        <v>120.802313</v>
      </c>
      <c r="N367" t="s">
        <v>25</v>
      </c>
      <c r="O367" t="s">
        <v>291</v>
      </c>
      <c r="P367">
        <v>4.2200000000000001E-4</v>
      </c>
      <c r="Q367" t="s">
        <v>25</v>
      </c>
      <c r="R367" t="s">
        <v>24</v>
      </c>
      <c r="S367">
        <v>0.99644500000000003</v>
      </c>
      <c r="T367" t="s">
        <v>25</v>
      </c>
      <c r="U367" t="s">
        <v>26</v>
      </c>
      <c r="V367">
        <v>3.1632E-2</v>
      </c>
      <c r="W367" t="s">
        <v>25</v>
      </c>
      <c r="X367" t="s">
        <v>27</v>
      </c>
      <c r="Y367">
        <v>0.29448000000000002</v>
      </c>
      <c r="Z367" t="s">
        <v>25</v>
      </c>
      <c r="AA367" t="s">
        <v>292</v>
      </c>
      <c r="AB367">
        <v>0.23777999999999999</v>
      </c>
      <c r="AC367" t="s">
        <v>25</v>
      </c>
      <c r="AD367" t="s">
        <v>28</v>
      </c>
      <c r="AE367">
        <v>0.42592799999999997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100</v>
      </c>
      <c r="AO367" t="s">
        <v>192</v>
      </c>
      <c r="AP367">
        <v>10</v>
      </c>
      <c r="AQ367" t="s">
        <v>193</v>
      </c>
      <c r="AR367">
        <v>20</v>
      </c>
    </row>
    <row r="368" spans="1:44">
      <c r="A368" s="2">
        <v>471</v>
      </c>
      <c r="B368" t="s">
        <v>289</v>
      </c>
      <c r="C368">
        <v>4</v>
      </c>
      <c r="D368" t="s">
        <v>182</v>
      </c>
      <c r="E368">
        <v>226</v>
      </c>
      <c r="F368" t="s">
        <v>183</v>
      </c>
      <c r="G368" t="s">
        <v>184</v>
      </c>
      <c r="H368">
        <v>0</v>
      </c>
      <c r="I368" t="s">
        <v>185</v>
      </c>
      <c r="J368">
        <v>2.6699999999999998E-4</v>
      </c>
      <c r="K368" t="s">
        <v>25</v>
      </c>
      <c r="L368" t="s">
        <v>290</v>
      </c>
      <c r="M368">
        <v>119.00987600000001</v>
      </c>
      <c r="N368" t="s">
        <v>25</v>
      </c>
      <c r="O368" t="s">
        <v>291</v>
      </c>
      <c r="P368">
        <v>3.8699999999999997E-4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3.1461000000000003E-2</v>
      </c>
      <c r="W368" t="s">
        <v>25</v>
      </c>
      <c r="X368" t="s">
        <v>27</v>
      </c>
      <c r="Y368">
        <v>0.24525</v>
      </c>
      <c r="Z368" t="s">
        <v>25</v>
      </c>
      <c r="AA368" t="s">
        <v>292</v>
      </c>
      <c r="AB368">
        <v>0.21641299999999999</v>
      </c>
      <c r="AC368" t="s">
        <v>25</v>
      </c>
      <c r="AD368" t="s">
        <v>28</v>
      </c>
      <c r="AE368">
        <v>0.63727999999999996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100</v>
      </c>
      <c r="AO368" t="s">
        <v>192</v>
      </c>
      <c r="AP368">
        <v>10</v>
      </c>
      <c r="AQ368" t="s">
        <v>193</v>
      </c>
      <c r="AR368">
        <v>20</v>
      </c>
    </row>
    <row r="369" spans="1:44">
      <c r="A369" s="2">
        <v>471</v>
      </c>
      <c r="B369" t="s">
        <v>289</v>
      </c>
      <c r="C369">
        <v>4</v>
      </c>
      <c r="D369" t="s">
        <v>182</v>
      </c>
      <c r="E369">
        <v>226</v>
      </c>
      <c r="F369" t="s">
        <v>183</v>
      </c>
      <c r="G369" t="s">
        <v>184</v>
      </c>
      <c r="H369">
        <v>0</v>
      </c>
      <c r="I369" t="s">
        <v>185</v>
      </c>
      <c r="J369">
        <v>2.7399999999999999E-4</v>
      </c>
      <c r="K369" t="s">
        <v>25</v>
      </c>
      <c r="L369" t="s">
        <v>290</v>
      </c>
      <c r="M369">
        <v>118.30161</v>
      </c>
      <c r="N369" t="s">
        <v>25</v>
      </c>
      <c r="O369" t="s">
        <v>291</v>
      </c>
      <c r="P369">
        <v>3.9300000000000001E-4</v>
      </c>
      <c r="Q369" t="s">
        <v>25</v>
      </c>
      <c r="R369" t="s">
        <v>24</v>
      </c>
      <c r="S369">
        <v>1.1606669999999999</v>
      </c>
      <c r="T369" t="s">
        <v>25</v>
      </c>
      <c r="U369" t="s">
        <v>26</v>
      </c>
      <c r="V369">
        <v>3.2055E-2</v>
      </c>
      <c r="W369" t="s">
        <v>25</v>
      </c>
      <c r="X369" t="s">
        <v>27</v>
      </c>
      <c r="Y369">
        <v>0.26789299999999999</v>
      </c>
      <c r="Z369" t="s">
        <v>25</v>
      </c>
      <c r="AA369" t="s">
        <v>292</v>
      </c>
      <c r="AB369">
        <v>0.21632399999999999</v>
      </c>
      <c r="AC369" t="s">
        <v>25</v>
      </c>
      <c r="AD369" t="s">
        <v>28</v>
      </c>
      <c r="AE369">
        <v>0.63803399999999999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10</v>
      </c>
      <c r="AM369" t="s">
        <v>191</v>
      </c>
      <c r="AN369">
        <v>100</v>
      </c>
      <c r="AO369" t="s">
        <v>192</v>
      </c>
      <c r="AP369">
        <v>10</v>
      </c>
      <c r="AQ369" t="s">
        <v>193</v>
      </c>
      <c r="AR369">
        <v>20</v>
      </c>
    </row>
    <row r="370" spans="1:44">
      <c r="A370" s="2">
        <v>470</v>
      </c>
      <c r="B370" t="s">
        <v>289</v>
      </c>
      <c r="C370">
        <v>4</v>
      </c>
      <c r="D370" t="s">
        <v>182</v>
      </c>
      <c r="E370">
        <v>226</v>
      </c>
      <c r="F370" t="s">
        <v>183</v>
      </c>
      <c r="G370" t="s">
        <v>184</v>
      </c>
      <c r="H370">
        <v>4.6900000000000004</v>
      </c>
      <c r="I370" t="s">
        <v>185</v>
      </c>
      <c r="J370">
        <v>2.7E-4</v>
      </c>
      <c r="K370" t="s">
        <v>25</v>
      </c>
      <c r="L370" t="s">
        <v>290</v>
      </c>
      <c r="M370">
        <v>118.98870100000001</v>
      </c>
      <c r="N370" t="s">
        <v>25</v>
      </c>
      <c r="O370" t="s">
        <v>291</v>
      </c>
      <c r="P370">
        <v>3.8900000000000002E-4</v>
      </c>
      <c r="Q370" t="s">
        <v>25</v>
      </c>
      <c r="R370" t="s">
        <v>24</v>
      </c>
      <c r="S370">
        <v>1.4327209999999999</v>
      </c>
      <c r="T370" t="s">
        <v>25</v>
      </c>
      <c r="U370" t="s">
        <v>26</v>
      </c>
      <c r="V370">
        <v>4.6260999999999997E-2</v>
      </c>
      <c r="W370" t="s">
        <v>25</v>
      </c>
      <c r="X370" t="s">
        <v>27</v>
      </c>
      <c r="Y370">
        <v>0.41899599999999998</v>
      </c>
      <c r="Z370" t="s">
        <v>25</v>
      </c>
      <c r="AA370" t="s">
        <v>292</v>
      </c>
      <c r="AB370">
        <v>0.32083400000000001</v>
      </c>
      <c r="AC370" t="s">
        <v>25</v>
      </c>
      <c r="AD370" t="s">
        <v>28</v>
      </c>
      <c r="AE370">
        <v>0.638019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100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 s="2">
        <v>469</v>
      </c>
      <c r="B371" t="s">
        <v>289</v>
      </c>
      <c r="C371">
        <v>4</v>
      </c>
      <c r="D371" t="s">
        <v>182</v>
      </c>
      <c r="E371">
        <v>226</v>
      </c>
      <c r="F371" t="s">
        <v>183</v>
      </c>
      <c r="G371" t="s">
        <v>184</v>
      </c>
      <c r="H371">
        <v>5.95</v>
      </c>
      <c r="I371" t="s">
        <v>185</v>
      </c>
      <c r="J371">
        <v>2.7399999999999999E-4</v>
      </c>
      <c r="K371" t="s">
        <v>25</v>
      </c>
      <c r="L371" t="s">
        <v>290</v>
      </c>
      <c r="M371">
        <v>132.82424399999999</v>
      </c>
      <c r="N371" t="s">
        <v>25</v>
      </c>
      <c r="O371" t="s">
        <v>291</v>
      </c>
      <c r="P371">
        <v>4.0700000000000003E-4</v>
      </c>
      <c r="Q371" t="s">
        <v>25</v>
      </c>
      <c r="R371" t="s">
        <v>24</v>
      </c>
      <c r="S371">
        <v>1.4316679999999999</v>
      </c>
      <c r="T371" t="s">
        <v>25</v>
      </c>
      <c r="U371" t="s">
        <v>26</v>
      </c>
      <c r="V371">
        <v>4.7060999999999999E-2</v>
      </c>
      <c r="W371" t="s">
        <v>25</v>
      </c>
      <c r="X371" t="s">
        <v>27</v>
      </c>
      <c r="Y371">
        <v>0.42071599999999998</v>
      </c>
      <c r="Z371" t="s">
        <v>25</v>
      </c>
      <c r="AA371" t="s">
        <v>292</v>
      </c>
      <c r="AB371">
        <v>0.32239200000000001</v>
      </c>
      <c r="AC371" t="s">
        <v>25</v>
      </c>
      <c r="AD371" t="s">
        <v>28</v>
      </c>
      <c r="AE371">
        <v>0.63291299999999995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10</v>
      </c>
      <c r="AM371" t="s">
        <v>191</v>
      </c>
      <c r="AN371">
        <v>100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 s="2">
        <v>468</v>
      </c>
      <c r="B372" t="s">
        <v>289</v>
      </c>
      <c r="C372">
        <v>4</v>
      </c>
      <c r="D372" t="s">
        <v>182</v>
      </c>
      <c r="E372">
        <v>226</v>
      </c>
      <c r="F372" t="s">
        <v>183</v>
      </c>
      <c r="G372" t="s">
        <v>184</v>
      </c>
      <c r="H372">
        <v>5.95</v>
      </c>
      <c r="I372" t="s">
        <v>185</v>
      </c>
      <c r="J372">
        <v>2.7099999999999997E-4</v>
      </c>
      <c r="K372" t="s">
        <v>25</v>
      </c>
      <c r="L372" t="s">
        <v>290</v>
      </c>
      <c r="M372">
        <v>140.90324699999999</v>
      </c>
      <c r="N372" t="s">
        <v>25</v>
      </c>
      <c r="O372" t="s">
        <v>291</v>
      </c>
      <c r="P372">
        <v>4.1199999999999999E-4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4.8156999999999998E-2</v>
      </c>
      <c r="W372" t="s">
        <v>25</v>
      </c>
      <c r="X372" t="s">
        <v>27</v>
      </c>
      <c r="Y372">
        <v>0.41654099999999999</v>
      </c>
      <c r="Z372" t="s">
        <v>25</v>
      </c>
      <c r="AA372" t="s">
        <v>292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100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 s="2">
        <v>467</v>
      </c>
      <c r="B373" t="s">
        <v>289</v>
      </c>
      <c r="C373">
        <v>4</v>
      </c>
      <c r="D373" t="s">
        <v>182</v>
      </c>
      <c r="E373">
        <v>226</v>
      </c>
      <c r="F373" t="s">
        <v>183</v>
      </c>
      <c r="G373" t="s">
        <v>184</v>
      </c>
      <c r="H373">
        <v>6.3</v>
      </c>
      <c r="I373" t="s">
        <v>185</v>
      </c>
      <c r="J373">
        <v>2.8400000000000002E-4</v>
      </c>
      <c r="K373" t="s">
        <v>25</v>
      </c>
      <c r="L373" t="s">
        <v>290</v>
      </c>
      <c r="M373">
        <v>112.765596</v>
      </c>
      <c r="N373" t="s">
        <v>25</v>
      </c>
      <c r="O373" t="s">
        <v>291</v>
      </c>
      <c r="P373">
        <v>3.97E-4</v>
      </c>
      <c r="Q373" t="s">
        <v>25</v>
      </c>
      <c r="R373" t="s">
        <v>24</v>
      </c>
      <c r="S373">
        <v>1.4779880000000001</v>
      </c>
      <c r="T373" t="s">
        <v>25</v>
      </c>
      <c r="U373" t="s">
        <v>26</v>
      </c>
      <c r="V373">
        <v>4.6935999999999999E-2</v>
      </c>
      <c r="W373" t="s">
        <v>25</v>
      </c>
      <c r="X373" t="s">
        <v>27</v>
      </c>
      <c r="Y373">
        <v>0.443303</v>
      </c>
      <c r="Z373" t="s">
        <v>25</v>
      </c>
      <c r="AA373" t="s">
        <v>292</v>
      </c>
      <c r="AB373">
        <v>0.33220699999999997</v>
      </c>
      <c r="AC373" t="s">
        <v>25</v>
      </c>
      <c r="AD373" t="s">
        <v>28</v>
      </c>
      <c r="AE373">
        <v>0.64619700000000002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100</v>
      </c>
      <c r="AO373" t="s">
        <v>192</v>
      </c>
      <c r="AP373">
        <v>20</v>
      </c>
      <c r="AQ373" t="s">
        <v>193</v>
      </c>
      <c r="AR373">
        <v>20</v>
      </c>
    </row>
    <row r="374" spans="1:44">
      <c r="A374" s="2">
        <v>466</v>
      </c>
      <c r="B374" t="s">
        <v>289</v>
      </c>
      <c r="C374">
        <v>4</v>
      </c>
      <c r="D374" t="s">
        <v>182</v>
      </c>
      <c r="E374">
        <v>226</v>
      </c>
      <c r="F374" t="s">
        <v>183</v>
      </c>
      <c r="G374" t="s">
        <v>184</v>
      </c>
      <c r="H374">
        <v>6.3</v>
      </c>
      <c r="I374" t="s">
        <v>185</v>
      </c>
      <c r="J374">
        <v>2.5799999999999998E-4</v>
      </c>
      <c r="K374" t="s">
        <v>25</v>
      </c>
      <c r="L374" t="s">
        <v>290</v>
      </c>
      <c r="M374">
        <v>106.93076600000001</v>
      </c>
      <c r="N374" t="s">
        <v>25</v>
      </c>
      <c r="O374" t="s">
        <v>291</v>
      </c>
      <c r="P374">
        <v>3.6499999999999998E-4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4.5046000000000003E-2</v>
      </c>
      <c r="W374" t="s">
        <v>25</v>
      </c>
      <c r="X374" t="s">
        <v>27</v>
      </c>
      <c r="Y374">
        <v>0.42738100000000001</v>
      </c>
      <c r="Z374" t="s">
        <v>25</v>
      </c>
      <c r="AA374" t="s">
        <v>292</v>
      </c>
      <c r="AB374">
        <v>0.325596</v>
      </c>
      <c r="AC374" t="s">
        <v>25</v>
      </c>
      <c r="AD374" t="s">
        <v>28</v>
      </c>
      <c r="AE374">
        <v>0.62061100000000002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100</v>
      </c>
      <c r="AO374" t="s">
        <v>192</v>
      </c>
      <c r="AP374">
        <v>20</v>
      </c>
      <c r="AQ374" t="s">
        <v>193</v>
      </c>
      <c r="AR374">
        <v>20</v>
      </c>
    </row>
    <row r="375" spans="1:44">
      <c r="A375" s="2">
        <v>465</v>
      </c>
      <c r="B375" t="s">
        <v>289</v>
      </c>
      <c r="C375">
        <v>4</v>
      </c>
      <c r="D375" t="s">
        <v>182</v>
      </c>
      <c r="E375">
        <v>0</v>
      </c>
      <c r="F375" t="s">
        <v>183</v>
      </c>
      <c r="G375" t="s">
        <v>184</v>
      </c>
      <c r="H375">
        <v>0</v>
      </c>
      <c r="I375" t="s">
        <v>185</v>
      </c>
      <c r="J375">
        <v>7.5950000000000002E-3</v>
      </c>
      <c r="K375" t="s">
        <v>25</v>
      </c>
      <c r="L375" t="s">
        <v>290</v>
      </c>
      <c r="M375">
        <v>5.0867000000000004</v>
      </c>
      <c r="N375" t="s">
        <v>25</v>
      </c>
      <c r="O375" t="s">
        <v>291</v>
      </c>
      <c r="P375">
        <v>1.2682000000000001E-2</v>
      </c>
      <c r="Q375" t="s">
        <v>25</v>
      </c>
      <c r="R375" t="s">
        <v>24</v>
      </c>
      <c r="S375">
        <v>6.6964999999999997E-2</v>
      </c>
      <c r="T375" t="s">
        <v>25</v>
      </c>
      <c r="U375" t="s">
        <v>26</v>
      </c>
      <c r="V375">
        <v>6.3860000000000002E-3</v>
      </c>
      <c r="W375" t="s">
        <v>25</v>
      </c>
      <c r="X375" t="s">
        <v>27</v>
      </c>
      <c r="Y375">
        <v>2.9354000000000002E-2</v>
      </c>
      <c r="Z375" t="s">
        <v>25</v>
      </c>
      <c r="AA375" t="s">
        <v>292</v>
      </c>
      <c r="AB375">
        <v>6.1079999999999997E-3</v>
      </c>
      <c r="AC375" t="s">
        <v>25</v>
      </c>
      <c r="AD375" t="s">
        <v>28</v>
      </c>
      <c r="AE375">
        <v>1.6775999999999999E-2</v>
      </c>
      <c r="AF375" t="s">
        <v>25</v>
      </c>
      <c r="AG375" t="s">
        <v>288</v>
      </c>
      <c r="AH375">
        <v>1000</v>
      </c>
      <c r="AI375" t="s">
        <v>189</v>
      </c>
      <c r="AJ375">
        <v>1000</v>
      </c>
      <c r="AK375" t="s">
        <v>190</v>
      </c>
      <c r="AL375">
        <v>10</v>
      </c>
      <c r="AM375" t="s">
        <v>191</v>
      </c>
      <c r="AN375">
        <v>100</v>
      </c>
      <c r="AO375" t="s">
        <v>192</v>
      </c>
      <c r="AP375">
        <v>20</v>
      </c>
      <c r="AQ375" t="s">
        <v>193</v>
      </c>
      <c r="AR375">
        <v>20</v>
      </c>
    </row>
    <row r="376" spans="1:44">
      <c r="A376" s="2">
        <v>464</v>
      </c>
      <c r="B376" t="s">
        <v>289</v>
      </c>
      <c r="C376">
        <v>4</v>
      </c>
      <c r="D376" t="s">
        <v>182</v>
      </c>
      <c r="E376">
        <v>226</v>
      </c>
      <c r="F376" t="s">
        <v>183</v>
      </c>
      <c r="G376" t="s">
        <v>184</v>
      </c>
      <c r="H376">
        <v>5.55</v>
      </c>
      <c r="I376" t="s">
        <v>185</v>
      </c>
      <c r="J376">
        <v>2.16E-3</v>
      </c>
      <c r="K376" t="s">
        <v>25</v>
      </c>
      <c r="L376" t="s">
        <v>290</v>
      </c>
      <c r="M376">
        <v>2704.9353999999998</v>
      </c>
      <c r="N376" t="s">
        <v>25</v>
      </c>
      <c r="O376" t="s">
        <v>291</v>
      </c>
      <c r="P376">
        <v>4.8650000000000004E-3</v>
      </c>
      <c r="Q376" t="s">
        <v>25</v>
      </c>
      <c r="R376" t="s">
        <v>24</v>
      </c>
      <c r="S376">
        <v>25.457125999999999</v>
      </c>
      <c r="T376" t="s">
        <v>25</v>
      </c>
      <c r="U376" t="s">
        <v>26</v>
      </c>
      <c r="V376">
        <v>0.61929000000000001</v>
      </c>
      <c r="W376" t="s">
        <v>25</v>
      </c>
      <c r="X376" t="s">
        <v>27</v>
      </c>
      <c r="Y376">
        <v>10.013121</v>
      </c>
      <c r="Z376" t="s">
        <v>25</v>
      </c>
      <c r="AA376" t="s">
        <v>292</v>
      </c>
      <c r="AB376">
        <v>0.38562099999999999</v>
      </c>
      <c r="AC376" t="s">
        <v>25</v>
      </c>
      <c r="AD376" t="s">
        <v>28</v>
      </c>
      <c r="AE376">
        <v>14.423479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100</v>
      </c>
      <c r="AO376" t="s">
        <v>192</v>
      </c>
      <c r="AP376">
        <v>20</v>
      </c>
      <c r="AQ376" t="s">
        <v>193</v>
      </c>
      <c r="AR376">
        <v>20</v>
      </c>
    </row>
    <row r="377" spans="1:44">
      <c r="A377" s="2">
        <v>463</v>
      </c>
      <c r="B377" t="s">
        <v>289</v>
      </c>
      <c r="C377">
        <v>4</v>
      </c>
      <c r="D377" t="s">
        <v>182</v>
      </c>
      <c r="E377">
        <v>23</v>
      </c>
      <c r="F377" t="s">
        <v>183</v>
      </c>
      <c r="G377" t="s">
        <v>184</v>
      </c>
      <c r="H377">
        <v>0.59</v>
      </c>
      <c r="I377" t="s">
        <v>185</v>
      </c>
      <c r="J377">
        <v>3.4129999999999998E-3</v>
      </c>
      <c r="K377" t="s">
        <v>25</v>
      </c>
      <c r="L377" t="s">
        <v>290</v>
      </c>
      <c r="M377">
        <v>329.74329999999998</v>
      </c>
      <c r="N377" t="s">
        <v>25</v>
      </c>
      <c r="O377" t="s">
        <v>291</v>
      </c>
      <c r="P377">
        <v>6.7099999999999998E-3</v>
      </c>
      <c r="Q377" t="s">
        <v>25</v>
      </c>
      <c r="R377" t="s">
        <v>24</v>
      </c>
      <c r="S377">
        <v>3.1021030000000001</v>
      </c>
      <c r="T377" t="s">
        <v>25</v>
      </c>
      <c r="U377" t="s">
        <v>26</v>
      </c>
      <c r="V377">
        <v>8.3287E-2</v>
      </c>
      <c r="W377" t="s">
        <v>25</v>
      </c>
      <c r="X377" t="s">
        <v>27</v>
      </c>
      <c r="Y377">
        <v>1.1640569999999999</v>
      </c>
      <c r="Z377" t="s">
        <v>25</v>
      </c>
      <c r="AA377" t="s">
        <v>292</v>
      </c>
      <c r="AB377">
        <v>9.5021999999999995E-2</v>
      </c>
      <c r="AC377" t="s">
        <v>25</v>
      </c>
      <c r="AD377" t="s">
        <v>28</v>
      </c>
      <c r="AE377">
        <v>1.7491110000000001</v>
      </c>
      <c r="AF377" t="s">
        <v>25</v>
      </c>
      <c r="AG377" t="s">
        <v>288</v>
      </c>
      <c r="AH377">
        <v>1000</v>
      </c>
      <c r="AI377" t="s">
        <v>189</v>
      </c>
      <c r="AJ377">
        <v>100000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20</v>
      </c>
      <c r="AQ377" t="s">
        <v>193</v>
      </c>
      <c r="AR377">
        <v>20</v>
      </c>
    </row>
    <row r="378" spans="1:44">
      <c r="A378" s="2">
        <v>454</v>
      </c>
      <c r="B378" t="s">
        <v>289</v>
      </c>
      <c r="C378">
        <v>3</v>
      </c>
      <c r="D378" t="s">
        <v>182</v>
      </c>
      <c r="E378">
        <v>188</v>
      </c>
      <c r="F378" t="s">
        <v>183</v>
      </c>
      <c r="G378" t="s">
        <v>184</v>
      </c>
      <c r="H378">
        <v>5.63</v>
      </c>
      <c r="I378" t="s">
        <v>185</v>
      </c>
      <c r="J378">
        <v>1.954E-3</v>
      </c>
      <c r="K378" t="s">
        <v>25</v>
      </c>
      <c r="L378" t="s">
        <v>290</v>
      </c>
      <c r="M378">
        <v>328.21350000000001</v>
      </c>
      <c r="N378" t="s">
        <v>25</v>
      </c>
      <c r="O378" t="s">
        <v>291</v>
      </c>
      <c r="P378">
        <v>2.2820000000000002E-3</v>
      </c>
      <c r="Q378" t="s">
        <v>25</v>
      </c>
      <c r="R378" t="s">
        <v>24</v>
      </c>
      <c r="S378">
        <v>6.1480459999999999</v>
      </c>
      <c r="T378" t="s">
        <v>25</v>
      </c>
      <c r="U378" t="s">
        <v>26</v>
      </c>
      <c r="V378">
        <v>0.20313899999999999</v>
      </c>
      <c r="W378" t="s">
        <v>25</v>
      </c>
      <c r="X378" t="s">
        <v>27</v>
      </c>
      <c r="Y378">
        <v>3.3025720000000001</v>
      </c>
      <c r="Z378" t="s">
        <v>25</v>
      </c>
      <c r="AA378" t="s">
        <v>292</v>
      </c>
      <c r="AB378">
        <v>1.443468</v>
      </c>
      <c r="AC378" t="s">
        <v>25</v>
      </c>
      <c r="AD378" t="s">
        <v>28</v>
      </c>
      <c r="AE378">
        <v>1.1584300000000001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10</v>
      </c>
      <c r="AM378" t="s">
        <v>191</v>
      </c>
      <c r="AN378">
        <v>500</v>
      </c>
      <c r="AO378" t="s">
        <v>192</v>
      </c>
      <c r="AP378">
        <v>20</v>
      </c>
      <c r="AQ378" t="s">
        <v>193</v>
      </c>
      <c r="AR378">
        <v>20</v>
      </c>
    </row>
    <row r="379" spans="1:44">
      <c r="A379" s="2">
        <v>454</v>
      </c>
      <c r="B379" t="s">
        <v>289</v>
      </c>
      <c r="C379">
        <v>3</v>
      </c>
      <c r="D379" t="s">
        <v>182</v>
      </c>
      <c r="E379">
        <v>188</v>
      </c>
      <c r="F379" t="s">
        <v>183</v>
      </c>
      <c r="G379" t="s">
        <v>184</v>
      </c>
      <c r="H379">
        <v>5.63</v>
      </c>
      <c r="I379" t="s">
        <v>185</v>
      </c>
      <c r="J379">
        <v>2.2179999999999999E-3</v>
      </c>
      <c r="K379" t="s">
        <v>25</v>
      </c>
      <c r="L379" t="s">
        <v>290</v>
      </c>
      <c r="M379">
        <v>1519.3685</v>
      </c>
      <c r="N379" t="s">
        <v>25</v>
      </c>
      <c r="O379" t="s">
        <v>291</v>
      </c>
      <c r="P379">
        <v>3.738E-3</v>
      </c>
      <c r="Q379" t="s">
        <v>25</v>
      </c>
      <c r="R379" t="s">
        <v>24</v>
      </c>
      <c r="S379">
        <v>34.034385999999998</v>
      </c>
      <c r="T379" t="s">
        <v>25</v>
      </c>
      <c r="U379" t="s">
        <v>26</v>
      </c>
      <c r="V379">
        <v>0.61269600000000002</v>
      </c>
      <c r="W379" t="s">
        <v>25</v>
      </c>
      <c r="X379" t="s">
        <v>27</v>
      </c>
      <c r="Y379">
        <v>19.042946000000001</v>
      </c>
      <c r="Z379" t="s">
        <v>25</v>
      </c>
      <c r="AA379" t="s">
        <v>292</v>
      </c>
      <c r="AB379">
        <v>0.36436299999999999</v>
      </c>
      <c r="AC379" t="s">
        <v>25</v>
      </c>
      <c r="AD379" t="s">
        <v>28</v>
      </c>
      <c r="AE379">
        <v>13.996858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10</v>
      </c>
      <c r="AM379" t="s">
        <v>191</v>
      </c>
      <c r="AN379">
        <v>500</v>
      </c>
      <c r="AO379" t="s">
        <v>192</v>
      </c>
      <c r="AP379">
        <v>20</v>
      </c>
      <c r="AQ379" t="s">
        <v>193</v>
      </c>
      <c r="AR379">
        <v>20</v>
      </c>
    </row>
    <row r="380" spans="1:44">
      <c r="A380" s="2">
        <v>453</v>
      </c>
      <c r="B380" t="s">
        <v>289</v>
      </c>
      <c r="C380">
        <v>0</v>
      </c>
      <c r="D380" t="s">
        <v>182</v>
      </c>
      <c r="E380">
        <v>157</v>
      </c>
      <c r="F380" t="s">
        <v>183</v>
      </c>
      <c r="G380" t="s">
        <v>184</v>
      </c>
      <c r="H380">
        <v>0</v>
      </c>
      <c r="I380" t="s">
        <v>185</v>
      </c>
      <c r="J380">
        <v>2.7900000000000001E-4</v>
      </c>
      <c r="K380" t="s">
        <v>25</v>
      </c>
      <c r="L380" t="s">
        <v>290</v>
      </c>
      <c r="M380">
        <v>7.5522520000000002</v>
      </c>
      <c r="N380" t="s">
        <v>25</v>
      </c>
      <c r="O380" t="s">
        <v>293</v>
      </c>
      <c r="P380">
        <v>2.8600000000000001E-4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2.3300999999999999E-2</v>
      </c>
      <c r="W380" t="s">
        <v>25</v>
      </c>
      <c r="X380" t="s">
        <v>27</v>
      </c>
      <c r="Y380">
        <v>5.3556929999999996</v>
      </c>
      <c r="Z380" t="s">
        <v>25</v>
      </c>
      <c r="AA380" t="s">
        <v>292</v>
      </c>
      <c r="AB380">
        <v>0.213338</v>
      </c>
      <c r="AC380" t="s">
        <v>25</v>
      </c>
      <c r="AD380" t="s">
        <v>28</v>
      </c>
      <c r="AE380">
        <v>0.63207899999999995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10</v>
      </c>
      <c r="AM380" t="s">
        <v>191</v>
      </c>
      <c r="AN380">
        <v>500</v>
      </c>
      <c r="AO380" t="s">
        <v>192</v>
      </c>
      <c r="AP380">
        <v>10</v>
      </c>
      <c r="AQ380" t="s">
        <v>193</v>
      </c>
      <c r="AR380">
        <v>20</v>
      </c>
    </row>
    <row r="381" spans="1:44">
      <c r="A381" s="2">
        <v>452</v>
      </c>
      <c r="B381" t="s">
        <v>289</v>
      </c>
      <c r="C381">
        <v>1</v>
      </c>
      <c r="D381" t="s">
        <v>182</v>
      </c>
      <c r="E381">
        <v>160</v>
      </c>
      <c r="F381" t="s">
        <v>183</v>
      </c>
      <c r="G381" t="s">
        <v>184</v>
      </c>
      <c r="H381">
        <v>0</v>
      </c>
      <c r="I381" t="s">
        <v>185</v>
      </c>
      <c r="J381">
        <v>2.7599999999999999E-4</v>
      </c>
      <c r="K381" t="s">
        <v>25</v>
      </c>
      <c r="L381" t="s">
        <v>290</v>
      </c>
      <c r="M381">
        <v>17.952469000000001</v>
      </c>
      <c r="N381" t="s">
        <v>25</v>
      </c>
      <c r="O381" t="s">
        <v>293</v>
      </c>
      <c r="P381">
        <v>2.9399999999999999E-4</v>
      </c>
      <c r="Q381" t="s">
        <v>25</v>
      </c>
      <c r="R381" t="s">
        <v>24</v>
      </c>
      <c r="S381">
        <v>1.8873599999999999</v>
      </c>
      <c r="T381" t="s">
        <v>25</v>
      </c>
      <c r="U381" t="s">
        <v>26</v>
      </c>
      <c r="V381">
        <v>2.2846999999999999E-2</v>
      </c>
      <c r="W381" t="s">
        <v>25</v>
      </c>
      <c r="X381" t="s">
        <v>27</v>
      </c>
      <c r="Y381">
        <v>1.061577</v>
      </c>
      <c r="Z381" t="s">
        <v>25</v>
      </c>
      <c r="AA381" t="s">
        <v>292</v>
      </c>
      <c r="AB381">
        <v>0.164108</v>
      </c>
      <c r="AC381" t="s">
        <v>25</v>
      </c>
      <c r="AD381" t="s">
        <v>28</v>
      </c>
      <c r="AE381">
        <v>0.63237399999999999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10</v>
      </c>
      <c r="AM381" t="s">
        <v>191</v>
      </c>
      <c r="AN381">
        <v>500</v>
      </c>
      <c r="AO381" t="s">
        <v>192</v>
      </c>
      <c r="AP381">
        <v>10</v>
      </c>
      <c r="AQ381" t="s">
        <v>193</v>
      </c>
      <c r="AR381">
        <v>20</v>
      </c>
    </row>
    <row r="382" spans="1:44">
      <c r="A382" s="2">
        <v>451</v>
      </c>
      <c r="B382" t="s">
        <v>289</v>
      </c>
      <c r="C382">
        <v>2</v>
      </c>
      <c r="D382" t="s">
        <v>182</v>
      </c>
      <c r="E382">
        <v>169</v>
      </c>
      <c r="F382" t="s">
        <v>183</v>
      </c>
      <c r="G382" t="s">
        <v>184</v>
      </c>
      <c r="H382">
        <v>0</v>
      </c>
      <c r="I382" t="s">
        <v>185</v>
      </c>
      <c r="J382">
        <v>2.7799999999999998E-4</v>
      </c>
      <c r="K382" t="s">
        <v>25</v>
      </c>
      <c r="L382" t="s">
        <v>290</v>
      </c>
      <c r="M382">
        <v>31.566469000000001</v>
      </c>
      <c r="N382" t="s">
        <v>25</v>
      </c>
      <c r="O382" t="s">
        <v>293</v>
      </c>
      <c r="P382">
        <v>3.0899999999999998E-4</v>
      </c>
      <c r="Q382" t="s">
        <v>25</v>
      </c>
      <c r="R382" t="s">
        <v>24</v>
      </c>
      <c r="S382">
        <v>1.4698709999999999</v>
      </c>
      <c r="T382" t="s">
        <v>25</v>
      </c>
      <c r="U382" t="s">
        <v>26</v>
      </c>
      <c r="V382">
        <v>2.2790999999999999E-2</v>
      </c>
      <c r="W382" t="s">
        <v>25</v>
      </c>
      <c r="X382" t="s">
        <v>27</v>
      </c>
      <c r="Y382">
        <v>0.61773100000000003</v>
      </c>
      <c r="Z382" t="s">
        <v>25</v>
      </c>
      <c r="AA382" t="s">
        <v>292</v>
      </c>
      <c r="AB382">
        <v>0.19089700000000001</v>
      </c>
      <c r="AC382" t="s">
        <v>25</v>
      </c>
      <c r="AD382" t="s">
        <v>28</v>
      </c>
      <c r="AE382">
        <v>0.63235300000000005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10</v>
      </c>
      <c r="AM382" t="s">
        <v>191</v>
      </c>
      <c r="AN382">
        <v>500</v>
      </c>
      <c r="AO382" t="s">
        <v>192</v>
      </c>
      <c r="AP382">
        <v>10</v>
      </c>
      <c r="AQ382" t="s">
        <v>193</v>
      </c>
      <c r="AR382">
        <v>20</v>
      </c>
    </row>
    <row r="383" spans="1:44">
      <c r="A383" s="2">
        <v>450</v>
      </c>
      <c r="B383" t="s">
        <v>289</v>
      </c>
      <c r="C383">
        <v>3</v>
      </c>
      <c r="D383" t="s">
        <v>182</v>
      </c>
      <c r="E383">
        <v>188</v>
      </c>
      <c r="F383" t="s">
        <v>183</v>
      </c>
      <c r="G383" t="s">
        <v>184</v>
      </c>
      <c r="H383">
        <v>0</v>
      </c>
      <c r="I383" t="s">
        <v>185</v>
      </c>
      <c r="J383">
        <v>2.7799999999999998E-4</v>
      </c>
      <c r="K383" t="s">
        <v>25</v>
      </c>
      <c r="L383" t="s">
        <v>290</v>
      </c>
      <c r="M383">
        <v>65.108520999999996</v>
      </c>
      <c r="N383" t="s">
        <v>25</v>
      </c>
      <c r="O383" t="s">
        <v>293</v>
      </c>
      <c r="P383">
        <v>3.4299999999999999E-4</v>
      </c>
      <c r="Q383" t="s">
        <v>25</v>
      </c>
      <c r="R383" t="s">
        <v>24</v>
      </c>
      <c r="S383">
        <v>1.2105250000000001</v>
      </c>
      <c r="T383" t="s">
        <v>25</v>
      </c>
      <c r="U383" t="s">
        <v>26</v>
      </c>
      <c r="V383">
        <v>2.3144999999999999E-2</v>
      </c>
      <c r="W383" t="s">
        <v>25</v>
      </c>
      <c r="X383" t="s">
        <v>27</v>
      </c>
      <c r="Y383">
        <v>0.33699699999999999</v>
      </c>
      <c r="Z383" t="s">
        <v>25</v>
      </c>
      <c r="AA383" t="s">
        <v>292</v>
      </c>
      <c r="AB383">
        <v>0.21196799999999999</v>
      </c>
      <c r="AC383" t="s">
        <v>25</v>
      </c>
      <c r="AD383" t="s">
        <v>28</v>
      </c>
      <c r="AE383">
        <v>0.63242900000000002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10</v>
      </c>
      <c r="AM383" t="s">
        <v>191</v>
      </c>
      <c r="AN383">
        <v>500</v>
      </c>
      <c r="AO383" t="s">
        <v>192</v>
      </c>
      <c r="AP383">
        <v>10</v>
      </c>
      <c r="AQ383" t="s">
        <v>193</v>
      </c>
      <c r="AR383">
        <v>20</v>
      </c>
    </row>
    <row r="384" spans="1:44">
      <c r="A384" s="2">
        <v>449</v>
      </c>
      <c r="B384" t="s">
        <v>289</v>
      </c>
      <c r="C384">
        <v>4</v>
      </c>
      <c r="D384" t="s">
        <v>182</v>
      </c>
      <c r="E384">
        <v>226</v>
      </c>
      <c r="F384" t="s">
        <v>183</v>
      </c>
      <c r="G384" t="s">
        <v>184</v>
      </c>
      <c r="H384">
        <v>0</v>
      </c>
      <c r="I384" t="s">
        <v>185</v>
      </c>
      <c r="J384">
        <v>2.7500000000000002E-4</v>
      </c>
      <c r="K384" t="s">
        <v>25</v>
      </c>
      <c r="L384" t="s">
        <v>290</v>
      </c>
      <c r="M384">
        <v>134.460678</v>
      </c>
      <c r="N384" t="s">
        <v>25</v>
      </c>
      <c r="O384" t="s">
        <v>293</v>
      </c>
      <c r="P384">
        <v>4.0900000000000002E-4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2.3469E-2</v>
      </c>
      <c r="W384" t="s">
        <v>25</v>
      </c>
      <c r="X384" t="s">
        <v>27</v>
      </c>
      <c r="Y384">
        <v>0.19724800000000001</v>
      </c>
      <c r="Z384" t="s">
        <v>25</v>
      </c>
      <c r="AA384" t="s">
        <v>292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10</v>
      </c>
      <c r="AM384" t="s">
        <v>191</v>
      </c>
      <c r="AN384">
        <v>500</v>
      </c>
      <c r="AO384" t="s">
        <v>192</v>
      </c>
      <c r="AP384">
        <v>10</v>
      </c>
      <c r="AQ384" t="s">
        <v>193</v>
      </c>
      <c r="AR384">
        <v>20</v>
      </c>
    </row>
    <row r="385" spans="1:44">
      <c r="A385" s="2">
        <v>448</v>
      </c>
      <c r="B385" t="s">
        <v>289</v>
      </c>
      <c r="C385">
        <v>5</v>
      </c>
      <c r="D385" t="s">
        <v>182</v>
      </c>
      <c r="E385">
        <v>303</v>
      </c>
      <c r="F385" t="s">
        <v>183</v>
      </c>
      <c r="G385" t="s">
        <v>184</v>
      </c>
      <c r="H385">
        <v>0</v>
      </c>
      <c r="I385" t="s">
        <v>185</v>
      </c>
      <c r="J385">
        <v>3.2299999999999999E-4</v>
      </c>
      <c r="K385" t="s">
        <v>25</v>
      </c>
      <c r="L385" t="s">
        <v>290</v>
      </c>
      <c r="M385">
        <v>262.89585899999997</v>
      </c>
      <c r="N385" t="s">
        <v>25</v>
      </c>
      <c r="O385" t="s">
        <v>293</v>
      </c>
      <c r="P385">
        <v>5.8600000000000004E-4</v>
      </c>
      <c r="Q385" t="s">
        <v>25</v>
      </c>
      <c r="R385" t="s">
        <v>24</v>
      </c>
      <c r="S385">
        <v>1.0148410000000001</v>
      </c>
      <c r="T385" t="s">
        <v>25</v>
      </c>
      <c r="U385" t="s">
        <v>26</v>
      </c>
      <c r="V385">
        <v>2.383E-2</v>
      </c>
      <c r="W385" t="s">
        <v>25</v>
      </c>
      <c r="X385" t="s">
        <v>27</v>
      </c>
      <c r="Y385">
        <v>0.121388</v>
      </c>
      <c r="Z385" t="s">
        <v>25</v>
      </c>
      <c r="AA385" t="s">
        <v>292</v>
      </c>
      <c r="AB385">
        <v>0.23177300000000001</v>
      </c>
      <c r="AC385" t="s">
        <v>25</v>
      </c>
      <c r="AD385" t="s">
        <v>28</v>
      </c>
      <c r="AE385">
        <v>0.63246500000000005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10</v>
      </c>
      <c r="AQ385" t="s">
        <v>193</v>
      </c>
      <c r="AR385">
        <v>20</v>
      </c>
    </row>
    <row r="386" spans="1:44">
      <c r="A386" s="2">
        <v>447</v>
      </c>
      <c r="B386" t="s">
        <v>289</v>
      </c>
      <c r="C386">
        <v>6</v>
      </c>
      <c r="D386" t="s">
        <v>182</v>
      </c>
      <c r="E386">
        <v>455</v>
      </c>
      <c r="F386" t="s">
        <v>183</v>
      </c>
      <c r="G386" t="s">
        <v>184</v>
      </c>
      <c r="H386">
        <v>0</v>
      </c>
      <c r="I386" t="s">
        <v>185</v>
      </c>
      <c r="J386">
        <v>2.7399999999999999E-4</v>
      </c>
      <c r="K386" t="s">
        <v>25</v>
      </c>
      <c r="L386" t="s">
        <v>290</v>
      </c>
      <c r="M386">
        <v>494.15470900000003</v>
      </c>
      <c r="N386" t="s">
        <v>25</v>
      </c>
      <c r="O386" t="s">
        <v>293</v>
      </c>
      <c r="P386">
        <v>7.6800000000000002E-4</v>
      </c>
      <c r="Q386" t="s">
        <v>25</v>
      </c>
      <c r="R386" t="s">
        <v>24</v>
      </c>
      <c r="S386">
        <v>0.97466799999999998</v>
      </c>
      <c r="T386" t="s">
        <v>25</v>
      </c>
      <c r="U386" t="s">
        <v>26</v>
      </c>
      <c r="V386">
        <v>2.392E-2</v>
      </c>
      <c r="W386" t="s">
        <v>25</v>
      </c>
      <c r="X386" t="s">
        <v>27</v>
      </c>
      <c r="Y386">
        <v>7.8742000000000006E-2</v>
      </c>
      <c r="Z386" t="s">
        <v>25</v>
      </c>
      <c r="AA386" t="s">
        <v>292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10</v>
      </c>
      <c r="AQ386" t="s">
        <v>193</v>
      </c>
      <c r="AR386">
        <v>20</v>
      </c>
    </row>
    <row r="387" spans="1:44">
      <c r="A387" s="2">
        <v>446</v>
      </c>
      <c r="B387" t="s">
        <v>289</v>
      </c>
      <c r="C387">
        <v>7</v>
      </c>
      <c r="D387" t="s">
        <v>182</v>
      </c>
      <c r="E387">
        <v>760</v>
      </c>
      <c r="F387" t="s">
        <v>183</v>
      </c>
      <c r="G387" t="s">
        <v>184</v>
      </c>
      <c r="H387">
        <v>0</v>
      </c>
      <c r="I387" t="s">
        <v>185</v>
      </c>
      <c r="J387">
        <v>2.7500000000000002E-4</v>
      </c>
      <c r="K387" t="s">
        <v>25</v>
      </c>
      <c r="L387" t="s">
        <v>290</v>
      </c>
      <c r="M387">
        <v>1024.6483459999999</v>
      </c>
      <c r="N387" t="s">
        <v>25</v>
      </c>
      <c r="O387" t="s">
        <v>293</v>
      </c>
      <c r="P387">
        <v>1.299E-3</v>
      </c>
      <c r="Q387" t="s">
        <v>25</v>
      </c>
      <c r="R387" t="s">
        <v>24</v>
      </c>
      <c r="S387">
        <v>0.95757599999999998</v>
      </c>
      <c r="T387" t="s">
        <v>25</v>
      </c>
      <c r="U387" t="s">
        <v>26</v>
      </c>
      <c r="V387">
        <v>2.4258999999999999E-2</v>
      </c>
      <c r="W387" t="s">
        <v>25</v>
      </c>
      <c r="X387" t="s">
        <v>27</v>
      </c>
      <c r="Y387">
        <v>5.6660000000000002E-2</v>
      </c>
      <c r="Z387" t="s">
        <v>25</v>
      </c>
      <c r="AA387" t="s">
        <v>292</v>
      </c>
      <c r="AB387">
        <v>0.23901600000000001</v>
      </c>
      <c r="AC387" t="s">
        <v>25</v>
      </c>
      <c r="AD387" t="s">
        <v>28</v>
      </c>
      <c r="AE387">
        <v>0.63226499999999997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10</v>
      </c>
      <c r="AQ387" t="s">
        <v>193</v>
      </c>
      <c r="AR387">
        <v>20</v>
      </c>
    </row>
    <row r="388" spans="1:44">
      <c r="A388" s="2">
        <v>445</v>
      </c>
      <c r="B388" t="s">
        <v>289</v>
      </c>
      <c r="C388">
        <v>8</v>
      </c>
      <c r="D388" t="s">
        <v>182</v>
      </c>
      <c r="E388">
        <v>1371</v>
      </c>
      <c r="F388" t="s">
        <v>183</v>
      </c>
      <c r="G388" t="s">
        <v>184</v>
      </c>
      <c r="H388">
        <v>0</v>
      </c>
      <c r="I388" t="s">
        <v>185</v>
      </c>
      <c r="J388">
        <v>2.7300000000000002E-4</v>
      </c>
      <c r="K388" t="s">
        <v>25</v>
      </c>
      <c r="L388" t="s">
        <v>290</v>
      </c>
      <c r="M388">
        <v>3992.552228</v>
      </c>
      <c r="N388" t="s">
        <v>25</v>
      </c>
      <c r="O388" t="s">
        <v>293</v>
      </c>
      <c r="P388">
        <v>4.2659999999999998E-3</v>
      </c>
      <c r="Q388" t="s">
        <v>25</v>
      </c>
      <c r="R388" t="s">
        <v>24</v>
      </c>
      <c r="S388">
        <v>0.94324300000000005</v>
      </c>
      <c r="T388" t="s">
        <v>25</v>
      </c>
      <c r="U388" t="s">
        <v>26</v>
      </c>
      <c r="V388">
        <v>2.4298E-2</v>
      </c>
      <c r="W388" t="s">
        <v>25</v>
      </c>
      <c r="X388" t="s">
        <v>27</v>
      </c>
      <c r="Y388">
        <v>3.9343999999999997E-2</v>
      </c>
      <c r="Z388" t="s">
        <v>25</v>
      </c>
      <c r="AA388" t="s">
        <v>292</v>
      </c>
      <c r="AB388">
        <v>0.24221899999999999</v>
      </c>
      <c r="AC388" t="s">
        <v>25</v>
      </c>
      <c r="AD388" t="s">
        <v>28</v>
      </c>
      <c r="AE388">
        <v>0.63180899999999995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10</v>
      </c>
      <c r="AQ388" t="s">
        <v>193</v>
      </c>
      <c r="AR388">
        <v>20</v>
      </c>
    </row>
    <row r="389" spans="1:44">
      <c r="A389" s="2">
        <v>444</v>
      </c>
      <c r="B389" t="s">
        <v>289</v>
      </c>
      <c r="C389">
        <v>9</v>
      </c>
      <c r="D389" t="s">
        <v>182</v>
      </c>
      <c r="E389">
        <v>2592</v>
      </c>
      <c r="F389" t="s">
        <v>183</v>
      </c>
      <c r="G389" t="s">
        <v>184</v>
      </c>
      <c r="H389">
        <v>0</v>
      </c>
      <c r="I389" t="s">
        <v>185</v>
      </c>
      <c r="J389">
        <v>2.7399999999999999E-4</v>
      </c>
      <c r="K389" t="s">
        <v>25</v>
      </c>
      <c r="L389" t="s">
        <v>290</v>
      </c>
      <c r="M389">
        <v>12654.965185999999</v>
      </c>
      <c r="N389" t="s">
        <v>25</v>
      </c>
      <c r="O389" t="s">
        <v>293</v>
      </c>
      <c r="P389">
        <v>1.2929E-2</v>
      </c>
      <c r="Q389" t="s">
        <v>25</v>
      </c>
      <c r="R389" t="s">
        <v>24</v>
      </c>
      <c r="S389">
        <v>0.93630800000000003</v>
      </c>
      <c r="T389" t="s">
        <v>25</v>
      </c>
      <c r="U389" t="s">
        <v>26</v>
      </c>
      <c r="V389">
        <v>2.4435999999999999E-2</v>
      </c>
      <c r="W389" t="s">
        <v>25</v>
      </c>
      <c r="X389" t="s">
        <v>27</v>
      </c>
      <c r="Y389">
        <v>2.5281999999999999E-2</v>
      </c>
      <c r="Z389" t="s">
        <v>25</v>
      </c>
      <c r="AA389" t="s">
        <v>292</v>
      </c>
      <c r="AB389">
        <v>0.248778</v>
      </c>
      <c r="AC389" t="s">
        <v>25</v>
      </c>
      <c r="AD389" t="s">
        <v>28</v>
      </c>
      <c r="AE389">
        <v>0.63259500000000002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10</v>
      </c>
      <c r="AQ389" t="s">
        <v>193</v>
      </c>
      <c r="AR389">
        <v>20</v>
      </c>
    </row>
    <row r="390" spans="1:44">
      <c r="A390" s="2">
        <v>443</v>
      </c>
      <c r="B390" t="s">
        <v>289</v>
      </c>
      <c r="C390">
        <v>0</v>
      </c>
      <c r="D390" t="s">
        <v>182</v>
      </c>
      <c r="E390">
        <v>157</v>
      </c>
      <c r="F390" t="s">
        <v>183</v>
      </c>
      <c r="G390" t="s">
        <v>184</v>
      </c>
      <c r="H390">
        <v>1.1240000000000001</v>
      </c>
      <c r="I390" t="s">
        <v>185</v>
      </c>
      <c r="J390">
        <v>2.6800000000000001E-4</v>
      </c>
      <c r="K390" t="s">
        <v>25</v>
      </c>
      <c r="L390" t="s">
        <v>290</v>
      </c>
      <c r="M390">
        <v>7.1199719999999997</v>
      </c>
      <c r="N390" t="s">
        <v>25</v>
      </c>
      <c r="O390" t="s">
        <v>293</v>
      </c>
      <c r="P390">
        <v>2.7500000000000002E-4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2.7230000000000001E-2</v>
      </c>
      <c r="W390" t="s">
        <v>25</v>
      </c>
      <c r="X390" t="s">
        <v>27</v>
      </c>
      <c r="Y390">
        <v>4.8367259999999996</v>
      </c>
      <c r="Z390" t="s">
        <v>25</v>
      </c>
      <c r="AA390" t="s">
        <v>292</v>
      </c>
      <c r="AB390">
        <v>0.200602</v>
      </c>
      <c r="AC390" t="s">
        <v>25</v>
      </c>
      <c r="AD390" t="s">
        <v>28</v>
      </c>
      <c r="AE390">
        <v>0.42265900000000001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10</v>
      </c>
      <c r="AQ390" t="s">
        <v>193</v>
      </c>
      <c r="AR390">
        <v>20</v>
      </c>
    </row>
    <row r="391" spans="1:44">
      <c r="A391" s="2">
        <v>442</v>
      </c>
      <c r="B391" t="s">
        <v>289</v>
      </c>
      <c r="C391">
        <v>1</v>
      </c>
      <c r="D391" t="s">
        <v>182</v>
      </c>
      <c r="E391">
        <v>160</v>
      </c>
      <c r="F391" t="s">
        <v>183</v>
      </c>
      <c r="G391" t="s">
        <v>184</v>
      </c>
      <c r="H391">
        <v>1.1240000000000001</v>
      </c>
      <c r="I391" t="s">
        <v>185</v>
      </c>
      <c r="J391">
        <v>2.7E-4</v>
      </c>
      <c r="K391" t="s">
        <v>25</v>
      </c>
      <c r="L391" t="s">
        <v>290</v>
      </c>
      <c r="M391">
        <v>18.008399000000001</v>
      </c>
      <c r="N391" t="s">
        <v>25</v>
      </c>
      <c r="O391" t="s">
        <v>293</v>
      </c>
      <c r="P391">
        <v>2.8800000000000001E-4</v>
      </c>
      <c r="Q391" t="s">
        <v>25</v>
      </c>
      <c r="R391" t="s">
        <v>24</v>
      </c>
      <c r="S391">
        <v>1.8018460000000001</v>
      </c>
      <c r="T391" t="s">
        <v>25</v>
      </c>
      <c r="U391" t="s">
        <v>26</v>
      </c>
      <c r="V391">
        <v>2.6439000000000001E-2</v>
      </c>
      <c r="W391" t="s">
        <v>25</v>
      </c>
      <c r="X391" t="s">
        <v>27</v>
      </c>
      <c r="Y391">
        <v>1.1758660000000001</v>
      </c>
      <c r="Z391" t="s">
        <v>25</v>
      </c>
      <c r="AA391" t="s">
        <v>292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10</v>
      </c>
      <c r="AM391" t="s">
        <v>191</v>
      </c>
      <c r="AN391">
        <v>500</v>
      </c>
      <c r="AO391" t="s">
        <v>192</v>
      </c>
      <c r="AP391">
        <v>10</v>
      </c>
      <c r="AQ391" t="s">
        <v>193</v>
      </c>
      <c r="AR391">
        <v>20</v>
      </c>
    </row>
    <row r="392" spans="1:44">
      <c r="A392" s="2">
        <v>441</v>
      </c>
      <c r="B392" t="s">
        <v>289</v>
      </c>
      <c r="C392">
        <v>2</v>
      </c>
      <c r="D392" t="s">
        <v>182</v>
      </c>
      <c r="E392">
        <v>169</v>
      </c>
      <c r="F392" t="s">
        <v>183</v>
      </c>
      <c r="G392" t="s">
        <v>184</v>
      </c>
      <c r="H392">
        <v>1.1240000000000001</v>
      </c>
      <c r="I392" t="s">
        <v>185</v>
      </c>
      <c r="J392">
        <v>2.7099999999999997E-4</v>
      </c>
      <c r="K392" t="s">
        <v>25</v>
      </c>
      <c r="L392" t="s">
        <v>290</v>
      </c>
      <c r="M392">
        <v>30.678778999999999</v>
      </c>
      <c r="N392" t="s">
        <v>25</v>
      </c>
      <c r="O392" t="s">
        <v>293</v>
      </c>
      <c r="P392">
        <v>3.0200000000000002E-4</v>
      </c>
      <c r="Q392" t="s">
        <v>25</v>
      </c>
      <c r="R392" t="s">
        <v>24</v>
      </c>
      <c r="S392">
        <v>1.3552599999999999</v>
      </c>
      <c r="T392" t="s">
        <v>25</v>
      </c>
      <c r="U392" t="s">
        <v>26</v>
      </c>
      <c r="V392">
        <v>2.6519000000000001E-2</v>
      </c>
      <c r="W392" t="s">
        <v>25</v>
      </c>
      <c r="X392" t="s">
        <v>27</v>
      </c>
      <c r="Y392">
        <v>0.70397600000000005</v>
      </c>
      <c r="Z392" t="s">
        <v>25</v>
      </c>
      <c r="AA392" t="s">
        <v>292</v>
      </c>
      <c r="AB392">
        <v>0.19668099999999999</v>
      </c>
      <c r="AC392" t="s">
        <v>25</v>
      </c>
      <c r="AD392" t="s">
        <v>28</v>
      </c>
      <c r="AE392">
        <v>0.42186099999999999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10</v>
      </c>
      <c r="AQ392" t="s">
        <v>193</v>
      </c>
      <c r="AR392">
        <v>20</v>
      </c>
    </row>
    <row r="393" spans="1:44">
      <c r="A393" s="2">
        <v>440</v>
      </c>
      <c r="B393" t="s">
        <v>289</v>
      </c>
      <c r="C393">
        <v>3</v>
      </c>
      <c r="D393" t="s">
        <v>182</v>
      </c>
      <c r="E393">
        <v>188</v>
      </c>
      <c r="F393" t="s">
        <v>183</v>
      </c>
      <c r="G393" t="s">
        <v>184</v>
      </c>
      <c r="H393">
        <v>1.1240000000000001</v>
      </c>
      <c r="I393" t="s">
        <v>185</v>
      </c>
      <c r="J393">
        <v>2.7399999999999999E-4</v>
      </c>
      <c r="K393" t="s">
        <v>25</v>
      </c>
      <c r="L393" t="s">
        <v>290</v>
      </c>
      <c r="M393">
        <v>57.953569999999999</v>
      </c>
      <c r="N393" t="s">
        <v>25</v>
      </c>
      <c r="O393" t="s">
        <v>293</v>
      </c>
      <c r="P393">
        <v>3.3199999999999999E-4</v>
      </c>
      <c r="Q393" t="s">
        <v>25</v>
      </c>
      <c r="R393" t="s">
        <v>24</v>
      </c>
      <c r="S393">
        <v>1.0567169999999999</v>
      </c>
      <c r="T393" t="s">
        <v>25</v>
      </c>
      <c r="U393" t="s">
        <v>26</v>
      </c>
      <c r="V393">
        <v>2.6817000000000001E-2</v>
      </c>
      <c r="W393" t="s">
        <v>25</v>
      </c>
      <c r="X393" t="s">
        <v>27</v>
      </c>
      <c r="Y393">
        <v>0.38075100000000001</v>
      </c>
      <c r="Z393" t="s">
        <v>25</v>
      </c>
      <c r="AA393" t="s">
        <v>292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10</v>
      </c>
      <c r="AM393" t="s">
        <v>191</v>
      </c>
      <c r="AN393">
        <v>500</v>
      </c>
      <c r="AO393" t="s">
        <v>192</v>
      </c>
      <c r="AP393">
        <v>10</v>
      </c>
      <c r="AQ393" t="s">
        <v>193</v>
      </c>
      <c r="AR393">
        <v>20</v>
      </c>
    </row>
    <row r="394" spans="1:44">
      <c r="A394" s="2">
        <v>439</v>
      </c>
      <c r="B394" t="s">
        <v>289</v>
      </c>
      <c r="C394">
        <v>4</v>
      </c>
      <c r="D394" t="s">
        <v>182</v>
      </c>
      <c r="E394">
        <v>226</v>
      </c>
      <c r="F394" t="s">
        <v>183</v>
      </c>
      <c r="G394" t="s">
        <v>184</v>
      </c>
      <c r="H394">
        <v>1.1240000000000001</v>
      </c>
      <c r="I394" t="s">
        <v>185</v>
      </c>
      <c r="J394">
        <v>2.7799999999999998E-4</v>
      </c>
      <c r="K394" t="s">
        <v>25</v>
      </c>
      <c r="L394" t="s">
        <v>290</v>
      </c>
      <c r="M394">
        <v>114.53153</v>
      </c>
      <c r="N394" t="s">
        <v>25</v>
      </c>
      <c r="O394" t="s">
        <v>293</v>
      </c>
      <c r="P394">
        <v>3.9199999999999999E-4</v>
      </c>
      <c r="Q394" t="s">
        <v>25</v>
      </c>
      <c r="R394" t="s">
        <v>24</v>
      </c>
      <c r="S394">
        <v>0.90955699999999995</v>
      </c>
      <c r="T394" t="s">
        <v>25</v>
      </c>
      <c r="U394" t="s">
        <v>26</v>
      </c>
      <c r="V394">
        <v>2.7078000000000001E-2</v>
      </c>
      <c r="W394" t="s">
        <v>25</v>
      </c>
      <c r="X394" t="s">
        <v>27</v>
      </c>
      <c r="Y394">
        <v>0.22165699999999999</v>
      </c>
      <c r="Z394" t="s">
        <v>25</v>
      </c>
      <c r="AA394" t="s">
        <v>292</v>
      </c>
      <c r="AB394">
        <v>0.23339199999999999</v>
      </c>
      <c r="AC394" t="s">
        <v>25</v>
      </c>
      <c r="AD394" t="s">
        <v>28</v>
      </c>
      <c r="AE394">
        <v>0.42188700000000001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10</v>
      </c>
      <c r="AM394" t="s">
        <v>191</v>
      </c>
      <c r="AN394">
        <v>500</v>
      </c>
      <c r="AO394" t="s">
        <v>192</v>
      </c>
      <c r="AP394">
        <v>10</v>
      </c>
      <c r="AQ394" t="s">
        <v>193</v>
      </c>
      <c r="AR394">
        <v>20</v>
      </c>
    </row>
    <row r="395" spans="1:44">
      <c r="A395" s="2">
        <v>438</v>
      </c>
      <c r="B395" t="s">
        <v>289</v>
      </c>
      <c r="C395">
        <v>5</v>
      </c>
      <c r="D395" t="s">
        <v>182</v>
      </c>
      <c r="E395">
        <v>303</v>
      </c>
      <c r="F395" t="s">
        <v>183</v>
      </c>
      <c r="G395" t="s">
        <v>184</v>
      </c>
      <c r="H395">
        <v>1.1240000000000001</v>
      </c>
      <c r="I395" t="s">
        <v>185</v>
      </c>
      <c r="J395">
        <v>2.7E-4</v>
      </c>
      <c r="K395" t="s">
        <v>25</v>
      </c>
      <c r="L395" t="s">
        <v>290</v>
      </c>
      <c r="M395">
        <v>230.91045099999999</v>
      </c>
      <c r="N395" t="s">
        <v>25</v>
      </c>
      <c r="O395" t="s">
        <v>293</v>
      </c>
      <c r="P395">
        <v>5.0100000000000003E-4</v>
      </c>
      <c r="Q395" t="s">
        <v>25</v>
      </c>
      <c r="R395" t="s">
        <v>24</v>
      </c>
      <c r="S395">
        <v>0.82348900000000003</v>
      </c>
      <c r="T395" t="s">
        <v>25</v>
      </c>
      <c r="U395" t="s">
        <v>26</v>
      </c>
      <c r="V395">
        <v>2.7442000000000001E-2</v>
      </c>
      <c r="W395" t="s">
        <v>25</v>
      </c>
      <c r="X395" t="s">
        <v>27</v>
      </c>
      <c r="Y395">
        <v>0.132609</v>
      </c>
      <c r="Z395" t="s">
        <v>25</v>
      </c>
      <c r="AA395" t="s">
        <v>292</v>
      </c>
      <c r="AB395">
        <v>0.23607400000000001</v>
      </c>
      <c r="AC395" t="s">
        <v>25</v>
      </c>
      <c r="AD395" t="s">
        <v>28</v>
      </c>
      <c r="AE395">
        <v>0.42189199999999999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10</v>
      </c>
      <c r="AM395" t="s">
        <v>191</v>
      </c>
      <c r="AN395">
        <v>500</v>
      </c>
      <c r="AO395" t="s">
        <v>192</v>
      </c>
      <c r="AP395">
        <v>10</v>
      </c>
      <c r="AQ395" t="s">
        <v>193</v>
      </c>
      <c r="AR395">
        <v>20</v>
      </c>
    </row>
    <row r="396" spans="1:44">
      <c r="A396" s="2">
        <v>437</v>
      </c>
      <c r="B396" t="s">
        <v>289</v>
      </c>
      <c r="C396">
        <v>6</v>
      </c>
      <c r="D396" t="s">
        <v>182</v>
      </c>
      <c r="E396">
        <v>455</v>
      </c>
      <c r="F396" t="s">
        <v>183</v>
      </c>
      <c r="G396" t="s">
        <v>184</v>
      </c>
      <c r="H396">
        <v>1.1240000000000001</v>
      </c>
      <c r="I396" t="s">
        <v>185</v>
      </c>
      <c r="J396">
        <v>2.72E-4</v>
      </c>
      <c r="K396" t="s">
        <v>25</v>
      </c>
      <c r="L396" t="s">
        <v>290</v>
      </c>
      <c r="M396">
        <v>438.553605</v>
      </c>
      <c r="N396" t="s">
        <v>25</v>
      </c>
      <c r="O396" t="s">
        <v>293</v>
      </c>
      <c r="P396">
        <v>7.1100000000000004E-4</v>
      </c>
      <c r="Q396" t="s">
        <v>25</v>
      </c>
      <c r="R396" t="s">
        <v>24</v>
      </c>
      <c r="S396">
        <v>0.77673499999999995</v>
      </c>
      <c r="T396" t="s">
        <v>25</v>
      </c>
      <c r="U396" t="s">
        <v>26</v>
      </c>
      <c r="V396">
        <v>2.7581999999999999E-2</v>
      </c>
      <c r="W396" t="s">
        <v>25</v>
      </c>
      <c r="X396" t="s">
        <v>27</v>
      </c>
      <c r="Y396">
        <v>8.3146999999999999E-2</v>
      </c>
      <c r="Z396" t="s">
        <v>25</v>
      </c>
      <c r="AA396" t="s">
        <v>292</v>
      </c>
      <c r="AB396">
        <v>0.23894599999999999</v>
      </c>
      <c r="AC396" t="s">
        <v>25</v>
      </c>
      <c r="AD396" t="s">
        <v>28</v>
      </c>
      <c r="AE396">
        <v>0.42183900000000002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10</v>
      </c>
      <c r="AM396" t="s">
        <v>191</v>
      </c>
      <c r="AN396">
        <v>500</v>
      </c>
      <c r="AO396" t="s">
        <v>192</v>
      </c>
      <c r="AP396">
        <v>10</v>
      </c>
      <c r="AQ396" t="s">
        <v>193</v>
      </c>
      <c r="AR396">
        <v>20</v>
      </c>
    </row>
    <row r="397" spans="1:44">
      <c r="A397" s="2">
        <v>436</v>
      </c>
      <c r="B397" t="s">
        <v>289</v>
      </c>
      <c r="C397">
        <v>7</v>
      </c>
      <c r="D397" t="s">
        <v>182</v>
      </c>
      <c r="E397">
        <v>760</v>
      </c>
      <c r="F397" t="s">
        <v>183</v>
      </c>
      <c r="G397" t="s">
        <v>184</v>
      </c>
      <c r="H397">
        <v>1.1240000000000001</v>
      </c>
      <c r="I397" t="s">
        <v>185</v>
      </c>
      <c r="J397">
        <v>2.7E-4</v>
      </c>
      <c r="K397" t="s">
        <v>25</v>
      </c>
      <c r="L397" t="s">
        <v>290</v>
      </c>
      <c r="M397">
        <v>915.58801400000004</v>
      </c>
      <c r="N397" t="s">
        <v>25</v>
      </c>
      <c r="O397" t="s">
        <v>293</v>
      </c>
      <c r="P397">
        <v>1.186E-3</v>
      </c>
      <c r="Q397" t="s">
        <v>25</v>
      </c>
      <c r="R397" t="s">
        <v>24</v>
      </c>
      <c r="S397">
        <v>0.75663899999999995</v>
      </c>
      <c r="T397" t="s">
        <v>25</v>
      </c>
      <c r="U397" t="s">
        <v>26</v>
      </c>
      <c r="V397">
        <v>2.7744000000000001E-2</v>
      </c>
      <c r="W397" t="s">
        <v>25</v>
      </c>
      <c r="X397" t="s">
        <v>27</v>
      </c>
      <c r="Y397">
        <v>5.7383999999999998E-2</v>
      </c>
      <c r="Z397" t="s">
        <v>25</v>
      </c>
      <c r="AA397" t="s">
        <v>292</v>
      </c>
      <c r="AB397">
        <v>0.24440899999999999</v>
      </c>
      <c r="AC397" t="s">
        <v>25</v>
      </c>
      <c r="AD397" t="s">
        <v>28</v>
      </c>
      <c r="AE397">
        <v>0.421823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10</v>
      </c>
      <c r="AM397" t="s">
        <v>191</v>
      </c>
      <c r="AN397">
        <v>500</v>
      </c>
      <c r="AO397" t="s">
        <v>192</v>
      </c>
      <c r="AP397">
        <v>10</v>
      </c>
      <c r="AQ397" t="s">
        <v>193</v>
      </c>
      <c r="AR397">
        <v>20</v>
      </c>
    </row>
    <row r="398" spans="1:44">
      <c r="A398" s="2">
        <v>435</v>
      </c>
      <c r="B398" t="s">
        <v>289</v>
      </c>
      <c r="C398">
        <v>8</v>
      </c>
      <c r="D398" t="s">
        <v>182</v>
      </c>
      <c r="E398">
        <v>1371</v>
      </c>
      <c r="F398" t="s">
        <v>183</v>
      </c>
      <c r="G398" t="s">
        <v>184</v>
      </c>
      <c r="H398">
        <v>1.1240000000000001</v>
      </c>
      <c r="I398" t="s">
        <v>185</v>
      </c>
      <c r="J398">
        <v>2.72E-4</v>
      </c>
      <c r="K398" t="s">
        <v>25</v>
      </c>
      <c r="L398" t="s">
        <v>290</v>
      </c>
      <c r="M398">
        <v>3157.7236910000001</v>
      </c>
      <c r="N398" t="s">
        <v>25</v>
      </c>
      <c r="O398" t="s">
        <v>293</v>
      </c>
      <c r="P398">
        <v>3.4299999999999999E-3</v>
      </c>
      <c r="Q398" t="s">
        <v>25</v>
      </c>
      <c r="R398" t="s">
        <v>24</v>
      </c>
      <c r="S398">
        <v>0.74525799999999998</v>
      </c>
      <c r="T398" t="s">
        <v>25</v>
      </c>
      <c r="U398" t="s">
        <v>26</v>
      </c>
      <c r="V398">
        <v>2.7879999999999999E-2</v>
      </c>
      <c r="W398" t="s">
        <v>25</v>
      </c>
      <c r="X398" t="s">
        <v>27</v>
      </c>
      <c r="Y398">
        <v>4.1126000000000003E-2</v>
      </c>
      <c r="Z398" t="s">
        <v>25</v>
      </c>
      <c r="AA398" t="s">
        <v>292</v>
      </c>
      <c r="AB398">
        <v>0.24910299999999999</v>
      </c>
      <c r="AC398" t="s">
        <v>25</v>
      </c>
      <c r="AD398" t="s">
        <v>28</v>
      </c>
      <c r="AE398">
        <v>0.42185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10</v>
      </c>
      <c r="AM398" t="s">
        <v>191</v>
      </c>
      <c r="AN398">
        <v>500</v>
      </c>
      <c r="AO398" t="s">
        <v>192</v>
      </c>
      <c r="AP398">
        <v>10</v>
      </c>
      <c r="AQ398" t="s">
        <v>193</v>
      </c>
      <c r="AR398">
        <v>20</v>
      </c>
    </row>
    <row r="399" spans="1:44">
      <c r="A399" s="2">
        <v>434</v>
      </c>
      <c r="B399" t="s">
        <v>289</v>
      </c>
      <c r="C399">
        <v>9</v>
      </c>
      <c r="D399" t="s">
        <v>182</v>
      </c>
      <c r="E399">
        <v>2592</v>
      </c>
      <c r="F399" t="s">
        <v>183</v>
      </c>
      <c r="G399" t="s">
        <v>184</v>
      </c>
      <c r="H399">
        <v>1.1240000000000001</v>
      </c>
      <c r="I399" t="s">
        <v>185</v>
      </c>
      <c r="J399">
        <v>2.6899999999999998E-4</v>
      </c>
      <c r="K399" t="s">
        <v>25</v>
      </c>
      <c r="L399" t="s">
        <v>290</v>
      </c>
      <c r="M399">
        <v>10514.111446999999</v>
      </c>
      <c r="N399" t="s">
        <v>25</v>
      </c>
      <c r="O399" t="s">
        <v>293</v>
      </c>
      <c r="P399">
        <v>1.0782999999999999E-2</v>
      </c>
      <c r="Q399" t="s">
        <v>25</v>
      </c>
      <c r="R399" t="s">
        <v>24</v>
      </c>
      <c r="S399">
        <v>0.73643199999999998</v>
      </c>
      <c r="T399" t="s">
        <v>25</v>
      </c>
      <c r="U399" t="s">
        <v>26</v>
      </c>
      <c r="V399">
        <v>2.7923E-2</v>
      </c>
      <c r="W399" t="s">
        <v>25</v>
      </c>
      <c r="X399" t="s">
        <v>27</v>
      </c>
      <c r="Y399">
        <v>2.5727E-2</v>
      </c>
      <c r="Z399" t="s">
        <v>25</v>
      </c>
      <c r="AA399" t="s">
        <v>292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288</v>
      </c>
      <c r="AH399">
        <v>1000</v>
      </c>
      <c r="AI399" t="s">
        <v>189</v>
      </c>
      <c r="AJ399">
        <v>1000000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10</v>
      </c>
      <c r="AQ399" t="s">
        <v>193</v>
      </c>
      <c r="AR399">
        <v>20</v>
      </c>
    </row>
    <row r="400" spans="1:44">
      <c r="A400" s="2">
        <v>433</v>
      </c>
      <c r="B400" t="s">
        <v>289</v>
      </c>
      <c r="C400">
        <v>3</v>
      </c>
      <c r="D400" t="s">
        <v>182</v>
      </c>
      <c r="E400">
        <v>188</v>
      </c>
      <c r="F400" t="s">
        <v>183</v>
      </c>
      <c r="G400" t="s">
        <v>184</v>
      </c>
      <c r="H400">
        <v>1.1240000000000001</v>
      </c>
      <c r="I400" t="s">
        <v>185</v>
      </c>
      <c r="J400">
        <v>2.63E-4</v>
      </c>
      <c r="K400" t="s">
        <v>25</v>
      </c>
      <c r="L400" t="s">
        <v>290</v>
      </c>
      <c r="M400">
        <v>57.365084000000003</v>
      </c>
      <c r="N400" t="s">
        <v>25</v>
      </c>
      <c r="O400" t="s">
        <v>293</v>
      </c>
      <c r="P400">
        <v>3.21E-4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2.7186999999999999E-2</v>
      </c>
      <c r="W400" t="s">
        <v>25</v>
      </c>
      <c r="X400" t="s">
        <v>27</v>
      </c>
      <c r="Y400">
        <v>0.38626500000000002</v>
      </c>
      <c r="Z400" t="s">
        <v>25</v>
      </c>
      <c r="AA400" t="s">
        <v>292</v>
      </c>
      <c r="AB400">
        <v>0.21843899999999999</v>
      </c>
      <c r="AC400" t="s">
        <v>25</v>
      </c>
      <c r="AD400" t="s">
        <v>28</v>
      </c>
      <c r="AE400">
        <v>0.42428900000000003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10</v>
      </c>
      <c r="AQ400" t="s">
        <v>193</v>
      </c>
      <c r="AR400">
        <v>20</v>
      </c>
    </row>
    <row r="401" spans="1:44">
      <c r="A401" s="2">
        <v>432</v>
      </c>
      <c r="B401" t="s">
        <v>289</v>
      </c>
      <c r="C401">
        <v>3</v>
      </c>
      <c r="D401" t="s">
        <v>182</v>
      </c>
      <c r="E401">
        <v>188</v>
      </c>
      <c r="F401" t="s">
        <v>183</v>
      </c>
      <c r="G401" t="s">
        <v>184</v>
      </c>
      <c r="H401">
        <v>2.8559999999999999</v>
      </c>
      <c r="I401" t="s">
        <v>185</v>
      </c>
      <c r="J401">
        <v>2.63E-4</v>
      </c>
      <c r="K401" t="s">
        <v>25</v>
      </c>
      <c r="L401" t="s">
        <v>290</v>
      </c>
      <c r="M401">
        <v>58.216327999999997</v>
      </c>
      <c r="N401" t="s">
        <v>25</v>
      </c>
      <c r="O401" t="s">
        <v>293</v>
      </c>
      <c r="P401">
        <v>3.21E-4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3.4889999999999997E-2</v>
      </c>
      <c r="W401" t="s">
        <v>25</v>
      </c>
      <c r="X401" t="s">
        <v>27</v>
      </c>
      <c r="Y401">
        <v>0.50068400000000002</v>
      </c>
      <c r="Z401" t="s">
        <v>25</v>
      </c>
      <c r="AA401" t="s">
        <v>292</v>
      </c>
      <c r="AB401">
        <v>0.230573</v>
      </c>
      <c r="AC401" t="s">
        <v>25</v>
      </c>
      <c r="AD401" t="s">
        <v>28</v>
      </c>
      <c r="AE401">
        <v>0.42514600000000002</v>
      </c>
      <c r="AF401" t="s">
        <v>25</v>
      </c>
      <c r="AG401" t="s">
        <v>288</v>
      </c>
      <c r="AH401">
        <v>1000</v>
      </c>
      <c r="AI401" t="s">
        <v>189</v>
      </c>
      <c r="AJ401">
        <v>1000000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12</v>
      </c>
      <c r="AQ401" t="s">
        <v>193</v>
      </c>
      <c r="AR401">
        <v>20</v>
      </c>
    </row>
    <row r="402" spans="1:44">
      <c r="A402" s="2">
        <v>431</v>
      </c>
      <c r="B402" t="s">
        <v>289</v>
      </c>
      <c r="C402">
        <v>4</v>
      </c>
      <c r="D402" t="s">
        <v>182</v>
      </c>
      <c r="E402">
        <v>226</v>
      </c>
      <c r="F402" t="s">
        <v>183</v>
      </c>
      <c r="G402" t="s">
        <v>184</v>
      </c>
      <c r="H402">
        <v>2.1539999999999999</v>
      </c>
      <c r="I402" t="s">
        <v>185</v>
      </c>
      <c r="J402">
        <v>2.6499999999999999E-4</v>
      </c>
      <c r="K402" t="s">
        <v>25</v>
      </c>
      <c r="L402" t="s">
        <v>290</v>
      </c>
      <c r="M402">
        <v>111.95705700000001</v>
      </c>
      <c r="N402" t="s">
        <v>25</v>
      </c>
      <c r="O402" t="s">
        <v>293</v>
      </c>
      <c r="P402">
        <v>3.77E-4</v>
      </c>
      <c r="Q402" t="s">
        <v>25</v>
      </c>
      <c r="R402" t="s">
        <v>24</v>
      </c>
      <c r="S402">
        <v>0.93302300000000005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1000000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10</v>
      </c>
      <c r="AQ402" t="s">
        <v>193</v>
      </c>
      <c r="AR402">
        <v>20</v>
      </c>
    </row>
    <row r="403" spans="1:44">
      <c r="A403" s="2">
        <v>430</v>
      </c>
      <c r="B403" t="s">
        <v>289</v>
      </c>
      <c r="C403">
        <v>0</v>
      </c>
      <c r="D403" t="s">
        <v>182</v>
      </c>
      <c r="E403">
        <v>157</v>
      </c>
      <c r="F403" t="s">
        <v>183</v>
      </c>
      <c r="G403" t="s">
        <v>184</v>
      </c>
      <c r="H403">
        <v>6.5579999999999998</v>
      </c>
      <c r="I403" t="s">
        <v>185</v>
      </c>
      <c r="J403">
        <v>3.3599999999999998E-4</v>
      </c>
      <c r="K403" t="s">
        <v>25</v>
      </c>
      <c r="L403" t="s">
        <v>290</v>
      </c>
      <c r="M403">
        <v>7.5036719999999999</v>
      </c>
      <c r="N403" t="s">
        <v>25</v>
      </c>
      <c r="O403" t="s">
        <v>293</v>
      </c>
      <c r="P403">
        <v>3.4299999999999999E-4</v>
      </c>
      <c r="Q403" t="s">
        <v>25</v>
      </c>
      <c r="R403" t="s">
        <v>24</v>
      </c>
      <c r="S403">
        <v>4.4603469999999996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1000000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 s="2">
        <v>429</v>
      </c>
      <c r="B404" t="s">
        <v>289</v>
      </c>
      <c r="C404">
        <v>1</v>
      </c>
      <c r="D404" t="s">
        <v>182</v>
      </c>
      <c r="E404">
        <v>160</v>
      </c>
      <c r="F404" t="s">
        <v>183</v>
      </c>
      <c r="G404" t="s">
        <v>184</v>
      </c>
      <c r="H404">
        <v>6.5579999999999998</v>
      </c>
      <c r="I404" t="s">
        <v>185</v>
      </c>
      <c r="J404">
        <v>3.2600000000000001E-4</v>
      </c>
      <c r="K404" t="s">
        <v>25</v>
      </c>
      <c r="L404" t="s">
        <v>290</v>
      </c>
      <c r="M404">
        <v>17.854697000000002</v>
      </c>
      <c r="N404" t="s">
        <v>25</v>
      </c>
      <c r="O404" t="s">
        <v>293</v>
      </c>
      <c r="P404">
        <v>3.4400000000000001E-4</v>
      </c>
      <c r="Q404" t="s">
        <v>25</v>
      </c>
      <c r="R404" t="s">
        <v>24</v>
      </c>
      <c r="S404">
        <v>2.7785329999999999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1000000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 s="2">
        <v>428</v>
      </c>
      <c r="B405" t="s">
        <v>289</v>
      </c>
      <c r="C405">
        <v>2</v>
      </c>
      <c r="D405" t="s">
        <v>182</v>
      </c>
      <c r="E405">
        <v>169</v>
      </c>
      <c r="F405" t="s">
        <v>183</v>
      </c>
      <c r="G405" t="s">
        <v>184</v>
      </c>
      <c r="H405">
        <v>6.5579999999999998</v>
      </c>
      <c r="I405" t="s">
        <v>185</v>
      </c>
      <c r="J405">
        <v>3.3599999999999998E-4</v>
      </c>
      <c r="K405" t="s">
        <v>25</v>
      </c>
      <c r="L405" t="s">
        <v>290</v>
      </c>
      <c r="M405">
        <v>31.916259</v>
      </c>
      <c r="N405" t="s">
        <v>25</v>
      </c>
      <c r="O405" t="s">
        <v>293</v>
      </c>
      <c r="P405">
        <v>3.68E-4</v>
      </c>
      <c r="Q405" t="s">
        <v>25</v>
      </c>
      <c r="R405" t="s">
        <v>24</v>
      </c>
      <c r="S405">
        <v>1.9664710000000001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 s="2">
        <v>427</v>
      </c>
      <c r="B406" t="s">
        <v>289</v>
      </c>
      <c r="C406">
        <v>3</v>
      </c>
      <c r="D406" t="s">
        <v>182</v>
      </c>
      <c r="E406">
        <v>188</v>
      </c>
      <c r="F406" t="s">
        <v>183</v>
      </c>
      <c r="G406" t="s">
        <v>184</v>
      </c>
      <c r="H406">
        <v>6.5579999999999998</v>
      </c>
      <c r="I406" t="s">
        <v>185</v>
      </c>
      <c r="J406">
        <v>3.3399999999999999E-4</v>
      </c>
      <c r="K406" t="s">
        <v>25</v>
      </c>
      <c r="L406" t="s">
        <v>290</v>
      </c>
      <c r="M406">
        <v>65.289929000000001</v>
      </c>
      <c r="N406" t="s">
        <v>25</v>
      </c>
      <c r="O406" t="s">
        <v>293</v>
      </c>
      <c r="P406">
        <v>3.9899999999999999E-4</v>
      </c>
      <c r="Q406" t="s">
        <v>25</v>
      </c>
      <c r="R406" t="s">
        <v>24</v>
      </c>
      <c r="S406">
        <v>1.4324110000000001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292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288</v>
      </c>
      <c r="AH406">
        <v>1000</v>
      </c>
      <c r="AI406" t="s">
        <v>189</v>
      </c>
      <c r="AJ406">
        <v>1000000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 s="2">
        <v>426</v>
      </c>
      <c r="B407" t="s">
        <v>289</v>
      </c>
      <c r="C407">
        <v>4</v>
      </c>
      <c r="D407" t="s">
        <v>182</v>
      </c>
      <c r="E407">
        <v>226</v>
      </c>
      <c r="F407" t="s">
        <v>183</v>
      </c>
      <c r="G407" t="s">
        <v>184</v>
      </c>
      <c r="H407">
        <v>6.5579999999999998</v>
      </c>
      <c r="I407" t="s">
        <v>185</v>
      </c>
      <c r="J407">
        <v>3.2200000000000002E-4</v>
      </c>
      <c r="K407" t="s">
        <v>25</v>
      </c>
      <c r="L407" t="s">
        <v>290</v>
      </c>
      <c r="M407">
        <v>133.424611</v>
      </c>
      <c r="N407" t="s">
        <v>25</v>
      </c>
      <c r="O407" t="s">
        <v>293</v>
      </c>
      <c r="P407">
        <v>4.55E-4</v>
      </c>
      <c r="Q407" t="s">
        <v>25</v>
      </c>
      <c r="R407" t="s">
        <v>24</v>
      </c>
      <c r="S407">
        <v>1.1763330000000001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292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288</v>
      </c>
      <c r="AH407">
        <v>1000</v>
      </c>
      <c r="AI407" t="s">
        <v>189</v>
      </c>
      <c r="AJ407">
        <v>1000000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 s="2">
        <v>425</v>
      </c>
      <c r="B408" t="s">
        <v>289</v>
      </c>
      <c r="C408">
        <v>5</v>
      </c>
      <c r="D408" t="s">
        <v>182</v>
      </c>
      <c r="E408">
        <v>303</v>
      </c>
      <c r="F408" t="s">
        <v>183</v>
      </c>
      <c r="G408" t="s">
        <v>184</v>
      </c>
      <c r="H408">
        <v>6.5579999999999998</v>
      </c>
      <c r="I408" t="s">
        <v>185</v>
      </c>
      <c r="J408">
        <v>3.1799999999999998E-4</v>
      </c>
      <c r="K408" t="s">
        <v>25</v>
      </c>
      <c r="L408" t="s">
        <v>290</v>
      </c>
      <c r="M408">
        <v>260.26199300000002</v>
      </c>
      <c r="N408" t="s">
        <v>25</v>
      </c>
      <c r="O408" t="s">
        <v>293</v>
      </c>
      <c r="P408">
        <v>5.7799999999999995E-4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292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10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 s="2">
        <v>424</v>
      </c>
      <c r="B409" t="s">
        <v>289</v>
      </c>
      <c r="C409">
        <v>6</v>
      </c>
      <c r="D409" t="s">
        <v>182</v>
      </c>
      <c r="E409">
        <v>455</v>
      </c>
      <c r="F409" t="s">
        <v>183</v>
      </c>
      <c r="G409" t="s">
        <v>184</v>
      </c>
      <c r="H409">
        <v>6.5579999999999998</v>
      </c>
      <c r="I409" t="s">
        <v>185</v>
      </c>
      <c r="J409">
        <v>3.2200000000000002E-4</v>
      </c>
      <c r="K409" t="s">
        <v>25</v>
      </c>
      <c r="L409" t="s">
        <v>290</v>
      </c>
      <c r="M409">
        <v>488.76286499999998</v>
      </c>
      <c r="N409" t="s">
        <v>25</v>
      </c>
      <c r="O409" t="s">
        <v>293</v>
      </c>
      <c r="P409">
        <v>8.1099999999999998E-4</v>
      </c>
      <c r="Q409" t="s">
        <v>25</v>
      </c>
      <c r="R409" t="s">
        <v>24</v>
      </c>
      <c r="S409">
        <v>0.95644799999999996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292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10</v>
      </c>
      <c r="AM409" t="s">
        <v>191</v>
      </c>
      <c r="AN409">
        <v>500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 s="2">
        <v>423</v>
      </c>
      <c r="B410" t="s">
        <v>289</v>
      </c>
      <c r="C410">
        <v>7</v>
      </c>
      <c r="D410" t="s">
        <v>182</v>
      </c>
      <c r="E410">
        <v>760</v>
      </c>
      <c r="F410" t="s">
        <v>183</v>
      </c>
      <c r="G410" t="s">
        <v>184</v>
      </c>
      <c r="H410">
        <v>6.5579999999999998</v>
      </c>
      <c r="I410" t="s">
        <v>185</v>
      </c>
      <c r="J410">
        <v>3.19E-4</v>
      </c>
      <c r="K410" t="s">
        <v>25</v>
      </c>
      <c r="L410" t="s">
        <v>290</v>
      </c>
      <c r="M410">
        <v>1035.032158</v>
      </c>
      <c r="N410" t="s">
        <v>25</v>
      </c>
      <c r="O410" t="s">
        <v>293</v>
      </c>
      <c r="P410">
        <v>1.354E-3</v>
      </c>
      <c r="Q410" t="s">
        <v>25</v>
      </c>
      <c r="R410" t="s">
        <v>24</v>
      </c>
      <c r="S410">
        <v>0.91418200000000005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292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288</v>
      </c>
      <c r="AH410">
        <v>1000</v>
      </c>
      <c r="AI410" t="s">
        <v>189</v>
      </c>
      <c r="AJ410">
        <v>1000000</v>
      </c>
      <c r="AK410" t="s">
        <v>190</v>
      </c>
      <c r="AL410">
        <v>10</v>
      </c>
      <c r="AM410" t="s">
        <v>191</v>
      </c>
      <c r="AN410">
        <v>500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 s="2">
        <v>422</v>
      </c>
      <c r="B411" t="s">
        <v>289</v>
      </c>
      <c r="C411">
        <v>8</v>
      </c>
      <c r="D411" t="s">
        <v>182</v>
      </c>
      <c r="E411">
        <v>1371</v>
      </c>
      <c r="F411" t="s">
        <v>183</v>
      </c>
      <c r="G411" t="s">
        <v>184</v>
      </c>
      <c r="H411">
        <v>6.5579999999999998</v>
      </c>
      <c r="I411" t="s">
        <v>185</v>
      </c>
      <c r="J411">
        <v>3.1500000000000001E-4</v>
      </c>
      <c r="K411" t="s">
        <v>25</v>
      </c>
      <c r="L411" t="s">
        <v>290</v>
      </c>
      <c r="M411">
        <v>3975.1175410000001</v>
      </c>
      <c r="N411" t="s">
        <v>25</v>
      </c>
      <c r="O411" t="s">
        <v>293</v>
      </c>
      <c r="P411">
        <v>4.2900000000000004E-3</v>
      </c>
      <c r="Q411" t="s">
        <v>25</v>
      </c>
      <c r="R411" t="s">
        <v>24</v>
      </c>
      <c r="S411">
        <v>0.89194799999999996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292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500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 s="2">
        <v>421</v>
      </c>
      <c r="B412" t="s">
        <v>289</v>
      </c>
      <c r="C412">
        <v>9</v>
      </c>
      <c r="D412" t="s">
        <v>182</v>
      </c>
      <c r="E412">
        <v>2592</v>
      </c>
      <c r="F412" t="s">
        <v>183</v>
      </c>
      <c r="G412" t="s">
        <v>184</v>
      </c>
      <c r="H412">
        <v>6.5579999999999998</v>
      </c>
      <c r="I412" t="s">
        <v>185</v>
      </c>
      <c r="J412">
        <v>3.3100000000000002E-4</v>
      </c>
      <c r="K412" t="s">
        <v>25</v>
      </c>
      <c r="L412" t="s">
        <v>290</v>
      </c>
      <c r="M412">
        <v>12938.138500999999</v>
      </c>
      <c r="N412" t="s">
        <v>25</v>
      </c>
      <c r="O412" t="s">
        <v>293</v>
      </c>
      <c r="P412">
        <v>1.3269E-2</v>
      </c>
      <c r="Q412" t="s">
        <v>25</v>
      </c>
      <c r="R412" t="s">
        <v>24</v>
      </c>
      <c r="S412">
        <v>0.88666400000000001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292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288</v>
      </c>
      <c r="AH412">
        <v>1000</v>
      </c>
      <c r="AI412" t="s">
        <v>189</v>
      </c>
      <c r="AJ412">
        <v>1000000</v>
      </c>
      <c r="AK412" t="s">
        <v>190</v>
      </c>
      <c r="AL412">
        <v>10</v>
      </c>
      <c r="AM412" t="s">
        <v>191</v>
      </c>
      <c r="AN412">
        <v>500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 s="2">
        <v>420</v>
      </c>
      <c r="B413" t="s">
        <v>289</v>
      </c>
      <c r="C413">
        <v>3</v>
      </c>
      <c r="D413" t="s">
        <v>182</v>
      </c>
      <c r="E413">
        <v>188</v>
      </c>
      <c r="F413" t="s">
        <v>183</v>
      </c>
      <c r="G413" t="s">
        <v>184</v>
      </c>
      <c r="H413">
        <v>5.7939999999999996</v>
      </c>
      <c r="I413" t="s">
        <v>185</v>
      </c>
      <c r="J413">
        <v>6.1499999999999999E-4</v>
      </c>
      <c r="K413" t="s">
        <v>25</v>
      </c>
      <c r="L413" t="s">
        <v>290</v>
      </c>
      <c r="M413">
        <v>116.67010000000001</v>
      </c>
      <c r="N413" t="s">
        <v>25</v>
      </c>
      <c r="O413" t="s">
        <v>293</v>
      </c>
      <c r="P413">
        <v>7.3200000000000001E-4</v>
      </c>
      <c r="Q413" t="s">
        <v>25</v>
      </c>
      <c r="R413" t="s">
        <v>24</v>
      </c>
      <c r="S413">
        <v>2.0490400000000002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292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500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 s="2">
        <v>419</v>
      </c>
      <c r="B414" t="s">
        <v>289</v>
      </c>
      <c r="C414">
        <v>3</v>
      </c>
      <c r="D414" t="s">
        <v>182</v>
      </c>
      <c r="E414">
        <v>188</v>
      </c>
      <c r="F414" t="s">
        <v>183</v>
      </c>
      <c r="G414" t="s">
        <v>184</v>
      </c>
      <c r="H414">
        <v>5.7939999999999996</v>
      </c>
      <c r="I414" t="s">
        <v>185</v>
      </c>
      <c r="J414">
        <v>5.7600000000000001E-4</v>
      </c>
      <c r="K414" t="s">
        <v>25</v>
      </c>
      <c r="L414" t="s">
        <v>290</v>
      </c>
      <c r="M414">
        <v>107.2367</v>
      </c>
      <c r="N414" t="s">
        <v>25</v>
      </c>
      <c r="O414" t="s">
        <v>293</v>
      </c>
      <c r="P414">
        <v>6.8300000000000001E-4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7.0597999999999994E-2</v>
      </c>
      <c r="W414" t="s">
        <v>25</v>
      </c>
      <c r="X414" t="s">
        <v>27</v>
      </c>
      <c r="Y414">
        <v>1.2084440000000001</v>
      </c>
      <c r="Z414" t="s">
        <v>25</v>
      </c>
      <c r="AA414" t="s">
        <v>292</v>
      </c>
      <c r="AB414">
        <v>0.37006499999999998</v>
      </c>
      <c r="AC414" t="s">
        <v>25</v>
      </c>
      <c r="AD414" t="s">
        <v>28</v>
      </c>
      <c r="AE414">
        <v>0.42220600000000003</v>
      </c>
      <c r="AF414" t="s">
        <v>25</v>
      </c>
      <c r="AG414" t="s">
        <v>288</v>
      </c>
      <c r="AH414">
        <v>1000</v>
      </c>
      <c r="AI414" t="s">
        <v>189</v>
      </c>
      <c r="AJ414">
        <v>1000000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 s="2">
        <v>418</v>
      </c>
      <c r="B415" t="s">
        <v>289</v>
      </c>
      <c r="C415">
        <v>3</v>
      </c>
      <c r="D415" t="s">
        <v>182</v>
      </c>
      <c r="E415">
        <v>188</v>
      </c>
      <c r="F415" t="s">
        <v>183</v>
      </c>
      <c r="G415" t="s">
        <v>184</v>
      </c>
      <c r="H415">
        <v>5.7939999999999996</v>
      </c>
      <c r="I415" t="s">
        <v>185</v>
      </c>
      <c r="J415">
        <v>5.7600000000000001E-4</v>
      </c>
      <c r="K415" t="s">
        <v>25</v>
      </c>
      <c r="L415" t="s">
        <v>290</v>
      </c>
      <c r="M415">
        <v>105.9361</v>
      </c>
      <c r="N415" t="s">
        <v>25</v>
      </c>
      <c r="O415" t="s">
        <v>293</v>
      </c>
      <c r="P415">
        <v>6.8199999999999999E-4</v>
      </c>
      <c r="Q415" t="s">
        <v>25</v>
      </c>
      <c r="R415" t="s">
        <v>24</v>
      </c>
      <c r="S415">
        <v>2.0744950000000002</v>
      </c>
      <c r="T415" t="s">
        <v>25</v>
      </c>
      <c r="U415" t="s">
        <v>26</v>
      </c>
      <c r="V415">
        <v>7.0290000000000005E-2</v>
      </c>
      <c r="W415" t="s">
        <v>25</v>
      </c>
      <c r="X415" t="s">
        <v>27</v>
      </c>
      <c r="Y415">
        <v>1.2126170000000001</v>
      </c>
      <c r="Z415" t="s">
        <v>25</v>
      </c>
      <c r="AA415" t="s">
        <v>292</v>
      </c>
      <c r="AB415">
        <v>0.36495</v>
      </c>
      <c r="AC415" t="s">
        <v>25</v>
      </c>
      <c r="AD415" t="s">
        <v>28</v>
      </c>
      <c r="AE415">
        <v>0.41765400000000003</v>
      </c>
      <c r="AF415" t="s">
        <v>25</v>
      </c>
      <c r="AG415" t="s">
        <v>288</v>
      </c>
      <c r="AH415">
        <v>1000</v>
      </c>
      <c r="AI415" t="s">
        <v>189</v>
      </c>
      <c r="AJ415">
        <v>1000000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>
        <v>418</v>
      </c>
      <c r="B416" t="s">
        <v>289</v>
      </c>
      <c r="C416">
        <v>3</v>
      </c>
      <c r="D416" t="s">
        <v>182</v>
      </c>
      <c r="E416">
        <v>188</v>
      </c>
      <c r="F416" t="s">
        <v>183</v>
      </c>
      <c r="G416" t="s">
        <v>184</v>
      </c>
      <c r="H416">
        <v>5.7939999999999996</v>
      </c>
      <c r="I416" t="s">
        <v>185</v>
      </c>
      <c r="J416">
        <v>5.6800000000000004E-4</v>
      </c>
      <c r="K416" t="s">
        <v>25</v>
      </c>
      <c r="L416" t="s">
        <v>290</v>
      </c>
      <c r="M416">
        <v>107.5211</v>
      </c>
      <c r="N416" t="s">
        <v>25</v>
      </c>
      <c r="O416" t="s">
        <v>293</v>
      </c>
      <c r="P416">
        <v>6.7599999999999995E-4</v>
      </c>
      <c r="Q416" t="s">
        <v>25</v>
      </c>
      <c r="R416" t="s">
        <v>24</v>
      </c>
      <c r="S416">
        <v>2.0515659999999998</v>
      </c>
      <c r="T416" t="s">
        <v>25</v>
      </c>
      <c r="U416" t="s">
        <v>26</v>
      </c>
      <c r="V416">
        <v>6.9693000000000005E-2</v>
      </c>
      <c r="W416" t="s">
        <v>25</v>
      </c>
      <c r="X416" t="s">
        <v>27</v>
      </c>
      <c r="Y416">
        <v>1.195511</v>
      </c>
      <c r="Z416" t="s">
        <v>25</v>
      </c>
      <c r="AA416" t="s">
        <v>292</v>
      </c>
      <c r="AB416">
        <v>0.36068899999999998</v>
      </c>
      <c r="AC416" t="s">
        <v>25</v>
      </c>
      <c r="AD416" t="s">
        <v>28</v>
      </c>
      <c r="AE416">
        <v>0.41730600000000001</v>
      </c>
      <c r="AF416" t="s">
        <v>25</v>
      </c>
      <c r="AG416" t="s">
        <v>288</v>
      </c>
      <c r="AH416">
        <v>1000</v>
      </c>
      <c r="AI416" t="s">
        <v>189</v>
      </c>
      <c r="AJ416">
        <v>1000000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>
        <v>417</v>
      </c>
      <c r="B417" t="s">
        <v>289</v>
      </c>
      <c r="C417">
        <v>3</v>
      </c>
      <c r="D417" t="s">
        <v>182</v>
      </c>
      <c r="E417">
        <v>188</v>
      </c>
      <c r="F417" t="s">
        <v>183</v>
      </c>
      <c r="G417" t="s">
        <v>184</v>
      </c>
      <c r="H417">
        <v>6.97</v>
      </c>
      <c r="I417" t="s">
        <v>185</v>
      </c>
      <c r="J417">
        <v>5.8699999999999996E-4</v>
      </c>
      <c r="K417" t="s">
        <v>25</v>
      </c>
      <c r="L417" t="s">
        <v>290</v>
      </c>
      <c r="M417">
        <v>107.2753</v>
      </c>
      <c r="N417" t="s">
        <v>25</v>
      </c>
      <c r="O417" t="s">
        <v>293</v>
      </c>
      <c r="P417">
        <v>6.9399999999999996E-4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7.0164000000000004E-2</v>
      </c>
      <c r="W417" t="s">
        <v>25</v>
      </c>
      <c r="X417" t="s">
        <v>27</v>
      </c>
      <c r="Y417">
        <v>1.211975</v>
      </c>
      <c r="Z417" t="s">
        <v>25</v>
      </c>
      <c r="AA417" t="s">
        <v>292</v>
      </c>
      <c r="AB417">
        <v>0.36535000000000001</v>
      </c>
      <c r="AC417" t="s">
        <v>25</v>
      </c>
      <c r="AD417" t="s">
        <v>28</v>
      </c>
      <c r="AE417">
        <v>0.41894999999999999</v>
      </c>
      <c r="AF417" t="s">
        <v>25</v>
      </c>
      <c r="AG417" t="s">
        <v>288</v>
      </c>
      <c r="AH417">
        <v>1000</v>
      </c>
      <c r="AI417" t="s">
        <v>189</v>
      </c>
      <c r="AJ417">
        <v>1000000</v>
      </c>
      <c r="AK417" t="s">
        <v>190</v>
      </c>
      <c r="AL417">
        <v>10</v>
      </c>
      <c r="AM417" t="s">
        <v>191</v>
      </c>
      <c r="AN417">
        <v>100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>
        <v>416</v>
      </c>
      <c r="B418" t="s">
        <v>289</v>
      </c>
      <c r="C418">
        <v>0</v>
      </c>
      <c r="D418" t="s">
        <v>182</v>
      </c>
      <c r="E418">
        <v>1</v>
      </c>
      <c r="F418" t="s">
        <v>183</v>
      </c>
      <c r="G418" t="s">
        <v>184</v>
      </c>
      <c r="H418">
        <v>0.08</v>
      </c>
      <c r="I418" t="s">
        <v>185</v>
      </c>
      <c r="J418">
        <v>1.377E-3</v>
      </c>
      <c r="K418" t="s">
        <v>25</v>
      </c>
      <c r="L418" t="s">
        <v>290</v>
      </c>
      <c r="M418">
        <v>0.43020000000000003</v>
      </c>
      <c r="N418" t="s">
        <v>25</v>
      </c>
      <c r="O418" t="s">
        <v>293</v>
      </c>
      <c r="P418">
        <v>1.42E-3</v>
      </c>
      <c r="Q418" t="s">
        <v>25</v>
      </c>
      <c r="R418" t="s">
        <v>24</v>
      </c>
      <c r="S418">
        <v>0.16963500000000001</v>
      </c>
      <c r="T418" t="s">
        <v>25</v>
      </c>
      <c r="U418" t="s">
        <v>26</v>
      </c>
      <c r="V418">
        <v>2.9849999999999998E-3</v>
      </c>
      <c r="W418" t="s">
        <v>25</v>
      </c>
      <c r="X418" t="s">
        <v>27</v>
      </c>
      <c r="Y418">
        <v>0.15481200000000001</v>
      </c>
      <c r="Z418" t="s">
        <v>25</v>
      </c>
      <c r="AA418" t="s">
        <v>292</v>
      </c>
      <c r="AB418">
        <v>3.7360000000000002E-3</v>
      </c>
      <c r="AC418" t="s">
        <v>25</v>
      </c>
      <c r="AD418" t="s">
        <v>28</v>
      </c>
      <c r="AE418">
        <v>4.5329999999999997E-3</v>
      </c>
      <c r="AF418" t="s">
        <v>25</v>
      </c>
      <c r="AG418" t="s">
        <v>288</v>
      </c>
      <c r="AH418">
        <v>1000</v>
      </c>
      <c r="AI418" t="s">
        <v>189</v>
      </c>
      <c r="AJ418">
        <v>10000</v>
      </c>
      <c r="AK418" t="s">
        <v>190</v>
      </c>
      <c r="AL418">
        <v>10</v>
      </c>
      <c r="AM418" t="s">
        <v>191</v>
      </c>
      <c r="AN418">
        <v>100</v>
      </c>
      <c r="AO418" t="s">
        <v>192</v>
      </c>
      <c r="AP418">
        <v>20</v>
      </c>
      <c r="AQ418" t="s">
        <v>193</v>
      </c>
      <c r="AR418">
        <v>20</v>
      </c>
    </row>
    <row r="419" spans="1:44">
      <c r="A419">
        <v>412</v>
      </c>
      <c r="B419" t="s">
        <v>289</v>
      </c>
      <c r="C419">
        <v>0</v>
      </c>
      <c r="D419" t="s">
        <v>182</v>
      </c>
      <c r="E419">
        <v>157</v>
      </c>
      <c r="F419" t="s">
        <v>183</v>
      </c>
      <c r="G419" t="s">
        <v>184</v>
      </c>
      <c r="H419">
        <v>6.5579999999999998</v>
      </c>
      <c r="I419" t="s">
        <v>185</v>
      </c>
      <c r="J419">
        <v>2.7799999999999998E-4</v>
      </c>
      <c r="K419" t="s">
        <v>25</v>
      </c>
      <c r="L419" t="s">
        <v>290</v>
      </c>
      <c r="M419">
        <v>7.6354369999999996</v>
      </c>
      <c r="N419" t="s">
        <v>25</v>
      </c>
      <c r="O419" t="s">
        <v>293</v>
      </c>
      <c r="P419">
        <v>2.8600000000000001E-4</v>
      </c>
      <c r="Q419" t="s">
        <v>25</v>
      </c>
      <c r="R419" t="s">
        <v>24</v>
      </c>
      <c r="S419">
        <v>4.4160719999999998</v>
      </c>
      <c r="T419" t="s">
        <v>25</v>
      </c>
      <c r="U419" t="s">
        <v>26</v>
      </c>
      <c r="V419">
        <v>4.5532000000000003E-2</v>
      </c>
      <c r="W419" t="s">
        <v>25</v>
      </c>
      <c r="X419" t="s">
        <v>27</v>
      </c>
      <c r="Y419">
        <v>3.7268240000000001</v>
      </c>
      <c r="Z419" t="s">
        <v>25</v>
      </c>
      <c r="AA419" t="s">
        <v>292</v>
      </c>
      <c r="AB419">
        <v>0.214499</v>
      </c>
      <c r="AC419" t="s">
        <v>25</v>
      </c>
      <c r="AD419" t="s">
        <v>28</v>
      </c>
      <c r="AE419">
        <v>0.41911799999999999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20</v>
      </c>
      <c r="AQ419" t="s">
        <v>193</v>
      </c>
      <c r="AR419">
        <v>20</v>
      </c>
    </row>
    <row r="420" spans="1:44">
      <c r="A420">
        <v>411</v>
      </c>
      <c r="B420" t="s">
        <v>289</v>
      </c>
      <c r="C420">
        <v>1</v>
      </c>
      <c r="D420" t="s">
        <v>182</v>
      </c>
      <c r="E420">
        <v>160</v>
      </c>
      <c r="F420" t="s">
        <v>183</v>
      </c>
      <c r="G420" t="s">
        <v>184</v>
      </c>
      <c r="H420">
        <v>6.5579999999999998</v>
      </c>
      <c r="I420" t="s">
        <v>185</v>
      </c>
      <c r="J420">
        <v>2.81E-4</v>
      </c>
      <c r="K420" t="s">
        <v>25</v>
      </c>
      <c r="L420" t="s">
        <v>290</v>
      </c>
      <c r="M420">
        <v>19.146166999999998</v>
      </c>
      <c r="N420" t="s">
        <v>25</v>
      </c>
      <c r="O420" t="s">
        <v>293</v>
      </c>
      <c r="P420">
        <v>2.9999999999999997E-4</v>
      </c>
      <c r="Q420" t="s">
        <v>25</v>
      </c>
      <c r="R420" t="s">
        <v>24</v>
      </c>
      <c r="S420">
        <v>2.7999209999999999</v>
      </c>
      <c r="T420" t="s">
        <v>25</v>
      </c>
      <c r="U420" t="s">
        <v>26</v>
      </c>
      <c r="V420">
        <v>4.5047999999999998E-2</v>
      </c>
      <c r="W420" t="s">
        <v>25</v>
      </c>
      <c r="X420" t="s">
        <v>27</v>
      </c>
      <c r="Y420">
        <v>2.130125</v>
      </c>
      <c r="Z420" t="s">
        <v>25</v>
      </c>
      <c r="AA420" t="s">
        <v>292</v>
      </c>
      <c r="AB420">
        <v>0.19606000000000001</v>
      </c>
      <c r="AC420" t="s">
        <v>25</v>
      </c>
      <c r="AD420" t="s">
        <v>28</v>
      </c>
      <c r="AE420">
        <v>0.419236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20</v>
      </c>
      <c r="AQ420" t="s">
        <v>193</v>
      </c>
      <c r="AR420">
        <v>20</v>
      </c>
    </row>
    <row r="421" spans="1:44">
      <c r="A421">
        <v>410</v>
      </c>
      <c r="B421" t="s">
        <v>289</v>
      </c>
      <c r="C421">
        <v>2</v>
      </c>
      <c r="D421" t="s">
        <v>182</v>
      </c>
      <c r="E421">
        <v>169</v>
      </c>
      <c r="F421" t="s">
        <v>183</v>
      </c>
      <c r="G421" t="s">
        <v>184</v>
      </c>
      <c r="H421">
        <v>6.5579999999999998</v>
      </c>
      <c r="I421" t="s">
        <v>185</v>
      </c>
      <c r="J421">
        <v>2.7900000000000001E-4</v>
      </c>
      <c r="K421" t="s">
        <v>25</v>
      </c>
      <c r="L421" t="s">
        <v>290</v>
      </c>
      <c r="M421">
        <v>32.607304999999997</v>
      </c>
      <c r="N421" t="s">
        <v>25</v>
      </c>
      <c r="O421" t="s">
        <v>293</v>
      </c>
      <c r="P421">
        <v>3.1199999999999999E-4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4.5219000000000002E-2</v>
      </c>
      <c r="W421" t="s">
        <v>25</v>
      </c>
      <c r="X421" t="s">
        <v>27</v>
      </c>
      <c r="Y421">
        <v>1.2536179999999999</v>
      </c>
      <c r="Z421" t="s">
        <v>25</v>
      </c>
      <c r="AA421" t="s">
        <v>292</v>
      </c>
      <c r="AB421">
        <v>0.25111299999999998</v>
      </c>
      <c r="AC421" t="s">
        <v>25</v>
      </c>
      <c r="AD421" t="s">
        <v>28</v>
      </c>
      <c r="AE421">
        <v>0.41921999999999998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20</v>
      </c>
      <c r="AQ421" t="s">
        <v>193</v>
      </c>
      <c r="AR421">
        <v>20</v>
      </c>
    </row>
    <row r="422" spans="1:44">
      <c r="A422">
        <v>409</v>
      </c>
      <c r="B422" t="s">
        <v>289</v>
      </c>
      <c r="C422">
        <v>3</v>
      </c>
      <c r="D422" t="s">
        <v>182</v>
      </c>
      <c r="E422">
        <v>188</v>
      </c>
      <c r="F422" t="s">
        <v>183</v>
      </c>
      <c r="G422" t="s">
        <v>184</v>
      </c>
      <c r="H422">
        <v>6.5579999999999998</v>
      </c>
      <c r="I422" t="s">
        <v>185</v>
      </c>
      <c r="J422">
        <v>2.8200000000000002E-4</v>
      </c>
      <c r="K422" t="s">
        <v>25</v>
      </c>
      <c r="L422" t="s">
        <v>290</v>
      </c>
      <c r="M422">
        <v>67.228414000000001</v>
      </c>
      <c r="N422" t="s">
        <v>25</v>
      </c>
      <c r="O422" t="s">
        <v>293</v>
      </c>
      <c r="P422">
        <v>3.4900000000000003E-4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4.5574999999999997E-2</v>
      </c>
      <c r="W422" t="s">
        <v>25</v>
      </c>
      <c r="X422" t="s">
        <v>27</v>
      </c>
      <c r="Y422">
        <v>0.67852999999999997</v>
      </c>
      <c r="Z422" t="s">
        <v>25</v>
      </c>
      <c r="AA422" t="s">
        <v>292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20</v>
      </c>
      <c r="AQ422" t="s">
        <v>193</v>
      </c>
      <c r="AR422">
        <v>20</v>
      </c>
    </row>
    <row r="423" spans="1:44">
      <c r="A423">
        <v>408</v>
      </c>
      <c r="B423" t="s">
        <v>289</v>
      </c>
      <c r="C423">
        <v>4</v>
      </c>
      <c r="D423" t="s">
        <v>182</v>
      </c>
      <c r="E423">
        <v>226</v>
      </c>
      <c r="F423" t="s">
        <v>183</v>
      </c>
      <c r="G423" t="s">
        <v>184</v>
      </c>
      <c r="H423">
        <v>6.5579999999999998</v>
      </c>
      <c r="I423" t="s">
        <v>185</v>
      </c>
      <c r="J423">
        <v>2.8299999999999999E-4</v>
      </c>
      <c r="K423" t="s">
        <v>25</v>
      </c>
      <c r="L423" t="s">
        <v>290</v>
      </c>
      <c r="M423">
        <v>136.78830600000001</v>
      </c>
      <c r="N423" t="s">
        <v>25</v>
      </c>
      <c r="O423" t="s">
        <v>293</v>
      </c>
      <c r="P423">
        <v>4.2000000000000002E-4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4.6203000000000001E-2</v>
      </c>
      <c r="W423" t="s">
        <v>25</v>
      </c>
      <c r="X423" t="s">
        <v>27</v>
      </c>
      <c r="Y423">
        <v>0.39569900000000002</v>
      </c>
      <c r="Z423" t="s">
        <v>25</v>
      </c>
      <c r="AA423" t="s">
        <v>292</v>
      </c>
      <c r="AB423">
        <v>0.31986300000000001</v>
      </c>
      <c r="AC423" t="s">
        <v>25</v>
      </c>
      <c r="AD423" t="s">
        <v>28</v>
      </c>
      <c r="AE423">
        <v>0.41973500000000002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20</v>
      </c>
      <c r="AQ423" t="s">
        <v>193</v>
      </c>
      <c r="AR423">
        <v>20</v>
      </c>
    </row>
    <row r="424" spans="1:44">
      <c r="A424">
        <v>407</v>
      </c>
      <c r="B424" t="s">
        <v>289</v>
      </c>
      <c r="C424">
        <v>5</v>
      </c>
      <c r="D424" t="s">
        <v>182</v>
      </c>
      <c r="E424">
        <v>303</v>
      </c>
      <c r="F424" t="s">
        <v>183</v>
      </c>
      <c r="G424" t="s">
        <v>184</v>
      </c>
      <c r="H424">
        <v>6.5579999999999998</v>
      </c>
      <c r="I424" t="s">
        <v>185</v>
      </c>
      <c r="J424">
        <v>2.7999999999999998E-4</v>
      </c>
      <c r="K424" t="s">
        <v>25</v>
      </c>
      <c r="L424" t="s">
        <v>290</v>
      </c>
      <c r="M424">
        <v>262.30067700000001</v>
      </c>
      <c r="N424" t="s">
        <v>25</v>
      </c>
      <c r="O424" t="s">
        <v>293</v>
      </c>
      <c r="P424">
        <v>5.4299999999999997E-4</v>
      </c>
      <c r="Q424" t="s">
        <v>25</v>
      </c>
      <c r="R424" t="s">
        <v>24</v>
      </c>
      <c r="S424">
        <v>1.0569679999999999</v>
      </c>
      <c r="T424" t="s">
        <v>25</v>
      </c>
      <c r="U424" t="s">
        <v>26</v>
      </c>
      <c r="V424">
        <v>4.6760000000000003E-2</v>
      </c>
      <c r="W424" t="s">
        <v>25</v>
      </c>
      <c r="X424" t="s">
        <v>27</v>
      </c>
      <c r="Y424">
        <v>0.244584</v>
      </c>
      <c r="Z424" t="s">
        <v>25</v>
      </c>
      <c r="AA424" t="s">
        <v>292</v>
      </c>
      <c r="AB424">
        <v>0.33930500000000002</v>
      </c>
      <c r="AC424" t="s">
        <v>25</v>
      </c>
      <c r="AD424" t="s">
        <v>28</v>
      </c>
      <c r="AE424">
        <v>0.41905199999999998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20</v>
      </c>
      <c r="AQ424" t="s">
        <v>193</v>
      </c>
      <c r="AR424">
        <v>20</v>
      </c>
    </row>
    <row r="425" spans="1:44">
      <c r="A425">
        <v>406</v>
      </c>
      <c r="B425" t="s">
        <v>289</v>
      </c>
      <c r="C425">
        <v>6</v>
      </c>
      <c r="D425" t="s">
        <v>182</v>
      </c>
      <c r="E425">
        <v>455</v>
      </c>
      <c r="F425" t="s">
        <v>183</v>
      </c>
      <c r="G425" t="s">
        <v>184</v>
      </c>
      <c r="H425">
        <v>6.5579999999999998</v>
      </c>
      <c r="I425" t="s">
        <v>185</v>
      </c>
      <c r="J425">
        <v>2.7900000000000001E-4</v>
      </c>
      <c r="K425" t="s">
        <v>25</v>
      </c>
      <c r="L425" t="s">
        <v>290</v>
      </c>
      <c r="M425">
        <v>498.20120400000002</v>
      </c>
      <c r="N425" t="s">
        <v>25</v>
      </c>
      <c r="O425" t="s">
        <v>293</v>
      </c>
      <c r="P425">
        <v>7.7800000000000005E-4</v>
      </c>
      <c r="Q425" t="s">
        <v>25</v>
      </c>
      <c r="R425" t="s">
        <v>24</v>
      </c>
      <c r="S425">
        <v>0.97396799999999994</v>
      </c>
      <c r="T425" t="s">
        <v>25</v>
      </c>
      <c r="U425" t="s">
        <v>26</v>
      </c>
      <c r="V425">
        <v>4.7230000000000001E-2</v>
      </c>
      <c r="W425" t="s">
        <v>25</v>
      </c>
      <c r="X425" t="s">
        <v>27</v>
      </c>
      <c r="Y425">
        <v>0.15723100000000001</v>
      </c>
      <c r="Z425" t="s">
        <v>25</v>
      </c>
      <c r="AA425" t="s">
        <v>292</v>
      </c>
      <c r="AB425">
        <v>0.34354299999999999</v>
      </c>
      <c r="AC425" t="s">
        <v>25</v>
      </c>
      <c r="AD425" t="s">
        <v>28</v>
      </c>
      <c r="AE425">
        <v>0.41913099999999998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20</v>
      </c>
      <c r="AQ425" t="s">
        <v>193</v>
      </c>
      <c r="AR425">
        <v>20</v>
      </c>
    </row>
    <row r="426" spans="1:44">
      <c r="A426">
        <v>405</v>
      </c>
      <c r="B426" t="s">
        <v>289</v>
      </c>
      <c r="C426">
        <v>7</v>
      </c>
      <c r="D426" t="s">
        <v>182</v>
      </c>
      <c r="E426">
        <v>760</v>
      </c>
      <c r="F426" t="s">
        <v>183</v>
      </c>
      <c r="G426" t="s">
        <v>184</v>
      </c>
      <c r="H426">
        <v>6.5579999999999998</v>
      </c>
      <c r="I426" t="s">
        <v>185</v>
      </c>
      <c r="J426">
        <v>2.7799999999999998E-4</v>
      </c>
      <c r="K426" t="s">
        <v>25</v>
      </c>
      <c r="L426" t="s">
        <v>290</v>
      </c>
      <c r="M426">
        <v>1040.3517730000001</v>
      </c>
      <c r="N426" t="s">
        <v>25</v>
      </c>
      <c r="O426" t="s">
        <v>293</v>
      </c>
      <c r="P426">
        <v>1.3190000000000001E-3</v>
      </c>
      <c r="Q426" t="s">
        <v>25</v>
      </c>
      <c r="R426" t="s">
        <v>24</v>
      </c>
      <c r="S426">
        <v>0.93043200000000004</v>
      </c>
      <c r="T426" t="s">
        <v>25</v>
      </c>
      <c r="U426" t="s">
        <v>26</v>
      </c>
      <c r="V426">
        <v>4.7834000000000002E-2</v>
      </c>
      <c r="W426" t="s">
        <v>25</v>
      </c>
      <c r="X426" t="s">
        <v>27</v>
      </c>
      <c r="Y426">
        <v>0.113065</v>
      </c>
      <c r="Z426" t="s">
        <v>25</v>
      </c>
      <c r="AA426" t="s">
        <v>292</v>
      </c>
      <c r="AB426">
        <v>0.344082</v>
      </c>
      <c r="AC426" t="s">
        <v>25</v>
      </c>
      <c r="AD426" t="s">
        <v>28</v>
      </c>
      <c r="AE426">
        <v>0.41888900000000001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20</v>
      </c>
      <c r="AQ426" t="s">
        <v>193</v>
      </c>
      <c r="AR426">
        <v>20</v>
      </c>
    </row>
    <row r="427" spans="1:44">
      <c r="A427">
        <v>404</v>
      </c>
      <c r="B427" t="s">
        <v>289</v>
      </c>
      <c r="C427">
        <v>8</v>
      </c>
      <c r="D427" t="s">
        <v>182</v>
      </c>
      <c r="E427">
        <v>1371</v>
      </c>
      <c r="F427" t="s">
        <v>183</v>
      </c>
      <c r="G427" t="s">
        <v>184</v>
      </c>
      <c r="H427">
        <v>6.5579999999999998</v>
      </c>
      <c r="I427" t="s">
        <v>185</v>
      </c>
      <c r="J427">
        <v>2.7700000000000001E-4</v>
      </c>
      <c r="K427" t="s">
        <v>25</v>
      </c>
      <c r="L427" t="s">
        <v>290</v>
      </c>
      <c r="M427">
        <v>3916.6585239999999</v>
      </c>
      <c r="N427" t="s">
        <v>25</v>
      </c>
      <c r="O427" t="s">
        <v>293</v>
      </c>
      <c r="P427">
        <v>4.1939999999999998E-3</v>
      </c>
      <c r="Q427" t="s">
        <v>25</v>
      </c>
      <c r="R427" t="s">
        <v>24</v>
      </c>
      <c r="S427">
        <v>0.90089699999999995</v>
      </c>
      <c r="T427" t="s">
        <v>25</v>
      </c>
      <c r="U427" t="s">
        <v>26</v>
      </c>
      <c r="V427">
        <v>4.8000000000000001E-2</v>
      </c>
      <c r="W427" t="s">
        <v>25</v>
      </c>
      <c r="X427" t="s">
        <v>27</v>
      </c>
      <c r="Y427">
        <v>7.8423000000000007E-2</v>
      </c>
      <c r="Z427" t="s">
        <v>25</v>
      </c>
      <c r="AA427" t="s">
        <v>292</v>
      </c>
      <c r="AB427">
        <v>0.34925800000000001</v>
      </c>
      <c r="AC427" t="s">
        <v>25</v>
      </c>
      <c r="AD427" t="s">
        <v>28</v>
      </c>
      <c r="AE427">
        <v>0.41858699999999999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20</v>
      </c>
      <c r="AQ427" t="s">
        <v>193</v>
      </c>
      <c r="AR427">
        <v>20</v>
      </c>
    </row>
    <row r="428" spans="1:44">
      <c r="A428">
        <v>403</v>
      </c>
      <c r="B428" t="s">
        <v>289</v>
      </c>
      <c r="C428">
        <v>9</v>
      </c>
      <c r="D428" t="s">
        <v>182</v>
      </c>
      <c r="E428">
        <v>2592</v>
      </c>
      <c r="F428" t="s">
        <v>183</v>
      </c>
      <c r="G428" t="s">
        <v>184</v>
      </c>
      <c r="H428">
        <v>6.5579999999999998</v>
      </c>
      <c r="I428" t="s">
        <v>185</v>
      </c>
      <c r="J428">
        <v>2.7900000000000001E-4</v>
      </c>
      <c r="K428" t="s">
        <v>25</v>
      </c>
      <c r="L428" t="s">
        <v>290</v>
      </c>
      <c r="M428">
        <v>12700.075054000001</v>
      </c>
      <c r="N428" t="s">
        <v>25</v>
      </c>
      <c r="O428" t="s">
        <v>293</v>
      </c>
      <c r="P428">
        <v>1.2978999999999999E-2</v>
      </c>
      <c r="Q428" t="s">
        <v>25</v>
      </c>
      <c r="R428" t="s">
        <v>24</v>
      </c>
      <c r="S428">
        <v>0.88832299999999997</v>
      </c>
      <c r="T428" t="s">
        <v>25</v>
      </c>
      <c r="U428" t="s">
        <v>26</v>
      </c>
      <c r="V428">
        <v>4.82E-2</v>
      </c>
      <c r="W428" t="s">
        <v>25</v>
      </c>
      <c r="X428" t="s">
        <v>27</v>
      </c>
      <c r="Y428">
        <v>5.0500000000000003E-2</v>
      </c>
      <c r="Z428" t="s">
        <v>25</v>
      </c>
      <c r="AA428" t="s">
        <v>292</v>
      </c>
      <c r="AB428">
        <v>0.36456899999999998</v>
      </c>
      <c r="AC428" t="s">
        <v>25</v>
      </c>
      <c r="AD428" t="s">
        <v>28</v>
      </c>
      <c r="AE428">
        <v>0.41856300000000002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20</v>
      </c>
      <c r="AQ428" t="s">
        <v>193</v>
      </c>
      <c r="AR428">
        <v>20</v>
      </c>
    </row>
    <row r="429" spans="1:44">
      <c r="A429">
        <v>402</v>
      </c>
      <c r="B429" t="s">
        <v>289</v>
      </c>
      <c r="C429">
        <v>4</v>
      </c>
      <c r="D429" t="s">
        <v>182</v>
      </c>
      <c r="E429">
        <v>226</v>
      </c>
      <c r="F429" t="s">
        <v>183</v>
      </c>
      <c r="G429" t="s">
        <v>184</v>
      </c>
      <c r="H429">
        <v>6.5579999999999998</v>
      </c>
      <c r="I429" t="s">
        <v>185</v>
      </c>
      <c r="J429">
        <v>2.6800000000000001E-4</v>
      </c>
      <c r="K429" t="s">
        <v>25</v>
      </c>
      <c r="L429" t="s">
        <v>290</v>
      </c>
      <c r="M429">
        <v>134.56870900000001</v>
      </c>
      <c r="N429" t="s">
        <v>25</v>
      </c>
      <c r="O429" t="s">
        <v>293</v>
      </c>
      <c r="P429">
        <v>4.0299999999999998E-4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4.7495999999999997E-2</v>
      </c>
      <c r="W429" t="s">
        <v>25</v>
      </c>
      <c r="X429" t="s">
        <v>27</v>
      </c>
      <c r="Y429">
        <v>0.40633000000000002</v>
      </c>
      <c r="Z429" t="s">
        <v>25</v>
      </c>
      <c r="AA429" t="s">
        <v>292</v>
      </c>
      <c r="AB429">
        <v>0.32147199999999998</v>
      </c>
      <c r="AC429" t="s">
        <v>25</v>
      </c>
      <c r="AD429" t="s">
        <v>28</v>
      </c>
      <c r="AE429">
        <v>0.42592999999999998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20</v>
      </c>
      <c r="AQ429" t="s">
        <v>193</v>
      </c>
      <c r="AR429">
        <v>20</v>
      </c>
    </row>
    <row r="430" spans="1:44">
      <c r="A430">
        <v>402</v>
      </c>
      <c r="B430" t="s">
        <v>289</v>
      </c>
      <c r="C430">
        <v>4</v>
      </c>
      <c r="D430" t="s">
        <v>182</v>
      </c>
      <c r="E430">
        <v>226</v>
      </c>
      <c r="F430" t="s">
        <v>183</v>
      </c>
      <c r="G430" t="s">
        <v>184</v>
      </c>
      <c r="H430">
        <v>6.5579999999999998</v>
      </c>
      <c r="I430" t="s">
        <v>185</v>
      </c>
      <c r="J430">
        <v>2.6200000000000003E-4</v>
      </c>
      <c r="K430" t="s">
        <v>25</v>
      </c>
      <c r="L430" t="s">
        <v>290</v>
      </c>
      <c r="M430">
        <v>132.398888</v>
      </c>
      <c r="N430" t="s">
        <v>25</v>
      </c>
      <c r="O430" t="s">
        <v>293</v>
      </c>
      <c r="P430">
        <v>3.9399999999999998E-4</v>
      </c>
      <c r="Q430" t="s">
        <v>25</v>
      </c>
      <c r="R430" t="s">
        <v>24</v>
      </c>
      <c r="S430">
        <v>1.1886589999999999</v>
      </c>
      <c r="T430" t="s">
        <v>25</v>
      </c>
      <c r="U430" t="s">
        <v>26</v>
      </c>
      <c r="V430">
        <v>4.6563E-2</v>
      </c>
      <c r="W430" t="s">
        <v>25</v>
      </c>
      <c r="X430" t="s">
        <v>27</v>
      </c>
      <c r="Y430">
        <v>0.39499800000000002</v>
      </c>
      <c r="Z430" t="s">
        <v>25</v>
      </c>
      <c r="AA430" t="s">
        <v>292</v>
      </c>
      <c r="AB430">
        <v>0.31698199999999999</v>
      </c>
      <c r="AC430" t="s">
        <v>25</v>
      </c>
      <c r="AD430" t="s">
        <v>28</v>
      </c>
      <c r="AE430">
        <v>0.42227100000000001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20</v>
      </c>
      <c r="AQ430" t="s">
        <v>193</v>
      </c>
      <c r="AR430">
        <v>20</v>
      </c>
    </row>
    <row r="431" spans="1:44">
      <c r="A431">
        <v>392</v>
      </c>
      <c r="B431" t="s">
        <v>289</v>
      </c>
      <c r="C431">
        <v>0</v>
      </c>
      <c r="D431" t="s">
        <v>182</v>
      </c>
      <c r="E431">
        <v>157</v>
      </c>
      <c r="F431" t="s">
        <v>183</v>
      </c>
      <c r="G431" t="s">
        <v>184</v>
      </c>
      <c r="H431">
        <v>6.5579999999999998</v>
      </c>
      <c r="I431" t="s">
        <v>185</v>
      </c>
      <c r="J431">
        <v>2.6200000000000003E-4</v>
      </c>
      <c r="K431" t="s">
        <v>25</v>
      </c>
      <c r="L431" t="s">
        <v>290</v>
      </c>
      <c r="M431">
        <v>7.3741329999999996</v>
      </c>
      <c r="N431" t="s">
        <v>25</v>
      </c>
      <c r="O431" t="s">
        <v>293</v>
      </c>
      <c r="P431">
        <v>2.7E-4</v>
      </c>
      <c r="Q431" t="s">
        <v>25</v>
      </c>
      <c r="R431" t="s">
        <v>24</v>
      </c>
      <c r="S431">
        <v>4.3999110000000003</v>
      </c>
      <c r="T431" t="s">
        <v>25</v>
      </c>
      <c r="U431" t="s">
        <v>26</v>
      </c>
      <c r="V431">
        <v>4.5860999999999999E-2</v>
      </c>
      <c r="W431" t="s">
        <v>25</v>
      </c>
      <c r="X431" t="s">
        <v>27</v>
      </c>
      <c r="Y431">
        <v>3.7088299999999998</v>
      </c>
      <c r="Z431" t="s">
        <v>25</v>
      </c>
      <c r="AA431" t="s">
        <v>292</v>
      </c>
      <c r="AB431">
        <v>0.21295700000000001</v>
      </c>
      <c r="AC431" t="s">
        <v>25</v>
      </c>
      <c r="AD431" t="s">
        <v>28</v>
      </c>
      <c r="AE431">
        <v>0.42199900000000001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20</v>
      </c>
      <c r="AQ431" t="s">
        <v>193</v>
      </c>
      <c r="AR431">
        <v>20</v>
      </c>
    </row>
    <row r="432" spans="1:44">
      <c r="A432">
        <v>401</v>
      </c>
      <c r="B432" t="s">
        <v>289</v>
      </c>
      <c r="C432">
        <v>0</v>
      </c>
      <c r="D432" t="s">
        <v>182</v>
      </c>
      <c r="E432">
        <v>157</v>
      </c>
      <c r="F432" t="s">
        <v>183</v>
      </c>
      <c r="G432" t="s">
        <v>184</v>
      </c>
      <c r="H432">
        <v>6.5579999999999998</v>
      </c>
      <c r="I432" t="s">
        <v>185</v>
      </c>
      <c r="J432">
        <v>5.1199999999999998E-4</v>
      </c>
      <c r="K432" t="s">
        <v>25</v>
      </c>
      <c r="L432" t="s">
        <v>290</v>
      </c>
      <c r="M432">
        <v>9.5964399999999994</v>
      </c>
      <c r="N432" t="s">
        <v>25</v>
      </c>
      <c r="O432" t="s">
        <v>293</v>
      </c>
      <c r="P432">
        <v>5.22E-4</v>
      </c>
      <c r="Q432" t="s">
        <v>25</v>
      </c>
      <c r="R432" t="s">
        <v>24</v>
      </c>
      <c r="S432">
        <v>6.5459589999999999</v>
      </c>
      <c r="T432" t="s">
        <v>25</v>
      </c>
      <c r="U432" t="s">
        <v>26</v>
      </c>
      <c r="V432">
        <v>6.9433999999999996E-2</v>
      </c>
      <c r="W432" t="s">
        <v>25</v>
      </c>
      <c r="X432" t="s">
        <v>27</v>
      </c>
      <c r="Y432">
        <v>4.9704379999999997</v>
      </c>
      <c r="Z432" t="s">
        <v>25</v>
      </c>
      <c r="AA432" t="s">
        <v>292</v>
      </c>
      <c r="AB432">
        <v>0.44744499999999998</v>
      </c>
      <c r="AC432" t="s">
        <v>25</v>
      </c>
      <c r="AD432" t="s">
        <v>28</v>
      </c>
      <c r="AE432">
        <v>1.0437149999999999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20</v>
      </c>
      <c r="AQ432" t="s">
        <v>193</v>
      </c>
      <c r="AR432">
        <v>20</v>
      </c>
    </row>
    <row r="433" spans="1:44">
      <c r="A433">
        <v>400</v>
      </c>
      <c r="B433" t="s">
        <v>289</v>
      </c>
      <c r="C433">
        <v>1</v>
      </c>
      <c r="D433" t="s">
        <v>182</v>
      </c>
      <c r="E433">
        <v>160</v>
      </c>
      <c r="F433" t="s">
        <v>183</v>
      </c>
      <c r="G433" t="s">
        <v>184</v>
      </c>
      <c r="H433">
        <v>6.5579999999999998</v>
      </c>
      <c r="I433" t="s">
        <v>185</v>
      </c>
      <c r="J433">
        <v>5.0799999999999999E-4</v>
      </c>
      <c r="K433" t="s">
        <v>25</v>
      </c>
      <c r="L433" t="s">
        <v>290</v>
      </c>
      <c r="M433">
        <v>24.188120999999999</v>
      </c>
      <c r="N433" t="s">
        <v>25</v>
      </c>
      <c r="O433" t="s">
        <v>293</v>
      </c>
      <c r="P433">
        <v>5.3200000000000003E-4</v>
      </c>
      <c r="Q433" t="s">
        <v>25</v>
      </c>
      <c r="R433" t="s">
        <v>24</v>
      </c>
      <c r="S433">
        <v>4.4217079999999997</v>
      </c>
      <c r="T433" t="s">
        <v>25</v>
      </c>
      <c r="U433" t="s">
        <v>26</v>
      </c>
      <c r="V433">
        <v>6.9623000000000004E-2</v>
      </c>
      <c r="W433" t="s">
        <v>25</v>
      </c>
      <c r="X433" t="s">
        <v>27</v>
      </c>
      <c r="Y433">
        <v>2.8993639999999998</v>
      </c>
      <c r="Z433" t="s">
        <v>25</v>
      </c>
      <c r="AA433" t="s">
        <v>292</v>
      </c>
      <c r="AB433">
        <v>0.39451399999999998</v>
      </c>
      <c r="AC433" t="s">
        <v>25</v>
      </c>
      <c r="AD433" t="s">
        <v>28</v>
      </c>
      <c r="AE433">
        <v>1.0450060000000001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20</v>
      </c>
      <c r="AQ433" t="s">
        <v>193</v>
      </c>
      <c r="AR433">
        <v>20</v>
      </c>
    </row>
    <row r="434" spans="1:44">
      <c r="A434">
        <v>399</v>
      </c>
      <c r="B434" t="s">
        <v>289</v>
      </c>
      <c r="C434">
        <v>2</v>
      </c>
      <c r="D434" t="s">
        <v>182</v>
      </c>
      <c r="E434">
        <v>169</v>
      </c>
      <c r="F434" t="s">
        <v>183</v>
      </c>
      <c r="G434" t="s">
        <v>184</v>
      </c>
      <c r="H434">
        <v>6.5579999999999998</v>
      </c>
      <c r="I434" t="s">
        <v>185</v>
      </c>
      <c r="J434">
        <v>5.2099999999999998E-4</v>
      </c>
      <c r="K434" t="s">
        <v>25</v>
      </c>
      <c r="L434" t="s">
        <v>290</v>
      </c>
      <c r="M434">
        <v>40.861170000000001</v>
      </c>
      <c r="N434" t="s">
        <v>25</v>
      </c>
      <c r="O434" t="s">
        <v>293</v>
      </c>
      <c r="P434">
        <v>5.62E-4</v>
      </c>
      <c r="Q434" t="s">
        <v>25</v>
      </c>
      <c r="R434" t="s">
        <v>24</v>
      </c>
      <c r="S434">
        <v>3.4220350000000002</v>
      </c>
      <c r="T434" t="s">
        <v>25</v>
      </c>
      <c r="U434" t="s">
        <v>26</v>
      </c>
      <c r="V434">
        <v>7.0496000000000003E-2</v>
      </c>
      <c r="W434" t="s">
        <v>25</v>
      </c>
      <c r="X434" t="s">
        <v>27</v>
      </c>
      <c r="Y434">
        <v>1.7836419999999999</v>
      </c>
      <c r="Z434" t="s">
        <v>25</v>
      </c>
      <c r="AA434" t="s">
        <v>292</v>
      </c>
      <c r="AB434">
        <v>0.49744699999999997</v>
      </c>
      <c r="AC434" t="s">
        <v>25</v>
      </c>
      <c r="AD434" t="s">
        <v>28</v>
      </c>
      <c r="AE434">
        <v>1.0573269999999999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500</v>
      </c>
      <c r="AO434" t="s">
        <v>192</v>
      </c>
      <c r="AP434">
        <v>20</v>
      </c>
      <c r="AQ434" t="s">
        <v>193</v>
      </c>
      <c r="AR434">
        <v>20</v>
      </c>
    </row>
    <row r="435" spans="1:44">
      <c r="A435">
        <v>398</v>
      </c>
      <c r="B435" t="s">
        <v>289</v>
      </c>
      <c r="C435">
        <v>3</v>
      </c>
      <c r="D435" t="s">
        <v>182</v>
      </c>
      <c r="E435">
        <v>188</v>
      </c>
      <c r="F435" t="s">
        <v>183</v>
      </c>
      <c r="G435" t="s">
        <v>184</v>
      </c>
      <c r="H435">
        <v>6.5579999999999998</v>
      </c>
      <c r="I435" t="s">
        <v>185</v>
      </c>
      <c r="J435">
        <v>5.1099999999999995E-4</v>
      </c>
      <c r="K435" t="s">
        <v>25</v>
      </c>
      <c r="L435" t="s">
        <v>290</v>
      </c>
      <c r="M435">
        <v>80.405658000000003</v>
      </c>
      <c r="N435" t="s">
        <v>25</v>
      </c>
      <c r="O435" t="s">
        <v>293</v>
      </c>
      <c r="P435">
        <v>5.9100000000000005E-4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6.9950999999999999E-2</v>
      </c>
      <c r="W435" t="s">
        <v>25</v>
      </c>
      <c r="X435" t="s">
        <v>27</v>
      </c>
      <c r="Y435">
        <v>0.97727799999999998</v>
      </c>
      <c r="Z435" t="s">
        <v>25</v>
      </c>
      <c r="AA435" t="s">
        <v>292</v>
      </c>
      <c r="AB435">
        <v>0.54163099999999997</v>
      </c>
      <c r="AC435" t="s">
        <v>25</v>
      </c>
      <c r="AD435" t="s">
        <v>28</v>
      </c>
      <c r="AE435">
        <v>1.0543769999999999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500</v>
      </c>
      <c r="AO435" t="s">
        <v>192</v>
      </c>
      <c r="AP435">
        <v>20</v>
      </c>
      <c r="AQ435" t="s">
        <v>193</v>
      </c>
      <c r="AR435">
        <v>20</v>
      </c>
    </row>
    <row r="436" spans="1:44">
      <c r="A436">
        <v>397</v>
      </c>
      <c r="B436" t="s">
        <v>289</v>
      </c>
      <c r="C436">
        <v>4</v>
      </c>
      <c r="D436" t="s">
        <v>182</v>
      </c>
      <c r="E436">
        <v>226</v>
      </c>
      <c r="F436" t="s">
        <v>183</v>
      </c>
      <c r="G436" t="s">
        <v>184</v>
      </c>
      <c r="H436">
        <v>6.5579999999999998</v>
      </c>
      <c r="I436" t="s">
        <v>185</v>
      </c>
      <c r="J436">
        <v>5.1599999999999997E-4</v>
      </c>
      <c r="K436" t="s">
        <v>25</v>
      </c>
      <c r="L436" t="s">
        <v>290</v>
      </c>
      <c r="M436">
        <v>262.29596099999998</v>
      </c>
      <c r="N436" t="s">
        <v>25</v>
      </c>
      <c r="O436" t="s">
        <v>293</v>
      </c>
      <c r="P436">
        <v>7.7800000000000005E-4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7.0263999999999993E-2</v>
      </c>
      <c r="W436" t="s">
        <v>25</v>
      </c>
      <c r="X436" t="s">
        <v>27</v>
      </c>
      <c r="Y436">
        <v>0.58311100000000005</v>
      </c>
      <c r="Z436" t="s">
        <v>25</v>
      </c>
      <c r="AA436" t="s">
        <v>292</v>
      </c>
      <c r="AB436">
        <v>0.56516</v>
      </c>
      <c r="AC436" t="s">
        <v>25</v>
      </c>
      <c r="AD436" t="s">
        <v>28</v>
      </c>
      <c r="AE436">
        <v>1.0547010000000001</v>
      </c>
      <c r="AF436" t="s">
        <v>25</v>
      </c>
      <c r="AG436" t="s">
        <v>288</v>
      </c>
      <c r="AH436">
        <v>1000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500</v>
      </c>
      <c r="AO436" t="s">
        <v>192</v>
      </c>
      <c r="AP436">
        <v>20</v>
      </c>
      <c r="AQ436" t="s">
        <v>193</v>
      </c>
      <c r="AR436">
        <v>20</v>
      </c>
    </row>
    <row r="437" spans="1:44">
      <c r="A437">
        <v>396</v>
      </c>
      <c r="B437" t="s">
        <v>289</v>
      </c>
      <c r="C437">
        <v>5</v>
      </c>
      <c r="D437" t="s">
        <v>182</v>
      </c>
      <c r="E437">
        <v>303</v>
      </c>
      <c r="F437" t="s">
        <v>183</v>
      </c>
      <c r="G437" t="s">
        <v>184</v>
      </c>
      <c r="H437">
        <v>6.5579999999999998</v>
      </c>
      <c r="I437" t="s">
        <v>185</v>
      </c>
      <c r="J437">
        <v>5.1199999999999998E-4</v>
      </c>
      <c r="K437" t="s">
        <v>25</v>
      </c>
      <c r="L437" t="s">
        <v>290</v>
      </c>
      <c r="M437">
        <v>683.07647399999996</v>
      </c>
      <c r="N437" t="s">
        <v>25</v>
      </c>
      <c r="O437" t="s">
        <v>293</v>
      </c>
      <c r="P437">
        <v>1.1950000000000001E-3</v>
      </c>
      <c r="Q437" t="s">
        <v>25</v>
      </c>
      <c r="R437" t="s">
        <v>24</v>
      </c>
      <c r="S437">
        <v>2.0929250000000001</v>
      </c>
      <c r="T437" t="s">
        <v>25</v>
      </c>
      <c r="U437" t="s">
        <v>26</v>
      </c>
      <c r="V437">
        <v>7.0693000000000006E-2</v>
      </c>
      <c r="W437" t="s">
        <v>25</v>
      </c>
      <c r="X437" t="s">
        <v>27</v>
      </c>
      <c r="Y437">
        <v>0.37087300000000001</v>
      </c>
      <c r="Z437" t="s">
        <v>25</v>
      </c>
      <c r="AA437" t="s">
        <v>292</v>
      </c>
      <c r="AB437">
        <v>0.58217300000000005</v>
      </c>
      <c r="AC437" t="s">
        <v>25</v>
      </c>
      <c r="AD437" t="s">
        <v>28</v>
      </c>
      <c r="AE437">
        <v>1.0576650000000001</v>
      </c>
      <c r="AF437" t="s">
        <v>25</v>
      </c>
      <c r="AG437" t="s">
        <v>288</v>
      </c>
      <c r="AH437">
        <v>1000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500</v>
      </c>
      <c r="AO437" t="s">
        <v>192</v>
      </c>
      <c r="AP437">
        <v>20</v>
      </c>
      <c r="AQ437" t="s">
        <v>193</v>
      </c>
      <c r="AR437">
        <v>20</v>
      </c>
    </row>
    <row r="438" spans="1:44">
      <c r="A438">
        <v>395</v>
      </c>
      <c r="B438" t="s">
        <v>289</v>
      </c>
      <c r="C438">
        <v>6</v>
      </c>
      <c r="D438" t="s">
        <v>182</v>
      </c>
      <c r="E438">
        <v>455</v>
      </c>
      <c r="F438" t="s">
        <v>183</v>
      </c>
      <c r="G438" t="s">
        <v>184</v>
      </c>
      <c r="H438">
        <v>6.5579999999999998</v>
      </c>
      <c r="I438" t="s">
        <v>185</v>
      </c>
      <c r="J438">
        <v>5.1400000000000003E-4</v>
      </c>
      <c r="K438" t="s">
        <v>25</v>
      </c>
      <c r="L438" t="s">
        <v>290</v>
      </c>
      <c r="M438">
        <v>1335.6562489999999</v>
      </c>
      <c r="N438" t="s">
        <v>25</v>
      </c>
      <c r="O438" t="s">
        <v>293</v>
      </c>
      <c r="P438">
        <v>1.8489999999999999E-3</v>
      </c>
      <c r="Q438" t="s">
        <v>25</v>
      </c>
      <c r="R438" t="s">
        <v>24</v>
      </c>
      <c r="S438">
        <v>1.9820850000000001</v>
      </c>
      <c r="T438" t="s">
        <v>25</v>
      </c>
      <c r="U438" t="s">
        <v>26</v>
      </c>
      <c r="V438">
        <v>7.0435999999999999E-2</v>
      </c>
      <c r="W438" t="s">
        <v>25</v>
      </c>
      <c r="X438" t="s">
        <v>27</v>
      </c>
      <c r="Y438">
        <v>0.25473600000000002</v>
      </c>
      <c r="Z438" t="s">
        <v>25</v>
      </c>
      <c r="AA438" t="s">
        <v>292</v>
      </c>
      <c r="AB438">
        <v>0.58912500000000001</v>
      </c>
      <c r="AC438" t="s">
        <v>25</v>
      </c>
      <c r="AD438" t="s">
        <v>28</v>
      </c>
      <c r="AE438">
        <v>1.0561590000000001</v>
      </c>
      <c r="AF438" t="s">
        <v>25</v>
      </c>
      <c r="AG438" t="s">
        <v>288</v>
      </c>
      <c r="AH438">
        <v>1000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500</v>
      </c>
      <c r="AO438" t="s">
        <v>192</v>
      </c>
      <c r="AP438">
        <v>20</v>
      </c>
      <c r="AQ438" t="s">
        <v>193</v>
      </c>
      <c r="AR438">
        <v>20</v>
      </c>
    </row>
    <row r="439" spans="1:44">
      <c r="A439">
        <v>394</v>
      </c>
      <c r="B439" t="s">
        <v>289</v>
      </c>
      <c r="C439">
        <v>7</v>
      </c>
      <c r="D439" t="s">
        <v>182</v>
      </c>
      <c r="E439">
        <v>760</v>
      </c>
      <c r="F439" t="s">
        <v>183</v>
      </c>
      <c r="G439" t="s">
        <v>184</v>
      </c>
      <c r="H439">
        <v>6.5579999999999998</v>
      </c>
      <c r="I439" t="s">
        <v>185</v>
      </c>
      <c r="J439">
        <v>5.04E-4</v>
      </c>
      <c r="K439" t="s">
        <v>25</v>
      </c>
      <c r="L439" t="s">
        <v>290</v>
      </c>
      <c r="M439">
        <v>4174.9855260000004</v>
      </c>
      <c r="N439" t="s">
        <v>25</v>
      </c>
      <c r="O439" t="s">
        <v>293</v>
      </c>
      <c r="P439">
        <v>4.679E-3</v>
      </c>
      <c r="Q439" t="s">
        <v>25</v>
      </c>
      <c r="R439" t="s">
        <v>24</v>
      </c>
      <c r="S439">
        <v>1.8885940000000001</v>
      </c>
      <c r="T439" t="s">
        <v>25</v>
      </c>
      <c r="U439" t="s">
        <v>26</v>
      </c>
      <c r="V439">
        <v>7.0010000000000003E-2</v>
      </c>
      <c r="W439" t="s">
        <v>25</v>
      </c>
      <c r="X439" t="s">
        <v>27</v>
      </c>
      <c r="Y439">
        <v>0.187607</v>
      </c>
      <c r="Z439" t="s">
        <v>25</v>
      </c>
      <c r="AA439" t="s">
        <v>292</v>
      </c>
      <c r="AB439">
        <v>0.57981400000000005</v>
      </c>
      <c r="AC439" t="s">
        <v>25</v>
      </c>
      <c r="AD439" t="s">
        <v>28</v>
      </c>
      <c r="AE439">
        <v>1.040019</v>
      </c>
      <c r="AF439" t="s">
        <v>25</v>
      </c>
      <c r="AG439" t="s">
        <v>288</v>
      </c>
      <c r="AH439">
        <v>1000</v>
      </c>
      <c r="AI439" t="s">
        <v>189</v>
      </c>
      <c r="AJ439">
        <v>1000000</v>
      </c>
      <c r="AK439" t="s">
        <v>190</v>
      </c>
      <c r="AL439">
        <v>10</v>
      </c>
      <c r="AM439" t="s">
        <v>191</v>
      </c>
      <c r="AN439">
        <v>500</v>
      </c>
      <c r="AO439" t="s">
        <v>192</v>
      </c>
      <c r="AP439">
        <v>20</v>
      </c>
      <c r="AQ439" t="s">
        <v>193</v>
      </c>
      <c r="AR439">
        <v>20</v>
      </c>
    </row>
    <row r="440" spans="1:44">
      <c r="A440">
        <v>393</v>
      </c>
      <c r="B440" t="s">
        <v>289</v>
      </c>
      <c r="C440">
        <v>8</v>
      </c>
      <c r="D440" t="s">
        <v>182</v>
      </c>
      <c r="E440">
        <v>1371</v>
      </c>
      <c r="F440" t="s">
        <v>183</v>
      </c>
      <c r="G440" t="s">
        <v>184</v>
      </c>
      <c r="H440">
        <v>6.5579999999999998</v>
      </c>
      <c r="I440" t="s">
        <v>185</v>
      </c>
      <c r="J440">
        <v>5.0699999999999996E-4</v>
      </c>
      <c r="K440" t="s">
        <v>25</v>
      </c>
      <c r="L440" t="s">
        <v>290</v>
      </c>
      <c r="M440">
        <v>10422.960748</v>
      </c>
      <c r="N440" t="s">
        <v>25</v>
      </c>
      <c r="O440" t="s">
        <v>293</v>
      </c>
      <c r="P440">
        <v>1.093E-2</v>
      </c>
      <c r="Q440" t="s">
        <v>25</v>
      </c>
      <c r="R440" t="s">
        <v>24</v>
      </c>
      <c r="S440">
        <v>1.8504970000000001</v>
      </c>
      <c r="T440" t="s">
        <v>25</v>
      </c>
      <c r="U440" t="s">
        <v>26</v>
      </c>
      <c r="V440">
        <v>6.9806999999999994E-2</v>
      </c>
      <c r="W440" t="s">
        <v>25</v>
      </c>
      <c r="X440" t="s">
        <v>27</v>
      </c>
      <c r="Y440">
        <v>0.144261</v>
      </c>
      <c r="Z440" t="s">
        <v>25</v>
      </c>
      <c r="AA440" t="s">
        <v>292</v>
      </c>
      <c r="AB440">
        <v>0.58889899999999995</v>
      </c>
      <c r="AC440" t="s">
        <v>25</v>
      </c>
      <c r="AD440" t="s">
        <v>28</v>
      </c>
      <c r="AE440">
        <v>1.0362480000000001</v>
      </c>
      <c r="AF440" t="s">
        <v>25</v>
      </c>
      <c r="AG440" t="s">
        <v>288</v>
      </c>
      <c r="AH440">
        <v>1000</v>
      </c>
      <c r="AI440" t="s">
        <v>189</v>
      </c>
      <c r="AJ440">
        <v>1000000</v>
      </c>
      <c r="AK440" t="s">
        <v>190</v>
      </c>
      <c r="AL440">
        <v>10</v>
      </c>
      <c r="AM440" t="s">
        <v>191</v>
      </c>
      <c r="AN440">
        <v>500</v>
      </c>
      <c r="AO440" t="s">
        <v>192</v>
      </c>
      <c r="AP440">
        <v>20</v>
      </c>
      <c r="AQ440" t="s">
        <v>193</v>
      </c>
      <c r="AR440">
        <v>20</v>
      </c>
    </row>
    <row r="441" spans="1:44">
      <c r="A441">
        <v>392</v>
      </c>
      <c r="B441" t="s">
        <v>289</v>
      </c>
      <c r="C441">
        <v>9</v>
      </c>
      <c r="D441" t="s">
        <v>182</v>
      </c>
      <c r="E441">
        <v>2592</v>
      </c>
      <c r="F441" t="s">
        <v>183</v>
      </c>
      <c r="G441" t="s">
        <v>184</v>
      </c>
      <c r="H441">
        <v>6.5579999999999998</v>
      </c>
      <c r="I441" t="s">
        <v>185</v>
      </c>
      <c r="J441">
        <v>5.0000000000000001E-4</v>
      </c>
      <c r="K441" t="s">
        <v>25</v>
      </c>
      <c r="L441" t="s">
        <v>290</v>
      </c>
      <c r="M441">
        <v>23500.883935999998</v>
      </c>
      <c r="N441" t="s">
        <v>25</v>
      </c>
      <c r="O441" t="s">
        <v>293</v>
      </c>
      <c r="P441">
        <v>2.4001000000000001E-2</v>
      </c>
      <c r="Q441" t="s">
        <v>25</v>
      </c>
      <c r="R441" t="s">
        <v>24</v>
      </c>
      <c r="S441">
        <v>1.8064020000000001</v>
      </c>
      <c r="T441" t="s">
        <v>25</v>
      </c>
      <c r="U441" t="s">
        <v>26</v>
      </c>
      <c r="V441">
        <v>6.9538000000000003E-2</v>
      </c>
      <c r="W441" t="s">
        <v>25</v>
      </c>
      <c r="X441" t="s">
        <v>27</v>
      </c>
      <c r="Y441">
        <v>9.6462000000000006E-2</v>
      </c>
      <c r="Z441" t="s">
        <v>25</v>
      </c>
      <c r="AA441" t="s">
        <v>292</v>
      </c>
      <c r="AB441">
        <v>0.59309100000000003</v>
      </c>
      <c r="AC441" t="s">
        <v>25</v>
      </c>
      <c r="AD441" t="s">
        <v>28</v>
      </c>
      <c r="AE441">
        <v>1.035628</v>
      </c>
      <c r="AF441" t="s">
        <v>25</v>
      </c>
      <c r="AG441" t="s">
        <v>288</v>
      </c>
      <c r="AH441">
        <v>1000</v>
      </c>
      <c r="AI441" t="s">
        <v>189</v>
      </c>
      <c r="AJ441">
        <v>1000000</v>
      </c>
      <c r="AK441" t="s">
        <v>190</v>
      </c>
      <c r="AL441">
        <v>10</v>
      </c>
      <c r="AM441" t="s">
        <v>191</v>
      </c>
      <c r="AN441">
        <v>500</v>
      </c>
      <c r="AO441" t="s">
        <v>192</v>
      </c>
      <c r="AP441">
        <v>20</v>
      </c>
      <c r="AQ441" t="s">
        <v>193</v>
      </c>
      <c r="AR441">
        <v>20</v>
      </c>
    </row>
    <row r="442" spans="1:44">
      <c r="A442">
        <v>391</v>
      </c>
      <c r="B442" t="s">
        <v>289</v>
      </c>
      <c r="C442">
        <v>3</v>
      </c>
      <c r="D442" t="s">
        <v>182</v>
      </c>
      <c r="E442">
        <v>188</v>
      </c>
      <c r="F442" t="s">
        <v>183</v>
      </c>
      <c r="G442" t="s">
        <v>184</v>
      </c>
      <c r="H442">
        <v>5.88</v>
      </c>
      <c r="I442" t="s">
        <v>185</v>
      </c>
      <c r="J442">
        <v>9.1799999999999998E-4</v>
      </c>
      <c r="K442" t="s">
        <v>25</v>
      </c>
      <c r="L442" t="s">
        <v>290</v>
      </c>
      <c r="M442">
        <v>78.869291000000004</v>
      </c>
      <c r="N442" t="s">
        <v>25</v>
      </c>
      <c r="O442" t="s">
        <v>293</v>
      </c>
      <c r="P442">
        <v>9.9700000000000006E-4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7.6433000000000001E-2</v>
      </c>
      <c r="W442" t="s">
        <v>25</v>
      </c>
      <c r="X442" t="s">
        <v>27</v>
      </c>
      <c r="Y442">
        <v>0.96654600000000002</v>
      </c>
      <c r="Z442" t="s">
        <v>25</v>
      </c>
      <c r="AA442" t="s">
        <v>292</v>
      </c>
      <c r="AB442">
        <v>0.55446700000000004</v>
      </c>
      <c r="AC442" t="s">
        <v>25</v>
      </c>
      <c r="AD442" t="s">
        <v>28</v>
      </c>
      <c r="AE442">
        <v>1.0314760000000001</v>
      </c>
      <c r="AF442" t="s">
        <v>25</v>
      </c>
      <c r="AG442" t="s">
        <v>288</v>
      </c>
      <c r="AH442">
        <v>1000</v>
      </c>
      <c r="AI442" t="s">
        <v>189</v>
      </c>
      <c r="AJ442">
        <v>1000000</v>
      </c>
      <c r="AK442" t="s">
        <v>190</v>
      </c>
      <c r="AL442">
        <v>10</v>
      </c>
      <c r="AM442" t="s">
        <v>191</v>
      </c>
      <c r="AN442">
        <v>100</v>
      </c>
      <c r="AO442" t="s">
        <v>192</v>
      </c>
      <c r="AP442">
        <v>20</v>
      </c>
      <c r="AQ442" t="s">
        <v>193</v>
      </c>
      <c r="AR442">
        <v>20</v>
      </c>
    </row>
    <row r="443" spans="1:44">
      <c r="A443">
        <v>391</v>
      </c>
      <c r="B443" t="s">
        <v>289</v>
      </c>
      <c r="C443">
        <v>3</v>
      </c>
      <c r="D443" t="s">
        <v>182</v>
      </c>
      <c r="E443">
        <v>188</v>
      </c>
      <c r="F443" t="s">
        <v>183</v>
      </c>
      <c r="G443" t="s">
        <v>184</v>
      </c>
      <c r="H443">
        <v>5.88</v>
      </c>
      <c r="I443" t="s">
        <v>185</v>
      </c>
      <c r="J443">
        <v>9.1200000000000005E-4</v>
      </c>
      <c r="K443" t="s">
        <v>25</v>
      </c>
      <c r="L443" t="s">
        <v>290</v>
      </c>
      <c r="M443">
        <v>77.719472999999994</v>
      </c>
      <c r="N443" t="s">
        <v>25</v>
      </c>
      <c r="O443" t="s">
        <v>293</v>
      </c>
      <c r="P443">
        <v>9.8999999999999999E-4</v>
      </c>
      <c r="Q443" t="s">
        <v>25</v>
      </c>
      <c r="R443" t="s">
        <v>24</v>
      </c>
      <c r="S443">
        <v>2.6194519999999999</v>
      </c>
      <c r="T443" t="s">
        <v>25</v>
      </c>
      <c r="U443" t="s">
        <v>26</v>
      </c>
      <c r="V443">
        <v>7.6267000000000001E-2</v>
      </c>
      <c r="W443" t="s">
        <v>25</v>
      </c>
      <c r="X443" t="s">
        <v>27</v>
      </c>
      <c r="Y443">
        <v>0.93134600000000001</v>
      </c>
      <c r="Z443" t="s">
        <v>25</v>
      </c>
      <c r="AA443" t="s">
        <v>292</v>
      </c>
      <c r="AB443">
        <v>0.52548099999999998</v>
      </c>
      <c r="AC443" t="s">
        <v>25</v>
      </c>
      <c r="AD443" t="s">
        <v>28</v>
      </c>
      <c r="AE443">
        <v>1.033957</v>
      </c>
      <c r="AF443" t="s">
        <v>25</v>
      </c>
      <c r="AG443" t="s">
        <v>288</v>
      </c>
      <c r="AH443">
        <v>1000</v>
      </c>
      <c r="AI443" t="s">
        <v>189</v>
      </c>
      <c r="AJ443">
        <v>1000000</v>
      </c>
      <c r="AK443" t="s">
        <v>190</v>
      </c>
      <c r="AL443">
        <v>10</v>
      </c>
      <c r="AM443" t="s">
        <v>191</v>
      </c>
      <c r="AN443">
        <v>100</v>
      </c>
      <c r="AO443" t="s">
        <v>192</v>
      </c>
      <c r="AP443">
        <v>20</v>
      </c>
      <c r="AQ443" t="s">
        <v>193</v>
      </c>
      <c r="AR443">
        <v>20</v>
      </c>
    </row>
    <row r="444" spans="1:44">
      <c r="A444">
        <v>390</v>
      </c>
      <c r="B444" t="s">
        <v>289</v>
      </c>
      <c r="C444">
        <v>5</v>
      </c>
      <c r="D444" t="s">
        <v>182</v>
      </c>
      <c r="E444">
        <v>303</v>
      </c>
      <c r="F444" t="s">
        <v>183</v>
      </c>
      <c r="G444" t="s">
        <v>184</v>
      </c>
      <c r="H444">
        <v>5.69</v>
      </c>
      <c r="I444" t="s">
        <v>185</v>
      </c>
      <c r="J444">
        <v>9.01E-4</v>
      </c>
      <c r="K444" t="s">
        <v>25</v>
      </c>
      <c r="L444" t="s">
        <v>290</v>
      </c>
      <c r="M444">
        <v>509.201235</v>
      </c>
      <c r="N444" t="s">
        <v>25</v>
      </c>
      <c r="O444" t="s">
        <v>293</v>
      </c>
      <c r="P444">
        <v>1.41E-3</v>
      </c>
      <c r="Q444" t="s">
        <v>25</v>
      </c>
      <c r="R444" t="s">
        <v>24</v>
      </c>
      <c r="S444">
        <v>2.0889829999999998</v>
      </c>
      <c r="T444" t="s">
        <v>25</v>
      </c>
      <c r="U444" t="s">
        <v>26</v>
      </c>
      <c r="V444">
        <v>8.9927000000000007E-2</v>
      </c>
      <c r="W444" t="s">
        <v>25</v>
      </c>
      <c r="X444" t="s">
        <v>27</v>
      </c>
      <c r="Y444">
        <v>0.34811500000000001</v>
      </c>
      <c r="Z444" t="s">
        <v>25</v>
      </c>
      <c r="AA444" t="s">
        <v>292</v>
      </c>
      <c r="AB444">
        <v>0.56711199999999995</v>
      </c>
      <c r="AC444" t="s">
        <v>25</v>
      </c>
      <c r="AD444" t="s">
        <v>28</v>
      </c>
      <c r="AE444">
        <v>1.032143</v>
      </c>
      <c r="AF444" t="s">
        <v>25</v>
      </c>
      <c r="AG444" t="s">
        <v>288</v>
      </c>
      <c r="AH444">
        <v>800</v>
      </c>
      <c r="AI444" t="s">
        <v>189</v>
      </c>
      <c r="AJ444">
        <v>1000000</v>
      </c>
      <c r="AK444" t="s">
        <v>190</v>
      </c>
      <c r="AL444">
        <v>10</v>
      </c>
      <c r="AM444" t="s">
        <v>191</v>
      </c>
      <c r="AN444">
        <v>100</v>
      </c>
      <c r="AO444" t="s">
        <v>192</v>
      </c>
      <c r="AP444">
        <v>20</v>
      </c>
      <c r="AQ444" t="s">
        <v>193</v>
      </c>
      <c r="AR444">
        <v>20</v>
      </c>
    </row>
    <row r="445" spans="1:44">
      <c r="A445">
        <v>389</v>
      </c>
      <c r="B445" t="s">
        <v>289</v>
      </c>
      <c r="C445">
        <v>4</v>
      </c>
      <c r="D445" t="s">
        <v>182</v>
      </c>
      <c r="E445">
        <v>226</v>
      </c>
      <c r="F445" t="s">
        <v>183</v>
      </c>
      <c r="G445" t="s">
        <v>184</v>
      </c>
      <c r="H445">
        <v>5.69</v>
      </c>
      <c r="I445" t="s">
        <v>185</v>
      </c>
      <c r="J445">
        <v>8.3000000000000001E-4</v>
      </c>
      <c r="K445" t="s">
        <v>25</v>
      </c>
      <c r="L445" t="s">
        <v>290</v>
      </c>
      <c r="M445">
        <v>200.970033</v>
      </c>
      <c r="N445" t="s">
        <v>25</v>
      </c>
      <c r="O445" t="s">
        <v>293</v>
      </c>
      <c r="P445">
        <v>1.031E-3</v>
      </c>
      <c r="Q445" t="s">
        <v>25</v>
      </c>
      <c r="R445" t="s">
        <v>24</v>
      </c>
      <c r="S445">
        <v>2.2801170000000002</v>
      </c>
      <c r="T445" t="s">
        <v>25</v>
      </c>
      <c r="U445" t="s">
        <v>26</v>
      </c>
      <c r="V445">
        <v>9.1095999999999996E-2</v>
      </c>
      <c r="W445" t="s">
        <v>25</v>
      </c>
      <c r="X445" t="s">
        <v>27</v>
      </c>
      <c r="Y445">
        <v>0.54272600000000004</v>
      </c>
      <c r="Z445" t="s">
        <v>25</v>
      </c>
      <c r="AA445" t="s">
        <v>292</v>
      </c>
      <c r="AB445">
        <v>0.55870799999999998</v>
      </c>
      <c r="AC445" t="s">
        <v>25</v>
      </c>
      <c r="AD445" t="s">
        <v>28</v>
      </c>
      <c r="AE445">
        <v>1.0351649999999999</v>
      </c>
      <c r="AF445" t="s">
        <v>25</v>
      </c>
      <c r="AG445" t="s">
        <v>288</v>
      </c>
      <c r="AH445">
        <v>800</v>
      </c>
      <c r="AI445" t="s">
        <v>189</v>
      </c>
      <c r="AJ445">
        <v>1000000</v>
      </c>
      <c r="AK445" t="s">
        <v>190</v>
      </c>
      <c r="AL445">
        <v>10</v>
      </c>
      <c r="AM445" t="s">
        <v>191</v>
      </c>
      <c r="AN445">
        <v>100</v>
      </c>
      <c r="AO445" t="s">
        <v>192</v>
      </c>
      <c r="AP445">
        <v>20</v>
      </c>
      <c r="AQ445" t="s">
        <v>193</v>
      </c>
      <c r="AR445">
        <v>20</v>
      </c>
    </row>
    <row r="446" spans="1:44">
      <c r="A446">
        <v>387</v>
      </c>
      <c r="B446" t="s">
        <v>289</v>
      </c>
      <c r="C446">
        <v>4</v>
      </c>
      <c r="D446" t="s">
        <v>182</v>
      </c>
      <c r="E446">
        <v>226</v>
      </c>
      <c r="F446" t="s">
        <v>183</v>
      </c>
      <c r="G446" t="s">
        <v>184</v>
      </c>
      <c r="H446">
        <v>5.69</v>
      </c>
      <c r="I446" t="s">
        <v>185</v>
      </c>
      <c r="J446">
        <v>8.7500000000000002E-4</v>
      </c>
      <c r="K446" t="s">
        <v>25</v>
      </c>
      <c r="L446" t="s">
        <v>290</v>
      </c>
      <c r="M446">
        <v>209.021075</v>
      </c>
      <c r="N446" t="s">
        <v>25</v>
      </c>
      <c r="O446" t="s">
        <v>293</v>
      </c>
      <c r="P446">
        <v>1.0839999999999999E-3</v>
      </c>
      <c r="Q446" t="s">
        <v>25</v>
      </c>
      <c r="R446" t="s">
        <v>24</v>
      </c>
      <c r="S446">
        <v>2.2945509999999998</v>
      </c>
      <c r="T446" t="s">
        <v>25</v>
      </c>
      <c r="U446" t="s">
        <v>26</v>
      </c>
      <c r="V446">
        <v>7.5899999999999995E-2</v>
      </c>
      <c r="W446" t="s">
        <v>25</v>
      </c>
      <c r="X446" t="s">
        <v>27</v>
      </c>
      <c r="Y446">
        <v>0.57034899999999999</v>
      </c>
      <c r="Z446" t="s">
        <v>25</v>
      </c>
      <c r="AA446" t="s">
        <v>292</v>
      </c>
      <c r="AB446">
        <v>0.56440900000000005</v>
      </c>
      <c r="AC446" t="s">
        <v>25</v>
      </c>
      <c r="AD446" t="s">
        <v>28</v>
      </c>
      <c r="AE446">
        <v>1.0317540000000001</v>
      </c>
      <c r="AF446" t="s">
        <v>25</v>
      </c>
      <c r="AG446" t="s">
        <v>288</v>
      </c>
      <c r="AH446">
        <v>1000</v>
      </c>
      <c r="AI446" t="s">
        <v>189</v>
      </c>
      <c r="AJ446">
        <v>1000000</v>
      </c>
      <c r="AK446" t="s">
        <v>190</v>
      </c>
      <c r="AL446">
        <v>10</v>
      </c>
      <c r="AM446" t="s">
        <v>191</v>
      </c>
      <c r="AN446">
        <v>100</v>
      </c>
      <c r="AO446" t="s">
        <v>192</v>
      </c>
      <c r="AP446">
        <v>20</v>
      </c>
      <c r="AQ446" t="s">
        <v>193</v>
      </c>
      <c r="AR446">
        <v>20</v>
      </c>
    </row>
    <row r="447" spans="1:44">
      <c r="A447">
        <v>387</v>
      </c>
      <c r="B447" t="s">
        <v>289</v>
      </c>
      <c r="C447">
        <v>4</v>
      </c>
      <c r="D447" t="s">
        <v>182</v>
      </c>
      <c r="E447">
        <v>679</v>
      </c>
      <c r="F447" t="s">
        <v>183</v>
      </c>
      <c r="G447" t="s">
        <v>184</v>
      </c>
      <c r="H447">
        <v>18.07</v>
      </c>
      <c r="I447" t="s">
        <v>185</v>
      </c>
      <c r="J447">
        <v>9.6100000000000005E-4</v>
      </c>
      <c r="K447" t="s">
        <v>25</v>
      </c>
      <c r="L447" t="s">
        <v>290</v>
      </c>
      <c r="M447">
        <v>947.344291</v>
      </c>
      <c r="N447" t="s">
        <v>25</v>
      </c>
      <c r="O447" t="s">
        <v>293</v>
      </c>
      <c r="P447">
        <v>1.276E-3</v>
      </c>
      <c r="Q447" t="s">
        <v>25</v>
      </c>
      <c r="R447" t="s">
        <v>24</v>
      </c>
      <c r="S447">
        <v>7.3612419999999998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292</v>
      </c>
      <c r="AB447">
        <v>2.2467090000000001</v>
      </c>
      <c r="AC447" t="s">
        <v>25</v>
      </c>
      <c r="AD447" t="s">
        <v>28</v>
      </c>
      <c r="AE447">
        <v>3.1052330000000001</v>
      </c>
      <c r="AF447" t="s">
        <v>25</v>
      </c>
      <c r="AG447" t="s">
        <v>288</v>
      </c>
      <c r="AH447">
        <v>1000</v>
      </c>
      <c r="AI447" t="s">
        <v>189</v>
      </c>
      <c r="AJ447">
        <v>3000000</v>
      </c>
      <c r="AK447" t="s">
        <v>190</v>
      </c>
      <c r="AL447">
        <v>10</v>
      </c>
      <c r="AM447" t="s">
        <v>191</v>
      </c>
      <c r="AN447">
        <v>100</v>
      </c>
      <c r="AO447" t="s">
        <v>192</v>
      </c>
      <c r="AP447">
        <v>20</v>
      </c>
      <c r="AQ447" t="s">
        <v>193</v>
      </c>
      <c r="AR447">
        <v>20</v>
      </c>
    </row>
    <row r="448" spans="1:44">
      <c r="A448">
        <v>386</v>
      </c>
      <c r="B448" t="s">
        <v>289</v>
      </c>
      <c r="C448">
        <v>4</v>
      </c>
      <c r="D448" t="s">
        <v>182</v>
      </c>
      <c r="E448">
        <v>679</v>
      </c>
      <c r="F448" t="s">
        <v>183</v>
      </c>
      <c r="G448" t="s">
        <v>184</v>
      </c>
      <c r="H448">
        <v>12.58</v>
      </c>
      <c r="I448" t="s">
        <v>185</v>
      </c>
      <c r="J448">
        <v>9.4799999999999995E-4</v>
      </c>
      <c r="K448" t="s">
        <v>25</v>
      </c>
      <c r="L448" t="s">
        <v>290</v>
      </c>
      <c r="M448">
        <v>1062.2589929999999</v>
      </c>
      <c r="N448" t="s">
        <v>25</v>
      </c>
      <c r="O448" t="s">
        <v>293</v>
      </c>
      <c r="P448">
        <v>1.302E-3</v>
      </c>
      <c r="Q448" t="s">
        <v>25</v>
      </c>
      <c r="R448" t="s">
        <v>24</v>
      </c>
      <c r="S448">
        <v>7.3052359999999998</v>
      </c>
      <c r="T448" t="s">
        <v>25</v>
      </c>
      <c r="U448" t="s">
        <v>26</v>
      </c>
      <c r="V448">
        <v>0.19637299999999999</v>
      </c>
      <c r="W448" t="s">
        <v>25</v>
      </c>
      <c r="X448" t="s">
        <v>27</v>
      </c>
      <c r="Y448">
        <v>1.7846420000000001</v>
      </c>
      <c r="Z448" t="s">
        <v>25</v>
      </c>
      <c r="AA448" t="s">
        <v>292</v>
      </c>
      <c r="AB448">
        <v>2.1557089999999999</v>
      </c>
      <c r="AC448" t="s">
        <v>25</v>
      </c>
      <c r="AD448" t="s">
        <v>28</v>
      </c>
      <c r="AE448">
        <v>3.0969869999999999</v>
      </c>
      <c r="AF448" t="s">
        <v>25</v>
      </c>
      <c r="AG448" t="s">
        <v>288</v>
      </c>
      <c r="AH448">
        <v>1000</v>
      </c>
      <c r="AI448" t="s">
        <v>189</v>
      </c>
      <c r="AJ448">
        <v>3000000</v>
      </c>
      <c r="AK448" t="s">
        <v>190</v>
      </c>
      <c r="AL448">
        <v>10</v>
      </c>
      <c r="AM448" t="s">
        <v>191</v>
      </c>
      <c r="AN448">
        <v>100</v>
      </c>
      <c r="AO448" t="s">
        <v>192</v>
      </c>
      <c r="AP448">
        <v>20</v>
      </c>
      <c r="AQ448" t="s">
        <v>193</v>
      </c>
      <c r="AR448">
        <v>20</v>
      </c>
    </row>
    <row r="449" spans="1:44">
      <c r="A449">
        <v>385</v>
      </c>
      <c r="B449" t="s">
        <v>289</v>
      </c>
      <c r="C449">
        <v>4</v>
      </c>
      <c r="D449" t="s">
        <v>182</v>
      </c>
      <c r="E449">
        <v>561</v>
      </c>
      <c r="F449" t="s">
        <v>183</v>
      </c>
      <c r="G449" t="s">
        <v>184</v>
      </c>
      <c r="H449">
        <v>7135.69</v>
      </c>
      <c r="I449" t="s">
        <v>185</v>
      </c>
      <c r="J449">
        <v>5.9199999999999997E-4</v>
      </c>
      <c r="K449" t="s">
        <v>25</v>
      </c>
      <c r="L449" t="s">
        <v>290</v>
      </c>
      <c r="M449">
        <v>438.95940999999999</v>
      </c>
      <c r="N449" t="s">
        <v>25</v>
      </c>
      <c r="O449" t="s">
        <v>293</v>
      </c>
      <c r="P449">
        <v>7.3800000000000005E-4</v>
      </c>
      <c r="Q449" t="s">
        <v>25</v>
      </c>
      <c r="R449" t="s">
        <v>24</v>
      </c>
      <c r="S449">
        <v>8.8289200000000001</v>
      </c>
      <c r="T449" t="s">
        <v>25</v>
      </c>
      <c r="U449" t="s">
        <v>26</v>
      </c>
      <c r="V449">
        <v>0.88817599999999997</v>
      </c>
      <c r="W449" t="s">
        <v>25</v>
      </c>
      <c r="X449" t="s">
        <v>27</v>
      </c>
      <c r="Y449">
        <v>1.3893759999999999</v>
      </c>
      <c r="Z449" t="s">
        <v>25</v>
      </c>
      <c r="AA449" t="s">
        <v>292</v>
      </c>
      <c r="AB449">
        <v>3.3087249999999999</v>
      </c>
      <c r="AC449" t="s">
        <v>25</v>
      </c>
      <c r="AD449" t="s">
        <v>28</v>
      </c>
      <c r="AE449">
        <v>3.1486109999999998</v>
      </c>
      <c r="AF449" t="s">
        <v>25</v>
      </c>
      <c r="AG449" t="s">
        <v>288</v>
      </c>
      <c r="AH449">
        <v>100</v>
      </c>
      <c r="AI449" t="s">
        <v>189</v>
      </c>
      <c r="AJ449">
        <v>3000000</v>
      </c>
      <c r="AK449" t="s">
        <v>190</v>
      </c>
      <c r="AL449">
        <v>5</v>
      </c>
      <c r="AM449" t="s">
        <v>191</v>
      </c>
      <c r="AN449">
        <v>100</v>
      </c>
      <c r="AO449" t="s">
        <v>192</v>
      </c>
      <c r="AP449">
        <v>30</v>
      </c>
      <c r="AQ449" t="s">
        <v>193</v>
      </c>
      <c r="AR449">
        <v>30</v>
      </c>
    </row>
    <row r="450" spans="1:44">
      <c r="A450">
        <v>384</v>
      </c>
      <c r="B450" t="s">
        <v>289</v>
      </c>
      <c r="C450">
        <v>4</v>
      </c>
      <c r="D450" t="s">
        <v>182</v>
      </c>
      <c r="E450">
        <v>561</v>
      </c>
      <c r="F450" t="s">
        <v>183</v>
      </c>
      <c r="G450" t="s">
        <v>184</v>
      </c>
      <c r="H450">
        <v>7135.69</v>
      </c>
      <c r="I450" t="s">
        <v>185</v>
      </c>
      <c r="J450">
        <v>2.9E-4</v>
      </c>
      <c r="K450" t="s">
        <v>25</v>
      </c>
      <c r="L450" t="s">
        <v>290</v>
      </c>
      <c r="M450">
        <v>683.33900900000003</v>
      </c>
      <c r="N450" t="s">
        <v>25</v>
      </c>
      <c r="O450" t="s">
        <v>293</v>
      </c>
      <c r="P450">
        <v>5.1800000000000001E-4</v>
      </c>
      <c r="Q450" t="s">
        <v>25</v>
      </c>
      <c r="R450" t="s">
        <v>24</v>
      </c>
      <c r="S450">
        <v>8.1389239999999994</v>
      </c>
      <c r="T450" t="s">
        <v>25</v>
      </c>
      <c r="U450" t="s">
        <v>26</v>
      </c>
      <c r="V450">
        <v>0.19715299999999999</v>
      </c>
      <c r="W450" t="s">
        <v>25</v>
      </c>
      <c r="X450" t="s">
        <v>27</v>
      </c>
      <c r="Y450">
        <v>1.584597</v>
      </c>
      <c r="Z450" t="s">
        <v>25</v>
      </c>
      <c r="AA450" t="s">
        <v>292</v>
      </c>
      <c r="AB450">
        <v>3.1763300000000001</v>
      </c>
      <c r="AC450" t="s">
        <v>25</v>
      </c>
      <c r="AD450" t="s">
        <v>28</v>
      </c>
      <c r="AE450">
        <v>3.1489940000000001</v>
      </c>
      <c r="AF450" t="s">
        <v>25</v>
      </c>
      <c r="AG450" t="s">
        <v>288</v>
      </c>
      <c r="AH450">
        <v>500</v>
      </c>
      <c r="AI450" t="s">
        <v>189</v>
      </c>
      <c r="AJ450">
        <v>3000000</v>
      </c>
      <c r="AK450" t="s">
        <v>190</v>
      </c>
      <c r="AL450">
        <v>5</v>
      </c>
      <c r="AM450" t="s">
        <v>191</v>
      </c>
      <c r="AN450">
        <v>100</v>
      </c>
      <c r="AO450" t="s">
        <v>192</v>
      </c>
      <c r="AP450">
        <v>30</v>
      </c>
      <c r="AQ450" t="s">
        <v>193</v>
      </c>
      <c r="AR450">
        <v>30</v>
      </c>
    </row>
    <row r="451" spans="1:44">
      <c r="A451">
        <v>393</v>
      </c>
      <c r="B451" t="s">
        <v>289</v>
      </c>
      <c r="C451">
        <v>0</v>
      </c>
      <c r="D451" t="s">
        <v>182</v>
      </c>
      <c r="E451">
        <v>250</v>
      </c>
      <c r="F451" t="s">
        <v>183</v>
      </c>
      <c r="G451" t="s">
        <v>184</v>
      </c>
      <c r="H451">
        <v>7135.69</v>
      </c>
      <c r="I451" t="s">
        <v>185</v>
      </c>
      <c r="J451">
        <v>3.2299999999999999E-4</v>
      </c>
      <c r="K451" t="s">
        <v>25</v>
      </c>
      <c r="L451" t="s">
        <v>290</v>
      </c>
      <c r="M451">
        <v>24.878302999999999</v>
      </c>
      <c r="N451" t="s">
        <v>25</v>
      </c>
      <c r="O451" t="s">
        <v>293</v>
      </c>
      <c r="P451">
        <v>3.3100000000000002E-4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292</v>
      </c>
      <c r="AB451">
        <v>2.1252529999999998</v>
      </c>
      <c r="AC451" t="s">
        <v>25</v>
      </c>
      <c r="AD451" t="s">
        <v>28</v>
      </c>
      <c r="AE451">
        <v>3.1439180000000002</v>
      </c>
      <c r="AF451" t="s">
        <v>25</v>
      </c>
      <c r="AG451" t="s">
        <v>288</v>
      </c>
      <c r="AH451">
        <v>1000</v>
      </c>
      <c r="AI451" t="s">
        <v>189</v>
      </c>
      <c r="AJ451">
        <v>3000000</v>
      </c>
      <c r="AK451" t="s">
        <v>190</v>
      </c>
      <c r="AL451">
        <v>5</v>
      </c>
      <c r="AM451" t="s">
        <v>191</v>
      </c>
      <c r="AN451">
        <v>100</v>
      </c>
      <c r="AO451" t="s">
        <v>192</v>
      </c>
      <c r="AP451">
        <v>30</v>
      </c>
      <c r="AQ451" t="s">
        <v>193</v>
      </c>
      <c r="AR451">
        <v>30</v>
      </c>
    </row>
    <row r="452" spans="1:44">
      <c r="A452">
        <v>392</v>
      </c>
      <c r="B452" t="s">
        <v>289</v>
      </c>
      <c r="C452">
        <v>1</v>
      </c>
      <c r="D452" t="s">
        <v>182</v>
      </c>
      <c r="E452">
        <v>261</v>
      </c>
      <c r="F452" t="s">
        <v>183</v>
      </c>
      <c r="G452" t="s">
        <v>184</v>
      </c>
      <c r="H452">
        <v>7135.69</v>
      </c>
      <c r="I452" t="s">
        <v>185</v>
      </c>
      <c r="J452">
        <v>3.28E-4</v>
      </c>
      <c r="K452" t="s">
        <v>25</v>
      </c>
      <c r="L452" t="s">
        <v>290</v>
      </c>
      <c r="M452">
        <v>60.521427000000003</v>
      </c>
      <c r="N452" t="s">
        <v>25</v>
      </c>
      <c r="O452" t="s">
        <v>293</v>
      </c>
      <c r="P452">
        <v>3.48E-4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5.6927989999999999</v>
      </c>
      <c r="Z452" t="s">
        <v>25</v>
      </c>
      <c r="AA452" t="s">
        <v>292</v>
      </c>
      <c r="AB452">
        <v>1.9695450000000001</v>
      </c>
      <c r="AC452" t="s">
        <v>25</v>
      </c>
      <c r="AD452" t="s">
        <v>28</v>
      </c>
      <c r="AE452">
        <v>3.1478109999999999</v>
      </c>
      <c r="AF452" t="s">
        <v>25</v>
      </c>
      <c r="AG452" t="s">
        <v>288</v>
      </c>
      <c r="AH452">
        <v>1000</v>
      </c>
      <c r="AI452" t="s">
        <v>189</v>
      </c>
      <c r="AJ452">
        <v>3000000</v>
      </c>
      <c r="AK452" t="s">
        <v>190</v>
      </c>
      <c r="AL452">
        <v>5</v>
      </c>
      <c r="AM452" t="s">
        <v>191</v>
      </c>
      <c r="AN452">
        <v>100</v>
      </c>
      <c r="AO452" t="s">
        <v>192</v>
      </c>
      <c r="AP452">
        <v>30</v>
      </c>
      <c r="AQ452" t="s">
        <v>193</v>
      </c>
      <c r="AR452">
        <v>30</v>
      </c>
    </row>
    <row r="453" spans="1:44">
      <c r="A453">
        <v>391</v>
      </c>
      <c r="B453" t="s">
        <v>289</v>
      </c>
      <c r="C453">
        <v>2</v>
      </c>
      <c r="D453" t="s">
        <v>182</v>
      </c>
      <c r="E453">
        <v>304</v>
      </c>
      <c r="F453" t="s">
        <v>183</v>
      </c>
      <c r="G453" t="s">
        <v>184</v>
      </c>
      <c r="H453">
        <v>7135.69</v>
      </c>
      <c r="I453" t="s">
        <v>185</v>
      </c>
      <c r="J453">
        <v>3.2899999999999997E-4</v>
      </c>
      <c r="K453" t="s">
        <v>25</v>
      </c>
      <c r="L453" t="s">
        <v>290</v>
      </c>
      <c r="M453">
        <v>131.96228199999999</v>
      </c>
      <c r="N453" t="s">
        <v>25</v>
      </c>
      <c r="O453" t="s">
        <v>293</v>
      </c>
      <c r="P453">
        <v>3.7300000000000001E-4</v>
      </c>
      <c r="Q453" t="s">
        <v>25</v>
      </c>
      <c r="R453" t="s">
        <v>24</v>
      </c>
      <c r="S453">
        <v>9.7335150000000006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3.8570790000000001</v>
      </c>
      <c r="Z453" t="s">
        <v>25</v>
      </c>
      <c r="AA453" t="s">
        <v>292</v>
      </c>
      <c r="AB453">
        <v>2.5368430000000002</v>
      </c>
      <c r="AC453" t="s">
        <v>25</v>
      </c>
      <c r="AD453" t="s">
        <v>28</v>
      </c>
      <c r="AE453">
        <v>3.1939920000000002</v>
      </c>
      <c r="AF453" t="s">
        <v>25</v>
      </c>
      <c r="AG453" t="s">
        <v>288</v>
      </c>
      <c r="AH453">
        <v>1000</v>
      </c>
      <c r="AI453" t="s">
        <v>189</v>
      </c>
      <c r="AJ453">
        <v>3000000</v>
      </c>
      <c r="AK453" t="s">
        <v>190</v>
      </c>
      <c r="AL453">
        <v>5</v>
      </c>
      <c r="AM453" t="s">
        <v>191</v>
      </c>
      <c r="AN453">
        <v>100</v>
      </c>
      <c r="AO453" t="s">
        <v>192</v>
      </c>
      <c r="AP453">
        <v>30</v>
      </c>
      <c r="AQ453" t="s">
        <v>193</v>
      </c>
      <c r="AR453">
        <v>30</v>
      </c>
    </row>
    <row r="454" spans="1:44">
      <c r="A454">
        <v>390</v>
      </c>
      <c r="B454" t="s">
        <v>289</v>
      </c>
      <c r="C454">
        <v>3</v>
      </c>
      <c r="D454" t="s">
        <v>182</v>
      </c>
      <c r="E454">
        <v>390</v>
      </c>
      <c r="F454" t="s">
        <v>183</v>
      </c>
      <c r="G454" t="s">
        <v>184</v>
      </c>
      <c r="H454">
        <v>7135.69</v>
      </c>
      <c r="I454" t="s">
        <v>185</v>
      </c>
      <c r="J454">
        <v>3.2899999999999997E-4</v>
      </c>
      <c r="K454" t="s">
        <v>25</v>
      </c>
      <c r="L454" t="s">
        <v>290</v>
      </c>
      <c r="M454">
        <v>292.67847999999998</v>
      </c>
      <c r="N454" t="s">
        <v>25</v>
      </c>
      <c r="O454" t="s">
        <v>293</v>
      </c>
      <c r="P454">
        <v>4.26E-4</v>
      </c>
      <c r="Q454" t="s">
        <v>25</v>
      </c>
      <c r="R454" t="s">
        <v>24</v>
      </c>
      <c r="S454">
        <v>8.9106059999999996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2.5988349999999998</v>
      </c>
      <c r="Z454" t="s">
        <v>25</v>
      </c>
      <c r="AA454" t="s">
        <v>292</v>
      </c>
      <c r="AB454">
        <v>3.0214120000000002</v>
      </c>
      <c r="AC454" t="s">
        <v>25</v>
      </c>
      <c r="AD454" t="s">
        <v>28</v>
      </c>
      <c r="AE454">
        <v>3.146941</v>
      </c>
      <c r="AF454" t="s">
        <v>25</v>
      </c>
      <c r="AG454" t="s">
        <v>288</v>
      </c>
      <c r="AH454">
        <v>1000</v>
      </c>
      <c r="AI454" t="s">
        <v>189</v>
      </c>
      <c r="AJ454">
        <v>3000000</v>
      </c>
      <c r="AK454" t="s">
        <v>190</v>
      </c>
      <c r="AL454">
        <v>5</v>
      </c>
      <c r="AM454" t="s">
        <v>191</v>
      </c>
      <c r="AN454">
        <v>100</v>
      </c>
      <c r="AO454" t="s">
        <v>192</v>
      </c>
      <c r="AP454">
        <v>30</v>
      </c>
      <c r="AQ454" t="s">
        <v>193</v>
      </c>
      <c r="AR454">
        <v>30</v>
      </c>
    </row>
    <row r="455" spans="1:44">
      <c r="A455">
        <v>389</v>
      </c>
      <c r="B455" t="s">
        <v>289</v>
      </c>
      <c r="C455">
        <v>4</v>
      </c>
      <c r="D455" t="s">
        <v>182</v>
      </c>
      <c r="E455">
        <v>562</v>
      </c>
      <c r="F455" t="s">
        <v>183</v>
      </c>
      <c r="G455" t="s">
        <v>184</v>
      </c>
      <c r="H455">
        <v>7135.69</v>
      </c>
      <c r="I455" t="s">
        <v>185</v>
      </c>
      <c r="J455">
        <v>3.3199999999999999E-4</v>
      </c>
      <c r="K455" t="s">
        <v>25</v>
      </c>
      <c r="L455" t="s">
        <v>290</v>
      </c>
      <c r="M455">
        <v>606.19822099999999</v>
      </c>
      <c r="N455" t="s">
        <v>25</v>
      </c>
      <c r="O455" t="s">
        <v>293</v>
      </c>
      <c r="P455">
        <v>5.3399999999999997E-4</v>
      </c>
      <c r="Q455" t="s">
        <v>25</v>
      </c>
      <c r="R455" t="s">
        <v>24</v>
      </c>
      <c r="S455">
        <v>8.3981659999999998</v>
      </c>
      <c r="T455" t="s">
        <v>25</v>
      </c>
      <c r="U455" t="s">
        <v>26</v>
      </c>
      <c r="V455">
        <v>0.11122600000000001</v>
      </c>
      <c r="W455" t="s">
        <v>25</v>
      </c>
      <c r="X455" t="s">
        <v>27</v>
      </c>
      <c r="Y455">
        <v>1.8306199999999999</v>
      </c>
      <c r="Z455" t="s">
        <v>25</v>
      </c>
      <c r="AA455" t="s">
        <v>292</v>
      </c>
      <c r="AB455">
        <v>3.271579</v>
      </c>
      <c r="AC455" t="s">
        <v>25</v>
      </c>
      <c r="AD455" t="s">
        <v>28</v>
      </c>
      <c r="AE455">
        <v>3.1515939999999998</v>
      </c>
      <c r="AF455" t="s">
        <v>25</v>
      </c>
      <c r="AG455" t="s">
        <v>288</v>
      </c>
      <c r="AH455">
        <v>1000</v>
      </c>
      <c r="AI455" t="s">
        <v>189</v>
      </c>
      <c r="AJ455">
        <v>3000000</v>
      </c>
      <c r="AK455" t="s">
        <v>190</v>
      </c>
      <c r="AL455">
        <v>5</v>
      </c>
      <c r="AM455" t="s">
        <v>191</v>
      </c>
      <c r="AN455">
        <v>100</v>
      </c>
      <c r="AO455" t="s">
        <v>192</v>
      </c>
      <c r="AP455">
        <v>30</v>
      </c>
      <c r="AQ455" t="s">
        <v>193</v>
      </c>
      <c r="AR455">
        <v>30</v>
      </c>
    </row>
    <row r="456" spans="1:44">
      <c r="A456">
        <v>388</v>
      </c>
      <c r="B456" t="s">
        <v>289</v>
      </c>
      <c r="C456">
        <v>5</v>
      </c>
      <c r="D456" t="s">
        <v>182</v>
      </c>
      <c r="E456">
        <v>905</v>
      </c>
      <c r="F456" t="s">
        <v>183</v>
      </c>
      <c r="G456" t="s">
        <v>184</v>
      </c>
      <c r="H456">
        <v>7135.69</v>
      </c>
      <c r="I456" t="s">
        <v>185</v>
      </c>
      <c r="J456">
        <v>3.3100000000000002E-4</v>
      </c>
      <c r="K456" t="s">
        <v>25</v>
      </c>
      <c r="L456" t="s">
        <v>290</v>
      </c>
      <c r="M456">
        <v>1679.5838080000001</v>
      </c>
      <c r="N456" t="s">
        <v>25</v>
      </c>
      <c r="O456" t="s">
        <v>293</v>
      </c>
      <c r="P456">
        <v>8.9099999999999997E-4</v>
      </c>
      <c r="Q456" t="s">
        <v>25</v>
      </c>
      <c r="R456" t="s">
        <v>24</v>
      </c>
      <c r="S456">
        <v>8.0889939999999996</v>
      </c>
      <c r="T456" t="s">
        <v>25</v>
      </c>
      <c r="U456" t="s">
        <v>26</v>
      </c>
      <c r="V456">
        <v>0.11038000000000001</v>
      </c>
      <c r="W456" t="s">
        <v>25</v>
      </c>
      <c r="X456" t="s">
        <v>27</v>
      </c>
      <c r="Y456">
        <v>1.371259</v>
      </c>
      <c r="Z456" t="s">
        <v>25</v>
      </c>
      <c r="AA456" t="s">
        <v>292</v>
      </c>
      <c r="AB456">
        <v>3.4252419999999999</v>
      </c>
      <c r="AC456" t="s">
        <v>25</v>
      </c>
      <c r="AD456" t="s">
        <v>28</v>
      </c>
      <c r="AE456">
        <v>3.1487500000000002</v>
      </c>
      <c r="AF456" t="s">
        <v>25</v>
      </c>
      <c r="AG456" t="s">
        <v>288</v>
      </c>
      <c r="AH456">
        <v>1000</v>
      </c>
      <c r="AI456" t="s">
        <v>189</v>
      </c>
      <c r="AJ456">
        <v>3000000</v>
      </c>
      <c r="AK456" t="s">
        <v>190</v>
      </c>
      <c r="AL456">
        <v>5</v>
      </c>
      <c r="AM456" t="s">
        <v>191</v>
      </c>
      <c r="AN456">
        <v>100</v>
      </c>
      <c r="AO456" t="s">
        <v>192</v>
      </c>
      <c r="AP456">
        <v>30</v>
      </c>
      <c r="AQ456" t="s">
        <v>193</v>
      </c>
      <c r="AR456">
        <v>30</v>
      </c>
    </row>
    <row r="457" spans="1:44">
      <c r="A457">
        <v>387</v>
      </c>
      <c r="B457" t="s">
        <v>289</v>
      </c>
      <c r="C457">
        <v>6</v>
      </c>
      <c r="D457" t="s">
        <v>182</v>
      </c>
      <c r="E457">
        <v>1592</v>
      </c>
      <c r="F457" t="s">
        <v>183</v>
      </c>
      <c r="G457" t="s">
        <v>184</v>
      </c>
      <c r="H457">
        <v>7135.69</v>
      </c>
      <c r="I457" t="s">
        <v>185</v>
      </c>
      <c r="J457">
        <v>3.21E-4</v>
      </c>
      <c r="K457" t="s">
        <v>25</v>
      </c>
      <c r="L457" t="s">
        <v>290</v>
      </c>
      <c r="M457">
        <v>4414.5173880000002</v>
      </c>
      <c r="N457" t="s">
        <v>25</v>
      </c>
      <c r="O457" t="s">
        <v>293</v>
      </c>
      <c r="P457">
        <v>1.792E-3</v>
      </c>
      <c r="Q457" t="s">
        <v>25</v>
      </c>
      <c r="R457" t="s">
        <v>24</v>
      </c>
      <c r="S457">
        <v>7.9008269999999996</v>
      </c>
      <c r="T457" t="s">
        <v>25</v>
      </c>
      <c r="U457" t="s">
        <v>26</v>
      </c>
      <c r="V457">
        <v>0.11045199999999999</v>
      </c>
      <c r="W457" t="s">
        <v>25</v>
      </c>
      <c r="X457" t="s">
        <v>27</v>
      </c>
      <c r="Y457">
        <v>1.0842290000000001</v>
      </c>
      <c r="Z457" t="s">
        <v>25</v>
      </c>
      <c r="AA457" t="s">
        <v>292</v>
      </c>
      <c r="AB457">
        <v>3.5184549999999999</v>
      </c>
      <c r="AC457" t="s">
        <v>25</v>
      </c>
      <c r="AD457" t="s">
        <v>28</v>
      </c>
      <c r="AE457">
        <v>3.153327</v>
      </c>
      <c r="AF457" t="s">
        <v>25</v>
      </c>
      <c r="AG457" t="s">
        <v>288</v>
      </c>
      <c r="AH457">
        <v>1000</v>
      </c>
      <c r="AI457" t="s">
        <v>189</v>
      </c>
      <c r="AJ457">
        <v>3000000</v>
      </c>
      <c r="AK457" t="s">
        <v>190</v>
      </c>
      <c r="AL457">
        <v>5</v>
      </c>
      <c r="AM457" t="s">
        <v>191</v>
      </c>
      <c r="AN457">
        <v>100</v>
      </c>
      <c r="AO457" t="s">
        <v>192</v>
      </c>
      <c r="AP457">
        <v>30</v>
      </c>
      <c r="AQ457" t="s">
        <v>193</v>
      </c>
      <c r="AR457">
        <v>30</v>
      </c>
    </row>
    <row r="458" spans="1:44">
      <c r="A458">
        <v>386</v>
      </c>
      <c r="B458" t="s">
        <v>289</v>
      </c>
      <c r="C458">
        <v>7</v>
      </c>
      <c r="D458" t="s">
        <v>182</v>
      </c>
      <c r="E458">
        <v>2965</v>
      </c>
      <c r="F458" t="s">
        <v>183</v>
      </c>
      <c r="G458" t="s">
        <v>184</v>
      </c>
      <c r="H458">
        <v>7135.69</v>
      </c>
      <c r="I458" t="s">
        <v>185</v>
      </c>
      <c r="J458">
        <v>3.28E-4</v>
      </c>
      <c r="K458" t="s">
        <v>25</v>
      </c>
      <c r="L458" t="s">
        <v>290</v>
      </c>
      <c r="M458">
        <v>10138.939189999999</v>
      </c>
      <c r="N458" t="s">
        <v>25</v>
      </c>
      <c r="O458" t="s">
        <v>293</v>
      </c>
      <c r="P458">
        <v>3.7069999999999998E-3</v>
      </c>
      <c r="Q458" t="s">
        <v>25</v>
      </c>
      <c r="R458" t="s">
        <v>24</v>
      </c>
      <c r="S458">
        <v>7.6970260000000001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0.87401799999999996</v>
      </c>
      <c r="Z458" t="s">
        <v>25</v>
      </c>
      <c r="AA458" t="s">
        <v>292</v>
      </c>
      <c r="AB458">
        <v>3.5314559999999999</v>
      </c>
      <c r="AC458" t="s">
        <v>25</v>
      </c>
      <c r="AD458" t="s">
        <v>28</v>
      </c>
      <c r="AE458">
        <v>3.1473659999999999</v>
      </c>
      <c r="AF458" t="s">
        <v>25</v>
      </c>
      <c r="AG458" t="s">
        <v>288</v>
      </c>
      <c r="AH458">
        <v>1000</v>
      </c>
      <c r="AI458" t="s">
        <v>189</v>
      </c>
      <c r="AJ458">
        <v>3000000</v>
      </c>
      <c r="AK458" t="s">
        <v>190</v>
      </c>
      <c r="AL458">
        <v>5</v>
      </c>
      <c r="AM458" t="s">
        <v>191</v>
      </c>
      <c r="AN458">
        <v>100</v>
      </c>
      <c r="AO458" t="s">
        <v>192</v>
      </c>
      <c r="AP458">
        <v>30</v>
      </c>
      <c r="AQ458" t="s">
        <v>193</v>
      </c>
      <c r="AR458">
        <v>30</v>
      </c>
    </row>
    <row r="459" spans="1:44">
      <c r="A459">
        <v>385</v>
      </c>
      <c r="B459" t="s">
        <v>289</v>
      </c>
      <c r="C459">
        <v>8</v>
      </c>
      <c r="D459" t="s">
        <v>182</v>
      </c>
      <c r="E459">
        <v>5711</v>
      </c>
      <c r="F459" t="s">
        <v>183</v>
      </c>
      <c r="G459" t="s">
        <v>184</v>
      </c>
      <c r="H459">
        <v>7135.69</v>
      </c>
      <c r="I459" t="s">
        <v>185</v>
      </c>
      <c r="J459">
        <v>3.3100000000000002E-4</v>
      </c>
      <c r="K459" t="s">
        <v>25</v>
      </c>
      <c r="L459" t="s">
        <v>290</v>
      </c>
      <c r="M459">
        <v>22143.20407</v>
      </c>
      <c r="N459" t="s">
        <v>25</v>
      </c>
      <c r="O459" t="s">
        <v>293</v>
      </c>
      <c r="P459">
        <v>7.7120000000000001E-3</v>
      </c>
      <c r="Q459" t="s">
        <v>25</v>
      </c>
      <c r="R459" t="s">
        <v>24</v>
      </c>
      <c r="S459">
        <v>7.5602099999999997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0.66924399999999995</v>
      </c>
      <c r="Z459" t="s">
        <v>25</v>
      </c>
      <c r="AA459" t="s">
        <v>292</v>
      </c>
      <c r="AB459">
        <v>3.6003560000000001</v>
      </c>
      <c r="AC459" t="s">
        <v>25</v>
      </c>
      <c r="AD459" t="s">
        <v>28</v>
      </c>
      <c r="AE459">
        <v>3.1456019999999998</v>
      </c>
      <c r="AF459" t="s">
        <v>25</v>
      </c>
      <c r="AG459" t="s">
        <v>288</v>
      </c>
      <c r="AH459">
        <v>1000</v>
      </c>
      <c r="AI459" t="s">
        <v>189</v>
      </c>
      <c r="AJ459">
        <v>3000000</v>
      </c>
      <c r="AK459" t="s">
        <v>190</v>
      </c>
      <c r="AL459">
        <v>5</v>
      </c>
      <c r="AM459" t="s">
        <v>191</v>
      </c>
      <c r="AN459">
        <v>100</v>
      </c>
      <c r="AO459" t="s">
        <v>192</v>
      </c>
      <c r="AP459">
        <v>30</v>
      </c>
      <c r="AQ459" t="s">
        <v>193</v>
      </c>
      <c r="AR459">
        <v>30</v>
      </c>
    </row>
    <row r="460" spans="1:44">
      <c r="A460">
        <v>384</v>
      </c>
      <c r="B460" t="s">
        <v>289</v>
      </c>
      <c r="C460">
        <v>9</v>
      </c>
      <c r="D460" t="s">
        <v>182</v>
      </c>
      <c r="E460">
        <v>11205</v>
      </c>
      <c r="F460" t="s">
        <v>183</v>
      </c>
      <c r="G460" t="s">
        <v>184</v>
      </c>
      <c r="H460">
        <v>7135.69</v>
      </c>
      <c r="I460" t="s">
        <v>185</v>
      </c>
      <c r="J460">
        <v>3.2699999999999998E-4</v>
      </c>
      <c r="K460" t="s">
        <v>25</v>
      </c>
      <c r="L460" t="s">
        <v>290</v>
      </c>
      <c r="M460">
        <v>47215.885006999997</v>
      </c>
      <c r="N460" t="s">
        <v>25</v>
      </c>
      <c r="O460" t="s">
        <v>293</v>
      </c>
      <c r="P460">
        <v>1.6064999999999999E-2</v>
      </c>
      <c r="Q460" t="s">
        <v>25</v>
      </c>
      <c r="R460" t="s">
        <v>24</v>
      </c>
      <c r="S460">
        <v>7.4251230000000001</v>
      </c>
      <c r="T460" t="s">
        <v>25</v>
      </c>
      <c r="U460" t="s">
        <v>26</v>
      </c>
      <c r="V460">
        <v>0.11077099999999999</v>
      </c>
      <c r="W460" t="s">
        <v>25</v>
      </c>
      <c r="X460" t="s">
        <v>27</v>
      </c>
      <c r="Y460">
        <v>0.46548899999999999</v>
      </c>
      <c r="Z460" t="s">
        <v>25</v>
      </c>
      <c r="AA460" t="s">
        <v>292</v>
      </c>
      <c r="AB460">
        <v>3.6653739999999999</v>
      </c>
      <c r="AC460" t="s">
        <v>25</v>
      </c>
      <c r="AD460" t="s">
        <v>28</v>
      </c>
      <c r="AE460">
        <v>3.1492279999999999</v>
      </c>
      <c r="AF460" t="s">
        <v>25</v>
      </c>
      <c r="AG460" t="s">
        <v>288</v>
      </c>
      <c r="AH460">
        <v>1000</v>
      </c>
      <c r="AI460" t="s">
        <v>189</v>
      </c>
      <c r="AJ460">
        <v>3000000</v>
      </c>
      <c r="AK460" t="s">
        <v>190</v>
      </c>
      <c r="AL460">
        <v>5</v>
      </c>
      <c r="AM460" t="s">
        <v>191</v>
      </c>
      <c r="AN460">
        <v>100</v>
      </c>
      <c r="AO460" t="s">
        <v>192</v>
      </c>
      <c r="AP460">
        <v>30</v>
      </c>
      <c r="AQ460" t="s">
        <v>193</v>
      </c>
      <c r="AR460">
        <v>30</v>
      </c>
    </row>
    <row r="461" spans="1:44">
      <c r="A461">
        <v>383</v>
      </c>
      <c r="B461" t="s">
        <v>289</v>
      </c>
      <c r="C461">
        <v>0</v>
      </c>
      <c r="D461" t="s">
        <v>182</v>
      </c>
      <c r="E461">
        <v>250</v>
      </c>
      <c r="F461" t="s">
        <v>183</v>
      </c>
      <c r="G461" t="s">
        <v>184</v>
      </c>
      <c r="H461">
        <v>7119.64</v>
      </c>
      <c r="I461" t="s">
        <v>185</v>
      </c>
      <c r="J461">
        <v>2.23E-4</v>
      </c>
      <c r="K461" t="s">
        <v>25</v>
      </c>
      <c r="L461" t="s">
        <v>290</v>
      </c>
      <c r="M461">
        <v>15.139298</v>
      </c>
      <c r="N461" t="s">
        <v>25</v>
      </c>
      <c r="O461" t="s">
        <v>293</v>
      </c>
      <c r="P461">
        <v>2.2800000000000001E-4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0.44280000000000003</v>
      </c>
      <c r="W461" t="s">
        <v>25</v>
      </c>
      <c r="X461" t="s">
        <v>27</v>
      </c>
      <c r="Y461">
        <v>6.4524319999999999</v>
      </c>
      <c r="Z461" t="s">
        <v>25</v>
      </c>
      <c r="AA461" t="s">
        <v>292</v>
      </c>
      <c r="AB461">
        <v>2.0274169999999998</v>
      </c>
      <c r="AC461" t="s">
        <v>25</v>
      </c>
      <c r="AD461" t="s">
        <v>28</v>
      </c>
      <c r="AE461">
        <v>3.1497609999999998</v>
      </c>
      <c r="AF461" t="s">
        <v>25</v>
      </c>
      <c r="AG461" t="s">
        <v>288</v>
      </c>
      <c r="AH461">
        <v>200</v>
      </c>
      <c r="AI461" t="s">
        <v>189</v>
      </c>
      <c r="AJ461">
        <v>3000000</v>
      </c>
      <c r="AK461" t="s">
        <v>190</v>
      </c>
      <c r="AL461">
        <v>5</v>
      </c>
      <c r="AM461" t="s">
        <v>191</v>
      </c>
      <c r="AN461">
        <v>100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>
        <v>382</v>
      </c>
      <c r="B462" t="s">
        <v>289</v>
      </c>
      <c r="C462">
        <v>1</v>
      </c>
      <c r="D462" t="s">
        <v>182</v>
      </c>
      <c r="E462">
        <v>261</v>
      </c>
      <c r="F462" t="s">
        <v>183</v>
      </c>
      <c r="G462" t="s">
        <v>184</v>
      </c>
      <c r="H462">
        <v>7119.64</v>
      </c>
      <c r="I462" t="s">
        <v>185</v>
      </c>
      <c r="J462">
        <v>2.2000000000000001E-4</v>
      </c>
      <c r="K462" t="s">
        <v>25</v>
      </c>
      <c r="L462" t="s">
        <v>290</v>
      </c>
      <c r="M462">
        <v>38.908265999999998</v>
      </c>
      <c r="N462" t="s">
        <v>25</v>
      </c>
      <c r="O462" t="s">
        <v>293</v>
      </c>
      <c r="P462">
        <v>2.33E-4</v>
      </c>
      <c r="Q462" t="s">
        <v>25</v>
      </c>
      <c r="R462" t="s">
        <v>24</v>
      </c>
      <c r="S462">
        <v>9.8266139999999993</v>
      </c>
      <c r="T462" t="s">
        <v>25</v>
      </c>
      <c r="U462" t="s">
        <v>26</v>
      </c>
      <c r="V462">
        <v>0.44690400000000002</v>
      </c>
      <c r="W462" t="s">
        <v>25</v>
      </c>
      <c r="X462" t="s">
        <v>27</v>
      </c>
      <c r="Y462">
        <v>4.3162250000000002</v>
      </c>
      <c r="Z462" t="s">
        <v>25</v>
      </c>
      <c r="AA462" t="s">
        <v>292</v>
      </c>
      <c r="AB462">
        <v>1.885338</v>
      </c>
      <c r="AC462" t="s">
        <v>25</v>
      </c>
      <c r="AD462" t="s">
        <v>28</v>
      </c>
      <c r="AE462">
        <v>3.1485820000000002</v>
      </c>
      <c r="AF462" t="s">
        <v>25</v>
      </c>
      <c r="AG462" t="s">
        <v>288</v>
      </c>
      <c r="AH462">
        <v>200</v>
      </c>
      <c r="AI462" t="s">
        <v>189</v>
      </c>
      <c r="AJ462">
        <v>3000000</v>
      </c>
      <c r="AK462" t="s">
        <v>190</v>
      </c>
      <c r="AL462">
        <v>5</v>
      </c>
      <c r="AM462" t="s">
        <v>191</v>
      </c>
      <c r="AN462">
        <v>100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>
        <v>381</v>
      </c>
      <c r="B463" t="s">
        <v>289</v>
      </c>
      <c r="C463">
        <v>2</v>
      </c>
      <c r="D463" t="s">
        <v>182</v>
      </c>
      <c r="E463">
        <v>304</v>
      </c>
      <c r="F463" t="s">
        <v>183</v>
      </c>
      <c r="G463" t="s">
        <v>184</v>
      </c>
      <c r="H463">
        <v>7119.64</v>
      </c>
      <c r="I463" t="s">
        <v>185</v>
      </c>
      <c r="J463">
        <v>2.1900000000000001E-4</v>
      </c>
      <c r="K463" t="s">
        <v>25</v>
      </c>
      <c r="L463" t="s">
        <v>290</v>
      </c>
      <c r="M463">
        <v>99.284035000000003</v>
      </c>
      <c r="N463" t="s">
        <v>25</v>
      </c>
      <c r="O463" t="s">
        <v>293</v>
      </c>
      <c r="P463">
        <v>2.52E-4</v>
      </c>
      <c r="Q463" t="s">
        <v>25</v>
      </c>
      <c r="R463" t="s">
        <v>24</v>
      </c>
      <c r="S463">
        <v>8.9197220000000002</v>
      </c>
      <c r="T463" t="s">
        <v>25</v>
      </c>
      <c r="U463" t="s">
        <v>26</v>
      </c>
      <c r="V463">
        <v>0.44552799999999998</v>
      </c>
      <c r="W463" t="s">
        <v>25</v>
      </c>
      <c r="X463" t="s">
        <v>27</v>
      </c>
      <c r="Y463">
        <v>2.8622770000000002</v>
      </c>
      <c r="Z463" t="s">
        <v>25</v>
      </c>
      <c r="AA463" t="s">
        <v>292</v>
      </c>
      <c r="AB463">
        <v>2.4347799999999999</v>
      </c>
      <c r="AC463" t="s">
        <v>25</v>
      </c>
      <c r="AD463" t="s">
        <v>28</v>
      </c>
      <c r="AE463">
        <v>3.1478169999999999</v>
      </c>
      <c r="AF463" t="s">
        <v>25</v>
      </c>
      <c r="AG463" t="s">
        <v>288</v>
      </c>
      <c r="AH463">
        <v>200</v>
      </c>
      <c r="AI463" t="s">
        <v>189</v>
      </c>
      <c r="AJ463">
        <v>3000000</v>
      </c>
      <c r="AK463" t="s">
        <v>190</v>
      </c>
      <c r="AL463">
        <v>5</v>
      </c>
      <c r="AM463" t="s">
        <v>191</v>
      </c>
      <c r="AN463">
        <v>100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>
        <v>380</v>
      </c>
      <c r="B464" t="s">
        <v>289</v>
      </c>
      <c r="C464">
        <v>3</v>
      </c>
      <c r="D464" t="s">
        <v>182</v>
      </c>
      <c r="E464">
        <v>389</v>
      </c>
      <c r="F464" t="s">
        <v>183</v>
      </c>
      <c r="G464" t="s">
        <v>184</v>
      </c>
      <c r="H464">
        <v>7119.64</v>
      </c>
      <c r="I464" t="s">
        <v>185</v>
      </c>
      <c r="J464">
        <v>2.2599999999999999E-4</v>
      </c>
      <c r="K464" t="s">
        <v>25</v>
      </c>
      <c r="L464" t="s">
        <v>290</v>
      </c>
      <c r="M464">
        <v>253.358654</v>
      </c>
      <c r="N464" t="s">
        <v>25</v>
      </c>
      <c r="O464" t="s">
        <v>293</v>
      </c>
      <c r="P464">
        <v>3.1E-4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0.44661000000000001</v>
      </c>
      <c r="W464" t="s">
        <v>25</v>
      </c>
      <c r="X464" t="s">
        <v>27</v>
      </c>
      <c r="Y464">
        <v>1.9038600000000001</v>
      </c>
      <c r="Z464" t="s">
        <v>25</v>
      </c>
      <c r="AA464" t="s">
        <v>292</v>
      </c>
      <c r="AB464">
        <v>2.8969010000000002</v>
      </c>
      <c r="AC464" t="s">
        <v>25</v>
      </c>
      <c r="AD464" t="s">
        <v>28</v>
      </c>
      <c r="AE464">
        <v>3.153543</v>
      </c>
      <c r="AF464" t="s">
        <v>25</v>
      </c>
      <c r="AG464" t="s">
        <v>288</v>
      </c>
      <c r="AH464">
        <v>200</v>
      </c>
      <c r="AI464" t="s">
        <v>189</v>
      </c>
      <c r="AJ464">
        <v>3000000</v>
      </c>
      <c r="AK464" t="s">
        <v>190</v>
      </c>
      <c r="AL464">
        <v>5</v>
      </c>
      <c r="AM464" t="s">
        <v>191</v>
      </c>
      <c r="AN464">
        <v>100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>
        <v>379</v>
      </c>
      <c r="B465" t="s">
        <v>289</v>
      </c>
      <c r="C465">
        <v>4</v>
      </c>
      <c r="D465" t="s">
        <v>182</v>
      </c>
      <c r="E465">
        <v>561</v>
      </c>
      <c r="F465" t="s">
        <v>183</v>
      </c>
      <c r="G465" t="s">
        <v>184</v>
      </c>
      <c r="H465">
        <v>7119.64</v>
      </c>
      <c r="I465" t="s">
        <v>185</v>
      </c>
      <c r="J465">
        <v>2.2100000000000001E-4</v>
      </c>
      <c r="K465" t="s">
        <v>25</v>
      </c>
      <c r="L465" t="s">
        <v>290</v>
      </c>
      <c r="M465">
        <v>530.86881900000003</v>
      </c>
      <c r="N465" t="s">
        <v>25</v>
      </c>
      <c r="O465" t="s">
        <v>293</v>
      </c>
      <c r="P465">
        <v>3.9800000000000002E-4</v>
      </c>
      <c r="Q465" t="s">
        <v>25</v>
      </c>
      <c r="R465" t="s">
        <v>24</v>
      </c>
      <c r="S465">
        <v>8.2532750000000004</v>
      </c>
      <c r="T465" t="s">
        <v>25</v>
      </c>
      <c r="U465" t="s">
        <v>26</v>
      </c>
      <c r="V465">
        <v>0.44531599999999999</v>
      </c>
      <c r="W465" t="s">
        <v>25</v>
      </c>
      <c r="X465" t="s">
        <v>27</v>
      </c>
      <c r="Y465">
        <v>1.413027</v>
      </c>
      <c r="Z465" t="s">
        <v>25</v>
      </c>
      <c r="AA465" t="s">
        <v>292</v>
      </c>
      <c r="AB465">
        <v>3.2135359999999999</v>
      </c>
      <c r="AC465" t="s">
        <v>25</v>
      </c>
      <c r="AD465" t="s">
        <v>28</v>
      </c>
      <c r="AE465">
        <v>3.149915</v>
      </c>
      <c r="AF465" t="s">
        <v>25</v>
      </c>
      <c r="AG465" t="s">
        <v>288</v>
      </c>
      <c r="AH465">
        <v>200</v>
      </c>
      <c r="AI465" t="s">
        <v>189</v>
      </c>
      <c r="AJ465">
        <v>3000000</v>
      </c>
      <c r="AK465" t="s">
        <v>190</v>
      </c>
      <c r="AL465">
        <v>5</v>
      </c>
      <c r="AM465" t="s">
        <v>191</v>
      </c>
      <c r="AN465">
        <v>100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>
        <v>378</v>
      </c>
      <c r="B466" t="s">
        <v>289</v>
      </c>
      <c r="C466">
        <v>5</v>
      </c>
      <c r="D466" t="s">
        <v>182</v>
      </c>
      <c r="E466">
        <v>904</v>
      </c>
      <c r="F466" t="s">
        <v>183</v>
      </c>
      <c r="G466" t="s">
        <v>184</v>
      </c>
      <c r="H466">
        <v>7119.64</v>
      </c>
      <c r="I466" t="s">
        <v>185</v>
      </c>
      <c r="J466">
        <v>2.2800000000000001E-4</v>
      </c>
      <c r="K466" t="s">
        <v>25</v>
      </c>
      <c r="L466" t="s">
        <v>290</v>
      </c>
      <c r="M466">
        <v>1312.6357009999999</v>
      </c>
      <c r="N466" t="s">
        <v>25</v>
      </c>
      <c r="O466" t="s">
        <v>293</v>
      </c>
      <c r="P466">
        <v>6.6500000000000001E-4</v>
      </c>
      <c r="Q466" t="s">
        <v>25</v>
      </c>
      <c r="R466" t="s">
        <v>24</v>
      </c>
      <c r="S466">
        <v>8.0740149999999993</v>
      </c>
      <c r="T466" t="s">
        <v>25</v>
      </c>
      <c r="U466" t="s">
        <v>26</v>
      </c>
      <c r="V466">
        <v>0.44492300000000001</v>
      </c>
      <c r="W466" t="s">
        <v>25</v>
      </c>
      <c r="X466" t="s">
        <v>27</v>
      </c>
      <c r="Y466">
        <v>1.096711</v>
      </c>
      <c r="Z466" t="s">
        <v>25</v>
      </c>
      <c r="AA466" t="s">
        <v>292</v>
      </c>
      <c r="AB466">
        <v>3.3504360000000002</v>
      </c>
      <c r="AC466" t="s">
        <v>25</v>
      </c>
      <c r="AD466" t="s">
        <v>28</v>
      </c>
      <c r="AE466">
        <v>3.1510590000000001</v>
      </c>
      <c r="AF466" t="s">
        <v>25</v>
      </c>
      <c r="AG466" t="s">
        <v>288</v>
      </c>
      <c r="AH466">
        <v>200</v>
      </c>
      <c r="AI466" t="s">
        <v>189</v>
      </c>
      <c r="AJ466">
        <v>3000000</v>
      </c>
      <c r="AK466" t="s">
        <v>190</v>
      </c>
      <c r="AL466">
        <v>5</v>
      </c>
      <c r="AM466" t="s">
        <v>191</v>
      </c>
      <c r="AN466">
        <v>100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>
        <v>377</v>
      </c>
      <c r="B467" t="s">
        <v>289</v>
      </c>
      <c r="C467">
        <v>6</v>
      </c>
      <c r="D467" t="s">
        <v>182</v>
      </c>
      <c r="E467">
        <v>1591</v>
      </c>
      <c r="F467" t="s">
        <v>183</v>
      </c>
      <c r="G467" t="s">
        <v>184</v>
      </c>
      <c r="H467">
        <v>7119.64</v>
      </c>
      <c r="I467" t="s">
        <v>185</v>
      </c>
      <c r="J467">
        <v>2.2699999999999999E-4</v>
      </c>
      <c r="K467" t="s">
        <v>25</v>
      </c>
      <c r="L467" t="s">
        <v>290</v>
      </c>
      <c r="M467">
        <v>3666.0551890000002</v>
      </c>
      <c r="N467" t="s">
        <v>25</v>
      </c>
      <c r="O467" t="s">
        <v>293</v>
      </c>
      <c r="P467">
        <v>1.449E-3</v>
      </c>
      <c r="Q467" t="s">
        <v>25</v>
      </c>
      <c r="R467" t="s">
        <v>24</v>
      </c>
      <c r="S467">
        <v>7.8655210000000002</v>
      </c>
      <c r="T467" t="s">
        <v>25</v>
      </c>
      <c r="U467" t="s">
        <v>26</v>
      </c>
      <c r="V467">
        <v>0.44555099999999997</v>
      </c>
      <c r="W467" t="s">
        <v>25</v>
      </c>
      <c r="X467" t="s">
        <v>27</v>
      </c>
      <c r="Y467">
        <v>0.84670800000000002</v>
      </c>
      <c r="Z467" t="s">
        <v>25</v>
      </c>
      <c r="AA467" t="s">
        <v>292</v>
      </c>
      <c r="AB467">
        <v>3.3898730000000001</v>
      </c>
      <c r="AC467" t="s">
        <v>25</v>
      </c>
      <c r="AD467" t="s">
        <v>28</v>
      </c>
      <c r="AE467">
        <v>3.1521530000000002</v>
      </c>
      <c r="AF467" t="s">
        <v>25</v>
      </c>
      <c r="AG467" t="s">
        <v>288</v>
      </c>
      <c r="AH467">
        <v>200</v>
      </c>
      <c r="AI467" t="s">
        <v>189</v>
      </c>
      <c r="AJ467">
        <v>3000000</v>
      </c>
      <c r="AK467" t="s">
        <v>190</v>
      </c>
      <c r="AL467">
        <v>5</v>
      </c>
      <c r="AM467" t="s">
        <v>191</v>
      </c>
      <c r="AN467">
        <v>100</v>
      </c>
      <c r="AO467" t="s">
        <v>192</v>
      </c>
      <c r="AP467">
        <v>30</v>
      </c>
      <c r="AQ467" t="s">
        <v>193</v>
      </c>
      <c r="AR467">
        <v>30</v>
      </c>
    </row>
    <row r="468" spans="1:44">
      <c r="A468">
        <v>376</v>
      </c>
      <c r="B468" t="s">
        <v>289</v>
      </c>
      <c r="C468">
        <v>7</v>
      </c>
      <c r="D468" t="s">
        <v>182</v>
      </c>
      <c r="E468">
        <v>2964</v>
      </c>
      <c r="F468" t="s">
        <v>183</v>
      </c>
      <c r="G468" t="s">
        <v>184</v>
      </c>
      <c r="H468">
        <v>7119.64</v>
      </c>
      <c r="I468" t="s">
        <v>185</v>
      </c>
      <c r="J468">
        <v>2.24E-4</v>
      </c>
      <c r="K468" t="s">
        <v>25</v>
      </c>
      <c r="L468" t="s">
        <v>290</v>
      </c>
      <c r="M468">
        <v>8531.1343410000009</v>
      </c>
      <c r="N468" t="s">
        <v>25</v>
      </c>
      <c r="O468" t="s">
        <v>293</v>
      </c>
      <c r="P468">
        <v>3.0669999999999998E-3</v>
      </c>
      <c r="Q468" t="s">
        <v>25</v>
      </c>
      <c r="R468" t="s">
        <v>24</v>
      </c>
      <c r="S468">
        <v>7.5897459999999999</v>
      </c>
      <c r="T468" t="s">
        <v>25</v>
      </c>
      <c r="U468" t="s">
        <v>26</v>
      </c>
      <c r="V468">
        <v>0.44503799999999999</v>
      </c>
      <c r="W468" t="s">
        <v>25</v>
      </c>
      <c r="X468" t="s">
        <v>27</v>
      </c>
      <c r="Y468">
        <v>0.53403100000000003</v>
      </c>
      <c r="Z468" t="s">
        <v>25</v>
      </c>
      <c r="AA468" t="s">
        <v>292</v>
      </c>
      <c r="AB468">
        <v>3.4332479999999999</v>
      </c>
      <c r="AC468" t="s">
        <v>25</v>
      </c>
      <c r="AD468" t="s">
        <v>28</v>
      </c>
      <c r="AE468">
        <v>3.1456400000000002</v>
      </c>
      <c r="AF468" t="s">
        <v>25</v>
      </c>
      <c r="AG468" t="s">
        <v>288</v>
      </c>
      <c r="AH468">
        <v>200</v>
      </c>
      <c r="AI468" t="s">
        <v>189</v>
      </c>
      <c r="AJ468">
        <v>3000000</v>
      </c>
      <c r="AK468" t="s">
        <v>190</v>
      </c>
      <c r="AL468">
        <v>5</v>
      </c>
      <c r="AM468" t="s">
        <v>191</v>
      </c>
      <c r="AN468">
        <v>100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>
        <v>375</v>
      </c>
      <c r="B469" t="s">
        <v>289</v>
      </c>
      <c r="C469">
        <v>8</v>
      </c>
      <c r="D469" t="s">
        <v>182</v>
      </c>
      <c r="E469">
        <v>5711</v>
      </c>
      <c r="F469" t="s">
        <v>183</v>
      </c>
      <c r="G469" t="s">
        <v>184</v>
      </c>
      <c r="H469">
        <v>7119.64</v>
      </c>
      <c r="I469" t="s">
        <v>185</v>
      </c>
      <c r="J469">
        <v>2.2499999999999999E-4</v>
      </c>
      <c r="K469" t="s">
        <v>25</v>
      </c>
      <c r="L469" t="s">
        <v>290</v>
      </c>
      <c r="M469">
        <v>18931.899117000001</v>
      </c>
      <c r="N469" t="s">
        <v>25</v>
      </c>
      <c r="O469" t="s">
        <v>293</v>
      </c>
      <c r="P469">
        <v>6.5360000000000001E-3</v>
      </c>
      <c r="Q469" t="s">
        <v>25</v>
      </c>
      <c r="R469" t="s">
        <v>24</v>
      </c>
      <c r="S469">
        <v>7.2705630000000001</v>
      </c>
      <c r="T469" t="s">
        <v>25</v>
      </c>
      <c r="U469" t="s">
        <v>26</v>
      </c>
      <c r="V469">
        <v>0.44496400000000003</v>
      </c>
      <c r="W469" t="s">
        <v>25</v>
      </c>
      <c r="X469" t="s">
        <v>27</v>
      </c>
      <c r="Y469">
        <v>9.0310000000000008E-3</v>
      </c>
      <c r="Z469" t="s">
        <v>25</v>
      </c>
      <c r="AA469" t="s">
        <v>292</v>
      </c>
      <c r="AB469">
        <v>3.6413129999999998</v>
      </c>
      <c r="AC469" t="s">
        <v>25</v>
      </c>
      <c r="AD469" t="s">
        <v>28</v>
      </c>
      <c r="AE469">
        <v>3.1413500000000001</v>
      </c>
      <c r="AF469" t="s">
        <v>25</v>
      </c>
      <c r="AG469" t="s">
        <v>288</v>
      </c>
      <c r="AH469">
        <v>200</v>
      </c>
      <c r="AI469" t="s">
        <v>189</v>
      </c>
      <c r="AJ469">
        <v>3000000</v>
      </c>
      <c r="AK469" t="s">
        <v>190</v>
      </c>
      <c r="AL469">
        <v>5</v>
      </c>
      <c r="AM469" t="s">
        <v>191</v>
      </c>
      <c r="AN469">
        <v>100</v>
      </c>
      <c r="AO469" t="s">
        <v>192</v>
      </c>
      <c r="AP469">
        <v>30</v>
      </c>
      <c r="AQ469" t="s">
        <v>193</v>
      </c>
      <c r="AR469">
        <v>30</v>
      </c>
    </row>
    <row r="470" spans="1:44">
      <c r="A470">
        <v>374</v>
      </c>
      <c r="B470" t="s">
        <v>289</v>
      </c>
      <c r="C470">
        <v>9</v>
      </c>
      <c r="D470" t="s">
        <v>182</v>
      </c>
      <c r="E470">
        <v>11204</v>
      </c>
      <c r="F470" t="s">
        <v>183</v>
      </c>
      <c r="G470" t="s">
        <v>184</v>
      </c>
      <c r="H470">
        <v>7119.64</v>
      </c>
      <c r="I470" t="s">
        <v>185</v>
      </c>
      <c r="J470">
        <v>2.23E-4</v>
      </c>
      <c r="K470" t="s">
        <v>25</v>
      </c>
      <c r="L470" t="s">
        <v>290</v>
      </c>
      <c r="M470">
        <v>44581.461068999997</v>
      </c>
      <c r="N470" t="s">
        <v>25</v>
      </c>
      <c r="O470" t="s">
        <v>293</v>
      </c>
      <c r="P470">
        <v>1.5084E-2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0.44470799999999999</v>
      </c>
      <c r="W470" t="s">
        <v>25</v>
      </c>
      <c r="X470" t="s">
        <v>27</v>
      </c>
      <c r="Y470">
        <v>8.404E-3</v>
      </c>
      <c r="Z470" t="s">
        <v>25</v>
      </c>
      <c r="AA470" t="s">
        <v>292</v>
      </c>
      <c r="AB470">
        <v>3.594678</v>
      </c>
      <c r="AC470" t="s">
        <v>25</v>
      </c>
      <c r="AD470" t="s">
        <v>28</v>
      </c>
      <c r="AE470">
        <v>3.1506599999999998</v>
      </c>
      <c r="AF470" t="s">
        <v>25</v>
      </c>
      <c r="AG470" t="s">
        <v>288</v>
      </c>
      <c r="AH470">
        <v>200</v>
      </c>
      <c r="AI470" t="s">
        <v>189</v>
      </c>
      <c r="AJ470">
        <v>3000000</v>
      </c>
      <c r="AK470" t="s">
        <v>190</v>
      </c>
      <c r="AL470">
        <v>5</v>
      </c>
      <c r="AM470" t="s">
        <v>191</v>
      </c>
      <c r="AN470">
        <v>100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>
        <v>373</v>
      </c>
      <c r="B471" t="s">
        <v>289</v>
      </c>
      <c r="C471">
        <v>0</v>
      </c>
      <c r="D471" t="s">
        <v>182</v>
      </c>
      <c r="E471">
        <v>250</v>
      </c>
      <c r="F471" t="s">
        <v>183</v>
      </c>
      <c r="G471" t="s">
        <v>184</v>
      </c>
      <c r="H471">
        <v>7119.64</v>
      </c>
      <c r="I471" t="s">
        <v>185</v>
      </c>
      <c r="J471">
        <v>2.2699999999999999E-4</v>
      </c>
      <c r="K471" t="s">
        <v>25</v>
      </c>
      <c r="L471" t="s">
        <v>290</v>
      </c>
      <c r="M471">
        <v>15.273289</v>
      </c>
      <c r="N471" t="s">
        <v>25</v>
      </c>
      <c r="O471" t="s">
        <v>293</v>
      </c>
      <c r="P471">
        <v>2.32E-4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0.44481799999999999</v>
      </c>
      <c r="W471" t="s">
        <v>25</v>
      </c>
      <c r="X471" t="s">
        <v>27</v>
      </c>
      <c r="Y471">
        <v>6.5288449999999996</v>
      </c>
      <c r="Z471" t="s">
        <v>25</v>
      </c>
      <c r="AA471" t="s">
        <v>292</v>
      </c>
      <c r="AB471">
        <v>2.1350250000000002</v>
      </c>
      <c r="AC471" t="s">
        <v>25</v>
      </c>
      <c r="AD471" t="s">
        <v>28</v>
      </c>
      <c r="AE471">
        <v>3.1478609999999998</v>
      </c>
      <c r="AF471" t="s">
        <v>25</v>
      </c>
      <c r="AG471" t="s">
        <v>288</v>
      </c>
      <c r="AH471">
        <v>200</v>
      </c>
      <c r="AI471" t="s">
        <v>189</v>
      </c>
      <c r="AJ471">
        <v>3000000</v>
      </c>
      <c r="AK471" t="s">
        <v>190</v>
      </c>
      <c r="AL471">
        <v>5</v>
      </c>
      <c r="AM471" t="s">
        <v>191</v>
      </c>
      <c r="AN471">
        <v>100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>
        <v>372</v>
      </c>
      <c r="B472" t="s">
        <v>289</v>
      </c>
      <c r="C472">
        <v>1</v>
      </c>
      <c r="D472" t="s">
        <v>182</v>
      </c>
      <c r="E472">
        <v>261</v>
      </c>
      <c r="F472" t="s">
        <v>183</v>
      </c>
      <c r="G472" t="s">
        <v>184</v>
      </c>
      <c r="H472">
        <v>7119.64</v>
      </c>
      <c r="I472" t="s">
        <v>185</v>
      </c>
      <c r="J472">
        <v>2.24E-4</v>
      </c>
      <c r="K472" t="s">
        <v>25</v>
      </c>
      <c r="L472" t="s">
        <v>290</v>
      </c>
      <c r="M472">
        <v>38.398133000000001</v>
      </c>
      <c r="N472" t="s">
        <v>25</v>
      </c>
      <c r="O472" t="s">
        <v>293</v>
      </c>
      <c r="P472">
        <v>2.3699999999999999E-4</v>
      </c>
      <c r="Q472" t="s">
        <v>25</v>
      </c>
      <c r="R472" t="s">
        <v>24</v>
      </c>
      <c r="S472">
        <v>9.9838970000000007</v>
      </c>
      <c r="T472" t="s">
        <v>25</v>
      </c>
      <c r="U472" t="s">
        <v>26</v>
      </c>
      <c r="V472">
        <v>0.44808300000000001</v>
      </c>
      <c r="W472" t="s">
        <v>25</v>
      </c>
      <c r="X472" t="s">
        <v>27</v>
      </c>
      <c r="Y472">
        <v>4.3701429999999997</v>
      </c>
      <c r="Z472" t="s">
        <v>25</v>
      </c>
      <c r="AA472" t="s">
        <v>292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288</v>
      </c>
      <c r="AH472">
        <v>200</v>
      </c>
      <c r="AI472" t="s">
        <v>189</v>
      </c>
      <c r="AJ472">
        <v>3000000</v>
      </c>
      <c r="AK472" t="s">
        <v>190</v>
      </c>
      <c r="AL472">
        <v>5</v>
      </c>
      <c r="AM472" t="s">
        <v>191</v>
      </c>
      <c r="AN472">
        <v>100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>
        <v>371</v>
      </c>
      <c r="B473" t="s">
        <v>289</v>
      </c>
      <c r="C473">
        <v>2</v>
      </c>
      <c r="D473" t="s">
        <v>182</v>
      </c>
      <c r="E473">
        <v>304</v>
      </c>
      <c r="F473" t="s">
        <v>183</v>
      </c>
      <c r="G473" t="s">
        <v>184</v>
      </c>
      <c r="H473">
        <v>7119.64</v>
      </c>
      <c r="I473" t="s">
        <v>185</v>
      </c>
      <c r="J473">
        <v>2.2699999999999999E-4</v>
      </c>
      <c r="K473" t="s">
        <v>25</v>
      </c>
      <c r="L473" t="s">
        <v>290</v>
      </c>
      <c r="M473">
        <v>104.380196</v>
      </c>
      <c r="N473" t="s">
        <v>25</v>
      </c>
      <c r="O473" t="s">
        <v>293</v>
      </c>
      <c r="P473">
        <v>2.6200000000000003E-4</v>
      </c>
      <c r="Q473" t="s">
        <v>25</v>
      </c>
      <c r="R473" t="s">
        <v>24</v>
      </c>
      <c r="S473">
        <v>9.1215550000000007</v>
      </c>
      <c r="T473" t="s">
        <v>25</v>
      </c>
      <c r="U473" t="s">
        <v>26</v>
      </c>
      <c r="V473">
        <v>0.44692399999999999</v>
      </c>
      <c r="W473" t="s">
        <v>25</v>
      </c>
      <c r="X473" t="s">
        <v>27</v>
      </c>
      <c r="Y473">
        <v>2.933487</v>
      </c>
      <c r="Z473" t="s">
        <v>25</v>
      </c>
      <c r="AA473" t="s">
        <v>292</v>
      </c>
      <c r="AB473">
        <v>2.5570029999999999</v>
      </c>
      <c r="AC473" t="s">
        <v>25</v>
      </c>
      <c r="AD473" t="s">
        <v>28</v>
      </c>
      <c r="AE473">
        <v>3.1538210000000002</v>
      </c>
      <c r="AF473" t="s">
        <v>25</v>
      </c>
      <c r="AG473" t="s">
        <v>288</v>
      </c>
      <c r="AH473">
        <v>200</v>
      </c>
      <c r="AI473" t="s">
        <v>189</v>
      </c>
      <c r="AJ473">
        <v>3000000</v>
      </c>
      <c r="AK473" t="s">
        <v>190</v>
      </c>
      <c r="AL473">
        <v>5</v>
      </c>
      <c r="AM473" t="s">
        <v>191</v>
      </c>
      <c r="AN473">
        <v>100</v>
      </c>
      <c r="AO473" t="s">
        <v>192</v>
      </c>
      <c r="AP473">
        <v>30</v>
      </c>
      <c r="AQ473" t="s">
        <v>193</v>
      </c>
      <c r="AR473">
        <v>30</v>
      </c>
    </row>
    <row r="474" spans="1:44">
      <c r="A474">
        <v>370</v>
      </c>
      <c r="B474" t="s">
        <v>289</v>
      </c>
      <c r="C474">
        <v>3</v>
      </c>
      <c r="D474" t="s">
        <v>182</v>
      </c>
      <c r="E474">
        <v>389</v>
      </c>
      <c r="F474" t="s">
        <v>183</v>
      </c>
      <c r="G474" t="s">
        <v>184</v>
      </c>
      <c r="H474">
        <v>7119.64</v>
      </c>
      <c r="I474" t="s">
        <v>185</v>
      </c>
      <c r="J474">
        <v>2.23E-4</v>
      </c>
      <c r="K474" t="s">
        <v>25</v>
      </c>
      <c r="L474" t="s">
        <v>290</v>
      </c>
      <c r="M474">
        <v>260.83591699999999</v>
      </c>
      <c r="N474" t="s">
        <v>25</v>
      </c>
      <c r="O474" t="s">
        <v>293</v>
      </c>
      <c r="P474">
        <v>3.1E-4</v>
      </c>
      <c r="Q474" t="s">
        <v>25</v>
      </c>
      <c r="R474" t="s">
        <v>24</v>
      </c>
      <c r="S474">
        <v>8.5942070000000008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292</v>
      </c>
      <c r="AB474">
        <v>3.0114529999999999</v>
      </c>
      <c r="AC474" t="s">
        <v>25</v>
      </c>
      <c r="AD474" t="s">
        <v>28</v>
      </c>
      <c r="AE474">
        <v>3.1493859999999998</v>
      </c>
      <c r="AF474" t="s">
        <v>25</v>
      </c>
      <c r="AG474" t="s">
        <v>288</v>
      </c>
      <c r="AH474">
        <v>200</v>
      </c>
      <c r="AI474" t="s">
        <v>189</v>
      </c>
      <c r="AJ474">
        <v>3000000</v>
      </c>
      <c r="AK474" t="s">
        <v>190</v>
      </c>
      <c r="AL474">
        <v>5</v>
      </c>
      <c r="AM474" t="s">
        <v>191</v>
      </c>
      <c r="AN474">
        <v>100</v>
      </c>
      <c r="AO474" t="s">
        <v>192</v>
      </c>
      <c r="AP474">
        <v>30</v>
      </c>
      <c r="AQ474" t="s">
        <v>193</v>
      </c>
      <c r="AR474">
        <v>30</v>
      </c>
    </row>
    <row r="475" spans="1:44">
      <c r="A475">
        <v>369</v>
      </c>
      <c r="B475" t="s">
        <v>289</v>
      </c>
      <c r="C475">
        <v>4</v>
      </c>
      <c r="D475" t="s">
        <v>182</v>
      </c>
      <c r="E475">
        <v>561</v>
      </c>
      <c r="F475" t="s">
        <v>183</v>
      </c>
      <c r="G475" t="s">
        <v>184</v>
      </c>
      <c r="H475">
        <v>7119.64</v>
      </c>
      <c r="I475" t="s">
        <v>185</v>
      </c>
      <c r="J475">
        <v>2.24E-4</v>
      </c>
      <c r="K475" t="s">
        <v>25</v>
      </c>
      <c r="L475" t="s">
        <v>290</v>
      </c>
      <c r="M475">
        <v>536.63233700000001</v>
      </c>
      <c r="N475" t="s">
        <v>25</v>
      </c>
      <c r="O475" t="s">
        <v>293</v>
      </c>
      <c r="P475">
        <v>4.0299999999999998E-4</v>
      </c>
      <c r="Q475" t="s">
        <v>25</v>
      </c>
      <c r="R475" t="s">
        <v>24</v>
      </c>
      <c r="S475">
        <v>8.4463229999999996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1.4685649999999999</v>
      </c>
      <c r="Z475" t="s">
        <v>25</v>
      </c>
      <c r="AA475" t="s">
        <v>292</v>
      </c>
      <c r="AB475">
        <v>3.3522639999999999</v>
      </c>
      <c r="AC475" t="s">
        <v>25</v>
      </c>
      <c r="AD475" t="s">
        <v>28</v>
      </c>
      <c r="AE475">
        <v>3.148568</v>
      </c>
      <c r="AF475" t="s">
        <v>25</v>
      </c>
      <c r="AG475" t="s">
        <v>288</v>
      </c>
      <c r="AH475">
        <v>200</v>
      </c>
      <c r="AI475" t="s">
        <v>189</v>
      </c>
      <c r="AJ475">
        <v>3000000</v>
      </c>
      <c r="AK475" t="s">
        <v>190</v>
      </c>
      <c r="AL475">
        <v>5</v>
      </c>
      <c r="AM475" t="s">
        <v>191</v>
      </c>
      <c r="AN475">
        <v>100</v>
      </c>
      <c r="AO475" t="s">
        <v>192</v>
      </c>
      <c r="AP475">
        <v>30</v>
      </c>
      <c r="AQ475" t="s">
        <v>193</v>
      </c>
      <c r="AR475">
        <v>30</v>
      </c>
    </row>
    <row r="476" spans="1:44">
      <c r="A476">
        <v>368</v>
      </c>
      <c r="B476" t="s">
        <v>289</v>
      </c>
      <c r="C476">
        <v>5</v>
      </c>
      <c r="D476" t="s">
        <v>182</v>
      </c>
      <c r="E476">
        <v>904</v>
      </c>
      <c r="F476" t="s">
        <v>183</v>
      </c>
      <c r="G476" t="s">
        <v>184</v>
      </c>
      <c r="H476">
        <v>7119.64</v>
      </c>
      <c r="I476" t="s">
        <v>185</v>
      </c>
      <c r="J476">
        <v>2.2800000000000001E-4</v>
      </c>
      <c r="K476" t="s">
        <v>25</v>
      </c>
      <c r="L476" t="s">
        <v>290</v>
      </c>
      <c r="M476">
        <v>1350.9812429999999</v>
      </c>
      <c r="N476" t="s">
        <v>25</v>
      </c>
      <c r="O476" t="s">
        <v>293</v>
      </c>
      <c r="P476">
        <v>6.78E-4</v>
      </c>
      <c r="Q476" t="s">
        <v>25</v>
      </c>
      <c r="R476" t="s">
        <v>24</v>
      </c>
      <c r="S476">
        <v>8.2335189999999994</v>
      </c>
      <c r="T476" t="s">
        <v>25</v>
      </c>
      <c r="U476" t="s">
        <v>26</v>
      </c>
      <c r="V476">
        <v>0.44626900000000003</v>
      </c>
      <c r="W476" t="s">
        <v>25</v>
      </c>
      <c r="X476" t="s">
        <v>27</v>
      </c>
      <c r="Y476">
        <v>1.141675</v>
      </c>
      <c r="Z476" t="s">
        <v>25</v>
      </c>
      <c r="AA476" t="s">
        <v>292</v>
      </c>
      <c r="AB476">
        <v>3.4694940000000001</v>
      </c>
      <c r="AC476" t="s">
        <v>25</v>
      </c>
      <c r="AD476" t="s">
        <v>28</v>
      </c>
      <c r="AE476">
        <v>3.1452969999999998</v>
      </c>
      <c r="AF476" t="s">
        <v>25</v>
      </c>
      <c r="AG476" t="s">
        <v>288</v>
      </c>
      <c r="AH476">
        <v>200</v>
      </c>
      <c r="AI476" t="s">
        <v>189</v>
      </c>
      <c r="AJ476">
        <v>3000000</v>
      </c>
      <c r="AK476" t="s">
        <v>190</v>
      </c>
      <c r="AL476">
        <v>5</v>
      </c>
      <c r="AM476" t="s">
        <v>191</v>
      </c>
      <c r="AN476">
        <v>100</v>
      </c>
      <c r="AO476" t="s">
        <v>192</v>
      </c>
      <c r="AP476">
        <v>30</v>
      </c>
      <c r="AQ476" t="s">
        <v>193</v>
      </c>
      <c r="AR476">
        <v>30</v>
      </c>
    </row>
    <row r="477" spans="1:44">
      <c r="A477">
        <v>367</v>
      </c>
      <c r="B477" t="s">
        <v>289</v>
      </c>
      <c r="C477">
        <v>6</v>
      </c>
      <c r="D477" t="s">
        <v>182</v>
      </c>
      <c r="E477">
        <v>1591</v>
      </c>
      <c r="F477" t="s">
        <v>183</v>
      </c>
      <c r="G477" t="s">
        <v>184</v>
      </c>
      <c r="H477">
        <v>7119.64</v>
      </c>
      <c r="I477" t="s">
        <v>185</v>
      </c>
      <c r="J477">
        <v>2.2900000000000001E-4</v>
      </c>
      <c r="K477" t="s">
        <v>25</v>
      </c>
      <c r="L477" t="s">
        <v>290</v>
      </c>
      <c r="M477">
        <v>3702.952303</v>
      </c>
      <c r="N477" t="s">
        <v>25</v>
      </c>
      <c r="O477" t="s">
        <v>293</v>
      </c>
      <c r="P477">
        <v>1.4630000000000001E-3</v>
      </c>
      <c r="Q477" t="s">
        <v>25</v>
      </c>
      <c r="R477" t="s">
        <v>24</v>
      </c>
      <c r="S477">
        <v>8.0757139999999996</v>
      </c>
      <c r="T477" t="s">
        <v>25</v>
      </c>
      <c r="U477" t="s">
        <v>26</v>
      </c>
      <c r="V477">
        <v>0.44578099999999998</v>
      </c>
      <c r="W477" t="s">
        <v>25</v>
      </c>
      <c r="X477" t="s">
        <v>27</v>
      </c>
      <c r="Y477">
        <v>0.88589499999999999</v>
      </c>
      <c r="Z477" t="s">
        <v>25</v>
      </c>
      <c r="AA477" t="s">
        <v>292</v>
      </c>
      <c r="AB477">
        <v>3.5662859999999998</v>
      </c>
      <c r="AC477" t="s">
        <v>25</v>
      </c>
      <c r="AD477" t="s">
        <v>28</v>
      </c>
      <c r="AE477">
        <v>3.147357</v>
      </c>
      <c r="AF477" t="s">
        <v>25</v>
      </c>
      <c r="AG477" t="s">
        <v>288</v>
      </c>
      <c r="AH477">
        <v>200</v>
      </c>
      <c r="AI477" t="s">
        <v>189</v>
      </c>
      <c r="AJ477">
        <v>3000000</v>
      </c>
      <c r="AK477" t="s">
        <v>190</v>
      </c>
      <c r="AL477">
        <v>5</v>
      </c>
      <c r="AM477" t="s">
        <v>191</v>
      </c>
      <c r="AN477">
        <v>100</v>
      </c>
      <c r="AO477" t="s">
        <v>192</v>
      </c>
      <c r="AP477">
        <v>30</v>
      </c>
      <c r="AQ477" t="s">
        <v>193</v>
      </c>
      <c r="AR477">
        <v>30</v>
      </c>
    </row>
    <row r="478" spans="1:44">
      <c r="A478">
        <v>366</v>
      </c>
      <c r="B478" t="s">
        <v>289</v>
      </c>
      <c r="C478">
        <v>7</v>
      </c>
      <c r="D478" t="s">
        <v>182</v>
      </c>
      <c r="E478">
        <v>2964</v>
      </c>
      <c r="F478" t="s">
        <v>183</v>
      </c>
      <c r="G478" t="s">
        <v>184</v>
      </c>
      <c r="H478">
        <v>7119.64</v>
      </c>
      <c r="I478" t="s">
        <v>185</v>
      </c>
      <c r="J478">
        <v>2.3000000000000001E-4</v>
      </c>
      <c r="K478" t="s">
        <v>25</v>
      </c>
      <c r="L478" t="s">
        <v>290</v>
      </c>
      <c r="M478">
        <v>8623.4039190000003</v>
      </c>
      <c r="N478" t="s">
        <v>25</v>
      </c>
      <c r="O478" t="s">
        <v>293</v>
      </c>
      <c r="P478">
        <v>3.104E-3</v>
      </c>
      <c r="Q478" t="s">
        <v>25</v>
      </c>
      <c r="R478" t="s">
        <v>24</v>
      </c>
      <c r="S478">
        <v>7.8002289999999999</v>
      </c>
      <c r="T478" t="s">
        <v>25</v>
      </c>
      <c r="U478" t="s">
        <v>26</v>
      </c>
      <c r="V478">
        <v>0.44581300000000001</v>
      </c>
      <c r="W478" t="s">
        <v>25</v>
      </c>
      <c r="X478" t="s">
        <v>27</v>
      </c>
      <c r="Y478">
        <v>0.56290700000000005</v>
      </c>
      <c r="Z478" t="s">
        <v>25</v>
      </c>
      <c r="AA478" t="s">
        <v>292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288</v>
      </c>
      <c r="AH478">
        <v>200</v>
      </c>
      <c r="AI478" t="s">
        <v>189</v>
      </c>
      <c r="AJ478">
        <v>3000000</v>
      </c>
      <c r="AK478" t="s">
        <v>190</v>
      </c>
      <c r="AL478">
        <v>5</v>
      </c>
      <c r="AM478" t="s">
        <v>191</v>
      </c>
      <c r="AN478">
        <v>100</v>
      </c>
      <c r="AO478" t="s">
        <v>192</v>
      </c>
      <c r="AP478">
        <v>30</v>
      </c>
      <c r="AQ478" t="s">
        <v>193</v>
      </c>
      <c r="AR478">
        <v>30</v>
      </c>
    </row>
    <row r="479" spans="1:44">
      <c r="A479">
        <v>365</v>
      </c>
      <c r="B479" t="s">
        <v>289</v>
      </c>
      <c r="C479">
        <v>8</v>
      </c>
      <c r="D479" t="s">
        <v>182</v>
      </c>
      <c r="E479">
        <v>5711</v>
      </c>
      <c r="F479" t="s">
        <v>183</v>
      </c>
      <c r="G479" t="s">
        <v>184</v>
      </c>
      <c r="H479">
        <v>7119.64</v>
      </c>
      <c r="I479" t="s">
        <v>185</v>
      </c>
      <c r="J479">
        <v>2.3000000000000001E-4</v>
      </c>
      <c r="K479" t="s">
        <v>25</v>
      </c>
      <c r="L479" t="s">
        <v>290</v>
      </c>
      <c r="M479">
        <v>18974.463519000001</v>
      </c>
      <c r="N479" t="s">
        <v>25</v>
      </c>
      <c r="O479" t="s">
        <v>293</v>
      </c>
      <c r="P479">
        <v>6.5550000000000001E-3</v>
      </c>
      <c r="Q479" t="s">
        <v>25</v>
      </c>
      <c r="R479" t="s">
        <v>24</v>
      </c>
      <c r="S479">
        <v>7.3989029999999998</v>
      </c>
      <c r="T479" t="s">
        <v>25</v>
      </c>
      <c r="U479" t="s">
        <v>26</v>
      </c>
      <c r="V479">
        <v>0.44446999999999998</v>
      </c>
      <c r="W479" t="s">
        <v>25</v>
      </c>
      <c r="X479" t="s">
        <v>27</v>
      </c>
      <c r="Y479">
        <v>8.5210000000000008E-3</v>
      </c>
      <c r="Z479" t="s">
        <v>25</v>
      </c>
      <c r="AA479" t="s">
        <v>292</v>
      </c>
      <c r="AB479">
        <v>3.7652000000000001</v>
      </c>
      <c r="AC479" t="s">
        <v>25</v>
      </c>
      <c r="AD479" t="s">
        <v>28</v>
      </c>
      <c r="AE479">
        <v>3.1466189999999998</v>
      </c>
      <c r="AF479" t="s">
        <v>25</v>
      </c>
      <c r="AG479" t="s">
        <v>288</v>
      </c>
      <c r="AH479">
        <v>200</v>
      </c>
      <c r="AI479" t="s">
        <v>189</v>
      </c>
      <c r="AJ479">
        <v>3000000</v>
      </c>
      <c r="AK479" t="s">
        <v>190</v>
      </c>
      <c r="AL479">
        <v>5</v>
      </c>
      <c r="AM479" t="s">
        <v>191</v>
      </c>
      <c r="AN479">
        <v>100</v>
      </c>
      <c r="AO479" t="s">
        <v>192</v>
      </c>
      <c r="AP479">
        <v>30</v>
      </c>
      <c r="AQ479" t="s">
        <v>193</v>
      </c>
      <c r="AR479">
        <v>30</v>
      </c>
    </row>
    <row r="480" spans="1:44">
      <c r="A480">
        <v>364</v>
      </c>
      <c r="B480" t="s">
        <v>289</v>
      </c>
      <c r="C480">
        <v>9</v>
      </c>
      <c r="D480" t="s">
        <v>182</v>
      </c>
      <c r="E480">
        <v>11204</v>
      </c>
      <c r="F480" t="s">
        <v>183</v>
      </c>
      <c r="G480" t="s">
        <v>184</v>
      </c>
      <c r="H480">
        <v>7119.64</v>
      </c>
      <c r="I480" t="s">
        <v>185</v>
      </c>
      <c r="J480">
        <v>2.2900000000000001E-4</v>
      </c>
      <c r="K480" t="s">
        <v>25</v>
      </c>
      <c r="L480" t="s">
        <v>290</v>
      </c>
      <c r="M480">
        <v>44934.444953999999</v>
      </c>
      <c r="N480" t="s">
        <v>25</v>
      </c>
      <c r="O480" t="s">
        <v>293</v>
      </c>
      <c r="P480">
        <v>1.5207E-2</v>
      </c>
      <c r="Q480" t="s">
        <v>25</v>
      </c>
      <c r="R480" t="s">
        <v>24</v>
      </c>
      <c r="S480">
        <v>7.4151619999999996</v>
      </c>
      <c r="T480" t="s">
        <v>25</v>
      </c>
      <c r="U480" t="s">
        <v>26</v>
      </c>
      <c r="V480">
        <v>0.44543899999999997</v>
      </c>
      <c r="W480" t="s">
        <v>25</v>
      </c>
      <c r="X480" t="s">
        <v>27</v>
      </c>
      <c r="Y480">
        <v>8.711E-3</v>
      </c>
      <c r="Z480" t="s">
        <v>25</v>
      </c>
      <c r="AA480" t="s">
        <v>292</v>
      </c>
      <c r="AB480">
        <v>3.773028</v>
      </c>
      <c r="AC480" t="s">
        <v>25</v>
      </c>
      <c r="AD480" t="s">
        <v>28</v>
      </c>
      <c r="AE480">
        <v>3.1520609999999998</v>
      </c>
      <c r="AF480" t="s">
        <v>25</v>
      </c>
      <c r="AG480" t="s">
        <v>288</v>
      </c>
      <c r="AH480">
        <v>200</v>
      </c>
      <c r="AI480" t="s">
        <v>189</v>
      </c>
      <c r="AJ480">
        <v>3000000</v>
      </c>
      <c r="AK480" t="s">
        <v>190</v>
      </c>
      <c r="AL480">
        <v>5</v>
      </c>
      <c r="AM480" t="s">
        <v>191</v>
      </c>
      <c r="AN480">
        <v>100</v>
      </c>
      <c r="AO480" t="s">
        <v>192</v>
      </c>
      <c r="AP480">
        <v>30</v>
      </c>
      <c r="AQ480" t="s">
        <v>193</v>
      </c>
      <c r="AR480">
        <v>30</v>
      </c>
    </row>
    <row r="481" spans="1:44">
      <c r="A481">
        <v>363</v>
      </c>
      <c r="B481" t="s">
        <v>289</v>
      </c>
      <c r="C481">
        <v>1</v>
      </c>
      <c r="D481" t="s">
        <v>182</v>
      </c>
      <c r="E481">
        <v>3448</v>
      </c>
      <c r="F481" t="s">
        <v>183</v>
      </c>
      <c r="G481" t="s">
        <v>184</v>
      </c>
      <c r="H481">
        <v>855.56</v>
      </c>
      <c r="I481" t="s">
        <v>185</v>
      </c>
      <c r="J481">
        <v>9.19E-4</v>
      </c>
      <c r="K481" t="s">
        <v>25</v>
      </c>
      <c r="L481" t="s">
        <v>290</v>
      </c>
      <c r="M481">
        <v>957.37041799999997</v>
      </c>
      <c r="N481" t="s">
        <v>25</v>
      </c>
      <c r="O481" t="s">
        <v>293</v>
      </c>
      <c r="P481">
        <v>1.238E-3</v>
      </c>
      <c r="Q481" t="s">
        <v>25</v>
      </c>
      <c r="R481" t="s">
        <v>24</v>
      </c>
      <c r="S481">
        <v>136.57703100000001</v>
      </c>
      <c r="T481" t="s">
        <v>25</v>
      </c>
      <c r="U481" t="s">
        <v>26</v>
      </c>
      <c r="V481">
        <v>0.50712599999999997</v>
      </c>
      <c r="W481" t="s">
        <v>25</v>
      </c>
      <c r="X481" t="s">
        <v>27</v>
      </c>
      <c r="Y481">
        <v>1.167778</v>
      </c>
      <c r="Z481" t="s">
        <v>25</v>
      </c>
      <c r="AA481" t="s">
        <v>292</v>
      </c>
      <c r="AB481">
        <v>131.38614999999999</v>
      </c>
      <c r="AC481" t="s">
        <v>25</v>
      </c>
      <c r="AD481" t="s">
        <v>28</v>
      </c>
      <c r="AE481">
        <v>3.4145810000000001</v>
      </c>
      <c r="AF481" t="s">
        <v>25</v>
      </c>
      <c r="AG481" t="s">
        <v>288</v>
      </c>
      <c r="AH481">
        <v>20</v>
      </c>
      <c r="AI481" t="s">
        <v>189</v>
      </c>
      <c r="AJ481">
        <v>3000000</v>
      </c>
      <c r="AK481" t="s">
        <v>190</v>
      </c>
      <c r="AL481">
        <v>5</v>
      </c>
      <c r="AM481" t="s">
        <v>191</v>
      </c>
      <c r="AN481">
        <v>100</v>
      </c>
      <c r="AO481" t="s">
        <v>192</v>
      </c>
      <c r="AP481">
        <v>30</v>
      </c>
      <c r="AQ481" t="s">
        <v>193</v>
      </c>
      <c r="AR481">
        <v>3000</v>
      </c>
    </row>
    <row r="482" spans="1:44">
      <c r="A482">
        <v>362</v>
      </c>
      <c r="B482" t="s">
        <v>289</v>
      </c>
      <c r="C482">
        <v>1</v>
      </c>
      <c r="D482" t="s">
        <v>182</v>
      </c>
      <c r="E482">
        <v>3460</v>
      </c>
      <c r="F482" t="s">
        <v>183</v>
      </c>
      <c r="G482" t="s">
        <v>184</v>
      </c>
      <c r="H482">
        <v>855.56</v>
      </c>
      <c r="I482" t="s">
        <v>185</v>
      </c>
      <c r="J482">
        <v>1.6570000000000001E-3</v>
      </c>
      <c r="K482" t="s">
        <v>25</v>
      </c>
      <c r="L482" t="s">
        <v>290</v>
      </c>
      <c r="M482">
        <v>1055.2301359999999</v>
      </c>
      <c r="N482" t="s">
        <v>25</v>
      </c>
      <c r="O482" t="s">
        <v>293</v>
      </c>
      <c r="P482">
        <v>2.0079999999999998E-3</v>
      </c>
      <c r="Q482" t="s">
        <v>25</v>
      </c>
      <c r="R482" t="s">
        <v>24</v>
      </c>
      <c r="S482">
        <v>137.91256999999999</v>
      </c>
      <c r="T482" t="s">
        <v>25</v>
      </c>
      <c r="U482" t="s">
        <v>26</v>
      </c>
      <c r="V482">
        <v>8.2344000000000001E-2</v>
      </c>
      <c r="W482" t="s">
        <v>25</v>
      </c>
      <c r="X482" t="s">
        <v>27</v>
      </c>
      <c r="Y482">
        <v>1.387079</v>
      </c>
      <c r="Z482" t="s">
        <v>25</v>
      </c>
      <c r="AA482" t="s">
        <v>292</v>
      </c>
      <c r="AB482">
        <v>132.91536199999999</v>
      </c>
      <c r="AC482" t="s">
        <v>25</v>
      </c>
      <c r="AD482" t="s">
        <v>28</v>
      </c>
      <c r="AE482">
        <v>3.4238719999999998</v>
      </c>
      <c r="AF482" t="s">
        <v>25</v>
      </c>
      <c r="AG482" t="s">
        <v>288</v>
      </c>
      <c r="AH482">
        <v>200</v>
      </c>
      <c r="AI482" t="s">
        <v>189</v>
      </c>
      <c r="AJ482">
        <v>3000000</v>
      </c>
      <c r="AK482" t="s">
        <v>190</v>
      </c>
      <c r="AL482">
        <v>5</v>
      </c>
      <c r="AM482" t="s">
        <v>191</v>
      </c>
      <c r="AN482">
        <v>100</v>
      </c>
      <c r="AO482" t="s">
        <v>192</v>
      </c>
      <c r="AP482">
        <v>30</v>
      </c>
      <c r="AQ482" t="s">
        <v>193</v>
      </c>
      <c r="AR482">
        <v>3000</v>
      </c>
    </row>
    <row r="483" spans="1:44">
      <c r="A483">
        <v>362</v>
      </c>
      <c r="B483" t="s">
        <v>289</v>
      </c>
      <c r="C483">
        <v>1</v>
      </c>
      <c r="D483" t="s">
        <v>182</v>
      </c>
      <c r="E483">
        <v>1305</v>
      </c>
      <c r="F483" t="s">
        <v>183</v>
      </c>
      <c r="G483" t="s">
        <v>184</v>
      </c>
      <c r="H483">
        <v>3629.36</v>
      </c>
      <c r="I483" t="s">
        <v>185</v>
      </c>
      <c r="J483">
        <v>9.2800000000000001E-4</v>
      </c>
      <c r="K483" t="s">
        <v>25</v>
      </c>
      <c r="L483" t="s">
        <v>290</v>
      </c>
      <c r="M483">
        <v>391.54458899999997</v>
      </c>
      <c r="N483" t="s">
        <v>25</v>
      </c>
      <c r="O483" t="s">
        <v>293</v>
      </c>
      <c r="P483">
        <v>1.0579999999999999E-3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2.7601979999999999</v>
      </c>
      <c r="Z483" t="s">
        <v>25</v>
      </c>
      <c r="AA483" t="s">
        <v>292</v>
      </c>
      <c r="AB483">
        <v>44.217320000000001</v>
      </c>
      <c r="AC483" t="s">
        <v>25</v>
      </c>
      <c r="AD483" t="s">
        <v>28</v>
      </c>
      <c r="AE483">
        <v>3.2713589999999999</v>
      </c>
      <c r="AF483" t="s">
        <v>25</v>
      </c>
      <c r="AG483" t="s">
        <v>288</v>
      </c>
      <c r="AH483">
        <v>200</v>
      </c>
      <c r="AI483" t="s">
        <v>189</v>
      </c>
      <c r="AJ483">
        <v>3000000</v>
      </c>
      <c r="AK483" t="s">
        <v>190</v>
      </c>
      <c r="AL483">
        <v>5</v>
      </c>
      <c r="AM483" t="s">
        <v>191</v>
      </c>
      <c r="AN483">
        <v>100</v>
      </c>
      <c r="AO483" t="s">
        <v>192</v>
      </c>
      <c r="AP483">
        <v>30</v>
      </c>
      <c r="AQ483" t="s">
        <v>193</v>
      </c>
      <c r="AR483">
        <v>1000</v>
      </c>
    </row>
    <row r="484" spans="1:44">
      <c r="A484">
        <v>361</v>
      </c>
      <c r="B484" t="s">
        <v>289</v>
      </c>
      <c r="C484">
        <v>1</v>
      </c>
      <c r="D484" t="s">
        <v>182</v>
      </c>
      <c r="E484">
        <v>1303</v>
      </c>
      <c r="F484" t="s">
        <v>183</v>
      </c>
      <c r="G484" t="s">
        <v>184</v>
      </c>
      <c r="H484">
        <v>3629.36</v>
      </c>
      <c r="I484" t="s">
        <v>185</v>
      </c>
      <c r="J484">
        <v>8.0599999999999997E-4</v>
      </c>
      <c r="K484" t="s">
        <v>25</v>
      </c>
      <c r="L484" t="s">
        <v>290</v>
      </c>
      <c r="M484">
        <v>374.89583499999998</v>
      </c>
      <c r="N484" t="s">
        <v>25</v>
      </c>
      <c r="O484" t="s">
        <v>293</v>
      </c>
      <c r="P484">
        <v>9.3099999999999997E-4</v>
      </c>
      <c r="Q484" t="s">
        <v>25</v>
      </c>
      <c r="R484" t="s">
        <v>24</v>
      </c>
      <c r="S484">
        <v>51.832278000000002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2.9433530000000001</v>
      </c>
      <c r="Z484" t="s">
        <v>25</v>
      </c>
      <c r="AA484" t="s">
        <v>292</v>
      </c>
      <c r="AB484">
        <v>45.030895999999998</v>
      </c>
      <c r="AC484" t="s">
        <v>25</v>
      </c>
      <c r="AD484" t="s">
        <v>28</v>
      </c>
      <c r="AE484">
        <v>3.2920189999999998</v>
      </c>
      <c r="AF484" t="s">
        <v>25</v>
      </c>
      <c r="AG484" t="s">
        <v>288</v>
      </c>
      <c r="AH484">
        <v>100</v>
      </c>
      <c r="AI484" t="s">
        <v>189</v>
      </c>
      <c r="AJ484">
        <v>3000000</v>
      </c>
      <c r="AK484" t="s">
        <v>190</v>
      </c>
      <c r="AL484">
        <v>5</v>
      </c>
      <c r="AM484" t="s">
        <v>191</v>
      </c>
      <c r="AN484">
        <v>100</v>
      </c>
      <c r="AO484" t="s">
        <v>192</v>
      </c>
      <c r="AP484">
        <v>30</v>
      </c>
      <c r="AQ484" t="s">
        <v>193</v>
      </c>
      <c r="AR484">
        <v>1000</v>
      </c>
    </row>
    <row r="485" spans="1:44">
      <c r="A485">
        <v>360</v>
      </c>
      <c r="B485" t="s">
        <v>289</v>
      </c>
      <c r="C485">
        <v>1</v>
      </c>
      <c r="D485" t="s">
        <v>182</v>
      </c>
      <c r="E485">
        <v>3447</v>
      </c>
      <c r="F485" t="s">
        <v>183</v>
      </c>
      <c r="G485" t="s">
        <v>184</v>
      </c>
      <c r="H485">
        <v>6801.07</v>
      </c>
      <c r="I485" t="s">
        <v>185</v>
      </c>
      <c r="J485">
        <v>6.2200000000000005E-4</v>
      </c>
      <c r="K485" t="s">
        <v>25</v>
      </c>
      <c r="L485" t="s">
        <v>290</v>
      </c>
      <c r="M485">
        <v>861.34393</v>
      </c>
      <c r="N485" t="s">
        <v>25</v>
      </c>
      <c r="O485" t="s">
        <v>293</v>
      </c>
      <c r="P485">
        <v>9.0899999999999998E-4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36.532504000000003</v>
      </c>
      <c r="Z485" t="s">
        <v>25</v>
      </c>
      <c r="AA485" t="s">
        <v>292</v>
      </c>
      <c r="AB485">
        <v>167.504064</v>
      </c>
      <c r="AC485" t="s">
        <v>25</v>
      </c>
      <c r="AD485" t="s">
        <v>28</v>
      </c>
      <c r="AE485">
        <v>3.1497440000000001</v>
      </c>
      <c r="AF485" t="s">
        <v>25</v>
      </c>
      <c r="AG485" t="s">
        <v>288</v>
      </c>
      <c r="AH485">
        <v>4</v>
      </c>
      <c r="AI485" t="s">
        <v>189</v>
      </c>
      <c r="AJ485">
        <v>3000000</v>
      </c>
      <c r="AK485" t="s">
        <v>190</v>
      </c>
      <c r="AL485">
        <v>5</v>
      </c>
      <c r="AM485" t="s">
        <v>191</v>
      </c>
      <c r="AN485">
        <v>100</v>
      </c>
      <c r="AO485" t="s">
        <v>192</v>
      </c>
      <c r="AP485">
        <v>3000</v>
      </c>
      <c r="AQ485" t="s">
        <v>193</v>
      </c>
      <c r="AR485">
        <v>3000</v>
      </c>
    </row>
    <row r="486" spans="1:44">
      <c r="A486">
        <v>359</v>
      </c>
      <c r="B486" t="s">
        <v>289</v>
      </c>
      <c r="C486">
        <v>1</v>
      </c>
      <c r="D486" t="s">
        <v>182</v>
      </c>
      <c r="E486">
        <v>3448</v>
      </c>
      <c r="F486" t="s">
        <v>183</v>
      </c>
      <c r="G486" t="s">
        <v>184</v>
      </c>
      <c r="H486">
        <v>6801.07</v>
      </c>
      <c r="I486" t="s">
        <v>185</v>
      </c>
      <c r="J486">
        <v>6.7900000000000002E-4</v>
      </c>
      <c r="K486" t="s">
        <v>25</v>
      </c>
      <c r="L486" t="s">
        <v>290</v>
      </c>
      <c r="M486">
        <v>872.22131200000001</v>
      </c>
      <c r="N486" t="s">
        <v>25</v>
      </c>
      <c r="O486" t="s">
        <v>293</v>
      </c>
      <c r="P486">
        <v>9.6900000000000003E-4</v>
      </c>
      <c r="Q486" t="s">
        <v>25</v>
      </c>
      <c r="R486" t="s">
        <v>24</v>
      </c>
      <c r="S486">
        <v>269.84219899999999</v>
      </c>
      <c r="T486" t="s">
        <v>25</v>
      </c>
      <c r="U486" t="s">
        <v>26</v>
      </c>
      <c r="V486">
        <v>11.807309999999999</v>
      </c>
      <c r="W486" t="s">
        <v>25</v>
      </c>
      <c r="X486" t="s">
        <v>27</v>
      </c>
      <c r="Y486">
        <v>65.467573999999999</v>
      </c>
      <c r="Z486" t="s">
        <v>25</v>
      </c>
      <c r="AA486" t="s">
        <v>292</v>
      </c>
      <c r="AB486">
        <v>181.75034500000001</v>
      </c>
      <c r="AC486" t="s">
        <v>25</v>
      </c>
      <c r="AD486" t="s">
        <v>28</v>
      </c>
      <c r="AE486">
        <v>3.1455009999999999</v>
      </c>
      <c r="AF486" t="s">
        <v>25</v>
      </c>
      <c r="AG486" t="s">
        <v>288</v>
      </c>
      <c r="AH486">
        <v>10</v>
      </c>
      <c r="AI486" t="s">
        <v>189</v>
      </c>
      <c r="AJ486">
        <v>3000000</v>
      </c>
      <c r="AK486" t="s">
        <v>190</v>
      </c>
      <c r="AL486">
        <v>5</v>
      </c>
      <c r="AM486" t="s">
        <v>191</v>
      </c>
      <c r="AN486">
        <v>100</v>
      </c>
      <c r="AO486" t="s">
        <v>192</v>
      </c>
      <c r="AP486">
        <v>3000</v>
      </c>
      <c r="AQ486" t="s">
        <v>193</v>
      </c>
      <c r="AR486">
        <v>3000</v>
      </c>
    </row>
    <row r="487" spans="1:44">
      <c r="A487">
        <v>358</v>
      </c>
      <c r="B487" t="s">
        <v>289</v>
      </c>
      <c r="C487">
        <v>1</v>
      </c>
      <c r="D487" t="s">
        <v>182</v>
      </c>
      <c r="E487">
        <v>1301</v>
      </c>
      <c r="F487" t="s">
        <v>183</v>
      </c>
      <c r="G487" t="s">
        <v>184</v>
      </c>
      <c r="H487">
        <v>7050.06</v>
      </c>
      <c r="I487" t="s">
        <v>185</v>
      </c>
      <c r="J487">
        <v>6.4300000000000002E-4</v>
      </c>
      <c r="K487" t="s">
        <v>25</v>
      </c>
      <c r="L487" t="s">
        <v>290</v>
      </c>
      <c r="M487">
        <v>331.33425199999999</v>
      </c>
      <c r="N487" t="s">
        <v>25</v>
      </c>
      <c r="O487" t="s">
        <v>293</v>
      </c>
      <c r="P487">
        <v>7.5299999999999998E-4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9.8738729999999997</v>
      </c>
      <c r="W487" t="s">
        <v>25</v>
      </c>
      <c r="X487" t="s">
        <v>27</v>
      </c>
      <c r="Y487">
        <v>24.359432999999999</v>
      </c>
      <c r="Z487" t="s">
        <v>25</v>
      </c>
      <c r="AA487" t="s">
        <v>292</v>
      </c>
      <c r="AB487">
        <v>60.212257999999999</v>
      </c>
      <c r="AC487" t="s">
        <v>25</v>
      </c>
      <c r="AD487" t="s">
        <v>28</v>
      </c>
      <c r="AE487">
        <v>3.1455310000000001</v>
      </c>
      <c r="AF487" t="s">
        <v>25</v>
      </c>
      <c r="AG487" t="s">
        <v>288</v>
      </c>
      <c r="AH487">
        <v>10</v>
      </c>
      <c r="AI487" t="s">
        <v>189</v>
      </c>
      <c r="AJ487">
        <v>3000000</v>
      </c>
      <c r="AK487" t="s">
        <v>190</v>
      </c>
      <c r="AL487">
        <v>5</v>
      </c>
      <c r="AM487" t="s">
        <v>191</v>
      </c>
      <c r="AN487">
        <v>100</v>
      </c>
      <c r="AO487" t="s">
        <v>192</v>
      </c>
      <c r="AP487">
        <v>1000</v>
      </c>
      <c r="AQ487" t="s">
        <v>193</v>
      </c>
      <c r="AR487">
        <v>1000</v>
      </c>
    </row>
    <row r="488" spans="1:44">
      <c r="A488">
        <v>357</v>
      </c>
      <c r="B488" t="s">
        <v>289</v>
      </c>
      <c r="C488">
        <v>1</v>
      </c>
      <c r="D488" t="s">
        <v>182</v>
      </c>
      <c r="E488">
        <v>1308</v>
      </c>
      <c r="F488" t="s">
        <v>183</v>
      </c>
      <c r="G488" t="s">
        <v>184</v>
      </c>
      <c r="H488">
        <v>7050.06</v>
      </c>
      <c r="I488" t="s">
        <v>185</v>
      </c>
      <c r="J488">
        <v>1.0280000000000001E-3</v>
      </c>
      <c r="K488" t="s">
        <v>25</v>
      </c>
      <c r="L488" t="s">
        <v>290</v>
      </c>
      <c r="M488">
        <v>407.62387899999999</v>
      </c>
      <c r="N488" t="s">
        <v>25</v>
      </c>
      <c r="O488" t="s">
        <v>293</v>
      </c>
      <c r="P488">
        <v>1.1640000000000001E-3</v>
      </c>
      <c r="Q488" t="s">
        <v>25</v>
      </c>
      <c r="R488" t="s">
        <v>24</v>
      </c>
      <c r="S488">
        <v>112.28116799999999</v>
      </c>
      <c r="T488" t="s">
        <v>25</v>
      </c>
      <c r="U488" t="s">
        <v>26</v>
      </c>
      <c r="V488">
        <v>1.3632489999999999</v>
      </c>
      <c r="W488" t="s">
        <v>25</v>
      </c>
      <c r="X488" t="s">
        <v>27</v>
      </c>
      <c r="Y488">
        <v>41.06615</v>
      </c>
      <c r="Z488" t="s">
        <v>25</v>
      </c>
      <c r="AA488" t="s">
        <v>292</v>
      </c>
      <c r="AB488">
        <v>64.063929999999999</v>
      </c>
      <c r="AC488" t="s">
        <v>25</v>
      </c>
      <c r="AD488" t="s">
        <v>28</v>
      </c>
      <c r="AE488">
        <v>3.14941</v>
      </c>
      <c r="AF488" t="s">
        <v>25</v>
      </c>
      <c r="AG488" t="s">
        <v>288</v>
      </c>
      <c r="AH488">
        <v>300</v>
      </c>
      <c r="AI488" t="s">
        <v>189</v>
      </c>
      <c r="AJ488">
        <v>3000000</v>
      </c>
      <c r="AK488" t="s">
        <v>190</v>
      </c>
      <c r="AL488">
        <v>5</v>
      </c>
      <c r="AM488" t="s">
        <v>191</v>
      </c>
      <c r="AN488">
        <v>100</v>
      </c>
      <c r="AO488" t="s">
        <v>192</v>
      </c>
      <c r="AP488">
        <v>1000</v>
      </c>
      <c r="AQ488" t="s">
        <v>193</v>
      </c>
      <c r="AR488">
        <v>1000</v>
      </c>
    </row>
    <row r="489" spans="1:44">
      <c r="A489">
        <v>356</v>
      </c>
      <c r="B489" t="s">
        <v>289</v>
      </c>
      <c r="C489">
        <v>1</v>
      </c>
      <c r="D489" t="s">
        <v>182</v>
      </c>
      <c r="E489">
        <v>1312</v>
      </c>
      <c r="F489" t="s">
        <v>183</v>
      </c>
      <c r="G489" t="s">
        <v>184</v>
      </c>
      <c r="H489">
        <v>7050.06</v>
      </c>
      <c r="I489" t="s">
        <v>185</v>
      </c>
      <c r="J489">
        <v>1.16E-3</v>
      </c>
      <c r="K489" t="s">
        <v>25</v>
      </c>
      <c r="L489" t="s">
        <v>290</v>
      </c>
      <c r="M489">
        <v>423.88295499999998</v>
      </c>
      <c r="N489" t="s">
        <v>25</v>
      </c>
      <c r="O489" t="s">
        <v>293</v>
      </c>
      <c r="P489">
        <v>1.3010000000000001E-3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1.2500929999999999</v>
      </c>
      <c r="W489" t="s">
        <v>25</v>
      </c>
      <c r="X489" t="s">
        <v>27</v>
      </c>
      <c r="Y489">
        <v>43.613320000000002</v>
      </c>
      <c r="Z489" t="s">
        <v>25</v>
      </c>
      <c r="AA489" t="s">
        <v>292</v>
      </c>
      <c r="AB489">
        <v>64.516665000000003</v>
      </c>
      <c r="AC489" t="s">
        <v>25</v>
      </c>
      <c r="AD489" t="s">
        <v>28</v>
      </c>
      <c r="AE489">
        <v>3.150131</v>
      </c>
      <c r="AF489" t="s">
        <v>25</v>
      </c>
      <c r="AG489" t="s">
        <v>288</v>
      </c>
      <c r="AH489">
        <v>500</v>
      </c>
      <c r="AI489" t="s">
        <v>189</v>
      </c>
      <c r="AJ489">
        <v>3000000</v>
      </c>
      <c r="AK489" t="s">
        <v>190</v>
      </c>
      <c r="AL489">
        <v>5</v>
      </c>
      <c r="AM489" t="s">
        <v>191</v>
      </c>
      <c r="AN489">
        <v>100</v>
      </c>
      <c r="AO489" t="s">
        <v>192</v>
      </c>
      <c r="AP489">
        <v>1000</v>
      </c>
      <c r="AQ489" t="s">
        <v>193</v>
      </c>
      <c r="AR489">
        <v>1000</v>
      </c>
    </row>
    <row r="490" spans="1:44">
      <c r="A490">
        <v>355</v>
      </c>
      <c r="B490" t="s">
        <v>289</v>
      </c>
      <c r="C490">
        <v>3</v>
      </c>
      <c r="D490" t="s">
        <v>182</v>
      </c>
      <c r="E490">
        <v>5614</v>
      </c>
      <c r="F490" t="s">
        <v>183</v>
      </c>
      <c r="G490" t="s">
        <v>184</v>
      </c>
      <c r="H490">
        <v>7050.06</v>
      </c>
      <c r="I490" t="s">
        <v>185</v>
      </c>
      <c r="J490">
        <v>1.3630000000000001E-3</v>
      </c>
      <c r="K490" t="s">
        <v>25</v>
      </c>
      <c r="L490" t="s">
        <v>290</v>
      </c>
      <c r="M490">
        <v>2454.109629</v>
      </c>
      <c r="N490" t="s">
        <v>25</v>
      </c>
      <c r="O490" t="s">
        <v>293</v>
      </c>
      <c r="P490">
        <v>2.1810000000000002E-3</v>
      </c>
      <c r="Q490" t="s">
        <v>25</v>
      </c>
      <c r="R490" t="s">
        <v>24</v>
      </c>
      <c r="S490">
        <v>148.77391800000001</v>
      </c>
      <c r="T490" t="s">
        <v>25</v>
      </c>
      <c r="U490" t="s">
        <v>26</v>
      </c>
      <c r="V490">
        <v>1.1590339999999999</v>
      </c>
      <c r="W490" t="s">
        <v>25</v>
      </c>
      <c r="X490" t="s">
        <v>27</v>
      </c>
      <c r="Y490">
        <v>39.874122</v>
      </c>
      <c r="Z490" t="s">
        <v>25</v>
      </c>
      <c r="AA490" t="s">
        <v>292</v>
      </c>
      <c r="AB490">
        <v>101.93313499999999</v>
      </c>
      <c r="AC490" t="s">
        <v>25</v>
      </c>
      <c r="AD490" t="s">
        <v>28</v>
      </c>
      <c r="AE490">
        <v>3.148215</v>
      </c>
      <c r="AF490" t="s">
        <v>25</v>
      </c>
      <c r="AG490" t="s">
        <v>288</v>
      </c>
      <c r="AH490">
        <v>1000</v>
      </c>
      <c r="AI490" t="s">
        <v>189</v>
      </c>
      <c r="AJ490">
        <v>3000000</v>
      </c>
      <c r="AK490" t="s">
        <v>190</v>
      </c>
      <c r="AL490">
        <v>5</v>
      </c>
      <c r="AM490" t="s">
        <v>191</v>
      </c>
      <c r="AN490">
        <v>100</v>
      </c>
      <c r="AO490" t="s">
        <v>192</v>
      </c>
      <c r="AP490">
        <v>1000</v>
      </c>
      <c r="AQ490" t="s">
        <v>193</v>
      </c>
      <c r="AR490">
        <v>1000</v>
      </c>
    </row>
    <row r="491" spans="1:44">
      <c r="A491">
        <v>354</v>
      </c>
      <c r="B491" t="s">
        <v>289</v>
      </c>
      <c r="C491">
        <v>2</v>
      </c>
      <c r="D491" t="s">
        <v>182</v>
      </c>
      <c r="E491">
        <v>2753</v>
      </c>
      <c r="F491" t="s">
        <v>183</v>
      </c>
      <c r="G491" t="s">
        <v>184</v>
      </c>
      <c r="H491">
        <v>7050.06</v>
      </c>
      <c r="I491" t="s">
        <v>185</v>
      </c>
      <c r="J491">
        <v>1.3550000000000001E-3</v>
      </c>
      <c r="K491" t="s">
        <v>25</v>
      </c>
      <c r="L491" t="s">
        <v>290</v>
      </c>
      <c r="M491">
        <v>1178.6856760000001</v>
      </c>
      <c r="N491" t="s">
        <v>25</v>
      </c>
      <c r="O491" t="s">
        <v>293</v>
      </c>
      <c r="P491">
        <v>1.748E-3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1.1490400000000001</v>
      </c>
      <c r="W491" t="s">
        <v>25</v>
      </c>
      <c r="X491" t="s">
        <v>27</v>
      </c>
      <c r="Y491">
        <v>51.119078999999999</v>
      </c>
      <c r="Z491" t="s">
        <v>25</v>
      </c>
      <c r="AA491" t="s">
        <v>292</v>
      </c>
      <c r="AB491">
        <v>84.529891000000006</v>
      </c>
      <c r="AC491" t="s">
        <v>25</v>
      </c>
      <c r="AD491" t="s">
        <v>28</v>
      </c>
      <c r="AE491">
        <v>3.1437810000000002</v>
      </c>
      <c r="AF491" t="s">
        <v>25</v>
      </c>
      <c r="AG491" t="s">
        <v>288</v>
      </c>
      <c r="AH491">
        <v>1000</v>
      </c>
      <c r="AI491" t="s">
        <v>189</v>
      </c>
      <c r="AJ491">
        <v>3000000</v>
      </c>
      <c r="AK491" t="s">
        <v>190</v>
      </c>
      <c r="AL491">
        <v>5</v>
      </c>
      <c r="AM491" t="s">
        <v>191</v>
      </c>
      <c r="AN491">
        <v>100</v>
      </c>
      <c r="AO491" t="s">
        <v>192</v>
      </c>
      <c r="AP491">
        <v>1000</v>
      </c>
      <c r="AQ491" t="s">
        <v>193</v>
      </c>
      <c r="AR491">
        <v>1000</v>
      </c>
    </row>
    <row r="492" spans="1:44">
      <c r="A492">
        <v>353</v>
      </c>
      <c r="B492" t="s">
        <v>289</v>
      </c>
      <c r="C492">
        <v>1</v>
      </c>
      <c r="D492" t="s">
        <v>182</v>
      </c>
      <c r="E492">
        <v>1322</v>
      </c>
      <c r="F492" t="s">
        <v>183</v>
      </c>
      <c r="G492" t="s">
        <v>184</v>
      </c>
      <c r="H492">
        <v>7050.06</v>
      </c>
      <c r="I492" t="s">
        <v>185</v>
      </c>
      <c r="J492">
        <v>1.369E-3</v>
      </c>
      <c r="K492" t="s">
        <v>25</v>
      </c>
      <c r="L492" t="s">
        <v>290</v>
      </c>
      <c r="M492">
        <v>574.76903400000003</v>
      </c>
      <c r="N492" t="s">
        <v>25</v>
      </c>
      <c r="O492" t="s">
        <v>293</v>
      </c>
      <c r="P492">
        <v>1.5610000000000001E-3</v>
      </c>
      <c r="Q492" t="s">
        <v>25</v>
      </c>
      <c r="R492" t="s">
        <v>24</v>
      </c>
      <c r="S492">
        <v>138.23834600000001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65.222292999999993</v>
      </c>
      <c r="Z492" t="s">
        <v>25</v>
      </c>
      <c r="AA492" t="s">
        <v>292</v>
      </c>
      <c r="AB492">
        <v>66.118615000000005</v>
      </c>
      <c r="AC492" t="s">
        <v>25</v>
      </c>
      <c r="AD492" t="s">
        <v>28</v>
      </c>
      <c r="AE492">
        <v>3.145594</v>
      </c>
      <c r="AF492" t="s">
        <v>25</v>
      </c>
      <c r="AG492" t="s">
        <v>288</v>
      </c>
      <c r="AH492">
        <v>1000</v>
      </c>
      <c r="AI492" t="s">
        <v>189</v>
      </c>
      <c r="AJ492">
        <v>3000000</v>
      </c>
      <c r="AK492" t="s">
        <v>190</v>
      </c>
      <c r="AL492">
        <v>5</v>
      </c>
      <c r="AM492" t="s">
        <v>191</v>
      </c>
      <c r="AN492">
        <v>100</v>
      </c>
      <c r="AO492" t="s">
        <v>192</v>
      </c>
      <c r="AP492">
        <v>1000</v>
      </c>
      <c r="AQ492" t="s">
        <v>193</v>
      </c>
      <c r="AR492">
        <v>1000</v>
      </c>
    </row>
    <row r="493" spans="1:44">
      <c r="A493">
        <v>352</v>
      </c>
      <c r="B493" t="s">
        <v>289</v>
      </c>
      <c r="C493">
        <v>0</v>
      </c>
      <c r="D493" t="s">
        <v>182</v>
      </c>
      <c r="E493">
        <v>965</v>
      </c>
      <c r="F493" t="s">
        <v>183</v>
      </c>
      <c r="G493" t="s">
        <v>184</v>
      </c>
      <c r="H493">
        <v>7009.232</v>
      </c>
      <c r="I493" t="s">
        <v>185</v>
      </c>
      <c r="J493">
        <v>1.359E-3</v>
      </c>
      <c r="K493" t="s">
        <v>25</v>
      </c>
      <c r="L493" t="s">
        <v>290</v>
      </c>
      <c r="M493">
        <v>549.08570999999995</v>
      </c>
      <c r="N493" t="s">
        <v>25</v>
      </c>
      <c r="O493" t="s">
        <v>293</v>
      </c>
      <c r="P493">
        <v>1.542E-3</v>
      </c>
      <c r="Q493" t="s">
        <v>25</v>
      </c>
      <c r="R493" t="s">
        <v>24</v>
      </c>
      <c r="S493">
        <v>146.51609099999999</v>
      </c>
      <c r="T493" t="s">
        <v>25</v>
      </c>
      <c r="U493" t="s">
        <v>26</v>
      </c>
      <c r="V493">
        <v>1.1546970000000001</v>
      </c>
      <c r="W493" t="s">
        <v>25</v>
      </c>
      <c r="X493" t="s">
        <v>27</v>
      </c>
      <c r="Y493">
        <v>72.225824000000003</v>
      </c>
      <c r="Z493" t="s">
        <v>25</v>
      </c>
      <c r="AA493" t="s">
        <v>292</v>
      </c>
      <c r="AB493">
        <v>67.376191000000006</v>
      </c>
      <c r="AC493" t="s">
        <v>25</v>
      </c>
      <c r="AD493" t="s">
        <v>28</v>
      </c>
      <c r="AE493">
        <v>3.1467540000000001</v>
      </c>
      <c r="AF493" t="s">
        <v>25</v>
      </c>
      <c r="AG493" t="s">
        <v>288</v>
      </c>
      <c r="AH493">
        <v>1000</v>
      </c>
      <c r="AI493" t="s">
        <v>189</v>
      </c>
      <c r="AJ493">
        <v>3000000</v>
      </c>
      <c r="AK493" t="s">
        <v>190</v>
      </c>
      <c r="AL493">
        <v>5</v>
      </c>
      <c r="AM493" t="s">
        <v>191</v>
      </c>
      <c r="AN493">
        <v>500</v>
      </c>
      <c r="AO493" t="s">
        <v>192</v>
      </c>
      <c r="AP493">
        <v>1000</v>
      </c>
      <c r="AQ493" t="s">
        <v>193</v>
      </c>
      <c r="AR493">
        <v>1000</v>
      </c>
    </row>
    <row r="494" spans="1:44">
      <c r="A494">
        <v>351</v>
      </c>
      <c r="B494" t="s">
        <v>289</v>
      </c>
      <c r="C494">
        <v>4</v>
      </c>
      <c r="D494" t="s">
        <v>182</v>
      </c>
      <c r="E494">
        <v>562</v>
      </c>
      <c r="F494" t="s">
        <v>183</v>
      </c>
      <c r="G494" t="s">
        <v>184</v>
      </c>
      <c r="H494">
        <v>7652.268</v>
      </c>
      <c r="I494" t="s">
        <v>185</v>
      </c>
      <c r="J494">
        <v>6.9399999999999996E-4</v>
      </c>
      <c r="K494" t="s">
        <v>25</v>
      </c>
      <c r="L494" t="s">
        <v>290</v>
      </c>
      <c r="M494">
        <v>537.74464399999999</v>
      </c>
      <c r="N494" t="s">
        <v>25</v>
      </c>
      <c r="O494" t="s">
        <v>293</v>
      </c>
      <c r="P494">
        <v>8.7399999999999999E-4</v>
      </c>
      <c r="Q494" t="s">
        <v>25</v>
      </c>
      <c r="R494" t="s">
        <v>24</v>
      </c>
      <c r="S494">
        <v>8.3210650000000008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292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288</v>
      </c>
      <c r="AH494">
        <v>1000</v>
      </c>
      <c r="AI494" t="s">
        <v>189</v>
      </c>
      <c r="AJ494">
        <v>3000000</v>
      </c>
      <c r="AK494" t="s">
        <v>190</v>
      </c>
      <c r="AL494">
        <v>5</v>
      </c>
      <c r="AM494" t="s">
        <v>191</v>
      </c>
      <c r="AN494">
        <v>500</v>
      </c>
      <c r="AO494" t="s">
        <v>192</v>
      </c>
      <c r="AP494">
        <v>30</v>
      </c>
      <c r="AQ494" t="s">
        <v>193</v>
      </c>
      <c r="AR494">
        <v>30</v>
      </c>
    </row>
    <row r="495" spans="1:44">
      <c r="A495">
        <v>350</v>
      </c>
      <c r="B495" t="s">
        <v>289</v>
      </c>
      <c r="C495">
        <v>1</v>
      </c>
      <c r="D495" t="s">
        <v>182</v>
      </c>
      <c r="E495">
        <v>261</v>
      </c>
      <c r="F495" t="s">
        <v>183</v>
      </c>
      <c r="G495" t="s">
        <v>184</v>
      </c>
      <c r="H495">
        <v>7652.268</v>
      </c>
      <c r="I495" t="s">
        <v>185</v>
      </c>
      <c r="J495">
        <v>6.9300000000000004E-4</v>
      </c>
      <c r="K495" t="s">
        <v>25</v>
      </c>
      <c r="L495" t="s">
        <v>290</v>
      </c>
      <c r="M495">
        <v>49.182665999999998</v>
      </c>
      <c r="N495" t="s">
        <v>25</v>
      </c>
      <c r="O495" t="s">
        <v>293</v>
      </c>
      <c r="P495">
        <v>7.0899999999999999E-4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5.1919769999999996</v>
      </c>
      <c r="Z495" t="s">
        <v>25</v>
      </c>
      <c r="AA495" t="s">
        <v>292</v>
      </c>
      <c r="AB495">
        <v>2.076918</v>
      </c>
      <c r="AC495" t="s">
        <v>25</v>
      </c>
      <c r="AD495" t="s">
        <v>28</v>
      </c>
      <c r="AE495">
        <v>3.1522230000000002</v>
      </c>
      <c r="AF495" t="s">
        <v>25</v>
      </c>
      <c r="AG495" t="s">
        <v>288</v>
      </c>
      <c r="AH495">
        <v>1000</v>
      </c>
      <c r="AI495" t="s">
        <v>189</v>
      </c>
      <c r="AJ495">
        <v>3000000</v>
      </c>
      <c r="AK495" t="s">
        <v>190</v>
      </c>
      <c r="AL495">
        <v>5</v>
      </c>
      <c r="AM495" t="s">
        <v>191</v>
      </c>
      <c r="AN495">
        <v>500</v>
      </c>
      <c r="AO495" t="s">
        <v>192</v>
      </c>
      <c r="AP495">
        <v>30</v>
      </c>
      <c r="AQ495" t="s">
        <v>193</v>
      </c>
      <c r="AR495">
        <v>30</v>
      </c>
    </row>
    <row r="496" spans="1:44">
      <c r="A496">
        <v>349</v>
      </c>
      <c r="B496" t="s">
        <v>289</v>
      </c>
      <c r="C496">
        <v>0</v>
      </c>
      <c r="D496" t="s">
        <v>182</v>
      </c>
      <c r="E496">
        <v>250</v>
      </c>
      <c r="F496" t="s">
        <v>183</v>
      </c>
      <c r="G496" t="s">
        <v>184</v>
      </c>
      <c r="H496">
        <v>7652.268</v>
      </c>
      <c r="I496" t="s">
        <v>185</v>
      </c>
      <c r="J496">
        <v>6.9300000000000004E-4</v>
      </c>
      <c r="K496" t="s">
        <v>25</v>
      </c>
      <c r="L496" t="s">
        <v>290</v>
      </c>
      <c r="M496">
        <v>21.810001</v>
      </c>
      <c r="N496" t="s">
        <v>25</v>
      </c>
      <c r="O496" t="s">
        <v>293</v>
      </c>
      <c r="P496">
        <v>6.9999999999999999E-4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292</v>
      </c>
      <c r="AB496">
        <v>2.2262870000000001</v>
      </c>
      <c r="AC496" t="s">
        <v>25</v>
      </c>
      <c r="AD496" t="s">
        <v>28</v>
      </c>
      <c r="AE496">
        <v>3.1530999999999998</v>
      </c>
      <c r="AF496" t="s">
        <v>25</v>
      </c>
      <c r="AG496" t="s">
        <v>288</v>
      </c>
      <c r="AH496">
        <v>1000</v>
      </c>
      <c r="AI496" t="s">
        <v>189</v>
      </c>
      <c r="AJ496">
        <v>3000000</v>
      </c>
      <c r="AK496" t="s">
        <v>190</v>
      </c>
      <c r="AL496">
        <v>5</v>
      </c>
      <c r="AM496" t="s">
        <v>191</v>
      </c>
      <c r="AN496">
        <v>500</v>
      </c>
      <c r="AO496" t="s">
        <v>192</v>
      </c>
      <c r="AP496">
        <v>30</v>
      </c>
      <c r="AQ496" t="s">
        <v>193</v>
      </c>
      <c r="AR496">
        <v>30</v>
      </c>
    </row>
    <row r="497" spans="1:44">
      <c r="A497">
        <v>348</v>
      </c>
      <c r="B497" t="s">
        <v>289</v>
      </c>
      <c r="C497">
        <v>0</v>
      </c>
      <c r="D497" t="s">
        <v>182</v>
      </c>
      <c r="E497">
        <v>250</v>
      </c>
      <c r="F497" t="s">
        <v>183</v>
      </c>
      <c r="G497" t="s">
        <v>184</v>
      </c>
      <c r="H497">
        <v>7126.6360000000004</v>
      </c>
      <c r="I497" t="s">
        <v>185</v>
      </c>
      <c r="J497">
        <v>3.3500000000000001E-4</v>
      </c>
      <c r="K497" t="s">
        <v>25</v>
      </c>
      <c r="L497" t="s">
        <v>290</v>
      </c>
      <c r="M497">
        <v>24.906181</v>
      </c>
      <c r="N497" t="s">
        <v>25</v>
      </c>
      <c r="O497" t="s">
        <v>293</v>
      </c>
      <c r="P497">
        <v>3.4299999999999999E-4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8.6258649999999992</v>
      </c>
      <c r="Z497" t="s">
        <v>25</v>
      </c>
      <c r="AA497" t="s">
        <v>292</v>
      </c>
      <c r="AB497">
        <v>2.1000770000000002</v>
      </c>
      <c r="AC497" t="s">
        <v>25</v>
      </c>
      <c r="AD497" t="s">
        <v>28</v>
      </c>
      <c r="AE497">
        <v>3.1498390000000001</v>
      </c>
      <c r="AF497" t="s">
        <v>25</v>
      </c>
      <c r="AG497" t="s">
        <v>288</v>
      </c>
      <c r="AH497">
        <v>1000</v>
      </c>
      <c r="AI497" t="s">
        <v>189</v>
      </c>
      <c r="AJ497">
        <v>3000000</v>
      </c>
      <c r="AK497" t="s">
        <v>190</v>
      </c>
      <c r="AL497">
        <v>5</v>
      </c>
      <c r="AM497" t="s">
        <v>191</v>
      </c>
      <c r="AN497">
        <v>500</v>
      </c>
      <c r="AO497" t="s">
        <v>192</v>
      </c>
      <c r="AP497">
        <v>30</v>
      </c>
      <c r="AQ497" t="s">
        <v>193</v>
      </c>
      <c r="AR497">
        <v>30</v>
      </c>
    </row>
    <row r="498" spans="1:44">
      <c r="A498">
        <v>347</v>
      </c>
      <c r="B498" t="s">
        <v>289</v>
      </c>
      <c r="C498">
        <v>1</v>
      </c>
      <c r="D498" t="s">
        <v>182</v>
      </c>
      <c r="E498">
        <v>261</v>
      </c>
      <c r="F498" t="s">
        <v>183</v>
      </c>
      <c r="G498" t="s">
        <v>184</v>
      </c>
      <c r="H498">
        <v>7126.6360000000004</v>
      </c>
      <c r="I498" t="s">
        <v>185</v>
      </c>
      <c r="J498">
        <v>3.4000000000000002E-4</v>
      </c>
      <c r="K498" t="s">
        <v>25</v>
      </c>
      <c r="L498" t="s">
        <v>290</v>
      </c>
      <c r="M498">
        <v>65.120912000000004</v>
      </c>
      <c r="N498" t="s">
        <v>25</v>
      </c>
      <c r="O498" t="s">
        <v>293</v>
      </c>
      <c r="P498">
        <v>3.6099999999999999E-4</v>
      </c>
      <c r="Q498" t="s">
        <v>25</v>
      </c>
      <c r="R498" t="s">
        <v>24</v>
      </c>
      <c r="S498">
        <v>10.940417999999999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5.7007450000000004</v>
      </c>
      <c r="Z498" t="s">
        <v>25</v>
      </c>
      <c r="AA498" t="s">
        <v>292</v>
      </c>
      <c r="AB498">
        <v>1.9485239999999999</v>
      </c>
      <c r="AC498" t="s">
        <v>25</v>
      </c>
      <c r="AD498" t="s">
        <v>28</v>
      </c>
      <c r="AE498">
        <v>3.150007</v>
      </c>
      <c r="AF498" t="s">
        <v>25</v>
      </c>
      <c r="AG498" t="s">
        <v>288</v>
      </c>
      <c r="AH498">
        <v>1000</v>
      </c>
      <c r="AI498" t="s">
        <v>189</v>
      </c>
      <c r="AJ498">
        <v>3000000</v>
      </c>
      <c r="AK498" t="s">
        <v>190</v>
      </c>
      <c r="AL498">
        <v>5</v>
      </c>
      <c r="AM498" t="s">
        <v>191</v>
      </c>
      <c r="AN498">
        <v>500</v>
      </c>
      <c r="AO498" t="s">
        <v>192</v>
      </c>
      <c r="AP498">
        <v>30</v>
      </c>
      <c r="AQ498" t="s">
        <v>193</v>
      </c>
      <c r="AR498">
        <v>30</v>
      </c>
    </row>
    <row r="499" spans="1:44">
      <c r="A499">
        <v>346</v>
      </c>
      <c r="B499" t="s">
        <v>289</v>
      </c>
      <c r="C499">
        <v>2</v>
      </c>
      <c r="D499" t="s">
        <v>182</v>
      </c>
      <c r="E499">
        <v>304</v>
      </c>
      <c r="F499" t="s">
        <v>183</v>
      </c>
      <c r="G499" t="s">
        <v>184</v>
      </c>
      <c r="H499">
        <v>7126.6360000000004</v>
      </c>
      <c r="I499" t="s">
        <v>185</v>
      </c>
      <c r="J499">
        <v>3.2899999999999997E-4</v>
      </c>
      <c r="K499" t="s">
        <v>25</v>
      </c>
      <c r="L499" t="s">
        <v>290</v>
      </c>
      <c r="M499">
        <v>132.67154500000001</v>
      </c>
      <c r="N499" t="s">
        <v>25</v>
      </c>
      <c r="O499" t="s">
        <v>293</v>
      </c>
      <c r="P499">
        <v>3.7300000000000001E-4</v>
      </c>
      <c r="Q499" t="s">
        <v>25</v>
      </c>
      <c r="R499" t="s">
        <v>24</v>
      </c>
      <c r="S499">
        <v>9.6293620000000004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3.8379189999999999</v>
      </c>
      <c r="Z499" t="s">
        <v>25</v>
      </c>
      <c r="AA499" t="s">
        <v>292</v>
      </c>
      <c r="AB499">
        <v>2.5011909999999999</v>
      </c>
      <c r="AC499" t="s">
        <v>25</v>
      </c>
      <c r="AD499" t="s">
        <v>28</v>
      </c>
      <c r="AE499">
        <v>3.1485720000000001</v>
      </c>
      <c r="AF499" t="s">
        <v>25</v>
      </c>
      <c r="AG499" t="s">
        <v>288</v>
      </c>
      <c r="AH499">
        <v>1000</v>
      </c>
      <c r="AI499" t="s">
        <v>189</v>
      </c>
      <c r="AJ499">
        <v>3000000</v>
      </c>
      <c r="AK499" t="s">
        <v>190</v>
      </c>
      <c r="AL499">
        <v>5</v>
      </c>
      <c r="AM499" t="s">
        <v>191</v>
      </c>
      <c r="AN499">
        <v>500</v>
      </c>
      <c r="AO499" t="s">
        <v>192</v>
      </c>
      <c r="AP499">
        <v>30</v>
      </c>
      <c r="AQ499" t="s">
        <v>193</v>
      </c>
      <c r="AR499">
        <v>30</v>
      </c>
    </row>
    <row r="500" spans="1:44">
      <c r="A500">
        <v>345</v>
      </c>
      <c r="B500" t="s">
        <v>289</v>
      </c>
      <c r="C500">
        <v>3</v>
      </c>
      <c r="D500" t="s">
        <v>182</v>
      </c>
      <c r="E500">
        <v>390</v>
      </c>
      <c r="F500" t="s">
        <v>183</v>
      </c>
      <c r="G500" t="s">
        <v>184</v>
      </c>
      <c r="H500">
        <v>7126.6360000000004</v>
      </c>
      <c r="I500" t="s">
        <v>185</v>
      </c>
      <c r="J500">
        <v>3.3100000000000002E-4</v>
      </c>
      <c r="K500" t="s">
        <v>25</v>
      </c>
      <c r="L500" t="s">
        <v>290</v>
      </c>
      <c r="M500">
        <v>296.18967199999997</v>
      </c>
      <c r="N500" t="s">
        <v>25</v>
      </c>
      <c r="O500" t="s">
        <v>293</v>
      </c>
      <c r="P500">
        <v>4.2999999999999999E-4</v>
      </c>
      <c r="Q500" t="s">
        <v>25</v>
      </c>
      <c r="R500" t="s">
        <v>24</v>
      </c>
      <c r="S500">
        <v>8.8421090000000007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2.5591729999999999</v>
      </c>
      <c r="Z500" t="s">
        <v>25</v>
      </c>
      <c r="AA500" t="s">
        <v>292</v>
      </c>
      <c r="AB500">
        <v>2.9895179999999999</v>
      </c>
      <c r="AC500" t="s">
        <v>25</v>
      </c>
      <c r="AD500" t="s">
        <v>28</v>
      </c>
      <c r="AE500">
        <v>3.1507749999999999</v>
      </c>
      <c r="AF500" t="s">
        <v>25</v>
      </c>
      <c r="AG500" t="s">
        <v>288</v>
      </c>
      <c r="AH500">
        <v>1000</v>
      </c>
      <c r="AI500" t="s">
        <v>189</v>
      </c>
      <c r="AJ500">
        <v>3000000</v>
      </c>
      <c r="AK500" t="s">
        <v>190</v>
      </c>
      <c r="AL500">
        <v>5</v>
      </c>
      <c r="AM500" t="s">
        <v>191</v>
      </c>
      <c r="AN500">
        <v>500</v>
      </c>
      <c r="AO500" t="s">
        <v>192</v>
      </c>
      <c r="AP500">
        <v>30</v>
      </c>
      <c r="AQ500" t="s">
        <v>193</v>
      </c>
      <c r="AR500">
        <v>30</v>
      </c>
    </row>
    <row r="501" spans="1:44">
      <c r="A501">
        <v>344</v>
      </c>
      <c r="B501" t="s">
        <v>289</v>
      </c>
      <c r="C501">
        <v>4</v>
      </c>
      <c r="D501" t="s">
        <v>182</v>
      </c>
      <c r="E501">
        <v>562</v>
      </c>
      <c r="F501" t="s">
        <v>183</v>
      </c>
      <c r="G501" t="s">
        <v>184</v>
      </c>
      <c r="H501">
        <v>7126.6360000000004</v>
      </c>
      <c r="I501" t="s">
        <v>185</v>
      </c>
      <c r="J501">
        <v>3.3300000000000002E-4</v>
      </c>
      <c r="K501" t="s">
        <v>25</v>
      </c>
      <c r="L501" t="s">
        <v>290</v>
      </c>
      <c r="M501">
        <v>616.71497799999997</v>
      </c>
      <c r="N501" t="s">
        <v>25</v>
      </c>
      <c r="O501" t="s">
        <v>293</v>
      </c>
      <c r="P501">
        <v>5.3799999999999996E-4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1.8178829999999999</v>
      </c>
      <c r="Z501" t="s">
        <v>25</v>
      </c>
      <c r="AA501" t="s">
        <v>292</v>
      </c>
      <c r="AB501">
        <v>3.2447810000000001</v>
      </c>
      <c r="AC501" t="s">
        <v>25</v>
      </c>
      <c r="AD501" t="s">
        <v>28</v>
      </c>
      <c r="AE501">
        <v>3.1475059999999999</v>
      </c>
      <c r="AF501" t="s">
        <v>25</v>
      </c>
      <c r="AG501" t="s">
        <v>288</v>
      </c>
      <c r="AH501">
        <v>1000</v>
      </c>
      <c r="AI501" t="s">
        <v>189</v>
      </c>
      <c r="AJ501">
        <v>3000000</v>
      </c>
      <c r="AK501" t="s">
        <v>190</v>
      </c>
      <c r="AL501">
        <v>5</v>
      </c>
      <c r="AM501" t="s">
        <v>191</v>
      </c>
      <c r="AN501">
        <v>500</v>
      </c>
      <c r="AO501" t="s">
        <v>192</v>
      </c>
      <c r="AP501">
        <v>30</v>
      </c>
      <c r="AQ501" t="s">
        <v>193</v>
      </c>
      <c r="AR501">
        <v>30</v>
      </c>
    </row>
    <row r="502" spans="1:44">
      <c r="A502">
        <v>343</v>
      </c>
      <c r="B502" t="s">
        <v>289</v>
      </c>
      <c r="C502">
        <v>5</v>
      </c>
      <c r="D502" t="s">
        <v>182</v>
      </c>
      <c r="E502">
        <v>905</v>
      </c>
      <c r="F502" t="s">
        <v>183</v>
      </c>
      <c r="G502" t="s">
        <v>184</v>
      </c>
      <c r="H502">
        <v>7126.6360000000004</v>
      </c>
      <c r="I502" t="s">
        <v>185</v>
      </c>
      <c r="J502">
        <v>3.3199999999999999E-4</v>
      </c>
      <c r="K502" t="s">
        <v>25</v>
      </c>
      <c r="L502" t="s">
        <v>290</v>
      </c>
      <c r="M502">
        <v>1694.562979</v>
      </c>
      <c r="N502" t="s">
        <v>25</v>
      </c>
      <c r="O502" t="s">
        <v>293</v>
      </c>
      <c r="P502">
        <v>8.9700000000000001E-4</v>
      </c>
      <c r="Q502" t="s">
        <v>25</v>
      </c>
      <c r="R502" t="s">
        <v>24</v>
      </c>
      <c r="S502">
        <v>8.1128289999999996</v>
      </c>
      <c r="T502" t="s">
        <v>25</v>
      </c>
      <c r="U502" t="s">
        <v>26</v>
      </c>
      <c r="V502">
        <v>0.10918899999999999</v>
      </c>
      <c r="W502" t="s">
        <v>25</v>
      </c>
      <c r="X502" t="s">
        <v>27</v>
      </c>
      <c r="Y502">
        <v>1.3544670000000001</v>
      </c>
      <c r="Z502" t="s">
        <v>25</v>
      </c>
      <c r="AA502" t="s">
        <v>292</v>
      </c>
      <c r="AB502">
        <v>3.4664839999999999</v>
      </c>
      <c r="AC502" t="s">
        <v>25</v>
      </c>
      <c r="AD502" t="s">
        <v>28</v>
      </c>
      <c r="AE502">
        <v>3.1492529999999999</v>
      </c>
      <c r="AF502" t="s">
        <v>25</v>
      </c>
      <c r="AG502" t="s">
        <v>288</v>
      </c>
      <c r="AH502">
        <v>1000</v>
      </c>
      <c r="AI502" t="s">
        <v>189</v>
      </c>
      <c r="AJ502">
        <v>3000000</v>
      </c>
      <c r="AK502" t="s">
        <v>190</v>
      </c>
      <c r="AL502">
        <v>5</v>
      </c>
      <c r="AM502" t="s">
        <v>191</v>
      </c>
      <c r="AN502">
        <v>500</v>
      </c>
      <c r="AO502" t="s">
        <v>192</v>
      </c>
      <c r="AP502">
        <v>30</v>
      </c>
      <c r="AQ502" t="s">
        <v>193</v>
      </c>
      <c r="AR502">
        <v>30</v>
      </c>
    </row>
    <row r="503" spans="1:44">
      <c r="A503">
        <v>342</v>
      </c>
      <c r="B503" t="s">
        <v>289</v>
      </c>
      <c r="C503">
        <v>6</v>
      </c>
      <c r="D503" t="s">
        <v>182</v>
      </c>
      <c r="E503">
        <v>1592</v>
      </c>
      <c r="F503" t="s">
        <v>183</v>
      </c>
      <c r="G503" t="s">
        <v>184</v>
      </c>
      <c r="H503">
        <v>7126.6360000000004</v>
      </c>
      <c r="I503" t="s">
        <v>185</v>
      </c>
      <c r="J503">
        <v>3.3300000000000002E-4</v>
      </c>
      <c r="K503" t="s">
        <v>25</v>
      </c>
      <c r="L503" t="s">
        <v>290</v>
      </c>
      <c r="M503">
        <v>4437.5949739999996</v>
      </c>
      <c r="N503" t="s">
        <v>25</v>
      </c>
      <c r="O503" t="s">
        <v>293</v>
      </c>
      <c r="P503">
        <v>1.812E-3</v>
      </c>
      <c r="Q503" t="s">
        <v>25</v>
      </c>
      <c r="R503" t="s">
        <v>24</v>
      </c>
      <c r="S503">
        <v>7.8198350000000003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292</v>
      </c>
      <c r="AB503">
        <v>3.4695860000000001</v>
      </c>
      <c r="AC503" t="s">
        <v>25</v>
      </c>
      <c r="AD503" t="s">
        <v>28</v>
      </c>
      <c r="AE503">
        <v>3.1479140000000001</v>
      </c>
      <c r="AF503" t="s">
        <v>25</v>
      </c>
      <c r="AG503" t="s">
        <v>288</v>
      </c>
      <c r="AH503">
        <v>1000</v>
      </c>
      <c r="AI503" t="s">
        <v>189</v>
      </c>
      <c r="AJ503">
        <v>3000000</v>
      </c>
      <c r="AK503" t="s">
        <v>190</v>
      </c>
      <c r="AL503">
        <v>5</v>
      </c>
      <c r="AM503" t="s">
        <v>191</v>
      </c>
      <c r="AN503">
        <v>500</v>
      </c>
      <c r="AO503" t="s">
        <v>192</v>
      </c>
      <c r="AP503">
        <v>30</v>
      </c>
      <c r="AQ503" t="s">
        <v>193</v>
      </c>
      <c r="AR503">
        <v>30</v>
      </c>
    </row>
    <row r="504" spans="1:44">
      <c r="A504">
        <v>341</v>
      </c>
      <c r="B504" t="s">
        <v>289</v>
      </c>
      <c r="C504">
        <v>7</v>
      </c>
      <c r="D504" t="s">
        <v>182</v>
      </c>
      <c r="E504">
        <v>2965</v>
      </c>
      <c r="F504" t="s">
        <v>183</v>
      </c>
      <c r="G504" t="s">
        <v>184</v>
      </c>
      <c r="H504">
        <v>7126.6360000000004</v>
      </c>
      <c r="I504" t="s">
        <v>185</v>
      </c>
      <c r="J504">
        <v>3.3599999999999998E-4</v>
      </c>
      <c r="K504" t="s">
        <v>25</v>
      </c>
      <c r="L504" t="s">
        <v>290</v>
      </c>
      <c r="M504">
        <v>10176.099923</v>
      </c>
      <c r="N504" t="s">
        <v>25</v>
      </c>
      <c r="O504" t="s">
        <v>293</v>
      </c>
      <c r="P504">
        <v>3.728E-3</v>
      </c>
      <c r="Q504" t="s">
        <v>25</v>
      </c>
      <c r="R504" t="s">
        <v>24</v>
      </c>
      <c r="S504">
        <v>7.6562840000000003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0.85250800000000004</v>
      </c>
      <c r="Z504" t="s">
        <v>25</v>
      </c>
      <c r="AA504" t="s">
        <v>292</v>
      </c>
      <c r="AB504">
        <v>3.5135269999999998</v>
      </c>
      <c r="AC504" t="s">
        <v>25</v>
      </c>
      <c r="AD504" t="s">
        <v>28</v>
      </c>
      <c r="AE504">
        <v>3.147761</v>
      </c>
      <c r="AF504" t="s">
        <v>25</v>
      </c>
      <c r="AG504" t="s">
        <v>288</v>
      </c>
      <c r="AH504">
        <v>1000</v>
      </c>
      <c r="AI504" t="s">
        <v>189</v>
      </c>
      <c r="AJ504">
        <v>3000000</v>
      </c>
      <c r="AK504" t="s">
        <v>190</v>
      </c>
      <c r="AL504">
        <v>5</v>
      </c>
      <c r="AM504" t="s">
        <v>191</v>
      </c>
      <c r="AN504">
        <v>500</v>
      </c>
      <c r="AO504" t="s">
        <v>192</v>
      </c>
      <c r="AP504">
        <v>30</v>
      </c>
      <c r="AQ504" t="s">
        <v>193</v>
      </c>
      <c r="AR504">
        <v>30</v>
      </c>
    </row>
    <row r="505" spans="1:44">
      <c r="A505">
        <v>340</v>
      </c>
      <c r="B505" t="s">
        <v>289</v>
      </c>
      <c r="C505">
        <v>8</v>
      </c>
      <c r="D505" t="s">
        <v>182</v>
      </c>
      <c r="E505">
        <v>5711</v>
      </c>
      <c r="F505" t="s">
        <v>183</v>
      </c>
      <c r="G505" t="s">
        <v>184</v>
      </c>
      <c r="H505">
        <v>7126.6360000000004</v>
      </c>
      <c r="I505" t="s">
        <v>185</v>
      </c>
      <c r="J505">
        <v>3.3100000000000002E-4</v>
      </c>
      <c r="K505" t="s">
        <v>25</v>
      </c>
      <c r="L505" t="s">
        <v>290</v>
      </c>
      <c r="M505">
        <v>22204.002832999999</v>
      </c>
      <c r="N505" t="s">
        <v>25</v>
      </c>
      <c r="O505" t="s">
        <v>293</v>
      </c>
      <c r="P505">
        <v>7.7330000000000003E-3</v>
      </c>
      <c r="Q505" t="s">
        <v>25</v>
      </c>
      <c r="R505" t="s">
        <v>24</v>
      </c>
      <c r="S505">
        <v>7.5261719999999999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0.67804299999999995</v>
      </c>
      <c r="Z505" t="s">
        <v>25</v>
      </c>
      <c r="AA505" t="s">
        <v>292</v>
      </c>
      <c r="AB505">
        <v>3.5608629999999999</v>
      </c>
      <c r="AC505" t="s">
        <v>25</v>
      </c>
      <c r="AD505" t="s">
        <v>28</v>
      </c>
      <c r="AE505">
        <v>3.1464919999999998</v>
      </c>
      <c r="AF505" t="s">
        <v>25</v>
      </c>
      <c r="AG505" t="s">
        <v>288</v>
      </c>
      <c r="AH505">
        <v>1000</v>
      </c>
      <c r="AI505" t="s">
        <v>189</v>
      </c>
      <c r="AJ505">
        <v>3000000</v>
      </c>
      <c r="AK505" t="s">
        <v>190</v>
      </c>
      <c r="AL505">
        <v>5</v>
      </c>
      <c r="AM505" t="s">
        <v>191</v>
      </c>
      <c r="AN505">
        <v>500</v>
      </c>
      <c r="AO505" t="s">
        <v>192</v>
      </c>
      <c r="AP505">
        <v>30</v>
      </c>
      <c r="AQ505" t="s">
        <v>193</v>
      </c>
      <c r="AR505">
        <v>30</v>
      </c>
    </row>
    <row r="506" spans="1:44">
      <c r="A506">
        <v>339</v>
      </c>
      <c r="B506" t="s">
        <v>289</v>
      </c>
      <c r="C506">
        <v>9</v>
      </c>
      <c r="D506" t="s">
        <v>182</v>
      </c>
      <c r="E506">
        <v>11205</v>
      </c>
      <c r="F506" t="s">
        <v>183</v>
      </c>
      <c r="G506" t="s">
        <v>184</v>
      </c>
      <c r="H506">
        <v>7126.6360000000004</v>
      </c>
      <c r="I506" t="s">
        <v>185</v>
      </c>
      <c r="J506">
        <v>3.3300000000000002E-4</v>
      </c>
      <c r="K506" t="s">
        <v>25</v>
      </c>
      <c r="L506" t="s">
        <v>290</v>
      </c>
      <c r="M506">
        <v>47341.019830999998</v>
      </c>
      <c r="N506" t="s">
        <v>25</v>
      </c>
      <c r="O506" t="s">
        <v>293</v>
      </c>
      <c r="P506">
        <v>1.6112999999999999E-2</v>
      </c>
      <c r="Q506" t="s">
        <v>25</v>
      </c>
      <c r="R506" t="s">
        <v>24</v>
      </c>
      <c r="S506">
        <v>7.3709170000000004</v>
      </c>
      <c r="T506" t="s">
        <v>25</v>
      </c>
      <c r="U506" t="s">
        <v>26</v>
      </c>
      <c r="V506">
        <v>0.10849300000000001</v>
      </c>
      <c r="W506" t="s">
        <v>25</v>
      </c>
      <c r="X506" t="s">
        <v>27</v>
      </c>
      <c r="Y506">
        <v>0.449936</v>
      </c>
      <c r="Z506" t="s">
        <v>25</v>
      </c>
      <c r="AA506" t="s">
        <v>292</v>
      </c>
      <c r="AB506">
        <v>3.630811</v>
      </c>
      <c r="AC506" t="s">
        <v>25</v>
      </c>
      <c r="AD506" t="s">
        <v>28</v>
      </c>
      <c r="AE506">
        <v>3.1483940000000001</v>
      </c>
      <c r="AF506" t="s">
        <v>25</v>
      </c>
      <c r="AG506" t="s">
        <v>288</v>
      </c>
      <c r="AH506">
        <v>1000</v>
      </c>
      <c r="AI506" t="s">
        <v>189</v>
      </c>
      <c r="AJ506">
        <v>3000000</v>
      </c>
      <c r="AK506" t="s">
        <v>190</v>
      </c>
      <c r="AL506">
        <v>5</v>
      </c>
      <c r="AM506" t="s">
        <v>191</v>
      </c>
      <c r="AN506">
        <v>500</v>
      </c>
      <c r="AO506" t="s">
        <v>192</v>
      </c>
      <c r="AP506">
        <v>30</v>
      </c>
      <c r="AQ506" t="s">
        <v>193</v>
      </c>
      <c r="AR506">
        <v>30</v>
      </c>
    </row>
    <row r="507" spans="1:44">
      <c r="A507">
        <v>338</v>
      </c>
      <c r="B507" t="s">
        <v>289</v>
      </c>
      <c r="C507">
        <v>0</v>
      </c>
      <c r="D507" t="s">
        <v>182</v>
      </c>
      <c r="E507">
        <v>250</v>
      </c>
      <c r="F507" t="s">
        <v>183</v>
      </c>
      <c r="G507" t="s">
        <v>184</v>
      </c>
      <c r="H507">
        <v>7126.6360000000004</v>
      </c>
      <c r="I507" t="s">
        <v>185</v>
      </c>
      <c r="J507">
        <v>3.2600000000000001E-4</v>
      </c>
      <c r="K507" t="s">
        <v>25</v>
      </c>
      <c r="L507" t="s">
        <v>290</v>
      </c>
      <c r="M507">
        <v>24.814031</v>
      </c>
      <c r="N507" t="s">
        <v>25</v>
      </c>
      <c r="O507" t="s">
        <v>293</v>
      </c>
      <c r="P507">
        <v>3.3500000000000001E-4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8.5815269999999995</v>
      </c>
      <c r="Z507" t="s">
        <v>25</v>
      </c>
      <c r="AA507" t="s">
        <v>292</v>
      </c>
      <c r="AB507">
        <v>2.0091990000000002</v>
      </c>
      <c r="AC507" t="s">
        <v>25</v>
      </c>
      <c r="AD507" t="s">
        <v>28</v>
      </c>
      <c r="AE507">
        <v>3.1504560000000001</v>
      </c>
      <c r="AF507" t="s">
        <v>25</v>
      </c>
      <c r="AG507" t="s">
        <v>288</v>
      </c>
      <c r="AH507">
        <v>1000</v>
      </c>
      <c r="AI507" t="s">
        <v>189</v>
      </c>
      <c r="AJ507">
        <v>3000000</v>
      </c>
      <c r="AK507" t="s">
        <v>190</v>
      </c>
      <c r="AL507">
        <v>5</v>
      </c>
      <c r="AM507" t="s">
        <v>191</v>
      </c>
      <c r="AN507">
        <v>500</v>
      </c>
      <c r="AO507" t="s">
        <v>192</v>
      </c>
      <c r="AP507">
        <v>30</v>
      </c>
      <c r="AQ507" t="s">
        <v>193</v>
      </c>
      <c r="AR507">
        <v>30</v>
      </c>
    </row>
    <row r="508" spans="1:44">
      <c r="A508">
        <v>337</v>
      </c>
      <c r="B508" t="s">
        <v>289</v>
      </c>
      <c r="C508">
        <v>4</v>
      </c>
      <c r="D508" t="s">
        <v>182</v>
      </c>
      <c r="E508">
        <v>561</v>
      </c>
      <c r="F508" t="s">
        <v>183</v>
      </c>
      <c r="G508" t="s">
        <v>184</v>
      </c>
      <c r="H508">
        <v>7126.6360000000004</v>
      </c>
      <c r="I508" t="s">
        <v>185</v>
      </c>
      <c r="J508">
        <v>2.5900000000000001E-4</v>
      </c>
      <c r="K508" t="s">
        <v>25</v>
      </c>
      <c r="L508" t="s">
        <v>290</v>
      </c>
      <c r="M508">
        <v>413.75047899999998</v>
      </c>
      <c r="N508" t="s">
        <v>25</v>
      </c>
      <c r="O508" t="s">
        <v>293</v>
      </c>
      <c r="P508">
        <v>3.97E-4</v>
      </c>
      <c r="Q508" t="s">
        <v>25</v>
      </c>
      <c r="R508" t="s">
        <v>24</v>
      </c>
      <c r="S508">
        <v>5.9027149999999997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292</v>
      </c>
      <c r="AB508">
        <v>2.2543669999999998</v>
      </c>
      <c r="AC508" t="s">
        <v>25</v>
      </c>
      <c r="AD508" t="s">
        <v>28</v>
      </c>
      <c r="AE508">
        <v>1.9948950000000001</v>
      </c>
      <c r="AF508" t="s">
        <v>25</v>
      </c>
      <c r="AG508" t="s">
        <v>288</v>
      </c>
      <c r="AH508">
        <v>600</v>
      </c>
      <c r="AI508" t="s">
        <v>189</v>
      </c>
      <c r="AJ508">
        <v>3000000</v>
      </c>
      <c r="AK508" t="s">
        <v>190</v>
      </c>
      <c r="AL508">
        <v>5</v>
      </c>
      <c r="AM508" t="s">
        <v>191</v>
      </c>
      <c r="AN508">
        <v>500</v>
      </c>
      <c r="AO508" t="s">
        <v>192</v>
      </c>
      <c r="AP508">
        <v>30</v>
      </c>
      <c r="AQ508" t="s">
        <v>193</v>
      </c>
      <c r="AR508">
        <v>30</v>
      </c>
    </row>
    <row r="509" spans="1:44">
      <c r="A509">
        <v>336</v>
      </c>
      <c r="B509" t="s">
        <v>289</v>
      </c>
      <c r="C509">
        <v>4</v>
      </c>
      <c r="D509" t="s">
        <v>182</v>
      </c>
      <c r="E509">
        <v>562</v>
      </c>
      <c r="F509" t="s">
        <v>183</v>
      </c>
      <c r="G509" t="s">
        <v>184</v>
      </c>
      <c r="H509">
        <v>7126.6360000000004</v>
      </c>
      <c r="I509" t="s">
        <v>185</v>
      </c>
      <c r="J509">
        <v>3.3500000000000001E-4</v>
      </c>
      <c r="K509" t="s">
        <v>25</v>
      </c>
      <c r="L509" t="s">
        <v>290</v>
      </c>
      <c r="M509">
        <v>414.09805899999998</v>
      </c>
      <c r="N509" t="s">
        <v>25</v>
      </c>
      <c r="O509" t="s">
        <v>293</v>
      </c>
      <c r="P509">
        <v>4.73E-4</v>
      </c>
      <c r="Q509" t="s">
        <v>25</v>
      </c>
      <c r="R509" t="s">
        <v>24</v>
      </c>
      <c r="S509">
        <v>5.8796220000000003</v>
      </c>
      <c r="T509" t="s">
        <v>25</v>
      </c>
      <c r="U509" t="s">
        <v>26</v>
      </c>
      <c r="V509">
        <v>0.11569599999999999</v>
      </c>
      <c r="W509" t="s">
        <v>25</v>
      </c>
      <c r="X509" t="s">
        <v>27</v>
      </c>
      <c r="Y509">
        <v>1.451368</v>
      </c>
      <c r="Z509" t="s">
        <v>25</v>
      </c>
      <c r="AA509" t="s">
        <v>292</v>
      </c>
      <c r="AB509">
        <v>2.268837</v>
      </c>
      <c r="AC509" t="s">
        <v>25</v>
      </c>
      <c r="AD509" t="s">
        <v>28</v>
      </c>
      <c r="AE509">
        <v>1.9983550000000001</v>
      </c>
      <c r="AF509" t="s">
        <v>25</v>
      </c>
      <c r="AG509" t="s">
        <v>288</v>
      </c>
      <c r="AH509">
        <v>1099</v>
      </c>
      <c r="AI509" t="s">
        <v>189</v>
      </c>
      <c r="AJ509">
        <v>3000000</v>
      </c>
      <c r="AK509" t="s">
        <v>190</v>
      </c>
      <c r="AL509">
        <v>5</v>
      </c>
      <c r="AM509" t="s">
        <v>191</v>
      </c>
      <c r="AN509">
        <v>500</v>
      </c>
      <c r="AO509" t="s">
        <v>192</v>
      </c>
      <c r="AP509">
        <v>30</v>
      </c>
      <c r="AQ509" t="s">
        <v>193</v>
      </c>
      <c r="AR509">
        <v>30</v>
      </c>
    </row>
    <row r="510" spans="1:44">
      <c r="A510">
        <v>335</v>
      </c>
      <c r="B510" t="s">
        <v>289</v>
      </c>
      <c r="C510">
        <v>4</v>
      </c>
      <c r="D510" t="s">
        <v>182</v>
      </c>
      <c r="E510">
        <v>562</v>
      </c>
      <c r="F510" t="s">
        <v>183</v>
      </c>
      <c r="G510" t="s">
        <v>184</v>
      </c>
      <c r="H510">
        <v>7126.6360000000004</v>
      </c>
      <c r="I510" t="s">
        <v>185</v>
      </c>
      <c r="J510">
        <v>2.9599999999999998E-4</v>
      </c>
      <c r="K510" t="s">
        <v>25</v>
      </c>
      <c r="L510" t="s">
        <v>290</v>
      </c>
      <c r="M510">
        <v>409.91789599999998</v>
      </c>
      <c r="N510" t="s">
        <v>25</v>
      </c>
      <c r="O510" t="s">
        <v>293</v>
      </c>
      <c r="P510">
        <v>4.3300000000000001E-4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0.12503300000000001</v>
      </c>
      <c r="W510" t="s">
        <v>25</v>
      </c>
      <c r="X510" t="s">
        <v>27</v>
      </c>
      <c r="Y510">
        <v>1.384009</v>
      </c>
      <c r="Z510" t="s">
        <v>25</v>
      </c>
      <c r="AA510" t="s">
        <v>292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288</v>
      </c>
      <c r="AH510">
        <v>900</v>
      </c>
      <c r="AI510" t="s">
        <v>189</v>
      </c>
      <c r="AJ510">
        <v>3000000</v>
      </c>
      <c r="AK510" t="s">
        <v>190</v>
      </c>
      <c r="AL510">
        <v>5</v>
      </c>
      <c r="AM510" t="s">
        <v>191</v>
      </c>
      <c r="AN510">
        <v>500</v>
      </c>
      <c r="AO510" t="s">
        <v>192</v>
      </c>
      <c r="AP510">
        <v>30</v>
      </c>
      <c r="AQ510" t="s">
        <v>193</v>
      </c>
      <c r="AR510">
        <v>30</v>
      </c>
    </row>
    <row r="511" spans="1:44">
      <c r="A511">
        <v>335</v>
      </c>
      <c r="B511" t="s">
        <v>289</v>
      </c>
      <c r="C511">
        <v>4</v>
      </c>
      <c r="D511" t="s">
        <v>182</v>
      </c>
      <c r="E511">
        <v>562</v>
      </c>
      <c r="F511" t="s">
        <v>183</v>
      </c>
      <c r="G511" t="s">
        <v>184</v>
      </c>
      <c r="H511">
        <v>7126.6360000000004</v>
      </c>
      <c r="I511" t="s">
        <v>185</v>
      </c>
      <c r="J511">
        <v>3.1100000000000002E-4</v>
      </c>
      <c r="K511" t="s">
        <v>25</v>
      </c>
      <c r="L511" t="s">
        <v>290</v>
      </c>
      <c r="M511">
        <v>406.06845199999998</v>
      </c>
      <c r="N511" t="s">
        <v>25</v>
      </c>
      <c r="O511" t="s">
        <v>293</v>
      </c>
      <c r="P511">
        <v>4.46E-4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0.12278500000000001</v>
      </c>
      <c r="W511" t="s">
        <v>25</v>
      </c>
      <c r="X511" t="s">
        <v>27</v>
      </c>
      <c r="Y511">
        <v>1.3280130000000001</v>
      </c>
      <c r="Z511" t="s">
        <v>25</v>
      </c>
      <c r="AA511" t="s">
        <v>292</v>
      </c>
      <c r="AB511">
        <v>2.3150620000000002</v>
      </c>
      <c r="AC511" t="s">
        <v>25</v>
      </c>
      <c r="AD511" t="s">
        <v>28</v>
      </c>
      <c r="AE511">
        <v>2.0352749999999999</v>
      </c>
      <c r="AF511" t="s">
        <v>25</v>
      </c>
      <c r="AG511" t="s">
        <v>288</v>
      </c>
      <c r="AH511">
        <v>1000</v>
      </c>
      <c r="AI511" t="s">
        <v>189</v>
      </c>
      <c r="AJ511">
        <v>3000000</v>
      </c>
      <c r="AK511" t="s">
        <v>190</v>
      </c>
      <c r="AL511">
        <v>5</v>
      </c>
      <c r="AM511" t="s">
        <v>191</v>
      </c>
      <c r="AN511">
        <v>500</v>
      </c>
      <c r="AO511" t="s">
        <v>192</v>
      </c>
      <c r="AP511">
        <v>30</v>
      </c>
      <c r="AQ511" t="s">
        <v>193</v>
      </c>
      <c r="AR511">
        <v>30</v>
      </c>
    </row>
    <row r="512" spans="1:44">
      <c r="A512">
        <v>334</v>
      </c>
      <c r="B512" t="s">
        <v>289</v>
      </c>
      <c r="C512">
        <v>4</v>
      </c>
      <c r="D512" t="s">
        <v>182</v>
      </c>
      <c r="E512">
        <v>187</v>
      </c>
      <c r="F512" t="s">
        <v>183</v>
      </c>
      <c r="G512" t="s">
        <v>184</v>
      </c>
      <c r="H512">
        <v>2416.3719999999998</v>
      </c>
      <c r="I512" t="s">
        <v>185</v>
      </c>
      <c r="J512">
        <v>8.9800000000000004E-4</v>
      </c>
      <c r="K512" t="s">
        <v>25</v>
      </c>
      <c r="L512" t="s">
        <v>290</v>
      </c>
      <c r="M512">
        <v>374.82400000000001</v>
      </c>
      <c r="N512" t="s">
        <v>25</v>
      </c>
      <c r="O512" t="s">
        <v>293</v>
      </c>
      <c r="P512">
        <v>1.273E-3</v>
      </c>
      <c r="Q512" t="s">
        <v>25</v>
      </c>
      <c r="R512" t="s">
        <v>24</v>
      </c>
      <c r="S512">
        <v>5.8357989999999997</v>
      </c>
      <c r="T512" t="s">
        <v>25</v>
      </c>
      <c r="U512" t="s">
        <v>26</v>
      </c>
      <c r="V512">
        <v>0.38637300000000002</v>
      </c>
      <c r="W512" t="s">
        <v>25</v>
      </c>
      <c r="X512" t="s">
        <v>27</v>
      </c>
      <c r="Y512">
        <v>1.2110730000000001</v>
      </c>
      <c r="Z512" t="s">
        <v>25</v>
      </c>
      <c r="AA512" t="s">
        <v>292</v>
      </c>
      <c r="AB512">
        <v>2.5363280000000001</v>
      </c>
      <c r="AC512" t="s">
        <v>25</v>
      </c>
      <c r="AD512" t="s">
        <v>28</v>
      </c>
      <c r="AE512">
        <v>1.6597489999999999</v>
      </c>
      <c r="AF512" t="s">
        <v>25</v>
      </c>
      <c r="AG512" t="s">
        <v>288</v>
      </c>
      <c r="AH512">
        <v>300</v>
      </c>
      <c r="AI512" t="s">
        <v>189</v>
      </c>
      <c r="AJ512">
        <v>1000000</v>
      </c>
      <c r="AK512" t="s">
        <v>190</v>
      </c>
      <c r="AL512">
        <v>5</v>
      </c>
      <c r="AM512" t="s">
        <v>191</v>
      </c>
      <c r="AN512">
        <v>500</v>
      </c>
      <c r="AO512" t="s">
        <v>192</v>
      </c>
      <c r="AP512">
        <v>30</v>
      </c>
      <c r="AQ512" t="s">
        <v>193</v>
      </c>
      <c r="AR512">
        <v>30</v>
      </c>
    </row>
    <row r="513" spans="1:44">
      <c r="A513">
        <v>334</v>
      </c>
      <c r="B513" t="s">
        <v>289</v>
      </c>
      <c r="C513">
        <v>0</v>
      </c>
      <c r="D513" t="s">
        <v>182</v>
      </c>
      <c r="E513">
        <v>159</v>
      </c>
      <c r="F513" t="s">
        <v>183</v>
      </c>
      <c r="G513" t="s">
        <v>184</v>
      </c>
      <c r="H513">
        <v>6.1040000000000001</v>
      </c>
      <c r="I513" t="s">
        <v>185</v>
      </c>
      <c r="J513">
        <v>1.3090000000000001E-3</v>
      </c>
      <c r="K513" t="s">
        <v>25</v>
      </c>
      <c r="L513" t="s">
        <v>290</v>
      </c>
      <c r="M513">
        <v>37.017299999999999</v>
      </c>
      <c r="N513" t="s">
        <v>25</v>
      </c>
      <c r="O513" t="s">
        <v>293</v>
      </c>
      <c r="P513">
        <v>1.346E-3</v>
      </c>
      <c r="Q513" t="s">
        <v>25</v>
      </c>
      <c r="R513" t="s">
        <v>24</v>
      </c>
      <c r="S513">
        <v>22.533556000000001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18.249386999999999</v>
      </c>
      <c r="Z513" t="s">
        <v>25</v>
      </c>
      <c r="AA513" t="s">
        <v>292</v>
      </c>
      <c r="AB513">
        <v>1.6496189999999999</v>
      </c>
      <c r="AC513" t="s">
        <v>25</v>
      </c>
      <c r="AD513" t="s">
        <v>28</v>
      </c>
      <c r="AE513">
        <v>1.5151239999999999</v>
      </c>
      <c r="AF513" t="s">
        <v>25</v>
      </c>
      <c r="AG513" t="s">
        <v>288</v>
      </c>
      <c r="AH513">
        <v>200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30</v>
      </c>
      <c r="AQ513" t="s">
        <v>193</v>
      </c>
      <c r="AR513">
        <v>30</v>
      </c>
    </row>
    <row r="514" spans="1:44">
      <c r="A514">
        <v>334</v>
      </c>
      <c r="B514" t="s">
        <v>289</v>
      </c>
      <c r="C514">
        <v>0</v>
      </c>
      <c r="D514" t="s">
        <v>182</v>
      </c>
      <c r="E514">
        <v>176</v>
      </c>
      <c r="F514" t="s">
        <v>183</v>
      </c>
      <c r="G514" t="s">
        <v>184</v>
      </c>
      <c r="H514">
        <v>1.4319999999999999</v>
      </c>
      <c r="I514" t="s">
        <v>185</v>
      </c>
      <c r="J514">
        <v>1.454E-3</v>
      </c>
      <c r="K514" t="s">
        <v>25</v>
      </c>
      <c r="L514" t="s">
        <v>290</v>
      </c>
      <c r="M514">
        <v>55.9983</v>
      </c>
      <c r="N514" t="s">
        <v>25</v>
      </c>
      <c r="O514" t="s">
        <v>293</v>
      </c>
      <c r="P514">
        <v>1.5100000000000001E-3</v>
      </c>
      <c r="Q514" t="s">
        <v>25</v>
      </c>
      <c r="R514" t="s">
        <v>24</v>
      </c>
      <c r="S514">
        <v>34.013331000000001</v>
      </c>
      <c r="T514" t="s">
        <v>25</v>
      </c>
      <c r="U514" t="s">
        <v>26</v>
      </c>
      <c r="V514">
        <v>0.65212099999999995</v>
      </c>
      <c r="W514" t="s">
        <v>25</v>
      </c>
      <c r="X514" t="s">
        <v>27</v>
      </c>
      <c r="Y514">
        <v>26.710497</v>
      </c>
      <c r="Z514" t="s">
        <v>25</v>
      </c>
      <c r="AA514" t="s">
        <v>292</v>
      </c>
      <c r="AB514">
        <v>5.0597899999999996</v>
      </c>
      <c r="AC514" t="s">
        <v>25</v>
      </c>
      <c r="AD514" t="s">
        <v>28</v>
      </c>
      <c r="AE514">
        <v>1.527034</v>
      </c>
      <c r="AF514" t="s">
        <v>25</v>
      </c>
      <c r="AG514" t="s">
        <v>288</v>
      </c>
      <c r="AH514">
        <v>200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40</v>
      </c>
      <c r="AQ514" t="s">
        <v>193</v>
      </c>
      <c r="AR514">
        <v>100</v>
      </c>
    </row>
    <row r="515" spans="1:44">
      <c r="A515">
        <v>334</v>
      </c>
      <c r="B515" t="s">
        <v>289</v>
      </c>
      <c r="C515">
        <v>0</v>
      </c>
      <c r="D515" t="s">
        <v>182</v>
      </c>
      <c r="E515">
        <v>176</v>
      </c>
      <c r="F515" t="s">
        <v>183</v>
      </c>
      <c r="G515" t="s">
        <v>184</v>
      </c>
      <c r="H515">
        <v>0.76400000000000001</v>
      </c>
      <c r="I515" t="s">
        <v>185</v>
      </c>
      <c r="J515">
        <v>1.2179999999999999E-3</v>
      </c>
      <c r="K515" t="s">
        <v>25</v>
      </c>
      <c r="L515" t="s">
        <v>290</v>
      </c>
      <c r="M515">
        <v>38.0379</v>
      </c>
      <c r="N515" t="s">
        <v>25</v>
      </c>
      <c r="O515" t="s">
        <v>293</v>
      </c>
      <c r="P515">
        <v>1.256E-3</v>
      </c>
      <c r="Q515" t="s">
        <v>25</v>
      </c>
      <c r="R515" t="s">
        <v>24</v>
      </c>
      <c r="S515">
        <v>34.431834000000002</v>
      </c>
      <c r="T515" t="s">
        <v>25</v>
      </c>
      <c r="U515" t="s">
        <v>26</v>
      </c>
      <c r="V515">
        <v>1.3072950000000001</v>
      </c>
      <c r="W515" t="s">
        <v>25</v>
      </c>
      <c r="X515" t="s">
        <v>27</v>
      </c>
      <c r="Y515">
        <v>26.573499000000002</v>
      </c>
      <c r="Z515" t="s">
        <v>25</v>
      </c>
      <c r="AA515" t="s">
        <v>292</v>
      </c>
      <c r="AB515">
        <v>4.9298039999999999</v>
      </c>
      <c r="AC515" t="s">
        <v>25</v>
      </c>
      <c r="AD515" t="s">
        <v>28</v>
      </c>
      <c r="AE515">
        <v>1.556306</v>
      </c>
      <c r="AF515" t="s">
        <v>25</v>
      </c>
      <c r="AG515" t="s">
        <v>288</v>
      </c>
      <c r="AH515">
        <v>100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40</v>
      </c>
      <c r="AQ515" t="s">
        <v>193</v>
      </c>
      <c r="AR515">
        <v>100</v>
      </c>
    </row>
    <row r="516" spans="1:44">
      <c r="A516">
        <v>332</v>
      </c>
      <c r="B516" t="s">
        <v>289</v>
      </c>
      <c r="C516">
        <v>4</v>
      </c>
      <c r="D516" t="s">
        <v>182</v>
      </c>
      <c r="E516">
        <v>300</v>
      </c>
      <c r="F516" t="s">
        <v>183</v>
      </c>
      <c r="G516" t="s">
        <v>184</v>
      </c>
      <c r="H516">
        <v>6.0419999999999998</v>
      </c>
      <c r="I516" t="s">
        <v>185</v>
      </c>
      <c r="J516">
        <v>8.2799999999999996E-4</v>
      </c>
      <c r="K516" t="s">
        <v>25</v>
      </c>
      <c r="L516" t="s">
        <v>290</v>
      </c>
      <c r="M516">
        <v>331.09230000000002</v>
      </c>
      <c r="N516" t="s">
        <v>25</v>
      </c>
      <c r="O516" t="s">
        <v>293</v>
      </c>
      <c r="P516">
        <v>1.1590000000000001E-3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0.19159699999999999</v>
      </c>
      <c r="W516" t="s">
        <v>25</v>
      </c>
      <c r="X516" t="s">
        <v>27</v>
      </c>
      <c r="Y516">
        <v>1.1001129999999999</v>
      </c>
      <c r="Z516" t="s">
        <v>25</v>
      </c>
      <c r="AA516" t="s">
        <v>292</v>
      </c>
      <c r="AB516">
        <v>1.599952</v>
      </c>
      <c r="AC516" t="s">
        <v>25</v>
      </c>
      <c r="AD516" t="s">
        <v>28</v>
      </c>
      <c r="AE516">
        <v>0.67243299999999995</v>
      </c>
      <c r="AF516" t="s">
        <v>25</v>
      </c>
      <c r="AG516" t="s">
        <v>288</v>
      </c>
      <c r="AH516">
        <v>600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40</v>
      </c>
      <c r="AQ516" t="s">
        <v>193</v>
      </c>
      <c r="AR516">
        <v>40</v>
      </c>
    </row>
    <row r="517" spans="1:44">
      <c r="A517">
        <v>331</v>
      </c>
      <c r="B517" t="s">
        <v>289</v>
      </c>
      <c r="C517">
        <v>4</v>
      </c>
      <c r="D517" t="s">
        <v>182</v>
      </c>
      <c r="E517">
        <v>263</v>
      </c>
      <c r="F517" t="s">
        <v>183</v>
      </c>
      <c r="G517" t="s">
        <v>184</v>
      </c>
      <c r="H517">
        <v>5.97</v>
      </c>
      <c r="I517" t="s">
        <v>185</v>
      </c>
      <c r="J517">
        <v>8.5800000000000004E-4</v>
      </c>
      <c r="K517" t="s">
        <v>25</v>
      </c>
      <c r="L517" t="s">
        <v>290</v>
      </c>
      <c r="M517">
        <v>309.46730000000002</v>
      </c>
      <c r="N517" t="s">
        <v>25</v>
      </c>
      <c r="O517" t="s">
        <v>293</v>
      </c>
      <c r="P517">
        <v>1.168E-3</v>
      </c>
      <c r="Q517" t="s">
        <v>25</v>
      </c>
      <c r="R517" t="s">
        <v>24</v>
      </c>
      <c r="S517">
        <v>3.0958420000000002</v>
      </c>
      <c r="T517" t="s">
        <v>25</v>
      </c>
      <c r="U517" t="s">
        <v>26</v>
      </c>
      <c r="V517">
        <v>0.18415000000000001</v>
      </c>
      <c r="W517" t="s">
        <v>25</v>
      </c>
      <c r="X517" t="s">
        <v>27</v>
      </c>
      <c r="Y517">
        <v>1.0219990000000001</v>
      </c>
      <c r="Z517" t="s">
        <v>25</v>
      </c>
      <c r="AA517" t="s">
        <v>292</v>
      </c>
      <c r="AB517">
        <v>1.1917629999999999</v>
      </c>
      <c r="AC517" t="s">
        <v>25</v>
      </c>
      <c r="AD517" t="s">
        <v>28</v>
      </c>
      <c r="AE517">
        <v>0.67649199999999998</v>
      </c>
      <c r="AF517" t="s">
        <v>25</v>
      </c>
      <c r="AG517" t="s">
        <v>288</v>
      </c>
      <c r="AH517">
        <v>600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30</v>
      </c>
      <c r="AQ517" t="s">
        <v>193</v>
      </c>
      <c r="AR517">
        <v>30</v>
      </c>
    </row>
    <row r="518" spans="1:44">
      <c r="A518">
        <v>330</v>
      </c>
      <c r="B518" t="s">
        <v>289</v>
      </c>
      <c r="C518">
        <v>4</v>
      </c>
      <c r="D518" t="s">
        <v>182</v>
      </c>
      <c r="E518">
        <v>263</v>
      </c>
      <c r="F518" t="s">
        <v>183</v>
      </c>
      <c r="G518" t="s">
        <v>184</v>
      </c>
      <c r="H518">
        <v>5.97</v>
      </c>
      <c r="I518" t="s">
        <v>185</v>
      </c>
      <c r="J518">
        <v>6.9399999999999996E-4</v>
      </c>
      <c r="K518" t="s">
        <v>25</v>
      </c>
      <c r="L518" t="s">
        <v>290</v>
      </c>
      <c r="M518">
        <v>280.8827</v>
      </c>
      <c r="N518" t="s">
        <v>25</v>
      </c>
      <c r="O518" t="s">
        <v>293</v>
      </c>
      <c r="P518">
        <v>9.7499999999999996E-4</v>
      </c>
      <c r="Q518" t="s">
        <v>25</v>
      </c>
      <c r="R518" t="s">
        <v>24</v>
      </c>
      <c r="S518">
        <v>3.1299600000000001</v>
      </c>
      <c r="T518" t="s">
        <v>25</v>
      </c>
      <c r="U518" t="s">
        <v>26</v>
      </c>
      <c r="V518">
        <v>0.21956500000000001</v>
      </c>
      <c r="W518" t="s">
        <v>25</v>
      </c>
      <c r="X518" t="s">
        <v>27</v>
      </c>
      <c r="Y518">
        <v>0.98557600000000001</v>
      </c>
      <c r="Z518" t="s">
        <v>25</v>
      </c>
      <c r="AA518" t="s">
        <v>292</v>
      </c>
      <c r="AB518">
        <v>1.221716</v>
      </c>
      <c r="AC518" t="s">
        <v>25</v>
      </c>
      <c r="AD518" t="s">
        <v>28</v>
      </c>
      <c r="AE518">
        <v>0.68066400000000005</v>
      </c>
      <c r="AF518" t="s">
        <v>25</v>
      </c>
      <c r="AG518" t="s">
        <v>288</v>
      </c>
      <c r="AH518">
        <v>500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30</v>
      </c>
      <c r="AQ518" t="s">
        <v>193</v>
      </c>
      <c r="AR518">
        <v>30</v>
      </c>
    </row>
    <row r="519" spans="1:44">
      <c r="A519">
        <v>329</v>
      </c>
      <c r="B519" t="s">
        <v>289</v>
      </c>
      <c r="C519">
        <v>2</v>
      </c>
      <c r="D519" t="s">
        <v>182</v>
      </c>
      <c r="E519">
        <v>177</v>
      </c>
      <c r="F519" t="s">
        <v>183</v>
      </c>
      <c r="G519" t="s">
        <v>184</v>
      </c>
      <c r="H519">
        <v>932.06399999999996</v>
      </c>
      <c r="I519" t="s">
        <v>185</v>
      </c>
      <c r="J519">
        <v>7.0799999999999997E-4</v>
      </c>
      <c r="K519" t="s">
        <v>25</v>
      </c>
      <c r="L519" t="s">
        <v>290</v>
      </c>
      <c r="M519">
        <v>90.007300000000001</v>
      </c>
      <c r="N519" t="s">
        <v>25</v>
      </c>
      <c r="O519" t="s">
        <v>293</v>
      </c>
      <c r="P519">
        <v>7.9799999999999999E-4</v>
      </c>
      <c r="Q519" t="s">
        <v>25</v>
      </c>
      <c r="R519" t="s">
        <v>24</v>
      </c>
      <c r="S519">
        <v>5.1773509999999998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3.2347800000000002</v>
      </c>
      <c r="Z519" t="s">
        <v>25</v>
      </c>
      <c r="AA519" t="s">
        <v>292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288</v>
      </c>
      <c r="AH519">
        <v>500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30</v>
      </c>
      <c r="AQ519" t="s">
        <v>193</v>
      </c>
      <c r="AR519">
        <v>30</v>
      </c>
    </row>
    <row r="520" spans="1:44">
      <c r="A520">
        <v>328</v>
      </c>
      <c r="B520" t="s">
        <v>289</v>
      </c>
      <c r="C520">
        <v>2</v>
      </c>
      <c r="D520" t="s">
        <v>182</v>
      </c>
      <c r="E520">
        <v>177</v>
      </c>
      <c r="F520" t="s">
        <v>183</v>
      </c>
      <c r="G520" t="s">
        <v>184</v>
      </c>
      <c r="H520">
        <v>103.47799999999999</v>
      </c>
      <c r="I520" t="s">
        <v>185</v>
      </c>
      <c r="J520">
        <v>7.0100000000000002E-4</v>
      </c>
      <c r="K520" t="s">
        <v>25</v>
      </c>
      <c r="L520" t="s">
        <v>290</v>
      </c>
      <c r="M520">
        <v>86.130899999999997</v>
      </c>
      <c r="N520" t="s">
        <v>25</v>
      </c>
      <c r="O520" t="s">
        <v>293</v>
      </c>
      <c r="P520">
        <v>7.8700000000000005E-4</v>
      </c>
      <c r="Q520" t="s">
        <v>25</v>
      </c>
      <c r="R520" t="s">
        <v>24</v>
      </c>
      <c r="S520">
        <v>4.7503780000000004</v>
      </c>
      <c r="T520" t="s">
        <v>25</v>
      </c>
      <c r="U520" t="s">
        <v>26</v>
      </c>
      <c r="V520">
        <v>0.18251999999999999</v>
      </c>
      <c r="W520" t="s">
        <v>25</v>
      </c>
      <c r="X520" t="s">
        <v>27</v>
      </c>
      <c r="Y520">
        <v>2.9029600000000002</v>
      </c>
      <c r="Z520" t="s">
        <v>25</v>
      </c>
      <c r="AA520" t="s">
        <v>292</v>
      </c>
      <c r="AB520">
        <v>0.95347999999999999</v>
      </c>
      <c r="AC520" t="s">
        <v>25</v>
      </c>
      <c r="AD520" t="s">
        <v>28</v>
      </c>
      <c r="AE520">
        <v>0.68893099999999996</v>
      </c>
      <c r="AF520" t="s">
        <v>25</v>
      </c>
      <c r="AG520" t="s">
        <v>288</v>
      </c>
      <c r="AH520">
        <v>600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30</v>
      </c>
      <c r="AQ520" t="s">
        <v>193</v>
      </c>
      <c r="AR520">
        <v>30</v>
      </c>
    </row>
    <row r="521" spans="1:44">
      <c r="A521">
        <v>328</v>
      </c>
      <c r="B521" t="s">
        <v>289</v>
      </c>
      <c r="C521">
        <v>2</v>
      </c>
      <c r="D521" t="s">
        <v>182</v>
      </c>
      <c r="E521">
        <v>177</v>
      </c>
      <c r="F521" t="s">
        <v>183</v>
      </c>
      <c r="G521" t="s">
        <v>184</v>
      </c>
      <c r="H521">
        <v>103.47799999999999</v>
      </c>
      <c r="I521" t="s">
        <v>185</v>
      </c>
      <c r="J521">
        <v>7.0299999999999996E-4</v>
      </c>
      <c r="K521" t="s">
        <v>25</v>
      </c>
      <c r="L521" t="s">
        <v>290</v>
      </c>
      <c r="M521">
        <v>88.641000000000005</v>
      </c>
      <c r="N521" t="s">
        <v>25</v>
      </c>
      <c r="O521" t="s">
        <v>293</v>
      </c>
      <c r="P521">
        <v>7.9199999999999995E-4</v>
      </c>
      <c r="Q521" t="s">
        <v>25</v>
      </c>
      <c r="R521" t="s">
        <v>24</v>
      </c>
      <c r="S521">
        <v>4.7268540000000003</v>
      </c>
      <c r="T521" t="s">
        <v>25</v>
      </c>
      <c r="U521" t="s">
        <v>26</v>
      </c>
      <c r="V521">
        <v>0.18263099999999999</v>
      </c>
      <c r="W521" t="s">
        <v>25</v>
      </c>
      <c r="X521" t="s">
        <v>27</v>
      </c>
      <c r="Y521">
        <v>2.8832040000000001</v>
      </c>
      <c r="Z521" t="s">
        <v>25</v>
      </c>
      <c r="AA521" t="s">
        <v>292</v>
      </c>
      <c r="AB521">
        <v>0.95925000000000005</v>
      </c>
      <c r="AC521" t="s">
        <v>25</v>
      </c>
      <c r="AD521" t="s">
        <v>28</v>
      </c>
      <c r="AE521">
        <v>0.67988800000000005</v>
      </c>
      <c r="AF521" t="s">
        <v>25</v>
      </c>
      <c r="AG521" t="s">
        <v>288</v>
      </c>
      <c r="AH521">
        <v>600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30</v>
      </c>
      <c r="AQ521" t="s">
        <v>193</v>
      </c>
      <c r="AR521">
        <v>30</v>
      </c>
    </row>
    <row r="522" spans="1:44">
      <c r="A522">
        <v>328</v>
      </c>
      <c r="B522" t="s">
        <v>289</v>
      </c>
      <c r="C522">
        <v>2</v>
      </c>
      <c r="D522" t="s">
        <v>182</v>
      </c>
      <c r="E522">
        <v>177</v>
      </c>
      <c r="F522" t="s">
        <v>183</v>
      </c>
      <c r="G522" t="s">
        <v>184</v>
      </c>
      <c r="H522">
        <v>5.97</v>
      </c>
      <c r="I522" t="s">
        <v>185</v>
      </c>
      <c r="J522">
        <v>1.091E-3</v>
      </c>
      <c r="K522" t="s">
        <v>25</v>
      </c>
      <c r="L522" t="s">
        <v>290</v>
      </c>
      <c r="M522">
        <v>111.0637</v>
      </c>
      <c r="N522" t="s">
        <v>25</v>
      </c>
      <c r="O522" t="s">
        <v>293</v>
      </c>
      <c r="P522">
        <v>1.2019999999999999E-3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0.18562100000000001</v>
      </c>
      <c r="W522" t="s">
        <v>25</v>
      </c>
      <c r="X522" t="s">
        <v>27</v>
      </c>
      <c r="Y522">
        <v>3.1259049999999999</v>
      </c>
      <c r="Z522" t="s">
        <v>25</v>
      </c>
      <c r="AA522" t="s">
        <v>292</v>
      </c>
      <c r="AB522">
        <v>0.95985799999999999</v>
      </c>
      <c r="AC522" t="s">
        <v>25</v>
      </c>
      <c r="AD522" t="s">
        <v>28</v>
      </c>
      <c r="AE522">
        <v>0.68279199999999995</v>
      </c>
      <c r="AF522" t="s">
        <v>25</v>
      </c>
      <c r="AG522" t="s">
        <v>288</v>
      </c>
      <c r="AH522">
        <v>600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30</v>
      </c>
      <c r="AQ522" t="s">
        <v>193</v>
      </c>
      <c r="AR522">
        <v>30</v>
      </c>
    </row>
    <row r="523" spans="1:44">
      <c r="A523">
        <v>328</v>
      </c>
      <c r="B523" t="s">
        <v>289</v>
      </c>
      <c r="C523">
        <v>2</v>
      </c>
      <c r="D523" t="s">
        <v>182</v>
      </c>
      <c r="E523">
        <v>177</v>
      </c>
      <c r="F523" t="s">
        <v>183</v>
      </c>
      <c r="G523" t="s">
        <v>184</v>
      </c>
      <c r="H523">
        <v>5.97</v>
      </c>
      <c r="I523" t="s">
        <v>185</v>
      </c>
      <c r="J523">
        <v>8.6700000000000004E-4</v>
      </c>
      <c r="K523" t="s">
        <v>25</v>
      </c>
      <c r="L523" t="s">
        <v>290</v>
      </c>
      <c r="M523">
        <v>115.9234</v>
      </c>
      <c r="N523" t="s">
        <v>25</v>
      </c>
      <c r="O523" t="s">
        <v>293</v>
      </c>
      <c r="P523">
        <v>9.8299999999999993E-4</v>
      </c>
      <c r="Q523" t="s">
        <v>25</v>
      </c>
      <c r="R523" t="s">
        <v>24</v>
      </c>
      <c r="S523">
        <v>5.9538919999999997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3.7241620000000002</v>
      </c>
      <c r="Z523" t="s">
        <v>25</v>
      </c>
      <c r="AA523" t="s">
        <v>292</v>
      </c>
      <c r="AB523">
        <v>1.1533340000000001</v>
      </c>
      <c r="AC523" t="s">
        <v>25</v>
      </c>
      <c r="AD523" t="s">
        <v>28</v>
      </c>
      <c r="AE523">
        <v>0.82761300000000004</v>
      </c>
      <c r="AF523" t="s">
        <v>25</v>
      </c>
      <c r="AG523" t="s">
        <v>288</v>
      </c>
      <c r="AH523">
        <v>600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30</v>
      </c>
      <c r="AQ523" t="s">
        <v>193</v>
      </c>
      <c r="AR523">
        <v>30</v>
      </c>
    </row>
    <row r="524" spans="1:44">
      <c r="A524">
        <v>328</v>
      </c>
      <c r="B524" t="s">
        <v>289</v>
      </c>
      <c r="C524">
        <v>2</v>
      </c>
      <c r="D524" t="s">
        <v>182</v>
      </c>
      <c r="E524">
        <v>177</v>
      </c>
      <c r="F524" t="s">
        <v>183</v>
      </c>
      <c r="G524" t="s">
        <v>184</v>
      </c>
      <c r="H524">
        <v>5.97</v>
      </c>
      <c r="I524" t="s">
        <v>185</v>
      </c>
      <c r="J524">
        <v>9.3199999999999999E-4</v>
      </c>
      <c r="K524" t="s">
        <v>25</v>
      </c>
      <c r="L524" t="s">
        <v>290</v>
      </c>
      <c r="M524">
        <v>111.807</v>
      </c>
      <c r="N524" t="s">
        <v>25</v>
      </c>
      <c r="O524" t="s">
        <v>293</v>
      </c>
      <c r="P524">
        <v>1.0430000000000001E-3</v>
      </c>
      <c r="Q524" t="s">
        <v>25</v>
      </c>
      <c r="R524" t="s">
        <v>24</v>
      </c>
      <c r="S524">
        <v>4.9526399999999997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292</v>
      </c>
      <c r="AB524">
        <v>0.92596199999999995</v>
      </c>
      <c r="AC524" t="s">
        <v>25</v>
      </c>
      <c r="AD524" t="s">
        <v>28</v>
      </c>
      <c r="AE524">
        <v>0.67760100000000001</v>
      </c>
      <c r="AF524" t="s">
        <v>25</v>
      </c>
      <c r="AG524" t="s">
        <v>288</v>
      </c>
      <c r="AH524">
        <v>600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30</v>
      </c>
      <c r="AQ524" t="s">
        <v>193</v>
      </c>
      <c r="AR524">
        <v>30</v>
      </c>
    </row>
    <row r="525" spans="1:44">
      <c r="A525">
        <v>327</v>
      </c>
      <c r="B525" t="s">
        <v>289</v>
      </c>
      <c r="C525">
        <v>2</v>
      </c>
      <c r="D525" t="s">
        <v>182</v>
      </c>
      <c r="E525">
        <v>177</v>
      </c>
      <c r="F525" t="s">
        <v>183</v>
      </c>
      <c r="G525" t="s">
        <v>184</v>
      </c>
      <c r="H525">
        <v>5.97</v>
      </c>
      <c r="I525" t="s">
        <v>185</v>
      </c>
      <c r="J525">
        <v>5.8200000000000005E-4</v>
      </c>
      <c r="K525" t="s">
        <v>25</v>
      </c>
      <c r="L525" t="s">
        <v>290</v>
      </c>
      <c r="M525">
        <v>81.866</v>
      </c>
      <c r="N525" t="s">
        <v>25</v>
      </c>
      <c r="O525" t="s">
        <v>293</v>
      </c>
      <c r="P525">
        <v>6.6399999999999999E-4</v>
      </c>
      <c r="Q525" t="s">
        <v>25</v>
      </c>
      <c r="R525" t="s">
        <v>24</v>
      </c>
      <c r="S525">
        <v>5.1071720000000003</v>
      </c>
      <c r="T525" t="s">
        <v>25</v>
      </c>
      <c r="U525" t="s">
        <v>26</v>
      </c>
      <c r="V525">
        <v>0.50085999999999997</v>
      </c>
      <c r="W525" t="s">
        <v>25</v>
      </c>
      <c r="X525" t="s">
        <v>27</v>
      </c>
      <c r="Y525">
        <v>2.9689610000000002</v>
      </c>
      <c r="Z525" t="s">
        <v>25</v>
      </c>
      <c r="AA525" t="s">
        <v>292</v>
      </c>
      <c r="AB525">
        <v>0.94960999999999995</v>
      </c>
      <c r="AC525" t="s">
        <v>25</v>
      </c>
      <c r="AD525" t="s">
        <v>28</v>
      </c>
      <c r="AE525">
        <v>0.666377</v>
      </c>
      <c r="AF525" t="s">
        <v>25</v>
      </c>
      <c r="AG525" t="s">
        <v>288</v>
      </c>
      <c r="AH525">
        <v>200</v>
      </c>
      <c r="AI525" t="s">
        <v>189</v>
      </c>
      <c r="AJ525">
        <v>1000000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30</v>
      </c>
      <c r="AQ525" t="s">
        <v>193</v>
      </c>
      <c r="AR525">
        <v>30</v>
      </c>
    </row>
    <row r="526" spans="1:44">
      <c r="A526">
        <v>326</v>
      </c>
      <c r="B526" t="s">
        <v>289</v>
      </c>
      <c r="C526">
        <v>0</v>
      </c>
      <c r="D526" t="s">
        <v>182</v>
      </c>
      <c r="E526">
        <v>176</v>
      </c>
      <c r="F526" t="s">
        <v>183</v>
      </c>
      <c r="G526" t="s">
        <v>184</v>
      </c>
      <c r="H526">
        <v>4.0000000000000001E-3</v>
      </c>
      <c r="I526" t="s">
        <v>185</v>
      </c>
      <c r="J526">
        <v>7.3099999999999999E-4</v>
      </c>
      <c r="K526" t="s">
        <v>25</v>
      </c>
      <c r="L526" t="s">
        <v>290</v>
      </c>
      <c r="M526">
        <v>21.683399999999999</v>
      </c>
      <c r="N526" t="s">
        <v>25</v>
      </c>
      <c r="O526" t="s">
        <v>293</v>
      </c>
      <c r="P526">
        <v>7.5299999999999998E-4</v>
      </c>
      <c r="Q526" t="s">
        <v>25</v>
      </c>
      <c r="R526" t="s">
        <v>24</v>
      </c>
      <c r="S526">
        <v>19.797170999999999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292</v>
      </c>
      <c r="AB526">
        <v>2.3426200000000001</v>
      </c>
      <c r="AC526" t="s">
        <v>25</v>
      </c>
      <c r="AD526" t="s">
        <v>28</v>
      </c>
      <c r="AE526">
        <v>0.69235999999999998</v>
      </c>
      <c r="AF526" t="s">
        <v>25</v>
      </c>
      <c r="AG526" t="s">
        <v>288</v>
      </c>
      <c r="AH526">
        <v>200</v>
      </c>
      <c r="AI526" t="s">
        <v>189</v>
      </c>
      <c r="AJ526">
        <v>1000000</v>
      </c>
      <c r="AK526" t="s">
        <v>190</v>
      </c>
      <c r="AL526">
        <v>10</v>
      </c>
      <c r="AM526" t="s">
        <v>191</v>
      </c>
      <c r="AN526">
        <v>500</v>
      </c>
      <c r="AO526" t="s">
        <v>192</v>
      </c>
      <c r="AP526">
        <v>40</v>
      </c>
      <c r="AQ526" t="s">
        <v>193</v>
      </c>
      <c r="AR526">
        <v>100</v>
      </c>
    </row>
    <row r="527" spans="1:44">
      <c r="A527">
        <v>326</v>
      </c>
      <c r="B527" t="s">
        <v>289</v>
      </c>
      <c r="C527">
        <v>0</v>
      </c>
      <c r="D527" t="s">
        <v>182</v>
      </c>
      <c r="E527">
        <v>176</v>
      </c>
      <c r="F527" t="s">
        <v>183</v>
      </c>
      <c r="G527" t="s">
        <v>184</v>
      </c>
      <c r="H527">
        <v>0</v>
      </c>
      <c r="I527" t="s">
        <v>185</v>
      </c>
      <c r="J527">
        <v>7.2800000000000002E-4</v>
      </c>
      <c r="K527" t="s">
        <v>25</v>
      </c>
      <c r="L527" t="s">
        <v>290</v>
      </c>
      <c r="M527">
        <v>27.604500000000002</v>
      </c>
      <c r="N527" t="s">
        <v>25</v>
      </c>
      <c r="O527" t="s">
        <v>293</v>
      </c>
      <c r="P527">
        <v>7.5500000000000003E-4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0.22759299999999999</v>
      </c>
      <c r="W527" t="s">
        <v>25</v>
      </c>
      <c r="X527" t="s">
        <v>27</v>
      </c>
      <c r="Y527">
        <v>14.301823000000001</v>
      </c>
      <c r="Z527" t="s">
        <v>25</v>
      </c>
      <c r="AA527" t="s">
        <v>292</v>
      </c>
      <c r="AB527">
        <v>2.4003299999999999</v>
      </c>
      <c r="AC527" t="s">
        <v>25</v>
      </c>
      <c r="AD527" t="s">
        <v>28</v>
      </c>
      <c r="AE527">
        <v>0.68047899999999995</v>
      </c>
      <c r="AF527" t="s">
        <v>25</v>
      </c>
      <c r="AG527" t="s">
        <v>288</v>
      </c>
      <c r="AH527">
        <v>200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40</v>
      </c>
      <c r="AQ527" t="s">
        <v>193</v>
      </c>
      <c r="AR527">
        <v>100</v>
      </c>
    </row>
    <row r="528" spans="1:44">
      <c r="A528">
        <v>325</v>
      </c>
      <c r="B528" t="s">
        <v>289</v>
      </c>
      <c r="C528">
        <v>0</v>
      </c>
      <c r="D528" t="s">
        <v>182</v>
      </c>
      <c r="E528">
        <v>178</v>
      </c>
      <c r="F528" t="s">
        <v>183</v>
      </c>
      <c r="G528" t="s">
        <v>184</v>
      </c>
      <c r="H528">
        <v>0</v>
      </c>
      <c r="I528" t="s">
        <v>185</v>
      </c>
      <c r="J528">
        <v>1.6509999999999999E-3</v>
      </c>
      <c r="K528" t="s">
        <v>25</v>
      </c>
      <c r="L528" t="s">
        <v>290</v>
      </c>
      <c r="M528">
        <v>37.532200000000003</v>
      </c>
      <c r="N528" t="s">
        <v>25</v>
      </c>
      <c r="O528" t="s">
        <v>293</v>
      </c>
      <c r="P528">
        <v>1.689E-3</v>
      </c>
      <c r="Q528" t="s">
        <v>25</v>
      </c>
      <c r="R528" t="s">
        <v>24</v>
      </c>
      <c r="S528">
        <v>22.027536000000001</v>
      </c>
      <c r="T528" t="s">
        <v>25</v>
      </c>
      <c r="U528" t="s">
        <v>26</v>
      </c>
      <c r="V528">
        <v>6.4005999999999993E-2</v>
      </c>
      <c r="W528" t="s">
        <v>25</v>
      </c>
      <c r="X528" t="s">
        <v>27</v>
      </c>
      <c r="Y528">
        <v>18.947914000000001</v>
      </c>
      <c r="Z528" t="s">
        <v>25</v>
      </c>
      <c r="AA528" t="s">
        <v>292</v>
      </c>
      <c r="AB528">
        <v>2.2943129999999998</v>
      </c>
      <c r="AC528" t="s">
        <v>25</v>
      </c>
      <c r="AD528" t="s">
        <v>28</v>
      </c>
      <c r="AE528">
        <v>0.68681300000000001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40</v>
      </c>
      <c r="AQ528" t="s">
        <v>193</v>
      </c>
      <c r="AR528">
        <v>100</v>
      </c>
    </row>
    <row r="529" spans="1:44">
      <c r="A529">
        <v>322</v>
      </c>
      <c r="B529" t="s">
        <v>289</v>
      </c>
      <c r="C529">
        <v>0</v>
      </c>
      <c r="D529" t="s">
        <v>182</v>
      </c>
      <c r="E529">
        <v>411</v>
      </c>
      <c r="F529" t="s">
        <v>183</v>
      </c>
      <c r="G529" t="s">
        <v>184</v>
      </c>
      <c r="H529">
        <v>5.8179999999999996</v>
      </c>
      <c r="I529" t="s">
        <v>185</v>
      </c>
      <c r="J529">
        <v>1.9400000000000001E-3</v>
      </c>
      <c r="K529" t="s">
        <v>25</v>
      </c>
      <c r="L529" t="s">
        <v>290</v>
      </c>
      <c r="M529">
        <v>162.924485</v>
      </c>
      <c r="N529" t="s">
        <v>25</v>
      </c>
      <c r="O529" t="s">
        <v>293</v>
      </c>
      <c r="P529">
        <v>2.1029999999999998E-3</v>
      </c>
      <c r="Q529" t="s">
        <v>25</v>
      </c>
      <c r="R529" t="s">
        <v>24</v>
      </c>
      <c r="S529">
        <v>64.189668999999995</v>
      </c>
      <c r="T529" t="s">
        <v>25</v>
      </c>
      <c r="U529" t="s">
        <v>26</v>
      </c>
      <c r="V529">
        <v>1.1166640000000001</v>
      </c>
      <c r="W529" t="s">
        <v>25</v>
      </c>
      <c r="X529" t="s">
        <v>27</v>
      </c>
      <c r="Y529">
        <v>45.693725999999998</v>
      </c>
      <c r="Z529" t="s">
        <v>25</v>
      </c>
      <c r="AA529" t="s">
        <v>292</v>
      </c>
      <c r="AB529">
        <v>15.993709000000001</v>
      </c>
      <c r="AC529" t="s">
        <v>25</v>
      </c>
      <c r="AD529" t="s">
        <v>28</v>
      </c>
      <c r="AE529">
        <v>0.63192800000000005</v>
      </c>
      <c r="AF529" t="s">
        <v>25</v>
      </c>
      <c r="AG529" t="s">
        <v>288</v>
      </c>
      <c r="AH529">
        <v>1000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1000</v>
      </c>
      <c r="AQ529" t="s">
        <v>193</v>
      </c>
      <c r="AR529">
        <v>1000</v>
      </c>
    </row>
    <row r="530" spans="1:44">
      <c r="A530">
        <v>321</v>
      </c>
      <c r="B530" t="s">
        <v>289</v>
      </c>
      <c r="C530">
        <v>0</v>
      </c>
      <c r="D530" t="s">
        <v>182</v>
      </c>
      <c r="E530">
        <v>671</v>
      </c>
      <c r="F530" t="s">
        <v>183</v>
      </c>
      <c r="G530" t="s">
        <v>184</v>
      </c>
      <c r="H530">
        <v>5.8639999999999999</v>
      </c>
      <c r="I530" t="s">
        <v>185</v>
      </c>
      <c r="J530">
        <v>2.6159999999999998E-3</v>
      </c>
      <c r="K530" t="s">
        <v>25</v>
      </c>
      <c r="L530" t="s">
        <v>290</v>
      </c>
      <c r="M530">
        <v>259.565021</v>
      </c>
      <c r="N530" t="s">
        <v>25</v>
      </c>
      <c r="O530" t="s">
        <v>293</v>
      </c>
      <c r="P530">
        <v>2.8760000000000001E-3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292</v>
      </c>
      <c r="AB530">
        <v>31.785053000000001</v>
      </c>
      <c r="AC530" t="s">
        <v>25</v>
      </c>
      <c r="AD530" t="s">
        <v>28</v>
      </c>
      <c r="AE530">
        <v>0.63121899999999997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</v>
      </c>
      <c r="AO530" t="s">
        <v>192</v>
      </c>
      <c r="AP530">
        <v>2000</v>
      </c>
      <c r="AQ530" t="s">
        <v>193</v>
      </c>
      <c r="AR530">
        <v>2000</v>
      </c>
    </row>
    <row r="531" spans="1:44">
      <c r="A531">
        <v>320</v>
      </c>
      <c r="B531" t="s">
        <v>289</v>
      </c>
      <c r="C531">
        <v>0</v>
      </c>
      <c r="D531" t="s">
        <v>182</v>
      </c>
      <c r="E531">
        <v>930</v>
      </c>
      <c r="F531" t="s">
        <v>183</v>
      </c>
      <c r="G531" t="s">
        <v>184</v>
      </c>
      <c r="H531">
        <v>5.9260000000000002</v>
      </c>
      <c r="I531" t="s">
        <v>185</v>
      </c>
      <c r="J531">
        <v>3.0530000000000002E-3</v>
      </c>
      <c r="K531" t="s">
        <v>25</v>
      </c>
      <c r="L531" t="s">
        <v>290</v>
      </c>
      <c r="M531">
        <v>363.073263</v>
      </c>
      <c r="N531" t="s">
        <v>25</v>
      </c>
      <c r="O531" t="s">
        <v>293</v>
      </c>
      <c r="P531">
        <v>3.4160000000000002E-3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2.3876629999999999</v>
      </c>
      <c r="W531" t="s">
        <v>25</v>
      </c>
      <c r="X531" t="s">
        <v>27</v>
      </c>
      <c r="Y531">
        <v>95.961093000000005</v>
      </c>
      <c r="Z531" t="s">
        <v>25</v>
      </c>
      <c r="AA531" t="s">
        <v>292</v>
      </c>
      <c r="AB531">
        <v>47.732222</v>
      </c>
      <c r="AC531" t="s">
        <v>25</v>
      </c>
      <c r="AD531" t="s">
        <v>28</v>
      </c>
      <c r="AE531">
        <v>0.63058999999999998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</v>
      </c>
      <c r="AO531" t="s">
        <v>192</v>
      </c>
      <c r="AP531">
        <v>3000</v>
      </c>
      <c r="AQ531" t="s">
        <v>193</v>
      </c>
      <c r="AR531">
        <v>3000</v>
      </c>
    </row>
    <row r="532" spans="1:44">
      <c r="A532">
        <v>319</v>
      </c>
      <c r="B532" t="s">
        <v>289</v>
      </c>
      <c r="C532">
        <v>0</v>
      </c>
      <c r="D532" t="s">
        <v>182</v>
      </c>
      <c r="E532">
        <v>1190</v>
      </c>
      <c r="F532" t="s">
        <v>183</v>
      </c>
      <c r="G532" t="s">
        <v>184</v>
      </c>
      <c r="H532">
        <v>5.9320000000000004</v>
      </c>
      <c r="I532" t="s">
        <v>185</v>
      </c>
      <c r="J532">
        <v>3.1970000000000002E-3</v>
      </c>
      <c r="K532" t="s">
        <v>25</v>
      </c>
      <c r="L532" t="s">
        <v>290</v>
      </c>
      <c r="M532">
        <v>477.37169599999999</v>
      </c>
      <c r="N532" t="s">
        <v>25</v>
      </c>
      <c r="O532" t="s">
        <v>293</v>
      </c>
      <c r="P532">
        <v>3.6740000000000002E-3</v>
      </c>
      <c r="Q532" t="s">
        <v>25</v>
      </c>
      <c r="R532" t="s">
        <v>24</v>
      </c>
      <c r="S532">
        <v>184.35531499999999</v>
      </c>
      <c r="T532" t="s">
        <v>25</v>
      </c>
      <c r="U532" t="s">
        <v>26</v>
      </c>
      <c r="V532">
        <v>3.0986189999999998</v>
      </c>
      <c r="W532" t="s">
        <v>25</v>
      </c>
      <c r="X532" t="s">
        <v>27</v>
      </c>
      <c r="Y532">
        <v>109.62503</v>
      </c>
      <c r="Z532" t="s">
        <v>25</v>
      </c>
      <c r="AA532" t="s">
        <v>292</v>
      </c>
      <c r="AB532">
        <v>67.664094000000006</v>
      </c>
      <c r="AC532" t="s">
        <v>25</v>
      </c>
      <c r="AD532" t="s">
        <v>28</v>
      </c>
      <c r="AE532">
        <v>0.63526199999999999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</v>
      </c>
      <c r="AO532" t="s">
        <v>192</v>
      </c>
      <c r="AP532">
        <v>4000</v>
      </c>
      <c r="AQ532" t="s">
        <v>193</v>
      </c>
      <c r="AR532">
        <v>4000</v>
      </c>
    </row>
    <row r="533" spans="1:44">
      <c r="A533">
        <v>318</v>
      </c>
      <c r="B533" t="s">
        <v>289</v>
      </c>
      <c r="C533">
        <v>0</v>
      </c>
      <c r="D533" t="s">
        <v>182</v>
      </c>
      <c r="E533">
        <v>1449</v>
      </c>
      <c r="F533" t="s">
        <v>183</v>
      </c>
      <c r="G533" t="s">
        <v>184</v>
      </c>
      <c r="H533">
        <v>6.17</v>
      </c>
      <c r="I533" t="s">
        <v>185</v>
      </c>
      <c r="J533">
        <v>3.2429999999999998E-3</v>
      </c>
      <c r="K533" t="s">
        <v>25</v>
      </c>
      <c r="L533" t="s">
        <v>290</v>
      </c>
      <c r="M533">
        <v>555.66609000000005</v>
      </c>
      <c r="N533" t="s">
        <v>25</v>
      </c>
      <c r="O533" t="s">
        <v>293</v>
      </c>
      <c r="P533">
        <v>3.7989999999999999E-3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292</v>
      </c>
      <c r="AB533">
        <v>85.904928999999996</v>
      </c>
      <c r="AC533" t="s">
        <v>25</v>
      </c>
      <c r="AD533" t="s">
        <v>28</v>
      </c>
      <c r="AE533">
        <v>0.63405400000000001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10</v>
      </c>
      <c r="AM533" t="s">
        <v>191</v>
      </c>
      <c r="AN533">
        <v>500</v>
      </c>
      <c r="AO533" t="s">
        <v>192</v>
      </c>
      <c r="AP533">
        <v>5000</v>
      </c>
      <c r="AQ533" t="s">
        <v>193</v>
      </c>
      <c r="AR533">
        <v>5000</v>
      </c>
    </row>
    <row r="534" spans="1:44">
      <c r="A534">
        <v>317</v>
      </c>
      <c r="B534" t="s">
        <v>289</v>
      </c>
      <c r="C534">
        <v>0</v>
      </c>
      <c r="D534" t="s">
        <v>182</v>
      </c>
      <c r="E534">
        <v>1709</v>
      </c>
      <c r="F534" t="s">
        <v>183</v>
      </c>
      <c r="G534" t="s">
        <v>184</v>
      </c>
      <c r="H534">
        <v>5.97</v>
      </c>
      <c r="I534" t="s">
        <v>185</v>
      </c>
      <c r="J534">
        <v>3.3319999999999999E-3</v>
      </c>
      <c r="K534" t="s">
        <v>25</v>
      </c>
      <c r="L534" t="s">
        <v>290</v>
      </c>
      <c r="M534">
        <v>629.44357500000001</v>
      </c>
      <c r="N534" t="s">
        <v>25</v>
      </c>
      <c r="O534" t="s">
        <v>293</v>
      </c>
      <c r="P534">
        <v>3.9620000000000002E-3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3.5379550000000002</v>
      </c>
      <c r="W534" t="s">
        <v>25</v>
      </c>
      <c r="X534" t="s">
        <v>27</v>
      </c>
      <c r="Y534">
        <v>150.65362099999999</v>
      </c>
      <c r="Z534" t="s">
        <v>25</v>
      </c>
      <c r="AA534" t="s">
        <v>292</v>
      </c>
      <c r="AB534">
        <v>94.525199999999998</v>
      </c>
      <c r="AC534" t="s">
        <v>25</v>
      </c>
      <c r="AD534" t="s">
        <v>28</v>
      </c>
      <c r="AE534">
        <v>0.62965000000000004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10</v>
      </c>
      <c r="AM534" t="s">
        <v>191</v>
      </c>
      <c r="AN534">
        <v>500</v>
      </c>
      <c r="AO534" t="s">
        <v>192</v>
      </c>
      <c r="AP534">
        <v>6000</v>
      </c>
      <c r="AQ534" t="s">
        <v>193</v>
      </c>
      <c r="AR534">
        <v>6000</v>
      </c>
    </row>
    <row r="535" spans="1:44">
      <c r="A535">
        <v>316</v>
      </c>
      <c r="B535" t="s">
        <v>289</v>
      </c>
      <c r="C535">
        <v>0</v>
      </c>
      <c r="D535" t="s">
        <v>182</v>
      </c>
      <c r="E535">
        <v>1968</v>
      </c>
      <c r="F535" t="s">
        <v>183</v>
      </c>
      <c r="G535" t="s">
        <v>184</v>
      </c>
      <c r="H535">
        <v>5.968</v>
      </c>
      <c r="I535" t="s">
        <v>185</v>
      </c>
      <c r="J535">
        <v>3.2989999999999998E-3</v>
      </c>
      <c r="K535" t="s">
        <v>25</v>
      </c>
      <c r="L535" t="s">
        <v>290</v>
      </c>
      <c r="M535">
        <v>744.44698000000005</v>
      </c>
      <c r="N535" t="s">
        <v>25</v>
      </c>
      <c r="O535" t="s">
        <v>293</v>
      </c>
      <c r="P535">
        <v>4.0429999999999997E-3</v>
      </c>
      <c r="Q535" t="s">
        <v>25</v>
      </c>
      <c r="R535" t="s">
        <v>24</v>
      </c>
      <c r="S535">
        <v>276.41788000000003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155.86428000000001</v>
      </c>
      <c r="Z535" t="s">
        <v>25</v>
      </c>
      <c r="AA535" t="s">
        <v>292</v>
      </c>
      <c r="AB535">
        <v>110.816112</v>
      </c>
      <c r="AC535" t="s">
        <v>25</v>
      </c>
      <c r="AD535" t="s">
        <v>28</v>
      </c>
      <c r="AE535">
        <v>0.62929100000000004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10</v>
      </c>
      <c r="AM535" t="s">
        <v>191</v>
      </c>
      <c r="AN535">
        <v>500</v>
      </c>
      <c r="AO535" t="s">
        <v>192</v>
      </c>
      <c r="AP535">
        <v>7000</v>
      </c>
      <c r="AQ535" t="s">
        <v>193</v>
      </c>
      <c r="AR535">
        <v>7000</v>
      </c>
    </row>
    <row r="536" spans="1:44">
      <c r="A536">
        <v>315</v>
      </c>
      <c r="B536" t="s">
        <v>289</v>
      </c>
      <c r="C536">
        <v>0</v>
      </c>
      <c r="D536" t="s">
        <v>182</v>
      </c>
      <c r="E536">
        <v>2227</v>
      </c>
      <c r="F536" t="s">
        <v>183</v>
      </c>
      <c r="G536" t="s">
        <v>184</v>
      </c>
      <c r="H536">
        <v>5.7480000000000002</v>
      </c>
      <c r="I536" t="s">
        <v>185</v>
      </c>
      <c r="J536">
        <v>3.3210000000000002E-3</v>
      </c>
      <c r="K536" t="s">
        <v>25</v>
      </c>
      <c r="L536" t="s">
        <v>290</v>
      </c>
      <c r="M536">
        <v>815.14046399999995</v>
      </c>
      <c r="N536" t="s">
        <v>25</v>
      </c>
      <c r="O536" t="s">
        <v>293</v>
      </c>
      <c r="P536">
        <v>4.1359999999999999E-3</v>
      </c>
      <c r="Q536" t="s">
        <v>25</v>
      </c>
      <c r="R536" t="s">
        <v>24</v>
      </c>
      <c r="S536">
        <v>328.72977200000003</v>
      </c>
      <c r="T536" t="s">
        <v>25</v>
      </c>
      <c r="U536" t="s">
        <v>26</v>
      </c>
      <c r="V536">
        <v>4.7057219999999997</v>
      </c>
      <c r="W536" t="s">
        <v>25</v>
      </c>
      <c r="X536" t="s">
        <v>27</v>
      </c>
      <c r="Y536">
        <v>190.62527900000001</v>
      </c>
      <c r="Z536" t="s">
        <v>25</v>
      </c>
      <c r="AA536" t="s">
        <v>292</v>
      </c>
      <c r="AB536">
        <v>127.083297</v>
      </c>
      <c r="AC536" t="s">
        <v>25</v>
      </c>
      <c r="AD536" t="s">
        <v>28</v>
      </c>
      <c r="AE536">
        <v>0.62848899999999996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10</v>
      </c>
      <c r="AM536" t="s">
        <v>191</v>
      </c>
      <c r="AN536">
        <v>500</v>
      </c>
      <c r="AO536" t="s">
        <v>192</v>
      </c>
      <c r="AP536">
        <v>8000</v>
      </c>
      <c r="AQ536" t="s">
        <v>193</v>
      </c>
      <c r="AR536">
        <v>8000</v>
      </c>
    </row>
    <row r="537" spans="1:44">
      <c r="A537">
        <v>314</v>
      </c>
      <c r="B537" t="s">
        <v>289</v>
      </c>
      <c r="C537">
        <v>0</v>
      </c>
      <c r="D537" t="s">
        <v>182</v>
      </c>
      <c r="E537">
        <v>2487</v>
      </c>
      <c r="F537" t="s">
        <v>183</v>
      </c>
      <c r="G537" t="s">
        <v>184</v>
      </c>
      <c r="H537">
        <v>5.9160000000000004</v>
      </c>
      <c r="I537" t="s">
        <v>185</v>
      </c>
      <c r="J537">
        <v>3.346E-3</v>
      </c>
      <c r="K537" t="s">
        <v>25</v>
      </c>
      <c r="L537" t="s">
        <v>290</v>
      </c>
      <c r="M537">
        <v>921.06395099999997</v>
      </c>
      <c r="N537" t="s">
        <v>25</v>
      </c>
      <c r="O537" t="s">
        <v>293</v>
      </c>
      <c r="P537">
        <v>4.267E-3</v>
      </c>
      <c r="Q537" t="s">
        <v>25</v>
      </c>
      <c r="R537" t="s">
        <v>24</v>
      </c>
      <c r="S537">
        <v>339.61096199999997</v>
      </c>
      <c r="T537" t="s">
        <v>25</v>
      </c>
      <c r="U537" t="s">
        <v>26</v>
      </c>
      <c r="V537">
        <v>6.3014010000000003</v>
      </c>
      <c r="W537" t="s">
        <v>25</v>
      </c>
      <c r="X537" t="s">
        <v>27</v>
      </c>
      <c r="Y537">
        <v>179.46224900000001</v>
      </c>
      <c r="Z537" t="s">
        <v>25</v>
      </c>
      <c r="AA537" t="s">
        <v>292</v>
      </c>
      <c r="AB537">
        <v>146.21410900000001</v>
      </c>
      <c r="AC537" t="s">
        <v>25</v>
      </c>
      <c r="AD537" t="s">
        <v>28</v>
      </c>
      <c r="AE537">
        <v>0.63298900000000002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10</v>
      </c>
      <c r="AM537" t="s">
        <v>191</v>
      </c>
      <c r="AN537">
        <v>500</v>
      </c>
      <c r="AO537" t="s">
        <v>192</v>
      </c>
      <c r="AP537">
        <v>9000</v>
      </c>
      <c r="AQ537" t="s">
        <v>193</v>
      </c>
      <c r="AR537">
        <v>9000</v>
      </c>
    </row>
    <row r="538" spans="1:44">
      <c r="A538">
        <v>313</v>
      </c>
      <c r="B538" t="s">
        <v>289</v>
      </c>
      <c r="C538">
        <v>0</v>
      </c>
      <c r="D538" t="s">
        <v>182</v>
      </c>
      <c r="E538">
        <v>2746</v>
      </c>
      <c r="F538" t="s">
        <v>183</v>
      </c>
      <c r="G538" t="s">
        <v>184</v>
      </c>
      <c r="H538">
        <v>5.8520000000000003</v>
      </c>
      <c r="I538" t="s">
        <v>185</v>
      </c>
      <c r="J538">
        <v>3.4780000000000002E-3</v>
      </c>
      <c r="K538" t="s">
        <v>25</v>
      </c>
      <c r="L538" t="s">
        <v>290</v>
      </c>
      <c r="M538">
        <v>969.07865100000004</v>
      </c>
      <c r="N538" t="s">
        <v>25</v>
      </c>
      <c r="O538" t="s">
        <v>293</v>
      </c>
      <c r="P538">
        <v>4.4470000000000004E-3</v>
      </c>
      <c r="Q538" t="s">
        <v>25</v>
      </c>
      <c r="R538" t="s">
        <v>24</v>
      </c>
      <c r="S538">
        <v>415.73311799999999</v>
      </c>
      <c r="T538" t="s">
        <v>25</v>
      </c>
      <c r="U538" t="s">
        <v>26</v>
      </c>
      <c r="V538">
        <v>7.2508800000000004</v>
      </c>
      <c r="W538" t="s">
        <v>25</v>
      </c>
      <c r="X538" t="s">
        <v>27</v>
      </c>
      <c r="Y538">
        <v>231.87500700000001</v>
      </c>
      <c r="Z538" t="s">
        <v>25</v>
      </c>
      <c r="AA538" t="s">
        <v>292</v>
      </c>
      <c r="AB538">
        <v>167.61791500000001</v>
      </c>
      <c r="AC538" t="s">
        <v>25</v>
      </c>
      <c r="AD538" t="s">
        <v>28</v>
      </c>
      <c r="AE538">
        <v>0.63341800000000004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10</v>
      </c>
      <c r="AM538" t="s">
        <v>191</v>
      </c>
      <c r="AN538">
        <v>500</v>
      </c>
      <c r="AO538" t="s">
        <v>192</v>
      </c>
      <c r="AP538">
        <v>10000</v>
      </c>
      <c r="AQ538" t="s">
        <v>193</v>
      </c>
      <c r="AR538">
        <v>10000</v>
      </c>
    </row>
    <row r="539" spans="1:44">
      <c r="A539">
        <v>312</v>
      </c>
      <c r="B539" t="s">
        <v>289</v>
      </c>
      <c r="C539">
        <v>5</v>
      </c>
      <c r="D539" t="s">
        <v>182</v>
      </c>
      <c r="E539">
        <v>7683</v>
      </c>
      <c r="F539" t="s">
        <v>183</v>
      </c>
      <c r="G539" t="s">
        <v>184</v>
      </c>
      <c r="H539">
        <v>5.9577999999999998</v>
      </c>
      <c r="I539" t="s">
        <v>185</v>
      </c>
      <c r="J539">
        <v>2.1740000000000002E-3</v>
      </c>
      <c r="K539" t="s">
        <v>25</v>
      </c>
      <c r="L539" t="s">
        <v>290</v>
      </c>
      <c r="M539">
        <v>3324.797654</v>
      </c>
      <c r="N539" t="s">
        <v>25</v>
      </c>
      <c r="O539" t="s">
        <v>293</v>
      </c>
      <c r="P539">
        <v>5.4990000000000004E-3</v>
      </c>
      <c r="Q539" t="s">
        <v>25</v>
      </c>
      <c r="R539" t="s">
        <v>24</v>
      </c>
      <c r="S539">
        <v>35.738467999999997</v>
      </c>
      <c r="T539" t="s">
        <v>25</v>
      </c>
      <c r="U539" t="s">
        <v>26</v>
      </c>
      <c r="V539">
        <v>1.2199679999999999</v>
      </c>
      <c r="W539" t="s">
        <v>25</v>
      </c>
      <c r="X539" t="s">
        <v>27</v>
      </c>
      <c r="Y539">
        <v>7.9535270000000002</v>
      </c>
      <c r="Z539" t="s">
        <v>25</v>
      </c>
      <c r="AA539" t="s">
        <v>292</v>
      </c>
      <c r="AB539">
        <v>25.234922999999998</v>
      </c>
      <c r="AC539" t="s">
        <v>25</v>
      </c>
      <c r="AD539" t="s">
        <v>28</v>
      </c>
      <c r="AE539">
        <v>0.63475000000000004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10</v>
      </c>
      <c r="AM539" t="s">
        <v>191</v>
      </c>
      <c r="AN539">
        <v>5000</v>
      </c>
      <c r="AO539" t="s">
        <v>192</v>
      </c>
      <c r="AP539">
        <v>1000</v>
      </c>
      <c r="AQ539" t="s">
        <v>193</v>
      </c>
      <c r="AR539">
        <v>1000</v>
      </c>
    </row>
    <row r="540" spans="1:44">
      <c r="A540">
        <v>311</v>
      </c>
      <c r="B540" t="s">
        <v>289</v>
      </c>
      <c r="C540">
        <v>5</v>
      </c>
      <c r="D540" t="s">
        <v>182</v>
      </c>
      <c r="E540">
        <v>15214</v>
      </c>
      <c r="F540" t="s">
        <v>183</v>
      </c>
      <c r="G540" t="s">
        <v>184</v>
      </c>
      <c r="H540">
        <v>5.9463999999999997</v>
      </c>
      <c r="I540" t="s">
        <v>185</v>
      </c>
      <c r="J540">
        <v>2.8210000000000002E-3</v>
      </c>
      <c r="K540" t="s">
        <v>25</v>
      </c>
      <c r="L540" t="s">
        <v>290</v>
      </c>
      <c r="M540">
        <v>5860.8200790000001</v>
      </c>
      <c r="N540" t="s">
        <v>25</v>
      </c>
      <c r="O540" t="s">
        <v>293</v>
      </c>
      <c r="P540">
        <v>8.6820000000000005E-3</v>
      </c>
      <c r="Q540" t="s">
        <v>25</v>
      </c>
      <c r="R540" t="s">
        <v>24</v>
      </c>
      <c r="S540">
        <v>80.628007999999994</v>
      </c>
      <c r="T540" t="s">
        <v>25</v>
      </c>
      <c r="U540" t="s">
        <v>26</v>
      </c>
      <c r="V540">
        <v>1.9157949999999999</v>
      </c>
      <c r="W540" t="s">
        <v>25</v>
      </c>
      <c r="X540" t="s">
        <v>27</v>
      </c>
      <c r="Y540">
        <v>18.412879</v>
      </c>
      <c r="Z540" t="s">
        <v>25</v>
      </c>
      <c r="AA540" t="s">
        <v>292</v>
      </c>
      <c r="AB540">
        <v>57.994154000000002</v>
      </c>
      <c r="AC540" t="s">
        <v>25</v>
      </c>
      <c r="AD540" t="s">
        <v>28</v>
      </c>
      <c r="AE540">
        <v>0.65462799999999999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10</v>
      </c>
      <c r="AM540" t="s">
        <v>191</v>
      </c>
      <c r="AN540">
        <v>5000</v>
      </c>
      <c r="AO540" t="s">
        <v>192</v>
      </c>
      <c r="AP540">
        <v>2000</v>
      </c>
      <c r="AQ540" t="s">
        <v>193</v>
      </c>
      <c r="AR540">
        <v>2000</v>
      </c>
    </row>
    <row r="541" spans="1:44">
      <c r="A541">
        <v>310</v>
      </c>
      <c r="B541" t="s">
        <v>289</v>
      </c>
      <c r="C541">
        <v>5</v>
      </c>
      <c r="D541" t="s">
        <v>182</v>
      </c>
      <c r="E541">
        <v>22746</v>
      </c>
      <c r="F541" t="s">
        <v>183</v>
      </c>
      <c r="G541" t="s">
        <v>184</v>
      </c>
      <c r="H541">
        <v>5.9527999999999999</v>
      </c>
      <c r="I541" t="s">
        <v>185</v>
      </c>
      <c r="J541">
        <v>3.2590000000000002E-3</v>
      </c>
      <c r="K541" t="s">
        <v>25</v>
      </c>
      <c r="L541" t="s">
        <v>290</v>
      </c>
      <c r="M541">
        <v>8330.6666139999998</v>
      </c>
      <c r="N541" t="s">
        <v>25</v>
      </c>
      <c r="O541" t="s">
        <v>293</v>
      </c>
      <c r="P541">
        <v>1.159E-2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2.7442060000000001</v>
      </c>
      <c r="W541" t="s">
        <v>25</v>
      </c>
      <c r="X541" t="s">
        <v>27</v>
      </c>
      <c r="Y541">
        <v>26.517765000000001</v>
      </c>
      <c r="Z541" t="s">
        <v>25</v>
      </c>
      <c r="AA541" t="s">
        <v>292</v>
      </c>
      <c r="AB541">
        <v>87.984735000000001</v>
      </c>
      <c r="AC541" t="s">
        <v>25</v>
      </c>
      <c r="AD541" t="s">
        <v>28</v>
      </c>
      <c r="AE541">
        <v>0.65697799999999995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10</v>
      </c>
      <c r="AM541" t="s">
        <v>191</v>
      </c>
      <c r="AN541">
        <v>5000</v>
      </c>
      <c r="AO541" t="s">
        <v>192</v>
      </c>
      <c r="AP541">
        <v>3000</v>
      </c>
      <c r="AQ541" t="s">
        <v>193</v>
      </c>
      <c r="AR541">
        <v>3000</v>
      </c>
    </row>
    <row r="542" spans="1:44">
      <c r="A542">
        <v>309</v>
      </c>
      <c r="B542" t="s">
        <v>289</v>
      </c>
      <c r="C542">
        <v>5</v>
      </c>
      <c r="D542" t="s">
        <v>182</v>
      </c>
      <c r="E542">
        <v>30277</v>
      </c>
      <c r="F542" t="s">
        <v>183</v>
      </c>
      <c r="G542" t="s">
        <v>184</v>
      </c>
      <c r="H542">
        <v>5.9447999999999999</v>
      </c>
      <c r="I542" t="s">
        <v>185</v>
      </c>
      <c r="J542">
        <v>3.424E-3</v>
      </c>
      <c r="K542" t="s">
        <v>25</v>
      </c>
      <c r="L542" t="s">
        <v>290</v>
      </c>
      <c r="M542">
        <v>10559.729142</v>
      </c>
      <c r="N542" t="s">
        <v>25</v>
      </c>
      <c r="O542" t="s">
        <v>293</v>
      </c>
      <c r="P542">
        <v>1.3984E-2</v>
      </c>
      <c r="Q542" t="s">
        <v>25</v>
      </c>
      <c r="R542" t="s">
        <v>24</v>
      </c>
      <c r="S542">
        <v>161.50523999999999</v>
      </c>
      <c r="T542" t="s">
        <v>25</v>
      </c>
      <c r="U542" t="s">
        <v>26</v>
      </c>
      <c r="V542">
        <v>4.5073309999999998</v>
      </c>
      <c r="W542" t="s">
        <v>25</v>
      </c>
      <c r="X542" t="s">
        <v>27</v>
      </c>
      <c r="Y542">
        <v>35.233457999999999</v>
      </c>
      <c r="Z542" t="s">
        <v>25</v>
      </c>
      <c r="AA542" t="s">
        <v>292</v>
      </c>
      <c r="AB542">
        <v>117.542109</v>
      </c>
      <c r="AC542" t="s">
        <v>25</v>
      </c>
      <c r="AD542" t="s">
        <v>28</v>
      </c>
      <c r="AE542">
        <v>0.66916200000000003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10</v>
      </c>
      <c r="AM542" t="s">
        <v>191</v>
      </c>
      <c r="AN542">
        <v>5000</v>
      </c>
      <c r="AO542" t="s">
        <v>192</v>
      </c>
      <c r="AP542">
        <v>4000</v>
      </c>
      <c r="AQ542" t="s">
        <v>193</v>
      </c>
      <c r="AR542">
        <v>4000</v>
      </c>
    </row>
    <row r="543" spans="1:44">
      <c r="A543">
        <v>308</v>
      </c>
      <c r="B543" t="s">
        <v>289</v>
      </c>
      <c r="C543">
        <v>5</v>
      </c>
      <c r="D543" t="s">
        <v>182</v>
      </c>
      <c r="E543">
        <v>37808</v>
      </c>
      <c r="F543" t="s">
        <v>183</v>
      </c>
      <c r="G543" t="s">
        <v>184</v>
      </c>
      <c r="H543">
        <v>5.9526000000000003</v>
      </c>
      <c r="I543" t="s">
        <v>185</v>
      </c>
      <c r="J543">
        <v>4.8219999999999999E-3</v>
      </c>
      <c r="K543" t="s">
        <v>25</v>
      </c>
      <c r="L543" t="s">
        <v>290</v>
      </c>
      <c r="M543">
        <v>12921.260313000001</v>
      </c>
      <c r="N543" t="s">
        <v>25</v>
      </c>
      <c r="O543" t="s">
        <v>293</v>
      </c>
      <c r="P543">
        <v>1.7742999999999998E-2</v>
      </c>
      <c r="Q543" t="s">
        <v>25</v>
      </c>
      <c r="R543" t="s">
        <v>24</v>
      </c>
      <c r="S543">
        <v>233.85956999999999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292</v>
      </c>
      <c r="AB543">
        <v>165.33539200000001</v>
      </c>
      <c r="AC543" t="s">
        <v>25</v>
      </c>
      <c r="AD543" t="s">
        <v>28</v>
      </c>
      <c r="AE543">
        <v>0.66044499999999995</v>
      </c>
      <c r="AF543" t="s">
        <v>25</v>
      </c>
      <c r="AG543" t="s">
        <v>288</v>
      </c>
      <c r="AH543">
        <v>1000</v>
      </c>
      <c r="AI543" t="s">
        <v>189</v>
      </c>
      <c r="AJ543">
        <v>1000000</v>
      </c>
      <c r="AK543" t="s">
        <v>190</v>
      </c>
      <c r="AL543">
        <v>10</v>
      </c>
      <c r="AM543" t="s">
        <v>191</v>
      </c>
      <c r="AN543">
        <v>5000</v>
      </c>
      <c r="AO543" t="s">
        <v>192</v>
      </c>
      <c r="AP543">
        <v>5000</v>
      </c>
      <c r="AQ543" t="s">
        <v>193</v>
      </c>
      <c r="AR543">
        <v>5000</v>
      </c>
    </row>
    <row r="544" spans="1:44">
      <c r="A544">
        <v>307</v>
      </c>
      <c r="B544" t="s">
        <v>289</v>
      </c>
      <c r="C544">
        <v>5</v>
      </c>
      <c r="D544" t="s">
        <v>182</v>
      </c>
      <c r="E544">
        <v>45339</v>
      </c>
      <c r="F544" t="s">
        <v>183</v>
      </c>
      <c r="G544" t="s">
        <v>184</v>
      </c>
      <c r="H544">
        <v>5.9741999999999997</v>
      </c>
      <c r="I544" t="s">
        <v>185</v>
      </c>
      <c r="J544">
        <v>3.3449999999999999E-3</v>
      </c>
      <c r="K544" t="s">
        <v>25</v>
      </c>
      <c r="L544" t="s">
        <v>290</v>
      </c>
      <c r="M544">
        <v>15070.719781</v>
      </c>
      <c r="N544" t="s">
        <v>25</v>
      </c>
      <c r="O544" t="s">
        <v>293</v>
      </c>
      <c r="P544">
        <v>1.8415999999999998E-2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5.7296230000000001</v>
      </c>
      <c r="W544" t="s">
        <v>25</v>
      </c>
      <c r="X544" t="s">
        <v>27</v>
      </c>
      <c r="Y544">
        <v>75.847640999999996</v>
      </c>
      <c r="Z544" t="s">
        <v>25</v>
      </c>
      <c r="AA544" t="s">
        <v>292</v>
      </c>
      <c r="AB544">
        <v>216.74085600000001</v>
      </c>
      <c r="AC544" t="s">
        <v>25</v>
      </c>
      <c r="AD544" t="s">
        <v>28</v>
      </c>
      <c r="AE544">
        <v>0.65907499999999997</v>
      </c>
      <c r="AF544" t="s">
        <v>25</v>
      </c>
      <c r="AG544" t="s">
        <v>288</v>
      </c>
      <c r="AH544">
        <v>1000</v>
      </c>
      <c r="AI544" t="s">
        <v>189</v>
      </c>
      <c r="AJ544">
        <v>1000000</v>
      </c>
      <c r="AK544" t="s">
        <v>190</v>
      </c>
      <c r="AL544">
        <v>10</v>
      </c>
      <c r="AM544" t="s">
        <v>191</v>
      </c>
      <c r="AN544">
        <v>5000</v>
      </c>
      <c r="AO544" t="s">
        <v>192</v>
      </c>
      <c r="AP544">
        <v>6000</v>
      </c>
      <c r="AQ544" t="s">
        <v>193</v>
      </c>
      <c r="AR544">
        <v>6000</v>
      </c>
    </row>
    <row r="545" spans="1:44">
      <c r="A545">
        <v>306</v>
      </c>
      <c r="B545" t="s">
        <v>289</v>
      </c>
      <c r="C545">
        <v>5</v>
      </c>
      <c r="D545" t="s">
        <v>182</v>
      </c>
      <c r="E545">
        <v>52870</v>
      </c>
      <c r="F545" t="s">
        <v>183</v>
      </c>
      <c r="G545" t="s">
        <v>184</v>
      </c>
      <c r="H545">
        <v>5.9176000000000002</v>
      </c>
      <c r="I545" t="s">
        <v>185</v>
      </c>
      <c r="J545">
        <v>3.4710000000000001E-3</v>
      </c>
      <c r="K545" t="s">
        <v>25</v>
      </c>
      <c r="L545" t="s">
        <v>290</v>
      </c>
      <c r="M545">
        <v>43717.470061</v>
      </c>
      <c r="N545" t="s">
        <v>25</v>
      </c>
      <c r="O545" t="s">
        <v>293</v>
      </c>
      <c r="P545">
        <v>4.7188000000000001E-2</v>
      </c>
      <c r="Q545" t="s">
        <v>25</v>
      </c>
      <c r="R545" t="s">
        <v>24</v>
      </c>
      <c r="S545">
        <v>388.85875600000003</v>
      </c>
      <c r="T545" t="s">
        <v>25</v>
      </c>
      <c r="U545" t="s">
        <v>26</v>
      </c>
      <c r="V545">
        <v>9.5718879999999995</v>
      </c>
      <c r="W545" t="s">
        <v>25</v>
      </c>
      <c r="X545" t="s">
        <v>27</v>
      </c>
      <c r="Y545">
        <v>101.65052900000001</v>
      </c>
      <c r="Z545" t="s">
        <v>25</v>
      </c>
      <c r="AA545" t="s">
        <v>292</v>
      </c>
      <c r="AB545">
        <v>269.69942400000002</v>
      </c>
      <c r="AC545" t="s">
        <v>25</v>
      </c>
      <c r="AD545" t="s">
        <v>28</v>
      </c>
      <c r="AE545">
        <v>0.66950100000000001</v>
      </c>
      <c r="AF545" t="s">
        <v>25</v>
      </c>
      <c r="AG545" t="s">
        <v>288</v>
      </c>
      <c r="AH545">
        <v>1000</v>
      </c>
      <c r="AI545" t="s">
        <v>189</v>
      </c>
      <c r="AJ545">
        <v>1000000</v>
      </c>
      <c r="AK545" t="s">
        <v>190</v>
      </c>
      <c r="AL545">
        <v>10</v>
      </c>
      <c r="AM545" t="s">
        <v>191</v>
      </c>
      <c r="AN545">
        <v>5000</v>
      </c>
      <c r="AO545" t="s">
        <v>192</v>
      </c>
      <c r="AP545">
        <v>7000</v>
      </c>
      <c r="AQ545" t="s">
        <v>193</v>
      </c>
      <c r="AR545">
        <v>7000</v>
      </c>
    </row>
    <row r="546" spans="1:44">
      <c r="A546">
        <v>305</v>
      </c>
      <c r="B546" t="s">
        <v>289</v>
      </c>
      <c r="C546">
        <v>5</v>
      </c>
      <c r="D546" t="s">
        <v>182</v>
      </c>
      <c r="E546">
        <v>60401</v>
      </c>
      <c r="F546" t="s">
        <v>183</v>
      </c>
      <c r="G546" t="s">
        <v>184</v>
      </c>
      <c r="H546">
        <v>5.9336000000000002</v>
      </c>
      <c r="I546" t="s">
        <v>185</v>
      </c>
      <c r="J546">
        <v>6.816E-3</v>
      </c>
      <c r="K546" t="s">
        <v>25</v>
      </c>
      <c r="L546" t="s">
        <v>290</v>
      </c>
      <c r="M546">
        <v>20536.584465</v>
      </c>
      <c r="N546" t="s">
        <v>25</v>
      </c>
      <c r="O546" t="s">
        <v>293</v>
      </c>
      <c r="P546">
        <v>2.7352999999999999E-2</v>
      </c>
      <c r="Q546" t="s">
        <v>25</v>
      </c>
      <c r="R546" t="s">
        <v>24</v>
      </c>
      <c r="S546">
        <v>518.08340499999997</v>
      </c>
      <c r="T546" t="s">
        <v>25</v>
      </c>
      <c r="U546" t="s">
        <v>26</v>
      </c>
      <c r="V546">
        <v>11.587635000000001</v>
      </c>
      <c r="W546" t="s">
        <v>25</v>
      </c>
      <c r="X546" t="s">
        <v>27</v>
      </c>
      <c r="Y546">
        <v>140.07902300000001</v>
      </c>
      <c r="Z546" t="s">
        <v>25</v>
      </c>
      <c r="AA546" t="s">
        <v>292</v>
      </c>
      <c r="AB546">
        <v>356.31565799999998</v>
      </c>
      <c r="AC546" t="s">
        <v>25</v>
      </c>
      <c r="AD546" t="s">
        <v>28</v>
      </c>
      <c r="AE546">
        <v>0.67324799999999996</v>
      </c>
      <c r="AF546" t="s">
        <v>25</v>
      </c>
      <c r="AG546" t="s">
        <v>288</v>
      </c>
      <c r="AH546">
        <v>1000</v>
      </c>
      <c r="AI546" t="s">
        <v>189</v>
      </c>
      <c r="AJ546">
        <v>1000000</v>
      </c>
      <c r="AK546" t="s">
        <v>190</v>
      </c>
      <c r="AL546">
        <v>10</v>
      </c>
      <c r="AM546" t="s">
        <v>191</v>
      </c>
      <c r="AN546">
        <v>5000</v>
      </c>
      <c r="AO546" t="s">
        <v>192</v>
      </c>
      <c r="AP546">
        <v>8000</v>
      </c>
      <c r="AQ546" t="s">
        <v>193</v>
      </c>
      <c r="AR546">
        <v>8000</v>
      </c>
    </row>
    <row r="547" spans="1:44">
      <c r="A547">
        <v>304</v>
      </c>
      <c r="B547" t="s">
        <v>289</v>
      </c>
      <c r="C547">
        <v>5</v>
      </c>
      <c r="D547" t="s">
        <v>182</v>
      </c>
      <c r="E547">
        <v>67933</v>
      </c>
      <c r="F547" t="s">
        <v>183</v>
      </c>
      <c r="G547" t="s">
        <v>184</v>
      </c>
      <c r="H547">
        <v>5.9063999999999997</v>
      </c>
      <c r="I547" t="s">
        <v>185</v>
      </c>
      <c r="J547">
        <v>5.6119999999999998E-3</v>
      </c>
      <c r="K547" t="s">
        <v>25</v>
      </c>
      <c r="L547" t="s">
        <v>290</v>
      </c>
      <c r="M547">
        <v>21819.326875999999</v>
      </c>
      <c r="N547" t="s">
        <v>25</v>
      </c>
      <c r="O547" t="s">
        <v>293</v>
      </c>
      <c r="P547">
        <v>2.7431000000000001E-2</v>
      </c>
      <c r="Q547" t="s">
        <v>25</v>
      </c>
      <c r="R547" t="s">
        <v>24</v>
      </c>
      <c r="S547">
        <v>560.24765500000001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292</v>
      </c>
      <c r="AB547">
        <v>391.78015299999998</v>
      </c>
      <c r="AC547" t="s">
        <v>25</v>
      </c>
      <c r="AD547" t="s">
        <v>28</v>
      </c>
      <c r="AE547">
        <v>0.68501800000000002</v>
      </c>
      <c r="AF547" t="s">
        <v>25</v>
      </c>
      <c r="AG547" t="s">
        <v>288</v>
      </c>
      <c r="AH547">
        <v>1000</v>
      </c>
      <c r="AI547" t="s">
        <v>189</v>
      </c>
      <c r="AJ547">
        <v>1000000</v>
      </c>
      <c r="AK547" t="s">
        <v>190</v>
      </c>
      <c r="AL547">
        <v>10</v>
      </c>
      <c r="AM547" t="s">
        <v>191</v>
      </c>
      <c r="AN547">
        <v>5000</v>
      </c>
      <c r="AO547" t="s">
        <v>192</v>
      </c>
      <c r="AP547">
        <v>9000</v>
      </c>
      <c r="AQ547" t="s">
        <v>193</v>
      </c>
      <c r="AR547">
        <v>9000</v>
      </c>
    </row>
    <row r="548" spans="1:44">
      <c r="A548">
        <v>303</v>
      </c>
      <c r="B548" t="s">
        <v>289</v>
      </c>
      <c r="C548">
        <v>5</v>
      </c>
      <c r="D548" t="s">
        <v>182</v>
      </c>
      <c r="E548">
        <v>75464</v>
      </c>
      <c r="F548" t="s">
        <v>183</v>
      </c>
      <c r="G548" t="s">
        <v>184</v>
      </c>
      <c r="H548">
        <v>5.9573999999999998</v>
      </c>
      <c r="I548" t="s">
        <v>185</v>
      </c>
      <c r="J548">
        <v>3.4480000000000001E-3</v>
      </c>
      <c r="K548" t="s">
        <v>25</v>
      </c>
      <c r="L548" t="s">
        <v>290</v>
      </c>
      <c r="M548">
        <v>24776.609877999999</v>
      </c>
      <c r="N548" t="s">
        <v>25</v>
      </c>
      <c r="O548" t="s">
        <v>293</v>
      </c>
      <c r="P548">
        <v>2.8225E-2</v>
      </c>
      <c r="Q548" t="s">
        <v>25</v>
      </c>
      <c r="R548" t="s">
        <v>24</v>
      </c>
      <c r="S548">
        <v>686.68404999999996</v>
      </c>
      <c r="T548" t="s">
        <v>25</v>
      </c>
      <c r="U548" t="s">
        <v>26</v>
      </c>
      <c r="V548">
        <v>13.402207000000001</v>
      </c>
      <c r="W548" t="s">
        <v>25</v>
      </c>
      <c r="X548" t="s">
        <v>27</v>
      </c>
      <c r="Y548">
        <v>192.194773</v>
      </c>
      <c r="Z548" t="s">
        <v>25</v>
      </c>
      <c r="AA548" t="s">
        <v>292</v>
      </c>
      <c r="AB548">
        <v>468.289356</v>
      </c>
      <c r="AC548" t="s">
        <v>25</v>
      </c>
      <c r="AD548" t="s">
        <v>28</v>
      </c>
      <c r="AE548">
        <v>0.69027700000000003</v>
      </c>
      <c r="AF548" t="s">
        <v>25</v>
      </c>
      <c r="AG548" t="s">
        <v>288</v>
      </c>
      <c r="AH548">
        <v>1000</v>
      </c>
      <c r="AI548" t="s">
        <v>189</v>
      </c>
      <c r="AJ548">
        <v>1000000</v>
      </c>
      <c r="AK548" t="s">
        <v>190</v>
      </c>
      <c r="AL548">
        <v>10</v>
      </c>
      <c r="AM548" t="s">
        <v>191</v>
      </c>
      <c r="AN548">
        <v>5000</v>
      </c>
      <c r="AO548" t="s">
        <v>192</v>
      </c>
      <c r="AP548">
        <v>10000</v>
      </c>
      <c r="AQ548" t="s">
        <v>193</v>
      </c>
      <c r="AR548">
        <v>10000</v>
      </c>
    </row>
    <row r="549" spans="1:44">
      <c r="A549">
        <v>302</v>
      </c>
      <c r="B549" t="s">
        <v>289</v>
      </c>
      <c r="C549">
        <v>5</v>
      </c>
      <c r="D549" t="s">
        <v>182</v>
      </c>
      <c r="E549">
        <v>37808</v>
      </c>
      <c r="F549" t="s">
        <v>183</v>
      </c>
      <c r="G549" t="s">
        <v>184</v>
      </c>
      <c r="H549">
        <v>6.17</v>
      </c>
      <c r="I549" t="s">
        <v>185</v>
      </c>
      <c r="J549">
        <v>3.6579999999999998E-3</v>
      </c>
      <c r="K549" t="s">
        <v>25</v>
      </c>
      <c r="L549" t="s">
        <v>290</v>
      </c>
      <c r="M549">
        <v>12619.707327</v>
      </c>
      <c r="N549" t="s">
        <v>25</v>
      </c>
      <c r="O549" t="s">
        <v>293</v>
      </c>
      <c r="P549">
        <v>1.6277E-2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4.5993680000000001</v>
      </c>
      <c r="W549" t="s">
        <v>25</v>
      </c>
      <c r="X549" t="s">
        <v>27</v>
      </c>
      <c r="Y549">
        <v>38.675832999999997</v>
      </c>
      <c r="Z549" t="s">
        <v>25</v>
      </c>
      <c r="AA549" t="s">
        <v>292</v>
      </c>
      <c r="AB549">
        <v>133.15264300000001</v>
      </c>
      <c r="AC549" t="s">
        <v>25</v>
      </c>
      <c r="AD549" t="s">
        <v>28</v>
      </c>
      <c r="AE549">
        <v>0.63349699999999998</v>
      </c>
      <c r="AF549" t="s">
        <v>25</v>
      </c>
      <c r="AG549" t="s">
        <v>288</v>
      </c>
      <c r="AH549">
        <v>1000</v>
      </c>
      <c r="AI549" t="s">
        <v>189</v>
      </c>
      <c r="AJ549">
        <v>1000000</v>
      </c>
      <c r="AK549" t="s">
        <v>190</v>
      </c>
      <c r="AL549">
        <v>10</v>
      </c>
      <c r="AM549" t="s">
        <v>191</v>
      </c>
      <c r="AN549">
        <v>500</v>
      </c>
      <c r="AO549" t="s">
        <v>192</v>
      </c>
      <c r="AP549">
        <v>5000</v>
      </c>
      <c r="AQ549" t="s">
        <v>193</v>
      </c>
      <c r="AR549">
        <v>5000</v>
      </c>
    </row>
    <row r="550" spans="1:44">
      <c r="A550">
        <v>301</v>
      </c>
      <c r="B550" t="s">
        <v>289</v>
      </c>
      <c r="C550">
        <v>5</v>
      </c>
      <c r="D550" t="s">
        <v>182</v>
      </c>
      <c r="E550">
        <v>7683</v>
      </c>
      <c r="F550" t="s">
        <v>183</v>
      </c>
      <c r="G550" t="s">
        <v>184</v>
      </c>
      <c r="H550">
        <v>0</v>
      </c>
      <c r="I550" t="s">
        <v>185</v>
      </c>
      <c r="J550">
        <v>1.9400000000000001E-3</v>
      </c>
      <c r="K550" t="s">
        <v>25</v>
      </c>
      <c r="L550" t="s">
        <v>290</v>
      </c>
      <c r="M550">
        <v>3226.9143439999998</v>
      </c>
      <c r="N550" t="s">
        <v>25</v>
      </c>
      <c r="O550" t="s">
        <v>293</v>
      </c>
      <c r="P550">
        <v>5.1669999999999997E-3</v>
      </c>
      <c r="Q550" t="s">
        <v>25</v>
      </c>
      <c r="R550" t="s">
        <v>24</v>
      </c>
      <c r="S550">
        <v>13.858961000000001</v>
      </c>
      <c r="T550" t="s">
        <v>25</v>
      </c>
      <c r="U550" t="s">
        <v>26</v>
      </c>
      <c r="V550">
        <v>1.4952E-2</v>
      </c>
      <c r="W550" t="s">
        <v>25</v>
      </c>
      <c r="X550" t="s">
        <v>27</v>
      </c>
      <c r="Y550">
        <v>8.6399000000000004E-2</v>
      </c>
      <c r="Z550" t="s">
        <v>25</v>
      </c>
      <c r="AA550" t="s">
        <v>292</v>
      </c>
      <c r="AB550">
        <v>13.092223000000001</v>
      </c>
      <c r="AC550" t="s">
        <v>25</v>
      </c>
      <c r="AD550" t="s">
        <v>28</v>
      </c>
      <c r="AE550">
        <v>0.64453899999999997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10</v>
      </c>
      <c r="AQ550" t="s">
        <v>193</v>
      </c>
      <c r="AR550">
        <v>1000</v>
      </c>
    </row>
    <row r="551" spans="1:44">
      <c r="A551">
        <v>300</v>
      </c>
      <c r="B551" t="s">
        <v>289</v>
      </c>
      <c r="C551">
        <v>5</v>
      </c>
      <c r="D551" t="s">
        <v>182</v>
      </c>
      <c r="E551">
        <v>7683</v>
      </c>
      <c r="F551" t="s">
        <v>183</v>
      </c>
      <c r="G551" t="s">
        <v>184</v>
      </c>
      <c r="H551">
        <v>5.8179999999999996</v>
      </c>
      <c r="I551" t="s">
        <v>185</v>
      </c>
      <c r="J551">
        <v>1.957E-3</v>
      </c>
      <c r="K551" t="s">
        <v>25</v>
      </c>
      <c r="L551" t="s">
        <v>290</v>
      </c>
      <c r="M551">
        <v>3204.4580369999999</v>
      </c>
      <c r="N551" t="s">
        <v>25</v>
      </c>
      <c r="O551" t="s">
        <v>293</v>
      </c>
      <c r="P551">
        <v>5.1609999999999998E-3</v>
      </c>
      <c r="Q551" t="s">
        <v>25</v>
      </c>
      <c r="R551" t="s">
        <v>24</v>
      </c>
      <c r="S551">
        <v>35.602482999999999</v>
      </c>
      <c r="T551" t="s">
        <v>25</v>
      </c>
      <c r="U551" t="s">
        <v>26</v>
      </c>
      <c r="V551">
        <v>1.2661370000000001</v>
      </c>
      <c r="W551" t="s">
        <v>25</v>
      </c>
      <c r="X551" t="s">
        <v>27</v>
      </c>
      <c r="Y551">
        <v>8.0857550000000007</v>
      </c>
      <c r="Z551" t="s">
        <v>25</v>
      </c>
      <c r="AA551" t="s">
        <v>292</v>
      </c>
      <c r="AB551">
        <v>24.886289000000001</v>
      </c>
      <c r="AC551" t="s">
        <v>25</v>
      </c>
      <c r="AD551" t="s">
        <v>28</v>
      </c>
      <c r="AE551">
        <v>0.63165899999999997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</v>
      </c>
      <c r="AO551" t="s">
        <v>192</v>
      </c>
      <c r="AP551">
        <v>1000</v>
      </c>
      <c r="AQ551" t="s">
        <v>193</v>
      </c>
      <c r="AR551">
        <v>1000</v>
      </c>
    </row>
    <row r="552" spans="1:44">
      <c r="A552">
        <v>298</v>
      </c>
      <c r="B552" t="s">
        <v>289</v>
      </c>
      <c r="C552">
        <v>4</v>
      </c>
      <c r="D552" t="s">
        <v>182</v>
      </c>
      <c r="E552">
        <v>21</v>
      </c>
      <c r="F552" t="s">
        <v>183</v>
      </c>
      <c r="G552" t="s">
        <v>184</v>
      </c>
      <c r="H552">
        <v>0</v>
      </c>
      <c r="I552" t="s">
        <v>185</v>
      </c>
      <c r="J552">
        <v>7.6499999999999997E-3</v>
      </c>
      <c r="K552" t="s">
        <v>25</v>
      </c>
      <c r="L552" t="s">
        <v>290</v>
      </c>
      <c r="M552">
        <v>34.506399999999999</v>
      </c>
      <c r="N552" t="s">
        <v>25</v>
      </c>
      <c r="O552" t="s">
        <v>293</v>
      </c>
      <c r="P552">
        <v>3.4582899999999999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0.64887700000000004</v>
      </c>
      <c r="Z552" t="s">
        <v>25</v>
      </c>
      <c r="AA552" t="s">
        <v>292</v>
      </c>
      <c r="AB552">
        <v>0.45144299999999998</v>
      </c>
      <c r="AC552" t="s">
        <v>25</v>
      </c>
      <c r="AD552" t="s">
        <v>28</v>
      </c>
      <c r="AE552">
        <v>1.3300000000000001E-4</v>
      </c>
      <c r="AF552" t="s">
        <v>25</v>
      </c>
      <c r="AG552" t="s">
        <v>288</v>
      </c>
      <c r="AH552">
        <v>1000</v>
      </c>
      <c r="AI552" t="s">
        <v>189</v>
      </c>
      <c r="AJ552">
        <v>10</v>
      </c>
      <c r="AK552" t="s">
        <v>190</v>
      </c>
      <c r="AL552">
        <v>10</v>
      </c>
      <c r="AM552" t="s">
        <v>191</v>
      </c>
      <c r="AN552">
        <v>500</v>
      </c>
      <c r="AO552" t="s">
        <v>192</v>
      </c>
      <c r="AP552">
        <v>1000</v>
      </c>
      <c r="AQ552" t="s">
        <v>193</v>
      </c>
      <c r="AR552">
        <v>1000</v>
      </c>
    </row>
    <row r="553" spans="1:44">
      <c r="A553">
        <v>297</v>
      </c>
      <c r="B553" t="s">
        <v>289</v>
      </c>
      <c r="C553">
        <v>4</v>
      </c>
      <c r="D553" t="s">
        <v>182</v>
      </c>
      <c r="E553">
        <v>21</v>
      </c>
      <c r="F553" t="s">
        <v>183</v>
      </c>
      <c r="G553" t="s">
        <v>184</v>
      </c>
      <c r="H553">
        <v>0</v>
      </c>
      <c r="I553" t="s">
        <v>185</v>
      </c>
      <c r="J553">
        <v>9.5300000000000003E-3</v>
      </c>
      <c r="K553" t="s">
        <v>25</v>
      </c>
      <c r="L553" t="s">
        <v>290</v>
      </c>
      <c r="M553">
        <v>47.003100000000003</v>
      </c>
      <c r="N553" t="s">
        <v>25</v>
      </c>
      <c r="O553" t="s">
        <v>293</v>
      </c>
      <c r="P553">
        <v>4.7098399999999998</v>
      </c>
      <c r="Q553" t="s">
        <v>25</v>
      </c>
      <c r="R553" t="s">
        <v>24</v>
      </c>
      <c r="S553">
        <v>1.3129E-2</v>
      </c>
      <c r="T553" t="s">
        <v>25</v>
      </c>
      <c r="U553" t="s">
        <v>26</v>
      </c>
      <c r="V553">
        <v>1.3860000000000001E-3</v>
      </c>
      <c r="W553" t="s">
        <v>25</v>
      </c>
      <c r="X553" t="s">
        <v>27</v>
      </c>
      <c r="Y553">
        <v>3.3790000000000001E-3</v>
      </c>
      <c r="Z553" t="s">
        <v>25</v>
      </c>
      <c r="AA553" t="s">
        <v>292</v>
      </c>
      <c r="AB553">
        <v>4.5560000000000002E-3</v>
      </c>
      <c r="AC553" t="s">
        <v>25</v>
      </c>
      <c r="AD553" t="s">
        <v>28</v>
      </c>
      <c r="AE553">
        <v>9.1000000000000003E-5</v>
      </c>
      <c r="AF553" t="s">
        <v>25</v>
      </c>
      <c r="AG553" t="s">
        <v>288</v>
      </c>
      <c r="AH553">
        <v>1000</v>
      </c>
      <c r="AI553" t="s">
        <v>189</v>
      </c>
      <c r="AJ553">
        <v>10</v>
      </c>
      <c r="AK553" t="s">
        <v>190</v>
      </c>
      <c r="AL553">
        <v>10</v>
      </c>
      <c r="AM553" t="s">
        <v>191</v>
      </c>
      <c r="AN553">
        <v>500</v>
      </c>
      <c r="AO553" t="s">
        <v>192</v>
      </c>
      <c r="AP553">
        <v>5</v>
      </c>
      <c r="AQ553" t="s">
        <v>193</v>
      </c>
      <c r="AR553">
        <v>1000</v>
      </c>
    </row>
    <row r="554" spans="1:44">
      <c r="A554">
        <v>297</v>
      </c>
      <c r="B554" t="s">
        <v>289</v>
      </c>
      <c r="C554">
        <v>4</v>
      </c>
      <c r="D554" t="s">
        <v>182</v>
      </c>
      <c r="E554">
        <v>21</v>
      </c>
      <c r="F554" t="s">
        <v>183</v>
      </c>
      <c r="G554" t="s">
        <v>184</v>
      </c>
      <c r="H554">
        <v>0</v>
      </c>
      <c r="I554" t="s">
        <v>185</v>
      </c>
      <c r="J554">
        <v>7.26E-3</v>
      </c>
      <c r="K554" t="s">
        <v>25</v>
      </c>
      <c r="L554" t="s">
        <v>290</v>
      </c>
      <c r="M554">
        <v>36.760599999999997</v>
      </c>
      <c r="N554" t="s">
        <v>25</v>
      </c>
      <c r="O554" t="s">
        <v>293</v>
      </c>
      <c r="P554">
        <v>3.6833200000000001</v>
      </c>
      <c r="Q554" t="s">
        <v>25</v>
      </c>
      <c r="R554" t="s">
        <v>24</v>
      </c>
      <c r="S554">
        <v>4.4504000000000002E-2</v>
      </c>
      <c r="T554" t="s">
        <v>25</v>
      </c>
      <c r="U554" t="s">
        <v>26</v>
      </c>
      <c r="V554">
        <v>5.2779999999999997E-3</v>
      </c>
      <c r="W554" t="s">
        <v>25</v>
      </c>
      <c r="X554" t="s">
        <v>27</v>
      </c>
      <c r="Y554">
        <v>1.3665E-2</v>
      </c>
      <c r="Z554" t="s">
        <v>25</v>
      </c>
      <c r="AA554" t="s">
        <v>292</v>
      </c>
      <c r="AB554">
        <v>1.1802999999999999E-2</v>
      </c>
      <c r="AC554" t="s">
        <v>25</v>
      </c>
      <c r="AD554" t="s">
        <v>28</v>
      </c>
      <c r="AE554">
        <v>1.01E-4</v>
      </c>
      <c r="AF554" t="s">
        <v>25</v>
      </c>
      <c r="AG554" t="s">
        <v>288</v>
      </c>
      <c r="AH554">
        <v>1000</v>
      </c>
      <c r="AI554" t="s">
        <v>189</v>
      </c>
      <c r="AJ554">
        <v>10</v>
      </c>
      <c r="AK554" t="s">
        <v>190</v>
      </c>
      <c r="AL554">
        <v>10</v>
      </c>
      <c r="AM554" t="s">
        <v>191</v>
      </c>
      <c r="AN554">
        <v>500</v>
      </c>
      <c r="AO554" t="s">
        <v>192</v>
      </c>
      <c r="AP554">
        <v>20</v>
      </c>
      <c r="AQ554" t="s">
        <v>193</v>
      </c>
      <c r="AR554">
        <v>1000</v>
      </c>
    </row>
    <row r="555" spans="1:44">
      <c r="A555">
        <v>297</v>
      </c>
      <c r="B555" t="s">
        <v>289</v>
      </c>
      <c r="C555">
        <v>4</v>
      </c>
      <c r="D555" t="s">
        <v>182</v>
      </c>
      <c r="E555">
        <v>21</v>
      </c>
      <c r="F555" t="s">
        <v>183</v>
      </c>
      <c r="G555" t="s">
        <v>184</v>
      </c>
      <c r="H555">
        <v>0</v>
      </c>
      <c r="I555" t="s">
        <v>185</v>
      </c>
      <c r="J555">
        <v>9.9500000000000005E-3</v>
      </c>
      <c r="K555" t="s">
        <v>25</v>
      </c>
      <c r="L555" t="s">
        <v>290</v>
      </c>
      <c r="M555">
        <v>55.732300000000002</v>
      </c>
      <c r="N555" t="s">
        <v>25</v>
      </c>
      <c r="O555" t="s">
        <v>293</v>
      </c>
      <c r="P555">
        <v>5.5831799999999996</v>
      </c>
      <c r="Q555" t="s">
        <v>25</v>
      </c>
      <c r="R555" t="s">
        <v>24</v>
      </c>
      <c r="S555">
        <v>21.564868000000001</v>
      </c>
      <c r="T555" t="s">
        <v>25</v>
      </c>
      <c r="U555" t="s">
        <v>26</v>
      </c>
      <c r="V555">
        <v>5.561E-3</v>
      </c>
      <c r="W555" t="s">
        <v>25</v>
      </c>
      <c r="X555" t="s">
        <v>27</v>
      </c>
      <c r="Y555">
        <v>1.3585E-2</v>
      </c>
      <c r="Z555" t="s">
        <v>25</v>
      </c>
      <c r="AA555" t="s">
        <v>292</v>
      </c>
      <c r="AB555">
        <v>1.1939999999999999E-2</v>
      </c>
      <c r="AC555" t="s">
        <v>25</v>
      </c>
      <c r="AD555" t="s">
        <v>28</v>
      </c>
      <c r="AE555">
        <v>1.03E-4</v>
      </c>
      <c r="AF555" t="s">
        <v>25</v>
      </c>
      <c r="AG555" t="s">
        <v>288</v>
      </c>
      <c r="AH555">
        <v>1000</v>
      </c>
      <c r="AI555" t="s">
        <v>189</v>
      </c>
      <c r="AJ555">
        <v>10</v>
      </c>
      <c r="AK555" t="s">
        <v>190</v>
      </c>
      <c r="AL555">
        <v>10</v>
      </c>
      <c r="AM555" t="s">
        <v>191</v>
      </c>
      <c r="AN555">
        <v>500</v>
      </c>
      <c r="AO555" t="s">
        <v>192</v>
      </c>
      <c r="AP555">
        <v>20</v>
      </c>
      <c r="AQ555" t="s">
        <v>193</v>
      </c>
      <c r="AR555">
        <v>1000</v>
      </c>
    </row>
    <row r="556" spans="1:44">
      <c r="A556">
        <v>297</v>
      </c>
      <c r="B556" t="s">
        <v>289</v>
      </c>
      <c r="C556">
        <v>4</v>
      </c>
      <c r="D556" t="s">
        <v>182</v>
      </c>
      <c r="E556">
        <v>21</v>
      </c>
      <c r="F556" t="s">
        <v>183</v>
      </c>
      <c r="G556" t="s">
        <v>184</v>
      </c>
      <c r="H556">
        <v>0</v>
      </c>
      <c r="I556" t="s">
        <v>185</v>
      </c>
      <c r="J556">
        <v>6.9199999999999999E-3</v>
      </c>
      <c r="K556" t="s">
        <v>25</v>
      </c>
      <c r="L556" t="s">
        <v>290</v>
      </c>
      <c r="M556">
        <v>37.972700000000003</v>
      </c>
      <c r="N556" t="s">
        <v>25</v>
      </c>
      <c r="O556" t="s">
        <v>293</v>
      </c>
      <c r="P556">
        <v>3.8041900000000002</v>
      </c>
      <c r="Q556" t="s">
        <v>25</v>
      </c>
      <c r="R556" t="s">
        <v>24</v>
      </c>
      <c r="S556">
        <v>4.1603000000000001E-2</v>
      </c>
      <c r="T556" t="s">
        <v>25</v>
      </c>
      <c r="U556" t="s">
        <v>26</v>
      </c>
      <c r="V556">
        <v>4.9240000000000004E-3</v>
      </c>
      <c r="W556" t="s">
        <v>25</v>
      </c>
      <c r="X556" t="s">
        <v>27</v>
      </c>
      <c r="Y556">
        <v>1.2727E-2</v>
      </c>
      <c r="Z556" t="s">
        <v>25</v>
      </c>
      <c r="AA556" t="s">
        <v>292</v>
      </c>
      <c r="AB556">
        <v>1.1051999999999999E-2</v>
      </c>
      <c r="AC556" t="s">
        <v>25</v>
      </c>
      <c r="AD556" t="s">
        <v>28</v>
      </c>
      <c r="AE556">
        <v>9.6000000000000002E-5</v>
      </c>
      <c r="AF556" t="s">
        <v>25</v>
      </c>
      <c r="AG556" t="s">
        <v>288</v>
      </c>
      <c r="AH556">
        <v>1000</v>
      </c>
      <c r="AI556" t="s">
        <v>189</v>
      </c>
      <c r="AJ556">
        <v>10</v>
      </c>
      <c r="AK556" t="s">
        <v>190</v>
      </c>
      <c r="AL556">
        <v>10</v>
      </c>
      <c r="AM556" t="s">
        <v>191</v>
      </c>
      <c r="AN556">
        <v>500</v>
      </c>
      <c r="AO556" t="s">
        <v>192</v>
      </c>
      <c r="AP556">
        <v>20</v>
      </c>
      <c r="AQ556" t="s">
        <v>193</v>
      </c>
      <c r="AR556">
        <v>1000</v>
      </c>
    </row>
    <row r="557" spans="1:44">
      <c r="A557">
        <v>297</v>
      </c>
      <c r="B557" t="s">
        <v>289</v>
      </c>
      <c r="C557">
        <v>4</v>
      </c>
      <c r="D557" t="s">
        <v>182</v>
      </c>
      <c r="E557">
        <v>21</v>
      </c>
      <c r="F557" t="s">
        <v>183</v>
      </c>
      <c r="G557" t="s">
        <v>184</v>
      </c>
      <c r="H557">
        <v>0</v>
      </c>
      <c r="I557" t="s">
        <v>185</v>
      </c>
      <c r="J557">
        <v>7.2199999999999999E-3</v>
      </c>
      <c r="K557" t="s">
        <v>25</v>
      </c>
      <c r="L557" t="s">
        <v>290</v>
      </c>
      <c r="M557">
        <v>45.485599999999998</v>
      </c>
      <c r="N557" t="s">
        <v>25</v>
      </c>
      <c r="O557" t="s">
        <v>293</v>
      </c>
      <c r="P557">
        <v>4.5557800000000004</v>
      </c>
      <c r="Q557" t="s">
        <v>25</v>
      </c>
      <c r="R557" t="s">
        <v>24</v>
      </c>
      <c r="S557">
        <v>5.2683000000000001E-2</v>
      </c>
      <c r="T557" t="s">
        <v>25</v>
      </c>
      <c r="U557" t="s">
        <v>26</v>
      </c>
      <c r="V557">
        <v>6.3489999999999996E-3</v>
      </c>
      <c r="W557" t="s">
        <v>25</v>
      </c>
      <c r="X557" t="s">
        <v>27</v>
      </c>
      <c r="Y557">
        <v>1.6004999999999998E-2</v>
      </c>
      <c r="Z557" t="s">
        <v>25</v>
      </c>
      <c r="AA557" t="s">
        <v>292</v>
      </c>
      <c r="AB557">
        <v>1.4027E-2</v>
      </c>
      <c r="AC557" t="s">
        <v>25</v>
      </c>
      <c r="AD557" t="s">
        <v>28</v>
      </c>
      <c r="AE557">
        <v>1.36E-4</v>
      </c>
      <c r="AF557" t="s">
        <v>25</v>
      </c>
      <c r="AG557" t="s">
        <v>288</v>
      </c>
      <c r="AH557">
        <v>1000</v>
      </c>
      <c r="AI557" t="s">
        <v>189</v>
      </c>
      <c r="AJ557">
        <v>10</v>
      </c>
      <c r="AK557" t="s">
        <v>190</v>
      </c>
      <c r="AL557">
        <v>10</v>
      </c>
      <c r="AM557" t="s">
        <v>191</v>
      </c>
      <c r="AN557">
        <v>500</v>
      </c>
      <c r="AO557" t="s">
        <v>192</v>
      </c>
      <c r="AP557">
        <v>20</v>
      </c>
      <c r="AQ557" t="s">
        <v>193</v>
      </c>
      <c r="AR557">
        <v>1000</v>
      </c>
    </row>
    <row r="558" spans="1:44">
      <c r="A558">
        <v>296</v>
      </c>
      <c r="B558" t="s">
        <v>289</v>
      </c>
      <c r="C558">
        <v>4</v>
      </c>
      <c r="D558" t="s">
        <v>182</v>
      </c>
      <c r="E558">
        <v>0</v>
      </c>
      <c r="F558" t="s">
        <v>183</v>
      </c>
      <c r="G558" t="s">
        <v>184</v>
      </c>
      <c r="H558">
        <v>0</v>
      </c>
      <c r="I558" t="s">
        <v>185</v>
      </c>
      <c r="J558">
        <v>4.2300000000000003E-3</v>
      </c>
      <c r="K558" t="s">
        <v>25</v>
      </c>
      <c r="L558" t="s">
        <v>290</v>
      </c>
      <c r="M558">
        <v>0.75370000000000004</v>
      </c>
      <c r="N558" t="s">
        <v>25</v>
      </c>
      <c r="O558" t="s">
        <v>293</v>
      </c>
      <c r="P558">
        <v>7.9600000000000004E-2</v>
      </c>
      <c r="Q558" t="s">
        <v>25</v>
      </c>
      <c r="R558" t="s">
        <v>24</v>
      </c>
      <c r="S558">
        <v>3.1129E-2</v>
      </c>
      <c r="T558" t="s">
        <v>25</v>
      </c>
      <c r="U558" t="s">
        <v>26</v>
      </c>
      <c r="V558">
        <v>3.4099999999999998E-3</v>
      </c>
      <c r="W558" t="s">
        <v>25</v>
      </c>
      <c r="X558" t="s">
        <v>27</v>
      </c>
      <c r="Y558">
        <v>1.0267999999999999E-2</v>
      </c>
      <c r="Z558" t="s">
        <v>25</v>
      </c>
      <c r="AA558" t="s">
        <v>292</v>
      </c>
      <c r="AB558">
        <v>5.8529999999999997E-3</v>
      </c>
      <c r="AC558" t="s">
        <v>25</v>
      </c>
      <c r="AD558" t="s">
        <v>28</v>
      </c>
      <c r="AE558">
        <v>1.18E-4</v>
      </c>
      <c r="AF558" t="s">
        <v>25</v>
      </c>
      <c r="AG558" t="s">
        <v>288</v>
      </c>
      <c r="AH558">
        <v>1000</v>
      </c>
      <c r="AI558" t="s">
        <v>189</v>
      </c>
      <c r="AJ558">
        <v>10</v>
      </c>
      <c r="AK558" t="s">
        <v>190</v>
      </c>
      <c r="AL558">
        <v>10</v>
      </c>
      <c r="AM558" t="s">
        <v>191</v>
      </c>
      <c r="AN558">
        <v>500</v>
      </c>
      <c r="AO558" t="s">
        <v>192</v>
      </c>
      <c r="AP558">
        <v>20</v>
      </c>
      <c r="AQ558" t="s">
        <v>193</v>
      </c>
      <c r="AR558">
        <v>20</v>
      </c>
    </row>
    <row r="559" spans="1:44">
      <c r="A559">
        <v>294</v>
      </c>
      <c r="B559" t="s">
        <v>289</v>
      </c>
      <c r="C559">
        <v>0</v>
      </c>
      <c r="D559" t="s">
        <v>182</v>
      </c>
      <c r="E559">
        <v>411</v>
      </c>
      <c r="F559" t="s">
        <v>183</v>
      </c>
      <c r="G559" t="s">
        <v>184</v>
      </c>
      <c r="H559">
        <v>0</v>
      </c>
      <c r="I559" t="s">
        <v>185</v>
      </c>
      <c r="J559">
        <v>7.1520000000000004E-3</v>
      </c>
      <c r="K559" t="s">
        <v>25</v>
      </c>
      <c r="L559" t="s">
        <v>290</v>
      </c>
      <c r="M559">
        <v>350.3254</v>
      </c>
      <c r="N559" t="s">
        <v>25</v>
      </c>
      <c r="O559" t="s">
        <v>293</v>
      </c>
      <c r="P559">
        <v>7.5030000000000001E-3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2.3223000000000001E-2</v>
      </c>
      <c r="W559" t="s">
        <v>25</v>
      </c>
      <c r="X559" t="s">
        <v>27</v>
      </c>
      <c r="Y559">
        <v>144.95647</v>
      </c>
      <c r="Z559" t="s">
        <v>25</v>
      </c>
      <c r="AA559" t="s">
        <v>292</v>
      </c>
      <c r="AB559">
        <v>0.83909599999999995</v>
      </c>
      <c r="AC559" t="s">
        <v>25</v>
      </c>
      <c r="AD559" t="s">
        <v>28</v>
      </c>
      <c r="AE559">
        <v>1.1621429999999999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10</v>
      </c>
      <c r="AM559" t="s">
        <v>191</v>
      </c>
      <c r="AN559">
        <v>500</v>
      </c>
      <c r="AO559" t="s">
        <v>192</v>
      </c>
      <c r="AP559">
        <v>20</v>
      </c>
      <c r="AQ559" t="s">
        <v>193</v>
      </c>
      <c r="AR559">
        <v>1000</v>
      </c>
    </row>
    <row r="560" spans="1:44">
      <c r="A560">
        <v>293</v>
      </c>
      <c r="B560" t="s">
        <v>289</v>
      </c>
      <c r="C560">
        <v>0</v>
      </c>
      <c r="D560" t="s">
        <v>182</v>
      </c>
      <c r="E560">
        <v>157</v>
      </c>
      <c r="F560" t="s">
        <v>183</v>
      </c>
      <c r="G560" t="s">
        <v>184</v>
      </c>
      <c r="H560">
        <v>0</v>
      </c>
      <c r="I560" t="s">
        <v>185</v>
      </c>
      <c r="J560">
        <v>1.315E-3</v>
      </c>
      <c r="K560" t="s">
        <v>25</v>
      </c>
      <c r="L560" t="s">
        <v>290</v>
      </c>
      <c r="M560">
        <v>31.260100000000001</v>
      </c>
      <c r="N560" t="s">
        <v>25</v>
      </c>
      <c r="O560" t="s">
        <v>293</v>
      </c>
      <c r="P560">
        <v>1.346E-3</v>
      </c>
      <c r="Q560" t="s">
        <v>25</v>
      </c>
      <c r="R560" t="s">
        <v>24</v>
      </c>
      <c r="S560">
        <v>32.811306999999999</v>
      </c>
      <c r="T560" t="s">
        <v>25</v>
      </c>
      <c r="U560" t="s">
        <v>26</v>
      </c>
      <c r="V560">
        <v>9.8568000000000003E-2</v>
      </c>
      <c r="W560" t="s">
        <v>25</v>
      </c>
      <c r="X560" t="s">
        <v>27</v>
      </c>
      <c r="Y560">
        <v>30.936502999999998</v>
      </c>
      <c r="Z560" t="s">
        <v>25</v>
      </c>
      <c r="AA560" t="s">
        <v>292</v>
      </c>
      <c r="AB560">
        <v>0.48603499999999999</v>
      </c>
      <c r="AC560" t="s">
        <v>25</v>
      </c>
      <c r="AD560" t="s">
        <v>28</v>
      </c>
      <c r="AE560">
        <v>1.260839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10</v>
      </c>
      <c r="AM560" t="s">
        <v>191</v>
      </c>
      <c r="AN560">
        <v>500</v>
      </c>
      <c r="AO560" t="s">
        <v>192</v>
      </c>
      <c r="AP560">
        <v>10</v>
      </c>
      <c r="AQ560" t="s">
        <v>193</v>
      </c>
      <c r="AR560">
        <v>20</v>
      </c>
    </row>
    <row r="561" spans="1:44">
      <c r="A561">
        <v>292</v>
      </c>
      <c r="B561" t="s">
        <v>289</v>
      </c>
      <c r="C561">
        <v>0</v>
      </c>
      <c r="D561" t="s">
        <v>182</v>
      </c>
      <c r="E561">
        <v>157</v>
      </c>
      <c r="F561" t="s">
        <v>183</v>
      </c>
      <c r="G561" t="s">
        <v>184</v>
      </c>
      <c r="H561">
        <v>5.63</v>
      </c>
      <c r="I561" t="s">
        <v>185</v>
      </c>
      <c r="J561">
        <v>2.0990000000000002E-3</v>
      </c>
      <c r="K561" t="s">
        <v>25</v>
      </c>
      <c r="L561" t="s">
        <v>290</v>
      </c>
      <c r="M561">
        <v>51.827199999999998</v>
      </c>
      <c r="N561" t="s">
        <v>25</v>
      </c>
      <c r="O561" t="s">
        <v>293</v>
      </c>
      <c r="P561">
        <v>2.1510000000000001E-3</v>
      </c>
      <c r="Q561" t="s">
        <v>25</v>
      </c>
      <c r="R561" t="s">
        <v>24</v>
      </c>
      <c r="S561">
        <v>29.113340000000001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25.799378999999998</v>
      </c>
      <c r="Z561" t="s">
        <v>25</v>
      </c>
      <c r="AA561" t="s">
        <v>292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10</v>
      </c>
      <c r="AM561" t="s">
        <v>191</v>
      </c>
      <c r="AN561">
        <v>500</v>
      </c>
      <c r="AO561" t="s">
        <v>192</v>
      </c>
      <c r="AP561">
        <v>20</v>
      </c>
      <c r="AQ561" t="s">
        <v>193</v>
      </c>
      <c r="AR561">
        <v>20</v>
      </c>
    </row>
    <row r="562" spans="1:44">
      <c r="A562">
        <v>291</v>
      </c>
      <c r="B562" t="s">
        <v>289</v>
      </c>
      <c r="C562">
        <v>0</v>
      </c>
      <c r="D562" t="s">
        <v>182</v>
      </c>
      <c r="E562">
        <v>157</v>
      </c>
      <c r="F562" t="s">
        <v>183</v>
      </c>
      <c r="G562" t="s">
        <v>184</v>
      </c>
      <c r="H562">
        <v>5.63</v>
      </c>
      <c r="I562" t="s">
        <v>185</v>
      </c>
      <c r="J562">
        <v>7.7899999999999996E-4</v>
      </c>
      <c r="K562" t="s">
        <v>25</v>
      </c>
      <c r="L562" t="s">
        <v>290</v>
      </c>
      <c r="M562">
        <v>18.737200000000001</v>
      </c>
      <c r="N562" t="s">
        <v>25</v>
      </c>
      <c r="O562" t="s">
        <v>293</v>
      </c>
      <c r="P562">
        <v>7.9799999999999999E-4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0.11418499999999999</v>
      </c>
      <c r="W562" t="s">
        <v>25</v>
      </c>
      <c r="X562" t="s">
        <v>27</v>
      </c>
      <c r="Y562">
        <v>9.5475729999999999</v>
      </c>
      <c r="Z562" t="s">
        <v>25</v>
      </c>
      <c r="AA562" t="s">
        <v>292</v>
      </c>
      <c r="AB562">
        <v>0.53110000000000002</v>
      </c>
      <c r="AC562" t="s">
        <v>25</v>
      </c>
      <c r="AD562" t="s">
        <v>28</v>
      </c>
      <c r="AE562">
        <v>0.706704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10</v>
      </c>
      <c r="AM562" t="s">
        <v>191</v>
      </c>
      <c r="AN562">
        <v>500</v>
      </c>
      <c r="AO562" t="s">
        <v>192</v>
      </c>
      <c r="AP562">
        <v>20</v>
      </c>
      <c r="AQ562" t="s">
        <v>193</v>
      </c>
      <c r="AR562">
        <v>20</v>
      </c>
    </row>
    <row r="563" spans="1:44">
      <c r="A563">
        <v>289</v>
      </c>
      <c r="B563" t="s">
        <v>289</v>
      </c>
      <c r="C563">
        <v>5</v>
      </c>
      <c r="D563" t="s">
        <v>182</v>
      </c>
      <c r="E563">
        <v>303</v>
      </c>
      <c r="F563" t="s">
        <v>183</v>
      </c>
      <c r="G563" t="s">
        <v>184</v>
      </c>
      <c r="H563">
        <v>974.14400000000001</v>
      </c>
      <c r="I563" t="s">
        <v>185</v>
      </c>
      <c r="J563">
        <v>4.9299999999999995E-4</v>
      </c>
      <c r="K563" t="s">
        <v>25</v>
      </c>
      <c r="L563" t="s">
        <v>290</v>
      </c>
      <c r="M563">
        <v>311.548159</v>
      </c>
      <c r="N563" t="s">
        <v>25</v>
      </c>
      <c r="O563" t="s">
        <v>293</v>
      </c>
      <c r="P563">
        <v>8.0500000000000005E-4</v>
      </c>
      <c r="Q563" t="s">
        <v>25</v>
      </c>
      <c r="R563" t="s">
        <v>24</v>
      </c>
      <c r="S563">
        <v>1.6178459999999999</v>
      </c>
      <c r="T563" t="s">
        <v>25</v>
      </c>
      <c r="U563" t="s">
        <v>26</v>
      </c>
      <c r="V563">
        <v>7.6724000000000001E-2</v>
      </c>
      <c r="W563" t="s">
        <v>25</v>
      </c>
      <c r="X563" t="s">
        <v>27</v>
      </c>
      <c r="Y563">
        <v>0.39453100000000002</v>
      </c>
      <c r="Z563" t="s">
        <v>25</v>
      </c>
      <c r="AA563" t="s">
        <v>292</v>
      </c>
      <c r="AB563">
        <v>0.48731799999999997</v>
      </c>
      <c r="AC563" t="s">
        <v>25</v>
      </c>
      <c r="AD563" t="s">
        <v>28</v>
      </c>
      <c r="AE563">
        <v>0.64513900000000002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5000</v>
      </c>
      <c r="AO563" t="s">
        <v>192</v>
      </c>
      <c r="AP563">
        <v>20</v>
      </c>
      <c r="AQ563" t="s">
        <v>193</v>
      </c>
      <c r="AR563">
        <v>20</v>
      </c>
    </row>
    <row r="564" spans="1:44">
      <c r="A564">
        <v>289</v>
      </c>
      <c r="B564" t="s">
        <v>289</v>
      </c>
      <c r="C564">
        <v>5</v>
      </c>
      <c r="D564" t="s">
        <v>182</v>
      </c>
      <c r="E564">
        <v>303</v>
      </c>
      <c r="F564" t="s">
        <v>183</v>
      </c>
      <c r="G564" t="s">
        <v>184</v>
      </c>
      <c r="H564">
        <v>2524.7184000000002</v>
      </c>
      <c r="I564" t="s">
        <v>185</v>
      </c>
      <c r="J564">
        <v>4.6700000000000002E-4</v>
      </c>
      <c r="K564" t="s">
        <v>25</v>
      </c>
      <c r="L564" t="s">
        <v>290</v>
      </c>
      <c r="M564">
        <v>285.59958999999998</v>
      </c>
      <c r="N564" t="s">
        <v>25</v>
      </c>
      <c r="O564" t="s">
        <v>293</v>
      </c>
      <c r="P564">
        <v>7.5299999999999998E-4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7.6180999999999999E-2</v>
      </c>
      <c r="W564" t="s">
        <v>25</v>
      </c>
      <c r="X564" t="s">
        <v>27</v>
      </c>
      <c r="Y564">
        <v>0.38721100000000003</v>
      </c>
      <c r="Z564" t="s">
        <v>25</v>
      </c>
      <c r="AA564" t="s">
        <v>292</v>
      </c>
      <c r="AB564">
        <v>0.494973</v>
      </c>
      <c r="AC564" t="s">
        <v>25</v>
      </c>
      <c r="AD564" t="s">
        <v>28</v>
      </c>
      <c r="AE564">
        <v>0.67533699999999997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10</v>
      </c>
      <c r="AM564" t="s">
        <v>191</v>
      </c>
      <c r="AN564">
        <v>5000</v>
      </c>
      <c r="AO564" t="s">
        <v>192</v>
      </c>
      <c r="AP564">
        <v>20</v>
      </c>
      <c r="AQ564" t="s">
        <v>193</v>
      </c>
      <c r="AR564">
        <v>20</v>
      </c>
    </row>
    <row r="565" spans="1:44">
      <c r="A565">
        <v>288</v>
      </c>
      <c r="B565" t="s">
        <v>289</v>
      </c>
      <c r="C565">
        <v>5</v>
      </c>
      <c r="D565" t="s">
        <v>182</v>
      </c>
      <c r="E565">
        <v>303</v>
      </c>
      <c r="F565" t="s">
        <v>183</v>
      </c>
      <c r="G565" t="s">
        <v>184</v>
      </c>
      <c r="H565">
        <v>6029.2986000000001</v>
      </c>
      <c r="I565" t="s">
        <v>185</v>
      </c>
      <c r="J565">
        <v>4.5899999999999999E-4</v>
      </c>
      <c r="K565" t="s">
        <v>25</v>
      </c>
      <c r="L565" t="s">
        <v>290</v>
      </c>
      <c r="M565">
        <v>261.31851399999999</v>
      </c>
      <c r="N565" t="s">
        <v>25</v>
      </c>
      <c r="O565" t="s">
        <v>293</v>
      </c>
      <c r="P565">
        <v>7.2000000000000005E-4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7.5357999999999994E-2</v>
      </c>
      <c r="W565" t="s">
        <v>25</v>
      </c>
      <c r="X565" t="s">
        <v>27</v>
      </c>
      <c r="Y565">
        <v>0.37009399999999998</v>
      </c>
      <c r="Z565" t="s">
        <v>25</v>
      </c>
      <c r="AA565" t="s">
        <v>292</v>
      </c>
      <c r="AB565">
        <v>0.49646699999999999</v>
      </c>
      <c r="AC565" t="s">
        <v>25</v>
      </c>
      <c r="AD565" t="s">
        <v>28</v>
      </c>
      <c r="AE565">
        <v>0.71130099999999996</v>
      </c>
      <c r="AF565" t="s">
        <v>25</v>
      </c>
      <c r="AG565" t="s">
        <v>288</v>
      </c>
      <c r="AH565">
        <v>1000</v>
      </c>
      <c r="AI565" t="s">
        <v>189</v>
      </c>
      <c r="AJ565">
        <v>1000000</v>
      </c>
      <c r="AK565" t="s">
        <v>190</v>
      </c>
      <c r="AL565">
        <v>10</v>
      </c>
      <c r="AM565" t="s">
        <v>191</v>
      </c>
      <c r="AN565">
        <v>5000</v>
      </c>
      <c r="AO565" t="s">
        <v>192</v>
      </c>
      <c r="AP565">
        <v>20</v>
      </c>
      <c r="AQ565" t="s">
        <v>193</v>
      </c>
      <c r="AR565">
        <v>20</v>
      </c>
    </row>
    <row r="566" spans="1:44">
      <c r="A566">
        <v>287</v>
      </c>
      <c r="B566" t="s">
        <v>289</v>
      </c>
      <c r="C566">
        <v>5</v>
      </c>
      <c r="D566" t="s">
        <v>182</v>
      </c>
      <c r="E566">
        <v>303</v>
      </c>
      <c r="F566" t="s">
        <v>183</v>
      </c>
      <c r="G566" t="s">
        <v>184</v>
      </c>
      <c r="H566">
        <v>13429.594999999999</v>
      </c>
      <c r="I566" t="s">
        <v>185</v>
      </c>
      <c r="J566">
        <v>4.3199999999999998E-4</v>
      </c>
      <c r="K566" t="s">
        <v>25</v>
      </c>
      <c r="L566" t="s">
        <v>290</v>
      </c>
      <c r="M566">
        <v>241.151713</v>
      </c>
      <c r="N566" t="s">
        <v>25</v>
      </c>
      <c r="O566" t="s">
        <v>293</v>
      </c>
      <c r="P566">
        <v>6.7299999999999999E-4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7.3984999999999995E-2</v>
      </c>
      <c r="W566" t="s">
        <v>25</v>
      </c>
      <c r="X566" t="s">
        <v>27</v>
      </c>
      <c r="Y566">
        <v>0.34685300000000002</v>
      </c>
      <c r="Z566" t="s">
        <v>25</v>
      </c>
      <c r="AA566" t="s">
        <v>292</v>
      </c>
      <c r="AB566">
        <v>0.49725900000000001</v>
      </c>
      <c r="AC566" t="s">
        <v>25</v>
      </c>
      <c r="AD566" t="s">
        <v>28</v>
      </c>
      <c r="AE566">
        <v>0.78646400000000005</v>
      </c>
      <c r="AF566" t="s">
        <v>25</v>
      </c>
      <c r="AG566" t="s">
        <v>288</v>
      </c>
      <c r="AH566">
        <v>1000</v>
      </c>
      <c r="AI566" t="s">
        <v>189</v>
      </c>
      <c r="AJ566">
        <v>1000000</v>
      </c>
      <c r="AK566" t="s">
        <v>190</v>
      </c>
      <c r="AL566">
        <v>10</v>
      </c>
      <c r="AM566" t="s">
        <v>191</v>
      </c>
      <c r="AN566">
        <v>5000</v>
      </c>
      <c r="AO566" t="s">
        <v>192</v>
      </c>
      <c r="AP566">
        <v>20</v>
      </c>
      <c r="AQ566" t="s">
        <v>193</v>
      </c>
      <c r="AR566">
        <v>20</v>
      </c>
    </row>
    <row r="567" spans="1:44">
      <c r="A567">
        <v>286</v>
      </c>
      <c r="B567" t="s">
        <v>289</v>
      </c>
      <c r="C567">
        <v>5</v>
      </c>
      <c r="D567" t="s">
        <v>182</v>
      </c>
      <c r="E567">
        <v>303</v>
      </c>
      <c r="F567" t="s">
        <v>183</v>
      </c>
      <c r="G567" t="s">
        <v>184</v>
      </c>
      <c r="H567">
        <v>28174.773000000001</v>
      </c>
      <c r="I567" t="s">
        <v>185</v>
      </c>
      <c r="J567">
        <v>4.57E-4</v>
      </c>
      <c r="K567" t="s">
        <v>25</v>
      </c>
      <c r="L567" t="s">
        <v>290</v>
      </c>
      <c r="M567">
        <v>210.55045799999999</v>
      </c>
      <c r="N567" t="s">
        <v>25</v>
      </c>
      <c r="O567" t="s">
        <v>293</v>
      </c>
      <c r="P567">
        <v>6.6699999999999995E-4</v>
      </c>
      <c r="Q567" t="s">
        <v>25</v>
      </c>
      <c r="R567" t="s">
        <v>24</v>
      </c>
      <c r="S567">
        <v>1.8308660000000001</v>
      </c>
      <c r="T567" t="s">
        <v>25</v>
      </c>
      <c r="U567" t="s">
        <v>26</v>
      </c>
      <c r="V567">
        <v>7.2912000000000005E-2</v>
      </c>
      <c r="W567" t="s">
        <v>25</v>
      </c>
      <c r="X567" t="s">
        <v>27</v>
      </c>
      <c r="Y567">
        <v>0.31391400000000003</v>
      </c>
      <c r="Z567" t="s">
        <v>25</v>
      </c>
      <c r="AA567" t="s">
        <v>292</v>
      </c>
      <c r="AB567">
        <v>0.50476200000000004</v>
      </c>
      <c r="AC567" t="s">
        <v>25</v>
      </c>
      <c r="AD567" t="s">
        <v>28</v>
      </c>
      <c r="AE567">
        <v>0.92499799999999999</v>
      </c>
      <c r="AF567" t="s">
        <v>25</v>
      </c>
      <c r="AG567" t="s">
        <v>288</v>
      </c>
      <c r="AH567">
        <v>1000</v>
      </c>
      <c r="AI567" t="s">
        <v>189</v>
      </c>
      <c r="AJ567">
        <v>1000000</v>
      </c>
      <c r="AK567" t="s">
        <v>190</v>
      </c>
      <c r="AL567">
        <v>10</v>
      </c>
      <c r="AM567" t="s">
        <v>191</v>
      </c>
      <c r="AN567">
        <v>5000</v>
      </c>
      <c r="AO567" t="s">
        <v>192</v>
      </c>
      <c r="AP567">
        <v>20</v>
      </c>
      <c r="AQ567" t="s">
        <v>193</v>
      </c>
      <c r="AR567">
        <v>20</v>
      </c>
    </row>
    <row r="568" spans="1:44">
      <c r="A568">
        <v>285</v>
      </c>
      <c r="B568" t="s">
        <v>289</v>
      </c>
      <c r="C568">
        <v>5</v>
      </c>
      <c r="D568" t="s">
        <v>182</v>
      </c>
      <c r="E568">
        <v>303</v>
      </c>
      <c r="F568" t="s">
        <v>183</v>
      </c>
      <c r="G568" t="s">
        <v>184</v>
      </c>
      <c r="H568">
        <v>56111.439400000003</v>
      </c>
      <c r="I568" t="s">
        <v>185</v>
      </c>
      <c r="J568">
        <v>3.8299999999999999E-4</v>
      </c>
      <c r="K568" t="s">
        <v>25</v>
      </c>
      <c r="L568" t="s">
        <v>290</v>
      </c>
      <c r="M568">
        <v>193.48890700000001</v>
      </c>
      <c r="N568" t="s">
        <v>25</v>
      </c>
      <c r="O568" t="s">
        <v>293</v>
      </c>
      <c r="P568">
        <v>5.7700000000000004E-4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7.0709999999999995E-2</v>
      </c>
      <c r="W568" t="s">
        <v>25</v>
      </c>
      <c r="X568" t="s">
        <v>27</v>
      </c>
      <c r="Y568">
        <v>0.27929300000000001</v>
      </c>
      <c r="Z568" t="s">
        <v>25</v>
      </c>
      <c r="AA568" t="s">
        <v>292</v>
      </c>
      <c r="AB568">
        <v>0.50194499999999997</v>
      </c>
      <c r="AC568" t="s">
        <v>25</v>
      </c>
      <c r="AD568" t="s">
        <v>28</v>
      </c>
      <c r="AE568">
        <v>1.175664</v>
      </c>
      <c r="AF568" t="s">
        <v>25</v>
      </c>
      <c r="AG568" t="s">
        <v>288</v>
      </c>
      <c r="AH568">
        <v>1000</v>
      </c>
      <c r="AI568" t="s">
        <v>189</v>
      </c>
      <c r="AJ568">
        <v>1000000</v>
      </c>
      <c r="AK568" t="s">
        <v>190</v>
      </c>
      <c r="AL568">
        <v>10</v>
      </c>
      <c r="AM568" t="s">
        <v>191</v>
      </c>
      <c r="AN568">
        <v>5000</v>
      </c>
      <c r="AO568" t="s">
        <v>192</v>
      </c>
      <c r="AP568">
        <v>20</v>
      </c>
      <c r="AQ568" t="s">
        <v>193</v>
      </c>
      <c r="AR568">
        <v>20</v>
      </c>
    </row>
    <row r="569" spans="1:44">
      <c r="A569">
        <v>284</v>
      </c>
      <c r="B569" t="s">
        <v>289</v>
      </c>
      <c r="C569">
        <v>5</v>
      </c>
      <c r="D569" t="s">
        <v>182</v>
      </c>
      <c r="E569">
        <v>303</v>
      </c>
      <c r="F569" t="s">
        <v>183</v>
      </c>
      <c r="G569" t="s">
        <v>184</v>
      </c>
      <c r="H569">
        <v>106803.5462</v>
      </c>
      <c r="I569" t="s">
        <v>185</v>
      </c>
      <c r="J569">
        <v>4.1399999999999998E-4</v>
      </c>
      <c r="K569" t="s">
        <v>25</v>
      </c>
      <c r="L569" t="s">
        <v>290</v>
      </c>
      <c r="M569">
        <v>175.96924899999999</v>
      </c>
      <c r="N569" t="s">
        <v>25</v>
      </c>
      <c r="O569" t="s">
        <v>293</v>
      </c>
      <c r="P569">
        <v>5.9000000000000003E-4</v>
      </c>
      <c r="Q569" t="s">
        <v>25</v>
      </c>
      <c r="R569" t="s">
        <v>24</v>
      </c>
      <c r="S569">
        <v>2.4857149999999999</v>
      </c>
      <c r="T569" t="s">
        <v>25</v>
      </c>
      <c r="U569" t="s">
        <v>26</v>
      </c>
      <c r="V569">
        <v>6.8788000000000002E-2</v>
      </c>
      <c r="W569" t="s">
        <v>25</v>
      </c>
      <c r="X569" t="s">
        <v>27</v>
      </c>
      <c r="Y569">
        <v>0.248476</v>
      </c>
      <c r="Z569" t="s">
        <v>25</v>
      </c>
      <c r="AA569" t="s">
        <v>292</v>
      </c>
      <c r="AB569">
        <v>0.50982499999999997</v>
      </c>
      <c r="AC569" t="s">
        <v>25</v>
      </c>
      <c r="AD569" t="s">
        <v>28</v>
      </c>
      <c r="AE569">
        <v>1.644002</v>
      </c>
      <c r="AF569" t="s">
        <v>25</v>
      </c>
      <c r="AG569" t="s">
        <v>288</v>
      </c>
      <c r="AH569">
        <v>1000</v>
      </c>
      <c r="AI569" t="s">
        <v>189</v>
      </c>
      <c r="AJ569">
        <v>1000000</v>
      </c>
      <c r="AK569" t="s">
        <v>190</v>
      </c>
      <c r="AL569">
        <v>10</v>
      </c>
      <c r="AM569" t="s">
        <v>191</v>
      </c>
      <c r="AN569">
        <v>5000</v>
      </c>
      <c r="AO569" t="s">
        <v>192</v>
      </c>
      <c r="AP569">
        <v>20</v>
      </c>
      <c r="AQ569" t="s">
        <v>193</v>
      </c>
      <c r="AR569">
        <v>20</v>
      </c>
    </row>
    <row r="570" spans="1:44">
      <c r="A570">
        <v>283</v>
      </c>
      <c r="B570" t="s">
        <v>289</v>
      </c>
      <c r="C570">
        <v>5</v>
      </c>
      <c r="D570" t="s">
        <v>182</v>
      </c>
      <c r="E570">
        <v>303</v>
      </c>
      <c r="F570" t="s">
        <v>183</v>
      </c>
      <c r="G570" t="s">
        <v>184</v>
      </c>
      <c r="H570">
        <v>195466.43239999999</v>
      </c>
      <c r="I570" t="s">
        <v>185</v>
      </c>
      <c r="J570">
        <v>3.48E-4</v>
      </c>
      <c r="K570" t="s">
        <v>25</v>
      </c>
      <c r="L570" t="s">
        <v>290</v>
      </c>
      <c r="M570">
        <v>156.40973</v>
      </c>
      <c r="N570" t="s">
        <v>25</v>
      </c>
      <c r="O570" t="s">
        <v>293</v>
      </c>
      <c r="P570">
        <v>5.04E-4</v>
      </c>
      <c r="Q570" t="s">
        <v>25</v>
      </c>
      <c r="R570" t="s">
        <v>24</v>
      </c>
      <c r="S570">
        <v>3.3082400000000001</v>
      </c>
      <c r="T570" t="s">
        <v>25</v>
      </c>
      <c r="U570" t="s">
        <v>26</v>
      </c>
      <c r="V570">
        <v>6.7474999999999993E-2</v>
      </c>
      <c r="W570" t="s">
        <v>25</v>
      </c>
      <c r="X570" t="s">
        <v>27</v>
      </c>
      <c r="Y570">
        <v>0.24082100000000001</v>
      </c>
      <c r="Z570" t="s">
        <v>25</v>
      </c>
      <c r="AA570" t="s">
        <v>292</v>
      </c>
      <c r="AB570">
        <v>0.52222299999999999</v>
      </c>
      <c r="AC570" t="s">
        <v>25</v>
      </c>
      <c r="AD570" t="s">
        <v>28</v>
      </c>
      <c r="AE570">
        <v>2.4636040000000001</v>
      </c>
      <c r="AF570" t="s">
        <v>25</v>
      </c>
      <c r="AG570" t="s">
        <v>288</v>
      </c>
      <c r="AH570">
        <v>1000</v>
      </c>
      <c r="AI570" t="s">
        <v>189</v>
      </c>
      <c r="AJ570">
        <v>1000000</v>
      </c>
      <c r="AK570" t="s">
        <v>190</v>
      </c>
      <c r="AL570">
        <v>10</v>
      </c>
      <c r="AM570" t="s">
        <v>191</v>
      </c>
      <c r="AN570">
        <v>5000</v>
      </c>
      <c r="AO570" t="s">
        <v>192</v>
      </c>
      <c r="AP570">
        <v>20</v>
      </c>
      <c r="AQ570" t="s">
        <v>193</v>
      </c>
      <c r="AR570">
        <v>20</v>
      </c>
    </row>
    <row r="571" spans="1:44">
      <c r="A571">
        <v>282</v>
      </c>
      <c r="B571" t="s">
        <v>289</v>
      </c>
      <c r="C571">
        <v>5</v>
      </c>
      <c r="D571" t="s">
        <v>182</v>
      </c>
      <c r="E571">
        <v>303</v>
      </c>
      <c r="F571" t="s">
        <v>183</v>
      </c>
      <c r="G571" t="s">
        <v>184</v>
      </c>
      <c r="H571">
        <v>345992.22580000001</v>
      </c>
      <c r="I571" t="s">
        <v>185</v>
      </c>
      <c r="J571">
        <v>3.2600000000000001E-4</v>
      </c>
      <c r="K571" t="s">
        <v>25</v>
      </c>
      <c r="L571" t="s">
        <v>290</v>
      </c>
      <c r="M571">
        <v>136.06708399999999</v>
      </c>
      <c r="N571" t="s">
        <v>25</v>
      </c>
      <c r="O571" t="s">
        <v>293</v>
      </c>
      <c r="P571">
        <v>4.6200000000000001E-4</v>
      </c>
      <c r="Q571" t="s">
        <v>25</v>
      </c>
      <c r="R571" t="s">
        <v>24</v>
      </c>
      <c r="S571">
        <v>4.2554059999999998</v>
      </c>
      <c r="T571" t="s">
        <v>25</v>
      </c>
      <c r="U571" t="s">
        <v>26</v>
      </c>
      <c r="V571">
        <v>6.6540000000000002E-2</v>
      </c>
      <c r="W571" t="s">
        <v>25</v>
      </c>
      <c r="X571" t="s">
        <v>27</v>
      </c>
      <c r="Y571">
        <v>0.22123300000000001</v>
      </c>
      <c r="Z571" t="s">
        <v>25</v>
      </c>
      <c r="AA571" t="s">
        <v>292</v>
      </c>
      <c r="AB571">
        <v>0.52371999999999996</v>
      </c>
      <c r="AC571" t="s">
        <v>25</v>
      </c>
      <c r="AD571" t="s">
        <v>28</v>
      </c>
      <c r="AE571">
        <v>3.4299249999999999</v>
      </c>
      <c r="AF571" t="s">
        <v>25</v>
      </c>
      <c r="AG571" t="s">
        <v>288</v>
      </c>
      <c r="AH571">
        <v>1000</v>
      </c>
      <c r="AI571" t="s">
        <v>189</v>
      </c>
      <c r="AJ571">
        <v>1000000</v>
      </c>
      <c r="AK571" t="s">
        <v>190</v>
      </c>
      <c r="AL571">
        <v>10</v>
      </c>
      <c r="AM571" t="s">
        <v>191</v>
      </c>
      <c r="AN571">
        <v>5000</v>
      </c>
      <c r="AO571" t="s">
        <v>192</v>
      </c>
      <c r="AP571">
        <v>20</v>
      </c>
      <c r="AQ571" t="s">
        <v>193</v>
      </c>
      <c r="AR571">
        <v>20</v>
      </c>
    </row>
    <row r="572" spans="1:44">
      <c r="A572">
        <v>281</v>
      </c>
      <c r="B572" t="s">
        <v>289</v>
      </c>
      <c r="C572">
        <v>5</v>
      </c>
      <c r="D572" t="s">
        <v>182</v>
      </c>
      <c r="E572">
        <v>303</v>
      </c>
      <c r="F572" t="s">
        <v>183</v>
      </c>
      <c r="G572" t="s">
        <v>184</v>
      </c>
      <c r="H572">
        <v>595330.56999999995</v>
      </c>
      <c r="I572" t="s">
        <v>185</v>
      </c>
      <c r="J572">
        <v>3.1E-4</v>
      </c>
      <c r="K572" t="s">
        <v>25</v>
      </c>
      <c r="L572" t="s">
        <v>290</v>
      </c>
      <c r="M572">
        <v>110.77991900000001</v>
      </c>
      <c r="N572" t="s">
        <v>25</v>
      </c>
      <c r="O572" t="s">
        <v>293</v>
      </c>
      <c r="P572">
        <v>4.2099999999999999E-4</v>
      </c>
      <c r="Q572" t="s">
        <v>25</v>
      </c>
      <c r="R572" t="s">
        <v>24</v>
      </c>
      <c r="S572">
        <v>4.3712020000000003</v>
      </c>
      <c r="T572" t="s">
        <v>25</v>
      </c>
      <c r="U572" t="s">
        <v>26</v>
      </c>
      <c r="V572">
        <v>6.4854999999999996E-2</v>
      </c>
      <c r="W572" t="s">
        <v>25</v>
      </c>
      <c r="X572" t="s">
        <v>27</v>
      </c>
      <c r="Y572">
        <v>0.193601</v>
      </c>
      <c r="Z572" t="s">
        <v>25</v>
      </c>
      <c r="AA572" t="s">
        <v>292</v>
      </c>
      <c r="AB572">
        <v>0.53018699999999996</v>
      </c>
      <c r="AC572" t="s">
        <v>25</v>
      </c>
      <c r="AD572" t="s">
        <v>28</v>
      </c>
      <c r="AE572">
        <v>3.569258</v>
      </c>
      <c r="AF572" t="s">
        <v>25</v>
      </c>
      <c r="AG572" t="s">
        <v>288</v>
      </c>
      <c r="AH572">
        <v>1000</v>
      </c>
      <c r="AI572" t="s">
        <v>189</v>
      </c>
      <c r="AJ572">
        <v>1000000</v>
      </c>
      <c r="AK572" t="s">
        <v>190</v>
      </c>
      <c r="AL572">
        <v>10</v>
      </c>
      <c r="AM572" t="s">
        <v>191</v>
      </c>
      <c r="AN572">
        <v>5000</v>
      </c>
      <c r="AO572" t="s">
        <v>192</v>
      </c>
      <c r="AP572">
        <v>20</v>
      </c>
      <c r="AQ572" t="s">
        <v>193</v>
      </c>
      <c r="AR572">
        <v>20</v>
      </c>
    </row>
    <row r="573" spans="1:44">
      <c r="A573">
        <v>279</v>
      </c>
      <c r="B573" t="s">
        <v>289</v>
      </c>
      <c r="C573">
        <v>4</v>
      </c>
      <c r="D573" t="s">
        <v>182</v>
      </c>
      <c r="E573">
        <v>226</v>
      </c>
      <c r="F573" t="s">
        <v>183</v>
      </c>
      <c r="G573" t="s">
        <v>184</v>
      </c>
      <c r="H573">
        <v>8.7279999999999998</v>
      </c>
      <c r="I573" t="s">
        <v>185</v>
      </c>
      <c r="J573">
        <v>6.1200000000000002E-4</v>
      </c>
      <c r="K573" t="s">
        <v>25</v>
      </c>
      <c r="L573" t="s">
        <v>290</v>
      </c>
      <c r="M573">
        <v>245.78919999999999</v>
      </c>
      <c r="N573" t="s">
        <v>25</v>
      </c>
      <c r="O573" t="s">
        <v>293</v>
      </c>
      <c r="P573">
        <v>8.5800000000000004E-4</v>
      </c>
      <c r="Q573" t="s">
        <v>25</v>
      </c>
      <c r="R573" t="s">
        <v>24</v>
      </c>
      <c r="S573">
        <v>2.3988360000000002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292</v>
      </c>
      <c r="AB573">
        <v>0.800539</v>
      </c>
      <c r="AC573" t="s">
        <v>25</v>
      </c>
      <c r="AD573" t="s">
        <v>28</v>
      </c>
      <c r="AE573">
        <v>0.68545100000000003</v>
      </c>
      <c r="AF573" t="s">
        <v>25</v>
      </c>
      <c r="AG573" t="s">
        <v>288</v>
      </c>
      <c r="AH573">
        <v>1000</v>
      </c>
      <c r="AI573" t="s">
        <v>189</v>
      </c>
      <c r="AJ573">
        <v>1000000</v>
      </c>
      <c r="AK573" t="s">
        <v>190</v>
      </c>
      <c r="AL573">
        <v>10</v>
      </c>
      <c r="AM573" t="s">
        <v>191</v>
      </c>
      <c r="AN573">
        <v>500</v>
      </c>
      <c r="AO573" t="s">
        <v>192</v>
      </c>
      <c r="AP573">
        <v>20</v>
      </c>
      <c r="AQ573" t="s">
        <v>193</v>
      </c>
      <c r="AR573">
        <v>20</v>
      </c>
    </row>
    <row r="574" spans="1:44">
      <c r="A574">
        <v>278</v>
      </c>
      <c r="B574" t="s">
        <v>289</v>
      </c>
      <c r="C574">
        <v>4</v>
      </c>
      <c r="D574" t="s">
        <v>182</v>
      </c>
      <c r="E574">
        <v>226</v>
      </c>
      <c r="F574" t="s">
        <v>183</v>
      </c>
      <c r="G574" t="s">
        <v>184</v>
      </c>
      <c r="H574">
        <v>105.962</v>
      </c>
      <c r="I574" t="s">
        <v>185</v>
      </c>
      <c r="J574">
        <v>7.3899999999999997E-4</v>
      </c>
      <c r="K574" t="s">
        <v>25</v>
      </c>
      <c r="L574" t="s">
        <v>290</v>
      </c>
      <c r="M574">
        <v>245.7551</v>
      </c>
      <c r="N574" t="s">
        <v>25</v>
      </c>
      <c r="O574" t="s">
        <v>293</v>
      </c>
      <c r="P574">
        <v>9.8400000000000007E-4</v>
      </c>
      <c r="Q574" t="s">
        <v>25</v>
      </c>
      <c r="R574" t="s">
        <v>24</v>
      </c>
      <c r="S574">
        <v>2.4875560000000001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0.86896300000000004</v>
      </c>
      <c r="Z574" t="s">
        <v>25</v>
      </c>
      <c r="AA574" t="s">
        <v>292</v>
      </c>
      <c r="AB574">
        <v>0.78376800000000002</v>
      </c>
      <c r="AC574" t="s">
        <v>25</v>
      </c>
      <c r="AD574" t="s">
        <v>28</v>
      </c>
      <c r="AE574">
        <v>0.70939099999999999</v>
      </c>
      <c r="AF574" t="s">
        <v>25</v>
      </c>
      <c r="AG574" t="s">
        <v>288</v>
      </c>
      <c r="AH574">
        <v>1000</v>
      </c>
      <c r="AI574" t="s">
        <v>189</v>
      </c>
      <c r="AJ574">
        <v>1000000</v>
      </c>
      <c r="AK574" t="s">
        <v>190</v>
      </c>
      <c r="AL574">
        <v>10</v>
      </c>
      <c r="AM574" t="s">
        <v>191</v>
      </c>
      <c r="AN574">
        <v>500</v>
      </c>
      <c r="AO574" t="s">
        <v>192</v>
      </c>
      <c r="AP574">
        <v>20</v>
      </c>
      <c r="AQ574" t="s">
        <v>193</v>
      </c>
      <c r="AR574">
        <v>20</v>
      </c>
    </row>
    <row r="575" spans="1:44">
      <c r="A575">
        <v>278</v>
      </c>
      <c r="B575" t="s">
        <v>289</v>
      </c>
      <c r="C575">
        <v>4</v>
      </c>
      <c r="D575" t="s">
        <v>182</v>
      </c>
      <c r="E575">
        <v>226</v>
      </c>
      <c r="F575" t="s">
        <v>183</v>
      </c>
      <c r="G575" t="s">
        <v>184</v>
      </c>
      <c r="H575">
        <v>105.962</v>
      </c>
      <c r="I575" t="s">
        <v>185</v>
      </c>
      <c r="J575">
        <v>7.0500000000000001E-4</v>
      </c>
      <c r="K575" t="s">
        <v>25</v>
      </c>
      <c r="L575" t="s">
        <v>290</v>
      </c>
      <c r="M575">
        <v>242.23740000000001</v>
      </c>
      <c r="N575" t="s">
        <v>25</v>
      </c>
      <c r="O575" t="s">
        <v>293</v>
      </c>
      <c r="P575">
        <v>9.4700000000000003E-4</v>
      </c>
      <c r="Q575" t="s">
        <v>25</v>
      </c>
      <c r="R575" t="s">
        <v>24</v>
      </c>
      <c r="S575">
        <v>2.5549849999999998</v>
      </c>
      <c r="T575" t="s">
        <v>25</v>
      </c>
      <c r="U575" t="s">
        <v>26</v>
      </c>
      <c r="V575">
        <v>0.11257300000000001</v>
      </c>
      <c r="W575" t="s">
        <v>25</v>
      </c>
      <c r="X575" t="s">
        <v>27</v>
      </c>
      <c r="Y575">
        <v>0.90104499999999998</v>
      </c>
      <c r="Z575" t="s">
        <v>25</v>
      </c>
      <c r="AA575" t="s">
        <v>292</v>
      </c>
      <c r="AB575">
        <v>0.80468799999999996</v>
      </c>
      <c r="AC575" t="s">
        <v>25</v>
      </c>
      <c r="AD575" t="s">
        <v>28</v>
      </c>
      <c r="AE575">
        <v>0.71966799999999997</v>
      </c>
      <c r="AF575" t="s">
        <v>25</v>
      </c>
      <c r="AG575" t="s">
        <v>288</v>
      </c>
      <c r="AH575">
        <v>1000</v>
      </c>
      <c r="AI575" t="s">
        <v>189</v>
      </c>
      <c r="AJ575">
        <v>1000000</v>
      </c>
      <c r="AK575" t="s">
        <v>190</v>
      </c>
      <c r="AL575">
        <v>10</v>
      </c>
      <c r="AM575" t="s">
        <v>191</v>
      </c>
      <c r="AN575">
        <v>500</v>
      </c>
      <c r="AO575" t="s">
        <v>192</v>
      </c>
      <c r="AP575">
        <v>20</v>
      </c>
      <c r="AQ575" t="s">
        <v>193</v>
      </c>
      <c r="AR575">
        <v>20</v>
      </c>
    </row>
    <row r="576" spans="1:44">
      <c r="A576">
        <v>278</v>
      </c>
      <c r="B576" t="s">
        <v>289</v>
      </c>
      <c r="C576">
        <v>4</v>
      </c>
      <c r="D576" t="s">
        <v>182</v>
      </c>
      <c r="E576">
        <v>226</v>
      </c>
      <c r="F576" t="s">
        <v>183</v>
      </c>
      <c r="G576" t="s">
        <v>184</v>
      </c>
      <c r="H576">
        <v>105.962</v>
      </c>
      <c r="I576" t="s">
        <v>185</v>
      </c>
      <c r="J576">
        <v>6.8999999999999997E-4</v>
      </c>
      <c r="K576" t="s">
        <v>25</v>
      </c>
      <c r="L576" t="s">
        <v>290</v>
      </c>
      <c r="M576">
        <v>241.3237</v>
      </c>
      <c r="N576" t="s">
        <v>25</v>
      </c>
      <c r="O576" t="s">
        <v>293</v>
      </c>
      <c r="P576">
        <v>9.3099999999999997E-4</v>
      </c>
      <c r="Q576" t="s">
        <v>25</v>
      </c>
      <c r="R576" t="s">
        <v>24</v>
      </c>
      <c r="S576">
        <v>2.5447989999999998</v>
      </c>
      <c r="T576" t="s">
        <v>25</v>
      </c>
      <c r="U576" t="s">
        <v>26</v>
      </c>
      <c r="V576">
        <v>0.11050500000000001</v>
      </c>
      <c r="W576" t="s">
        <v>25</v>
      </c>
      <c r="X576" t="s">
        <v>27</v>
      </c>
      <c r="Y576">
        <v>0.88424499999999995</v>
      </c>
      <c r="Z576" t="s">
        <v>25</v>
      </c>
      <c r="AA576" t="s">
        <v>292</v>
      </c>
      <c r="AB576">
        <v>0.82019399999999998</v>
      </c>
      <c r="AC576" t="s">
        <v>25</v>
      </c>
      <c r="AD576" t="s">
        <v>28</v>
      </c>
      <c r="AE576">
        <v>0.71262499999999995</v>
      </c>
      <c r="AF576" t="s">
        <v>25</v>
      </c>
      <c r="AG576" t="s">
        <v>288</v>
      </c>
      <c r="AH576">
        <v>1000</v>
      </c>
      <c r="AI576" t="s">
        <v>189</v>
      </c>
      <c r="AJ576">
        <v>1000000</v>
      </c>
      <c r="AK576" t="s">
        <v>190</v>
      </c>
      <c r="AL576">
        <v>10</v>
      </c>
      <c r="AM576" t="s">
        <v>191</v>
      </c>
      <c r="AN576">
        <v>500</v>
      </c>
      <c r="AO576" t="s">
        <v>192</v>
      </c>
      <c r="AP576">
        <v>20</v>
      </c>
      <c r="AQ576" t="s">
        <v>193</v>
      </c>
      <c r="AR576">
        <v>20</v>
      </c>
    </row>
    <row r="577" spans="1:44">
      <c r="A577">
        <v>277</v>
      </c>
      <c r="B577" t="s">
        <v>289</v>
      </c>
      <c r="C577">
        <v>4</v>
      </c>
      <c r="D577" t="s">
        <v>182</v>
      </c>
      <c r="E577">
        <v>226</v>
      </c>
      <c r="F577" t="s">
        <v>183</v>
      </c>
      <c r="G577" t="s">
        <v>184</v>
      </c>
      <c r="H577">
        <v>899.83199999999999</v>
      </c>
      <c r="I577" t="s">
        <v>185</v>
      </c>
      <c r="J577">
        <v>7.8299999999999995E-4</v>
      </c>
      <c r="K577" t="s">
        <v>25</v>
      </c>
      <c r="L577" t="s">
        <v>290</v>
      </c>
      <c r="M577">
        <v>237.54679999999999</v>
      </c>
      <c r="N577" t="s">
        <v>25</v>
      </c>
      <c r="O577" t="s">
        <v>293</v>
      </c>
      <c r="P577">
        <v>1.0200000000000001E-3</v>
      </c>
      <c r="Q577" t="s">
        <v>25</v>
      </c>
      <c r="R577" t="s">
        <v>24</v>
      </c>
      <c r="S577">
        <v>2.5639430000000001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292</v>
      </c>
      <c r="AB577">
        <v>0.77112499999999995</v>
      </c>
      <c r="AC577" t="s">
        <v>25</v>
      </c>
      <c r="AD577" t="s">
        <v>28</v>
      </c>
      <c r="AE577">
        <v>0.68253600000000003</v>
      </c>
      <c r="AF577" t="s">
        <v>25</v>
      </c>
      <c r="AG577" t="s">
        <v>288</v>
      </c>
      <c r="AH577">
        <v>1000</v>
      </c>
      <c r="AI577" t="s">
        <v>189</v>
      </c>
      <c r="AJ577">
        <v>1000000</v>
      </c>
      <c r="AK577" t="s">
        <v>190</v>
      </c>
      <c r="AL577">
        <v>10</v>
      </c>
      <c r="AM577" t="s">
        <v>191</v>
      </c>
      <c r="AN577">
        <v>500</v>
      </c>
      <c r="AO577" t="s">
        <v>192</v>
      </c>
      <c r="AP577">
        <v>20</v>
      </c>
      <c r="AQ577" t="s">
        <v>193</v>
      </c>
      <c r="AR577">
        <v>20</v>
      </c>
    </row>
    <row r="578" spans="1:44">
      <c r="A578">
        <v>276</v>
      </c>
      <c r="B578" t="s">
        <v>289</v>
      </c>
      <c r="C578">
        <v>4</v>
      </c>
      <c r="D578" t="s">
        <v>182</v>
      </c>
      <c r="E578">
        <v>226</v>
      </c>
      <c r="F578" t="s">
        <v>183</v>
      </c>
      <c r="G578" t="s">
        <v>184</v>
      </c>
      <c r="H578">
        <v>188417.26800000001</v>
      </c>
      <c r="I578" t="s">
        <v>185</v>
      </c>
      <c r="J578">
        <v>6.0599999999999998E-4</v>
      </c>
      <c r="K578" t="s">
        <v>25</v>
      </c>
      <c r="L578" t="s">
        <v>290</v>
      </c>
      <c r="M578">
        <v>88.136399999999995</v>
      </c>
      <c r="N578" t="s">
        <v>25</v>
      </c>
      <c r="O578" t="s">
        <v>293</v>
      </c>
      <c r="P578">
        <v>6.9499999999999998E-4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0.10521899999999999</v>
      </c>
      <c r="W578" t="s">
        <v>25</v>
      </c>
      <c r="X578" t="s">
        <v>27</v>
      </c>
      <c r="Y578">
        <v>0.74197599999999997</v>
      </c>
      <c r="Z578" t="s">
        <v>25</v>
      </c>
      <c r="AA578" t="s">
        <v>292</v>
      </c>
      <c r="AB578">
        <v>0.79863700000000004</v>
      </c>
      <c r="AC578" t="s">
        <v>25</v>
      </c>
      <c r="AD578" t="s">
        <v>28</v>
      </c>
      <c r="AE578">
        <v>2.1403750000000001</v>
      </c>
      <c r="AF578" t="s">
        <v>25</v>
      </c>
      <c r="AG578" t="s">
        <v>288</v>
      </c>
      <c r="AH578">
        <v>1000</v>
      </c>
      <c r="AI578" t="s">
        <v>189</v>
      </c>
      <c r="AJ578">
        <v>1000000</v>
      </c>
      <c r="AK578" t="s">
        <v>190</v>
      </c>
      <c r="AL578">
        <v>10</v>
      </c>
      <c r="AM578" t="s">
        <v>191</v>
      </c>
      <c r="AN578">
        <v>500</v>
      </c>
      <c r="AO578" t="s">
        <v>192</v>
      </c>
      <c r="AP578">
        <v>20</v>
      </c>
      <c r="AQ578" t="s">
        <v>193</v>
      </c>
      <c r="AR578">
        <v>20</v>
      </c>
    </row>
    <row r="579" spans="1:44">
      <c r="A579">
        <v>276</v>
      </c>
      <c r="B579" t="s">
        <v>289</v>
      </c>
      <c r="C579">
        <v>4</v>
      </c>
      <c r="D579" t="s">
        <v>182</v>
      </c>
      <c r="E579">
        <v>226</v>
      </c>
      <c r="F579" t="s">
        <v>183</v>
      </c>
      <c r="G579" t="s">
        <v>184</v>
      </c>
      <c r="H579">
        <v>12417.451999999999</v>
      </c>
      <c r="I579" t="s">
        <v>185</v>
      </c>
      <c r="J579">
        <v>6.8199999999999999E-4</v>
      </c>
      <c r="K579" t="s">
        <v>25</v>
      </c>
      <c r="L579" t="s">
        <v>290</v>
      </c>
      <c r="M579">
        <v>170.6756</v>
      </c>
      <c r="N579" t="s">
        <v>25</v>
      </c>
      <c r="O579" t="s">
        <v>293</v>
      </c>
      <c r="P579">
        <v>8.52E-4</v>
      </c>
      <c r="Q579" t="s">
        <v>25</v>
      </c>
      <c r="R579" t="s">
        <v>24</v>
      </c>
      <c r="S579">
        <v>2.6651760000000002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0.89665499999999998</v>
      </c>
      <c r="Z579" t="s">
        <v>25</v>
      </c>
      <c r="AA579" t="s">
        <v>292</v>
      </c>
      <c r="AB579">
        <v>0.80565699999999996</v>
      </c>
      <c r="AC579" t="s">
        <v>25</v>
      </c>
      <c r="AD579" t="s">
        <v>28</v>
      </c>
      <c r="AE579">
        <v>0.83645800000000003</v>
      </c>
      <c r="AF579" t="s">
        <v>25</v>
      </c>
      <c r="AG579" t="s">
        <v>288</v>
      </c>
      <c r="AH579">
        <v>1000</v>
      </c>
      <c r="AI579" t="s">
        <v>189</v>
      </c>
      <c r="AJ579">
        <v>1000000</v>
      </c>
      <c r="AK579" t="s">
        <v>190</v>
      </c>
      <c r="AL579">
        <v>10</v>
      </c>
      <c r="AM579" t="s">
        <v>191</v>
      </c>
      <c r="AN579">
        <v>500</v>
      </c>
      <c r="AO579" t="s">
        <v>192</v>
      </c>
      <c r="AP579">
        <v>20</v>
      </c>
      <c r="AQ579" t="s">
        <v>193</v>
      </c>
      <c r="AR579">
        <v>20</v>
      </c>
    </row>
    <row r="580" spans="1:44">
      <c r="A580">
        <v>275</v>
      </c>
      <c r="B580" t="s">
        <v>289</v>
      </c>
      <c r="C580">
        <v>4</v>
      </c>
      <c r="D580" t="s">
        <v>182</v>
      </c>
      <c r="E580">
        <v>226</v>
      </c>
      <c r="F580" t="s">
        <v>183</v>
      </c>
      <c r="G580" t="s">
        <v>184</v>
      </c>
      <c r="H580">
        <v>899.83199999999999</v>
      </c>
      <c r="I580" t="s">
        <v>185</v>
      </c>
      <c r="J580">
        <v>7.4700000000000005E-4</v>
      </c>
      <c r="K580" t="s">
        <v>25</v>
      </c>
      <c r="L580" t="s">
        <v>290</v>
      </c>
      <c r="M580">
        <v>240.31800000000001</v>
      </c>
      <c r="N580" t="s">
        <v>25</v>
      </c>
      <c r="O580" t="s">
        <v>293</v>
      </c>
      <c r="P580">
        <v>9.8700000000000003E-4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0.11408500000000001</v>
      </c>
      <c r="W580" t="s">
        <v>25</v>
      </c>
      <c r="X580" t="s">
        <v>27</v>
      </c>
      <c r="Y580">
        <v>0.97148000000000001</v>
      </c>
      <c r="Z580" t="s">
        <v>25</v>
      </c>
      <c r="AA580" t="s">
        <v>292</v>
      </c>
      <c r="AB580">
        <v>0.76586399999999999</v>
      </c>
      <c r="AC580" t="s">
        <v>25</v>
      </c>
      <c r="AD580" t="s">
        <v>28</v>
      </c>
      <c r="AE580">
        <v>0.68033600000000005</v>
      </c>
      <c r="AF580" t="s">
        <v>25</v>
      </c>
      <c r="AG580" t="s">
        <v>288</v>
      </c>
      <c r="AH580">
        <v>1000</v>
      </c>
      <c r="AI580" t="s">
        <v>189</v>
      </c>
      <c r="AJ580">
        <v>1000000</v>
      </c>
      <c r="AK580" t="s">
        <v>190</v>
      </c>
      <c r="AL580">
        <v>10</v>
      </c>
      <c r="AM580" t="s">
        <v>191</v>
      </c>
      <c r="AN580">
        <v>500</v>
      </c>
      <c r="AO580" t="s">
        <v>192</v>
      </c>
      <c r="AP580">
        <v>20</v>
      </c>
      <c r="AQ580" t="s">
        <v>193</v>
      </c>
      <c r="AR580">
        <v>20</v>
      </c>
    </row>
    <row r="581" spans="1:44">
      <c r="A581">
        <v>275</v>
      </c>
      <c r="B581" t="s">
        <v>289</v>
      </c>
      <c r="C581">
        <v>4</v>
      </c>
      <c r="D581" t="s">
        <v>182</v>
      </c>
      <c r="E581">
        <v>226</v>
      </c>
      <c r="F581" t="s">
        <v>183</v>
      </c>
      <c r="G581" t="s">
        <v>184</v>
      </c>
      <c r="H581">
        <v>899.83199999999999</v>
      </c>
      <c r="I581" t="s">
        <v>185</v>
      </c>
      <c r="J581">
        <v>7.6000000000000004E-4</v>
      </c>
      <c r="K581" t="s">
        <v>25</v>
      </c>
      <c r="L581" t="s">
        <v>290</v>
      </c>
      <c r="M581">
        <v>239.49170000000001</v>
      </c>
      <c r="N581" t="s">
        <v>25</v>
      </c>
      <c r="O581" t="s">
        <v>293</v>
      </c>
      <c r="P581">
        <v>9.990000000000001E-4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0.11419600000000001</v>
      </c>
      <c r="W581" t="s">
        <v>25</v>
      </c>
      <c r="X581" t="s">
        <v>27</v>
      </c>
      <c r="Y581">
        <v>0.97176300000000004</v>
      </c>
      <c r="Z581" t="s">
        <v>25</v>
      </c>
      <c r="AA581" t="s">
        <v>292</v>
      </c>
      <c r="AB581">
        <v>0.76480999999999999</v>
      </c>
      <c r="AC581" t="s">
        <v>25</v>
      </c>
      <c r="AD581" t="s">
        <v>28</v>
      </c>
      <c r="AE581">
        <v>0.68469199999999997</v>
      </c>
      <c r="AF581" t="s">
        <v>25</v>
      </c>
      <c r="AG581" t="s">
        <v>288</v>
      </c>
      <c r="AH581">
        <v>1000</v>
      </c>
      <c r="AI581" t="s">
        <v>189</v>
      </c>
      <c r="AJ581">
        <v>1000000</v>
      </c>
      <c r="AK581" t="s">
        <v>190</v>
      </c>
      <c r="AL581">
        <v>10</v>
      </c>
      <c r="AM581" t="s">
        <v>191</v>
      </c>
      <c r="AN581">
        <v>500</v>
      </c>
      <c r="AO581" t="s">
        <v>192</v>
      </c>
      <c r="AP581">
        <v>20</v>
      </c>
      <c r="AQ581" t="s">
        <v>193</v>
      </c>
      <c r="AR581">
        <v>20</v>
      </c>
    </row>
    <row r="582" spans="1:44">
      <c r="A582">
        <v>274</v>
      </c>
      <c r="B582" t="s">
        <v>289</v>
      </c>
      <c r="C582">
        <v>4</v>
      </c>
      <c r="D582" t="s">
        <v>182</v>
      </c>
      <c r="E582">
        <v>226</v>
      </c>
      <c r="F582" t="s">
        <v>183</v>
      </c>
      <c r="G582" t="s">
        <v>184</v>
      </c>
      <c r="H582">
        <v>336808.07400000002</v>
      </c>
      <c r="I582" t="s">
        <v>185</v>
      </c>
      <c r="J582">
        <v>6.2399999999999999E-4</v>
      </c>
      <c r="K582" t="s">
        <v>25</v>
      </c>
      <c r="L582" t="s">
        <v>290</v>
      </c>
      <c r="M582">
        <v>80.135099999999994</v>
      </c>
      <c r="N582" t="s">
        <v>25</v>
      </c>
      <c r="O582" t="s">
        <v>293</v>
      </c>
      <c r="P582">
        <v>7.0399999999999998E-4</v>
      </c>
      <c r="Q582" t="s">
        <v>25</v>
      </c>
      <c r="R582" t="s">
        <v>24</v>
      </c>
      <c r="S582">
        <v>5.0967010000000004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0.75096499999999999</v>
      </c>
      <c r="Z582" t="s">
        <v>25</v>
      </c>
      <c r="AA582" t="s">
        <v>292</v>
      </c>
      <c r="AB582">
        <v>0.90982499999999999</v>
      </c>
      <c r="AC582" t="s">
        <v>25</v>
      </c>
      <c r="AD582" t="s">
        <v>28</v>
      </c>
      <c r="AE582">
        <v>3.305151</v>
      </c>
      <c r="AF582" t="s">
        <v>25</v>
      </c>
      <c r="AG582" t="s">
        <v>288</v>
      </c>
      <c r="AH582">
        <v>1000</v>
      </c>
      <c r="AI582" t="s">
        <v>189</v>
      </c>
      <c r="AJ582">
        <v>1000000</v>
      </c>
      <c r="AK582" t="s">
        <v>190</v>
      </c>
      <c r="AL582">
        <v>10</v>
      </c>
      <c r="AM582" t="s">
        <v>191</v>
      </c>
      <c r="AN582">
        <v>500</v>
      </c>
      <c r="AO582" t="s">
        <v>192</v>
      </c>
      <c r="AP582">
        <v>20</v>
      </c>
      <c r="AQ582" t="s">
        <v>193</v>
      </c>
      <c r="AR582">
        <v>20</v>
      </c>
    </row>
    <row r="583" spans="1:44">
      <c r="A583">
        <v>273</v>
      </c>
      <c r="B583" t="s">
        <v>289</v>
      </c>
      <c r="C583">
        <v>4</v>
      </c>
      <c r="D583" t="s">
        <v>182</v>
      </c>
      <c r="E583">
        <v>226</v>
      </c>
      <c r="F583" t="s">
        <v>183</v>
      </c>
      <c r="G583" t="s">
        <v>184</v>
      </c>
      <c r="H583">
        <v>336808.07400000002</v>
      </c>
      <c r="I583" t="s">
        <v>185</v>
      </c>
      <c r="J583">
        <v>5.6899999999999995E-4</v>
      </c>
      <c r="K583" t="s">
        <v>25</v>
      </c>
      <c r="L583" t="s">
        <v>290</v>
      </c>
      <c r="M583">
        <v>76.429500000000004</v>
      </c>
      <c r="N583" t="s">
        <v>25</v>
      </c>
      <c r="O583" t="s">
        <v>293</v>
      </c>
      <c r="P583">
        <v>6.4499999999999996E-4</v>
      </c>
      <c r="Q583" t="s">
        <v>25</v>
      </c>
      <c r="R583" t="s">
        <v>24</v>
      </c>
      <c r="S583">
        <v>4.6995750000000003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0.69714699999999996</v>
      </c>
      <c r="Z583" t="s">
        <v>25</v>
      </c>
      <c r="AA583" t="s">
        <v>292</v>
      </c>
      <c r="AB583">
        <v>0.84257899999999997</v>
      </c>
      <c r="AC583" t="s">
        <v>25</v>
      </c>
      <c r="AD583" t="s">
        <v>28</v>
      </c>
      <c r="AE583">
        <v>3.0378449999999999</v>
      </c>
      <c r="AF583" t="s">
        <v>25</v>
      </c>
      <c r="AG583" t="s">
        <v>288</v>
      </c>
      <c r="AH583">
        <v>1000</v>
      </c>
      <c r="AI583" t="s">
        <v>189</v>
      </c>
      <c r="AJ583">
        <v>1000000</v>
      </c>
      <c r="AK583" t="s">
        <v>190</v>
      </c>
      <c r="AL583">
        <v>10</v>
      </c>
      <c r="AM583" t="s">
        <v>191</v>
      </c>
      <c r="AN583">
        <v>500</v>
      </c>
      <c r="AO583" t="s">
        <v>192</v>
      </c>
      <c r="AP583">
        <v>20</v>
      </c>
      <c r="AQ583" t="s">
        <v>193</v>
      </c>
      <c r="AR583">
        <v>20</v>
      </c>
    </row>
    <row r="584" spans="1:44">
      <c r="A584">
        <v>272</v>
      </c>
      <c r="B584" t="s">
        <v>289</v>
      </c>
      <c r="C584">
        <v>4</v>
      </c>
      <c r="D584" t="s">
        <v>182</v>
      </c>
      <c r="E584">
        <v>226</v>
      </c>
      <c r="F584" t="s">
        <v>183</v>
      </c>
      <c r="G584" t="s">
        <v>184</v>
      </c>
      <c r="H584">
        <v>101498.196</v>
      </c>
      <c r="I584" t="s">
        <v>185</v>
      </c>
      <c r="J584">
        <v>6.1700000000000004E-4</v>
      </c>
      <c r="K584" t="s">
        <v>25</v>
      </c>
      <c r="L584" t="s">
        <v>290</v>
      </c>
      <c r="M584">
        <v>107.98869999999999</v>
      </c>
      <c r="N584" t="s">
        <v>25</v>
      </c>
      <c r="O584" t="s">
        <v>293</v>
      </c>
      <c r="P584">
        <v>7.2499999999999995E-4</v>
      </c>
      <c r="Q584" t="s">
        <v>25</v>
      </c>
      <c r="R584" t="s">
        <v>24</v>
      </c>
      <c r="S584">
        <v>3.1297470000000001</v>
      </c>
      <c r="T584" t="s">
        <v>25</v>
      </c>
      <c r="U584" t="s">
        <v>26</v>
      </c>
      <c r="V584">
        <v>0.10653600000000001</v>
      </c>
      <c r="W584" t="s">
        <v>25</v>
      </c>
      <c r="X584" t="s">
        <v>27</v>
      </c>
      <c r="Y584">
        <v>0.78090099999999996</v>
      </c>
      <c r="Z584" t="s">
        <v>25</v>
      </c>
      <c r="AA584" t="s">
        <v>292</v>
      </c>
      <c r="AB584">
        <v>0.78673700000000002</v>
      </c>
      <c r="AC584" t="s">
        <v>25</v>
      </c>
      <c r="AD584" t="s">
        <v>28</v>
      </c>
      <c r="AE584">
        <v>1.439891</v>
      </c>
      <c r="AF584" t="s">
        <v>25</v>
      </c>
      <c r="AG584" t="s">
        <v>288</v>
      </c>
      <c r="AH584">
        <v>1000</v>
      </c>
      <c r="AI584" t="s">
        <v>189</v>
      </c>
      <c r="AJ584">
        <v>1000000</v>
      </c>
      <c r="AK584" t="s">
        <v>190</v>
      </c>
      <c r="AL584">
        <v>10</v>
      </c>
      <c r="AM584" t="s">
        <v>191</v>
      </c>
      <c r="AN584">
        <v>500</v>
      </c>
      <c r="AO584" t="s">
        <v>192</v>
      </c>
      <c r="AP584">
        <v>20</v>
      </c>
      <c r="AQ584" t="s">
        <v>193</v>
      </c>
      <c r="AR584">
        <v>20</v>
      </c>
    </row>
    <row r="585" spans="1:44">
      <c r="A585">
        <v>271</v>
      </c>
      <c r="B585" t="s">
        <v>289</v>
      </c>
      <c r="C585">
        <v>4</v>
      </c>
      <c r="D585" t="s">
        <v>182</v>
      </c>
      <c r="E585">
        <v>226</v>
      </c>
      <c r="F585" t="s">
        <v>183</v>
      </c>
      <c r="G585" t="s">
        <v>184</v>
      </c>
      <c r="H585">
        <v>26152.5</v>
      </c>
      <c r="I585" t="s">
        <v>185</v>
      </c>
      <c r="J585">
        <v>9.0899999999999998E-4</v>
      </c>
      <c r="K585" t="s">
        <v>25</v>
      </c>
      <c r="L585" t="s">
        <v>290</v>
      </c>
      <c r="M585">
        <v>166.30690000000001</v>
      </c>
      <c r="N585" t="s">
        <v>25</v>
      </c>
      <c r="O585" t="s">
        <v>293</v>
      </c>
      <c r="P585">
        <v>1.075E-3</v>
      </c>
      <c r="Q585" t="s">
        <v>25</v>
      </c>
      <c r="R585" t="s">
        <v>24</v>
      </c>
      <c r="S585">
        <v>2.6851430000000001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0.88669900000000001</v>
      </c>
      <c r="Z585" t="s">
        <v>25</v>
      </c>
      <c r="AA585" t="s">
        <v>292</v>
      </c>
      <c r="AB585">
        <v>0.793319</v>
      </c>
      <c r="AC585" t="s">
        <v>25</v>
      </c>
      <c r="AD585" t="s">
        <v>28</v>
      </c>
      <c r="AE585">
        <v>0.87629500000000005</v>
      </c>
      <c r="AF585" t="s">
        <v>25</v>
      </c>
      <c r="AG585" t="s">
        <v>288</v>
      </c>
      <c r="AH585">
        <v>1000</v>
      </c>
      <c r="AI585" t="s">
        <v>189</v>
      </c>
      <c r="AJ585">
        <v>1000000</v>
      </c>
      <c r="AK585" t="s">
        <v>190</v>
      </c>
      <c r="AL585">
        <v>10</v>
      </c>
      <c r="AM585" t="s">
        <v>191</v>
      </c>
      <c r="AN585">
        <v>500</v>
      </c>
      <c r="AO585" t="s">
        <v>192</v>
      </c>
      <c r="AP585">
        <v>20</v>
      </c>
      <c r="AQ585" t="s">
        <v>193</v>
      </c>
      <c r="AR585">
        <v>20</v>
      </c>
    </row>
    <row r="586" spans="1:44">
      <c r="A586">
        <v>270</v>
      </c>
      <c r="B586" t="s">
        <v>289</v>
      </c>
      <c r="C586">
        <v>4</v>
      </c>
      <c r="D586" t="s">
        <v>182</v>
      </c>
      <c r="E586">
        <v>226</v>
      </c>
      <c r="F586" t="s">
        <v>183</v>
      </c>
      <c r="G586" t="s">
        <v>184</v>
      </c>
      <c r="H586">
        <v>5577.55</v>
      </c>
      <c r="I586" t="s">
        <v>185</v>
      </c>
      <c r="J586">
        <v>7.3200000000000001E-4</v>
      </c>
      <c r="K586" t="s">
        <v>25</v>
      </c>
      <c r="L586" t="s">
        <v>290</v>
      </c>
      <c r="M586">
        <v>189.9641</v>
      </c>
      <c r="N586" t="s">
        <v>25</v>
      </c>
      <c r="O586" t="s">
        <v>293</v>
      </c>
      <c r="P586">
        <v>9.2199999999999997E-4</v>
      </c>
      <c r="Q586" t="s">
        <v>25</v>
      </c>
      <c r="R586" t="s">
        <v>24</v>
      </c>
      <c r="S586">
        <v>2.5337869999999998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0.90915699999999999</v>
      </c>
      <c r="Z586" t="s">
        <v>25</v>
      </c>
      <c r="AA586" t="s">
        <v>292</v>
      </c>
      <c r="AB586">
        <v>0.79182600000000003</v>
      </c>
      <c r="AC586" t="s">
        <v>25</v>
      </c>
      <c r="AD586" t="s">
        <v>28</v>
      </c>
      <c r="AE586">
        <v>0.70518099999999995</v>
      </c>
      <c r="AF586" t="s">
        <v>25</v>
      </c>
      <c r="AG586" t="s">
        <v>288</v>
      </c>
      <c r="AH586">
        <v>1000</v>
      </c>
      <c r="AI586" t="s">
        <v>189</v>
      </c>
      <c r="AJ586">
        <v>1000000</v>
      </c>
      <c r="AK586" t="s">
        <v>190</v>
      </c>
      <c r="AL586">
        <v>10</v>
      </c>
      <c r="AM586" t="s">
        <v>191</v>
      </c>
      <c r="AN586">
        <v>500</v>
      </c>
      <c r="AO586" t="s">
        <v>192</v>
      </c>
      <c r="AP586">
        <v>20</v>
      </c>
      <c r="AQ586" t="s">
        <v>193</v>
      </c>
      <c r="AR586">
        <v>20</v>
      </c>
    </row>
    <row r="587" spans="1:44">
      <c r="A587">
        <v>270</v>
      </c>
      <c r="B587" t="s">
        <v>289</v>
      </c>
      <c r="C587">
        <v>4</v>
      </c>
      <c r="D587" t="s">
        <v>182</v>
      </c>
      <c r="E587">
        <v>226</v>
      </c>
      <c r="F587" t="s">
        <v>183</v>
      </c>
      <c r="G587" t="s">
        <v>184</v>
      </c>
      <c r="H587">
        <v>899.83199999999999</v>
      </c>
      <c r="I587" t="s">
        <v>185</v>
      </c>
      <c r="J587">
        <v>7.9000000000000001E-4</v>
      </c>
      <c r="K587" t="s">
        <v>25</v>
      </c>
      <c r="L587" t="s">
        <v>290</v>
      </c>
      <c r="M587">
        <v>233.77279999999999</v>
      </c>
      <c r="N587" t="s">
        <v>25</v>
      </c>
      <c r="O587" t="s">
        <v>293</v>
      </c>
      <c r="P587">
        <v>1.024E-3</v>
      </c>
      <c r="Q587" t="s">
        <v>25</v>
      </c>
      <c r="R587" t="s">
        <v>24</v>
      </c>
      <c r="S587">
        <v>2.5622639999999999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0.98089599999999999</v>
      </c>
      <c r="Z587" t="s">
        <v>25</v>
      </c>
      <c r="AA587" t="s">
        <v>292</v>
      </c>
      <c r="AB587">
        <v>0.76932199999999995</v>
      </c>
      <c r="AC587" t="s">
        <v>25</v>
      </c>
      <c r="AD587" t="s">
        <v>28</v>
      </c>
      <c r="AE587">
        <v>0.68169999999999997</v>
      </c>
      <c r="AF587" t="s">
        <v>25</v>
      </c>
      <c r="AG587" t="s">
        <v>288</v>
      </c>
      <c r="AH587">
        <v>1000</v>
      </c>
      <c r="AI587" t="s">
        <v>189</v>
      </c>
      <c r="AJ587">
        <v>1000000</v>
      </c>
      <c r="AK587" t="s">
        <v>190</v>
      </c>
      <c r="AL587">
        <v>10</v>
      </c>
      <c r="AM587" t="s">
        <v>191</v>
      </c>
      <c r="AN587">
        <v>500</v>
      </c>
      <c r="AO587" t="s">
        <v>192</v>
      </c>
      <c r="AP587">
        <v>20</v>
      </c>
      <c r="AQ587" t="s">
        <v>193</v>
      </c>
      <c r="AR587">
        <v>20</v>
      </c>
    </row>
    <row r="588" spans="1:44">
      <c r="A588">
        <v>269</v>
      </c>
      <c r="B588" t="s">
        <v>289</v>
      </c>
      <c r="C588">
        <v>5</v>
      </c>
      <c r="D588" t="s">
        <v>182</v>
      </c>
      <c r="E588">
        <v>303</v>
      </c>
      <c r="F588" t="s">
        <v>183</v>
      </c>
      <c r="G588" t="s">
        <v>184</v>
      </c>
      <c r="H588">
        <v>0</v>
      </c>
      <c r="I588" t="s">
        <v>185</v>
      </c>
      <c r="J588">
        <v>5.3200000000000003E-4</v>
      </c>
      <c r="K588" t="s">
        <v>25</v>
      </c>
      <c r="L588" t="s">
        <v>290</v>
      </c>
      <c r="M588">
        <v>108.2274</v>
      </c>
      <c r="N588" t="s">
        <v>25</v>
      </c>
      <c r="O588" t="s">
        <v>293</v>
      </c>
      <c r="P588">
        <v>6.4000000000000005E-4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292</v>
      </c>
      <c r="AB588">
        <v>0.37198399999999998</v>
      </c>
      <c r="AC588" t="s">
        <v>25</v>
      </c>
      <c r="AD588" t="s">
        <v>28</v>
      </c>
      <c r="AE588">
        <v>0.66825500000000004</v>
      </c>
      <c r="AF588" t="s">
        <v>25</v>
      </c>
      <c r="AG588" t="s">
        <v>288</v>
      </c>
      <c r="AH588">
        <v>1000</v>
      </c>
      <c r="AI588" t="s">
        <v>189</v>
      </c>
      <c r="AJ588">
        <v>1000000</v>
      </c>
      <c r="AK588" t="s">
        <v>190</v>
      </c>
      <c r="AL588">
        <v>10</v>
      </c>
      <c r="AM588" t="s">
        <v>191</v>
      </c>
      <c r="AN588">
        <v>500</v>
      </c>
      <c r="AO588" t="s">
        <v>192</v>
      </c>
      <c r="AP588">
        <v>20</v>
      </c>
      <c r="AQ588" t="s">
        <v>193</v>
      </c>
      <c r="AR588">
        <v>20</v>
      </c>
    </row>
    <row r="589" spans="1:44">
      <c r="A589">
        <v>268</v>
      </c>
      <c r="B589" t="s">
        <v>289</v>
      </c>
      <c r="C589">
        <v>4</v>
      </c>
      <c r="D589" t="s">
        <v>182</v>
      </c>
      <c r="E589">
        <v>89</v>
      </c>
      <c r="F589" t="s">
        <v>183</v>
      </c>
      <c r="G589" t="s">
        <v>184</v>
      </c>
      <c r="H589">
        <v>47</v>
      </c>
      <c r="I589" t="s">
        <v>185</v>
      </c>
      <c r="J589">
        <v>2.1599999999999999E-4</v>
      </c>
      <c r="K589" t="s">
        <v>25</v>
      </c>
      <c r="L589" t="s">
        <v>290</v>
      </c>
      <c r="M589">
        <v>36.353000000000002</v>
      </c>
      <c r="N589" t="s">
        <v>25</v>
      </c>
      <c r="O589" t="s">
        <v>293</v>
      </c>
      <c r="P589">
        <v>2.52E-4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5.1159999999999997E-2</v>
      </c>
      <c r="W589" t="s">
        <v>25</v>
      </c>
      <c r="X589" t="s">
        <v>27</v>
      </c>
      <c r="Y589">
        <v>0.16892699999999999</v>
      </c>
      <c r="Z589" t="s">
        <v>25</v>
      </c>
      <c r="AA589" t="s">
        <v>292</v>
      </c>
      <c r="AB589">
        <v>0.36337000000000003</v>
      </c>
      <c r="AC589" t="s">
        <v>25</v>
      </c>
      <c r="AD589" t="s">
        <v>28</v>
      </c>
      <c r="AE589">
        <v>0.66698599999999997</v>
      </c>
      <c r="AF589" t="s">
        <v>25</v>
      </c>
      <c r="AG589" t="s">
        <v>288</v>
      </c>
      <c r="AH589">
        <v>1000</v>
      </c>
      <c r="AI589" t="s">
        <v>189</v>
      </c>
      <c r="AJ589">
        <v>1000000</v>
      </c>
      <c r="AK589" t="s">
        <v>190</v>
      </c>
      <c r="AL589">
        <v>1</v>
      </c>
      <c r="AM589" t="s">
        <v>191</v>
      </c>
      <c r="AN589">
        <v>500</v>
      </c>
      <c r="AO589" t="s">
        <v>192</v>
      </c>
      <c r="AP589">
        <v>20</v>
      </c>
      <c r="AQ589" t="s">
        <v>193</v>
      </c>
      <c r="AR589">
        <v>20</v>
      </c>
    </row>
    <row r="590" spans="1:44">
      <c r="A590">
        <v>267</v>
      </c>
      <c r="B590" t="s">
        <v>289</v>
      </c>
      <c r="C590">
        <v>4</v>
      </c>
      <c r="D590" t="s">
        <v>182</v>
      </c>
      <c r="E590">
        <v>226</v>
      </c>
      <c r="F590" t="s">
        <v>183</v>
      </c>
      <c r="G590" t="s">
        <v>184</v>
      </c>
      <c r="H590">
        <v>0</v>
      </c>
      <c r="I590" t="s">
        <v>185</v>
      </c>
      <c r="J590">
        <v>6.4400000000000004E-4</v>
      </c>
      <c r="K590" t="s">
        <v>25</v>
      </c>
      <c r="L590" t="s">
        <v>290</v>
      </c>
      <c r="M590">
        <v>125.6553</v>
      </c>
      <c r="N590" t="s">
        <v>25</v>
      </c>
      <c r="O590" t="s">
        <v>293</v>
      </c>
      <c r="P590">
        <v>7.6999999999999996E-4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0.33557900000000002</v>
      </c>
      <c r="W590" t="s">
        <v>25</v>
      </c>
      <c r="X590" t="s">
        <v>27</v>
      </c>
      <c r="Y590">
        <v>0.43258400000000002</v>
      </c>
      <c r="Z590" t="s">
        <v>25</v>
      </c>
      <c r="AA590" t="s">
        <v>292</v>
      </c>
      <c r="AB590">
        <v>0.37644100000000003</v>
      </c>
      <c r="AC590" t="s">
        <v>25</v>
      </c>
      <c r="AD590" t="s">
        <v>28</v>
      </c>
      <c r="AE590">
        <v>0.66019600000000001</v>
      </c>
      <c r="AF590" t="s">
        <v>25</v>
      </c>
      <c r="AG590" t="s">
        <v>288</v>
      </c>
      <c r="AH590">
        <v>1000</v>
      </c>
      <c r="AI590" t="s">
        <v>189</v>
      </c>
      <c r="AJ590">
        <v>1000000</v>
      </c>
      <c r="AK590" t="s">
        <v>190</v>
      </c>
      <c r="AL590">
        <v>10</v>
      </c>
      <c r="AM590" t="s">
        <v>191</v>
      </c>
      <c r="AN590">
        <v>500</v>
      </c>
      <c r="AO590" t="s">
        <v>192</v>
      </c>
      <c r="AP590">
        <v>20</v>
      </c>
      <c r="AQ590" t="s">
        <v>193</v>
      </c>
      <c r="AR590">
        <v>20</v>
      </c>
    </row>
    <row r="591" spans="1:44">
      <c r="A591">
        <v>266</v>
      </c>
      <c r="B591" t="s">
        <v>289</v>
      </c>
      <c r="C591">
        <v>3</v>
      </c>
      <c r="D591" t="s">
        <v>182</v>
      </c>
      <c r="E591">
        <v>188</v>
      </c>
      <c r="F591" t="s">
        <v>183</v>
      </c>
      <c r="G591" t="s">
        <v>184</v>
      </c>
      <c r="H591">
        <v>0</v>
      </c>
      <c r="I591" t="s">
        <v>185</v>
      </c>
      <c r="J591">
        <v>6.7100000000000005E-4</v>
      </c>
      <c r="K591" t="s">
        <v>25</v>
      </c>
      <c r="L591" t="s">
        <v>290</v>
      </c>
      <c r="M591">
        <v>94.070899999999995</v>
      </c>
      <c r="N591" t="s">
        <v>25</v>
      </c>
      <c r="O591" t="s">
        <v>293</v>
      </c>
      <c r="P591">
        <v>7.6499999999999995E-4</v>
      </c>
      <c r="Q591" t="s">
        <v>25</v>
      </c>
      <c r="R591" t="s">
        <v>24</v>
      </c>
      <c r="S591">
        <v>1.7885759999999999</v>
      </c>
      <c r="T591" t="s">
        <v>25</v>
      </c>
      <c r="U591" t="s">
        <v>26</v>
      </c>
      <c r="V591">
        <v>0.29139700000000002</v>
      </c>
      <c r="W591" t="s">
        <v>25</v>
      </c>
      <c r="X591" t="s">
        <v>27</v>
      </c>
      <c r="Y591">
        <v>0.39032099999999997</v>
      </c>
      <c r="Z591" t="s">
        <v>25</v>
      </c>
      <c r="AA591" t="s">
        <v>292</v>
      </c>
      <c r="AB591">
        <v>0.36917499999999998</v>
      </c>
      <c r="AC591" t="s">
        <v>25</v>
      </c>
      <c r="AD591" t="s">
        <v>28</v>
      </c>
      <c r="AE591">
        <v>0.72512799999999999</v>
      </c>
      <c r="AF591" t="s">
        <v>25</v>
      </c>
      <c r="AG591" t="s">
        <v>288</v>
      </c>
      <c r="AH591">
        <v>1000</v>
      </c>
      <c r="AI591" t="s">
        <v>189</v>
      </c>
      <c r="AJ591">
        <v>1000000</v>
      </c>
      <c r="AK591" t="s">
        <v>190</v>
      </c>
      <c r="AL591">
        <v>10</v>
      </c>
      <c r="AM591" t="s">
        <v>191</v>
      </c>
      <c r="AN591">
        <v>500</v>
      </c>
      <c r="AO591" t="s">
        <v>192</v>
      </c>
      <c r="AP591">
        <v>20</v>
      </c>
      <c r="AQ591" t="s">
        <v>193</v>
      </c>
      <c r="AR591">
        <v>20</v>
      </c>
    </row>
    <row r="592" spans="1:44">
      <c r="A592">
        <v>265</v>
      </c>
      <c r="B592" t="s">
        <v>289</v>
      </c>
      <c r="C592">
        <v>2</v>
      </c>
      <c r="D592" t="s">
        <v>182</v>
      </c>
      <c r="E592">
        <v>169</v>
      </c>
      <c r="F592" t="s">
        <v>183</v>
      </c>
      <c r="G592" t="s">
        <v>184</v>
      </c>
      <c r="H592">
        <v>0</v>
      </c>
      <c r="I592" t="s">
        <v>185</v>
      </c>
      <c r="J592">
        <v>7.1100000000000004E-4</v>
      </c>
      <c r="K592" t="s">
        <v>25</v>
      </c>
      <c r="L592" t="s">
        <v>290</v>
      </c>
      <c r="M592">
        <v>74.144999999999996</v>
      </c>
      <c r="N592" t="s">
        <v>25</v>
      </c>
      <c r="O592" t="s">
        <v>293</v>
      </c>
      <c r="P592">
        <v>7.85E-4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0.32774599999999998</v>
      </c>
      <c r="Z592" t="s">
        <v>25</v>
      </c>
      <c r="AA592" t="s">
        <v>292</v>
      </c>
      <c r="AB592">
        <v>0.36550199999999999</v>
      </c>
      <c r="AC592" t="s">
        <v>25</v>
      </c>
      <c r="AD592" t="s">
        <v>28</v>
      </c>
      <c r="AE592">
        <v>0.73964099999999999</v>
      </c>
      <c r="AF592" t="s">
        <v>25</v>
      </c>
      <c r="AG592" t="s">
        <v>288</v>
      </c>
      <c r="AH592">
        <v>1000</v>
      </c>
      <c r="AI592" t="s">
        <v>189</v>
      </c>
      <c r="AJ592">
        <v>1000000</v>
      </c>
      <c r="AK592" t="s">
        <v>190</v>
      </c>
      <c r="AL592">
        <v>10</v>
      </c>
      <c r="AM592" t="s">
        <v>191</v>
      </c>
      <c r="AN592">
        <v>500</v>
      </c>
      <c r="AO592" t="s">
        <v>192</v>
      </c>
      <c r="AP592">
        <v>20</v>
      </c>
      <c r="AQ592" t="s">
        <v>193</v>
      </c>
      <c r="AR592">
        <v>20</v>
      </c>
    </row>
    <row r="593" spans="1:44">
      <c r="A593">
        <v>264</v>
      </c>
      <c r="B593" t="s">
        <v>289</v>
      </c>
      <c r="C593">
        <v>2</v>
      </c>
      <c r="D593" t="s">
        <v>182</v>
      </c>
      <c r="E593">
        <v>169</v>
      </c>
      <c r="F593" t="s">
        <v>183</v>
      </c>
      <c r="G593" t="s">
        <v>184</v>
      </c>
      <c r="H593">
        <v>0</v>
      </c>
      <c r="I593" t="s">
        <v>185</v>
      </c>
      <c r="J593">
        <v>7.4100000000000001E-4</v>
      </c>
      <c r="K593" t="s">
        <v>25</v>
      </c>
      <c r="L593" t="s">
        <v>290</v>
      </c>
      <c r="M593">
        <v>79.349299999999999</v>
      </c>
      <c r="N593" t="s">
        <v>25</v>
      </c>
      <c r="O593" t="s">
        <v>293</v>
      </c>
      <c r="P593">
        <v>8.2100000000000001E-4</v>
      </c>
      <c r="Q593" t="s">
        <v>25</v>
      </c>
      <c r="R593" t="s">
        <v>24</v>
      </c>
      <c r="S593">
        <v>1.6868570000000001</v>
      </c>
      <c r="T593" t="s">
        <v>25</v>
      </c>
      <c r="U593" t="s">
        <v>26</v>
      </c>
      <c r="V593">
        <v>0.21701000000000001</v>
      </c>
      <c r="W593" t="s">
        <v>25</v>
      </c>
      <c r="X593" t="s">
        <v>27</v>
      </c>
      <c r="Y593">
        <v>0.32294899999999999</v>
      </c>
      <c r="Z593" t="s">
        <v>25</v>
      </c>
      <c r="AA593" t="s">
        <v>292</v>
      </c>
      <c r="AB593">
        <v>0.37410199999999999</v>
      </c>
      <c r="AC593" t="s">
        <v>25</v>
      </c>
      <c r="AD593" t="s">
        <v>28</v>
      </c>
      <c r="AE593">
        <v>0.760181</v>
      </c>
      <c r="AF593" t="s">
        <v>25</v>
      </c>
      <c r="AG593" t="s">
        <v>288</v>
      </c>
      <c r="AH593">
        <v>1000</v>
      </c>
      <c r="AI593" t="s">
        <v>189</v>
      </c>
      <c r="AJ593">
        <v>1000000</v>
      </c>
      <c r="AK593" t="s">
        <v>190</v>
      </c>
      <c r="AL593">
        <v>10</v>
      </c>
      <c r="AM593" t="s">
        <v>191</v>
      </c>
      <c r="AN593">
        <v>500</v>
      </c>
      <c r="AO593" t="s">
        <v>192</v>
      </c>
      <c r="AP593">
        <v>20</v>
      </c>
      <c r="AQ593" t="s">
        <v>193</v>
      </c>
      <c r="AR593">
        <v>20</v>
      </c>
    </row>
    <row r="594" spans="1:44">
      <c r="A594">
        <v>263</v>
      </c>
      <c r="B594" t="s">
        <v>289</v>
      </c>
      <c r="C594">
        <v>2</v>
      </c>
      <c r="D594" t="s">
        <v>182</v>
      </c>
      <c r="E594">
        <v>169</v>
      </c>
      <c r="F594" t="s">
        <v>183</v>
      </c>
      <c r="G594" t="s">
        <v>184</v>
      </c>
      <c r="H594">
        <v>0</v>
      </c>
      <c r="I594" t="s">
        <v>185</v>
      </c>
      <c r="J594">
        <v>7.9100000000000004E-4</v>
      </c>
      <c r="K594" t="s">
        <v>25</v>
      </c>
      <c r="L594" t="s">
        <v>290</v>
      </c>
      <c r="M594">
        <v>86.356399999999994</v>
      </c>
      <c r="N594" t="s">
        <v>25</v>
      </c>
      <c r="O594" t="s">
        <v>293</v>
      </c>
      <c r="P594">
        <v>8.7699999999999996E-4</v>
      </c>
      <c r="Q594" t="s">
        <v>25</v>
      </c>
      <c r="R594" t="s">
        <v>24</v>
      </c>
      <c r="S594">
        <v>1.6404319999999999</v>
      </c>
      <c r="T594" t="s">
        <v>25</v>
      </c>
      <c r="U594" t="s">
        <v>26</v>
      </c>
      <c r="V594">
        <v>0.19856399999999999</v>
      </c>
      <c r="W594" t="s">
        <v>25</v>
      </c>
      <c r="X594" t="s">
        <v>27</v>
      </c>
      <c r="Y594">
        <v>0.30993799999999999</v>
      </c>
      <c r="Z594" t="s">
        <v>25</v>
      </c>
      <c r="AA594" t="s">
        <v>292</v>
      </c>
      <c r="AB594">
        <v>0.38052799999999998</v>
      </c>
      <c r="AC594" t="s">
        <v>25</v>
      </c>
      <c r="AD594" t="s">
        <v>28</v>
      </c>
      <c r="AE594">
        <v>0.73867499999999997</v>
      </c>
      <c r="AF594" t="s">
        <v>25</v>
      </c>
      <c r="AG594" t="s">
        <v>288</v>
      </c>
      <c r="AH594">
        <v>1000</v>
      </c>
      <c r="AI594" t="s">
        <v>189</v>
      </c>
      <c r="AJ594">
        <v>1000000</v>
      </c>
      <c r="AK594" t="s">
        <v>190</v>
      </c>
      <c r="AL594">
        <v>10</v>
      </c>
      <c r="AM594" t="s">
        <v>191</v>
      </c>
      <c r="AN594">
        <v>500</v>
      </c>
      <c r="AO594" t="s">
        <v>192</v>
      </c>
      <c r="AP594">
        <v>20</v>
      </c>
      <c r="AQ594" t="s">
        <v>193</v>
      </c>
      <c r="AR594">
        <v>20</v>
      </c>
    </row>
    <row r="595" spans="1:44">
      <c r="A595">
        <v>262</v>
      </c>
      <c r="B595" t="s">
        <v>289</v>
      </c>
      <c r="C595">
        <v>2</v>
      </c>
      <c r="D595" t="s">
        <v>182</v>
      </c>
      <c r="E595">
        <v>169</v>
      </c>
      <c r="F595" t="s">
        <v>183</v>
      </c>
      <c r="G595" t="s">
        <v>184</v>
      </c>
      <c r="H595">
        <v>0</v>
      </c>
      <c r="I595" t="s">
        <v>185</v>
      </c>
      <c r="J595">
        <v>9.7300000000000002E-4</v>
      </c>
      <c r="K595" t="s">
        <v>25</v>
      </c>
      <c r="L595" t="s">
        <v>290</v>
      </c>
      <c r="M595">
        <v>112.459</v>
      </c>
      <c r="N595" t="s">
        <v>25</v>
      </c>
      <c r="O595" t="s">
        <v>293</v>
      </c>
      <c r="P595">
        <v>1.0859999999999999E-3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0.35833199999999998</v>
      </c>
      <c r="Z595" t="s">
        <v>25</v>
      </c>
      <c r="AA595" t="s">
        <v>292</v>
      </c>
      <c r="AB595">
        <v>0.460503</v>
      </c>
      <c r="AC595" t="s">
        <v>25</v>
      </c>
      <c r="AD595" t="s">
        <v>28</v>
      </c>
      <c r="AE595">
        <v>0.87005600000000005</v>
      </c>
      <c r="AF595" t="s">
        <v>25</v>
      </c>
      <c r="AG595" t="s">
        <v>288</v>
      </c>
      <c r="AH595">
        <v>1000</v>
      </c>
      <c r="AI595" t="s">
        <v>189</v>
      </c>
      <c r="AJ595">
        <v>1000000</v>
      </c>
      <c r="AK595" t="s">
        <v>190</v>
      </c>
      <c r="AL595">
        <v>10</v>
      </c>
      <c r="AM595" t="s">
        <v>191</v>
      </c>
      <c r="AN595">
        <v>500</v>
      </c>
      <c r="AO595" t="s">
        <v>192</v>
      </c>
      <c r="AP595">
        <v>20</v>
      </c>
      <c r="AQ595" t="s">
        <v>193</v>
      </c>
      <c r="AR595">
        <v>20</v>
      </c>
    </row>
    <row r="596" spans="1:44">
      <c r="A596">
        <v>261</v>
      </c>
      <c r="B596" t="s">
        <v>289</v>
      </c>
      <c r="C596">
        <v>2</v>
      </c>
      <c r="D596" t="s">
        <v>182</v>
      </c>
      <c r="E596">
        <v>169</v>
      </c>
      <c r="F596" t="s">
        <v>183</v>
      </c>
      <c r="G596" t="s">
        <v>184</v>
      </c>
      <c r="H596">
        <v>1008.75</v>
      </c>
      <c r="I596" t="s">
        <v>185</v>
      </c>
      <c r="J596">
        <v>8.2299999999999995E-4</v>
      </c>
      <c r="K596" t="s">
        <v>25</v>
      </c>
      <c r="L596" t="s">
        <v>290</v>
      </c>
      <c r="M596">
        <v>75.025999999999996</v>
      </c>
      <c r="N596" t="s">
        <v>25</v>
      </c>
      <c r="O596" t="s">
        <v>293</v>
      </c>
      <c r="P596">
        <v>8.9800000000000004E-4</v>
      </c>
      <c r="Q596" t="s">
        <v>25</v>
      </c>
      <c r="R596" t="s">
        <v>24</v>
      </c>
      <c r="S596">
        <v>5.9917980000000002</v>
      </c>
      <c r="T596" t="s">
        <v>25</v>
      </c>
      <c r="U596" t="s">
        <v>26</v>
      </c>
      <c r="V596">
        <v>0.13308300000000001</v>
      </c>
      <c r="W596" t="s">
        <v>25</v>
      </c>
      <c r="X596" t="s">
        <v>27</v>
      </c>
      <c r="Y596">
        <v>4.1025510000000001</v>
      </c>
      <c r="Z596" t="s">
        <v>25</v>
      </c>
      <c r="AA596" t="s">
        <v>292</v>
      </c>
      <c r="AB596">
        <v>0.82684400000000002</v>
      </c>
      <c r="AC596" t="s">
        <v>25</v>
      </c>
      <c r="AD596" t="s">
        <v>28</v>
      </c>
      <c r="AE596">
        <v>0.90465499999999999</v>
      </c>
      <c r="AF596" t="s">
        <v>25</v>
      </c>
      <c r="AG596" t="s">
        <v>288</v>
      </c>
      <c r="AH596">
        <v>1000</v>
      </c>
      <c r="AI596" t="s">
        <v>189</v>
      </c>
      <c r="AJ596">
        <v>1000000</v>
      </c>
      <c r="AK596" t="s">
        <v>190</v>
      </c>
      <c r="AL596">
        <v>10</v>
      </c>
      <c r="AM596" t="s">
        <v>191</v>
      </c>
      <c r="AN596">
        <v>500</v>
      </c>
      <c r="AO596" t="s">
        <v>192</v>
      </c>
      <c r="AP596">
        <v>20</v>
      </c>
      <c r="AQ596" t="s">
        <v>193</v>
      </c>
      <c r="AR596">
        <v>20</v>
      </c>
    </row>
    <row r="597" spans="1:44">
      <c r="A597">
        <v>261</v>
      </c>
      <c r="B597" t="s">
        <v>289</v>
      </c>
      <c r="C597">
        <v>0</v>
      </c>
      <c r="D597" t="s">
        <v>182</v>
      </c>
      <c r="E597">
        <v>157</v>
      </c>
      <c r="F597" t="s">
        <v>183</v>
      </c>
      <c r="G597" t="s">
        <v>184</v>
      </c>
      <c r="H597">
        <v>1008.75</v>
      </c>
      <c r="I597" t="s">
        <v>185</v>
      </c>
      <c r="J597">
        <v>6.6299999999999996E-4</v>
      </c>
      <c r="K597" t="s">
        <v>25</v>
      </c>
      <c r="L597" t="s">
        <v>290</v>
      </c>
      <c r="M597">
        <v>2.1856</v>
      </c>
      <c r="N597" t="s">
        <v>25</v>
      </c>
      <c r="O597" t="s">
        <v>293</v>
      </c>
      <c r="P597">
        <v>6.6600000000000003E-4</v>
      </c>
      <c r="Q597" t="s">
        <v>25</v>
      </c>
      <c r="R597" t="s">
        <v>24</v>
      </c>
      <c r="S597">
        <v>12.825322999999999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11.560181999999999</v>
      </c>
      <c r="Z597" t="s">
        <v>25</v>
      </c>
      <c r="AA597" t="s">
        <v>292</v>
      </c>
      <c r="AB597">
        <v>0.44353599999999999</v>
      </c>
      <c r="AC597" t="s">
        <v>25</v>
      </c>
      <c r="AD597" t="s">
        <v>28</v>
      </c>
      <c r="AE597">
        <v>0.69192100000000001</v>
      </c>
      <c r="AF597" t="s">
        <v>25</v>
      </c>
      <c r="AG597" t="s">
        <v>288</v>
      </c>
      <c r="AH597">
        <v>1000</v>
      </c>
      <c r="AI597" t="s">
        <v>189</v>
      </c>
      <c r="AJ597">
        <v>1000000</v>
      </c>
      <c r="AK597" t="s">
        <v>190</v>
      </c>
      <c r="AL597">
        <v>10</v>
      </c>
      <c r="AM597" t="s">
        <v>191</v>
      </c>
      <c r="AN597">
        <v>500</v>
      </c>
      <c r="AO597" t="s">
        <v>192</v>
      </c>
      <c r="AP597">
        <v>20</v>
      </c>
      <c r="AQ597" t="s">
        <v>193</v>
      </c>
      <c r="AR597">
        <v>20</v>
      </c>
    </row>
    <row r="598" spans="1:44">
      <c r="A598">
        <v>260</v>
      </c>
      <c r="B598" t="s">
        <v>289</v>
      </c>
      <c r="C598">
        <v>0</v>
      </c>
      <c r="D598" t="s">
        <v>182</v>
      </c>
      <c r="E598">
        <v>157</v>
      </c>
      <c r="F598" t="s">
        <v>183</v>
      </c>
      <c r="G598" t="s">
        <v>184</v>
      </c>
      <c r="H598">
        <v>1008.75</v>
      </c>
      <c r="I598" t="s">
        <v>185</v>
      </c>
      <c r="J598">
        <v>7.4600000000000003E-4</v>
      </c>
      <c r="K598" t="s">
        <v>25</v>
      </c>
      <c r="L598" t="s">
        <v>290</v>
      </c>
      <c r="M598">
        <v>2.3189000000000002</v>
      </c>
      <c r="N598" t="s">
        <v>25</v>
      </c>
      <c r="O598" t="s">
        <v>293</v>
      </c>
      <c r="P598">
        <v>7.4799999999999997E-4</v>
      </c>
      <c r="Q598" t="s">
        <v>25</v>
      </c>
      <c r="R598" t="s">
        <v>24</v>
      </c>
      <c r="S598">
        <v>15.350433000000001</v>
      </c>
      <c r="T598" t="s">
        <v>25</v>
      </c>
      <c r="U598" t="s">
        <v>26</v>
      </c>
      <c r="V598">
        <v>0.13070799999999999</v>
      </c>
      <c r="W598" t="s">
        <v>25</v>
      </c>
      <c r="X598" t="s">
        <v>27</v>
      </c>
      <c r="Y598">
        <v>13.829993999999999</v>
      </c>
      <c r="Z598" t="s">
        <v>25</v>
      </c>
      <c r="AA598" t="s">
        <v>292</v>
      </c>
      <c r="AB598">
        <v>0.53432100000000005</v>
      </c>
      <c r="AC598" t="s">
        <v>25</v>
      </c>
      <c r="AD598" t="s">
        <v>28</v>
      </c>
      <c r="AE598">
        <v>0.83060900000000004</v>
      </c>
      <c r="AF598" t="s">
        <v>25</v>
      </c>
      <c r="AG598" t="s">
        <v>288</v>
      </c>
      <c r="AH598">
        <v>1000</v>
      </c>
      <c r="AI598" t="s">
        <v>189</v>
      </c>
      <c r="AJ598">
        <v>1000000</v>
      </c>
      <c r="AK598" t="s">
        <v>190</v>
      </c>
      <c r="AL598">
        <v>10</v>
      </c>
      <c r="AM598" t="s">
        <v>191</v>
      </c>
      <c r="AN598">
        <v>500</v>
      </c>
      <c r="AO598" t="s">
        <v>192</v>
      </c>
      <c r="AP598">
        <v>20</v>
      </c>
      <c r="AQ598" t="s">
        <v>193</v>
      </c>
      <c r="AR598">
        <v>20</v>
      </c>
    </row>
    <row r="599" spans="1:44">
      <c r="A599">
        <v>259</v>
      </c>
      <c r="B599" t="s">
        <v>289</v>
      </c>
      <c r="C599">
        <v>0</v>
      </c>
      <c r="D599" t="s">
        <v>182</v>
      </c>
      <c r="E599">
        <v>157</v>
      </c>
      <c r="F599" t="s">
        <v>183</v>
      </c>
      <c r="G599" t="s">
        <v>184</v>
      </c>
      <c r="H599">
        <v>5.63</v>
      </c>
      <c r="I599" t="s">
        <v>185</v>
      </c>
      <c r="J599">
        <v>1.5430000000000001E-3</v>
      </c>
      <c r="K599" t="s">
        <v>25</v>
      </c>
      <c r="L599" t="s">
        <v>290</v>
      </c>
      <c r="M599">
        <v>31.458200000000001</v>
      </c>
      <c r="N599" t="s">
        <v>25</v>
      </c>
      <c r="O599" t="s">
        <v>293</v>
      </c>
      <c r="P599">
        <v>1.575E-3</v>
      </c>
      <c r="Q599" t="s">
        <v>25</v>
      </c>
      <c r="R599" t="s">
        <v>24</v>
      </c>
      <c r="S599">
        <v>19.719315000000002</v>
      </c>
      <c r="T599" t="s">
        <v>25</v>
      </c>
      <c r="U599" t="s">
        <v>26</v>
      </c>
      <c r="V599">
        <v>0.18973200000000001</v>
      </c>
      <c r="W599" t="s">
        <v>25</v>
      </c>
      <c r="X599" t="s">
        <v>27</v>
      </c>
      <c r="Y599">
        <v>17.354543</v>
      </c>
      <c r="Z599" t="s">
        <v>25</v>
      </c>
      <c r="AA599" t="s">
        <v>292</v>
      </c>
      <c r="AB599">
        <v>0.96062999999999998</v>
      </c>
      <c r="AC599" t="s">
        <v>25</v>
      </c>
      <c r="AD599" t="s">
        <v>28</v>
      </c>
      <c r="AE599">
        <v>1.173732</v>
      </c>
      <c r="AF599" t="s">
        <v>25</v>
      </c>
      <c r="AG599" t="s">
        <v>288</v>
      </c>
      <c r="AH599">
        <v>1000</v>
      </c>
      <c r="AI599" t="s">
        <v>189</v>
      </c>
      <c r="AJ599">
        <v>1000000</v>
      </c>
      <c r="AK599" t="s">
        <v>190</v>
      </c>
      <c r="AL599">
        <v>10</v>
      </c>
      <c r="AM599" t="s">
        <v>191</v>
      </c>
      <c r="AN599">
        <v>500</v>
      </c>
      <c r="AO599" t="s">
        <v>192</v>
      </c>
      <c r="AP599">
        <v>20</v>
      </c>
      <c r="AQ599" t="s">
        <v>193</v>
      </c>
      <c r="AR599">
        <v>20</v>
      </c>
    </row>
    <row r="600" spans="1:44">
      <c r="A600">
        <v>258</v>
      </c>
      <c r="B600" t="s">
        <v>289</v>
      </c>
      <c r="C600">
        <v>0</v>
      </c>
      <c r="D600" t="s">
        <v>182</v>
      </c>
      <c r="E600">
        <v>157</v>
      </c>
      <c r="F600" t="s">
        <v>183</v>
      </c>
      <c r="G600" t="s">
        <v>184</v>
      </c>
      <c r="H600">
        <v>5.63</v>
      </c>
      <c r="I600" t="s">
        <v>185</v>
      </c>
      <c r="J600">
        <v>1.25E-3</v>
      </c>
      <c r="K600" t="s">
        <v>25</v>
      </c>
      <c r="L600" t="s">
        <v>290</v>
      </c>
      <c r="M600">
        <v>32.444699999999997</v>
      </c>
      <c r="N600" t="s">
        <v>25</v>
      </c>
      <c r="O600" t="s">
        <v>293</v>
      </c>
      <c r="P600">
        <v>1.2830000000000001E-3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0.19009200000000001</v>
      </c>
      <c r="W600" t="s">
        <v>25</v>
      </c>
      <c r="X600" t="s">
        <v>27</v>
      </c>
      <c r="Y600">
        <v>17.278119</v>
      </c>
      <c r="Z600" t="s">
        <v>25</v>
      </c>
      <c r="AA600" t="s">
        <v>292</v>
      </c>
      <c r="AB600">
        <v>1.011795</v>
      </c>
      <c r="AC600" t="s">
        <v>25</v>
      </c>
      <c r="AD600" t="s">
        <v>28</v>
      </c>
      <c r="AE600">
        <v>1.1949909999999999</v>
      </c>
      <c r="AF600" t="s">
        <v>25</v>
      </c>
      <c r="AG600" t="s">
        <v>288</v>
      </c>
      <c r="AH600">
        <v>1000</v>
      </c>
      <c r="AI600" t="s">
        <v>189</v>
      </c>
      <c r="AJ600">
        <v>1000000</v>
      </c>
      <c r="AK600" t="s">
        <v>190</v>
      </c>
      <c r="AL600">
        <v>10</v>
      </c>
      <c r="AM600" t="s">
        <v>191</v>
      </c>
      <c r="AN600">
        <v>500</v>
      </c>
      <c r="AO600" t="s">
        <v>192</v>
      </c>
      <c r="AP600">
        <v>20</v>
      </c>
      <c r="AQ600" t="s">
        <v>193</v>
      </c>
      <c r="AR600">
        <v>20</v>
      </c>
    </row>
    <row r="601" spans="1:44">
      <c r="A601">
        <v>255</v>
      </c>
      <c r="B601" t="s">
        <v>289</v>
      </c>
      <c r="C601">
        <v>5</v>
      </c>
      <c r="D601" t="s">
        <v>182</v>
      </c>
      <c r="E601">
        <v>2725</v>
      </c>
      <c r="F601" t="s">
        <v>183</v>
      </c>
      <c r="G601" t="s">
        <v>184</v>
      </c>
      <c r="H601">
        <v>54.008800000000001</v>
      </c>
      <c r="I601" t="s">
        <v>185</v>
      </c>
      <c r="J601">
        <v>6.0300000000000002E-4</v>
      </c>
      <c r="K601" t="s">
        <v>25</v>
      </c>
      <c r="L601" t="s">
        <v>290</v>
      </c>
      <c r="M601">
        <v>14760.167896000001</v>
      </c>
      <c r="N601" t="s">
        <v>25</v>
      </c>
      <c r="O601" t="s">
        <v>293</v>
      </c>
      <c r="P601">
        <v>2.2430000000000002E-3</v>
      </c>
      <c r="Q601" t="s">
        <v>25</v>
      </c>
      <c r="R601" t="s">
        <v>24</v>
      </c>
      <c r="S601">
        <v>23.114826999999998</v>
      </c>
      <c r="T601" t="s">
        <v>25</v>
      </c>
      <c r="U601" t="s">
        <v>26</v>
      </c>
      <c r="V601">
        <v>1.0734980000000001</v>
      </c>
      <c r="W601" t="s">
        <v>25</v>
      </c>
      <c r="X601" t="s">
        <v>27</v>
      </c>
      <c r="Y601">
        <v>6.6731319999999998</v>
      </c>
      <c r="Z601" t="s">
        <v>25</v>
      </c>
      <c r="AA601" t="s">
        <v>292</v>
      </c>
      <c r="AB601">
        <v>9.5409170000000003</v>
      </c>
      <c r="AC601" t="s">
        <v>25</v>
      </c>
      <c r="AD601" t="s">
        <v>28</v>
      </c>
      <c r="AE601">
        <v>5.7363650000000002</v>
      </c>
      <c r="AF601" t="s">
        <v>25</v>
      </c>
      <c r="AG601" t="s">
        <v>288</v>
      </c>
      <c r="AH601">
        <v>1000</v>
      </c>
      <c r="AI601" t="s">
        <v>189</v>
      </c>
      <c r="AJ601">
        <v>9000000</v>
      </c>
      <c r="AK601" t="s">
        <v>190</v>
      </c>
      <c r="AL601">
        <v>10</v>
      </c>
      <c r="AM601" t="s">
        <v>191</v>
      </c>
      <c r="AN601">
        <v>10000</v>
      </c>
      <c r="AO601" t="s">
        <v>192</v>
      </c>
      <c r="AP601">
        <v>20</v>
      </c>
      <c r="AQ601" t="s">
        <v>193</v>
      </c>
      <c r="AR601">
        <v>20</v>
      </c>
    </row>
    <row r="602" spans="1:44">
      <c r="A602">
        <v>254</v>
      </c>
      <c r="B602" t="s">
        <v>289</v>
      </c>
      <c r="C602">
        <v>5</v>
      </c>
      <c r="D602" t="s">
        <v>182</v>
      </c>
      <c r="E602">
        <v>2422</v>
      </c>
      <c r="F602" t="s">
        <v>183</v>
      </c>
      <c r="G602" t="s">
        <v>184</v>
      </c>
      <c r="H602">
        <v>47.945799999999998</v>
      </c>
      <c r="I602" t="s">
        <v>185</v>
      </c>
      <c r="J602">
        <v>5.8E-4</v>
      </c>
      <c r="K602" t="s">
        <v>25</v>
      </c>
      <c r="L602" t="s">
        <v>290</v>
      </c>
      <c r="M602">
        <v>12858.261563</v>
      </c>
      <c r="N602" t="s">
        <v>25</v>
      </c>
      <c r="O602" t="s">
        <v>293</v>
      </c>
      <c r="P602">
        <v>2.1870000000000001E-3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292</v>
      </c>
      <c r="AB602">
        <v>9.2629780000000004</v>
      </c>
      <c r="AC602" t="s">
        <v>25</v>
      </c>
      <c r="AD602" t="s">
        <v>28</v>
      </c>
      <c r="AE602">
        <v>5.1230659999999997</v>
      </c>
      <c r="AF602" t="s">
        <v>25</v>
      </c>
      <c r="AG602" t="s">
        <v>288</v>
      </c>
      <c r="AH602">
        <v>1000</v>
      </c>
      <c r="AI602" t="s">
        <v>189</v>
      </c>
      <c r="AJ602">
        <v>8000000</v>
      </c>
      <c r="AK602" t="s">
        <v>190</v>
      </c>
      <c r="AL602">
        <v>10</v>
      </c>
      <c r="AM602" t="s">
        <v>191</v>
      </c>
      <c r="AN602">
        <v>10000</v>
      </c>
      <c r="AO602" t="s">
        <v>192</v>
      </c>
      <c r="AP602">
        <v>20</v>
      </c>
      <c r="AQ602" t="s">
        <v>193</v>
      </c>
      <c r="AR602">
        <v>20</v>
      </c>
    </row>
    <row r="603" spans="1:44">
      <c r="A603">
        <v>253</v>
      </c>
      <c r="B603" t="s">
        <v>289</v>
      </c>
      <c r="C603">
        <v>5</v>
      </c>
      <c r="D603" t="s">
        <v>182</v>
      </c>
      <c r="E603">
        <v>2119</v>
      </c>
      <c r="F603" t="s">
        <v>183</v>
      </c>
      <c r="G603" t="s">
        <v>184</v>
      </c>
      <c r="H603">
        <v>41.182299999999998</v>
      </c>
      <c r="I603" t="s">
        <v>185</v>
      </c>
      <c r="J603">
        <v>6.5099999999999999E-4</v>
      </c>
      <c r="K603" t="s">
        <v>25</v>
      </c>
      <c r="L603" t="s">
        <v>290</v>
      </c>
      <c r="M603">
        <v>10886.615806</v>
      </c>
      <c r="N603" t="s">
        <v>25</v>
      </c>
      <c r="O603" t="s">
        <v>293</v>
      </c>
      <c r="P603">
        <v>2.2070000000000002E-3</v>
      </c>
      <c r="Q603" t="s">
        <v>25</v>
      </c>
      <c r="R603" t="s">
        <v>24</v>
      </c>
      <c r="S603">
        <v>16.258265999999999</v>
      </c>
      <c r="T603" t="s">
        <v>25</v>
      </c>
      <c r="U603" t="s">
        <v>26</v>
      </c>
      <c r="V603">
        <v>0.77611699999999995</v>
      </c>
      <c r="W603" t="s">
        <v>25</v>
      </c>
      <c r="X603" t="s">
        <v>27</v>
      </c>
      <c r="Y603">
        <v>4.6147369999999999</v>
      </c>
      <c r="Z603" t="s">
        <v>25</v>
      </c>
      <c r="AA603" t="s">
        <v>292</v>
      </c>
      <c r="AB603">
        <v>6.3348259999999996</v>
      </c>
      <c r="AC603" t="s">
        <v>25</v>
      </c>
      <c r="AD603" t="s">
        <v>28</v>
      </c>
      <c r="AE603">
        <v>4.4634260000000001</v>
      </c>
      <c r="AF603" t="s">
        <v>25</v>
      </c>
      <c r="AG603" t="s">
        <v>288</v>
      </c>
      <c r="AH603">
        <v>1000</v>
      </c>
      <c r="AI603" t="s">
        <v>189</v>
      </c>
      <c r="AJ603">
        <v>7000000</v>
      </c>
      <c r="AK603" t="s">
        <v>190</v>
      </c>
      <c r="AL603">
        <v>10</v>
      </c>
      <c r="AM603" t="s">
        <v>191</v>
      </c>
      <c r="AN603">
        <v>10000</v>
      </c>
      <c r="AO603" t="s">
        <v>192</v>
      </c>
      <c r="AP603">
        <v>20</v>
      </c>
      <c r="AQ603" t="s">
        <v>193</v>
      </c>
      <c r="AR603">
        <v>20</v>
      </c>
    </row>
    <row r="604" spans="1:44">
      <c r="A604">
        <v>252</v>
      </c>
      <c r="B604" t="s">
        <v>289</v>
      </c>
      <c r="C604">
        <v>5</v>
      </c>
      <c r="D604" t="s">
        <v>182</v>
      </c>
      <c r="E604">
        <v>1817</v>
      </c>
      <c r="F604" t="s">
        <v>183</v>
      </c>
      <c r="G604" t="s">
        <v>184</v>
      </c>
      <c r="H604">
        <v>35.4786</v>
      </c>
      <c r="I604" t="s">
        <v>185</v>
      </c>
      <c r="J604">
        <v>6.3299999999999999E-4</v>
      </c>
      <c r="K604" t="s">
        <v>25</v>
      </c>
      <c r="L604" t="s">
        <v>290</v>
      </c>
      <c r="M604">
        <v>8900.3673909999998</v>
      </c>
      <c r="N604" t="s">
        <v>25</v>
      </c>
      <c r="O604" t="s">
        <v>293</v>
      </c>
      <c r="P604">
        <v>2.117E-3</v>
      </c>
      <c r="Q604" t="s">
        <v>25</v>
      </c>
      <c r="R604" t="s">
        <v>24</v>
      </c>
      <c r="S604">
        <v>9.6727659999999993</v>
      </c>
      <c r="T604" t="s">
        <v>25</v>
      </c>
      <c r="U604" t="s">
        <v>26</v>
      </c>
      <c r="V604">
        <v>0.38661099999999998</v>
      </c>
      <c r="W604" t="s">
        <v>25</v>
      </c>
      <c r="X604" t="s">
        <v>27</v>
      </c>
      <c r="Y604">
        <v>1.983609</v>
      </c>
      <c r="Z604" t="s">
        <v>25</v>
      </c>
      <c r="AA604" t="s">
        <v>292</v>
      </c>
      <c r="AB604">
        <v>3.4693779999999999</v>
      </c>
      <c r="AC604" t="s">
        <v>25</v>
      </c>
      <c r="AD604" t="s">
        <v>28</v>
      </c>
      <c r="AE604">
        <v>3.7823760000000002</v>
      </c>
      <c r="AF604" t="s">
        <v>25</v>
      </c>
      <c r="AG604" t="s">
        <v>288</v>
      </c>
      <c r="AH604">
        <v>1000</v>
      </c>
      <c r="AI604" t="s">
        <v>189</v>
      </c>
      <c r="AJ604">
        <v>6000000</v>
      </c>
      <c r="AK604" t="s">
        <v>190</v>
      </c>
      <c r="AL604">
        <v>10</v>
      </c>
      <c r="AM604" t="s">
        <v>191</v>
      </c>
      <c r="AN604">
        <v>10000</v>
      </c>
      <c r="AO604" t="s">
        <v>192</v>
      </c>
      <c r="AP604">
        <v>20</v>
      </c>
      <c r="AQ604" t="s">
        <v>193</v>
      </c>
      <c r="AR604">
        <v>20</v>
      </c>
    </row>
    <row r="605" spans="1:44">
      <c r="A605">
        <v>251</v>
      </c>
      <c r="B605" t="s">
        <v>289</v>
      </c>
      <c r="C605">
        <v>5</v>
      </c>
      <c r="D605" t="s">
        <v>182</v>
      </c>
      <c r="E605">
        <v>1514</v>
      </c>
      <c r="F605" t="s">
        <v>183</v>
      </c>
      <c r="G605" t="s">
        <v>184</v>
      </c>
      <c r="H605">
        <v>29.3536</v>
      </c>
      <c r="I605" t="s">
        <v>185</v>
      </c>
      <c r="J605">
        <v>5.44E-4</v>
      </c>
      <c r="K605" t="s">
        <v>25</v>
      </c>
      <c r="L605" t="s">
        <v>290</v>
      </c>
      <c r="M605">
        <v>7061.9458770000001</v>
      </c>
      <c r="N605" t="s">
        <v>25</v>
      </c>
      <c r="O605" t="s">
        <v>293</v>
      </c>
      <c r="P605">
        <v>1.9559999999999998E-3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292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288</v>
      </c>
      <c r="AH605">
        <v>1000</v>
      </c>
      <c r="AI605" t="s">
        <v>189</v>
      </c>
      <c r="AJ605">
        <v>5000000</v>
      </c>
      <c r="AK605" t="s">
        <v>190</v>
      </c>
      <c r="AL605">
        <v>10</v>
      </c>
      <c r="AM605" t="s">
        <v>191</v>
      </c>
      <c r="AN605">
        <v>10000</v>
      </c>
      <c r="AO605" t="s">
        <v>192</v>
      </c>
      <c r="AP605">
        <v>20</v>
      </c>
      <c r="AQ605" t="s">
        <v>193</v>
      </c>
      <c r="AR605">
        <v>20</v>
      </c>
    </row>
    <row r="606" spans="1:44">
      <c r="A606">
        <v>250</v>
      </c>
      <c r="B606" t="s">
        <v>289</v>
      </c>
      <c r="C606">
        <v>5</v>
      </c>
      <c r="D606" t="s">
        <v>182</v>
      </c>
      <c r="E606">
        <v>1211</v>
      </c>
      <c r="F606" t="s">
        <v>183</v>
      </c>
      <c r="G606" t="s">
        <v>184</v>
      </c>
      <c r="H606">
        <v>23.682099999999998</v>
      </c>
      <c r="I606" t="s">
        <v>185</v>
      </c>
      <c r="J606">
        <v>5.3499999999999999E-4</v>
      </c>
      <c r="K606" t="s">
        <v>25</v>
      </c>
      <c r="L606" t="s">
        <v>290</v>
      </c>
      <c r="M606">
        <v>5081.6788079999997</v>
      </c>
      <c r="N606" t="s">
        <v>25</v>
      </c>
      <c r="O606" t="s">
        <v>293</v>
      </c>
      <c r="P606">
        <v>1.8060000000000001E-3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0.26635199999999998</v>
      </c>
      <c r="W606" t="s">
        <v>25</v>
      </c>
      <c r="X606" t="s">
        <v>27</v>
      </c>
      <c r="Y606">
        <v>1.2527429999999999</v>
      </c>
      <c r="Z606" t="s">
        <v>25</v>
      </c>
      <c r="AA606" t="s">
        <v>292</v>
      </c>
      <c r="AB606">
        <v>2.1471230000000001</v>
      </c>
      <c r="AC606" t="s">
        <v>25</v>
      </c>
      <c r="AD606" t="s">
        <v>28</v>
      </c>
      <c r="AE606">
        <v>2.529458</v>
      </c>
      <c r="AF606" t="s">
        <v>25</v>
      </c>
      <c r="AG606" t="s">
        <v>288</v>
      </c>
      <c r="AH606">
        <v>1000</v>
      </c>
      <c r="AI606" t="s">
        <v>189</v>
      </c>
      <c r="AJ606">
        <v>4000000</v>
      </c>
      <c r="AK606" t="s">
        <v>190</v>
      </c>
      <c r="AL606">
        <v>10</v>
      </c>
      <c r="AM606" t="s">
        <v>191</v>
      </c>
      <c r="AN606">
        <v>10000</v>
      </c>
      <c r="AO606" t="s">
        <v>192</v>
      </c>
      <c r="AP606">
        <v>20</v>
      </c>
      <c r="AQ606" t="s">
        <v>193</v>
      </c>
      <c r="AR606">
        <v>20</v>
      </c>
    </row>
    <row r="607" spans="1:44">
      <c r="A607">
        <v>249</v>
      </c>
      <c r="B607" t="s">
        <v>289</v>
      </c>
      <c r="C607">
        <v>5</v>
      </c>
      <c r="D607" t="s">
        <v>182</v>
      </c>
      <c r="E607">
        <v>908</v>
      </c>
      <c r="F607" t="s">
        <v>183</v>
      </c>
      <c r="G607" t="s">
        <v>184</v>
      </c>
      <c r="H607">
        <v>17.965800000000002</v>
      </c>
      <c r="I607" t="s">
        <v>185</v>
      </c>
      <c r="J607">
        <v>5.4600000000000004E-4</v>
      </c>
      <c r="K607" t="s">
        <v>25</v>
      </c>
      <c r="L607" t="s">
        <v>290</v>
      </c>
      <c r="M607">
        <v>3175.2760659999999</v>
      </c>
      <c r="N607" t="s">
        <v>25</v>
      </c>
      <c r="O607" t="s">
        <v>293</v>
      </c>
      <c r="P607">
        <v>1.604E-3</v>
      </c>
      <c r="Q607" t="s">
        <v>25</v>
      </c>
      <c r="R607" t="s">
        <v>24</v>
      </c>
      <c r="S607">
        <v>4.6612010000000001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0.96943100000000004</v>
      </c>
      <c r="Z607" t="s">
        <v>25</v>
      </c>
      <c r="AA607" t="s">
        <v>292</v>
      </c>
      <c r="AB607">
        <v>1.56681</v>
      </c>
      <c r="AC607" t="s">
        <v>25</v>
      </c>
      <c r="AD607" t="s">
        <v>28</v>
      </c>
      <c r="AE607">
        <v>1.8886019999999999</v>
      </c>
      <c r="AF607" t="s">
        <v>25</v>
      </c>
      <c r="AG607" t="s">
        <v>288</v>
      </c>
      <c r="AH607">
        <v>1000</v>
      </c>
      <c r="AI607" t="s">
        <v>189</v>
      </c>
      <c r="AJ607">
        <v>3000000</v>
      </c>
      <c r="AK607" t="s">
        <v>190</v>
      </c>
      <c r="AL607">
        <v>10</v>
      </c>
      <c r="AM607" t="s">
        <v>191</v>
      </c>
      <c r="AN607">
        <v>10000</v>
      </c>
      <c r="AO607" t="s">
        <v>192</v>
      </c>
      <c r="AP607">
        <v>20</v>
      </c>
      <c r="AQ607" t="s">
        <v>193</v>
      </c>
      <c r="AR607">
        <v>20</v>
      </c>
    </row>
    <row r="608" spans="1:44">
      <c r="A608">
        <v>248</v>
      </c>
      <c r="B608" t="s">
        <v>289</v>
      </c>
      <c r="C608">
        <v>5</v>
      </c>
      <c r="D608" t="s">
        <v>182</v>
      </c>
      <c r="E608">
        <v>606</v>
      </c>
      <c r="F608" t="s">
        <v>183</v>
      </c>
      <c r="G608" t="s">
        <v>184</v>
      </c>
      <c r="H608">
        <v>11.6409</v>
      </c>
      <c r="I608" t="s">
        <v>185</v>
      </c>
      <c r="J608">
        <v>6.8999999999999997E-4</v>
      </c>
      <c r="K608" t="s">
        <v>25</v>
      </c>
      <c r="L608" t="s">
        <v>290</v>
      </c>
      <c r="M608">
        <v>2272.8899350000002</v>
      </c>
      <c r="N608" t="s">
        <v>25</v>
      </c>
      <c r="O608" t="s">
        <v>293</v>
      </c>
      <c r="P608">
        <v>1.8259999999999999E-3</v>
      </c>
      <c r="Q608" t="s">
        <v>25</v>
      </c>
      <c r="R608" t="s">
        <v>24</v>
      </c>
      <c r="S608">
        <v>4.2575580000000004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292</v>
      </c>
      <c r="AB608">
        <v>1.660744</v>
      </c>
      <c r="AC608" t="s">
        <v>25</v>
      </c>
      <c r="AD608" t="s">
        <v>28</v>
      </c>
      <c r="AE608">
        <v>1.2645569999999999</v>
      </c>
      <c r="AF608" t="s">
        <v>25</v>
      </c>
      <c r="AG608" t="s">
        <v>288</v>
      </c>
      <c r="AH608">
        <v>1000</v>
      </c>
      <c r="AI608" t="s">
        <v>189</v>
      </c>
      <c r="AJ608">
        <v>2000000</v>
      </c>
      <c r="AK608" t="s">
        <v>190</v>
      </c>
      <c r="AL608">
        <v>10</v>
      </c>
      <c r="AM608" t="s">
        <v>191</v>
      </c>
      <c r="AN608">
        <v>10000</v>
      </c>
      <c r="AO608" t="s">
        <v>192</v>
      </c>
      <c r="AP608">
        <v>20</v>
      </c>
      <c r="AQ608" t="s">
        <v>193</v>
      </c>
      <c r="AR608">
        <v>20</v>
      </c>
    </row>
    <row r="609" spans="1:44">
      <c r="A609">
        <v>247</v>
      </c>
      <c r="B609" t="s">
        <v>289</v>
      </c>
      <c r="C609">
        <v>5</v>
      </c>
      <c r="D609" t="s">
        <v>182</v>
      </c>
      <c r="E609">
        <v>303</v>
      </c>
      <c r="F609" t="s">
        <v>183</v>
      </c>
      <c r="G609" t="s">
        <v>184</v>
      </c>
      <c r="H609">
        <v>5.8498999999999999</v>
      </c>
      <c r="I609" t="s">
        <v>185</v>
      </c>
      <c r="J609">
        <v>4.5600000000000003E-4</v>
      </c>
      <c r="K609" t="s">
        <v>25</v>
      </c>
      <c r="L609" t="s">
        <v>290</v>
      </c>
      <c r="M609">
        <v>398.99380500000001</v>
      </c>
      <c r="N609" t="s">
        <v>25</v>
      </c>
      <c r="O609" t="s">
        <v>293</v>
      </c>
      <c r="P609">
        <v>8.5499999999999997E-4</v>
      </c>
      <c r="Q609" t="s">
        <v>25</v>
      </c>
      <c r="R609" t="s">
        <v>24</v>
      </c>
      <c r="S609">
        <v>1.5543739999999999</v>
      </c>
      <c r="T609" t="s">
        <v>25</v>
      </c>
      <c r="U609" t="s">
        <v>26</v>
      </c>
      <c r="V609">
        <v>7.2911000000000004E-2</v>
      </c>
      <c r="W609" t="s">
        <v>25</v>
      </c>
      <c r="X609" t="s">
        <v>27</v>
      </c>
      <c r="Y609">
        <v>0.34215099999999998</v>
      </c>
      <c r="Z609" t="s">
        <v>25</v>
      </c>
      <c r="AA609" t="s">
        <v>292</v>
      </c>
      <c r="AB609">
        <v>0.49321199999999998</v>
      </c>
      <c r="AC609" t="s">
        <v>25</v>
      </c>
      <c r="AD609" t="s">
        <v>28</v>
      </c>
      <c r="AE609">
        <v>0.63164200000000004</v>
      </c>
      <c r="AF609" t="s">
        <v>25</v>
      </c>
      <c r="AG609" t="s">
        <v>288</v>
      </c>
      <c r="AH609">
        <v>1000</v>
      </c>
      <c r="AI609" t="s">
        <v>189</v>
      </c>
      <c r="AJ609">
        <v>1000000</v>
      </c>
      <c r="AK609" t="s">
        <v>190</v>
      </c>
      <c r="AL609">
        <v>10</v>
      </c>
      <c r="AM609" t="s">
        <v>191</v>
      </c>
      <c r="AN609">
        <v>10000</v>
      </c>
      <c r="AO609" t="s">
        <v>192</v>
      </c>
      <c r="AP609">
        <v>20</v>
      </c>
      <c r="AQ609" t="s">
        <v>193</v>
      </c>
      <c r="AR609">
        <v>20</v>
      </c>
    </row>
    <row r="610" spans="1:44">
      <c r="A610">
        <v>247</v>
      </c>
      <c r="B610" t="s">
        <v>289</v>
      </c>
      <c r="C610">
        <v>5</v>
      </c>
      <c r="D610" t="s">
        <v>182</v>
      </c>
      <c r="E610">
        <v>303</v>
      </c>
      <c r="F610" t="s">
        <v>183</v>
      </c>
      <c r="G610" t="s">
        <v>184</v>
      </c>
      <c r="H610">
        <v>5.8498999999999999</v>
      </c>
      <c r="I610" t="s">
        <v>185</v>
      </c>
      <c r="J610">
        <v>4.5899999999999999E-4</v>
      </c>
      <c r="K610" t="s">
        <v>25</v>
      </c>
      <c r="L610" t="s">
        <v>290</v>
      </c>
      <c r="M610">
        <v>374.40911199999999</v>
      </c>
      <c r="N610" t="s">
        <v>25</v>
      </c>
      <c r="O610" t="s">
        <v>293</v>
      </c>
      <c r="P610">
        <v>8.34E-4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7.2711999999999999E-2</v>
      </c>
      <c r="W610" t="s">
        <v>25</v>
      </c>
      <c r="X610" t="s">
        <v>27</v>
      </c>
      <c r="Y610">
        <v>0.32126199999999999</v>
      </c>
      <c r="Z610" t="s">
        <v>25</v>
      </c>
      <c r="AA610" t="s">
        <v>292</v>
      </c>
      <c r="AB610">
        <v>0.48969499999999999</v>
      </c>
      <c r="AC610" t="s">
        <v>25</v>
      </c>
      <c r="AD610" t="s">
        <v>28</v>
      </c>
      <c r="AE610">
        <v>0.63174399999999997</v>
      </c>
      <c r="AF610" t="s">
        <v>25</v>
      </c>
      <c r="AG610" t="s">
        <v>288</v>
      </c>
      <c r="AH610">
        <v>1000</v>
      </c>
      <c r="AI610" t="s">
        <v>189</v>
      </c>
      <c r="AJ610">
        <v>1000000</v>
      </c>
      <c r="AK610" t="s">
        <v>190</v>
      </c>
      <c r="AL610">
        <v>10</v>
      </c>
      <c r="AM610" t="s">
        <v>191</v>
      </c>
      <c r="AN610">
        <v>10000</v>
      </c>
      <c r="AO610" t="s">
        <v>192</v>
      </c>
      <c r="AP610">
        <v>20</v>
      </c>
      <c r="AQ610" t="s">
        <v>193</v>
      </c>
      <c r="AR610">
        <v>20</v>
      </c>
    </row>
    <row r="611" spans="1:44">
      <c r="A611">
        <v>246</v>
      </c>
      <c r="B611" t="s">
        <v>289</v>
      </c>
      <c r="C611">
        <v>5</v>
      </c>
      <c r="D611" t="s">
        <v>182</v>
      </c>
      <c r="E611">
        <v>7683</v>
      </c>
      <c r="F611" t="s">
        <v>183</v>
      </c>
      <c r="G611" t="s">
        <v>184</v>
      </c>
      <c r="H611">
        <v>5.9138000000000002</v>
      </c>
      <c r="I611" t="s">
        <v>185</v>
      </c>
      <c r="J611">
        <v>2.088E-3</v>
      </c>
      <c r="K611" t="s">
        <v>25</v>
      </c>
      <c r="L611" t="s">
        <v>290</v>
      </c>
      <c r="M611">
        <v>3306.1783829999999</v>
      </c>
      <c r="N611" t="s">
        <v>25</v>
      </c>
      <c r="O611" t="s">
        <v>293</v>
      </c>
      <c r="P611">
        <v>5.3940000000000004E-3</v>
      </c>
      <c r="Q611" t="s">
        <v>25</v>
      </c>
      <c r="R611" t="s">
        <v>24</v>
      </c>
      <c r="S611">
        <v>38.109138000000002</v>
      </c>
      <c r="T611" t="s">
        <v>25</v>
      </c>
      <c r="U611" t="s">
        <v>26</v>
      </c>
      <c r="V611">
        <v>1.2998160000000001</v>
      </c>
      <c r="W611" t="s">
        <v>25</v>
      </c>
      <c r="X611" t="s">
        <v>27</v>
      </c>
      <c r="Y611">
        <v>9.2804909999999996</v>
      </c>
      <c r="Z611" t="s">
        <v>25</v>
      </c>
      <c r="AA611" t="s">
        <v>292</v>
      </c>
      <c r="AB611">
        <v>26.091750000000001</v>
      </c>
      <c r="AC611" t="s">
        <v>25</v>
      </c>
      <c r="AD611" t="s">
        <v>28</v>
      </c>
      <c r="AE611">
        <v>0.64135799999999998</v>
      </c>
      <c r="AF611" t="s">
        <v>25</v>
      </c>
      <c r="AG611" t="s">
        <v>288</v>
      </c>
      <c r="AH611">
        <v>1000</v>
      </c>
      <c r="AI611" t="s">
        <v>189</v>
      </c>
      <c r="AJ611">
        <v>1000000</v>
      </c>
      <c r="AK611" t="s">
        <v>190</v>
      </c>
      <c r="AL611">
        <v>10</v>
      </c>
      <c r="AM611" t="s">
        <v>191</v>
      </c>
      <c r="AN611">
        <v>10000</v>
      </c>
      <c r="AO611" t="s">
        <v>192</v>
      </c>
      <c r="AP611">
        <v>1000</v>
      </c>
      <c r="AQ611" t="s">
        <v>193</v>
      </c>
      <c r="AR611">
        <v>1000</v>
      </c>
    </row>
    <row r="612" spans="1:44">
      <c r="A612">
        <v>245</v>
      </c>
      <c r="B612" t="s">
        <v>289</v>
      </c>
      <c r="C612">
        <v>5</v>
      </c>
      <c r="D612" t="s">
        <v>182</v>
      </c>
      <c r="E612">
        <v>15214</v>
      </c>
      <c r="F612" t="s">
        <v>183</v>
      </c>
      <c r="G612" t="s">
        <v>184</v>
      </c>
      <c r="H612">
        <v>5.9059999999999997</v>
      </c>
      <c r="I612" t="s">
        <v>185</v>
      </c>
      <c r="J612">
        <v>3.1380000000000002E-3</v>
      </c>
      <c r="K612" t="s">
        <v>25</v>
      </c>
      <c r="L612" t="s">
        <v>290</v>
      </c>
      <c r="M612">
        <v>5838.8577340000002</v>
      </c>
      <c r="N612" t="s">
        <v>25</v>
      </c>
      <c r="O612" t="s">
        <v>293</v>
      </c>
      <c r="P612">
        <v>8.9770000000000006E-3</v>
      </c>
      <c r="Q612" t="s">
        <v>25</v>
      </c>
      <c r="R612" t="s">
        <v>24</v>
      </c>
      <c r="S612">
        <v>77.711932000000004</v>
      </c>
      <c r="T612" t="s">
        <v>25</v>
      </c>
      <c r="U612" t="s">
        <v>26</v>
      </c>
      <c r="V612">
        <v>1.7209399999999999</v>
      </c>
      <c r="W612" t="s">
        <v>25</v>
      </c>
      <c r="X612" t="s">
        <v>27</v>
      </c>
      <c r="Y612">
        <v>16.829512999999999</v>
      </c>
      <c r="Z612" t="s">
        <v>25</v>
      </c>
      <c r="AA612" t="s">
        <v>292</v>
      </c>
      <c r="AB612">
        <v>56.957996000000001</v>
      </c>
      <c r="AC612" t="s">
        <v>25</v>
      </c>
      <c r="AD612" t="s">
        <v>28</v>
      </c>
      <c r="AE612">
        <v>0.65022500000000005</v>
      </c>
      <c r="AF612" t="s">
        <v>25</v>
      </c>
      <c r="AG612" t="s">
        <v>288</v>
      </c>
      <c r="AH612">
        <v>1000</v>
      </c>
      <c r="AI612" t="s">
        <v>189</v>
      </c>
      <c r="AJ612">
        <v>1000000</v>
      </c>
      <c r="AK612" t="s">
        <v>190</v>
      </c>
      <c r="AL612">
        <v>10</v>
      </c>
      <c r="AM612" t="s">
        <v>191</v>
      </c>
      <c r="AN612">
        <v>10000</v>
      </c>
      <c r="AO612" t="s">
        <v>192</v>
      </c>
      <c r="AP612">
        <v>2000</v>
      </c>
      <c r="AQ612" t="s">
        <v>193</v>
      </c>
      <c r="AR612">
        <v>2000</v>
      </c>
    </row>
    <row r="613" spans="1:44">
      <c r="A613">
        <v>244</v>
      </c>
      <c r="B613" t="s">
        <v>289</v>
      </c>
      <c r="C613">
        <v>5</v>
      </c>
      <c r="D613" t="s">
        <v>182</v>
      </c>
      <c r="E613">
        <v>22746</v>
      </c>
      <c r="F613" t="s">
        <v>183</v>
      </c>
      <c r="G613" t="s">
        <v>184</v>
      </c>
      <c r="H613">
        <v>5.9116999999999997</v>
      </c>
      <c r="I613" t="s">
        <v>185</v>
      </c>
      <c r="J613">
        <v>3.1480000000000002E-3</v>
      </c>
      <c r="K613" t="s">
        <v>25</v>
      </c>
      <c r="L613" t="s">
        <v>290</v>
      </c>
      <c r="M613">
        <v>8095.2521589999997</v>
      </c>
      <c r="N613" t="s">
        <v>25</v>
      </c>
      <c r="O613" t="s">
        <v>293</v>
      </c>
      <c r="P613">
        <v>1.1243E-2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2.6337730000000001</v>
      </c>
      <c r="W613" t="s">
        <v>25</v>
      </c>
      <c r="X613" t="s">
        <v>27</v>
      </c>
      <c r="Y613">
        <v>25.534624000000001</v>
      </c>
      <c r="Z613" t="s">
        <v>25</v>
      </c>
      <c r="AA613" t="s">
        <v>292</v>
      </c>
      <c r="AB613">
        <v>85.678627000000006</v>
      </c>
      <c r="AC613" t="s">
        <v>25</v>
      </c>
      <c r="AD613" t="s">
        <v>28</v>
      </c>
      <c r="AE613">
        <v>0.64242699999999997</v>
      </c>
      <c r="AF613" t="s">
        <v>25</v>
      </c>
      <c r="AG613" t="s">
        <v>288</v>
      </c>
      <c r="AH613">
        <v>1000</v>
      </c>
      <c r="AI613" t="s">
        <v>189</v>
      </c>
      <c r="AJ613">
        <v>1000000</v>
      </c>
      <c r="AK613" t="s">
        <v>190</v>
      </c>
      <c r="AL613">
        <v>10</v>
      </c>
      <c r="AM613" t="s">
        <v>191</v>
      </c>
      <c r="AN613">
        <v>10000</v>
      </c>
      <c r="AO613" t="s">
        <v>192</v>
      </c>
      <c r="AP613">
        <v>3000</v>
      </c>
      <c r="AQ613" t="s">
        <v>193</v>
      </c>
      <c r="AR613">
        <v>3000</v>
      </c>
    </row>
    <row r="614" spans="1:44">
      <c r="A614">
        <v>243</v>
      </c>
      <c r="B614" t="s">
        <v>289</v>
      </c>
      <c r="C614">
        <v>5</v>
      </c>
      <c r="D614" t="s">
        <v>182</v>
      </c>
      <c r="E614">
        <v>30277</v>
      </c>
      <c r="F614" t="s">
        <v>183</v>
      </c>
      <c r="G614" t="s">
        <v>184</v>
      </c>
      <c r="H614">
        <v>5.9276</v>
      </c>
      <c r="I614" t="s">
        <v>185</v>
      </c>
      <c r="J614">
        <v>3.2560000000000002E-3</v>
      </c>
      <c r="K614" t="s">
        <v>25</v>
      </c>
      <c r="L614" t="s">
        <v>290</v>
      </c>
      <c r="M614">
        <v>10312.223645</v>
      </c>
      <c r="N614" t="s">
        <v>25</v>
      </c>
      <c r="O614" t="s">
        <v>293</v>
      </c>
      <c r="P614">
        <v>1.3568E-2</v>
      </c>
      <c r="Q614" t="s">
        <v>25</v>
      </c>
      <c r="R614" t="s">
        <v>24</v>
      </c>
      <c r="S614">
        <v>175.53656899999999</v>
      </c>
      <c r="T614" t="s">
        <v>25</v>
      </c>
      <c r="U614" t="s">
        <v>26</v>
      </c>
      <c r="V614">
        <v>3.6922450000000002</v>
      </c>
      <c r="W614" t="s">
        <v>25</v>
      </c>
      <c r="X614" t="s">
        <v>27</v>
      </c>
      <c r="Y614">
        <v>40.444626999999997</v>
      </c>
      <c r="Z614" t="s">
        <v>25</v>
      </c>
      <c r="AA614" t="s">
        <v>292</v>
      </c>
      <c r="AB614">
        <v>127.237993</v>
      </c>
      <c r="AC614" t="s">
        <v>25</v>
      </c>
      <c r="AD614" t="s">
        <v>28</v>
      </c>
      <c r="AE614">
        <v>0.65765799999999996</v>
      </c>
      <c r="AF614" t="s">
        <v>25</v>
      </c>
      <c r="AG614" t="s">
        <v>288</v>
      </c>
      <c r="AH614">
        <v>1000</v>
      </c>
      <c r="AI614" t="s">
        <v>189</v>
      </c>
      <c r="AJ614">
        <v>1000000</v>
      </c>
      <c r="AK614" t="s">
        <v>190</v>
      </c>
      <c r="AL614">
        <v>10</v>
      </c>
      <c r="AM614" t="s">
        <v>191</v>
      </c>
      <c r="AN614">
        <v>10000</v>
      </c>
      <c r="AO614" t="s">
        <v>192</v>
      </c>
      <c r="AP614">
        <v>4000</v>
      </c>
      <c r="AQ614" t="s">
        <v>193</v>
      </c>
      <c r="AR614">
        <v>4000</v>
      </c>
    </row>
    <row r="615" spans="1:44">
      <c r="A615">
        <v>242</v>
      </c>
      <c r="B615" t="s">
        <v>289</v>
      </c>
      <c r="C615">
        <v>5</v>
      </c>
      <c r="D615" t="s">
        <v>182</v>
      </c>
      <c r="E615">
        <v>37808</v>
      </c>
      <c r="F615" t="s">
        <v>183</v>
      </c>
      <c r="G615" t="s">
        <v>184</v>
      </c>
      <c r="H615">
        <v>5.9328000000000003</v>
      </c>
      <c r="I615" t="s">
        <v>185</v>
      </c>
      <c r="J615">
        <v>3.4099999999999998E-3</v>
      </c>
      <c r="K615" t="s">
        <v>25</v>
      </c>
      <c r="L615" t="s">
        <v>290</v>
      </c>
      <c r="M615">
        <v>12780.191358</v>
      </c>
      <c r="N615" t="s">
        <v>25</v>
      </c>
      <c r="O615" t="s">
        <v>293</v>
      </c>
      <c r="P615">
        <v>1.619E-2</v>
      </c>
      <c r="Q615" t="s">
        <v>25</v>
      </c>
      <c r="R615" t="s">
        <v>24</v>
      </c>
      <c r="S615">
        <v>223.95748399999999</v>
      </c>
      <c r="T615" t="s">
        <v>25</v>
      </c>
      <c r="U615" t="s">
        <v>26</v>
      </c>
      <c r="V615">
        <v>4.9559899999999999</v>
      </c>
      <c r="W615" t="s">
        <v>25</v>
      </c>
      <c r="X615" t="s">
        <v>27</v>
      </c>
      <c r="Y615">
        <v>53.537810999999998</v>
      </c>
      <c r="Z615" t="s">
        <v>25</v>
      </c>
      <c r="AA615" t="s">
        <v>292</v>
      </c>
      <c r="AB615">
        <v>160.29673700000001</v>
      </c>
      <c r="AC615" t="s">
        <v>25</v>
      </c>
      <c r="AD615" t="s">
        <v>28</v>
      </c>
      <c r="AE615">
        <v>0.65771199999999996</v>
      </c>
      <c r="AF615" t="s">
        <v>25</v>
      </c>
      <c r="AG615" t="s">
        <v>288</v>
      </c>
      <c r="AH615">
        <v>1000</v>
      </c>
      <c r="AI615" t="s">
        <v>189</v>
      </c>
      <c r="AJ615">
        <v>1000000</v>
      </c>
      <c r="AK615" t="s">
        <v>190</v>
      </c>
      <c r="AL615">
        <v>10</v>
      </c>
      <c r="AM615" t="s">
        <v>191</v>
      </c>
      <c r="AN615">
        <v>10000</v>
      </c>
      <c r="AO615" t="s">
        <v>192</v>
      </c>
      <c r="AP615">
        <v>5000</v>
      </c>
      <c r="AQ615" t="s">
        <v>193</v>
      </c>
      <c r="AR615">
        <v>5000</v>
      </c>
    </row>
    <row r="616" spans="1:44">
      <c r="A616">
        <v>241</v>
      </c>
      <c r="B616" t="s">
        <v>289</v>
      </c>
      <c r="C616">
        <v>5</v>
      </c>
      <c r="D616" t="s">
        <v>182</v>
      </c>
      <c r="E616">
        <v>45339</v>
      </c>
      <c r="F616" t="s">
        <v>183</v>
      </c>
      <c r="G616" t="s">
        <v>184</v>
      </c>
      <c r="H616">
        <v>5.9551999999999996</v>
      </c>
      <c r="I616" t="s">
        <v>185</v>
      </c>
      <c r="J616">
        <v>3.405E-3</v>
      </c>
      <c r="K616" t="s">
        <v>25</v>
      </c>
      <c r="L616" t="s">
        <v>290</v>
      </c>
      <c r="M616">
        <v>15353.200344000001</v>
      </c>
      <c r="N616" t="s">
        <v>25</v>
      </c>
      <c r="O616" t="s">
        <v>293</v>
      </c>
      <c r="P616">
        <v>1.8758E-2</v>
      </c>
      <c r="Q616" t="s">
        <v>25</v>
      </c>
      <c r="R616" t="s">
        <v>24</v>
      </c>
      <c r="S616">
        <v>314.59311400000001</v>
      </c>
      <c r="T616" t="s">
        <v>25</v>
      </c>
      <c r="U616" t="s">
        <v>26</v>
      </c>
      <c r="V616">
        <v>6.0828769999999999</v>
      </c>
      <c r="W616" t="s">
        <v>25</v>
      </c>
      <c r="X616" t="s">
        <v>27</v>
      </c>
      <c r="Y616">
        <v>80.498160999999996</v>
      </c>
      <c r="Z616" t="s">
        <v>25</v>
      </c>
      <c r="AA616" t="s">
        <v>292</v>
      </c>
      <c r="AB616">
        <v>221.51342600000001</v>
      </c>
      <c r="AC616" t="s">
        <v>25</v>
      </c>
      <c r="AD616" t="s">
        <v>28</v>
      </c>
      <c r="AE616">
        <v>0.66222400000000003</v>
      </c>
      <c r="AF616" t="s">
        <v>25</v>
      </c>
      <c r="AG616" t="s">
        <v>288</v>
      </c>
      <c r="AH616">
        <v>1000</v>
      </c>
      <c r="AI616" t="s">
        <v>189</v>
      </c>
      <c r="AJ616">
        <v>1000000</v>
      </c>
      <c r="AK616" t="s">
        <v>190</v>
      </c>
      <c r="AL616">
        <v>10</v>
      </c>
      <c r="AM616" t="s">
        <v>191</v>
      </c>
      <c r="AN616">
        <v>10000</v>
      </c>
      <c r="AO616" t="s">
        <v>192</v>
      </c>
      <c r="AP616">
        <v>6000</v>
      </c>
      <c r="AQ616" t="s">
        <v>193</v>
      </c>
      <c r="AR616">
        <v>6000</v>
      </c>
    </row>
    <row r="617" spans="1:44">
      <c r="A617">
        <v>240</v>
      </c>
      <c r="B617" t="s">
        <v>289</v>
      </c>
      <c r="C617">
        <v>5</v>
      </c>
      <c r="D617" t="s">
        <v>182</v>
      </c>
      <c r="E617">
        <v>52870</v>
      </c>
      <c r="F617" t="s">
        <v>183</v>
      </c>
      <c r="G617" t="s">
        <v>184</v>
      </c>
      <c r="H617">
        <v>5.9086999999999996</v>
      </c>
      <c r="I617" t="s">
        <v>185</v>
      </c>
      <c r="J617">
        <v>3.8709999999999999E-3</v>
      </c>
      <c r="K617" t="s">
        <v>25</v>
      </c>
      <c r="L617" t="s">
        <v>290</v>
      </c>
      <c r="M617">
        <v>17603.333118999999</v>
      </c>
      <c r="N617" t="s">
        <v>25</v>
      </c>
      <c r="O617" t="s">
        <v>293</v>
      </c>
      <c r="P617">
        <v>2.1475000000000001E-2</v>
      </c>
      <c r="Q617" t="s">
        <v>25</v>
      </c>
      <c r="R617" t="s">
        <v>24</v>
      </c>
      <c r="S617">
        <v>378.14183200000002</v>
      </c>
      <c r="T617" t="s">
        <v>25</v>
      </c>
      <c r="U617" t="s">
        <v>26</v>
      </c>
      <c r="V617">
        <v>8.1620430000000006</v>
      </c>
      <c r="W617" t="s">
        <v>25</v>
      </c>
      <c r="X617" t="s">
        <v>27</v>
      </c>
      <c r="Y617">
        <v>97.831327999999999</v>
      </c>
      <c r="Z617" t="s">
        <v>25</v>
      </c>
      <c r="AA617" t="s">
        <v>292</v>
      </c>
      <c r="AB617">
        <v>264.582581</v>
      </c>
      <c r="AC617" t="s">
        <v>25</v>
      </c>
      <c r="AD617" t="s">
        <v>28</v>
      </c>
      <c r="AE617">
        <v>0.66239499999999996</v>
      </c>
      <c r="AF617" t="s">
        <v>25</v>
      </c>
      <c r="AG617" t="s">
        <v>288</v>
      </c>
      <c r="AH617">
        <v>1000</v>
      </c>
      <c r="AI617" t="s">
        <v>189</v>
      </c>
      <c r="AJ617">
        <v>1000000</v>
      </c>
      <c r="AK617" t="s">
        <v>190</v>
      </c>
      <c r="AL617">
        <v>10</v>
      </c>
      <c r="AM617" t="s">
        <v>191</v>
      </c>
      <c r="AN617">
        <v>10000</v>
      </c>
      <c r="AO617" t="s">
        <v>192</v>
      </c>
      <c r="AP617">
        <v>7000</v>
      </c>
      <c r="AQ617" t="s">
        <v>193</v>
      </c>
      <c r="AR617">
        <v>7000</v>
      </c>
    </row>
    <row r="618" spans="1:44">
      <c r="A618">
        <v>239</v>
      </c>
      <c r="B618" t="s">
        <v>289</v>
      </c>
      <c r="C618">
        <v>5</v>
      </c>
      <c r="D618" t="s">
        <v>182</v>
      </c>
      <c r="E618">
        <v>60401</v>
      </c>
      <c r="F618" t="s">
        <v>183</v>
      </c>
      <c r="G618" t="s">
        <v>184</v>
      </c>
      <c r="H618">
        <v>5.9009999999999998</v>
      </c>
      <c r="I618" t="s">
        <v>185</v>
      </c>
      <c r="J618">
        <v>4.0920000000000002E-3</v>
      </c>
      <c r="K618" t="s">
        <v>25</v>
      </c>
      <c r="L618" t="s">
        <v>290</v>
      </c>
      <c r="M618">
        <v>19774.451643</v>
      </c>
      <c r="N618" t="s">
        <v>25</v>
      </c>
      <c r="O618" t="s">
        <v>293</v>
      </c>
      <c r="P618">
        <v>2.3865999999999998E-2</v>
      </c>
      <c r="Q618" t="s">
        <v>25</v>
      </c>
      <c r="R618" t="s">
        <v>24</v>
      </c>
      <c r="S618">
        <v>494.29786899999999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134.52755400000001</v>
      </c>
      <c r="Z618" t="s">
        <v>25</v>
      </c>
      <c r="AA618" t="s">
        <v>292</v>
      </c>
      <c r="AB618">
        <v>339.58783699999998</v>
      </c>
      <c r="AC618" t="s">
        <v>25</v>
      </c>
      <c r="AD618" t="s">
        <v>28</v>
      </c>
      <c r="AE618">
        <v>0.68621100000000002</v>
      </c>
      <c r="AF618" t="s">
        <v>25</v>
      </c>
      <c r="AG618" t="s">
        <v>288</v>
      </c>
      <c r="AH618">
        <v>1000</v>
      </c>
      <c r="AI618" t="s">
        <v>189</v>
      </c>
      <c r="AJ618">
        <v>1000000</v>
      </c>
      <c r="AK618" t="s">
        <v>190</v>
      </c>
      <c r="AL618">
        <v>10</v>
      </c>
      <c r="AM618" t="s">
        <v>191</v>
      </c>
      <c r="AN618">
        <v>10000</v>
      </c>
      <c r="AO618" t="s">
        <v>192</v>
      </c>
      <c r="AP618">
        <v>8000</v>
      </c>
      <c r="AQ618" t="s">
        <v>193</v>
      </c>
      <c r="AR618">
        <v>8000</v>
      </c>
    </row>
    <row r="619" spans="1:44">
      <c r="A619">
        <v>238</v>
      </c>
      <c r="B619" t="s">
        <v>289</v>
      </c>
      <c r="C619">
        <v>5</v>
      </c>
      <c r="D619" t="s">
        <v>182</v>
      </c>
      <c r="E619">
        <v>67933</v>
      </c>
      <c r="F619" t="s">
        <v>183</v>
      </c>
      <c r="G619" t="s">
        <v>184</v>
      </c>
      <c r="H619">
        <v>5.9261999999999997</v>
      </c>
      <c r="I619" t="s">
        <v>185</v>
      </c>
      <c r="J619">
        <v>3.741E-3</v>
      </c>
      <c r="K619" t="s">
        <v>25</v>
      </c>
      <c r="L619" t="s">
        <v>290</v>
      </c>
      <c r="M619">
        <v>22525.596055999998</v>
      </c>
      <c r="N619" t="s">
        <v>25</v>
      </c>
      <c r="O619" t="s">
        <v>293</v>
      </c>
      <c r="P619">
        <v>2.6266000000000001E-2</v>
      </c>
      <c r="Q619" t="s">
        <v>25</v>
      </c>
      <c r="R619" t="s">
        <v>24</v>
      </c>
      <c r="S619">
        <v>629.35857499999997</v>
      </c>
      <c r="T619" t="s">
        <v>25</v>
      </c>
      <c r="U619" t="s">
        <v>26</v>
      </c>
      <c r="V619">
        <v>12.156262999999999</v>
      </c>
      <c r="W619" t="s">
        <v>25</v>
      </c>
      <c r="X619" t="s">
        <v>27</v>
      </c>
      <c r="Y619">
        <v>177.877748</v>
      </c>
      <c r="Z619" t="s">
        <v>25</v>
      </c>
      <c r="AA619" t="s">
        <v>292</v>
      </c>
      <c r="AB619">
        <v>427.718189</v>
      </c>
      <c r="AC619" t="s">
        <v>25</v>
      </c>
      <c r="AD619" t="s">
        <v>28</v>
      </c>
      <c r="AE619">
        <v>0.68848900000000002</v>
      </c>
      <c r="AF619" t="s">
        <v>25</v>
      </c>
      <c r="AG619" t="s">
        <v>288</v>
      </c>
      <c r="AH619">
        <v>1000</v>
      </c>
      <c r="AI619" t="s">
        <v>189</v>
      </c>
      <c r="AJ619">
        <v>1000000</v>
      </c>
      <c r="AK619" t="s">
        <v>190</v>
      </c>
      <c r="AL619">
        <v>10</v>
      </c>
      <c r="AM619" t="s">
        <v>191</v>
      </c>
      <c r="AN619">
        <v>10000</v>
      </c>
      <c r="AO619" t="s">
        <v>192</v>
      </c>
      <c r="AP619">
        <v>9000</v>
      </c>
      <c r="AQ619" t="s">
        <v>193</v>
      </c>
      <c r="AR619">
        <v>9000</v>
      </c>
    </row>
    <row r="620" spans="1:44">
      <c r="A620">
        <v>237</v>
      </c>
      <c r="B620" t="s">
        <v>289</v>
      </c>
      <c r="C620">
        <v>5</v>
      </c>
      <c r="D620" t="s">
        <v>182</v>
      </c>
      <c r="E620">
        <v>75464</v>
      </c>
      <c r="F620" t="s">
        <v>183</v>
      </c>
      <c r="G620" t="s">
        <v>184</v>
      </c>
      <c r="H620">
        <v>5.9166999999999996</v>
      </c>
      <c r="I620" t="s">
        <v>185</v>
      </c>
      <c r="J620">
        <v>6.2199999999999998E-3</v>
      </c>
      <c r="K620" t="s">
        <v>25</v>
      </c>
      <c r="L620" t="s">
        <v>290</v>
      </c>
      <c r="M620">
        <v>26852.253486000001</v>
      </c>
      <c r="N620" t="s">
        <v>25</v>
      </c>
      <c r="O620" t="s">
        <v>293</v>
      </c>
      <c r="P620">
        <v>3.3071999999999997E-2</v>
      </c>
      <c r="Q620" t="s">
        <v>25</v>
      </c>
      <c r="R620" t="s">
        <v>24</v>
      </c>
      <c r="S620">
        <v>690.13313500000004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193.40806000000001</v>
      </c>
      <c r="Z620" t="s">
        <v>25</v>
      </c>
      <c r="AA620" t="s">
        <v>292</v>
      </c>
      <c r="AB620">
        <v>471.45420000000001</v>
      </c>
      <c r="AC620" t="s">
        <v>25</v>
      </c>
      <c r="AD620" t="s">
        <v>28</v>
      </c>
      <c r="AE620">
        <v>0.70059499999999997</v>
      </c>
      <c r="AF620" t="s">
        <v>25</v>
      </c>
      <c r="AG620" t="s">
        <v>288</v>
      </c>
      <c r="AH620">
        <v>1000</v>
      </c>
      <c r="AI620" t="s">
        <v>189</v>
      </c>
      <c r="AJ620">
        <v>1000000</v>
      </c>
      <c r="AK620" t="s">
        <v>190</v>
      </c>
      <c r="AL620">
        <v>10</v>
      </c>
      <c r="AM620" t="s">
        <v>191</v>
      </c>
      <c r="AN620">
        <v>10000</v>
      </c>
      <c r="AO620" t="s">
        <v>192</v>
      </c>
      <c r="AP620">
        <v>10000</v>
      </c>
      <c r="AQ620" t="s">
        <v>193</v>
      </c>
      <c r="AR620">
        <v>10000</v>
      </c>
    </row>
    <row r="621" spans="1:44">
      <c r="A621">
        <v>236</v>
      </c>
      <c r="B621" t="s">
        <v>289</v>
      </c>
      <c r="C621">
        <v>0</v>
      </c>
      <c r="D621" t="s">
        <v>182</v>
      </c>
      <c r="E621">
        <v>157</v>
      </c>
      <c r="F621" t="s">
        <v>183</v>
      </c>
      <c r="G621" t="s">
        <v>184</v>
      </c>
      <c r="H621">
        <v>5.8498999999999999</v>
      </c>
      <c r="I621" t="s">
        <v>185</v>
      </c>
      <c r="J621">
        <v>4.6200000000000001E-4</v>
      </c>
      <c r="K621" t="s">
        <v>25</v>
      </c>
      <c r="L621" t="s">
        <v>290</v>
      </c>
      <c r="M621">
        <v>19.849498000000001</v>
      </c>
      <c r="N621" t="s">
        <v>25</v>
      </c>
      <c r="O621" t="s">
        <v>293</v>
      </c>
      <c r="P621">
        <v>4.8200000000000001E-4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8.2729999999999998E-2</v>
      </c>
      <c r="W621" t="s">
        <v>25</v>
      </c>
      <c r="X621" t="s">
        <v>27</v>
      </c>
      <c r="Y621">
        <v>11.198043</v>
      </c>
      <c r="Z621" t="s">
        <v>25</v>
      </c>
      <c r="AA621" t="s">
        <v>292</v>
      </c>
      <c r="AB621">
        <v>0.38553300000000001</v>
      </c>
      <c r="AC621" t="s">
        <v>25</v>
      </c>
      <c r="AD621" t="s">
        <v>28</v>
      </c>
      <c r="AE621">
        <v>0.63191699999999995</v>
      </c>
      <c r="AF621" t="s">
        <v>25</v>
      </c>
      <c r="AG621" t="s">
        <v>288</v>
      </c>
      <c r="AH621">
        <v>1000</v>
      </c>
      <c r="AI621" t="s">
        <v>189</v>
      </c>
      <c r="AJ621">
        <v>1000000</v>
      </c>
      <c r="AK621" t="s">
        <v>190</v>
      </c>
      <c r="AL621">
        <v>10</v>
      </c>
      <c r="AM621" t="s">
        <v>191</v>
      </c>
      <c r="AN621">
        <v>10000</v>
      </c>
      <c r="AO621" t="s">
        <v>192</v>
      </c>
      <c r="AP621">
        <v>20</v>
      </c>
      <c r="AQ621" t="s">
        <v>193</v>
      </c>
      <c r="AR621">
        <v>20</v>
      </c>
    </row>
    <row r="622" spans="1:44">
      <c r="A622">
        <v>235</v>
      </c>
      <c r="B622" t="s">
        <v>289</v>
      </c>
      <c r="C622">
        <v>1</v>
      </c>
      <c r="D622" t="s">
        <v>182</v>
      </c>
      <c r="E622">
        <v>160</v>
      </c>
      <c r="F622" t="s">
        <v>183</v>
      </c>
      <c r="G622" t="s">
        <v>184</v>
      </c>
      <c r="H622">
        <v>5.8498999999999999</v>
      </c>
      <c r="I622" t="s">
        <v>185</v>
      </c>
      <c r="J622">
        <v>4.4299999999999998E-4</v>
      </c>
      <c r="K622" t="s">
        <v>25</v>
      </c>
      <c r="L622" t="s">
        <v>290</v>
      </c>
      <c r="M622">
        <v>64.796379999999999</v>
      </c>
      <c r="N622" t="s">
        <v>25</v>
      </c>
      <c r="O622" t="s">
        <v>293</v>
      </c>
      <c r="P622">
        <v>5.0799999999999999E-4</v>
      </c>
      <c r="Q622" t="s">
        <v>25</v>
      </c>
      <c r="R622" t="s">
        <v>24</v>
      </c>
      <c r="S622">
        <v>6.0029529999999998</v>
      </c>
      <c r="T622" t="s">
        <v>25</v>
      </c>
      <c r="U622" t="s">
        <v>26</v>
      </c>
      <c r="V622">
        <v>7.8345999999999999E-2</v>
      </c>
      <c r="W622" t="s">
        <v>25</v>
      </c>
      <c r="X622" t="s">
        <v>27</v>
      </c>
      <c r="Y622">
        <v>4.9623039999999996</v>
      </c>
      <c r="Z622" t="s">
        <v>25</v>
      </c>
      <c r="AA622" t="s">
        <v>292</v>
      </c>
      <c r="AB622">
        <v>0.30724000000000001</v>
      </c>
      <c r="AC622" t="s">
        <v>25</v>
      </c>
      <c r="AD622" t="s">
        <v>28</v>
      </c>
      <c r="AE622">
        <v>0.63158599999999998</v>
      </c>
      <c r="AF622" t="s">
        <v>25</v>
      </c>
      <c r="AG622" t="s">
        <v>288</v>
      </c>
      <c r="AH622">
        <v>1000</v>
      </c>
      <c r="AI622" t="s">
        <v>189</v>
      </c>
      <c r="AJ622">
        <v>1000000</v>
      </c>
      <c r="AK622" t="s">
        <v>190</v>
      </c>
      <c r="AL622">
        <v>10</v>
      </c>
      <c r="AM622" t="s">
        <v>191</v>
      </c>
      <c r="AN622">
        <v>10000</v>
      </c>
      <c r="AO622" t="s">
        <v>192</v>
      </c>
      <c r="AP622">
        <v>20</v>
      </c>
      <c r="AQ622" t="s">
        <v>193</v>
      </c>
      <c r="AR622">
        <v>20</v>
      </c>
    </row>
    <row r="623" spans="1:44">
      <c r="A623">
        <v>234</v>
      </c>
      <c r="B623" t="s">
        <v>289</v>
      </c>
      <c r="C623">
        <v>2</v>
      </c>
      <c r="D623" t="s">
        <v>182</v>
      </c>
      <c r="E623">
        <v>169</v>
      </c>
      <c r="F623" t="s">
        <v>183</v>
      </c>
      <c r="G623" t="s">
        <v>184</v>
      </c>
      <c r="H623">
        <v>5.8498999999999999</v>
      </c>
      <c r="I623" t="s">
        <v>185</v>
      </c>
      <c r="J623">
        <v>4.8299999999999998E-4</v>
      </c>
      <c r="K623" t="s">
        <v>25</v>
      </c>
      <c r="L623" t="s">
        <v>290</v>
      </c>
      <c r="M623">
        <v>98.442824999999999</v>
      </c>
      <c r="N623" t="s">
        <v>25</v>
      </c>
      <c r="O623" t="s">
        <v>293</v>
      </c>
      <c r="P623">
        <v>5.8100000000000003E-4</v>
      </c>
      <c r="Q623" t="s">
        <v>25</v>
      </c>
      <c r="R623" t="s">
        <v>24</v>
      </c>
      <c r="S623">
        <v>3.7970820000000001</v>
      </c>
      <c r="T623" t="s">
        <v>25</v>
      </c>
      <c r="U623" t="s">
        <v>26</v>
      </c>
      <c r="V623">
        <v>7.5553999999999996E-2</v>
      </c>
      <c r="W623" t="s">
        <v>25</v>
      </c>
      <c r="X623" t="s">
        <v>27</v>
      </c>
      <c r="Y623">
        <v>2.698426</v>
      </c>
      <c r="Z623" t="s">
        <v>25</v>
      </c>
      <c r="AA623" t="s">
        <v>292</v>
      </c>
      <c r="AB623">
        <v>0.36990600000000001</v>
      </c>
      <c r="AC623" t="s">
        <v>25</v>
      </c>
      <c r="AD623" t="s">
        <v>28</v>
      </c>
      <c r="AE623">
        <v>0.63123399999999996</v>
      </c>
      <c r="AF623" t="s">
        <v>25</v>
      </c>
      <c r="AG623" t="s">
        <v>288</v>
      </c>
      <c r="AH623">
        <v>1000</v>
      </c>
      <c r="AI623" t="s">
        <v>189</v>
      </c>
      <c r="AJ623">
        <v>1000000</v>
      </c>
      <c r="AK623" t="s">
        <v>190</v>
      </c>
      <c r="AL623">
        <v>10</v>
      </c>
      <c r="AM623" t="s">
        <v>191</v>
      </c>
      <c r="AN623">
        <v>10000</v>
      </c>
      <c r="AO623" t="s">
        <v>192</v>
      </c>
      <c r="AP623">
        <v>20</v>
      </c>
      <c r="AQ623" t="s">
        <v>193</v>
      </c>
      <c r="AR623">
        <v>20</v>
      </c>
    </row>
    <row r="624" spans="1:44">
      <c r="A624">
        <v>233</v>
      </c>
      <c r="B624" t="s">
        <v>289</v>
      </c>
      <c r="C624">
        <v>3</v>
      </c>
      <c r="D624" t="s">
        <v>182</v>
      </c>
      <c r="E624">
        <v>188</v>
      </c>
      <c r="F624" t="s">
        <v>183</v>
      </c>
      <c r="G624" t="s">
        <v>184</v>
      </c>
      <c r="H624">
        <v>5.8498999999999999</v>
      </c>
      <c r="I624" t="s">
        <v>185</v>
      </c>
      <c r="J624">
        <v>5.3499999999999999E-4</v>
      </c>
      <c r="K624" t="s">
        <v>25</v>
      </c>
      <c r="L624" t="s">
        <v>290</v>
      </c>
      <c r="M624">
        <v>133.899844</v>
      </c>
      <c r="N624" t="s">
        <v>25</v>
      </c>
      <c r="O624" t="s">
        <v>293</v>
      </c>
      <c r="P624">
        <v>6.69E-4</v>
      </c>
      <c r="Q624" t="s">
        <v>25</v>
      </c>
      <c r="R624" t="s">
        <v>24</v>
      </c>
      <c r="S624">
        <v>2.4201649999999999</v>
      </c>
      <c r="T624" t="s">
        <v>25</v>
      </c>
      <c r="U624" t="s">
        <v>26</v>
      </c>
      <c r="V624">
        <v>7.7436000000000005E-2</v>
      </c>
      <c r="W624" t="s">
        <v>25</v>
      </c>
      <c r="X624" t="s">
        <v>27</v>
      </c>
      <c r="Y624">
        <v>1.2506569999999999</v>
      </c>
      <c r="Z624" t="s">
        <v>25</v>
      </c>
      <c r="AA624" t="s">
        <v>292</v>
      </c>
      <c r="AB624">
        <v>0.441326</v>
      </c>
      <c r="AC624" t="s">
        <v>25</v>
      </c>
      <c r="AD624" t="s">
        <v>28</v>
      </c>
      <c r="AE624">
        <v>0.63121799999999995</v>
      </c>
      <c r="AF624" t="s">
        <v>25</v>
      </c>
      <c r="AG624" t="s">
        <v>288</v>
      </c>
      <c r="AH624">
        <v>1000</v>
      </c>
      <c r="AI624" t="s">
        <v>189</v>
      </c>
      <c r="AJ624">
        <v>1000000</v>
      </c>
      <c r="AK624" t="s">
        <v>190</v>
      </c>
      <c r="AL624">
        <v>10</v>
      </c>
      <c r="AM624" t="s">
        <v>191</v>
      </c>
      <c r="AN624">
        <v>10000</v>
      </c>
      <c r="AO624" t="s">
        <v>192</v>
      </c>
      <c r="AP624">
        <v>20</v>
      </c>
      <c r="AQ624" t="s">
        <v>193</v>
      </c>
      <c r="AR624">
        <v>20</v>
      </c>
    </row>
    <row r="625" spans="1:44">
      <c r="A625">
        <v>232</v>
      </c>
      <c r="B625" t="s">
        <v>289</v>
      </c>
      <c r="C625">
        <v>4</v>
      </c>
      <c r="D625" t="s">
        <v>182</v>
      </c>
      <c r="E625">
        <v>226</v>
      </c>
      <c r="F625" t="s">
        <v>183</v>
      </c>
      <c r="G625" t="s">
        <v>184</v>
      </c>
      <c r="H625">
        <v>5.8498999999999999</v>
      </c>
      <c r="I625" t="s">
        <v>185</v>
      </c>
      <c r="J625">
        <v>4.4000000000000002E-4</v>
      </c>
      <c r="K625" t="s">
        <v>25</v>
      </c>
      <c r="L625" t="s">
        <v>290</v>
      </c>
      <c r="M625">
        <v>221.369991</v>
      </c>
      <c r="N625" t="s">
        <v>25</v>
      </c>
      <c r="O625" t="s">
        <v>293</v>
      </c>
      <c r="P625">
        <v>6.6100000000000002E-4</v>
      </c>
      <c r="Q625" t="s">
        <v>25</v>
      </c>
      <c r="R625" t="s">
        <v>24</v>
      </c>
      <c r="S625">
        <v>1.8068120000000001</v>
      </c>
      <c r="T625" t="s">
        <v>25</v>
      </c>
      <c r="U625" t="s">
        <v>26</v>
      </c>
      <c r="V625">
        <v>7.2812000000000002E-2</v>
      </c>
      <c r="W625" t="s">
        <v>25</v>
      </c>
      <c r="X625" t="s">
        <v>27</v>
      </c>
      <c r="Y625">
        <v>0.61452300000000004</v>
      </c>
      <c r="Z625" t="s">
        <v>25</v>
      </c>
      <c r="AA625" t="s">
        <v>292</v>
      </c>
      <c r="AB625">
        <v>0.47290700000000002</v>
      </c>
      <c r="AC625" t="s">
        <v>25</v>
      </c>
      <c r="AD625" t="s">
        <v>28</v>
      </c>
      <c r="AE625">
        <v>0.63125399999999998</v>
      </c>
      <c r="AF625" t="s">
        <v>25</v>
      </c>
      <c r="AG625" t="s">
        <v>288</v>
      </c>
      <c r="AH625">
        <v>1000</v>
      </c>
      <c r="AI625" t="s">
        <v>189</v>
      </c>
      <c r="AJ625">
        <v>1000000</v>
      </c>
      <c r="AK625" t="s">
        <v>190</v>
      </c>
      <c r="AL625">
        <v>10</v>
      </c>
      <c r="AM625" t="s">
        <v>191</v>
      </c>
      <c r="AN625">
        <v>10000</v>
      </c>
      <c r="AO625" t="s">
        <v>192</v>
      </c>
      <c r="AP625">
        <v>20</v>
      </c>
      <c r="AQ625" t="s">
        <v>193</v>
      </c>
      <c r="AR625">
        <v>20</v>
      </c>
    </row>
    <row r="626" spans="1:44">
      <c r="A626">
        <v>231</v>
      </c>
      <c r="B626" t="s">
        <v>289</v>
      </c>
      <c r="C626">
        <v>5</v>
      </c>
      <c r="D626" t="s">
        <v>182</v>
      </c>
      <c r="E626">
        <v>303</v>
      </c>
      <c r="F626" t="s">
        <v>183</v>
      </c>
      <c r="G626" t="s">
        <v>184</v>
      </c>
      <c r="H626">
        <v>5.8498999999999999</v>
      </c>
      <c r="I626" t="s">
        <v>185</v>
      </c>
      <c r="J626">
        <v>4.7399999999999997E-4</v>
      </c>
      <c r="K626" t="s">
        <v>25</v>
      </c>
      <c r="L626" t="s">
        <v>290</v>
      </c>
      <c r="M626">
        <v>363.79282599999999</v>
      </c>
      <c r="N626" t="s">
        <v>25</v>
      </c>
      <c r="O626" t="s">
        <v>293</v>
      </c>
      <c r="P626">
        <v>8.3799999999999999E-4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7.2883000000000003E-2</v>
      </c>
      <c r="W626" t="s">
        <v>25</v>
      </c>
      <c r="X626" t="s">
        <v>27</v>
      </c>
      <c r="Y626">
        <v>0.32413700000000001</v>
      </c>
      <c r="Z626" t="s">
        <v>25</v>
      </c>
      <c r="AA626" t="s">
        <v>292</v>
      </c>
      <c r="AB626">
        <v>0.49753900000000001</v>
      </c>
      <c r="AC626" t="s">
        <v>25</v>
      </c>
      <c r="AD626" t="s">
        <v>28</v>
      </c>
      <c r="AE626">
        <v>0.63132699999999997</v>
      </c>
      <c r="AF626" t="s">
        <v>25</v>
      </c>
      <c r="AG626" t="s">
        <v>288</v>
      </c>
      <c r="AH626">
        <v>1000</v>
      </c>
      <c r="AI626" t="s">
        <v>189</v>
      </c>
      <c r="AJ626">
        <v>1000000</v>
      </c>
      <c r="AK626" t="s">
        <v>190</v>
      </c>
      <c r="AL626">
        <v>10</v>
      </c>
      <c r="AM626" t="s">
        <v>191</v>
      </c>
      <c r="AN626">
        <v>10000</v>
      </c>
      <c r="AO626" t="s">
        <v>192</v>
      </c>
      <c r="AP626">
        <v>20</v>
      </c>
      <c r="AQ626" t="s">
        <v>193</v>
      </c>
      <c r="AR626">
        <v>20</v>
      </c>
    </row>
    <row r="627" spans="1:44">
      <c r="A627">
        <v>230</v>
      </c>
      <c r="B627" t="s">
        <v>289</v>
      </c>
      <c r="C627">
        <v>6</v>
      </c>
      <c r="D627" t="s">
        <v>182</v>
      </c>
      <c r="E627">
        <v>455</v>
      </c>
      <c r="F627" t="s">
        <v>183</v>
      </c>
      <c r="G627" t="s">
        <v>184</v>
      </c>
      <c r="H627">
        <v>5.8498999999999999</v>
      </c>
      <c r="I627" t="s">
        <v>185</v>
      </c>
      <c r="J627">
        <v>4.3800000000000002E-4</v>
      </c>
      <c r="K627" t="s">
        <v>25</v>
      </c>
      <c r="L627" t="s">
        <v>290</v>
      </c>
      <c r="M627">
        <v>1258.896614</v>
      </c>
      <c r="N627" t="s">
        <v>25</v>
      </c>
      <c r="O627" t="s">
        <v>293</v>
      </c>
      <c r="P627">
        <v>1.6969999999999999E-3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7.3047000000000001E-2</v>
      </c>
      <c r="W627" t="s">
        <v>25</v>
      </c>
      <c r="X627" t="s">
        <v>27</v>
      </c>
      <c r="Y627">
        <v>0.20297699999999999</v>
      </c>
      <c r="Z627" t="s">
        <v>25</v>
      </c>
      <c r="AA627" t="s">
        <v>292</v>
      </c>
      <c r="AB627">
        <v>0.50419700000000001</v>
      </c>
      <c r="AC627" t="s">
        <v>25</v>
      </c>
      <c r="AD627" t="s">
        <v>28</v>
      </c>
      <c r="AE627">
        <v>0.63117800000000002</v>
      </c>
      <c r="AF627" t="s">
        <v>25</v>
      </c>
      <c r="AG627" t="s">
        <v>288</v>
      </c>
      <c r="AH627">
        <v>1000</v>
      </c>
      <c r="AI627" t="s">
        <v>189</v>
      </c>
      <c r="AJ627">
        <v>1000000</v>
      </c>
      <c r="AK627" t="s">
        <v>190</v>
      </c>
      <c r="AL627">
        <v>10</v>
      </c>
      <c r="AM627" t="s">
        <v>191</v>
      </c>
      <c r="AN627">
        <v>10000</v>
      </c>
      <c r="AO627" t="s">
        <v>192</v>
      </c>
      <c r="AP627">
        <v>20</v>
      </c>
      <c r="AQ627" t="s">
        <v>193</v>
      </c>
      <c r="AR627">
        <v>20</v>
      </c>
    </row>
    <row r="628" spans="1:44">
      <c r="A628">
        <v>229</v>
      </c>
      <c r="B628" t="s">
        <v>289</v>
      </c>
      <c r="C628">
        <v>7</v>
      </c>
      <c r="D628" t="s">
        <v>182</v>
      </c>
      <c r="E628">
        <v>760</v>
      </c>
      <c r="F628" t="s">
        <v>183</v>
      </c>
      <c r="G628" t="s">
        <v>184</v>
      </c>
      <c r="H628">
        <v>5.8498999999999999</v>
      </c>
      <c r="I628" t="s">
        <v>185</v>
      </c>
      <c r="J628">
        <v>4.55E-4</v>
      </c>
      <c r="K628" t="s">
        <v>25</v>
      </c>
      <c r="L628" t="s">
        <v>290</v>
      </c>
      <c r="M628">
        <v>4646.3462030000001</v>
      </c>
      <c r="N628" t="s">
        <v>25</v>
      </c>
      <c r="O628" t="s">
        <v>293</v>
      </c>
      <c r="P628">
        <v>5.1019999999999998E-3</v>
      </c>
      <c r="Q628" t="s">
        <v>25</v>
      </c>
      <c r="R628" t="s">
        <v>24</v>
      </c>
      <c r="S628">
        <v>1.3585640000000001</v>
      </c>
      <c r="T628" t="s">
        <v>25</v>
      </c>
      <c r="U628" t="s">
        <v>26</v>
      </c>
      <c r="V628">
        <v>7.3368000000000003E-2</v>
      </c>
      <c r="W628" t="s">
        <v>25</v>
      </c>
      <c r="X628" t="s">
        <v>27</v>
      </c>
      <c r="Y628">
        <v>0.14313000000000001</v>
      </c>
      <c r="Z628" t="s">
        <v>25</v>
      </c>
      <c r="AA628" t="s">
        <v>292</v>
      </c>
      <c r="AB628">
        <v>0.49634899999999998</v>
      </c>
      <c r="AC628" t="s">
        <v>25</v>
      </c>
      <c r="AD628" t="s">
        <v>28</v>
      </c>
      <c r="AE628">
        <v>0.63180700000000001</v>
      </c>
      <c r="AF628" t="s">
        <v>25</v>
      </c>
      <c r="AG628" t="s">
        <v>288</v>
      </c>
      <c r="AH628">
        <v>1000</v>
      </c>
      <c r="AI628" t="s">
        <v>189</v>
      </c>
      <c r="AJ628">
        <v>1000000</v>
      </c>
      <c r="AK628" t="s">
        <v>190</v>
      </c>
      <c r="AL628">
        <v>10</v>
      </c>
      <c r="AM628" t="s">
        <v>191</v>
      </c>
      <c r="AN628">
        <v>10000</v>
      </c>
      <c r="AO628" t="s">
        <v>192</v>
      </c>
      <c r="AP628">
        <v>20</v>
      </c>
      <c r="AQ628" t="s">
        <v>193</v>
      </c>
      <c r="AR628">
        <v>20</v>
      </c>
    </row>
    <row r="629" spans="1:44">
      <c r="A629">
        <v>228</v>
      </c>
      <c r="B629" t="s">
        <v>289</v>
      </c>
      <c r="C629">
        <v>8</v>
      </c>
      <c r="D629" t="s">
        <v>182</v>
      </c>
      <c r="E629">
        <v>1371</v>
      </c>
      <c r="F629" t="s">
        <v>183</v>
      </c>
      <c r="G629" t="s">
        <v>184</v>
      </c>
      <c r="H629">
        <v>5.8498999999999999</v>
      </c>
      <c r="I629" t="s">
        <v>185</v>
      </c>
      <c r="J629">
        <v>4.4299999999999998E-4</v>
      </c>
      <c r="K629" t="s">
        <v>25</v>
      </c>
      <c r="L629" t="s">
        <v>290</v>
      </c>
      <c r="M629">
        <v>11813.355664999999</v>
      </c>
      <c r="N629" t="s">
        <v>25</v>
      </c>
      <c r="O629" t="s">
        <v>293</v>
      </c>
      <c r="P629">
        <v>1.2256E-2</v>
      </c>
      <c r="Q629" t="s">
        <v>25</v>
      </c>
      <c r="R629" t="s">
        <v>24</v>
      </c>
      <c r="S629">
        <v>1.5293289999999999</v>
      </c>
      <c r="T629" t="s">
        <v>25</v>
      </c>
      <c r="U629" t="s">
        <v>26</v>
      </c>
      <c r="V629">
        <v>8.2197000000000006E-2</v>
      </c>
      <c r="W629" t="s">
        <v>25</v>
      </c>
      <c r="X629" t="s">
        <v>27</v>
      </c>
      <c r="Y629">
        <v>0.14000499999999999</v>
      </c>
      <c r="Z629" t="s">
        <v>25</v>
      </c>
      <c r="AA629" t="s">
        <v>292</v>
      </c>
      <c r="AB629">
        <v>0.62623899999999999</v>
      </c>
      <c r="AC629" t="s">
        <v>25</v>
      </c>
      <c r="AD629" t="s">
        <v>28</v>
      </c>
      <c r="AE629">
        <v>0.66554400000000002</v>
      </c>
      <c r="AF629" t="s">
        <v>25</v>
      </c>
      <c r="AG629" t="s">
        <v>288</v>
      </c>
      <c r="AH629">
        <v>1000</v>
      </c>
      <c r="AI629" t="s">
        <v>189</v>
      </c>
      <c r="AJ629">
        <v>1000000</v>
      </c>
      <c r="AK629" t="s">
        <v>190</v>
      </c>
      <c r="AL629">
        <v>10</v>
      </c>
      <c r="AM629" t="s">
        <v>191</v>
      </c>
      <c r="AN629">
        <v>10000</v>
      </c>
      <c r="AO629" t="s">
        <v>192</v>
      </c>
      <c r="AP629">
        <v>20</v>
      </c>
      <c r="AQ629" t="s">
        <v>193</v>
      </c>
      <c r="AR629">
        <v>20</v>
      </c>
    </row>
    <row r="630" spans="1:44">
      <c r="A630">
        <v>227</v>
      </c>
      <c r="B630" t="s">
        <v>289</v>
      </c>
      <c r="C630">
        <v>9</v>
      </c>
      <c r="D630" t="s">
        <v>182</v>
      </c>
      <c r="E630">
        <v>2592</v>
      </c>
      <c r="F630" t="s">
        <v>183</v>
      </c>
      <c r="G630" t="s">
        <v>184</v>
      </c>
      <c r="H630">
        <v>5.8498999999999999</v>
      </c>
      <c r="I630" t="s">
        <v>185</v>
      </c>
      <c r="J630">
        <v>5.3700000000000004E-4</v>
      </c>
      <c r="K630" t="s">
        <v>25</v>
      </c>
      <c r="L630" t="s">
        <v>290</v>
      </c>
      <c r="M630">
        <v>26222.393812999999</v>
      </c>
      <c r="N630" t="s">
        <v>25</v>
      </c>
      <c r="O630" t="s">
        <v>293</v>
      </c>
      <c r="P630">
        <v>2.6759000000000002E-2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7.5436000000000003E-2</v>
      </c>
      <c r="W630" t="s">
        <v>25</v>
      </c>
      <c r="X630" t="s">
        <v>27</v>
      </c>
      <c r="Y630">
        <v>6.973E-2</v>
      </c>
      <c r="Z630" t="s">
        <v>25</v>
      </c>
      <c r="AA630" t="s">
        <v>292</v>
      </c>
      <c r="AB630">
        <v>0.52486999999999995</v>
      </c>
      <c r="AC630" t="s">
        <v>25</v>
      </c>
      <c r="AD630" t="s">
        <v>28</v>
      </c>
      <c r="AE630">
        <v>0.62911499999999998</v>
      </c>
      <c r="AF630" t="s">
        <v>25</v>
      </c>
      <c r="AG630" t="s">
        <v>288</v>
      </c>
      <c r="AH630">
        <v>1000</v>
      </c>
      <c r="AI630" t="s">
        <v>189</v>
      </c>
      <c r="AJ630">
        <v>1000000</v>
      </c>
      <c r="AK630" t="s">
        <v>190</v>
      </c>
      <c r="AL630">
        <v>10</v>
      </c>
      <c r="AM630" t="s">
        <v>191</v>
      </c>
      <c r="AN630">
        <v>10000</v>
      </c>
      <c r="AO630" t="s">
        <v>192</v>
      </c>
      <c r="AP630">
        <v>20</v>
      </c>
      <c r="AQ630" t="s">
        <v>193</v>
      </c>
      <c r="AR630">
        <v>20</v>
      </c>
    </row>
    <row r="631" spans="1:44">
      <c r="A631">
        <v>226</v>
      </c>
      <c r="B631" t="s">
        <v>289</v>
      </c>
      <c r="C631">
        <v>7</v>
      </c>
      <c r="D631" t="s">
        <v>182</v>
      </c>
      <c r="E631">
        <v>760</v>
      </c>
      <c r="F631" t="s">
        <v>183</v>
      </c>
      <c r="G631" t="s">
        <v>184</v>
      </c>
      <c r="H631">
        <v>5.63</v>
      </c>
      <c r="I631" t="s">
        <v>185</v>
      </c>
      <c r="J631">
        <v>7.2599999999999997E-4</v>
      </c>
      <c r="K631" t="s">
        <v>25</v>
      </c>
      <c r="L631" t="s">
        <v>290</v>
      </c>
      <c r="M631">
        <v>8136.7595000000001</v>
      </c>
      <c r="N631" t="s">
        <v>25</v>
      </c>
      <c r="O631" t="s">
        <v>293</v>
      </c>
      <c r="P631">
        <v>8.8629999999999994E-3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0.11089599999999999</v>
      </c>
      <c r="W631" t="s">
        <v>25</v>
      </c>
      <c r="X631" t="s">
        <v>27</v>
      </c>
      <c r="Y631">
        <v>0.23100599999999999</v>
      </c>
      <c r="Z631" t="s">
        <v>25</v>
      </c>
      <c r="AA631" t="s">
        <v>292</v>
      </c>
      <c r="AB631">
        <v>0.84833800000000004</v>
      </c>
      <c r="AC631" t="s">
        <v>25</v>
      </c>
      <c r="AD631" t="s">
        <v>28</v>
      </c>
      <c r="AE631">
        <v>0.70612900000000001</v>
      </c>
      <c r="AF631" t="s">
        <v>25</v>
      </c>
      <c r="AG631" t="s">
        <v>288</v>
      </c>
      <c r="AH631">
        <v>1000</v>
      </c>
      <c r="AI631" t="s">
        <v>189</v>
      </c>
      <c r="AJ631">
        <v>1000000</v>
      </c>
      <c r="AK631" t="s">
        <v>190</v>
      </c>
      <c r="AL631">
        <v>10</v>
      </c>
      <c r="AM631" t="s">
        <v>191</v>
      </c>
      <c r="AN631">
        <v>500</v>
      </c>
      <c r="AO631" t="s">
        <v>192</v>
      </c>
      <c r="AP631">
        <v>20</v>
      </c>
      <c r="AQ631" t="s">
        <v>193</v>
      </c>
      <c r="AR631">
        <v>20</v>
      </c>
    </row>
    <row r="632" spans="1:44">
      <c r="A632">
        <v>226</v>
      </c>
      <c r="B632" t="s">
        <v>289</v>
      </c>
      <c r="C632">
        <v>6</v>
      </c>
      <c r="D632" t="s">
        <v>182</v>
      </c>
      <c r="E632">
        <v>455</v>
      </c>
      <c r="F632" t="s">
        <v>183</v>
      </c>
      <c r="G632" t="s">
        <v>184</v>
      </c>
      <c r="H632">
        <v>5.63</v>
      </c>
      <c r="I632" t="s">
        <v>185</v>
      </c>
      <c r="J632">
        <v>7.7300000000000003E-4</v>
      </c>
      <c r="K632" t="s">
        <v>25</v>
      </c>
      <c r="L632" t="s">
        <v>290</v>
      </c>
      <c r="M632">
        <v>2954.8552</v>
      </c>
      <c r="N632" t="s">
        <v>25</v>
      </c>
      <c r="O632" t="s">
        <v>293</v>
      </c>
      <c r="P632">
        <v>3.728E-3</v>
      </c>
      <c r="Q632" t="s">
        <v>25</v>
      </c>
      <c r="R632" t="s">
        <v>24</v>
      </c>
      <c r="S632">
        <v>2.2726320000000002</v>
      </c>
      <c r="T632" t="s">
        <v>25</v>
      </c>
      <c r="U632" t="s">
        <v>26</v>
      </c>
      <c r="V632">
        <v>0.12413200000000001</v>
      </c>
      <c r="W632" t="s">
        <v>25</v>
      </c>
      <c r="X632" t="s">
        <v>27</v>
      </c>
      <c r="Y632">
        <v>0.41314699999999999</v>
      </c>
      <c r="Z632" t="s">
        <v>25</v>
      </c>
      <c r="AA632" t="s">
        <v>292</v>
      </c>
      <c r="AB632">
        <v>0.95567800000000003</v>
      </c>
      <c r="AC632" t="s">
        <v>25</v>
      </c>
      <c r="AD632" t="s">
        <v>28</v>
      </c>
      <c r="AE632">
        <v>0.75881699999999996</v>
      </c>
      <c r="AF632" t="s">
        <v>25</v>
      </c>
      <c r="AG632" t="s">
        <v>288</v>
      </c>
      <c r="AH632">
        <v>1000</v>
      </c>
      <c r="AI632" t="s">
        <v>189</v>
      </c>
      <c r="AJ632">
        <v>1000000</v>
      </c>
      <c r="AK632" t="s">
        <v>190</v>
      </c>
      <c r="AL632">
        <v>10</v>
      </c>
      <c r="AM632" t="s">
        <v>191</v>
      </c>
      <c r="AN632">
        <v>500</v>
      </c>
      <c r="AO632" t="s">
        <v>192</v>
      </c>
      <c r="AP632">
        <v>20</v>
      </c>
      <c r="AQ632" t="s">
        <v>193</v>
      </c>
      <c r="AR632">
        <v>20</v>
      </c>
    </row>
    <row r="633" spans="1:44">
      <c r="A633">
        <v>225</v>
      </c>
      <c r="B633" t="s">
        <v>289</v>
      </c>
      <c r="C633">
        <v>5</v>
      </c>
      <c r="D633" t="s">
        <v>182</v>
      </c>
      <c r="E633">
        <v>303</v>
      </c>
      <c r="F633" t="s">
        <v>183</v>
      </c>
      <c r="G633" t="s">
        <v>184</v>
      </c>
      <c r="H633">
        <v>5.63</v>
      </c>
      <c r="I633" t="s">
        <v>185</v>
      </c>
      <c r="J633">
        <v>9.5299999999999996E-4</v>
      </c>
      <c r="K633" t="s">
        <v>25</v>
      </c>
      <c r="L633" t="s">
        <v>290</v>
      </c>
      <c r="M633">
        <v>869.01199999999994</v>
      </c>
      <c r="N633" t="s">
        <v>25</v>
      </c>
      <c r="O633" t="s">
        <v>293</v>
      </c>
      <c r="P633">
        <v>1.8220000000000001E-3</v>
      </c>
      <c r="Q633" t="s">
        <v>25</v>
      </c>
      <c r="R633" t="s">
        <v>24</v>
      </c>
      <c r="S633">
        <v>2.5120900000000002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0.61477899999999996</v>
      </c>
      <c r="Z633" t="s">
        <v>25</v>
      </c>
      <c r="AA633" t="s">
        <v>292</v>
      </c>
      <c r="AB633">
        <v>0.93079400000000001</v>
      </c>
      <c r="AC633" t="s">
        <v>25</v>
      </c>
      <c r="AD633" t="s">
        <v>28</v>
      </c>
      <c r="AE633">
        <v>0.820604</v>
      </c>
      <c r="AF633" t="s">
        <v>25</v>
      </c>
      <c r="AG633" t="s">
        <v>288</v>
      </c>
      <c r="AH633">
        <v>1000</v>
      </c>
      <c r="AI633" t="s">
        <v>189</v>
      </c>
      <c r="AJ633">
        <v>1000000</v>
      </c>
      <c r="AK633" t="s">
        <v>190</v>
      </c>
      <c r="AL633">
        <v>10</v>
      </c>
      <c r="AM633" t="s">
        <v>191</v>
      </c>
      <c r="AN633">
        <v>500</v>
      </c>
      <c r="AO633" t="s">
        <v>192</v>
      </c>
      <c r="AP633">
        <v>20</v>
      </c>
      <c r="AQ633" t="s">
        <v>193</v>
      </c>
      <c r="AR633">
        <v>20</v>
      </c>
    </row>
    <row r="634" spans="1:44">
      <c r="A634">
        <v>225</v>
      </c>
      <c r="B634" t="s">
        <v>289</v>
      </c>
      <c r="C634">
        <v>4</v>
      </c>
      <c r="D634" t="s">
        <v>182</v>
      </c>
      <c r="E634">
        <v>226</v>
      </c>
      <c r="F634" t="s">
        <v>183</v>
      </c>
      <c r="G634" t="s">
        <v>184</v>
      </c>
      <c r="H634">
        <v>5.63</v>
      </c>
      <c r="I634" t="s">
        <v>185</v>
      </c>
      <c r="J634">
        <v>7.94E-4</v>
      </c>
      <c r="K634" t="s">
        <v>25</v>
      </c>
      <c r="L634" t="s">
        <v>290</v>
      </c>
      <c r="M634">
        <v>333.6216</v>
      </c>
      <c r="N634" t="s">
        <v>25</v>
      </c>
      <c r="O634" t="s">
        <v>293</v>
      </c>
      <c r="P634">
        <v>1.127E-3</v>
      </c>
      <c r="Q634" t="s">
        <v>25</v>
      </c>
      <c r="R634" t="s">
        <v>24</v>
      </c>
      <c r="S634">
        <v>3.0698449999999999</v>
      </c>
      <c r="T634" t="s">
        <v>25</v>
      </c>
      <c r="U634" t="s">
        <v>26</v>
      </c>
      <c r="V634">
        <v>0.13389000000000001</v>
      </c>
      <c r="W634" t="s">
        <v>25</v>
      </c>
      <c r="X634" t="s">
        <v>27</v>
      </c>
      <c r="Y634">
        <v>1.132196</v>
      </c>
      <c r="Z634" t="s">
        <v>25</v>
      </c>
      <c r="AA634" t="s">
        <v>292</v>
      </c>
      <c r="AB634">
        <v>0.94422099999999998</v>
      </c>
      <c r="AC634" t="s">
        <v>25</v>
      </c>
      <c r="AD634" t="s">
        <v>28</v>
      </c>
      <c r="AE634">
        <v>0.83989499999999995</v>
      </c>
      <c r="AF634" t="s">
        <v>25</v>
      </c>
      <c r="AG634" t="s">
        <v>288</v>
      </c>
      <c r="AH634">
        <v>1000</v>
      </c>
      <c r="AI634" t="s">
        <v>189</v>
      </c>
      <c r="AJ634">
        <v>1000000</v>
      </c>
      <c r="AK634" t="s">
        <v>190</v>
      </c>
      <c r="AL634">
        <v>10</v>
      </c>
      <c r="AM634" t="s">
        <v>191</v>
      </c>
      <c r="AN634">
        <v>500</v>
      </c>
      <c r="AO634" t="s">
        <v>192</v>
      </c>
      <c r="AP634">
        <v>20</v>
      </c>
      <c r="AQ634" t="s">
        <v>193</v>
      </c>
      <c r="AR634">
        <v>20</v>
      </c>
    </row>
    <row r="635" spans="1:44">
      <c r="A635">
        <v>225</v>
      </c>
      <c r="B635" t="s">
        <v>289</v>
      </c>
      <c r="C635">
        <v>3</v>
      </c>
      <c r="D635" t="s">
        <v>182</v>
      </c>
      <c r="E635">
        <v>188</v>
      </c>
      <c r="F635" t="s">
        <v>183</v>
      </c>
      <c r="G635" t="s">
        <v>184</v>
      </c>
      <c r="H635">
        <v>5.63</v>
      </c>
      <c r="I635" t="s">
        <v>185</v>
      </c>
      <c r="J635">
        <v>7.6499999999999995E-4</v>
      </c>
      <c r="K635" t="s">
        <v>25</v>
      </c>
      <c r="L635" t="s">
        <v>290</v>
      </c>
      <c r="M635">
        <v>166.06360000000001</v>
      </c>
      <c r="N635" t="s">
        <v>25</v>
      </c>
      <c r="O635" t="s">
        <v>293</v>
      </c>
      <c r="P635">
        <v>9.3099999999999997E-4</v>
      </c>
      <c r="Q635" t="s">
        <v>25</v>
      </c>
      <c r="R635" t="s">
        <v>24</v>
      </c>
      <c r="S635">
        <v>3.7095880000000001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1.9516789999999999</v>
      </c>
      <c r="Z635" t="s">
        <v>25</v>
      </c>
      <c r="AA635" t="s">
        <v>292</v>
      </c>
      <c r="AB635">
        <v>0.87072700000000003</v>
      </c>
      <c r="AC635" t="s">
        <v>25</v>
      </c>
      <c r="AD635" t="s">
        <v>28</v>
      </c>
      <c r="AE635">
        <v>0.74102900000000005</v>
      </c>
      <c r="AF635" t="s">
        <v>25</v>
      </c>
      <c r="AG635" t="s">
        <v>288</v>
      </c>
      <c r="AH635">
        <v>1000</v>
      </c>
      <c r="AI635" t="s">
        <v>189</v>
      </c>
      <c r="AJ635">
        <v>1000000</v>
      </c>
      <c r="AK635" t="s">
        <v>190</v>
      </c>
      <c r="AL635">
        <v>10</v>
      </c>
      <c r="AM635" t="s">
        <v>191</v>
      </c>
      <c r="AN635">
        <v>500</v>
      </c>
      <c r="AO635" t="s">
        <v>192</v>
      </c>
      <c r="AP635">
        <v>20</v>
      </c>
      <c r="AQ635" t="s">
        <v>193</v>
      </c>
      <c r="AR635">
        <v>20</v>
      </c>
    </row>
    <row r="636" spans="1:44">
      <c r="A636">
        <v>224</v>
      </c>
      <c r="B636" t="s">
        <v>289</v>
      </c>
      <c r="C636">
        <v>2</v>
      </c>
      <c r="D636" t="s">
        <v>182</v>
      </c>
      <c r="E636">
        <v>169</v>
      </c>
      <c r="F636" t="s">
        <v>183</v>
      </c>
      <c r="G636" t="s">
        <v>184</v>
      </c>
      <c r="H636">
        <v>5.63</v>
      </c>
      <c r="I636" t="s">
        <v>185</v>
      </c>
      <c r="J636">
        <v>7.4100000000000001E-4</v>
      </c>
      <c r="K636" t="s">
        <v>25</v>
      </c>
      <c r="L636" t="s">
        <v>290</v>
      </c>
      <c r="M636">
        <v>98.428700000000006</v>
      </c>
      <c r="N636" t="s">
        <v>25</v>
      </c>
      <c r="O636" t="s">
        <v>293</v>
      </c>
      <c r="P636">
        <v>8.4000000000000003E-4</v>
      </c>
      <c r="Q636" t="s">
        <v>25</v>
      </c>
      <c r="R636" t="s">
        <v>24</v>
      </c>
      <c r="S636">
        <v>4.4622289999999998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3.0067629999999999</v>
      </c>
      <c r="Z636" t="s">
        <v>25</v>
      </c>
      <c r="AA636" t="s">
        <v>292</v>
      </c>
      <c r="AB636">
        <v>0.63151299999999999</v>
      </c>
      <c r="AC636" t="s">
        <v>25</v>
      </c>
      <c r="AD636" t="s">
        <v>28</v>
      </c>
      <c r="AE636">
        <v>0.69613800000000003</v>
      </c>
      <c r="AF636" t="s">
        <v>25</v>
      </c>
      <c r="AG636" t="s">
        <v>288</v>
      </c>
      <c r="AH636">
        <v>1000</v>
      </c>
      <c r="AI636" t="s">
        <v>189</v>
      </c>
      <c r="AJ636">
        <v>1000000</v>
      </c>
      <c r="AK636" t="s">
        <v>190</v>
      </c>
      <c r="AL636">
        <v>10</v>
      </c>
      <c r="AM636" t="s">
        <v>191</v>
      </c>
      <c r="AN636">
        <v>500</v>
      </c>
      <c r="AO636" t="s">
        <v>192</v>
      </c>
      <c r="AP636">
        <v>20</v>
      </c>
      <c r="AQ636" t="s">
        <v>193</v>
      </c>
      <c r="AR636">
        <v>20</v>
      </c>
    </row>
    <row r="637" spans="1:44">
      <c r="A637">
        <v>224</v>
      </c>
      <c r="B637" t="s">
        <v>289</v>
      </c>
      <c r="C637">
        <v>1</v>
      </c>
      <c r="D637" t="s">
        <v>182</v>
      </c>
      <c r="E637">
        <v>160</v>
      </c>
      <c r="F637" t="s">
        <v>183</v>
      </c>
      <c r="G637" t="s">
        <v>184</v>
      </c>
      <c r="H637">
        <v>5.63</v>
      </c>
      <c r="I637" t="s">
        <v>185</v>
      </c>
      <c r="J637">
        <v>6.9899999999999997E-4</v>
      </c>
      <c r="K637" t="s">
        <v>25</v>
      </c>
      <c r="L637" t="s">
        <v>290</v>
      </c>
      <c r="M637">
        <v>59.436199999999999</v>
      </c>
      <c r="N637" t="s">
        <v>25</v>
      </c>
      <c r="O637" t="s">
        <v>293</v>
      </c>
      <c r="P637">
        <v>7.5799999999999999E-4</v>
      </c>
      <c r="Q637" t="s">
        <v>25</v>
      </c>
      <c r="R637" t="s">
        <v>24</v>
      </c>
      <c r="S637">
        <v>6.5113849999999998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5.2012780000000003</v>
      </c>
      <c r="Z637" t="s">
        <v>25</v>
      </c>
      <c r="AA637" t="s">
        <v>292</v>
      </c>
      <c r="AB637">
        <v>0.48457600000000001</v>
      </c>
      <c r="AC637" t="s">
        <v>25</v>
      </c>
      <c r="AD637" t="s">
        <v>28</v>
      </c>
      <c r="AE637">
        <v>0.69736500000000001</v>
      </c>
      <c r="AF637" t="s">
        <v>25</v>
      </c>
      <c r="AG637" t="s">
        <v>288</v>
      </c>
      <c r="AH637">
        <v>1000</v>
      </c>
      <c r="AI637" t="s">
        <v>189</v>
      </c>
      <c r="AJ637">
        <v>1000000</v>
      </c>
      <c r="AK637" t="s">
        <v>190</v>
      </c>
      <c r="AL637">
        <v>10</v>
      </c>
      <c r="AM637" t="s">
        <v>191</v>
      </c>
      <c r="AN637">
        <v>500</v>
      </c>
      <c r="AO637" t="s">
        <v>192</v>
      </c>
      <c r="AP637">
        <v>20</v>
      </c>
      <c r="AQ637" t="s">
        <v>193</v>
      </c>
      <c r="AR637">
        <v>20</v>
      </c>
    </row>
    <row r="638" spans="1:44">
      <c r="A638">
        <v>224</v>
      </c>
      <c r="B638" t="s">
        <v>289</v>
      </c>
      <c r="C638">
        <v>0</v>
      </c>
      <c r="D638" t="s">
        <v>182</v>
      </c>
      <c r="E638">
        <v>157</v>
      </c>
      <c r="F638" t="s">
        <v>183</v>
      </c>
      <c r="G638" t="s">
        <v>184</v>
      </c>
      <c r="H638">
        <v>5.63</v>
      </c>
      <c r="I638" t="s">
        <v>185</v>
      </c>
      <c r="J638">
        <v>7.3999999999999999E-4</v>
      </c>
      <c r="K638" t="s">
        <v>25</v>
      </c>
      <c r="L638" t="s">
        <v>290</v>
      </c>
      <c r="M638">
        <v>20.126899999999999</v>
      </c>
      <c r="N638" t="s">
        <v>25</v>
      </c>
      <c r="O638" t="s">
        <v>293</v>
      </c>
      <c r="P638">
        <v>7.6000000000000004E-4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0.11079600000000001</v>
      </c>
      <c r="W638" t="s">
        <v>25</v>
      </c>
      <c r="X638" t="s">
        <v>27</v>
      </c>
      <c r="Y638">
        <v>9.28139</v>
      </c>
      <c r="Z638" t="s">
        <v>25</v>
      </c>
      <c r="AA638" t="s">
        <v>292</v>
      </c>
      <c r="AB638">
        <v>0.54174999999999995</v>
      </c>
      <c r="AC638" t="s">
        <v>25</v>
      </c>
      <c r="AD638" t="s">
        <v>28</v>
      </c>
      <c r="AE638">
        <v>0.67307899999999998</v>
      </c>
      <c r="AF638" t="s">
        <v>25</v>
      </c>
      <c r="AG638" t="s">
        <v>288</v>
      </c>
      <c r="AH638">
        <v>1000</v>
      </c>
      <c r="AI638" t="s">
        <v>189</v>
      </c>
      <c r="AJ638">
        <v>1000000</v>
      </c>
      <c r="AK638" t="s">
        <v>190</v>
      </c>
      <c r="AL638">
        <v>10</v>
      </c>
      <c r="AM638" t="s">
        <v>191</v>
      </c>
      <c r="AN638">
        <v>500</v>
      </c>
      <c r="AO638" t="s">
        <v>192</v>
      </c>
      <c r="AP638">
        <v>20</v>
      </c>
      <c r="AQ638" t="s">
        <v>193</v>
      </c>
      <c r="AR638">
        <v>20</v>
      </c>
    </row>
    <row r="639" spans="1:44">
      <c r="A639">
        <v>222</v>
      </c>
      <c r="B639" t="s">
        <v>289</v>
      </c>
      <c r="C639">
        <v>0</v>
      </c>
      <c r="D639" t="s">
        <v>182</v>
      </c>
      <c r="E639">
        <v>157</v>
      </c>
      <c r="F639" t="s">
        <v>183</v>
      </c>
      <c r="G639" t="s">
        <v>184</v>
      </c>
      <c r="H639">
        <v>5.63</v>
      </c>
      <c r="I639" t="s">
        <v>185</v>
      </c>
      <c r="J639">
        <v>9.2100000000000005E-4</v>
      </c>
      <c r="K639" t="s">
        <v>25</v>
      </c>
      <c r="L639" t="s">
        <v>290</v>
      </c>
      <c r="M639">
        <v>21.1784</v>
      </c>
      <c r="N639" t="s">
        <v>25</v>
      </c>
      <c r="O639" t="s">
        <v>293</v>
      </c>
      <c r="P639">
        <v>9.4200000000000002E-4</v>
      </c>
      <c r="Q639" t="s">
        <v>25</v>
      </c>
      <c r="R639" t="s">
        <v>24</v>
      </c>
      <c r="S639">
        <v>12.287043000000001</v>
      </c>
      <c r="T639" t="s">
        <v>25</v>
      </c>
      <c r="U639" t="s">
        <v>26</v>
      </c>
      <c r="V639">
        <v>0.12739400000000001</v>
      </c>
      <c r="W639" t="s">
        <v>25</v>
      </c>
      <c r="X639" t="s">
        <v>27</v>
      </c>
      <c r="Y639">
        <v>10.750099000000001</v>
      </c>
      <c r="Z639" t="s">
        <v>25</v>
      </c>
      <c r="AA639" t="s">
        <v>292</v>
      </c>
      <c r="AB639">
        <v>0.60281300000000004</v>
      </c>
      <c r="AC639" t="s">
        <v>25</v>
      </c>
      <c r="AD639" t="s">
        <v>28</v>
      </c>
      <c r="AE639">
        <v>0.78351800000000005</v>
      </c>
      <c r="AF639" t="s">
        <v>25</v>
      </c>
      <c r="AG639" t="s">
        <v>288</v>
      </c>
      <c r="AH639">
        <v>1000</v>
      </c>
      <c r="AI639" t="s">
        <v>189</v>
      </c>
      <c r="AJ639">
        <v>1000000</v>
      </c>
      <c r="AK639" t="s">
        <v>190</v>
      </c>
      <c r="AL639">
        <v>10</v>
      </c>
      <c r="AM639" t="s">
        <v>191</v>
      </c>
      <c r="AN639">
        <v>500</v>
      </c>
      <c r="AO639" t="s">
        <v>192</v>
      </c>
      <c r="AP639">
        <v>20</v>
      </c>
      <c r="AQ639" t="s">
        <v>193</v>
      </c>
      <c r="AR639">
        <v>20</v>
      </c>
    </row>
    <row r="640" spans="1:44">
      <c r="A640">
        <v>221</v>
      </c>
      <c r="B640" t="s">
        <v>289</v>
      </c>
      <c r="C640">
        <v>0</v>
      </c>
      <c r="D640" t="s">
        <v>182</v>
      </c>
      <c r="E640">
        <v>157</v>
      </c>
      <c r="F640" t="s">
        <v>183</v>
      </c>
      <c r="G640" t="s">
        <v>184</v>
      </c>
      <c r="H640">
        <v>5.63</v>
      </c>
      <c r="I640" t="s">
        <v>185</v>
      </c>
      <c r="J640">
        <v>1.276E-3</v>
      </c>
      <c r="K640" t="s">
        <v>25</v>
      </c>
      <c r="L640" t="s">
        <v>290</v>
      </c>
      <c r="M640">
        <v>26.0273</v>
      </c>
      <c r="N640" t="s">
        <v>25</v>
      </c>
      <c r="O640" t="s">
        <v>293</v>
      </c>
      <c r="P640">
        <v>1.302E-3</v>
      </c>
      <c r="Q640" t="s">
        <v>25</v>
      </c>
      <c r="R640" t="s">
        <v>24</v>
      </c>
      <c r="S640">
        <v>16.802624000000002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292</v>
      </c>
      <c r="AB640">
        <v>0.88960099999999998</v>
      </c>
      <c r="AC640" t="s">
        <v>25</v>
      </c>
      <c r="AD640" t="s">
        <v>28</v>
      </c>
      <c r="AE640">
        <v>0.95635899999999996</v>
      </c>
      <c r="AF640" t="s">
        <v>25</v>
      </c>
      <c r="AG640" t="s">
        <v>288</v>
      </c>
      <c r="AH640">
        <v>1000</v>
      </c>
      <c r="AI640" t="s">
        <v>189</v>
      </c>
      <c r="AJ640">
        <v>1000000</v>
      </c>
      <c r="AK640" t="s">
        <v>190</v>
      </c>
      <c r="AL640">
        <v>10</v>
      </c>
      <c r="AM640" t="s">
        <v>191</v>
      </c>
      <c r="AN640">
        <v>500</v>
      </c>
      <c r="AO640" t="s">
        <v>192</v>
      </c>
      <c r="AP640">
        <v>20</v>
      </c>
      <c r="AQ640" t="s">
        <v>193</v>
      </c>
      <c r="AR640">
        <v>20</v>
      </c>
    </row>
    <row r="641" spans="1:44">
      <c r="A641">
        <v>221</v>
      </c>
      <c r="B641" t="s">
        <v>289</v>
      </c>
      <c r="C641">
        <v>0</v>
      </c>
      <c r="D641" t="s">
        <v>182</v>
      </c>
      <c r="E641">
        <v>157</v>
      </c>
      <c r="F641" t="s">
        <v>183</v>
      </c>
      <c r="G641" t="s">
        <v>184</v>
      </c>
      <c r="H641">
        <v>5.63</v>
      </c>
      <c r="I641" t="s">
        <v>185</v>
      </c>
      <c r="J641">
        <v>1.1529999999999999E-3</v>
      </c>
      <c r="K641" t="s">
        <v>25</v>
      </c>
      <c r="L641" t="s">
        <v>290</v>
      </c>
      <c r="M641">
        <v>24.741499999999998</v>
      </c>
      <c r="N641" t="s">
        <v>25</v>
      </c>
      <c r="O641" t="s">
        <v>293</v>
      </c>
      <c r="P641">
        <v>1.178E-3</v>
      </c>
      <c r="Q641" t="s">
        <v>25</v>
      </c>
      <c r="R641" t="s">
        <v>24</v>
      </c>
      <c r="S641">
        <v>16.192337999999999</v>
      </c>
      <c r="T641" t="s">
        <v>25</v>
      </c>
      <c r="U641" t="s">
        <v>26</v>
      </c>
      <c r="V641">
        <v>0.15851999999999999</v>
      </c>
      <c r="W641" t="s">
        <v>25</v>
      </c>
      <c r="X641" t="s">
        <v>27</v>
      </c>
      <c r="Y641">
        <v>14.191623</v>
      </c>
      <c r="Z641" t="s">
        <v>25</v>
      </c>
      <c r="AA641" t="s">
        <v>292</v>
      </c>
      <c r="AB641">
        <v>0.85466500000000001</v>
      </c>
      <c r="AC641" t="s">
        <v>25</v>
      </c>
      <c r="AD641" t="s">
        <v>28</v>
      </c>
      <c r="AE641">
        <v>0.95243199999999995</v>
      </c>
      <c r="AF641" t="s">
        <v>25</v>
      </c>
      <c r="AG641" t="s">
        <v>288</v>
      </c>
      <c r="AH641">
        <v>1000</v>
      </c>
      <c r="AI641" t="s">
        <v>189</v>
      </c>
      <c r="AJ641">
        <v>1000000</v>
      </c>
      <c r="AK641" t="s">
        <v>190</v>
      </c>
      <c r="AL641">
        <v>10</v>
      </c>
      <c r="AM641" t="s">
        <v>191</v>
      </c>
      <c r="AN641">
        <v>500</v>
      </c>
      <c r="AO641" t="s">
        <v>192</v>
      </c>
      <c r="AP641">
        <v>20</v>
      </c>
      <c r="AQ641" t="s">
        <v>193</v>
      </c>
      <c r="AR641">
        <v>20</v>
      </c>
    </row>
    <row r="642" spans="1:44">
      <c r="A642">
        <v>220</v>
      </c>
      <c r="B642" t="s">
        <v>289</v>
      </c>
      <c r="C642">
        <v>4</v>
      </c>
      <c r="D642" t="s">
        <v>182</v>
      </c>
      <c r="E642">
        <v>226</v>
      </c>
      <c r="F642" t="s">
        <v>183</v>
      </c>
      <c r="G642" t="s">
        <v>184</v>
      </c>
      <c r="H642">
        <v>5.63</v>
      </c>
      <c r="I642" t="s">
        <v>185</v>
      </c>
      <c r="J642">
        <v>7.4399999999999998E-4</v>
      </c>
      <c r="K642" t="s">
        <v>25</v>
      </c>
      <c r="L642" t="s">
        <v>290</v>
      </c>
      <c r="M642">
        <v>295.87200000000001</v>
      </c>
      <c r="N642" t="s">
        <v>25</v>
      </c>
      <c r="O642" t="s">
        <v>293</v>
      </c>
      <c r="P642">
        <v>1.0399999999999999E-3</v>
      </c>
      <c r="Q642" t="s">
        <v>25</v>
      </c>
      <c r="R642" t="s">
        <v>24</v>
      </c>
      <c r="S642">
        <v>2.7914479999999999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292</v>
      </c>
      <c r="AB642">
        <v>0.84116599999999997</v>
      </c>
      <c r="AC642" t="s">
        <v>25</v>
      </c>
      <c r="AD642" t="s">
        <v>28</v>
      </c>
      <c r="AE642">
        <v>0.76704300000000003</v>
      </c>
      <c r="AF642" t="s">
        <v>25</v>
      </c>
      <c r="AG642" t="s">
        <v>288</v>
      </c>
      <c r="AH642">
        <v>1000</v>
      </c>
      <c r="AI642" t="s">
        <v>189</v>
      </c>
      <c r="AJ642">
        <v>1000000</v>
      </c>
      <c r="AK642" t="s">
        <v>190</v>
      </c>
      <c r="AL642">
        <v>10</v>
      </c>
      <c r="AM642" t="s">
        <v>191</v>
      </c>
      <c r="AN642">
        <v>500</v>
      </c>
      <c r="AO642" t="s">
        <v>192</v>
      </c>
      <c r="AP642">
        <v>20</v>
      </c>
      <c r="AQ642" t="s">
        <v>193</v>
      </c>
      <c r="AR642">
        <v>20</v>
      </c>
    </row>
    <row r="643" spans="1:44">
      <c r="A643">
        <v>220</v>
      </c>
      <c r="B643" t="s">
        <v>289</v>
      </c>
      <c r="C643">
        <v>4</v>
      </c>
      <c r="D643" t="s">
        <v>182</v>
      </c>
      <c r="E643">
        <v>226</v>
      </c>
      <c r="F643" t="s">
        <v>183</v>
      </c>
      <c r="G643" t="s">
        <v>184</v>
      </c>
      <c r="H643">
        <v>5.63</v>
      </c>
      <c r="I643" t="s">
        <v>185</v>
      </c>
      <c r="J643">
        <v>7.18E-4</v>
      </c>
      <c r="K643" t="s">
        <v>25</v>
      </c>
      <c r="L643" t="s">
        <v>290</v>
      </c>
      <c r="M643">
        <v>293.67619999999999</v>
      </c>
      <c r="N643" t="s">
        <v>25</v>
      </c>
      <c r="O643" t="s">
        <v>293</v>
      </c>
      <c r="P643">
        <v>1.0120000000000001E-3</v>
      </c>
      <c r="Q643" t="s">
        <v>25</v>
      </c>
      <c r="R643" t="s">
        <v>24</v>
      </c>
      <c r="S643">
        <v>2.5308099999999998</v>
      </c>
      <c r="T643" t="s">
        <v>25</v>
      </c>
      <c r="U643" t="s">
        <v>26</v>
      </c>
      <c r="V643">
        <v>0.11246299999999999</v>
      </c>
      <c r="W643" t="s">
        <v>25</v>
      </c>
      <c r="X643" t="s">
        <v>27</v>
      </c>
      <c r="Y643">
        <v>0.92089100000000002</v>
      </c>
      <c r="Z643" t="s">
        <v>25</v>
      </c>
      <c r="AA643" t="s">
        <v>292</v>
      </c>
      <c r="AB643">
        <v>0.77066100000000004</v>
      </c>
      <c r="AC643" t="s">
        <v>25</v>
      </c>
      <c r="AD643" t="s">
        <v>28</v>
      </c>
      <c r="AE643">
        <v>0.71024399999999999</v>
      </c>
      <c r="AF643" t="s">
        <v>25</v>
      </c>
      <c r="AG643" t="s">
        <v>288</v>
      </c>
      <c r="AH643">
        <v>1000</v>
      </c>
      <c r="AI643" t="s">
        <v>189</v>
      </c>
      <c r="AJ643">
        <v>1000000</v>
      </c>
      <c r="AK643" t="s">
        <v>190</v>
      </c>
      <c r="AL643">
        <v>10</v>
      </c>
      <c r="AM643" t="s">
        <v>191</v>
      </c>
      <c r="AN643">
        <v>500</v>
      </c>
      <c r="AO643" t="s">
        <v>192</v>
      </c>
      <c r="AP643">
        <v>20</v>
      </c>
      <c r="AQ643" t="s">
        <v>193</v>
      </c>
      <c r="AR643">
        <v>20</v>
      </c>
    </row>
    <row r="644" spans="1:44">
      <c r="A644">
        <v>220</v>
      </c>
      <c r="B644" t="s">
        <v>289</v>
      </c>
      <c r="C644">
        <v>4</v>
      </c>
      <c r="D644" t="s">
        <v>182</v>
      </c>
      <c r="E644">
        <v>226</v>
      </c>
      <c r="F644" t="s">
        <v>183</v>
      </c>
      <c r="G644" t="s">
        <v>184</v>
      </c>
      <c r="H644">
        <v>5.9560000000000004</v>
      </c>
      <c r="I644" t="s">
        <v>185</v>
      </c>
      <c r="J644">
        <v>7.4600000000000003E-4</v>
      </c>
      <c r="K644" t="s">
        <v>25</v>
      </c>
      <c r="L644" t="s">
        <v>290</v>
      </c>
      <c r="M644">
        <v>291.04309999999998</v>
      </c>
      <c r="N644" t="s">
        <v>25</v>
      </c>
      <c r="O644" t="s">
        <v>293</v>
      </c>
      <c r="P644">
        <v>1.0369999999999999E-3</v>
      </c>
      <c r="Q644" t="s">
        <v>25</v>
      </c>
      <c r="R644" t="s">
        <v>24</v>
      </c>
      <c r="S644">
        <v>2.5141040000000001</v>
      </c>
      <c r="T644" t="s">
        <v>25</v>
      </c>
      <c r="U644" t="s">
        <v>26</v>
      </c>
      <c r="V644">
        <v>0.11178399999999999</v>
      </c>
      <c r="W644" t="s">
        <v>25</v>
      </c>
      <c r="X644" t="s">
        <v>27</v>
      </c>
      <c r="Y644">
        <v>0.91136099999999998</v>
      </c>
      <c r="Z644" t="s">
        <v>25</v>
      </c>
      <c r="AA644" t="s">
        <v>292</v>
      </c>
      <c r="AB644">
        <v>0.76943700000000004</v>
      </c>
      <c r="AC644" t="s">
        <v>25</v>
      </c>
      <c r="AD644" t="s">
        <v>28</v>
      </c>
      <c r="AE644">
        <v>0.70609599999999995</v>
      </c>
      <c r="AF644" t="s">
        <v>25</v>
      </c>
      <c r="AG644" t="s">
        <v>288</v>
      </c>
      <c r="AH644">
        <v>1000</v>
      </c>
      <c r="AI644" t="s">
        <v>189</v>
      </c>
      <c r="AJ644">
        <v>1000000</v>
      </c>
      <c r="AK644" t="s">
        <v>190</v>
      </c>
      <c r="AL644">
        <v>10</v>
      </c>
      <c r="AM644" t="s">
        <v>191</v>
      </c>
      <c r="AN644">
        <v>1000</v>
      </c>
      <c r="AO644" t="s">
        <v>192</v>
      </c>
      <c r="AP644">
        <v>20</v>
      </c>
      <c r="AQ644" t="s">
        <v>193</v>
      </c>
      <c r="AR644">
        <v>20</v>
      </c>
    </row>
    <row r="645" spans="1:44">
      <c r="A645">
        <v>220</v>
      </c>
      <c r="B645" t="s">
        <v>289</v>
      </c>
      <c r="C645">
        <v>4</v>
      </c>
      <c r="D645" t="s">
        <v>182</v>
      </c>
      <c r="E645">
        <v>226</v>
      </c>
      <c r="F645" t="s">
        <v>183</v>
      </c>
      <c r="G645" t="s">
        <v>184</v>
      </c>
      <c r="H645">
        <v>5.9560000000000004</v>
      </c>
      <c r="I645" t="s">
        <v>185</v>
      </c>
      <c r="J645">
        <v>7.0899999999999999E-4</v>
      </c>
      <c r="K645" t="s">
        <v>25</v>
      </c>
      <c r="L645" t="s">
        <v>290</v>
      </c>
      <c r="M645">
        <v>317.40839999999997</v>
      </c>
      <c r="N645" t="s">
        <v>25</v>
      </c>
      <c r="O645" t="s">
        <v>293</v>
      </c>
      <c r="P645">
        <v>1.026E-3</v>
      </c>
      <c r="Q645" t="s">
        <v>25</v>
      </c>
      <c r="R645" t="s">
        <v>24</v>
      </c>
      <c r="S645">
        <v>2.6497169999999999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0.98389099999999996</v>
      </c>
      <c r="Z645" t="s">
        <v>25</v>
      </c>
      <c r="AA645" t="s">
        <v>292</v>
      </c>
      <c r="AB645">
        <v>0.81352500000000005</v>
      </c>
      <c r="AC645" t="s">
        <v>25</v>
      </c>
      <c r="AD645" t="s">
        <v>28</v>
      </c>
      <c r="AE645">
        <v>0.71797200000000005</v>
      </c>
      <c r="AF645" t="s">
        <v>25</v>
      </c>
      <c r="AG645" t="s">
        <v>288</v>
      </c>
      <c r="AH645">
        <v>1000</v>
      </c>
      <c r="AI645" t="s">
        <v>189</v>
      </c>
      <c r="AJ645">
        <v>1000000</v>
      </c>
      <c r="AK645" t="s">
        <v>190</v>
      </c>
      <c r="AL645">
        <v>10</v>
      </c>
      <c r="AM645" t="s">
        <v>191</v>
      </c>
      <c r="AN645">
        <v>1000</v>
      </c>
      <c r="AO645" t="s">
        <v>192</v>
      </c>
      <c r="AP645">
        <v>20</v>
      </c>
      <c r="AQ645" t="s">
        <v>193</v>
      </c>
      <c r="AR645">
        <v>20</v>
      </c>
    </row>
    <row r="646" spans="1:44">
      <c r="A646">
        <v>220</v>
      </c>
      <c r="B646" t="s">
        <v>289</v>
      </c>
      <c r="C646">
        <v>4</v>
      </c>
      <c r="D646" t="s">
        <v>182</v>
      </c>
      <c r="E646">
        <v>226</v>
      </c>
      <c r="F646" t="s">
        <v>183</v>
      </c>
      <c r="G646" t="s">
        <v>184</v>
      </c>
      <c r="H646">
        <v>5.9560000000000004</v>
      </c>
      <c r="I646" t="s">
        <v>185</v>
      </c>
      <c r="J646">
        <v>7.2499999999999995E-4</v>
      </c>
      <c r="K646" t="s">
        <v>25</v>
      </c>
      <c r="L646" t="s">
        <v>290</v>
      </c>
      <c r="M646">
        <v>288.0643</v>
      </c>
      <c r="N646" t="s">
        <v>25</v>
      </c>
      <c r="O646" t="s">
        <v>293</v>
      </c>
      <c r="P646">
        <v>1.013E-3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0.91500000000000004</v>
      </c>
      <c r="Z646" t="s">
        <v>25</v>
      </c>
      <c r="AA646" t="s">
        <v>292</v>
      </c>
      <c r="AB646">
        <v>0.802095</v>
      </c>
      <c r="AC646" t="s">
        <v>25</v>
      </c>
      <c r="AD646" t="s">
        <v>28</v>
      </c>
      <c r="AE646">
        <v>0.70910600000000001</v>
      </c>
      <c r="AF646" t="s">
        <v>25</v>
      </c>
      <c r="AG646" t="s">
        <v>288</v>
      </c>
      <c r="AH646">
        <v>1000</v>
      </c>
      <c r="AI646" t="s">
        <v>189</v>
      </c>
      <c r="AJ646">
        <v>1000000</v>
      </c>
      <c r="AK646" t="s">
        <v>190</v>
      </c>
      <c r="AL646">
        <v>10</v>
      </c>
      <c r="AM646" t="s">
        <v>191</v>
      </c>
      <c r="AN646">
        <v>1000</v>
      </c>
      <c r="AO646" t="s">
        <v>192</v>
      </c>
      <c r="AP646">
        <v>20</v>
      </c>
      <c r="AQ646" t="s">
        <v>193</v>
      </c>
      <c r="AR646">
        <v>20</v>
      </c>
    </row>
    <row r="647" spans="1:44">
      <c r="A647">
        <v>220</v>
      </c>
      <c r="B647" t="s">
        <v>289</v>
      </c>
      <c r="C647">
        <v>4</v>
      </c>
      <c r="D647" t="s">
        <v>182</v>
      </c>
      <c r="E647">
        <v>226</v>
      </c>
      <c r="F647" t="s">
        <v>183</v>
      </c>
      <c r="G647" t="s">
        <v>184</v>
      </c>
      <c r="H647">
        <v>5.9560000000000004</v>
      </c>
      <c r="I647" t="s">
        <v>185</v>
      </c>
      <c r="J647">
        <v>7.5199999999999996E-4</v>
      </c>
      <c r="K647" t="s">
        <v>25</v>
      </c>
      <c r="L647" t="s">
        <v>290</v>
      </c>
      <c r="M647">
        <v>442.10570000000001</v>
      </c>
      <c r="N647" t="s">
        <v>25</v>
      </c>
      <c r="O647" t="s">
        <v>293</v>
      </c>
      <c r="P647">
        <v>1.194E-3</v>
      </c>
      <c r="Q647" t="s">
        <v>25</v>
      </c>
      <c r="R647" t="s">
        <v>24</v>
      </c>
      <c r="S647">
        <v>2.5838450000000002</v>
      </c>
      <c r="T647" t="s">
        <v>25</v>
      </c>
      <c r="U647" t="s">
        <v>26</v>
      </c>
      <c r="V647">
        <v>0.11446199999999999</v>
      </c>
      <c r="W647" t="s">
        <v>25</v>
      </c>
      <c r="X647" t="s">
        <v>27</v>
      </c>
      <c r="Y647">
        <v>0.949766</v>
      </c>
      <c r="Z647" t="s">
        <v>25</v>
      </c>
      <c r="AA647" t="s">
        <v>292</v>
      </c>
      <c r="AB647">
        <v>0.78823299999999996</v>
      </c>
      <c r="AC647" t="s">
        <v>25</v>
      </c>
      <c r="AD647" t="s">
        <v>28</v>
      </c>
      <c r="AE647">
        <v>0.715005</v>
      </c>
      <c r="AF647" t="s">
        <v>25</v>
      </c>
      <c r="AG647" t="s">
        <v>288</v>
      </c>
      <c r="AH647">
        <v>1000</v>
      </c>
      <c r="AI647" t="s">
        <v>189</v>
      </c>
      <c r="AJ647">
        <v>1000000</v>
      </c>
      <c r="AK647" t="s">
        <v>190</v>
      </c>
      <c r="AL647">
        <v>10</v>
      </c>
      <c r="AM647" t="s">
        <v>191</v>
      </c>
      <c r="AN647">
        <v>1000</v>
      </c>
      <c r="AO647" t="s">
        <v>192</v>
      </c>
      <c r="AP647">
        <v>20</v>
      </c>
      <c r="AQ647" t="s">
        <v>193</v>
      </c>
      <c r="AR647">
        <v>20</v>
      </c>
    </row>
    <row r="648" spans="1:44">
      <c r="A648">
        <v>219</v>
      </c>
      <c r="B648" t="s">
        <v>289</v>
      </c>
      <c r="C648">
        <v>0</v>
      </c>
      <c r="D648" t="s">
        <v>182</v>
      </c>
      <c r="E648">
        <v>157</v>
      </c>
      <c r="F648" t="s">
        <v>183</v>
      </c>
      <c r="G648" t="s">
        <v>184</v>
      </c>
      <c r="H648">
        <v>5.63</v>
      </c>
      <c r="I648" t="s">
        <v>185</v>
      </c>
      <c r="J648">
        <v>7.2800000000000002E-4</v>
      </c>
      <c r="K648" t="s">
        <v>25</v>
      </c>
      <c r="L648" t="s">
        <v>290</v>
      </c>
      <c r="M648">
        <v>19.674700000000001</v>
      </c>
      <c r="N648" t="s">
        <v>25</v>
      </c>
      <c r="O648" t="s">
        <v>293</v>
      </c>
      <c r="P648">
        <v>7.4700000000000005E-4</v>
      </c>
      <c r="Q648" t="s">
        <v>25</v>
      </c>
      <c r="R648" t="s">
        <v>24</v>
      </c>
      <c r="S648">
        <v>13.956969000000001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292</v>
      </c>
      <c r="AB648">
        <v>0.61644200000000005</v>
      </c>
      <c r="AC648" t="s">
        <v>25</v>
      </c>
      <c r="AD648" t="s">
        <v>28</v>
      </c>
      <c r="AE648">
        <v>0.680952</v>
      </c>
      <c r="AF648" t="s">
        <v>25</v>
      </c>
      <c r="AG648" t="s">
        <v>288</v>
      </c>
      <c r="AH648">
        <v>1000</v>
      </c>
      <c r="AI648" t="s">
        <v>189</v>
      </c>
      <c r="AJ648">
        <v>1000000</v>
      </c>
      <c r="AK648" t="s">
        <v>190</v>
      </c>
      <c r="AL648">
        <v>10</v>
      </c>
      <c r="AM648" t="s">
        <v>191</v>
      </c>
      <c r="AN648">
        <v>500</v>
      </c>
      <c r="AO648" t="s">
        <v>192</v>
      </c>
      <c r="AP648">
        <v>20</v>
      </c>
      <c r="AQ648" t="s">
        <v>193</v>
      </c>
      <c r="AR648">
        <v>20</v>
      </c>
    </row>
    <row r="649" spans="1:44">
      <c r="A649">
        <v>219</v>
      </c>
      <c r="B649" t="s">
        <v>289</v>
      </c>
      <c r="C649">
        <v>0</v>
      </c>
      <c r="D649" t="s">
        <v>182</v>
      </c>
      <c r="E649">
        <v>157</v>
      </c>
      <c r="F649" t="s">
        <v>183</v>
      </c>
      <c r="G649" t="s">
        <v>184</v>
      </c>
      <c r="H649">
        <v>5.63</v>
      </c>
      <c r="I649" t="s">
        <v>185</v>
      </c>
      <c r="J649">
        <v>7.6999999999999996E-4</v>
      </c>
      <c r="K649" t="s">
        <v>25</v>
      </c>
      <c r="L649" t="s">
        <v>290</v>
      </c>
      <c r="M649">
        <v>23.108799999999999</v>
      </c>
      <c r="N649" t="s">
        <v>25</v>
      </c>
      <c r="O649" t="s">
        <v>293</v>
      </c>
      <c r="P649">
        <v>7.9299999999999998E-4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10.785856000000001</v>
      </c>
      <c r="Z649" t="s">
        <v>25</v>
      </c>
      <c r="AA649" t="s">
        <v>292</v>
      </c>
      <c r="AB649">
        <v>0.56612700000000005</v>
      </c>
      <c r="AC649" t="s">
        <v>25</v>
      </c>
      <c r="AD649" t="s">
        <v>28</v>
      </c>
      <c r="AE649">
        <v>0.68699900000000003</v>
      </c>
      <c r="AF649" t="s">
        <v>25</v>
      </c>
      <c r="AG649" t="s">
        <v>288</v>
      </c>
      <c r="AH649">
        <v>1000</v>
      </c>
      <c r="AI649" t="s">
        <v>189</v>
      </c>
      <c r="AJ649">
        <v>1000000</v>
      </c>
      <c r="AK649" t="s">
        <v>190</v>
      </c>
      <c r="AL649">
        <v>10</v>
      </c>
      <c r="AM649" t="s">
        <v>191</v>
      </c>
      <c r="AN649">
        <v>500</v>
      </c>
      <c r="AO649" t="s">
        <v>192</v>
      </c>
      <c r="AP649">
        <v>20</v>
      </c>
      <c r="AQ649" t="s">
        <v>193</v>
      </c>
      <c r="AR649">
        <v>20</v>
      </c>
    </row>
    <row r="650" spans="1:44">
      <c r="A650">
        <v>218</v>
      </c>
      <c r="B650" t="s">
        <v>289</v>
      </c>
      <c r="C650">
        <v>0</v>
      </c>
      <c r="D650" t="s">
        <v>182</v>
      </c>
      <c r="E650">
        <v>157</v>
      </c>
      <c r="F650" t="s">
        <v>183</v>
      </c>
      <c r="G650" t="s">
        <v>184</v>
      </c>
      <c r="H650">
        <v>5.63</v>
      </c>
      <c r="I650" t="s">
        <v>185</v>
      </c>
      <c r="J650">
        <v>7.6099999999999996E-4</v>
      </c>
      <c r="K650" t="s">
        <v>25</v>
      </c>
      <c r="L650" t="s">
        <v>290</v>
      </c>
      <c r="M650">
        <v>16.292899999999999</v>
      </c>
      <c r="N650" t="s">
        <v>25</v>
      </c>
      <c r="O650" t="s">
        <v>293</v>
      </c>
      <c r="P650">
        <v>7.7700000000000002E-4</v>
      </c>
      <c r="Q650" t="s">
        <v>25</v>
      </c>
      <c r="R650" t="s">
        <v>24</v>
      </c>
      <c r="S650">
        <v>10.828398999999999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9.4813569999999991</v>
      </c>
      <c r="Z650" t="s">
        <v>25</v>
      </c>
      <c r="AA650" t="s">
        <v>292</v>
      </c>
      <c r="AB650">
        <v>0.53203400000000001</v>
      </c>
      <c r="AC650" t="s">
        <v>25</v>
      </c>
      <c r="AD650" t="s">
        <v>28</v>
      </c>
      <c r="AE650">
        <v>0.67998000000000003</v>
      </c>
      <c r="AF650" t="s">
        <v>25</v>
      </c>
      <c r="AG650" t="s">
        <v>288</v>
      </c>
      <c r="AH650">
        <v>1000</v>
      </c>
      <c r="AI650" t="s">
        <v>189</v>
      </c>
      <c r="AJ650">
        <v>1000000</v>
      </c>
      <c r="AK650" t="s">
        <v>190</v>
      </c>
      <c r="AL650">
        <v>10</v>
      </c>
      <c r="AM650" t="s">
        <v>191</v>
      </c>
      <c r="AN650">
        <v>500</v>
      </c>
      <c r="AO650" t="s">
        <v>192</v>
      </c>
      <c r="AP650">
        <v>20</v>
      </c>
      <c r="AQ650" t="s">
        <v>193</v>
      </c>
      <c r="AR650">
        <v>20</v>
      </c>
    </row>
    <row r="651" spans="1:44">
      <c r="A651">
        <v>218</v>
      </c>
      <c r="B651" t="s">
        <v>289</v>
      </c>
      <c r="C651">
        <v>3</v>
      </c>
      <c r="D651" t="s">
        <v>182</v>
      </c>
      <c r="E651">
        <v>188</v>
      </c>
      <c r="F651" t="s">
        <v>183</v>
      </c>
      <c r="G651" t="s">
        <v>184</v>
      </c>
      <c r="H651">
        <v>5.63</v>
      </c>
      <c r="I651" t="s">
        <v>185</v>
      </c>
      <c r="J651">
        <v>7.4600000000000003E-4</v>
      </c>
      <c r="K651" t="s">
        <v>25</v>
      </c>
      <c r="L651" t="s">
        <v>290</v>
      </c>
      <c r="M651">
        <v>184.88200000000001</v>
      </c>
      <c r="N651" t="s">
        <v>25</v>
      </c>
      <c r="O651" t="s">
        <v>293</v>
      </c>
      <c r="P651">
        <v>9.3099999999999997E-4</v>
      </c>
      <c r="Q651" t="s">
        <v>25</v>
      </c>
      <c r="R651" t="s">
        <v>24</v>
      </c>
      <c r="S651">
        <v>3.2026309999999998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292</v>
      </c>
      <c r="AB651">
        <v>0.72887299999999999</v>
      </c>
      <c r="AC651" t="s">
        <v>25</v>
      </c>
      <c r="AD651" t="s">
        <v>28</v>
      </c>
      <c r="AE651">
        <v>0.68693499999999996</v>
      </c>
      <c r="AF651" t="s">
        <v>25</v>
      </c>
      <c r="AG651" t="s">
        <v>288</v>
      </c>
      <c r="AH651">
        <v>1000</v>
      </c>
      <c r="AI651" t="s">
        <v>189</v>
      </c>
      <c r="AJ651">
        <v>1000000</v>
      </c>
      <c r="AK651" t="s">
        <v>190</v>
      </c>
      <c r="AL651">
        <v>10</v>
      </c>
      <c r="AM651" t="s">
        <v>191</v>
      </c>
      <c r="AN651">
        <v>500</v>
      </c>
      <c r="AO651" t="s">
        <v>192</v>
      </c>
      <c r="AP651">
        <v>20</v>
      </c>
      <c r="AQ651" t="s">
        <v>193</v>
      </c>
      <c r="AR651">
        <v>20</v>
      </c>
    </row>
    <row r="652" spans="1:44">
      <c r="A652">
        <v>217</v>
      </c>
      <c r="B652" t="s">
        <v>289</v>
      </c>
      <c r="C652">
        <v>5</v>
      </c>
      <c r="D652" t="s">
        <v>182</v>
      </c>
      <c r="E652">
        <v>303</v>
      </c>
      <c r="F652" t="s">
        <v>183</v>
      </c>
      <c r="G652" t="s">
        <v>184</v>
      </c>
      <c r="H652">
        <v>5.63</v>
      </c>
      <c r="I652" t="s">
        <v>185</v>
      </c>
      <c r="J652">
        <v>7.2900000000000005E-4</v>
      </c>
      <c r="K652" t="s">
        <v>25</v>
      </c>
      <c r="L652" t="s">
        <v>290</v>
      </c>
      <c r="M652">
        <v>779.83450000000005</v>
      </c>
      <c r="N652" t="s">
        <v>25</v>
      </c>
      <c r="O652" t="s">
        <v>293</v>
      </c>
      <c r="P652">
        <v>1.5089999999999999E-3</v>
      </c>
      <c r="Q652" t="s">
        <v>25</v>
      </c>
      <c r="R652" t="s">
        <v>24</v>
      </c>
      <c r="S652">
        <v>2.3272179999999998</v>
      </c>
      <c r="T652" t="s">
        <v>25</v>
      </c>
      <c r="U652" t="s">
        <v>26</v>
      </c>
      <c r="V652">
        <v>0.11930200000000001</v>
      </c>
      <c r="W652" t="s">
        <v>25</v>
      </c>
      <c r="X652" t="s">
        <v>27</v>
      </c>
      <c r="Y652">
        <v>0.59523800000000004</v>
      </c>
      <c r="Z652" t="s">
        <v>25</v>
      </c>
      <c r="AA652" t="s">
        <v>292</v>
      </c>
      <c r="AB652">
        <v>0.86413200000000001</v>
      </c>
      <c r="AC652" t="s">
        <v>25</v>
      </c>
      <c r="AD652" t="s">
        <v>28</v>
      </c>
      <c r="AE652">
        <v>0.73037300000000005</v>
      </c>
      <c r="AF652" t="s">
        <v>25</v>
      </c>
      <c r="AG652" t="s">
        <v>288</v>
      </c>
      <c r="AH652">
        <v>1000</v>
      </c>
      <c r="AI652" t="s">
        <v>189</v>
      </c>
      <c r="AJ652">
        <v>1000000</v>
      </c>
      <c r="AK652" t="s">
        <v>190</v>
      </c>
      <c r="AL652">
        <v>10</v>
      </c>
      <c r="AM652" t="s">
        <v>191</v>
      </c>
      <c r="AN652">
        <v>500</v>
      </c>
      <c r="AO652" t="s">
        <v>192</v>
      </c>
      <c r="AP652">
        <v>20</v>
      </c>
      <c r="AQ652" t="s">
        <v>193</v>
      </c>
      <c r="AR652">
        <v>20</v>
      </c>
    </row>
    <row r="653" spans="1:44">
      <c r="A653">
        <v>215</v>
      </c>
      <c r="B653" t="s">
        <v>289</v>
      </c>
      <c r="C653">
        <v>6</v>
      </c>
      <c r="D653" t="s">
        <v>182</v>
      </c>
      <c r="E653">
        <v>455</v>
      </c>
      <c r="F653" t="s">
        <v>183</v>
      </c>
      <c r="G653" t="s">
        <v>184</v>
      </c>
      <c r="H653">
        <v>5.63</v>
      </c>
      <c r="I653" t="s">
        <v>185</v>
      </c>
      <c r="J653">
        <v>1.2390000000000001E-3</v>
      </c>
      <c r="K653" t="s">
        <v>25</v>
      </c>
      <c r="L653" t="s">
        <v>290</v>
      </c>
      <c r="M653">
        <v>2798.4542000000001</v>
      </c>
      <c r="N653" t="s">
        <v>25</v>
      </c>
      <c r="O653" t="s">
        <v>293</v>
      </c>
      <c r="P653">
        <v>4.0379999999999999E-3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0.35126000000000002</v>
      </c>
      <c r="Z653" t="s">
        <v>25</v>
      </c>
      <c r="AA653" t="s">
        <v>292</v>
      </c>
      <c r="AB653">
        <v>0.83168799999999998</v>
      </c>
      <c r="AC653" t="s">
        <v>25</v>
      </c>
      <c r="AD653" t="s">
        <v>28</v>
      </c>
      <c r="AE653">
        <v>0.68256600000000001</v>
      </c>
      <c r="AF653" t="s">
        <v>25</v>
      </c>
      <c r="AG653" t="s">
        <v>288</v>
      </c>
      <c r="AH653">
        <v>1000</v>
      </c>
      <c r="AI653" t="s">
        <v>189</v>
      </c>
      <c r="AJ653">
        <v>1000000</v>
      </c>
      <c r="AK653" t="s">
        <v>190</v>
      </c>
      <c r="AL653">
        <v>10</v>
      </c>
      <c r="AM653" t="s">
        <v>191</v>
      </c>
      <c r="AN653">
        <v>500</v>
      </c>
      <c r="AO653" t="s">
        <v>192</v>
      </c>
      <c r="AP653">
        <v>20</v>
      </c>
      <c r="AQ653" t="s">
        <v>193</v>
      </c>
      <c r="AR653">
        <v>20</v>
      </c>
    </row>
    <row r="654" spans="1:44">
      <c r="A654">
        <v>214</v>
      </c>
      <c r="B654" t="s">
        <v>289</v>
      </c>
      <c r="C654">
        <v>5</v>
      </c>
      <c r="D654" t="s">
        <v>182</v>
      </c>
      <c r="E654">
        <v>303</v>
      </c>
      <c r="F654" t="s">
        <v>183</v>
      </c>
      <c r="G654" t="s">
        <v>184</v>
      </c>
      <c r="H654">
        <v>5.63</v>
      </c>
      <c r="I654" t="s">
        <v>185</v>
      </c>
      <c r="J654">
        <v>8.6600000000000002E-4</v>
      </c>
      <c r="K654" t="s">
        <v>25</v>
      </c>
      <c r="L654" t="s">
        <v>290</v>
      </c>
      <c r="M654">
        <v>764.64819999999997</v>
      </c>
      <c r="N654" t="s">
        <v>25</v>
      </c>
      <c r="O654" t="s">
        <v>293</v>
      </c>
      <c r="P654">
        <v>1.6310000000000001E-3</v>
      </c>
      <c r="Q654" t="s">
        <v>25</v>
      </c>
      <c r="R654" t="s">
        <v>24</v>
      </c>
      <c r="S654">
        <v>2.4935969999999998</v>
      </c>
      <c r="T654" t="s">
        <v>25</v>
      </c>
      <c r="U654" t="s">
        <v>26</v>
      </c>
      <c r="V654">
        <v>0.12898999999999999</v>
      </c>
      <c r="W654" t="s">
        <v>25</v>
      </c>
      <c r="X654" t="s">
        <v>27</v>
      </c>
      <c r="Y654">
        <v>0.60780199999999995</v>
      </c>
      <c r="Z654" t="s">
        <v>25</v>
      </c>
      <c r="AA654" t="s">
        <v>292</v>
      </c>
      <c r="AB654">
        <v>0.95622799999999997</v>
      </c>
      <c r="AC654" t="s">
        <v>25</v>
      </c>
      <c r="AD654" t="s">
        <v>28</v>
      </c>
      <c r="AE654">
        <v>0.78251599999999999</v>
      </c>
      <c r="AF654" t="s">
        <v>25</v>
      </c>
      <c r="AG654" t="s">
        <v>288</v>
      </c>
      <c r="AH654">
        <v>1000</v>
      </c>
      <c r="AI654" t="s">
        <v>189</v>
      </c>
      <c r="AJ654">
        <v>1000000</v>
      </c>
      <c r="AK654" t="s">
        <v>190</v>
      </c>
      <c r="AL654">
        <v>10</v>
      </c>
      <c r="AM654" t="s">
        <v>191</v>
      </c>
      <c r="AN654">
        <v>500</v>
      </c>
      <c r="AO654" t="s">
        <v>192</v>
      </c>
      <c r="AP654">
        <v>20</v>
      </c>
      <c r="AQ654" t="s">
        <v>193</v>
      </c>
      <c r="AR654">
        <v>20</v>
      </c>
    </row>
    <row r="655" spans="1:44">
      <c r="A655">
        <v>213</v>
      </c>
      <c r="B655" t="s">
        <v>289</v>
      </c>
      <c r="C655">
        <v>4</v>
      </c>
      <c r="D655" t="s">
        <v>182</v>
      </c>
      <c r="E655">
        <v>226</v>
      </c>
      <c r="F655" t="s">
        <v>183</v>
      </c>
      <c r="G655" t="s">
        <v>184</v>
      </c>
      <c r="H655">
        <v>5.63</v>
      </c>
      <c r="I655" t="s">
        <v>185</v>
      </c>
      <c r="J655">
        <v>7.8299999999999995E-4</v>
      </c>
      <c r="K655" t="s">
        <v>25</v>
      </c>
      <c r="L655" t="s">
        <v>290</v>
      </c>
      <c r="M655">
        <v>332.73099999999999</v>
      </c>
      <c r="N655" t="s">
        <v>25</v>
      </c>
      <c r="O655" t="s">
        <v>293</v>
      </c>
      <c r="P655">
        <v>1.1150000000000001E-3</v>
      </c>
      <c r="Q655" t="s">
        <v>25</v>
      </c>
      <c r="R655" t="s">
        <v>24</v>
      </c>
      <c r="S655">
        <v>2.9010579999999999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292</v>
      </c>
      <c r="AB655">
        <v>0.91937000000000002</v>
      </c>
      <c r="AC655" t="s">
        <v>25</v>
      </c>
      <c r="AD655" t="s">
        <v>28</v>
      </c>
      <c r="AE655">
        <v>0.78367799999999999</v>
      </c>
      <c r="AF655" t="s">
        <v>25</v>
      </c>
      <c r="AG655" t="s">
        <v>288</v>
      </c>
      <c r="AH655">
        <v>1000</v>
      </c>
      <c r="AI655" t="s">
        <v>189</v>
      </c>
      <c r="AJ655">
        <v>1000000</v>
      </c>
      <c r="AK655" t="s">
        <v>190</v>
      </c>
      <c r="AL655">
        <v>10</v>
      </c>
      <c r="AM655" t="s">
        <v>191</v>
      </c>
      <c r="AN655">
        <v>500</v>
      </c>
      <c r="AO655" t="s">
        <v>192</v>
      </c>
      <c r="AP655">
        <v>20</v>
      </c>
      <c r="AQ655" t="s">
        <v>193</v>
      </c>
      <c r="AR655">
        <v>20</v>
      </c>
    </row>
    <row r="656" spans="1:44">
      <c r="A656">
        <v>212</v>
      </c>
      <c r="B656" t="s">
        <v>289</v>
      </c>
      <c r="C656">
        <v>3</v>
      </c>
      <c r="D656" t="s">
        <v>182</v>
      </c>
      <c r="E656">
        <v>188</v>
      </c>
      <c r="F656" t="s">
        <v>183</v>
      </c>
      <c r="G656" t="s">
        <v>184</v>
      </c>
      <c r="H656">
        <v>5.63</v>
      </c>
      <c r="I656" t="s">
        <v>185</v>
      </c>
      <c r="J656">
        <v>8.7100000000000003E-4</v>
      </c>
      <c r="K656" t="s">
        <v>25</v>
      </c>
      <c r="L656" t="s">
        <v>290</v>
      </c>
      <c r="M656">
        <v>205.61750000000001</v>
      </c>
      <c r="N656" t="s">
        <v>25</v>
      </c>
      <c r="O656" t="s">
        <v>293</v>
      </c>
      <c r="P656">
        <v>1.077E-3</v>
      </c>
      <c r="Q656" t="s">
        <v>25</v>
      </c>
      <c r="R656" t="s">
        <v>24</v>
      </c>
      <c r="S656">
        <v>3.6599490000000001</v>
      </c>
      <c r="T656" t="s">
        <v>25</v>
      </c>
      <c r="U656" t="s">
        <v>26</v>
      </c>
      <c r="V656">
        <v>0.13054499999999999</v>
      </c>
      <c r="W656" t="s">
        <v>25</v>
      </c>
      <c r="X656" t="s">
        <v>27</v>
      </c>
      <c r="Y656">
        <v>1.882646</v>
      </c>
      <c r="Z656" t="s">
        <v>25</v>
      </c>
      <c r="AA656" t="s">
        <v>292</v>
      </c>
      <c r="AB656">
        <v>0.84149799999999997</v>
      </c>
      <c r="AC656" t="s">
        <v>25</v>
      </c>
      <c r="AD656" t="s">
        <v>28</v>
      </c>
      <c r="AE656">
        <v>0.78642699999999999</v>
      </c>
      <c r="AF656" t="s">
        <v>25</v>
      </c>
      <c r="AG656" t="s">
        <v>288</v>
      </c>
      <c r="AH656">
        <v>1000</v>
      </c>
      <c r="AI656" t="s">
        <v>189</v>
      </c>
      <c r="AJ656">
        <v>1000000</v>
      </c>
      <c r="AK656" t="s">
        <v>190</v>
      </c>
      <c r="AL656">
        <v>10</v>
      </c>
      <c r="AM656" t="s">
        <v>191</v>
      </c>
      <c r="AN656">
        <v>500</v>
      </c>
      <c r="AO656" t="s">
        <v>192</v>
      </c>
      <c r="AP656">
        <v>20</v>
      </c>
      <c r="AQ656" t="s">
        <v>193</v>
      </c>
      <c r="AR656">
        <v>20</v>
      </c>
    </row>
    <row r="657" spans="1:44">
      <c r="A657">
        <v>211</v>
      </c>
      <c r="B657" t="s">
        <v>289</v>
      </c>
      <c r="C657">
        <v>2</v>
      </c>
      <c r="D657" t="s">
        <v>182</v>
      </c>
      <c r="E657">
        <v>169</v>
      </c>
      <c r="F657" t="s">
        <v>183</v>
      </c>
      <c r="G657" t="s">
        <v>184</v>
      </c>
      <c r="H657">
        <v>5.63</v>
      </c>
      <c r="I657" t="s">
        <v>185</v>
      </c>
      <c r="J657">
        <v>7.3200000000000001E-4</v>
      </c>
      <c r="K657" t="s">
        <v>25</v>
      </c>
      <c r="L657" t="s">
        <v>290</v>
      </c>
      <c r="M657">
        <v>100.3278</v>
      </c>
      <c r="N657" t="s">
        <v>25</v>
      </c>
      <c r="O657" t="s">
        <v>293</v>
      </c>
      <c r="P657">
        <v>8.3199999999999995E-4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3.3575870000000001</v>
      </c>
      <c r="Z657" t="s">
        <v>25</v>
      </c>
      <c r="AA657" t="s">
        <v>292</v>
      </c>
      <c r="AB657">
        <v>0.68793700000000002</v>
      </c>
      <c r="AC657" t="s">
        <v>25</v>
      </c>
      <c r="AD657" t="s">
        <v>28</v>
      </c>
      <c r="AE657">
        <v>0.736344</v>
      </c>
      <c r="AF657" t="s">
        <v>25</v>
      </c>
      <c r="AG657" t="s">
        <v>288</v>
      </c>
      <c r="AH657">
        <v>1000</v>
      </c>
      <c r="AI657" t="s">
        <v>189</v>
      </c>
      <c r="AJ657">
        <v>1000000</v>
      </c>
      <c r="AK657" t="s">
        <v>190</v>
      </c>
      <c r="AL657">
        <v>10</v>
      </c>
      <c r="AM657" t="s">
        <v>191</v>
      </c>
      <c r="AN657">
        <v>500</v>
      </c>
      <c r="AO657" t="s">
        <v>192</v>
      </c>
      <c r="AP657">
        <v>20</v>
      </c>
      <c r="AQ657" t="s">
        <v>193</v>
      </c>
      <c r="AR657">
        <v>20</v>
      </c>
    </row>
    <row r="658" spans="1:44">
      <c r="A658">
        <v>210</v>
      </c>
      <c r="B658" t="s">
        <v>289</v>
      </c>
      <c r="C658">
        <v>1</v>
      </c>
      <c r="D658" t="s">
        <v>182</v>
      </c>
      <c r="E658">
        <v>160</v>
      </c>
      <c r="F658" t="s">
        <v>183</v>
      </c>
      <c r="G658" t="s">
        <v>184</v>
      </c>
      <c r="H658">
        <v>5.63</v>
      </c>
      <c r="I658" t="s">
        <v>185</v>
      </c>
      <c r="J658">
        <v>7.0299999999999996E-4</v>
      </c>
      <c r="K658" t="s">
        <v>25</v>
      </c>
      <c r="L658" t="s">
        <v>290</v>
      </c>
      <c r="M658">
        <v>58.927399999999999</v>
      </c>
      <c r="N658" t="s">
        <v>25</v>
      </c>
      <c r="O658" t="s">
        <v>293</v>
      </c>
      <c r="P658">
        <v>7.6199999999999998E-4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5.1403290000000004</v>
      </c>
      <c r="Z658" t="s">
        <v>25</v>
      </c>
      <c r="AA658" t="s">
        <v>292</v>
      </c>
      <c r="AB658">
        <v>0.50217400000000001</v>
      </c>
      <c r="AC658" t="s">
        <v>25</v>
      </c>
      <c r="AD658" t="s">
        <v>28</v>
      </c>
      <c r="AE658">
        <v>0.67000400000000004</v>
      </c>
      <c r="AF658" t="s">
        <v>25</v>
      </c>
      <c r="AG658" t="s">
        <v>288</v>
      </c>
      <c r="AH658">
        <v>1000</v>
      </c>
      <c r="AI658" t="s">
        <v>189</v>
      </c>
      <c r="AJ658">
        <v>1000000</v>
      </c>
      <c r="AK658" t="s">
        <v>190</v>
      </c>
      <c r="AL658">
        <v>10</v>
      </c>
      <c r="AM658" t="s">
        <v>191</v>
      </c>
      <c r="AN658">
        <v>500</v>
      </c>
      <c r="AO658" t="s">
        <v>192</v>
      </c>
      <c r="AP658">
        <v>20</v>
      </c>
      <c r="AQ658" t="s">
        <v>193</v>
      </c>
      <c r="AR658">
        <v>20</v>
      </c>
    </row>
    <row r="659" spans="1:44">
      <c r="A659">
        <v>209</v>
      </c>
      <c r="B659" t="s">
        <v>289</v>
      </c>
      <c r="C659">
        <v>0</v>
      </c>
      <c r="D659" t="s">
        <v>182</v>
      </c>
      <c r="E659">
        <v>157</v>
      </c>
      <c r="F659" t="s">
        <v>183</v>
      </c>
      <c r="G659" t="s">
        <v>184</v>
      </c>
      <c r="H659">
        <v>5.63</v>
      </c>
      <c r="I659" t="s">
        <v>185</v>
      </c>
      <c r="J659">
        <v>8.3699999999999996E-4</v>
      </c>
      <c r="K659" t="s">
        <v>25</v>
      </c>
      <c r="L659" t="s">
        <v>290</v>
      </c>
      <c r="M659">
        <v>20.427399999999999</v>
      </c>
      <c r="N659" t="s">
        <v>25</v>
      </c>
      <c r="O659" t="s">
        <v>293</v>
      </c>
      <c r="P659">
        <v>8.5700000000000001E-4</v>
      </c>
      <c r="Q659" t="s">
        <v>25</v>
      </c>
      <c r="R659" t="s">
        <v>24</v>
      </c>
      <c r="S659">
        <v>11.318267000000001</v>
      </c>
      <c r="T659" t="s">
        <v>25</v>
      </c>
      <c r="U659" t="s">
        <v>26</v>
      </c>
      <c r="V659">
        <v>0.11683499999999999</v>
      </c>
      <c r="W659" t="s">
        <v>25</v>
      </c>
      <c r="X659" t="s">
        <v>27</v>
      </c>
      <c r="Y659">
        <v>9.9191900000000004</v>
      </c>
      <c r="Z659" t="s">
        <v>25</v>
      </c>
      <c r="AA659" t="s">
        <v>292</v>
      </c>
      <c r="AB659">
        <v>0.57507600000000003</v>
      </c>
      <c r="AC659" t="s">
        <v>25</v>
      </c>
      <c r="AD659" t="s">
        <v>28</v>
      </c>
      <c r="AE659">
        <v>0.68675900000000001</v>
      </c>
      <c r="AF659" t="s">
        <v>25</v>
      </c>
      <c r="AG659" t="s">
        <v>288</v>
      </c>
      <c r="AH659">
        <v>1000</v>
      </c>
      <c r="AI659" t="s">
        <v>189</v>
      </c>
      <c r="AJ659">
        <v>1000000</v>
      </c>
      <c r="AK659" t="s">
        <v>190</v>
      </c>
      <c r="AL659">
        <v>10</v>
      </c>
      <c r="AM659" t="s">
        <v>191</v>
      </c>
      <c r="AN659">
        <v>500</v>
      </c>
      <c r="AO659" t="s">
        <v>192</v>
      </c>
      <c r="AP659">
        <v>20</v>
      </c>
      <c r="AQ659" t="s">
        <v>193</v>
      </c>
      <c r="AR659">
        <v>20</v>
      </c>
    </row>
    <row r="660" spans="1:44">
      <c r="A660">
        <v>208</v>
      </c>
      <c r="B660" t="s">
        <v>289</v>
      </c>
      <c r="C660">
        <v>1</v>
      </c>
      <c r="D660" t="s">
        <v>182</v>
      </c>
      <c r="E660">
        <v>160</v>
      </c>
      <c r="F660" t="s">
        <v>183</v>
      </c>
      <c r="G660" t="s">
        <v>184</v>
      </c>
      <c r="H660">
        <v>5.63</v>
      </c>
      <c r="I660" t="s">
        <v>185</v>
      </c>
      <c r="J660">
        <v>7.2599999999999997E-4</v>
      </c>
      <c r="K660" t="s">
        <v>25</v>
      </c>
      <c r="L660" t="s">
        <v>290</v>
      </c>
      <c r="M660">
        <v>58.248899999999999</v>
      </c>
      <c r="N660" t="s">
        <v>25</v>
      </c>
      <c r="O660" t="s">
        <v>293</v>
      </c>
      <c r="P660">
        <v>7.8399999999999997E-4</v>
      </c>
      <c r="Q660" t="s">
        <v>25</v>
      </c>
      <c r="R660" t="s">
        <v>24</v>
      </c>
      <c r="S660">
        <v>6.4099810000000002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5.1284169999999998</v>
      </c>
      <c r="Z660" t="s">
        <v>25</v>
      </c>
      <c r="AA660" t="s">
        <v>292</v>
      </c>
      <c r="AB660">
        <v>0.484842</v>
      </c>
      <c r="AC660" t="s">
        <v>25</v>
      </c>
      <c r="AD660" t="s">
        <v>28</v>
      </c>
      <c r="AE660">
        <v>0.66741300000000003</v>
      </c>
      <c r="AF660" t="s">
        <v>25</v>
      </c>
      <c r="AG660" t="s">
        <v>288</v>
      </c>
      <c r="AH660">
        <v>1000</v>
      </c>
      <c r="AI660" t="s">
        <v>189</v>
      </c>
      <c r="AJ660">
        <v>1000000</v>
      </c>
      <c r="AK660" t="s">
        <v>190</v>
      </c>
      <c r="AL660">
        <v>10</v>
      </c>
      <c r="AM660" t="s">
        <v>191</v>
      </c>
      <c r="AN660">
        <v>500</v>
      </c>
      <c r="AO660" t="s">
        <v>192</v>
      </c>
      <c r="AP660">
        <v>20</v>
      </c>
      <c r="AQ660" t="s">
        <v>193</v>
      </c>
      <c r="AR660">
        <v>20</v>
      </c>
    </row>
    <row r="661" spans="1:44">
      <c r="A661">
        <v>208</v>
      </c>
      <c r="B661" t="s">
        <v>289</v>
      </c>
      <c r="C661">
        <v>0</v>
      </c>
      <c r="D661" t="s">
        <v>182</v>
      </c>
      <c r="E661">
        <v>157</v>
      </c>
      <c r="F661" t="s">
        <v>183</v>
      </c>
      <c r="G661" t="s">
        <v>184</v>
      </c>
      <c r="H661">
        <v>5.63</v>
      </c>
      <c r="I661" t="s">
        <v>185</v>
      </c>
      <c r="J661">
        <v>7.2099999999999996E-4</v>
      </c>
      <c r="K661" t="s">
        <v>25</v>
      </c>
      <c r="L661" t="s">
        <v>290</v>
      </c>
      <c r="M661">
        <v>18.465800000000002</v>
      </c>
      <c r="N661" t="s">
        <v>25</v>
      </c>
      <c r="O661" t="s">
        <v>293</v>
      </c>
      <c r="P661">
        <v>7.3999999999999999E-4</v>
      </c>
      <c r="Q661" t="s">
        <v>25</v>
      </c>
      <c r="R661" t="s">
        <v>24</v>
      </c>
      <c r="S661">
        <v>10.573090000000001</v>
      </c>
      <c r="T661" t="s">
        <v>25</v>
      </c>
      <c r="U661" t="s">
        <v>26</v>
      </c>
      <c r="V661">
        <v>0.11230900000000001</v>
      </c>
      <c r="W661" t="s">
        <v>25</v>
      </c>
      <c r="X661" t="s">
        <v>27</v>
      </c>
      <c r="Y661">
        <v>9.2586130000000004</v>
      </c>
      <c r="Z661" t="s">
        <v>25</v>
      </c>
      <c r="AA661" t="s">
        <v>292</v>
      </c>
      <c r="AB661">
        <v>0.51490000000000002</v>
      </c>
      <c r="AC661" t="s">
        <v>25</v>
      </c>
      <c r="AD661" t="s">
        <v>28</v>
      </c>
      <c r="AE661">
        <v>0.66832800000000003</v>
      </c>
      <c r="AF661" t="s">
        <v>25</v>
      </c>
      <c r="AG661" t="s">
        <v>288</v>
      </c>
      <c r="AH661">
        <v>1000</v>
      </c>
      <c r="AI661" t="s">
        <v>189</v>
      </c>
      <c r="AJ661">
        <v>1000000</v>
      </c>
      <c r="AK661" t="s">
        <v>190</v>
      </c>
      <c r="AL661">
        <v>10</v>
      </c>
      <c r="AM661" t="s">
        <v>191</v>
      </c>
      <c r="AN661">
        <v>500</v>
      </c>
      <c r="AO661" t="s">
        <v>192</v>
      </c>
      <c r="AP661">
        <v>20</v>
      </c>
      <c r="AQ661" t="s">
        <v>193</v>
      </c>
      <c r="AR661">
        <v>20</v>
      </c>
    </row>
    <row r="662" spans="1:44">
      <c r="A662">
        <v>206</v>
      </c>
      <c r="B662" t="s">
        <v>289</v>
      </c>
      <c r="C662">
        <v>0</v>
      </c>
      <c r="D662" t="s">
        <v>182</v>
      </c>
      <c r="E662">
        <v>157</v>
      </c>
      <c r="F662" t="s">
        <v>183</v>
      </c>
      <c r="G662" t="s">
        <v>184</v>
      </c>
      <c r="H662">
        <v>6.12</v>
      </c>
      <c r="I662" t="s">
        <v>185</v>
      </c>
      <c r="J662">
        <v>7.94E-4</v>
      </c>
      <c r="K662" t="s">
        <v>25</v>
      </c>
      <c r="L662" t="s">
        <v>290</v>
      </c>
      <c r="M662">
        <v>18.726700000000001</v>
      </c>
      <c r="N662" t="s">
        <v>25</v>
      </c>
      <c r="O662" t="s">
        <v>293</v>
      </c>
      <c r="P662">
        <v>8.1300000000000003E-4</v>
      </c>
      <c r="Q662" t="s">
        <v>25</v>
      </c>
      <c r="R662" t="s">
        <v>24</v>
      </c>
      <c r="S662">
        <v>11.668443999999999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292</v>
      </c>
      <c r="AB662">
        <v>0.58625300000000002</v>
      </c>
      <c r="AC662" t="s">
        <v>25</v>
      </c>
      <c r="AD662" t="s">
        <v>28</v>
      </c>
      <c r="AE662">
        <v>0.77146599999999999</v>
      </c>
      <c r="AF662" t="s">
        <v>25</v>
      </c>
      <c r="AG662" t="s">
        <v>288</v>
      </c>
      <c r="AH662">
        <v>1000</v>
      </c>
      <c r="AI662" t="s">
        <v>189</v>
      </c>
      <c r="AJ662">
        <v>1000000</v>
      </c>
      <c r="AK662" t="s">
        <v>190</v>
      </c>
      <c r="AL662">
        <v>10</v>
      </c>
      <c r="AM662" t="s">
        <v>191</v>
      </c>
      <c r="AN662">
        <v>2000</v>
      </c>
      <c r="AO662" t="s">
        <v>192</v>
      </c>
      <c r="AP662">
        <v>20</v>
      </c>
      <c r="AQ662" t="s">
        <v>193</v>
      </c>
      <c r="AR662">
        <v>20</v>
      </c>
    </row>
    <row r="663" spans="1:44">
      <c r="A663">
        <v>206</v>
      </c>
      <c r="B663" t="s">
        <v>289</v>
      </c>
      <c r="C663">
        <v>0</v>
      </c>
      <c r="D663" t="s">
        <v>182</v>
      </c>
      <c r="E663">
        <v>157</v>
      </c>
      <c r="F663" t="s">
        <v>183</v>
      </c>
      <c r="G663" t="s">
        <v>184</v>
      </c>
      <c r="H663">
        <v>5.63</v>
      </c>
      <c r="I663" t="s">
        <v>185</v>
      </c>
      <c r="J663">
        <v>7.0699999999999995E-4</v>
      </c>
      <c r="K663" t="s">
        <v>25</v>
      </c>
      <c r="L663" t="s">
        <v>290</v>
      </c>
      <c r="M663">
        <v>16.372</v>
      </c>
      <c r="N663" t="s">
        <v>25</v>
      </c>
      <c r="O663" t="s">
        <v>293</v>
      </c>
      <c r="P663">
        <v>7.2400000000000003E-4</v>
      </c>
      <c r="Q663" t="s">
        <v>25</v>
      </c>
      <c r="R663" t="s">
        <v>24</v>
      </c>
      <c r="S663">
        <v>10.782946000000001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9.4198570000000004</v>
      </c>
      <c r="Z663" t="s">
        <v>25</v>
      </c>
      <c r="AA663" t="s">
        <v>292</v>
      </c>
      <c r="AB663">
        <v>0.520675</v>
      </c>
      <c r="AC663" t="s">
        <v>25</v>
      </c>
      <c r="AD663" t="s">
        <v>28</v>
      </c>
      <c r="AE663">
        <v>0.70883099999999999</v>
      </c>
      <c r="AF663" t="s">
        <v>25</v>
      </c>
      <c r="AG663" t="s">
        <v>288</v>
      </c>
      <c r="AH663">
        <v>1000</v>
      </c>
      <c r="AI663" t="s">
        <v>189</v>
      </c>
      <c r="AJ663">
        <v>1000000</v>
      </c>
      <c r="AK663" t="s">
        <v>190</v>
      </c>
      <c r="AL663">
        <v>10</v>
      </c>
      <c r="AM663" t="s">
        <v>191</v>
      </c>
      <c r="AN663">
        <v>500</v>
      </c>
      <c r="AO663" t="s">
        <v>192</v>
      </c>
      <c r="AP663">
        <v>20</v>
      </c>
      <c r="AQ663" t="s">
        <v>193</v>
      </c>
      <c r="AR663">
        <v>20</v>
      </c>
    </row>
    <row r="664" spans="1:44">
      <c r="A664">
        <v>206</v>
      </c>
      <c r="B664" t="s">
        <v>289</v>
      </c>
      <c r="C664">
        <v>0</v>
      </c>
      <c r="D664" t="s">
        <v>182</v>
      </c>
      <c r="E664">
        <v>157</v>
      </c>
      <c r="F664" t="s">
        <v>183</v>
      </c>
      <c r="G664" t="s">
        <v>184</v>
      </c>
      <c r="H664">
        <v>5.63</v>
      </c>
      <c r="I664" t="s">
        <v>185</v>
      </c>
      <c r="J664">
        <v>6.9200000000000002E-4</v>
      </c>
      <c r="K664" t="s">
        <v>25</v>
      </c>
      <c r="L664" t="s">
        <v>290</v>
      </c>
      <c r="M664">
        <v>17.2194</v>
      </c>
      <c r="N664" t="s">
        <v>25</v>
      </c>
      <c r="O664" t="s">
        <v>293</v>
      </c>
      <c r="P664">
        <v>7.0899999999999999E-4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9.2487180000000002</v>
      </c>
      <c r="Z664" t="s">
        <v>25</v>
      </c>
      <c r="AA664" t="s">
        <v>292</v>
      </c>
      <c r="AB664">
        <v>0.53176900000000005</v>
      </c>
      <c r="AC664" t="s">
        <v>25</v>
      </c>
      <c r="AD664" t="s">
        <v>28</v>
      </c>
      <c r="AE664">
        <v>0.692882</v>
      </c>
      <c r="AF664" t="s">
        <v>25</v>
      </c>
      <c r="AG664" t="s">
        <v>288</v>
      </c>
      <c r="AH664">
        <v>1000</v>
      </c>
      <c r="AI664" t="s">
        <v>189</v>
      </c>
      <c r="AJ664">
        <v>1000000</v>
      </c>
      <c r="AK664" t="s">
        <v>190</v>
      </c>
      <c r="AL664">
        <v>10</v>
      </c>
      <c r="AM664" t="s">
        <v>191</v>
      </c>
      <c r="AN664">
        <v>500</v>
      </c>
      <c r="AO664" t="s">
        <v>192</v>
      </c>
      <c r="AP664">
        <v>20</v>
      </c>
      <c r="AQ664" t="s">
        <v>193</v>
      </c>
      <c r="AR664">
        <v>20</v>
      </c>
    </row>
    <row r="665" spans="1:44">
      <c r="A665">
        <v>204</v>
      </c>
      <c r="B665" t="s">
        <v>289</v>
      </c>
      <c r="C665">
        <v>0</v>
      </c>
      <c r="D665" t="s">
        <v>182</v>
      </c>
      <c r="E665">
        <v>157</v>
      </c>
      <c r="F665" t="s">
        <v>183</v>
      </c>
      <c r="G665" t="s">
        <v>184</v>
      </c>
      <c r="H665">
        <v>5.63</v>
      </c>
      <c r="I665" t="s">
        <v>185</v>
      </c>
      <c r="J665">
        <v>7.2300000000000001E-4</v>
      </c>
      <c r="K665" t="s">
        <v>25</v>
      </c>
      <c r="L665" t="s">
        <v>290</v>
      </c>
      <c r="M665">
        <v>18.2989</v>
      </c>
      <c r="N665" t="s">
        <v>25</v>
      </c>
      <c r="O665" t="s">
        <v>293</v>
      </c>
      <c r="P665">
        <v>7.4100000000000001E-4</v>
      </c>
      <c r="Q665" t="s">
        <v>25</v>
      </c>
      <c r="R665" t="s">
        <v>24</v>
      </c>
      <c r="S665">
        <v>10.926755999999999</v>
      </c>
      <c r="T665" t="s">
        <v>25</v>
      </c>
      <c r="U665" t="s">
        <v>26</v>
      </c>
      <c r="V665">
        <v>0.11505700000000001</v>
      </c>
      <c r="W665" t="s">
        <v>25</v>
      </c>
      <c r="X665" t="s">
        <v>27</v>
      </c>
      <c r="Y665">
        <v>9.5579509999999992</v>
      </c>
      <c r="Z665" t="s">
        <v>25</v>
      </c>
      <c r="AA665" t="s">
        <v>292</v>
      </c>
      <c r="AB665">
        <v>0.53175099999999997</v>
      </c>
      <c r="AC665" t="s">
        <v>25</v>
      </c>
      <c r="AD665" t="s">
        <v>28</v>
      </c>
      <c r="AE665">
        <v>0.701739</v>
      </c>
      <c r="AF665" t="s">
        <v>25</v>
      </c>
      <c r="AG665" t="s">
        <v>288</v>
      </c>
      <c r="AH665">
        <v>1000</v>
      </c>
      <c r="AI665" t="s">
        <v>189</v>
      </c>
      <c r="AJ665">
        <v>1000000</v>
      </c>
      <c r="AK665" t="s">
        <v>190</v>
      </c>
      <c r="AL665">
        <v>10</v>
      </c>
      <c r="AM665" t="s">
        <v>191</v>
      </c>
      <c r="AN665">
        <v>500</v>
      </c>
      <c r="AO665" t="s">
        <v>192</v>
      </c>
      <c r="AP665">
        <v>20</v>
      </c>
      <c r="AQ665" t="s">
        <v>193</v>
      </c>
      <c r="AR665">
        <v>20</v>
      </c>
    </row>
    <row r="666" spans="1:44">
      <c r="A666">
        <v>204</v>
      </c>
      <c r="B666" t="s">
        <v>289</v>
      </c>
      <c r="C666">
        <v>0</v>
      </c>
      <c r="D666" t="s">
        <v>182</v>
      </c>
      <c r="E666">
        <v>157</v>
      </c>
      <c r="F666" t="s">
        <v>183</v>
      </c>
      <c r="G666" t="s">
        <v>184</v>
      </c>
      <c r="H666">
        <v>5.63</v>
      </c>
      <c r="I666" t="s">
        <v>185</v>
      </c>
      <c r="J666">
        <v>7.7200000000000001E-4</v>
      </c>
      <c r="K666" t="s">
        <v>25</v>
      </c>
      <c r="L666" t="s">
        <v>290</v>
      </c>
      <c r="M666">
        <v>17.9422</v>
      </c>
      <c r="N666" t="s">
        <v>25</v>
      </c>
      <c r="O666" t="s">
        <v>293</v>
      </c>
      <c r="P666">
        <v>7.9000000000000001E-4</v>
      </c>
      <c r="Q666" t="s">
        <v>25</v>
      </c>
      <c r="R666" t="s">
        <v>24</v>
      </c>
      <c r="S666">
        <v>10.820862999999999</v>
      </c>
      <c r="T666" t="s">
        <v>25</v>
      </c>
      <c r="U666" t="s">
        <v>26</v>
      </c>
      <c r="V666">
        <v>0.11436300000000001</v>
      </c>
      <c r="W666" t="s">
        <v>25</v>
      </c>
      <c r="X666" t="s">
        <v>27</v>
      </c>
      <c r="Y666">
        <v>9.4645689999999991</v>
      </c>
      <c r="Z666" t="s">
        <v>25</v>
      </c>
      <c r="AA666" t="s">
        <v>292</v>
      </c>
      <c r="AB666">
        <v>0.528308</v>
      </c>
      <c r="AC666" t="s">
        <v>25</v>
      </c>
      <c r="AD666" t="s">
        <v>28</v>
      </c>
      <c r="AE666">
        <v>0.69352400000000003</v>
      </c>
      <c r="AF666" t="s">
        <v>25</v>
      </c>
      <c r="AG666" t="s">
        <v>288</v>
      </c>
      <c r="AH666">
        <v>1000</v>
      </c>
      <c r="AI666" t="s">
        <v>189</v>
      </c>
      <c r="AJ666">
        <v>1000000</v>
      </c>
      <c r="AK666" t="s">
        <v>190</v>
      </c>
      <c r="AL666">
        <v>10</v>
      </c>
      <c r="AM666" t="s">
        <v>191</v>
      </c>
      <c r="AN666">
        <v>500</v>
      </c>
      <c r="AO666" t="s">
        <v>192</v>
      </c>
      <c r="AP666">
        <v>20</v>
      </c>
      <c r="AQ666" t="s">
        <v>193</v>
      </c>
      <c r="AR666">
        <v>20</v>
      </c>
    </row>
    <row r="667" spans="1:44">
      <c r="A667">
        <v>203</v>
      </c>
      <c r="B667" t="s">
        <v>289</v>
      </c>
      <c r="C667">
        <v>4</v>
      </c>
      <c r="D667" t="s">
        <v>182</v>
      </c>
      <c r="E667">
        <v>226</v>
      </c>
      <c r="F667" t="s">
        <v>183</v>
      </c>
      <c r="G667" t="s">
        <v>184</v>
      </c>
      <c r="H667">
        <v>996000</v>
      </c>
      <c r="I667" t="s">
        <v>185</v>
      </c>
      <c r="J667">
        <v>5.3300000000000005E-4</v>
      </c>
      <c r="K667" t="s">
        <v>25</v>
      </c>
      <c r="L667" t="s">
        <v>290</v>
      </c>
      <c r="M667">
        <v>237.71889999999999</v>
      </c>
      <c r="N667" t="s">
        <v>25</v>
      </c>
      <c r="O667" t="s">
        <v>293</v>
      </c>
      <c r="P667">
        <v>7.7099999999999998E-4</v>
      </c>
      <c r="Q667" t="s">
        <v>25</v>
      </c>
      <c r="R667" t="s">
        <v>24</v>
      </c>
      <c r="S667">
        <v>34.314843000000003</v>
      </c>
      <c r="T667" t="s">
        <v>25</v>
      </c>
      <c r="U667" t="s">
        <v>26</v>
      </c>
      <c r="V667">
        <v>31.726728000000001</v>
      </c>
      <c r="W667" t="s">
        <v>25</v>
      </c>
      <c r="X667" t="s">
        <v>27</v>
      </c>
      <c r="Y667">
        <v>1.5122999999999999E-2</v>
      </c>
      <c r="Z667" t="s">
        <v>25</v>
      </c>
      <c r="AA667" t="s">
        <v>292</v>
      </c>
      <c r="AB667">
        <v>0.64537199999999995</v>
      </c>
      <c r="AC667" t="s">
        <v>25</v>
      </c>
      <c r="AD667" t="s">
        <v>28</v>
      </c>
      <c r="AE667">
        <v>1.896965</v>
      </c>
      <c r="AF667" t="s">
        <v>25</v>
      </c>
      <c r="AG667" t="s">
        <v>288</v>
      </c>
      <c r="AH667">
        <v>1000</v>
      </c>
      <c r="AI667" t="s">
        <v>189</v>
      </c>
      <c r="AJ667">
        <v>1000000</v>
      </c>
      <c r="AK667" t="s">
        <v>190</v>
      </c>
      <c r="AL667">
        <v>10</v>
      </c>
      <c r="AM667" t="s">
        <v>191</v>
      </c>
      <c r="AN667">
        <v>500</v>
      </c>
      <c r="AO667" t="s">
        <v>192</v>
      </c>
      <c r="AP667">
        <v>20</v>
      </c>
      <c r="AQ667" t="s">
        <v>193</v>
      </c>
      <c r="AR667">
        <v>20</v>
      </c>
    </row>
    <row r="668" spans="1:44">
      <c r="A668">
        <v>202</v>
      </c>
      <c r="B668" t="s">
        <v>289</v>
      </c>
      <c r="C668">
        <v>4</v>
      </c>
      <c r="D668" t="s">
        <v>182</v>
      </c>
      <c r="E668">
        <v>226</v>
      </c>
      <c r="F668" t="s">
        <v>183</v>
      </c>
      <c r="G668" t="s">
        <v>184</v>
      </c>
      <c r="H668">
        <v>6.056</v>
      </c>
      <c r="I668" t="s">
        <v>185</v>
      </c>
      <c r="J668">
        <v>7.2000000000000005E-4</v>
      </c>
      <c r="K668" t="s">
        <v>25</v>
      </c>
      <c r="L668" t="s">
        <v>290</v>
      </c>
      <c r="M668">
        <v>295.00299999999999</v>
      </c>
      <c r="N668" t="s">
        <v>25</v>
      </c>
      <c r="O668" t="s">
        <v>293</v>
      </c>
      <c r="P668">
        <v>1.0150000000000001E-3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0.97073900000000002</v>
      </c>
      <c r="Z668" t="s">
        <v>25</v>
      </c>
      <c r="AA668" t="s">
        <v>292</v>
      </c>
      <c r="AB668">
        <v>0.83897299999999997</v>
      </c>
      <c r="AC668" t="s">
        <v>25</v>
      </c>
      <c r="AD668" t="s">
        <v>28</v>
      </c>
      <c r="AE668">
        <v>0.71332499999999999</v>
      </c>
      <c r="AF668" t="s">
        <v>25</v>
      </c>
      <c r="AG668" t="s">
        <v>288</v>
      </c>
      <c r="AH668">
        <v>1000</v>
      </c>
      <c r="AI668" t="s">
        <v>189</v>
      </c>
      <c r="AJ668">
        <v>1000000</v>
      </c>
      <c r="AK668" t="s">
        <v>190</v>
      </c>
      <c r="AL668">
        <v>10</v>
      </c>
      <c r="AM668" t="s">
        <v>191</v>
      </c>
      <c r="AN668">
        <v>500</v>
      </c>
      <c r="AO668" t="s">
        <v>192</v>
      </c>
      <c r="AP668">
        <v>20</v>
      </c>
      <c r="AQ668" t="s">
        <v>193</v>
      </c>
      <c r="AR668">
        <v>20</v>
      </c>
    </row>
    <row r="669" spans="1:44">
      <c r="A669">
        <v>201</v>
      </c>
      <c r="B669" t="s">
        <v>289</v>
      </c>
      <c r="C669">
        <v>4</v>
      </c>
      <c r="D669" t="s">
        <v>182</v>
      </c>
      <c r="E669">
        <v>226</v>
      </c>
      <c r="F669" t="s">
        <v>183</v>
      </c>
      <c r="G669" t="s">
        <v>184</v>
      </c>
      <c r="H669">
        <v>6.0979999999999999</v>
      </c>
      <c r="I669" t="s">
        <v>185</v>
      </c>
      <c r="J669">
        <v>7.1599999999999995E-4</v>
      </c>
      <c r="K669" t="s">
        <v>25</v>
      </c>
      <c r="L669" t="s">
        <v>290</v>
      </c>
      <c r="M669">
        <v>269.13499999999999</v>
      </c>
      <c r="N669" t="s">
        <v>25</v>
      </c>
      <c r="O669" t="s">
        <v>293</v>
      </c>
      <c r="P669">
        <v>9.8499999999999998E-4</v>
      </c>
      <c r="Q669" t="s">
        <v>25</v>
      </c>
      <c r="R669" t="s">
        <v>24</v>
      </c>
      <c r="S669">
        <v>2.5173969999999999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0.93304699999999996</v>
      </c>
      <c r="Z669" t="s">
        <v>25</v>
      </c>
      <c r="AA669" t="s">
        <v>292</v>
      </c>
      <c r="AB669">
        <v>0.78109099999999998</v>
      </c>
      <c r="AC669" t="s">
        <v>25</v>
      </c>
      <c r="AD669" t="s">
        <v>28</v>
      </c>
      <c r="AE669">
        <v>0.67435800000000001</v>
      </c>
      <c r="AF669" t="s">
        <v>25</v>
      </c>
      <c r="AG669" t="s">
        <v>288</v>
      </c>
      <c r="AH669">
        <v>1000</v>
      </c>
      <c r="AI669" t="s">
        <v>189</v>
      </c>
      <c r="AJ669">
        <v>1000000</v>
      </c>
      <c r="AK669" t="s">
        <v>190</v>
      </c>
      <c r="AL669">
        <v>10</v>
      </c>
      <c r="AM669" t="s">
        <v>191</v>
      </c>
      <c r="AN669">
        <v>500</v>
      </c>
      <c r="AO669" t="s">
        <v>192</v>
      </c>
      <c r="AP669">
        <v>20</v>
      </c>
      <c r="AQ669" t="s">
        <v>193</v>
      </c>
      <c r="AR669">
        <v>20</v>
      </c>
    </row>
    <row r="670" spans="1:44">
      <c r="A670">
        <v>200</v>
      </c>
      <c r="B670" t="s">
        <v>289</v>
      </c>
      <c r="C670">
        <v>4</v>
      </c>
      <c r="D670" t="s">
        <v>182</v>
      </c>
      <c r="E670">
        <v>226</v>
      </c>
      <c r="F670" t="s">
        <v>183</v>
      </c>
      <c r="G670" t="s">
        <v>184</v>
      </c>
      <c r="H670">
        <v>5.8659999999999997</v>
      </c>
      <c r="I670" t="s">
        <v>185</v>
      </c>
      <c r="J670">
        <v>7.4799999999999997E-4</v>
      </c>
      <c r="K670" t="s">
        <v>25</v>
      </c>
      <c r="L670" t="s">
        <v>290</v>
      </c>
      <c r="M670">
        <v>281.6103</v>
      </c>
      <c r="N670" t="s">
        <v>25</v>
      </c>
      <c r="O670" t="s">
        <v>293</v>
      </c>
      <c r="P670">
        <v>1.029E-3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0.97382500000000005</v>
      </c>
      <c r="Z670" t="s">
        <v>25</v>
      </c>
      <c r="AA670" t="s">
        <v>292</v>
      </c>
      <c r="AB670">
        <v>0.807141</v>
      </c>
      <c r="AC670" t="s">
        <v>25</v>
      </c>
      <c r="AD670" t="s">
        <v>28</v>
      </c>
      <c r="AE670">
        <v>0.68801400000000001</v>
      </c>
      <c r="AF670" t="s">
        <v>25</v>
      </c>
      <c r="AG670" t="s">
        <v>288</v>
      </c>
      <c r="AH670">
        <v>1000</v>
      </c>
      <c r="AI670" t="s">
        <v>189</v>
      </c>
      <c r="AJ670">
        <v>1000000</v>
      </c>
      <c r="AK670" t="s">
        <v>190</v>
      </c>
      <c r="AL670">
        <v>10</v>
      </c>
      <c r="AM670" t="s">
        <v>191</v>
      </c>
      <c r="AN670">
        <v>500</v>
      </c>
      <c r="AO670" t="s">
        <v>192</v>
      </c>
      <c r="AP670">
        <v>20</v>
      </c>
      <c r="AQ670" t="s">
        <v>193</v>
      </c>
      <c r="AR670">
        <v>20</v>
      </c>
    </row>
    <row r="671" spans="1:44">
      <c r="A671">
        <v>199</v>
      </c>
      <c r="B671" t="s">
        <v>289</v>
      </c>
      <c r="C671">
        <v>4</v>
      </c>
      <c r="D671" t="s">
        <v>182</v>
      </c>
      <c r="E671">
        <v>226</v>
      </c>
      <c r="F671" t="s">
        <v>183</v>
      </c>
      <c r="G671" t="s">
        <v>184</v>
      </c>
      <c r="H671">
        <v>5.8659999999999997</v>
      </c>
      <c r="I671" t="s">
        <v>185</v>
      </c>
      <c r="J671">
        <v>8.9800000000000004E-4</v>
      </c>
      <c r="K671" t="s">
        <v>25</v>
      </c>
      <c r="L671" t="s">
        <v>290</v>
      </c>
      <c r="M671">
        <v>353.63150000000002</v>
      </c>
      <c r="N671" t="s">
        <v>25</v>
      </c>
      <c r="O671" t="s">
        <v>293</v>
      </c>
      <c r="P671">
        <v>1.2509999999999999E-3</v>
      </c>
      <c r="Q671" t="s">
        <v>25</v>
      </c>
      <c r="R671" t="s">
        <v>24</v>
      </c>
      <c r="S671">
        <v>3.0137119999999999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1.0879620000000001</v>
      </c>
      <c r="Z671" t="s">
        <v>25</v>
      </c>
      <c r="AA671" t="s">
        <v>292</v>
      </c>
      <c r="AB671">
        <v>0.96753299999999998</v>
      </c>
      <c r="AC671" t="s">
        <v>25</v>
      </c>
      <c r="AD671" t="s">
        <v>28</v>
      </c>
      <c r="AE671">
        <v>0.80394699999999997</v>
      </c>
      <c r="AF671" t="s">
        <v>25</v>
      </c>
      <c r="AG671" t="s">
        <v>288</v>
      </c>
      <c r="AH671">
        <v>1000</v>
      </c>
      <c r="AI671" t="s">
        <v>189</v>
      </c>
      <c r="AJ671">
        <v>1000000</v>
      </c>
      <c r="AK671" t="s">
        <v>190</v>
      </c>
      <c r="AL671">
        <v>10</v>
      </c>
      <c r="AM671" t="s">
        <v>191</v>
      </c>
      <c r="AN671">
        <v>500</v>
      </c>
      <c r="AO671" t="s">
        <v>192</v>
      </c>
      <c r="AP671">
        <v>20</v>
      </c>
      <c r="AQ671" t="s">
        <v>193</v>
      </c>
      <c r="AR671">
        <v>20</v>
      </c>
    </row>
    <row r="672" spans="1:44">
      <c r="A672">
        <v>198</v>
      </c>
      <c r="B672" t="s">
        <v>289</v>
      </c>
      <c r="C672">
        <v>4</v>
      </c>
      <c r="D672" t="s">
        <v>182</v>
      </c>
      <c r="E672">
        <v>226</v>
      </c>
      <c r="F672" t="s">
        <v>183</v>
      </c>
      <c r="G672" t="s">
        <v>184</v>
      </c>
      <c r="H672">
        <v>5.63</v>
      </c>
      <c r="I672" t="s">
        <v>185</v>
      </c>
      <c r="J672">
        <v>2.4130000000000002E-3</v>
      </c>
      <c r="K672" t="s">
        <v>25</v>
      </c>
      <c r="L672" t="s">
        <v>290</v>
      </c>
      <c r="M672">
        <v>4583.0114000000003</v>
      </c>
      <c r="N672" t="s">
        <v>25</v>
      </c>
      <c r="O672" t="s">
        <v>293</v>
      </c>
      <c r="P672">
        <v>6.9959999999999996E-3</v>
      </c>
      <c r="Q672" t="s">
        <v>25</v>
      </c>
      <c r="R672" t="s">
        <v>24</v>
      </c>
      <c r="S672">
        <v>45.907832999999997</v>
      </c>
      <c r="T672" t="s">
        <v>25</v>
      </c>
      <c r="U672" t="s">
        <v>26</v>
      </c>
      <c r="V672">
        <v>0.84574199999999999</v>
      </c>
      <c r="W672" t="s">
        <v>25</v>
      </c>
      <c r="X672" t="s">
        <v>27</v>
      </c>
      <c r="Y672">
        <v>14.150473</v>
      </c>
      <c r="Z672" t="s">
        <v>25</v>
      </c>
      <c r="AA672" t="s">
        <v>292</v>
      </c>
      <c r="AB672">
        <v>1.9216200000000001</v>
      </c>
      <c r="AC672" t="s">
        <v>25</v>
      </c>
      <c r="AD672" t="s">
        <v>28</v>
      </c>
      <c r="AE672">
        <v>28.948598</v>
      </c>
      <c r="AF672" t="s">
        <v>25</v>
      </c>
      <c r="AG672" t="s">
        <v>288</v>
      </c>
      <c r="AH672">
        <v>1000</v>
      </c>
      <c r="AI672" t="s">
        <v>189</v>
      </c>
      <c r="AJ672">
        <v>1000000</v>
      </c>
      <c r="AK672" t="s">
        <v>190</v>
      </c>
      <c r="AL672">
        <v>10</v>
      </c>
      <c r="AM672" t="s">
        <v>191</v>
      </c>
      <c r="AN672">
        <v>500</v>
      </c>
      <c r="AO672" t="s">
        <v>192</v>
      </c>
      <c r="AP672">
        <v>20</v>
      </c>
      <c r="AQ672" t="s">
        <v>193</v>
      </c>
      <c r="AR672">
        <v>20</v>
      </c>
    </row>
    <row r="673" spans="1:44">
      <c r="A673">
        <v>197</v>
      </c>
      <c r="B673" t="s">
        <v>289</v>
      </c>
      <c r="C673">
        <v>1</v>
      </c>
      <c r="D673" t="s">
        <v>182</v>
      </c>
      <c r="E673">
        <v>160</v>
      </c>
      <c r="F673" t="s">
        <v>183</v>
      </c>
      <c r="G673" t="s">
        <v>184</v>
      </c>
      <c r="H673">
        <v>5.63</v>
      </c>
      <c r="I673" t="s">
        <v>185</v>
      </c>
      <c r="J673">
        <v>2.526E-3</v>
      </c>
      <c r="K673" t="s">
        <v>25</v>
      </c>
      <c r="L673" t="s">
        <v>290</v>
      </c>
      <c r="M673">
        <v>959.49080000000004</v>
      </c>
      <c r="N673" t="s">
        <v>25</v>
      </c>
      <c r="O673" t="s">
        <v>293</v>
      </c>
      <c r="P673">
        <v>3.4849999999999998E-3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0.86631800000000003</v>
      </c>
      <c r="W673" t="s">
        <v>25</v>
      </c>
      <c r="X673" t="s">
        <v>27</v>
      </c>
      <c r="Y673">
        <v>94.170062999999999</v>
      </c>
      <c r="Z673" t="s">
        <v>25</v>
      </c>
      <c r="AA673" t="s">
        <v>292</v>
      </c>
      <c r="AB673">
        <v>1.4096470000000001</v>
      </c>
      <c r="AC673" t="s">
        <v>25</v>
      </c>
      <c r="AD673" t="s">
        <v>28</v>
      </c>
      <c r="AE673">
        <v>29.321314000000001</v>
      </c>
      <c r="AF673" t="s">
        <v>25</v>
      </c>
      <c r="AG673" t="s">
        <v>288</v>
      </c>
      <c r="AH673">
        <v>1000</v>
      </c>
      <c r="AI673" t="s">
        <v>189</v>
      </c>
      <c r="AJ673">
        <v>1000000</v>
      </c>
      <c r="AK673" t="s">
        <v>190</v>
      </c>
      <c r="AL673">
        <v>10</v>
      </c>
      <c r="AM673" t="s">
        <v>191</v>
      </c>
      <c r="AN673">
        <v>500</v>
      </c>
      <c r="AO673" t="s">
        <v>192</v>
      </c>
      <c r="AP673">
        <v>20</v>
      </c>
      <c r="AQ673" t="s">
        <v>193</v>
      </c>
      <c r="AR673">
        <v>20</v>
      </c>
    </row>
    <row r="674" spans="1:44">
      <c r="A674">
        <v>196</v>
      </c>
      <c r="B674" t="s">
        <v>289</v>
      </c>
      <c r="C674">
        <v>7</v>
      </c>
      <c r="D674" t="s">
        <v>182</v>
      </c>
      <c r="E674">
        <v>760</v>
      </c>
      <c r="F674" t="s">
        <v>183</v>
      </c>
      <c r="G674" t="s">
        <v>184</v>
      </c>
      <c r="H674">
        <v>5.63</v>
      </c>
      <c r="I674" t="s">
        <v>185</v>
      </c>
      <c r="J674">
        <v>7.9799999999999999E-4</v>
      </c>
      <c r="K674" t="s">
        <v>25</v>
      </c>
      <c r="L674" t="s">
        <v>290</v>
      </c>
      <c r="M674">
        <v>8776.2378000000008</v>
      </c>
      <c r="N674" t="s">
        <v>25</v>
      </c>
      <c r="O674" t="s">
        <v>293</v>
      </c>
      <c r="P674">
        <v>9.5739999999999992E-3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0.24849499999999999</v>
      </c>
      <c r="Z674" t="s">
        <v>25</v>
      </c>
      <c r="AA674" t="s">
        <v>292</v>
      </c>
      <c r="AB674">
        <v>0.89274699999999996</v>
      </c>
      <c r="AC674" t="s">
        <v>25</v>
      </c>
      <c r="AD674" t="s">
        <v>28</v>
      </c>
      <c r="AE674">
        <v>0.67806699999999998</v>
      </c>
      <c r="AF674" t="s">
        <v>25</v>
      </c>
      <c r="AG674" t="s">
        <v>288</v>
      </c>
      <c r="AH674">
        <v>1000</v>
      </c>
      <c r="AI674" t="s">
        <v>189</v>
      </c>
      <c r="AJ674">
        <v>1000000</v>
      </c>
      <c r="AK674" t="s">
        <v>190</v>
      </c>
      <c r="AL674">
        <v>10</v>
      </c>
      <c r="AM674" t="s">
        <v>191</v>
      </c>
      <c r="AN674">
        <v>500</v>
      </c>
      <c r="AO674" t="s">
        <v>192</v>
      </c>
      <c r="AP674">
        <v>20</v>
      </c>
      <c r="AQ674" t="s">
        <v>193</v>
      </c>
      <c r="AR674">
        <v>20</v>
      </c>
    </row>
    <row r="675" spans="1:44">
      <c r="A675">
        <v>195</v>
      </c>
      <c r="B675" t="s">
        <v>289</v>
      </c>
      <c r="C675">
        <v>0</v>
      </c>
      <c r="D675" t="s">
        <v>182</v>
      </c>
      <c r="E675">
        <v>157</v>
      </c>
      <c r="F675" t="s">
        <v>183</v>
      </c>
      <c r="G675" t="s">
        <v>184</v>
      </c>
      <c r="H675">
        <v>5.63</v>
      </c>
      <c r="I675" t="s">
        <v>185</v>
      </c>
      <c r="J675">
        <v>7.3999999999999999E-4</v>
      </c>
      <c r="K675" t="s">
        <v>25</v>
      </c>
      <c r="L675" t="s">
        <v>290</v>
      </c>
      <c r="M675">
        <v>18.650700000000001</v>
      </c>
      <c r="N675" t="s">
        <v>25</v>
      </c>
      <c r="O675" t="s">
        <v>293</v>
      </c>
      <c r="P675">
        <v>7.5900000000000002E-4</v>
      </c>
      <c r="Q675" t="s">
        <v>25</v>
      </c>
      <c r="R675" t="s">
        <v>24</v>
      </c>
      <c r="S675">
        <v>10.954720999999999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9.6121409999999994</v>
      </c>
      <c r="Z675" t="s">
        <v>25</v>
      </c>
      <c r="AA675" t="s">
        <v>292</v>
      </c>
      <c r="AB675">
        <v>0.538188</v>
      </c>
      <c r="AC675" t="s">
        <v>25</v>
      </c>
      <c r="AD675" t="s">
        <v>28</v>
      </c>
      <c r="AE675">
        <v>0.66867299999999996</v>
      </c>
      <c r="AF675" t="s">
        <v>25</v>
      </c>
      <c r="AG675" t="s">
        <v>288</v>
      </c>
      <c r="AH675">
        <v>1000</v>
      </c>
      <c r="AI675" t="s">
        <v>189</v>
      </c>
      <c r="AJ675">
        <v>1000000</v>
      </c>
      <c r="AK675" t="s">
        <v>190</v>
      </c>
      <c r="AL675">
        <v>10</v>
      </c>
      <c r="AM675" t="s">
        <v>191</v>
      </c>
      <c r="AN675">
        <v>500</v>
      </c>
      <c r="AO675" t="s">
        <v>192</v>
      </c>
      <c r="AP675">
        <v>20</v>
      </c>
      <c r="AQ675" t="s">
        <v>193</v>
      </c>
      <c r="AR675">
        <v>20</v>
      </c>
    </row>
    <row r="676" spans="1:44">
      <c r="A676">
        <v>195</v>
      </c>
      <c r="B676" t="s">
        <v>289</v>
      </c>
      <c r="C676">
        <v>0</v>
      </c>
      <c r="D676" t="s">
        <v>182</v>
      </c>
      <c r="E676">
        <v>157</v>
      </c>
      <c r="F676" t="s">
        <v>183</v>
      </c>
      <c r="G676" t="s">
        <v>184</v>
      </c>
      <c r="H676">
        <v>5.63</v>
      </c>
      <c r="I676" t="s">
        <v>185</v>
      </c>
      <c r="J676">
        <v>7.8600000000000002E-4</v>
      </c>
      <c r="K676" t="s">
        <v>25</v>
      </c>
      <c r="L676" t="s">
        <v>290</v>
      </c>
      <c r="M676">
        <v>26.142600000000002</v>
      </c>
      <c r="N676" t="s">
        <v>25</v>
      </c>
      <c r="O676" t="s">
        <v>293</v>
      </c>
      <c r="P676">
        <v>8.1300000000000003E-4</v>
      </c>
      <c r="Q676" t="s">
        <v>25</v>
      </c>
      <c r="R676" t="s">
        <v>24</v>
      </c>
      <c r="S676">
        <v>15.353776999999999</v>
      </c>
      <c r="T676" t="s">
        <v>25</v>
      </c>
      <c r="U676" t="s">
        <v>26</v>
      </c>
      <c r="V676">
        <v>0.13673099999999999</v>
      </c>
      <c r="W676" t="s">
        <v>25</v>
      </c>
      <c r="X676" t="s">
        <v>27</v>
      </c>
      <c r="Y676">
        <v>13.731260000000001</v>
      </c>
      <c r="Z676" t="s">
        <v>25</v>
      </c>
      <c r="AA676" t="s">
        <v>292</v>
      </c>
      <c r="AB676">
        <v>0.65571999999999997</v>
      </c>
      <c r="AC676" t="s">
        <v>25</v>
      </c>
      <c r="AD676" t="s">
        <v>28</v>
      </c>
      <c r="AE676">
        <v>0.80284199999999994</v>
      </c>
      <c r="AF676" t="s">
        <v>25</v>
      </c>
      <c r="AG676" t="s">
        <v>288</v>
      </c>
      <c r="AH676">
        <v>1000</v>
      </c>
      <c r="AI676" t="s">
        <v>189</v>
      </c>
      <c r="AJ676">
        <v>1000000</v>
      </c>
      <c r="AK676" t="s">
        <v>190</v>
      </c>
      <c r="AL676">
        <v>10</v>
      </c>
      <c r="AM676" t="s">
        <v>191</v>
      </c>
      <c r="AN676">
        <v>500</v>
      </c>
      <c r="AO676" t="s">
        <v>192</v>
      </c>
      <c r="AP676">
        <v>20</v>
      </c>
      <c r="AQ676" t="s">
        <v>193</v>
      </c>
      <c r="AR676">
        <v>20</v>
      </c>
    </row>
    <row r="677" spans="1:44">
      <c r="A677">
        <v>194</v>
      </c>
      <c r="B677" t="s">
        <v>289</v>
      </c>
      <c r="C677">
        <v>7</v>
      </c>
      <c r="D677" t="s">
        <v>182</v>
      </c>
      <c r="E677">
        <v>760</v>
      </c>
      <c r="F677" t="s">
        <v>183</v>
      </c>
      <c r="G677" t="s">
        <v>184</v>
      </c>
      <c r="H677">
        <v>5.63</v>
      </c>
      <c r="I677" t="s">
        <v>185</v>
      </c>
      <c r="J677">
        <v>1.683E-3</v>
      </c>
      <c r="K677" t="s">
        <v>25</v>
      </c>
      <c r="L677" t="s">
        <v>290</v>
      </c>
      <c r="M677">
        <v>15373.580599999999</v>
      </c>
      <c r="N677" t="s">
        <v>25</v>
      </c>
      <c r="O677" t="s">
        <v>293</v>
      </c>
      <c r="P677">
        <v>1.7056000000000002E-2</v>
      </c>
      <c r="Q677" t="s">
        <v>25</v>
      </c>
      <c r="R677" t="s">
        <v>24</v>
      </c>
      <c r="S677">
        <v>4.1152990000000003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0.55710700000000002</v>
      </c>
      <c r="Z677" t="s">
        <v>25</v>
      </c>
      <c r="AA677" t="s">
        <v>292</v>
      </c>
      <c r="AB677">
        <v>1.9105909999999999</v>
      </c>
      <c r="AC677" t="s">
        <v>25</v>
      </c>
      <c r="AD677" t="s">
        <v>28</v>
      </c>
      <c r="AE677">
        <v>1.3477490000000001</v>
      </c>
      <c r="AF677" t="s">
        <v>25</v>
      </c>
      <c r="AG677" t="s">
        <v>288</v>
      </c>
      <c r="AH677">
        <v>1000</v>
      </c>
      <c r="AI677" t="s">
        <v>189</v>
      </c>
      <c r="AJ677">
        <v>1000000</v>
      </c>
      <c r="AK677" t="s">
        <v>190</v>
      </c>
      <c r="AL677">
        <v>10</v>
      </c>
      <c r="AM677" t="s">
        <v>191</v>
      </c>
      <c r="AN677">
        <v>500</v>
      </c>
      <c r="AO677" t="s">
        <v>192</v>
      </c>
      <c r="AP677">
        <v>20</v>
      </c>
      <c r="AQ677" t="s">
        <v>193</v>
      </c>
      <c r="AR677">
        <v>20</v>
      </c>
    </row>
    <row r="678" spans="1:44">
      <c r="A678">
        <v>193</v>
      </c>
      <c r="B678" t="s">
        <v>289</v>
      </c>
      <c r="C678">
        <v>6</v>
      </c>
      <c r="D678" t="s">
        <v>182</v>
      </c>
      <c r="E678">
        <v>455</v>
      </c>
      <c r="F678" t="s">
        <v>183</v>
      </c>
      <c r="G678" t="s">
        <v>184</v>
      </c>
      <c r="H678">
        <v>5.63</v>
      </c>
      <c r="I678" t="s">
        <v>185</v>
      </c>
      <c r="J678">
        <v>1.4090000000000001E-3</v>
      </c>
      <c r="K678" t="s">
        <v>25</v>
      </c>
      <c r="L678" t="s">
        <v>290</v>
      </c>
      <c r="M678">
        <v>5054.3658999999998</v>
      </c>
      <c r="N678" t="s">
        <v>25</v>
      </c>
      <c r="O678" t="s">
        <v>293</v>
      </c>
      <c r="P678">
        <v>6.463E-3</v>
      </c>
      <c r="Q678" t="s">
        <v>25</v>
      </c>
      <c r="R678" t="s">
        <v>24</v>
      </c>
      <c r="S678">
        <v>2.7662689999999999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0.51459600000000005</v>
      </c>
      <c r="Z678" t="s">
        <v>25</v>
      </c>
      <c r="AA678" t="s">
        <v>292</v>
      </c>
      <c r="AB678">
        <v>1.1944570000000001</v>
      </c>
      <c r="AC678" t="s">
        <v>25</v>
      </c>
      <c r="AD678" t="s">
        <v>28</v>
      </c>
      <c r="AE678">
        <v>0.87481399999999998</v>
      </c>
      <c r="AF678" t="s">
        <v>25</v>
      </c>
      <c r="AG678" t="s">
        <v>288</v>
      </c>
      <c r="AH678">
        <v>1000</v>
      </c>
      <c r="AI678" t="s">
        <v>189</v>
      </c>
      <c r="AJ678">
        <v>1000000</v>
      </c>
      <c r="AK678" t="s">
        <v>190</v>
      </c>
      <c r="AL678">
        <v>10</v>
      </c>
      <c r="AM678" t="s">
        <v>191</v>
      </c>
      <c r="AN678">
        <v>500</v>
      </c>
      <c r="AO678" t="s">
        <v>192</v>
      </c>
      <c r="AP678">
        <v>20</v>
      </c>
      <c r="AQ678" t="s">
        <v>193</v>
      </c>
      <c r="AR678">
        <v>20</v>
      </c>
    </row>
    <row r="679" spans="1:44">
      <c r="A679">
        <v>192</v>
      </c>
      <c r="B679" t="s">
        <v>289</v>
      </c>
      <c r="C679">
        <v>5</v>
      </c>
      <c r="D679" t="s">
        <v>182</v>
      </c>
      <c r="E679">
        <v>303</v>
      </c>
      <c r="F679" t="s">
        <v>183</v>
      </c>
      <c r="G679" t="s">
        <v>184</v>
      </c>
      <c r="H679">
        <v>5.63</v>
      </c>
      <c r="I679" t="s">
        <v>185</v>
      </c>
      <c r="J679">
        <v>1.294E-3</v>
      </c>
      <c r="K679" t="s">
        <v>25</v>
      </c>
      <c r="L679" t="s">
        <v>290</v>
      </c>
      <c r="M679">
        <v>1542.4611</v>
      </c>
      <c r="N679" t="s">
        <v>25</v>
      </c>
      <c r="O679" t="s">
        <v>293</v>
      </c>
      <c r="P679">
        <v>2.836E-3</v>
      </c>
      <c r="Q679" t="s">
        <v>25</v>
      </c>
      <c r="R679" t="s">
        <v>24</v>
      </c>
      <c r="S679">
        <v>3.6074160000000002</v>
      </c>
      <c r="T679" t="s">
        <v>25</v>
      </c>
      <c r="U679" t="s">
        <v>26</v>
      </c>
      <c r="V679">
        <v>0.18026800000000001</v>
      </c>
      <c r="W679" t="s">
        <v>25</v>
      </c>
      <c r="X679" t="s">
        <v>27</v>
      </c>
      <c r="Y679">
        <v>0.96370699999999998</v>
      </c>
      <c r="Z679" t="s">
        <v>25</v>
      </c>
      <c r="AA679" t="s">
        <v>292</v>
      </c>
      <c r="AB679">
        <v>1.4091210000000001</v>
      </c>
      <c r="AC679" t="s">
        <v>25</v>
      </c>
      <c r="AD679" t="s">
        <v>28</v>
      </c>
      <c r="AE679">
        <v>1.021835</v>
      </c>
      <c r="AF679" t="s">
        <v>25</v>
      </c>
      <c r="AG679" t="s">
        <v>288</v>
      </c>
      <c r="AH679">
        <v>1000</v>
      </c>
      <c r="AI679" t="s">
        <v>189</v>
      </c>
      <c r="AJ679">
        <v>1000000</v>
      </c>
      <c r="AK679" t="s">
        <v>190</v>
      </c>
      <c r="AL679">
        <v>10</v>
      </c>
      <c r="AM679" t="s">
        <v>191</v>
      </c>
      <c r="AN679">
        <v>500</v>
      </c>
      <c r="AO679" t="s">
        <v>192</v>
      </c>
      <c r="AP679">
        <v>20</v>
      </c>
      <c r="AQ679" t="s">
        <v>193</v>
      </c>
      <c r="AR679">
        <v>20</v>
      </c>
    </row>
    <row r="680" spans="1:44">
      <c r="A680">
        <v>191</v>
      </c>
      <c r="B680" t="s">
        <v>289</v>
      </c>
      <c r="C680">
        <v>4</v>
      </c>
      <c r="D680" t="s">
        <v>182</v>
      </c>
      <c r="E680">
        <v>226</v>
      </c>
      <c r="F680" t="s">
        <v>183</v>
      </c>
      <c r="G680" t="s">
        <v>184</v>
      </c>
      <c r="H680">
        <v>5.63</v>
      </c>
      <c r="I680" t="s">
        <v>185</v>
      </c>
      <c r="J680">
        <v>1.9870000000000001E-3</v>
      </c>
      <c r="K680" t="s">
        <v>25</v>
      </c>
      <c r="L680" t="s">
        <v>290</v>
      </c>
      <c r="M680">
        <v>522.87350000000004</v>
      </c>
      <c r="N680" t="s">
        <v>25</v>
      </c>
      <c r="O680" t="s">
        <v>293</v>
      </c>
      <c r="P680">
        <v>2.5100000000000001E-3</v>
      </c>
      <c r="Q680" t="s">
        <v>25</v>
      </c>
      <c r="R680" t="s">
        <v>24</v>
      </c>
      <c r="S680">
        <v>4.7001710000000001</v>
      </c>
      <c r="T680" t="s">
        <v>25</v>
      </c>
      <c r="U680" t="s">
        <v>26</v>
      </c>
      <c r="V680">
        <v>0.20127300000000001</v>
      </c>
      <c r="W680" t="s">
        <v>25</v>
      </c>
      <c r="X680" t="s">
        <v>27</v>
      </c>
      <c r="Y680">
        <v>1.875936</v>
      </c>
      <c r="Z680" t="s">
        <v>25</v>
      </c>
      <c r="AA680" t="s">
        <v>292</v>
      </c>
      <c r="AB680">
        <v>1.5446169999999999</v>
      </c>
      <c r="AC680" t="s">
        <v>25</v>
      </c>
      <c r="AD680" t="s">
        <v>28</v>
      </c>
      <c r="AE680">
        <v>1.037147</v>
      </c>
      <c r="AF680" t="s">
        <v>25</v>
      </c>
      <c r="AG680" t="s">
        <v>288</v>
      </c>
      <c r="AH680">
        <v>1000</v>
      </c>
      <c r="AI680" t="s">
        <v>189</v>
      </c>
      <c r="AJ680">
        <v>1000000</v>
      </c>
      <c r="AK680" t="s">
        <v>190</v>
      </c>
      <c r="AL680">
        <v>10</v>
      </c>
      <c r="AM680" t="s">
        <v>191</v>
      </c>
      <c r="AN680">
        <v>500</v>
      </c>
      <c r="AO680" t="s">
        <v>192</v>
      </c>
      <c r="AP680">
        <v>20</v>
      </c>
      <c r="AQ680" t="s">
        <v>193</v>
      </c>
      <c r="AR680">
        <v>20</v>
      </c>
    </row>
    <row r="681" spans="1:44">
      <c r="A681">
        <v>190</v>
      </c>
      <c r="B681" t="s">
        <v>289</v>
      </c>
      <c r="C681">
        <v>3</v>
      </c>
      <c r="D681" t="s">
        <v>182</v>
      </c>
      <c r="E681">
        <v>188</v>
      </c>
      <c r="F681" t="s">
        <v>183</v>
      </c>
      <c r="G681" t="s">
        <v>184</v>
      </c>
      <c r="H681">
        <v>5.63</v>
      </c>
      <c r="I681" t="s">
        <v>185</v>
      </c>
      <c r="J681">
        <v>1.3940000000000001E-3</v>
      </c>
      <c r="K681" t="s">
        <v>25</v>
      </c>
      <c r="L681" t="s">
        <v>290</v>
      </c>
      <c r="M681">
        <v>243.64</v>
      </c>
      <c r="N681" t="s">
        <v>25</v>
      </c>
      <c r="O681" t="s">
        <v>293</v>
      </c>
      <c r="P681">
        <v>1.637E-3</v>
      </c>
      <c r="Q681" t="s">
        <v>25</v>
      </c>
      <c r="R681" t="s">
        <v>24</v>
      </c>
      <c r="S681">
        <v>4.6003699999999998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2.4659759999999999</v>
      </c>
      <c r="Z681" t="s">
        <v>25</v>
      </c>
      <c r="AA681" t="s">
        <v>292</v>
      </c>
      <c r="AB681">
        <v>1.1020270000000001</v>
      </c>
      <c r="AC681" t="s">
        <v>25</v>
      </c>
      <c r="AD681" t="s">
        <v>28</v>
      </c>
      <c r="AE681">
        <v>0.84482999999999997</v>
      </c>
      <c r="AF681" t="s">
        <v>25</v>
      </c>
      <c r="AG681" t="s">
        <v>288</v>
      </c>
      <c r="AH681">
        <v>1000</v>
      </c>
      <c r="AI681" t="s">
        <v>189</v>
      </c>
      <c r="AJ681">
        <v>1000000</v>
      </c>
      <c r="AK681" t="s">
        <v>190</v>
      </c>
      <c r="AL681">
        <v>10</v>
      </c>
      <c r="AM681" t="s">
        <v>191</v>
      </c>
      <c r="AN681">
        <v>500</v>
      </c>
      <c r="AO681" t="s">
        <v>192</v>
      </c>
      <c r="AP681">
        <v>20</v>
      </c>
      <c r="AQ681" t="s">
        <v>193</v>
      </c>
      <c r="AR681">
        <v>20</v>
      </c>
    </row>
    <row r="682" spans="1:44">
      <c r="A682">
        <v>189</v>
      </c>
      <c r="B682" t="s">
        <v>289</v>
      </c>
      <c r="C682">
        <v>2</v>
      </c>
      <c r="D682" t="s">
        <v>182</v>
      </c>
      <c r="E682">
        <v>169</v>
      </c>
      <c r="F682" t="s">
        <v>183</v>
      </c>
      <c r="G682" t="s">
        <v>184</v>
      </c>
      <c r="H682">
        <v>5.63</v>
      </c>
      <c r="I682" t="s">
        <v>185</v>
      </c>
      <c r="J682">
        <v>1.8140000000000001E-3</v>
      </c>
      <c r="K682" t="s">
        <v>25</v>
      </c>
      <c r="L682" t="s">
        <v>290</v>
      </c>
      <c r="M682">
        <v>167.8502</v>
      </c>
      <c r="N682" t="s">
        <v>25</v>
      </c>
      <c r="O682" t="s">
        <v>293</v>
      </c>
      <c r="P682">
        <v>1.9810000000000001E-3</v>
      </c>
      <c r="Q682" t="s">
        <v>25</v>
      </c>
      <c r="R682" t="s">
        <v>24</v>
      </c>
      <c r="S682">
        <v>7.7927749999999998</v>
      </c>
      <c r="T682" t="s">
        <v>25</v>
      </c>
      <c r="U682" t="s">
        <v>26</v>
      </c>
      <c r="V682">
        <v>0.18376000000000001</v>
      </c>
      <c r="W682" t="s">
        <v>25</v>
      </c>
      <c r="X682" t="s">
        <v>27</v>
      </c>
      <c r="Y682">
        <v>5.446466</v>
      </c>
      <c r="Z682" t="s">
        <v>25</v>
      </c>
      <c r="AA682" t="s">
        <v>292</v>
      </c>
      <c r="AB682">
        <v>1.1439360000000001</v>
      </c>
      <c r="AC682" t="s">
        <v>25</v>
      </c>
      <c r="AD682" t="s">
        <v>28</v>
      </c>
      <c r="AE682">
        <v>0.98100799999999999</v>
      </c>
      <c r="AF682" t="s">
        <v>25</v>
      </c>
      <c r="AG682" t="s">
        <v>288</v>
      </c>
      <c r="AH682">
        <v>1000</v>
      </c>
      <c r="AI682" t="s">
        <v>189</v>
      </c>
      <c r="AJ682">
        <v>1000000</v>
      </c>
      <c r="AK682" t="s">
        <v>190</v>
      </c>
      <c r="AL682">
        <v>10</v>
      </c>
      <c r="AM682" t="s">
        <v>191</v>
      </c>
      <c r="AN682">
        <v>500</v>
      </c>
      <c r="AO682" t="s">
        <v>192</v>
      </c>
      <c r="AP682">
        <v>20</v>
      </c>
      <c r="AQ682" t="s">
        <v>193</v>
      </c>
      <c r="AR682">
        <v>20</v>
      </c>
    </row>
    <row r="683" spans="1:44">
      <c r="A683">
        <v>188</v>
      </c>
      <c r="B683" t="s">
        <v>289</v>
      </c>
      <c r="C683">
        <v>1</v>
      </c>
      <c r="D683" t="s">
        <v>182</v>
      </c>
      <c r="E683">
        <v>160</v>
      </c>
      <c r="F683" t="s">
        <v>183</v>
      </c>
      <c r="G683" t="s">
        <v>184</v>
      </c>
      <c r="H683">
        <v>5.63</v>
      </c>
      <c r="I683" t="s">
        <v>185</v>
      </c>
      <c r="J683">
        <v>1.542E-3</v>
      </c>
      <c r="K683" t="s">
        <v>25</v>
      </c>
      <c r="L683" t="s">
        <v>290</v>
      </c>
      <c r="M683">
        <v>137.17779999999999</v>
      </c>
      <c r="N683" t="s">
        <v>25</v>
      </c>
      <c r="O683" t="s">
        <v>293</v>
      </c>
      <c r="P683">
        <v>1.6789999999999999E-3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0.20443700000000001</v>
      </c>
      <c r="W683" t="s">
        <v>25</v>
      </c>
      <c r="X683" t="s">
        <v>27</v>
      </c>
      <c r="Y683">
        <v>11.008514999999999</v>
      </c>
      <c r="Z683" t="s">
        <v>25</v>
      </c>
      <c r="AA683" t="s">
        <v>292</v>
      </c>
      <c r="AB683">
        <v>1.0745929999999999</v>
      </c>
      <c r="AC683" t="s">
        <v>25</v>
      </c>
      <c r="AD683" t="s">
        <v>28</v>
      </c>
      <c r="AE683">
        <v>1.1132489999999999</v>
      </c>
      <c r="AF683" t="s">
        <v>25</v>
      </c>
      <c r="AG683" t="s">
        <v>288</v>
      </c>
      <c r="AH683">
        <v>1000</v>
      </c>
      <c r="AI683" t="s">
        <v>189</v>
      </c>
      <c r="AJ683">
        <v>1000000</v>
      </c>
      <c r="AK683" t="s">
        <v>190</v>
      </c>
      <c r="AL683">
        <v>10</v>
      </c>
      <c r="AM683" t="s">
        <v>191</v>
      </c>
      <c r="AN683">
        <v>500</v>
      </c>
      <c r="AO683" t="s">
        <v>192</v>
      </c>
      <c r="AP683">
        <v>20</v>
      </c>
      <c r="AQ683" t="s">
        <v>193</v>
      </c>
      <c r="AR683">
        <v>20</v>
      </c>
    </row>
    <row r="684" spans="1:44">
      <c r="A684">
        <v>186</v>
      </c>
      <c r="B684" t="s">
        <v>289</v>
      </c>
      <c r="C684">
        <v>0</v>
      </c>
      <c r="D684" t="s">
        <v>182</v>
      </c>
      <c r="E684">
        <v>157</v>
      </c>
      <c r="F684" t="s">
        <v>183</v>
      </c>
      <c r="G684" t="s">
        <v>184</v>
      </c>
      <c r="H684">
        <v>5.63</v>
      </c>
      <c r="I684" t="s">
        <v>185</v>
      </c>
      <c r="J684">
        <v>1.201E-3</v>
      </c>
      <c r="K684" t="s">
        <v>25</v>
      </c>
      <c r="L684" t="s">
        <v>290</v>
      </c>
      <c r="M684">
        <v>33.962299999999999</v>
      </c>
      <c r="N684" t="s">
        <v>25</v>
      </c>
      <c r="O684" t="s">
        <v>293</v>
      </c>
      <c r="P684">
        <v>1.235E-3</v>
      </c>
      <c r="Q684" t="s">
        <v>25</v>
      </c>
      <c r="R684" t="s">
        <v>24</v>
      </c>
      <c r="S684">
        <v>15.778143999999999</v>
      </c>
      <c r="T684" t="s">
        <v>25</v>
      </c>
      <c r="U684" t="s">
        <v>26</v>
      </c>
      <c r="V684">
        <v>0.15717500000000001</v>
      </c>
      <c r="W684" t="s">
        <v>25</v>
      </c>
      <c r="X684" t="s">
        <v>27</v>
      </c>
      <c r="Y684">
        <v>13.848147000000001</v>
      </c>
      <c r="Z684" t="s">
        <v>25</v>
      </c>
      <c r="AA684" t="s">
        <v>292</v>
      </c>
      <c r="AB684">
        <v>0.85764499999999999</v>
      </c>
      <c r="AC684" t="s">
        <v>25</v>
      </c>
      <c r="AD684" t="s">
        <v>28</v>
      </c>
      <c r="AE684">
        <v>0.87952600000000003</v>
      </c>
      <c r="AF684" t="s">
        <v>25</v>
      </c>
      <c r="AG684" t="s">
        <v>288</v>
      </c>
      <c r="AH684">
        <v>1000</v>
      </c>
      <c r="AI684" t="s">
        <v>189</v>
      </c>
      <c r="AJ684">
        <v>1000000</v>
      </c>
      <c r="AK684" t="s">
        <v>190</v>
      </c>
      <c r="AL684">
        <v>10</v>
      </c>
      <c r="AM684" t="s">
        <v>191</v>
      </c>
      <c r="AN684">
        <v>500</v>
      </c>
      <c r="AO684" t="s">
        <v>192</v>
      </c>
      <c r="AP684">
        <v>20</v>
      </c>
      <c r="AQ684" t="s">
        <v>193</v>
      </c>
      <c r="AR684">
        <v>20</v>
      </c>
    </row>
    <row r="685" spans="1:44">
      <c r="A685">
        <v>185</v>
      </c>
      <c r="B685" t="s">
        <v>289</v>
      </c>
      <c r="C685">
        <v>0</v>
      </c>
      <c r="D685" t="s">
        <v>182</v>
      </c>
      <c r="E685">
        <v>157</v>
      </c>
      <c r="F685" t="s">
        <v>183</v>
      </c>
      <c r="G685" t="s">
        <v>184</v>
      </c>
      <c r="H685">
        <v>5.63</v>
      </c>
      <c r="I685" t="s">
        <v>185</v>
      </c>
      <c r="J685">
        <v>1.3320000000000001E-3</v>
      </c>
      <c r="K685" t="s">
        <v>25</v>
      </c>
      <c r="L685" t="s">
        <v>290</v>
      </c>
      <c r="M685">
        <v>28.481200000000001</v>
      </c>
      <c r="N685" t="s">
        <v>25</v>
      </c>
      <c r="O685" t="s">
        <v>293</v>
      </c>
      <c r="P685">
        <v>1.361E-3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15.824871999999999</v>
      </c>
      <c r="Z685" t="s">
        <v>25</v>
      </c>
      <c r="AA685" t="s">
        <v>292</v>
      </c>
      <c r="AB685">
        <v>0.93264899999999995</v>
      </c>
      <c r="AC685" t="s">
        <v>25</v>
      </c>
      <c r="AD685" t="s">
        <v>28</v>
      </c>
      <c r="AE685">
        <v>0.96457999999999999</v>
      </c>
      <c r="AF685" t="s">
        <v>25</v>
      </c>
      <c r="AG685" t="s">
        <v>288</v>
      </c>
      <c r="AH685">
        <v>1000</v>
      </c>
      <c r="AI685" t="s">
        <v>189</v>
      </c>
      <c r="AJ685">
        <v>1000000</v>
      </c>
      <c r="AK685" t="s">
        <v>190</v>
      </c>
      <c r="AL685">
        <v>10</v>
      </c>
      <c r="AM685" t="s">
        <v>191</v>
      </c>
      <c r="AN685">
        <v>500</v>
      </c>
      <c r="AO685" t="s">
        <v>192</v>
      </c>
      <c r="AP685">
        <v>20</v>
      </c>
      <c r="AQ685" t="s">
        <v>193</v>
      </c>
      <c r="AR685">
        <v>20</v>
      </c>
    </row>
    <row r="686" spans="1:44">
      <c r="A686">
        <v>184</v>
      </c>
      <c r="B686" t="s">
        <v>289</v>
      </c>
      <c r="C686">
        <v>0</v>
      </c>
      <c r="D686" t="s">
        <v>182</v>
      </c>
      <c r="E686">
        <v>157</v>
      </c>
      <c r="F686" t="s">
        <v>183</v>
      </c>
      <c r="G686" t="s">
        <v>184</v>
      </c>
      <c r="H686">
        <v>5.63</v>
      </c>
      <c r="I686" t="s">
        <v>185</v>
      </c>
      <c r="J686">
        <v>1.49E-3</v>
      </c>
      <c r="K686" t="s">
        <v>25</v>
      </c>
      <c r="L686" t="s">
        <v>290</v>
      </c>
      <c r="M686">
        <v>27.001999999999999</v>
      </c>
      <c r="N686" t="s">
        <v>25</v>
      </c>
      <c r="O686" t="s">
        <v>293</v>
      </c>
      <c r="P686">
        <v>1.5169999999999999E-3</v>
      </c>
      <c r="Q686" t="s">
        <v>25</v>
      </c>
      <c r="R686" t="s">
        <v>24</v>
      </c>
      <c r="S686">
        <v>17.330670999999999</v>
      </c>
      <c r="T686" t="s">
        <v>25</v>
      </c>
      <c r="U686" t="s">
        <v>26</v>
      </c>
      <c r="V686">
        <v>0.17119400000000001</v>
      </c>
      <c r="W686" t="s">
        <v>25</v>
      </c>
      <c r="X686" t="s">
        <v>27</v>
      </c>
      <c r="Y686">
        <v>15.267643</v>
      </c>
      <c r="Z686" t="s">
        <v>25</v>
      </c>
      <c r="AA686" t="s">
        <v>292</v>
      </c>
      <c r="AB686">
        <v>0.90095000000000003</v>
      </c>
      <c r="AC686" t="s">
        <v>25</v>
      </c>
      <c r="AD686" t="s">
        <v>28</v>
      </c>
      <c r="AE686">
        <v>0.95117399999999996</v>
      </c>
      <c r="AF686" t="s">
        <v>25</v>
      </c>
      <c r="AG686" t="s">
        <v>288</v>
      </c>
      <c r="AH686">
        <v>1000</v>
      </c>
      <c r="AI686" t="s">
        <v>189</v>
      </c>
      <c r="AJ686">
        <v>1000000</v>
      </c>
      <c r="AK686" t="s">
        <v>190</v>
      </c>
      <c r="AL686">
        <v>10</v>
      </c>
      <c r="AM686" t="s">
        <v>191</v>
      </c>
      <c r="AN686">
        <v>500</v>
      </c>
      <c r="AO686" t="s">
        <v>192</v>
      </c>
      <c r="AP686">
        <v>20</v>
      </c>
      <c r="AQ686" t="s">
        <v>193</v>
      </c>
      <c r="AR686">
        <v>20</v>
      </c>
    </row>
    <row r="687" spans="1:44">
      <c r="A687">
        <v>182</v>
      </c>
      <c r="B687" t="s">
        <v>289</v>
      </c>
      <c r="C687">
        <v>0</v>
      </c>
      <c r="D687" t="s">
        <v>182</v>
      </c>
      <c r="E687">
        <v>157</v>
      </c>
      <c r="F687" t="s">
        <v>183</v>
      </c>
      <c r="G687" t="s">
        <v>184</v>
      </c>
      <c r="H687">
        <v>5.63</v>
      </c>
      <c r="I687" t="s">
        <v>185</v>
      </c>
      <c r="J687">
        <v>1.1999999999999999E-3</v>
      </c>
      <c r="K687" t="s">
        <v>25</v>
      </c>
      <c r="L687" t="s">
        <v>290</v>
      </c>
      <c r="M687">
        <v>29.389399999999998</v>
      </c>
      <c r="N687" t="s">
        <v>25</v>
      </c>
      <c r="O687" t="s">
        <v>293</v>
      </c>
      <c r="P687">
        <v>1.2290000000000001E-3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0.16003600000000001</v>
      </c>
      <c r="W687" t="s">
        <v>25</v>
      </c>
      <c r="X687" t="s">
        <v>27</v>
      </c>
      <c r="Y687">
        <v>14.06091</v>
      </c>
      <c r="Z687" t="s">
        <v>25</v>
      </c>
      <c r="AA687" t="s">
        <v>292</v>
      </c>
      <c r="AB687">
        <v>0.835426</v>
      </c>
      <c r="AC687" t="s">
        <v>25</v>
      </c>
      <c r="AD687" t="s">
        <v>28</v>
      </c>
      <c r="AE687">
        <v>0.90223699999999996</v>
      </c>
      <c r="AF687" t="s">
        <v>25</v>
      </c>
      <c r="AG687" t="s">
        <v>288</v>
      </c>
      <c r="AH687">
        <v>1000</v>
      </c>
      <c r="AI687" t="s">
        <v>189</v>
      </c>
      <c r="AJ687">
        <v>1000000</v>
      </c>
      <c r="AK687" t="s">
        <v>190</v>
      </c>
      <c r="AL687">
        <v>10</v>
      </c>
      <c r="AM687" t="s">
        <v>191</v>
      </c>
      <c r="AN687">
        <v>500</v>
      </c>
      <c r="AO687" t="s">
        <v>192</v>
      </c>
      <c r="AP687">
        <v>20</v>
      </c>
      <c r="AQ687" t="s">
        <v>193</v>
      </c>
      <c r="AR687">
        <v>20</v>
      </c>
    </row>
    <row r="688" spans="1:44">
      <c r="A688">
        <v>181</v>
      </c>
      <c r="B688" t="s">
        <v>289</v>
      </c>
      <c r="C688">
        <v>1</v>
      </c>
      <c r="D688" t="s">
        <v>182</v>
      </c>
      <c r="E688">
        <v>160</v>
      </c>
      <c r="F688" t="s">
        <v>183</v>
      </c>
      <c r="G688" t="s">
        <v>184</v>
      </c>
      <c r="H688">
        <v>5.63</v>
      </c>
      <c r="I688" t="s">
        <v>185</v>
      </c>
      <c r="J688">
        <v>1.165E-3</v>
      </c>
      <c r="K688" t="s">
        <v>25</v>
      </c>
      <c r="L688" t="s">
        <v>290</v>
      </c>
      <c r="M688">
        <v>86.127499999999998</v>
      </c>
      <c r="N688" t="s">
        <v>25</v>
      </c>
      <c r="O688" t="s">
        <v>293</v>
      </c>
      <c r="P688">
        <v>1.2509999999999999E-3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292</v>
      </c>
      <c r="AB688">
        <v>0.79121399999999997</v>
      </c>
      <c r="AC688" t="s">
        <v>25</v>
      </c>
      <c r="AD688" t="s">
        <v>28</v>
      </c>
      <c r="AE688">
        <v>0.94286400000000004</v>
      </c>
      <c r="AF688" t="s">
        <v>25</v>
      </c>
      <c r="AG688" t="s">
        <v>288</v>
      </c>
      <c r="AH688">
        <v>1000</v>
      </c>
      <c r="AI688" t="s">
        <v>189</v>
      </c>
      <c r="AJ688">
        <v>1000000</v>
      </c>
      <c r="AK688" t="s">
        <v>190</v>
      </c>
      <c r="AL688">
        <v>10</v>
      </c>
      <c r="AM688" t="s">
        <v>191</v>
      </c>
      <c r="AN688">
        <v>500</v>
      </c>
      <c r="AO688" t="s">
        <v>192</v>
      </c>
      <c r="AP688">
        <v>20</v>
      </c>
      <c r="AQ688" t="s">
        <v>193</v>
      </c>
      <c r="AR688">
        <v>20</v>
      </c>
    </row>
    <row r="689" spans="1:44">
      <c r="A689">
        <v>180</v>
      </c>
      <c r="B689" t="s">
        <v>289</v>
      </c>
      <c r="C689">
        <v>0</v>
      </c>
      <c r="D689" t="s">
        <v>182</v>
      </c>
      <c r="E689">
        <v>157</v>
      </c>
      <c r="F689" t="s">
        <v>183</v>
      </c>
      <c r="G689" t="s">
        <v>184</v>
      </c>
      <c r="H689">
        <v>5.63</v>
      </c>
      <c r="I689" t="s">
        <v>185</v>
      </c>
      <c r="J689">
        <v>1.3129999999999999E-3</v>
      </c>
      <c r="K689" t="s">
        <v>25</v>
      </c>
      <c r="L689" t="s">
        <v>290</v>
      </c>
      <c r="M689">
        <v>30.26</v>
      </c>
      <c r="N689" t="s">
        <v>25</v>
      </c>
      <c r="O689" t="s">
        <v>293</v>
      </c>
      <c r="P689">
        <v>1.343E-3</v>
      </c>
      <c r="Q689" t="s">
        <v>25</v>
      </c>
      <c r="R689" t="s">
        <v>24</v>
      </c>
      <c r="S689">
        <v>17.831424999999999</v>
      </c>
      <c r="T689" t="s">
        <v>25</v>
      </c>
      <c r="U689" t="s">
        <v>26</v>
      </c>
      <c r="V689">
        <v>0.17236299999999999</v>
      </c>
      <c r="W689" t="s">
        <v>25</v>
      </c>
      <c r="X689" t="s">
        <v>27</v>
      </c>
      <c r="Y689">
        <v>15.713274</v>
      </c>
      <c r="Z689" t="s">
        <v>25</v>
      </c>
      <c r="AA689" t="s">
        <v>292</v>
      </c>
      <c r="AB689">
        <v>0.93065699999999996</v>
      </c>
      <c r="AC689" t="s">
        <v>25</v>
      </c>
      <c r="AD689" t="s">
        <v>28</v>
      </c>
      <c r="AE689">
        <v>0.97421199999999997</v>
      </c>
      <c r="AF689" t="s">
        <v>25</v>
      </c>
      <c r="AG689" t="s">
        <v>288</v>
      </c>
      <c r="AH689">
        <v>1000</v>
      </c>
      <c r="AI689" t="s">
        <v>189</v>
      </c>
      <c r="AJ689">
        <v>1000000</v>
      </c>
      <c r="AK689" t="s">
        <v>190</v>
      </c>
      <c r="AL689">
        <v>10</v>
      </c>
      <c r="AM689" t="s">
        <v>191</v>
      </c>
      <c r="AN689">
        <v>500</v>
      </c>
      <c r="AO689" t="s">
        <v>192</v>
      </c>
      <c r="AP689">
        <v>20</v>
      </c>
      <c r="AQ689" t="s">
        <v>193</v>
      </c>
      <c r="AR689">
        <v>20</v>
      </c>
    </row>
    <row r="690" spans="1:44">
      <c r="A690">
        <v>179</v>
      </c>
      <c r="B690" t="s">
        <v>289</v>
      </c>
      <c r="C690">
        <v>0</v>
      </c>
      <c r="D690" t="s">
        <v>182</v>
      </c>
      <c r="E690">
        <v>157</v>
      </c>
      <c r="F690" t="s">
        <v>183</v>
      </c>
      <c r="G690" t="s">
        <v>184</v>
      </c>
      <c r="H690">
        <v>5.63</v>
      </c>
      <c r="I690" t="s">
        <v>185</v>
      </c>
      <c r="J690">
        <v>9.5500000000000001E-4</v>
      </c>
      <c r="K690" t="s">
        <v>25</v>
      </c>
      <c r="L690" t="s">
        <v>290</v>
      </c>
      <c r="M690">
        <v>23.425699999999999</v>
      </c>
      <c r="N690" t="s">
        <v>25</v>
      </c>
      <c r="O690" t="s">
        <v>293</v>
      </c>
      <c r="P690">
        <v>9.7900000000000005E-4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15.153905999999999</v>
      </c>
      <c r="W690" t="s">
        <v>25</v>
      </c>
      <c r="X690" t="s">
        <v>27</v>
      </c>
      <c r="Y690">
        <v>12.364546000000001</v>
      </c>
      <c r="Z690" t="s">
        <v>25</v>
      </c>
      <c r="AA690" t="s">
        <v>292</v>
      </c>
      <c r="AB690">
        <v>1.2035629999999999</v>
      </c>
      <c r="AC690" t="s">
        <v>25</v>
      </c>
      <c r="AD690" t="s">
        <v>28</v>
      </c>
      <c r="AE690">
        <v>1.132161</v>
      </c>
      <c r="AF690" t="s">
        <v>25</v>
      </c>
      <c r="AG690" t="s">
        <v>288</v>
      </c>
      <c r="AH690">
        <v>10</v>
      </c>
      <c r="AI690" t="s">
        <v>189</v>
      </c>
      <c r="AJ690">
        <v>1000000</v>
      </c>
      <c r="AK690" t="s">
        <v>190</v>
      </c>
      <c r="AL690">
        <v>10</v>
      </c>
      <c r="AM690" t="s">
        <v>191</v>
      </c>
      <c r="AN690">
        <v>500</v>
      </c>
      <c r="AO690" t="s">
        <v>192</v>
      </c>
      <c r="AP690">
        <v>20</v>
      </c>
      <c r="AQ690" t="s">
        <v>193</v>
      </c>
      <c r="AR690">
        <v>20</v>
      </c>
    </row>
    <row r="691" spans="1:44">
      <c r="A691">
        <v>187</v>
      </c>
      <c r="B691" t="s">
        <v>289</v>
      </c>
      <c r="C691">
        <v>1</v>
      </c>
      <c r="D691" t="s">
        <v>182</v>
      </c>
      <c r="E691">
        <v>434</v>
      </c>
      <c r="F691" t="s">
        <v>183</v>
      </c>
      <c r="G691" t="s">
        <v>184</v>
      </c>
      <c r="H691">
        <v>4.0000000000000002E-4</v>
      </c>
      <c r="I691" t="s">
        <v>185</v>
      </c>
      <c r="J691">
        <v>2.43E-4</v>
      </c>
      <c r="K691" t="s">
        <v>25</v>
      </c>
      <c r="L691" t="s">
        <v>290</v>
      </c>
      <c r="M691">
        <v>138.27353600000001</v>
      </c>
      <c r="N691" t="s">
        <v>25</v>
      </c>
      <c r="O691" t="s">
        <v>293</v>
      </c>
      <c r="P691">
        <v>3.8099999999999999E-4</v>
      </c>
      <c r="Q691" t="s">
        <v>25</v>
      </c>
      <c r="R691" t="s">
        <v>24</v>
      </c>
      <c r="S691">
        <v>14.398345000000001</v>
      </c>
      <c r="T691" t="s">
        <v>25</v>
      </c>
      <c r="U691" t="s">
        <v>26</v>
      </c>
      <c r="V691">
        <v>0.19309399999999999</v>
      </c>
      <c r="W691" t="s">
        <v>25</v>
      </c>
      <c r="X691" t="s">
        <v>27</v>
      </c>
      <c r="Y691">
        <v>0.39890799999999998</v>
      </c>
      <c r="Z691" t="s">
        <v>25</v>
      </c>
      <c r="AA691" t="s">
        <v>292</v>
      </c>
      <c r="AB691">
        <v>13.131975000000001</v>
      </c>
      <c r="AC691" t="s">
        <v>25</v>
      </c>
      <c r="AD691" t="s">
        <v>28</v>
      </c>
      <c r="AE691">
        <v>0.63184700000000005</v>
      </c>
      <c r="AF691" t="s">
        <v>25</v>
      </c>
      <c r="AG691" t="s">
        <v>288</v>
      </c>
      <c r="AH691">
        <v>10</v>
      </c>
      <c r="AI691" t="s">
        <v>189</v>
      </c>
      <c r="AJ691">
        <v>1000000</v>
      </c>
      <c r="AK691" t="s">
        <v>190</v>
      </c>
      <c r="AL691">
        <v>5</v>
      </c>
      <c r="AM691" t="s">
        <v>191</v>
      </c>
      <c r="AN691">
        <v>5000</v>
      </c>
      <c r="AO691" t="s">
        <v>192</v>
      </c>
      <c r="AP691">
        <v>50</v>
      </c>
      <c r="AQ691" t="s">
        <v>193</v>
      </c>
      <c r="AR691">
        <v>1000</v>
      </c>
    </row>
    <row r="692" spans="1:44">
      <c r="A692">
        <v>186</v>
      </c>
      <c r="B692" t="s">
        <v>289</v>
      </c>
      <c r="C692">
        <v>1</v>
      </c>
      <c r="D692" t="s">
        <v>182</v>
      </c>
      <c r="E692">
        <v>791</v>
      </c>
      <c r="F692" t="s">
        <v>183</v>
      </c>
      <c r="G692" t="s">
        <v>184</v>
      </c>
      <c r="H692">
        <v>0</v>
      </c>
      <c r="I692" t="s">
        <v>185</v>
      </c>
      <c r="J692">
        <v>3.1E-4</v>
      </c>
      <c r="K692" t="s">
        <v>25</v>
      </c>
      <c r="L692" t="s">
        <v>290</v>
      </c>
      <c r="M692">
        <v>223.25132500000001</v>
      </c>
      <c r="N692" t="s">
        <v>25</v>
      </c>
      <c r="O692" t="s">
        <v>293</v>
      </c>
      <c r="P692">
        <v>5.3300000000000005E-4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0.14874499999999999</v>
      </c>
      <c r="W692" t="s">
        <v>25</v>
      </c>
      <c r="X692" t="s">
        <v>27</v>
      </c>
      <c r="Y692">
        <v>0.42668200000000001</v>
      </c>
      <c r="Z692" t="s">
        <v>25</v>
      </c>
      <c r="AA692" t="s">
        <v>292</v>
      </c>
      <c r="AB692">
        <v>27.679456999999999</v>
      </c>
      <c r="AC692" t="s">
        <v>25</v>
      </c>
      <c r="AD692" t="s">
        <v>28</v>
      </c>
      <c r="AE692">
        <v>0.63602499999999995</v>
      </c>
      <c r="AF692" t="s">
        <v>25</v>
      </c>
      <c r="AG692" t="s">
        <v>288</v>
      </c>
      <c r="AH692">
        <v>10</v>
      </c>
      <c r="AI692" t="s">
        <v>189</v>
      </c>
      <c r="AJ692">
        <v>1000000</v>
      </c>
      <c r="AK692" t="s">
        <v>190</v>
      </c>
      <c r="AL692">
        <v>5</v>
      </c>
      <c r="AM692" t="s">
        <v>191</v>
      </c>
      <c r="AN692">
        <v>5000</v>
      </c>
      <c r="AO692" t="s">
        <v>192</v>
      </c>
      <c r="AP692">
        <v>50</v>
      </c>
      <c r="AQ692" t="s">
        <v>193</v>
      </c>
      <c r="AR692">
        <v>2000</v>
      </c>
    </row>
    <row r="693" spans="1:44">
      <c r="A693">
        <v>185</v>
      </c>
      <c r="B693" t="s">
        <v>289</v>
      </c>
      <c r="C693">
        <v>1</v>
      </c>
      <c r="D693" t="s">
        <v>182</v>
      </c>
      <c r="E693">
        <v>1149</v>
      </c>
      <c r="F693" t="s">
        <v>183</v>
      </c>
      <c r="G693" t="s">
        <v>184</v>
      </c>
      <c r="H693">
        <v>0</v>
      </c>
      <c r="I693" t="s">
        <v>185</v>
      </c>
      <c r="J693">
        <v>3.7599999999999998E-4</v>
      </c>
      <c r="K693" t="s">
        <v>25</v>
      </c>
      <c r="L693" t="s">
        <v>290</v>
      </c>
      <c r="M693">
        <v>300.33149700000001</v>
      </c>
      <c r="N693" t="s">
        <v>25</v>
      </c>
      <c r="O693" t="s">
        <v>293</v>
      </c>
      <c r="P693">
        <v>6.7599999999999995E-4</v>
      </c>
      <c r="Q693" t="s">
        <v>25</v>
      </c>
      <c r="R693" t="s">
        <v>24</v>
      </c>
      <c r="S693">
        <v>40.605094999999999</v>
      </c>
      <c r="T693" t="s">
        <v>25</v>
      </c>
      <c r="U693" t="s">
        <v>26</v>
      </c>
      <c r="V693">
        <v>9.4826999999999995E-2</v>
      </c>
      <c r="W693" t="s">
        <v>25</v>
      </c>
      <c r="X693" t="s">
        <v>27</v>
      </c>
      <c r="Y693">
        <v>0.35342000000000001</v>
      </c>
      <c r="Z693" t="s">
        <v>25</v>
      </c>
      <c r="AA693" t="s">
        <v>292</v>
      </c>
      <c r="AB693">
        <v>39.487081000000003</v>
      </c>
      <c r="AC693" t="s">
        <v>25</v>
      </c>
      <c r="AD693" t="s">
        <v>28</v>
      </c>
      <c r="AE693">
        <v>0.63019999999999998</v>
      </c>
      <c r="AF693" t="s">
        <v>25</v>
      </c>
      <c r="AG693" t="s">
        <v>288</v>
      </c>
      <c r="AH693">
        <v>10</v>
      </c>
      <c r="AI693" t="s">
        <v>189</v>
      </c>
      <c r="AJ693">
        <v>1000000</v>
      </c>
      <c r="AK693" t="s">
        <v>190</v>
      </c>
      <c r="AL693">
        <v>5</v>
      </c>
      <c r="AM693" t="s">
        <v>191</v>
      </c>
      <c r="AN693">
        <v>5000</v>
      </c>
      <c r="AO693" t="s">
        <v>192</v>
      </c>
      <c r="AP693">
        <v>50</v>
      </c>
      <c r="AQ693" t="s">
        <v>193</v>
      </c>
      <c r="AR693">
        <v>3000</v>
      </c>
    </row>
    <row r="694" spans="1:44">
      <c r="A694">
        <v>184</v>
      </c>
      <c r="B694" t="s">
        <v>289</v>
      </c>
      <c r="C694">
        <v>1</v>
      </c>
      <c r="D694" t="s">
        <v>182</v>
      </c>
      <c r="E694">
        <v>1507</v>
      </c>
      <c r="F694" t="s">
        <v>183</v>
      </c>
      <c r="G694" t="s">
        <v>184</v>
      </c>
      <c r="H694">
        <v>0</v>
      </c>
      <c r="I694" t="s">
        <v>185</v>
      </c>
      <c r="J694">
        <v>4.5600000000000003E-4</v>
      </c>
      <c r="K694" t="s">
        <v>25</v>
      </c>
      <c r="L694" t="s">
        <v>290</v>
      </c>
      <c r="M694">
        <v>369.59825000000001</v>
      </c>
      <c r="N694" t="s">
        <v>25</v>
      </c>
      <c r="O694" t="s">
        <v>293</v>
      </c>
      <c r="P694">
        <v>8.2600000000000002E-4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0.45471600000000001</v>
      </c>
      <c r="Z694" t="s">
        <v>25</v>
      </c>
      <c r="AA694" t="s">
        <v>292</v>
      </c>
      <c r="AB694">
        <v>54.037728000000001</v>
      </c>
      <c r="AC694" t="s">
        <v>25</v>
      </c>
      <c r="AD694" t="s">
        <v>28</v>
      </c>
      <c r="AE694">
        <v>0.63065899999999997</v>
      </c>
      <c r="AF694" t="s">
        <v>25</v>
      </c>
      <c r="AG694" t="s">
        <v>288</v>
      </c>
      <c r="AH694">
        <v>10</v>
      </c>
      <c r="AI694" t="s">
        <v>189</v>
      </c>
      <c r="AJ694">
        <v>1000000</v>
      </c>
      <c r="AK694" t="s">
        <v>190</v>
      </c>
      <c r="AL694">
        <v>5</v>
      </c>
      <c r="AM694" t="s">
        <v>191</v>
      </c>
      <c r="AN694">
        <v>5000</v>
      </c>
      <c r="AO694" t="s">
        <v>192</v>
      </c>
      <c r="AP694">
        <v>50</v>
      </c>
      <c r="AQ694" t="s">
        <v>193</v>
      </c>
      <c r="AR694">
        <v>4000</v>
      </c>
    </row>
    <row r="695" spans="1:44">
      <c r="A695">
        <v>183</v>
      </c>
      <c r="B695" t="s">
        <v>289</v>
      </c>
      <c r="C695">
        <v>1</v>
      </c>
      <c r="D695" t="s">
        <v>182</v>
      </c>
      <c r="E695">
        <v>1865</v>
      </c>
      <c r="F695" t="s">
        <v>183</v>
      </c>
      <c r="G695" t="s">
        <v>184</v>
      </c>
      <c r="H695">
        <v>0</v>
      </c>
      <c r="I695" t="s">
        <v>185</v>
      </c>
      <c r="J695">
        <v>5.8299999999999997E-4</v>
      </c>
      <c r="K695" t="s">
        <v>25</v>
      </c>
      <c r="L695" t="s">
        <v>290</v>
      </c>
      <c r="M695">
        <v>445.66973899999999</v>
      </c>
      <c r="N695" t="s">
        <v>25</v>
      </c>
      <c r="O695" t="s">
        <v>293</v>
      </c>
      <c r="P695">
        <v>1.029E-3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0.43919399999999997</v>
      </c>
      <c r="Z695" t="s">
        <v>25</v>
      </c>
      <c r="AA695" t="s">
        <v>292</v>
      </c>
      <c r="AB695">
        <v>69.126739000000001</v>
      </c>
      <c r="AC695" t="s">
        <v>25</v>
      </c>
      <c r="AD695" t="s">
        <v>28</v>
      </c>
      <c r="AE695">
        <v>0.63155499999999998</v>
      </c>
      <c r="AF695" t="s">
        <v>25</v>
      </c>
      <c r="AG695" t="s">
        <v>288</v>
      </c>
      <c r="AH695">
        <v>10</v>
      </c>
      <c r="AI695" t="s">
        <v>189</v>
      </c>
      <c r="AJ695">
        <v>1000000</v>
      </c>
      <c r="AK695" t="s">
        <v>190</v>
      </c>
      <c r="AL695">
        <v>5</v>
      </c>
      <c r="AM695" t="s">
        <v>191</v>
      </c>
      <c r="AN695">
        <v>5000</v>
      </c>
      <c r="AO695" t="s">
        <v>192</v>
      </c>
      <c r="AP695">
        <v>50</v>
      </c>
      <c r="AQ695" t="s">
        <v>193</v>
      </c>
      <c r="AR695">
        <v>5000</v>
      </c>
    </row>
    <row r="696" spans="1:44">
      <c r="A696">
        <v>182</v>
      </c>
      <c r="B696" t="s">
        <v>289</v>
      </c>
      <c r="C696">
        <v>1</v>
      </c>
      <c r="D696" t="s">
        <v>182</v>
      </c>
      <c r="E696">
        <v>2223</v>
      </c>
      <c r="F696" t="s">
        <v>183</v>
      </c>
      <c r="G696" t="s">
        <v>184</v>
      </c>
      <c r="H696">
        <v>0</v>
      </c>
      <c r="I696" t="s">
        <v>185</v>
      </c>
      <c r="J696">
        <v>5.8500000000000002E-4</v>
      </c>
      <c r="K696" t="s">
        <v>25</v>
      </c>
      <c r="L696" t="s">
        <v>290</v>
      </c>
      <c r="M696">
        <v>510.96585700000003</v>
      </c>
      <c r="N696" t="s">
        <v>25</v>
      </c>
      <c r="O696" t="s">
        <v>293</v>
      </c>
      <c r="P696">
        <v>1.096E-3</v>
      </c>
      <c r="Q696" t="s">
        <v>25</v>
      </c>
      <c r="R696" t="s">
        <v>24</v>
      </c>
      <c r="S696">
        <v>84.029221000000007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0.44985999999999998</v>
      </c>
      <c r="Z696" t="s">
        <v>25</v>
      </c>
      <c r="AA696" t="s">
        <v>292</v>
      </c>
      <c r="AB696">
        <v>82.784857000000002</v>
      </c>
      <c r="AC696" t="s">
        <v>25</v>
      </c>
      <c r="AD696" t="s">
        <v>28</v>
      </c>
      <c r="AE696">
        <v>0.63215299999999996</v>
      </c>
      <c r="AF696" t="s">
        <v>25</v>
      </c>
      <c r="AG696" t="s">
        <v>288</v>
      </c>
      <c r="AH696">
        <v>10</v>
      </c>
      <c r="AI696" t="s">
        <v>189</v>
      </c>
      <c r="AJ696">
        <v>1000000</v>
      </c>
      <c r="AK696" t="s">
        <v>190</v>
      </c>
      <c r="AL696">
        <v>5</v>
      </c>
      <c r="AM696" t="s">
        <v>191</v>
      </c>
      <c r="AN696">
        <v>5000</v>
      </c>
      <c r="AO696" t="s">
        <v>192</v>
      </c>
      <c r="AP696">
        <v>50</v>
      </c>
      <c r="AQ696" t="s">
        <v>193</v>
      </c>
      <c r="AR696">
        <v>6000</v>
      </c>
    </row>
    <row r="697" spans="1:44">
      <c r="A697">
        <v>181</v>
      </c>
      <c r="B697" t="s">
        <v>289</v>
      </c>
      <c r="C697">
        <v>1</v>
      </c>
      <c r="D697" t="s">
        <v>182</v>
      </c>
      <c r="E697">
        <v>2581</v>
      </c>
      <c r="F697" t="s">
        <v>183</v>
      </c>
      <c r="G697" t="s">
        <v>184</v>
      </c>
      <c r="H697">
        <v>0</v>
      </c>
      <c r="I697" t="s">
        <v>185</v>
      </c>
      <c r="J697">
        <v>6.5799999999999995E-4</v>
      </c>
      <c r="K697" t="s">
        <v>25</v>
      </c>
      <c r="L697" t="s">
        <v>290</v>
      </c>
      <c r="M697">
        <v>598.56543099999999</v>
      </c>
      <c r="N697" t="s">
        <v>25</v>
      </c>
      <c r="O697" t="s">
        <v>293</v>
      </c>
      <c r="P697">
        <v>1.2570000000000001E-3</v>
      </c>
      <c r="Q697" t="s">
        <v>25</v>
      </c>
      <c r="R697" t="s">
        <v>24</v>
      </c>
      <c r="S697">
        <v>96.207278000000002</v>
      </c>
      <c r="T697" t="s">
        <v>25</v>
      </c>
      <c r="U697" t="s">
        <v>26</v>
      </c>
      <c r="V697">
        <v>9.7747000000000001E-2</v>
      </c>
      <c r="W697" t="s">
        <v>25</v>
      </c>
      <c r="X697" t="s">
        <v>27</v>
      </c>
      <c r="Y697">
        <v>0.42232500000000001</v>
      </c>
      <c r="Z697" t="s">
        <v>25</v>
      </c>
      <c r="AA697" t="s">
        <v>292</v>
      </c>
      <c r="AB697">
        <v>95.003167000000005</v>
      </c>
      <c r="AC697" t="s">
        <v>25</v>
      </c>
      <c r="AD697" t="s">
        <v>28</v>
      </c>
      <c r="AE697">
        <v>0.63176900000000002</v>
      </c>
      <c r="AF697" t="s">
        <v>25</v>
      </c>
      <c r="AG697" t="s">
        <v>288</v>
      </c>
      <c r="AH697">
        <v>10</v>
      </c>
      <c r="AI697" t="s">
        <v>189</v>
      </c>
      <c r="AJ697">
        <v>1000000</v>
      </c>
      <c r="AK697" t="s">
        <v>190</v>
      </c>
      <c r="AL697">
        <v>5</v>
      </c>
      <c r="AM697" t="s">
        <v>191</v>
      </c>
      <c r="AN697">
        <v>5000</v>
      </c>
      <c r="AO697" t="s">
        <v>192</v>
      </c>
      <c r="AP697">
        <v>50</v>
      </c>
      <c r="AQ697" t="s">
        <v>193</v>
      </c>
      <c r="AR697">
        <v>7000</v>
      </c>
    </row>
    <row r="698" spans="1:44">
      <c r="A698">
        <v>180</v>
      </c>
      <c r="B698" t="s">
        <v>289</v>
      </c>
      <c r="C698">
        <v>1</v>
      </c>
      <c r="D698" t="s">
        <v>182</v>
      </c>
      <c r="E698">
        <v>2939</v>
      </c>
      <c r="F698" t="s">
        <v>183</v>
      </c>
      <c r="G698" t="s">
        <v>184</v>
      </c>
      <c r="H698">
        <v>0</v>
      </c>
      <c r="I698" t="s">
        <v>185</v>
      </c>
      <c r="J698">
        <v>6.7100000000000005E-4</v>
      </c>
      <c r="K698" t="s">
        <v>25</v>
      </c>
      <c r="L698" t="s">
        <v>290</v>
      </c>
      <c r="M698">
        <v>661.02231300000005</v>
      </c>
      <c r="N698" t="s">
        <v>25</v>
      </c>
      <c r="O698" t="s">
        <v>293</v>
      </c>
      <c r="P698">
        <v>1.3320000000000001E-3</v>
      </c>
      <c r="Q698" t="s">
        <v>25</v>
      </c>
      <c r="R698" t="s">
        <v>24</v>
      </c>
      <c r="S698">
        <v>108.25190000000001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0.48190899999999998</v>
      </c>
      <c r="Z698" t="s">
        <v>25</v>
      </c>
      <c r="AA698" t="s">
        <v>292</v>
      </c>
      <c r="AB698">
        <v>106.976478</v>
      </c>
      <c r="AC698" t="s">
        <v>25</v>
      </c>
      <c r="AD698" t="s">
        <v>28</v>
      </c>
      <c r="AE698">
        <v>0.63249200000000005</v>
      </c>
      <c r="AF698" t="s">
        <v>25</v>
      </c>
      <c r="AG698" t="s">
        <v>288</v>
      </c>
      <c r="AH698">
        <v>10</v>
      </c>
      <c r="AI698" t="s">
        <v>189</v>
      </c>
      <c r="AJ698">
        <v>1000000</v>
      </c>
      <c r="AK698" t="s">
        <v>190</v>
      </c>
      <c r="AL698">
        <v>5</v>
      </c>
      <c r="AM698" t="s">
        <v>191</v>
      </c>
      <c r="AN698">
        <v>5000</v>
      </c>
      <c r="AO698" t="s">
        <v>192</v>
      </c>
      <c r="AP698">
        <v>50</v>
      </c>
      <c r="AQ698" t="s">
        <v>193</v>
      </c>
      <c r="AR698">
        <v>8000</v>
      </c>
    </row>
    <row r="699" spans="1:44">
      <c r="A699">
        <v>179</v>
      </c>
      <c r="B699" t="s">
        <v>289</v>
      </c>
      <c r="C699">
        <v>1</v>
      </c>
      <c r="D699" t="s">
        <v>182</v>
      </c>
      <c r="E699">
        <v>3296</v>
      </c>
      <c r="F699" t="s">
        <v>183</v>
      </c>
      <c r="G699" t="s">
        <v>184</v>
      </c>
      <c r="H699">
        <v>0</v>
      </c>
      <c r="I699" t="s">
        <v>185</v>
      </c>
      <c r="J699">
        <v>7.2800000000000002E-4</v>
      </c>
      <c r="K699" t="s">
        <v>25</v>
      </c>
      <c r="L699" t="s">
        <v>290</v>
      </c>
      <c r="M699">
        <v>729.80847300000005</v>
      </c>
      <c r="N699" t="s">
        <v>25</v>
      </c>
      <c r="O699" t="s">
        <v>293</v>
      </c>
      <c r="P699">
        <v>1.457E-3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0.53179100000000001</v>
      </c>
      <c r="Z699" t="s">
        <v>25</v>
      </c>
      <c r="AA699" t="s">
        <v>292</v>
      </c>
      <c r="AB699">
        <v>120.122604</v>
      </c>
      <c r="AC699" t="s">
        <v>25</v>
      </c>
      <c r="AD699" t="s">
        <v>28</v>
      </c>
      <c r="AE699">
        <v>0.63211899999999999</v>
      </c>
      <c r="AF699" t="s">
        <v>25</v>
      </c>
      <c r="AG699" t="s">
        <v>288</v>
      </c>
      <c r="AH699">
        <v>10</v>
      </c>
      <c r="AI699" t="s">
        <v>189</v>
      </c>
      <c r="AJ699">
        <v>1000000</v>
      </c>
      <c r="AK699" t="s">
        <v>190</v>
      </c>
      <c r="AL699">
        <v>5</v>
      </c>
      <c r="AM699" t="s">
        <v>191</v>
      </c>
      <c r="AN699">
        <v>5000</v>
      </c>
      <c r="AO699" t="s">
        <v>192</v>
      </c>
      <c r="AP699">
        <v>50</v>
      </c>
      <c r="AQ699" t="s">
        <v>193</v>
      </c>
      <c r="AR699">
        <v>9000</v>
      </c>
    </row>
    <row r="700" spans="1:44">
      <c r="A700">
        <v>178</v>
      </c>
      <c r="B700" t="s">
        <v>289</v>
      </c>
      <c r="C700">
        <v>1</v>
      </c>
      <c r="D700" t="s">
        <v>182</v>
      </c>
      <c r="E700">
        <v>3654</v>
      </c>
      <c r="F700" t="s">
        <v>183</v>
      </c>
      <c r="G700" t="s">
        <v>184</v>
      </c>
      <c r="H700">
        <v>0</v>
      </c>
      <c r="I700" t="s">
        <v>185</v>
      </c>
      <c r="J700">
        <v>7.2199999999999999E-4</v>
      </c>
      <c r="K700" t="s">
        <v>25</v>
      </c>
      <c r="L700" t="s">
        <v>290</v>
      </c>
      <c r="M700">
        <v>787.30701499999998</v>
      </c>
      <c r="N700" t="s">
        <v>25</v>
      </c>
      <c r="O700" t="s">
        <v>293</v>
      </c>
      <c r="P700">
        <v>1.5089999999999999E-3</v>
      </c>
      <c r="Q700" t="s">
        <v>25</v>
      </c>
      <c r="R700" t="s">
        <v>24</v>
      </c>
      <c r="S700">
        <v>135.61510699999999</v>
      </c>
      <c r="T700" t="s">
        <v>25</v>
      </c>
      <c r="U700" t="s">
        <v>26</v>
      </c>
      <c r="V700">
        <v>0.12673999999999999</v>
      </c>
      <c r="W700" t="s">
        <v>25</v>
      </c>
      <c r="X700" t="s">
        <v>27</v>
      </c>
      <c r="Y700">
        <v>0.54197099999999998</v>
      </c>
      <c r="Z700" t="s">
        <v>25</v>
      </c>
      <c r="AA700" t="s">
        <v>292</v>
      </c>
      <c r="AB700">
        <v>134.25560999999999</v>
      </c>
      <c r="AC700" t="s">
        <v>25</v>
      </c>
      <c r="AD700" t="s">
        <v>28</v>
      </c>
      <c r="AE700">
        <v>0.63465199999999999</v>
      </c>
      <c r="AF700" t="s">
        <v>25</v>
      </c>
      <c r="AG700" t="s">
        <v>288</v>
      </c>
      <c r="AH700">
        <v>10</v>
      </c>
      <c r="AI700" t="s">
        <v>189</v>
      </c>
      <c r="AJ700">
        <v>1000000</v>
      </c>
      <c r="AK700" t="s">
        <v>190</v>
      </c>
      <c r="AL700">
        <v>5</v>
      </c>
      <c r="AM700" t="s">
        <v>191</v>
      </c>
      <c r="AN700">
        <v>5000</v>
      </c>
      <c r="AO700" t="s">
        <v>192</v>
      </c>
      <c r="AP700">
        <v>50</v>
      </c>
      <c r="AQ700" t="s">
        <v>193</v>
      </c>
      <c r="AR700">
        <v>10000</v>
      </c>
    </row>
    <row r="701" spans="1:44">
      <c r="A701">
        <v>177</v>
      </c>
      <c r="B701" t="s">
        <v>289</v>
      </c>
      <c r="C701">
        <v>1</v>
      </c>
      <c r="D701" t="s">
        <v>182</v>
      </c>
      <c r="E701">
        <v>434</v>
      </c>
      <c r="F701" t="s">
        <v>183</v>
      </c>
      <c r="G701" t="s">
        <v>184</v>
      </c>
      <c r="H701">
        <v>2424.4850000000001</v>
      </c>
      <c r="I701" t="s">
        <v>185</v>
      </c>
      <c r="J701">
        <v>2.5399999999999999E-4</v>
      </c>
      <c r="K701" t="s">
        <v>25</v>
      </c>
      <c r="L701" t="s">
        <v>290</v>
      </c>
      <c r="M701">
        <v>130.01172199999999</v>
      </c>
      <c r="N701" t="s">
        <v>25</v>
      </c>
      <c r="O701" t="s">
        <v>293</v>
      </c>
      <c r="P701">
        <v>3.8400000000000001E-4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3.7152660000000002</v>
      </c>
      <c r="W701" t="s">
        <v>25</v>
      </c>
      <c r="X701" t="s">
        <v>27</v>
      </c>
      <c r="Y701">
        <v>8.4636589999999998</v>
      </c>
      <c r="Z701" t="s">
        <v>25</v>
      </c>
      <c r="AA701" t="s">
        <v>292</v>
      </c>
      <c r="AB701">
        <v>12.674531999999999</v>
      </c>
      <c r="AC701" t="s">
        <v>25</v>
      </c>
      <c r="AD701" t="s">
        <v>28</v>
      </c>
      <c r="AE701">
        <v>0.98304499999999995</v>
      </c>
      <c r="AF701" t="s">
        <v>25</v>
      </c>
      <c r="AG701" t="s">
        <v>288</v>
      </c>
      <c r="AH701">
        <v>10</v>
      </c>
      <c r="AI701" t="s">
        <v>189</v>
      </c>
      <c r="AJ701">
        <v>1000000</v>
      </c>
      <c r="AK701" t="s">
        <v>190</v>
      </c>
      <c r="AL701">
        <v>5</v>
      </c>
      <c r="AM701" t="s">
        <v>191</v>
      </c>
      <c r="AN701">
        <v>1000</v>
      </c>
      <c r="AO701" t="s">
        <v>192</v>
      </c>
      <c r="AP701">
        <v>1000</v>
      </c>
      <c r="AQ701" t="s">
        <v>193</v>
      </c>
      <c r="AR701">
        <v>1000</v>
      </c>
    </row>
    <row r="702" spans="1:44">
      <c r="A702">
        <v>176</v>
      </c>
      <c r="B702" t="s">
        <v>289</v>
      </c>
      <c r="C702">
        <v>1</v>
      </c>
      <c r="D702" t="s">
        <v>182</v>
      </c>
      <c r="E702">
        <v>791</v>
      </c>
      <c r="F702" t="s">
        <v>183</v>
      </c>
      <c r="G702" t="s">
        <v>184</v>
      </c>
      <c r="H702">
        <v>2439.1550000000002</v>
      </c>
      <c r="I702" t="s">
        <v>185</v>
      </c>
      <c r="J702">
        <v>2.8800000000000001E-4</v>
      </c>
      <c r="K702" t="s">
        <v>25</v>
      </c>
      <c r="L702" t="s">
        <v>290</v>
      </c>
      <c r="M702">
        <v>223.25425300000001</v>
      </c>
      <c r="N702" t="s">
        <v>25</v>
      </c>
      <c r="O702" t="s">
        <v>293</v>
      </c>
      <c r="P702">
        <v>5.1099999999999995E-4</v>
      </c>
      <c r="Q702" t="s">
        <v>25</v>
      </c>
      <c r="R702" t="s">
        <v>24</v>
      </c>
      <c r="S702">
        <v>49.267906000000004</v>
      </c>
      <c r="T702" t="s">
        <v>25</v>
      </c>
      <c r="U702" t="s">
        <v>26</v>
      </c>
      <c r="V702">
        <v>4.5756969999999999</v>
      </c>
      <c r="W702" t="s">
        <v>25</v>
      </c>
      <c r="X702" t="s">
        <v>27</v>
      </c>
      <c r="Y702">
        <v>15.343404</v>
      </c>
      <c r="Z702" t="s">
        <v>25</v>
      </c>
      <c r="AA702" t="s">
        <v>292</v>
      </c>
      <c r="AB702">
        <v>27.260007999999999</v>
      </c>
      <c r="AC702" t="s">
        <v>25</v>
      </c>
      <c r="AD702" t="s">
        <v>28</v>
      </c>
      <c r="AE702">
        <v>1.0750109999999999</v>
      </c>
      <c r="AF702" t="s">
        <v>25</v>
      </c>
      <c r="AG702" t="s">
        <v>288</v>
      </c>
      <c r="AH702">
        <v>10</v>
      </c>
      <c r="AI702" t="s">
        <v>189</v>
      </c>
      <c r="AJ702">
        <v>1000000</v>
      </c>
      <c r="AK702" t="s">
        <v>190</v>
      </c>
      <c r="AL702">
        <v>5</v>
      </c>
      <c r="AM702" t="s">
        <v>191</v>
      </c>
      <c r="AN702">
        <v>1000</v>
      </c>
      <c r="AO702" t="s">
        <v>192</v>
      </c>
      <c r="AP702">
        <v>2000</v>
      </c>
      <c r="AQ702" t="s">
        <v>193</v>
      </c>
      <c r="AR702">
        <v>2000</v>
      </c>
    </row>
    <row r="703" spans="1:44">
      <c r="A703">
        <v>175</v>
      </c>
      <c r="B703" t="s">
        <v>289</v>
      </c>
      <c r="C703">
        <v>1</v>
      </c>
      <c r="D703" t="s">
        <v>182</v>
      </c>
      <c r="E703">
        <v>1149</v>
      </c>
      <c r="F703" t="s">
        <v>183</v>
      </c>
      <c r="G703" t="s">
        <v>184</v>
      </c>
      <c r="H703">
        <v>2430.4960000000001</v>
      </c>
      <c r="I703" t="s">
        <v>185</v>
      </c>
      <c r="J703">
        <v>3.3100000000000002E-4</v>
      </c>
      <c r="K703" t="s">
        <v>25</v>
      </c>
      <c r="L703" t="s">
        <v>290</v>
      </c>
      <c r="M703">
        <v>300.74870499999997</v>
      </c>
      <c r="N703" t="s">
        <v>25</v>
      </c>
      <c r="O703" t="s">
        <v>293</v>
      </c>
      <c r="P703">
        <v>6.3199999999999997E-4</v>
      </c>
      <c r="Q703" t="s">
        <v>25</v>
      </c>
      <c r="R703" t="s">
        <v>24</v>
      </c>
      <c r="S703">
        <v>66.998632000000001</v>
      </c>
      <c r="T703" t="s">
        <v>25</v>
      </c>
      <c r="U703" t="s">
        <v>26</v>
      </c>
      <c r="V703">
        <v>5.3528479999999998</v>
      </c>
      <c r="W703" t="s">
        <v>25</v>
      </c>
      <c r="X703" t="s">
        <v>27</v>
      </c>
      <c r="Y703">
        <v>20.785195000000002</v>
      </c>
      <c r="Z703" t="s">
        <v>25</v>
      </c>
      <c r="AA703" t="s">
        <v>292</v>
      </c>
      <c r="AB703">
        <v>38.200015999999998</v>
      </c>
      <c r="AC703" t="s">
        <v>25</v>
      </c>
      <c r="AD703" t="s">
        <v>28</v>
      </c>
      <c r="AE703">
        <v>0.979213</v>
      </c>
      <c r="AF703" t="s">
        <v>25</v>
      </c>
      <c r="AG703" t="s">
        <v>288</v>
      </c>
      <c r="AH703">
        <v>10</v>
      </c>
      <c r="AI703" t="s">
        <v>189</v>
      </c>
      <c r="AJ703">
        <v>1000000</v>
      </c>
      <c r="AK703" t="s">
        <v>190</v>
      </c>
      <c r="AL703">
        <v>5</v>
      </c>
      <c r="AM703" t="s">
        <v>191</v>
      </c>
      <c r="AN703">
        <v>1000</v>
      </c>
      <c r="AO703" t="s">
        <v>192</v>
      </c>
      <c r="AP703">
        <v>3000</v>
      </c>
      <c r="AQ703" t="s">
        <v>193</v>
      </c>
      <c r="AR703">
        <v>3000</v>
      </c>
    </row>
    <row r="704" spans="1:44">
      <c r="A704">
        <v>174</v>
      </c>
      <c r="B704" t="s">
        <v>289</v>
      </c>
      <c r="C704">
        <v>1</v>
      </c>
      <c r="D704" t="s">
        <v>182</v>
      </c>
      <c r="E704">
        <v>1507</v>
      </c>
      <c r="F704" t="s">
        <v>183</v>
      </c>
      <c r="G704" t="s">
        <v>184</v>
      </c>
      <c r="H704">
        <v>2430.6590000000001</v>
      </c>
      <c r="I704" t="s">
        <v>185</v>
      </c>
      <c r="J704">
        <v>3.9300000000000001E-4</v>
      </c>
      <c r="K704" t="s">
        <v>25</v>
      </c>
      <c r="L704" t="s">
        <v>290</v>
      </c>
      <c r="M704">
        <v>374.11210599999998</v>
      </c>
      <c r="N704" t="s">
        <v>25</v>
      </c>
      <c r="O704" t="s">
        <v>293</v>
      </c>
      <c r="P704">
        <v>7.6800000000000002E-4</v>
      </c>
      <c r="Q704" t="s">
        <v>25</v>
      </c>
      <c r="R704" t="s">
        <v>24</v>
      </c>
      <c r="S704">
        <v>88.034300000000002</v>
      </c>
      <c r="T704" t="s">
        <v>25</v>
      </c>
      <c r="U704" t="s">
        <v>26</v>
      </c>
      <c r="V704">
        <v>6.3037580000000002</v>
      </c>
      <c r="W704" t="s">
        <v>25</v>
      </c>
      <c r="X704" t="s">
        <v>27</v>
      </c>
      <c r="Y704">
        <v>28.052233999999999</v>
      </c>
      <c r="Z704" t="s">
        <v>25</v>
      </c>
      <c r="AA704" t="s">
        <v>292</v>
      </c>
      <c r="AB704">
        <v>50.288463</v>
      </c>
      <c r="AC704" t="s">
        <v>25</v>
      </c>
      <c r="AD704" t="s">
        <v>28</v>
      </c>
      <c r="AE704">
        <v>0.99085299999999998</v>
      </c>
      <c r="AF704" t="s">
        <v>25</v>
      </c>
      <c r="AG704" t="s">
        <v>288</v>
      </c>
      <c r="AH704">
        <v>10</v>
      </c>
      <c r="AI704" t="s">
        <v>189</v>
      </c>
      <c r="AJ704">
        <v>1000000</v>
      </c>
      <c r="AK704" t="s">
        <v>190</v>
      </c>
      <c r="AL704">
        <v>5</v>
      </c>
      <c r="AM704" t="s">
        <v>191</v>
      </c>
      <c r="AN704">
        <v>1000</v>
      </c>
      <c r="AO704" t="s">
        <v>192</v>
      </c>
      <c r="AP704">
        <v>4000</v>
      </c>
      <c r="AQ704" t="s">
        <v>193</v>
      </c>
      <c r="AR704">
        <v>4000</v>
      </c>
    </row>
    <row r="705" spans="1:44">
      <c r="A705">
        <v>173</v>
      </c>
      <c r="B705" t="s">
        <v>289</v>
      </c>
      <c r="C705">
        <v>1</v>
      </c>
      <c r="D705" t="s">
        <v>182</v>
      </c>
      <c r="E705">
        <v>1865</v>
      </c>
      <c r="F705" t="s">
        <v>183</v>
      </c>
      <c r="G705" t="s">
        <v>184</v>
      </c>
      <c r="H705">
        <v>2430.1280000000002</v>
      </c>
      <c r="I705" t="s">
        <v>185</v>
      </c>
      <c r="J705">
        <v>4.5100000000000001E-4</v>
      </c>
      <c r="K705" t="s">
        <v>25</v>
      </c>
      <c r="L705" t="s">
        <v>290</v>
      </c>
      <c r="M705">
        <v>446.02546999999998</v>
      </c>
      <c r="N705" t="s">
        <v>25</v>
      </c>
      <c r="O705" t="s">
        <v>293</v>
      </c>
      <c r="P705">
        <v>8.9700000000000001E-4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7.4233929999999999</v>
      </c>
      <c r="W705" t="s">
        <v>25</v>
      </c>
      <c r="X705" t="s">
        <v>27</v>
      </c>
      <c r="Y705">
        <v>37.567610999999999</v>
      </c>
      <c r="Z705" t="s">
        <v>25</v>
      </c>
      <c r="AA705" t="s">
        <v>292</v>
      </c>
      <c r="AB705">
        <v>64.456553999999997</v>
      </c>
      <c r="AC705" t="s">
        <v>25</v>
      </c>
      <c r="AD705" t="s">
        <v>28</v>
      </c>
      <c r="AE705">
        <v>0.98012200000000005</v>
      </c>
      <c r="AF705" t="s">
        <v>25</v>
      </c>
      <c r="AG705" t="s">
        <v>288</v>
      </c>
      <c r="AH705">
        <v>10</v>
      </c>
      <c r="AI705" t="s">
        <v>189</v>
      </c>
      <c r="AJ705">
        <v>1000000</v>
      </c>
      <c r="AK705" t="s">
        <v>190</v>
      </c>
      <c r="AL705">
        <v>5</v>
      </c>
      <c r="AM705" t="s">
        <v>191</v>
      </c>
      <c r="AN705">
        <v>1000</v>
      </c>
      <c r="AO705" t="s">
        <v>192</v>
      </c>
      <c r="AP705">
        <v>5000</v>
      </c>
      <c r="AQ705" t="s">
        <v>193</v>
      </c>
      <c r="AR705">
        <v>5000</v>
      </c>
    </row>
    <row r="706" spans="1:44">
      <c r="A706">
        <v>172</v>
      </c>
      <c r="B706" t="s">
        <v>289</v>
      </c>
      <c r="C706">
        <v>1</v>
      </c>
      <c r="D706" t="s">
        <v>182</v>
      </c>
      <c r="E706">
        <v>2223</v>
      </c>
      <c r="F706" t="s">
        <v>183</v>
      </c>
      <c r="G706" t="s">
        <v>184</v>
      </c>
      <c r="H706">
        <v>2430.203</v>
      </c>
      <c r="I706" t="s">
        <v>185</v>
      </c>
      <c r="J706">
        <v>4.75E-4</v>
      </c>
      <c r="K706" t="s">
        <v>25</v>
      </c>
      <c r="L706" t="s">
        <v>290</v>
      </c>
      <c r="M706">
        <v>520.98825899999997</v>
      </c>
      <c r="N706" t="s">
        <v>25</v>
      </c>
      <c r="O706" t="s">
        <v>293</v>
      </c>
      <c r="P706">
        <v>9.9599999999999992E-4</v>
      </c>
      <c r="Q706" t="s">
        <v>25</v>
      </c>
      <c r="R706" t="s">
        <v>24</v>
      </c>
      <c r="S706">
        <v>141.78892099999999</v>
      </c>
      <c r="T706" t="s">
        <v>25</v>
      </c>
      <c r="U706" t="s">
        <v>26</v>
      </c>
      <c r="V706">
        <v>8.5663129999999992</v>
      </c>
      <c r="W706" t="s">
        <v>25</v>
      </c>
      <c r="X706" t="s">
        <v>27</v>
      </c>
      <c r="Y706">
        <v>46.175845000000002</v>
      </c>
      <c r="Z706" t="s">
        <v>25</v>
      </c>
      <c r="AA706" t="s">
        <v>292</v>
      </c>
      <c r="AB706">
        <v>82.340534000000005</v>
      </c>
      <c r="AC706" t="s">
        <v>25</v>
      </c>
      <c r="AD706" t="s">
        <v>28</v>
      </c>
      <c r="AE706">
        <v>1.0683020000000001</v>
      </c>
      <c r="AF706" t="s">
        <v>25</v>
      </c>
      <c r="AG706" t="s">
        <v>288</v>
      </c>
      <c r="AH706">
        <v>10</v>
      </c>
      <c r="AI706" t="s">
        <v>189</v>
      </c>
      <c r="AJ706">
        <v>1000000</v>
      </c>
      <c r="AK706" t="s">
        <v>190</v>
      </c>
      <c r="AL706">
        <v>5</v>
      </c>
      <c r="AM706" t="s">
        <v>191</v>
      </c>
      <c r="AN706">
        <v>1000</v>
      </c>
      <c r="AO706" t="s">
        <v>192</v>
      </c>
      <c r="AP706">
        <v>6000</v>
      </c>
      <c r="AQ706" t="s">
        <v>193</v>
      </c>
      <c r="AR706">
        <v>6000</v>
      </c>
    </row>
    <row r="707" spans="1:44">
      <c r="A707">
        <v>171</v>
      </c>
      <c r="B707" t="s">
        <v>289</v>
      </c>
      <c r="C707">
        <v>1</v>
      </c>
      <c r="D707" t="s">
        <v>182</v>
      </c>
      <c r="E707">
        <v>2581</v>
      </c>
      <c r="F707" t="s">
        <v>183</v>
      </c>
      <c r="G707" t="s">
        <v>184</v>
      </c>
      <c r="H707">
        <v>2429.3649999999998</v>
      </c>
      <c r="I707" t="s">
        <v>185</v>
      </c>
      <c r="J707">
        <v>5.1800000000000001E-4</v>
      </c>
      <c r="K707" t="s">
        <v>25</v>
      </c>
      <c r="L707" t="s">
        <v>290</v>
      </c>
      <c r="M707">
        <v>595.44513400000005</v>
      </c>
      <c r="N707" t="s">
        <v>25</v>
      </c>
      <c r="O707" t="s">
        <v>293</v>
      </c>
      <c r="P707">
        <v>1.1130000000000001E-3</v>
      </c>
      <c r="Q707" t="s">
        <v>25</v>
      </c>
      <c r="R707" t="s">
        <v>24</v>
      </c>
      <c r="S707">
        <v>157.53028499999999</v>
      </c>
      <c r="T707" t="s">
        <v>25</v>
      </c>
      <c r="U707" t="s">
        <v>26</v>
      </c>
      <c r="V707">
        <v>9.4879350000000002</v>
      </c>
      <c r="W707" t="s">
        <v>25</v>
      </c>
      <c r="X707" t="s">
        <v>27</v>
      </c>
      <c r="Y707">
        <v>51.201335</v>
      </c>
      <c r="Z707" t="s">
        <v>25</v>
      </c>
      <c r="AA707" t="s">
        <v>292</v>
      </c>
      <c r="AB707">
        <v>91.729302000000004</v>
      </c>
      <c r="AC707" t="s">
        <v>25</v>
      </c>
      <c r="AD707" t="s">
        <v>28</v>
      </c>
      <c r="AE707">
        <v>0.99119999999999997</v>
      </c>
      <c r="AF707" t="s">
        <v>25</v>
      </c>
      <c r="AG707" t="s">
        <v>288</v>
      </c>
      <c r="AH707">
        <v>10</v>
      </c>
      <c r="AI707" t="s">
        <v>189</v>
      </c>
      <c r="AJ707">
        <v>1000000</v>
      </c>
      <c r="AK707" t="s">
        <v>190</v>
      </c>
      <c r="AL707">
        <v>5</v>
      </c>
      <c r="AM707" t="s">
        <v>191</v>
      </c>
      <c r="AN707">
        <v>1000</v>
      </c>
      <c r="AO707" t="s">
        <v>192</v>
      </c>
      <c r="AP707">
        <v>7000</v>
      </c>
      <c r="AQ707" t="s">
        <v>193</v>
      </c>
      <c r="AR707">
        <v>7000</v>
      </c>
    </row>
    <row r="708" spans="1:44">
      <c r="A708">
        <v>170</v>
      </c>
      <c r="B708" t="s">
        <v>289</v>
      </c>
      <c r="C708">
        <v>1</v>
      </c>
      <c r="D708" t="s">
        <v>182</v>
      </c>
      <c r="E708">
        <v>2939</v>
      </c>
      <c r="F708" t="s">
        <v>183</v>
      </c>
      <c r="G708" t="s">
        <v>184</v>
      </c>
      <c r="H708">
        <v>2430.6689999999999</v>
      </c>
      <c r="I708" t="s">
        <v>185</v>
      </c>
      <c r="J708">
        <v>6.2500000000000001E-4</v>
      </c>
      <c r="K708" t="s">
        <v>25</v>
      </c>
      <c r="L708" t="s">
        <v>290</v>
      </c>
      <c r="M708">
        <v>650.40718800000002</v>
      </c>
      <c r="N708" t="s">
        <v>25</v>
      </c>
      <c r="O708" t="s">
        <v>293</v>
      </c>
      <c r="P708">
        <v>1.276E-3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9.7365739999999992</v>
      </c>
      <c r="W708" t="s">
        <v>25</v>
      </c>
      <c r="X708" t="s">
        <v>27</v>
      </c>
      <c r="Y708">
        <v>54.044527000000002</v>
      </c>
      <c r="Z708" t="s">
        <v>25</v>
      </c>
      <c r="AA708" t="s">
        <v>292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288</v>
      </c>
      <c r="AH708">
        <v>10</v>
      </c>
      <c r="AI708" t="s">
        <v>189</v>
      </c>
      <c r="AJ708">
        <v>1000000</v>
      </c>
      <c r="AK708" t="s">
        <v>190</v>
      </c>
      <c r="AL708">
        <v>5</v>
      </c>
      <c r="AM708" t="s">
        <v>191</v>
      </c>
      <c r="AN708">
        <v>1000</v>
      </c>
      <c r="AO708" t="s">
        <v>192</v>
      </c>
      <c r="AP708">
        <v>8000</v>
      </c>
      <c r="AQ708" t="s">
        <v>193</v>
      </c>
      <c r="AR708">
        <v>8000</v>
      </c>
    </row>
    <row r="709" spans="1:44">
      <c r="A709">
        <v>169</v>
      </c>
      <c r="B709" t="s">
        <v>289</v>
      </c>
      <c r="C709">
        <v>1</v>
      </c>
      <c r="D709" t="s">
        <v>182</v>
      </c>
      <c r="E709">
        <v>3296</v>
      </c>
      <c r="F709" t="s">
        <v>183</v>
      </c>
      <c r="G709" t="s">
        <v>184</v>
      </c>
      <c r="H709">
        <v>2431.1260000000002</v>
      </c>
      <c r="I709" t="s">
        <v>185</v>
      </c>
      <c r="J709">
        <v>6.8900000000000005E-4</v>
      </c>
      <c r="K709" t="s">
        <v>25</v>
      </c>
      <c r="L709" t="s">
        <v>290</v>
      </c>
      <c r="M709">
        <v>724.63824299999999</v>
      </c>
      <c r="N709" t="s">
        <v>25</v>
      </c>
      <c r="O709" t="s">
        <v>293</v>
      </c>
      <c r="P709">
        <v>1.4139999999999999E-3</v>
      </c>
      <c r="Q709" t="s">
        <v>25</v>
      </c>
      <c r="R709" t="s">
        <v>24</v>
      </c>
      <c r="S709">
        <v>196.32798399999999</v>
      </c>
      <c r="T709" t="s">
        <v>25</v>
      </c>
      <c r="U709" t="s">
        <v>26</v>
      </c>
      <c r="V709">
        <v>10.604259000000001</v>
      </c>
      <c r="W709" t="s">
        <v>25</v>
      </c>
      <c r="X709" t="s">
        <v>27</v>
      </c>
      <c r="Y709">
        <v>58.644238999999999</v>
      </c>
      <c r="Z709" t="s">
        <v>25</v>
      </c>
      <c r="AA709" t="s">
        <v>292</v>
      </c>
      <c r="AB709">
        <v>120.825678</v>
      </c>
      <c r="AC709" t="s">
        <v>25</v>
      </c>
      <c r="AD709" t="s">
        <v>28</v>
      </c>
      <c r="AE709">
        <v>1.0305869999999999</v>
      </c>
      <c r="AF709" t="s">
        <v>25</v>
      </c>
      <c r="AG709" t="s">
        <v>288</v>
      </c>
      <c r="AH709">
        <v>10</v>
      </c>
      <c r="AI709" t="s">
        <v>189</v>
      </c>
      <c r="AJ709">
        <v>1000000</v>
      </c>
      <c r="AK709" t="s">
        <v>190</v>
      </c>
      <c r="AL709">
        <v>5</v>
      </c>
      <c r="AM709" t="s">
        <v>191</v>
      </c>
      <c r="AN709">
        <v>1000</v>
      </c>
      <c r="AO709" t="s">
        <v>192</v>
      </c>
      <c r="AP709">
        <v>9000</v>
      </c>
      <c r="AQ709" t="s">
        <v>193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3919</v>
      </c>
      <c r="F1" t="s">
        <v>183</v>
      </c>
      <c r="G1" t="s">
        <v>184</v>
      </c>
      <c r="H1">
        <v>0</v>
      </c>
      <c r="I1" t="s">
        <v>185</v>
      </c>
      <c r="J1">
        <v>2.7430000000000002E-3</v>
      </c>
      <c r="K1" t="s">
        <v>25</v>
      </c>
      <c r="L1" t="s">
        <v>290</v>
      </c>
      <c r="M1">
        <v>1191.3217999999999</v>
      </c>
      <c r="N1" t="s">
        <v>25</v>
      </c>
      <c r="O1" t="s">
        <v>291</v>
      </c>
      <c r="P1">
        <v>3.9350000000000001E-3</v>
      </c>
      <c r="Q1" t="s">
        <v>25</v>
      </c>
      <c r="R1" t="s">
        <v>24</v>
      </c>
      <c r="S1">
        <v>87.005270999999993</v>
      </c>
      <c r="T1" t="s">
        <v>25</v>
      </c>
      <c r="U1" t="s">
        <v>26</v>
      </c>
      <c r="V1">
        <v>1.0879E-2</v>
      </c>
      <c r="W1" t="s">
        <v>25</v>
      </c>
      <c r="X1" t="s">
        <v>27</v>
      </c>
      <c r="Y1">
        <v>0.117313</v>
      </c>
      <c r="Z1" t="s">
        <v>25</v>
      </c>
      <c r="AA1" t="s">
        <v>292</v>
      </c>
      <c r="AB1">
        <v>86.869770000000003</v>
      </c>
      <c r="AC1" t="s">
        <v>25</v>
      </c>
      <c r="AD1" t="s">
        <v>28</v>
      </c>
      <c r="AE1">
        <v>3.4229999999999998E-3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3919</v>
      </c>
      <c r="F2" t="s">
        <v>183</v>
      </c>
      <c r="G2" t="s">
        <v>184</v>
      </c>
      <c r="H2">
        <v>0</v>
      </c>
      <c r="I2" t="s">
        <v>185</v>
      </c>
      <c r="J2">
        <v>2.836E-3</v>
      </c>
      <c r="K2" t="s">
        <v>25</v>
      </c>
      <c r="L2" t="s">
        <v>290</v>
      </c>
      <c r="M2">
        <v>1053.1561059999999</v>
      </c>
      <c r="N2" t="s">
        <v>25</v>
      </c>
      <c r="O2" t="s">
        <v>291</v>
      </c>
      <c r="P2">
        <v>3.8890000000000001E-3</v>
      </c>
      <c r="Q2" t="s">
        <v>25</v>
      </c>
      <c r="R2" t="s">
        <v>24</v>
      </c>
      <c r="S2">
        <v>84.762970999999993</v>
      </c>
      <c r="T2" t="s">
        <v>25</v>
      </c>
      <c r="U2" t="s">
        <v>26</v>
      </c>
      <c r="V2">
        <v>1.0959999999999999E-2</v>
      </c>
      <c r="W2" t="s">
        <v>25</v>
      </c>
      <c r="X2" t="s">
        <v>27</v>
      </c>
      <c r="Y2">
        <v>0.115132</v>
      </c>
      <c r="Z2" t="s">
        <v>25</v>
      </c>
      <c r="AA2" t="s">
        <v>292</v>
      </c>
      <c r="AB2">
        <v>84.629596000000006</v>
      </c>
      <c r="AC2" t="s">
        <v>25</v>
      </c>
      <c r="AD2" t="s">
        <v>28</v>
      </c>
      <c r="AE2">
        <v>3.4169999999999999E-3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37298</v>
      </c>
      <c r="F3" t="s">
        <v>183</v>
      </c>
      <c r="G3" t="s">
        <v>184</v>
      </c>
      <c r="H3">
        <v>0</v>
      </c>
      <c r="I3" t="s">
        <v>185</v>
      </c>
      <c r="J3">
        <v>2.588E-3</v>
      </c>
      <c r="K3" t="s">
        <v>25</v>
      </c>
      <c r="L3" t="s">
        <v>290</v>
      </c>
      <c r="M3">
        <v>5148.39822</v>
      </c>
      <c r="N3" t="s">
        <v>25</v>
      </c>
      <c r="O3" t="s">
        <v>291</v>
      </c>
      <c r="P3">
        <v>7.7359999999999998E-3</v>
      </c>
      <c r="Q3" t="s">
        <v>25</v>
      </c>
      <c r="R3" t="s">
        <v>24</v>
      </c>
      <c r="S3">
        <v>98.438564999999997</v>
      </c>
      <c r="T3" t="s">
        <v>25</v>
      </c>
      <c r="U3" t="s">
        <v>26</v>
      </c>
      <c r="V3">
        <v>2.6412000000000001E-2</v>
      </c>
      <c r="W3" t="s">
        <v>25</v>
      </c>
      <c r="X3" t="s">
        <v>27</v>
      </c>
      <c r="Y3">
        <v>7.3052000000000006E-2</v>
      </c>
      <c r="Z3" t="s">
        <v>25</v>
      </c>
      <c r="AA3" t="s">
        <v>292</v>
      </c>
      <c r="AB3">
        <v>98.328277</v>
      </c>
      <c r="AC3" t="s">
        <v>25</v>
      </c>
      <c r="AD3" t="s">
        <v>28</v>
      </c>
      <c r="AE3">
        <v>3.5509999999999999E-3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529</v>
      </c>
      <c r="F4" t="s">
        <v>183</v>
      </c>
      <c r="G4" t="s">
        <v>184</v>
      </c>
      <c r="H4">
        <v>0</v>
      </c>
      <c r="I4" t="s">
        <v>185</v>
      </c>
      <c r="J4">
        <v>1.4300000000000001E-3</v>
      </c>
      <c r="K4" t="s">
        <v>25</v>
      </c>
      <c r="L4" t="s">
        <v>290</v>
      </c>
      <c r="M4">
        <v>247.29135400000001</v>
      </c>
      <c r="N4" t="s">
        <v>25</v>
      </c>
      <c r="O4" t="s">
        <v>291</v>
      </c>
      <c r="P4">
        <v>1.678E-3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3.2426999999999997E-2</v>
      </c>
      <c r="W4" t="s">
        <v>25</v>
      </c>
      <c r="X4" t="s">
        <v>27</v>
      </c>
      <c r="Y4">
        <v>1.2911729999999999</v>
      </c>
      <c r="Z4" t="s">
        <v>25</v>
      </c>
      <c r="AA4" t="s">
        <v>292</v>
      </c>
      <c r="AB4">
        <v>8.8505629999999993</v>
      </c>
      <c r="AC4" t="s">
        <v>25</v>
      </c>
      <c r="AD4" t="s">
        <v>28</v>
      </c>
      <c r="AE4">
        <v>3.4169999999999999E-3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152</v>
      </c>
      <c r="F5" t="s">
        <v>183</v>
      </c>
      <c r="G5" t="s">
        <v>184</v>
      </c>
      <c r="H5">
        <v>49.628999999999998</v>
      </c>
      <c r="I5" t="s">
        <v>185</v>
      </c>
      <c r="J5">
        <v>2.7E-4</v>
      </c>
      <c r="K5" t="s">
        <v>25</v>
      </c>
      <c r="L5" t="s">
        <v>290</v>
      </c>
      <c r="M5">
        <v>10.568282999999999</v>
      </c>
      <c r="N5" t="s">
        <v>25</v>
      </c>
      <c r="O5" t="s">
        <v>291</v>
      </c>
      <c r="P5">
        <v>2.7999999999999998E-4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2.2089999999999999E-2</v>
      </c>
      <c r="W5" t="s">
        <v>25</v>
      </c>
      <c r="X5" t="s">
        <v>27</v>
      </c>
      <c r="Y5">
        <v>2.7267239999999999</v>
      </c>
      <c r="Z5" t="s">
        <v>25</v>
      </c>
      <c r="AA5" t="s">
        <v>292</v>
      </c>
      <c r="AB5">
        <v>8.3080000000000001E-2</v>
      </c>
      <c r="AC5" t="s">
        <v>25</v>
      </c>
      <c r="AD5" t="s">
        <v>28</v>
      </c>
      <c r="AE5">
        <v>3.4139999999999999E-3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2.6899999999999998E-4</v>
      </c>
      <c r="K6" t="s">
        <v>25</v>
      </c>
      <c r="L6" t="s">
        <v>290</v>
      </c>
      <c r="M6">
        <v>21.154366</v>
      </c>
      <c r="N6" t="s">
        <v>25</v>
      </c>
      <c r="O6" t="s">
        <v>291</v>
      </c>
      <c r="P6">
        <v>2.9E-4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2.2017999999999999E-2</v>
      </c>
      <c r="W6" t="s">
        <v>25</v>
      </c>
      <c r="X6" t="s">
        <v>27</v>
      </c>
      <c r="Y6">
        <v>1.364215</v>
      </c>
      <c r="Z6" t="s">
        <v>25</v>
      </c>
      <c r="AA6" t="s">
        <v>292</v>
      </c>
      <c r="AB6">
        <v>0.122937</v>
      </c>
      <c r="AC6" t="s">
        <v>25</v>
      </c>
      <c r="AD6" t="s">
        <v>28</v>
      </c>
      <c r="AE6">
        <v>3.4090000000000001E-3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2.7E-4</v>
      </c>
      <c r="K7" t="s">
        <v>25</v>
      </c>
      <c r="L7" t="s">
        <v>290</v>
      </c>
      <c r="M7">
        <v>38.923538000000001</v>
      </c>
      <c r="N7" t="s">
        <v>25</v>
      </c>
      <c r="O7" t="s">
        <v>291</v>
      </c>
      <c r="P7">
        <v>3.0899999999999998E-4</v>
      </c>
      <c r="Q7" t="s">
        <v>25</v>
      </c>
      <c r="R7" t="s">
        <v>24</v>
      </c>
      <c r="S7">
        <v>0.86682199999999998</v>
      </c>
      <c r="T7" t="s">
        <v>25</v>
      </c>
      <c r="U7" t="s">
        <v>26</v>
      </c>
      <c r="V7">
        <v>2.1981000000000001E-2</v>
      </c>
      <c r="W7" t="s">
        <v>25</v>
      </c>
      <c r="X7" t="s">
        <v>27</v>
      </c>
      <c r="Y7">
        <v>0.68117399999999995</v>
      </c>
      <c r="Z7" t="s">
        <v>25</v>
      </c>
      <c r="AA7" t="s">
        <v>292</v>
      </c>
      <c r="AB7">
        <v>0.158079</v>
      </c>
      <c r="AC7" t="s">
        <v>25</v>
      </c>
      <c r="AD7" t="s">
        <v>28</v>
      </c>
      <c r="AE7">
        <v>3.408E-3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2.8800000000000001E-4</v>
      </c>
      <c r="K8" t="s">
        <v>25</v>
      </c>
      <c r="L8" t="s">
        <v>290</v>
      </c>
      <c r="M8">
        <v>89.239389000000003</v>
      </c>
      <c r="N8" t="s">
        <v>25</v>
      </c>
      <c r="O8" t="s">
        <v>291</v>
      </c>
      <c r="P8">
        <v>3.77E-4</v>
      </c>
      <c r="Q8" t="s">
        <v>25</v>
      </c>
      <c r="R8" t="s">
        <v>24</v>
      </c>
      <c r="S8">
        <v>0.53753300000000004</v>
      </c>
      <c r="T8" t="s">
        <v>25</v>
      </c>
      <c r="U8" t="s">
        <v>26</v>
      </c>
      <c r="V8">
        <v>2.2369E-2</v>
      </c>
      <c r="W8" t="s">
        <v>25</v>
      </c>
      <c r="X8" t="s">
        <v>27</v>
      </c>
      <c r="Y8">
        <v>0.35672300000000001</v>
      </c>
      <c r="Z8" t="s">
        <v>25</v>
      </c>
      <c r="AA8" t="s">
        <v>292</v>
      </c>
      <c r="AB8">
        <v>0.15288599999999999</v>
      </c>
      <c r="AC8" t="s">
        <v>25</v>
      </c>
      <c r="AD8" t="s">
        <v>28</v>
      </c>
      <c r="AE8">
        <v>3.421E-3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2.6899999999999998E-4</v>
      </c>
      <c r="K9" t="s">
        <v>25</v>
      </c>
      <c r="L9" t="s">
        <v>290</v>
      </c>
      <c r="M9">
        <v>165.79589200000001</v>
      </c>
      <c r="N9" t="s">
        <v>25</v>
      </c>
      <c r="O9" t="s">
        <v>291</v>
      </c>
      <c r="P9">
        <v>4.35E-4</v>
      </c>
      <c r="Q9" t="s">
        <v>25</v>
      </c>
      <c r="R9" t="s">
        <v>24</v>
      </c>
      <c r="S9">
        <v>0.35845700000000003</v>
      </c>
      <c r="T9" t="s">
        <v>25</v>
      </c>
      <c r="U9" t="s">
        <v>26</v>
      </c>
      <c r="V9">
        <v>2.2353000000000001E-2</v>
      </c>
      <c r="W9" t="s">
        <v>25</v>
      </c>
      <c r="X9" t="s">
        <v>27</v>
      </c>
      <c r="Y9">
        <v>0.17574600000000001</v>
      </c>
      <c r="Z9" t="s">
        <v>25</v>
      </c>
      <c r="AA9" t="s">
        <v>292</v>
      </c>
      <c r="AB9">
        <v>0.15485299999999999</v>
      </c>
      <c r="AC9" t="s">
        <v>25</v>
      </c>
      <c r="AD9" t="s">
        <v>28</v>
      </c>
      <c r="AE9">
        <v>3.4039999999999999E-3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2.6899999999999998E-4</v>
      </c>
      <c r="K10" t="s">
        <v>25</v>
      </c>
      <c r="L10" t="s">
        <v>290</v>
      </c>
      <c r="M10">
        <v>293.359106</v>
      </c>
      <c r="N10" t="s">
        <v>25</v>
      </c>
      <c r="O10" t="s">
        <v>291</v>
      </c>
      <c r="P10">
        <v>5.6300000000000002E-4</v>
      </c>
      <c r="Q10" t="s">
        <v>25</v>
      </c>
      <c r="R10" t="s">
        <v>24</v>
      </c>
      <c r="S10">
        <v>0.27121600000000001</v>
      </c>
      <c r="T10" t="s">
        <v>25</v>
      </c>
      <c r="U10" t="s">
        <v>26</v>
      </c>
      <c r="V10">
        <v>2.1888999999999999E-2</v>
      </c>
      <c r="W10" t="s">
        <v>25</v>
      </c>
      <c r="X10" t="s">
        <v>27</v>
      </c>
      <c r="Y10">
        <v>8.5220000000000004E-2</v>
      </c>
      <c r="Z10" t="s">
        <v>25</v>
      </c>
      <c r="AA10" t="s">
        <v>292</v>
      </c>
      <c r="AB10">
        <v>0.158584</v>
      </c>
      <c r="AC10" t="s">
        <v>25</v>
      </c>
      <c r="AD10" t="s">
        <v>28</v>
      </c>
      <c r="AE10">
        <v>3.4060000000000002E-3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2.6699999999999998E-4</v>
      </c>
      <c r="K11" t="s">
        <v>25</v>
      </c>
      <c r="L11" t="s">
        <v>290</v>
      </c>
      <c r="M11">
        <v>564.38495799999998</v>
      </c>
      <c r="N11" t="s">
        <v>25</v>
      </c>
      <c r="O11" t="s">
        <v>291</v>
      </c>
      <c r="P11">
        <v>8.3100000000000003E-4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2.2512999999999998E-2</v>
      </c>
      <c r="W11" t="s">
        <v>25</v>
      </c>
      <c r="X11" t="s">
        <v>27</v>
      </c>
      <c r="Y11">
        <v>4.4401000000000003E-2</v>
      </c>
      <c r="Z11" t="s">
        <v>25</v>
      </c>
      <c r="AA11" t="s">
        <v>292</v>
      </c>
      <c r="AB11">
        <v>0.16231599999999999</v>
      </c>
      <c r="AC11" t="s">
        <v>25</v>
      </c>
      <c r="AD11" t="s">
        <v>28</v>
      </c>
      <c r="AE11">
        <v>3.3990000000000001E-3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2.7500000000000002E-4</v>
      </c>
      <c r="K12" t="s">
        <v>25</v>
      </c>
      <c r="L12" t="s">
        <v>290</v>
      </c>
      <c r="M12">
        <v>1696.3291099999999</v>
      </c>
      <c r="N12" t="s">
        <v>25</v>
      </c>
      <c r="O12" t="s">
        <v>291</v>
      </c>
      <c r="P12">
        <v>1.9710000000000001E-3</v>
      </c>
      <c r="Q12" t="s">
        <v>25</v>
      </c>
      <c r="R12" t="s">
        <v>24</v>
      </c>
      <c r="S12">
        <v>0.21292900000000001</v>
      </c>
      <c r="T12" t="s">
        <v>25</v>
      </c>
      <c r="U12" t="s">
        <v>26</v>
      </c>
      <c r="V12">
        <v>2.2367000000000001E-2</v>
      </c>
      <c r="W12" t="s">
        <v>25</v>
      </c>
      <c r="X12" t="s">
        <v>27</v>
      </c>
      <c r="Y12">
        <v>2.1203E-2</v>
      </c>
      <c r="Z12" t="s">
        <v>25</v>
      </c>
      <c r="AA12" t="s">
        <v>292</v>
      </c>
      <c r="AB12">
        <v>0.16384000000000001</v>
      </c>
      <c r="AC12" t="s">
        <v>25</v>
      </c>
      <c r="AD12" t="s">
        <v>28</v>
      </c>
      <c r="AE12">
        <v>3.405E-3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2.9E-4</v>
      </c>
      <c r="K13" t="s">
        <v>25</v>
      </c>
      <c r="L13" t="s">
        <v>290</v>
      </c>
      <c r="M13">
        <v>6650.7703389999997</v>
      </c>
      <c r="N13" t="s">
        <v>25</v>
      </c>
      <c r="O13" t="s">
        <v>291</v>
      </c>
      <c r="P13">
        <v>6.9410000000000001E-3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2.2679000000000001E-2</v>
      </c>
      <c r="W13" t="s">
        <v>25</v>
      </c>
      <c r="X13" t="s">
        <v>27</v>
      </c>
      <c r="Y13">
        <v>1.0324E-2</v>
      </c>
      <c r="Z13" t="s">
        <v>25</v>
      </c>
      <c r="AA13" t="s">
        <v>292</v>
      </c>
      <c r="AB13">
        <v>0.17374500000000001</v>
      </c>
      <c r="AC13" t="s">
        <v>25</v>
      </c>
      <c r="AD13" t="s">
        <v>28</v>
      </c>
      <c r="AE13">
        <v>3.4320000000000002E-3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2591</v>
      </c>
      <c r="F14" t="s">
        <v>183</v>
      </c>
      <c r="G14" t="s">
        <v>184</v>
      </c>
      <c r="H14">
        <v>49.232999999999997</v>
      </c>
      <c r="I14" t="s">
        <v>185</v>
      </c>
      <c r="J14">
        <v>2.7E-4</v>
      </c>
      <c r="K14" t="s">
        <v>25</v>
      </c>
      <c r="L14" t="s">
        <v>290</v>
      </c>
      <c r="M14">
        <v>17514.016318999998</v>
      </c>
      <c r="N14" t="s">
        <v>25</v>
      </c>
      <c r="O14" t="s">
        <v>291</v>
      </c>
      <c r="P14">
        <v>1.7784000000000001E-2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2.3355000000000001E-2</v>
      </c>
      <c r="W14" t="s">
        <v>25</v>
      </c>
      <c r="X14" t="s">
        <v>27</v>
      </c>
      <c r="Y14">
        <v>4.6540000000000002E-3</v>
      </c>
      <c r="Z14" t="s">
        <v>25</v>
      </c>
      <c r="AA14" t="s">
        <v>292</v>
      </c>
      <c r="AB14">
        <v>0.212842</v>
      </c>
      <c r="AC14" t="s">
        <v>25</v>
      </c>
      <c r="AD14" t="s">
        <v>28</v>
      </c>
      <c r="AE14">
        <v>3.4380000000000001E-3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529</v>
      </c>
      <c r="F15" t="s">
        <v>183</v>
      </c>
      <c r="G15" t="s">
        <v>184</v>
      </c>
      <c r="H15">
        <v>0</v>
      </c>
      <c r="I15" t="s">
        <v>185</v>
      </c>
      <c r="J15">
        <v>1.209E-3</v>
      </c>
      <c r="K15" t="s">
        <v>25</v>
      </c>
      <c r="L15" t="s">
        <v>290</v>
      </c>
      <c r="M15">
        <v>251.105953</v>
      </c>
      <c r="N15" t="s">
        <v>25</v>
      </c>
      <c r="O15" t="s">
        <v>291</v>
      </c>
      <c r="P15">
        <v>1.4599999999999999E-3</v>
      </c>
      <c r="Q15" t="s">
        <v>25</v>
      </c>
      <c r="R15" t="s">
        <v>24</v>
      </c>
      <c r="S15">
        <v>9.2970439999999996</v>
      </c>
      <c r="T15" t="s">
        <v>25</v>
      </c>
      <c r="U15" t="s">
        <v>26</v>
      </c>
      <c r="V15">
        <v>2.9944999999999999E-2</v>
      </c>
      <c r="W15" t="s">
        <v>25</v>
      </c>
      <c r="X15" t="s">
        <v>27</v>
      </c>
      <c r="Y15">
        <v>1.1334949999999999</v>
      </c>
      <c r="Z15" t="s">
        <v>25</v>
      </c>
      <c r="AA15" t="s">
        <v>292</v>
      </c>
      <c r="AB15">
        <v>8.1250649999999993</v>
      </c>
      <c r="AC15" t="s">
        <v>25</v>
      </c>
      <c r="AD15" t="s">
        <v>28</v>
      </c>
      <c r="AE15">
        <v>3.4069999999999999E-3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982</v>
      </c>
      <c r="B16" t="s">
        <v>289</v>
      </c>
      <c r="C16">
        <v>0</v>
      </c>
      <c r="D16" t="s">
        <v>182</v>
      </c>
      <c r="E16">
        <v>152</v>
      </c>
      <c r="F16" t="s">
        <v>183</v>
      </c>
      <c r="G16" t="s">
        <v>184</v>
      </c>
      <c r="H16">
        <v>0</v>
      </c>
      <c r="I16" t="s">
        <v>185</v>
      </c>
      <c r="J16">
        <v>2.5500000000000002E-4</v>
      </c>
      <c r="K16" t="s">
        <v>25</v>
      </c>
      <c r="L16" t="s">
        <v>290</v>
      </c>
      <c r="M16">
        <v>12.678469</v>
      </c>
      <c r="N16" t="s">
        <v>25</v>
      </c>
      <c r="O16" t="s">
        <v>291</v>
      </c>
      <c r="P16">
        <v>2.6800000000000001E-4</v>
      </c>
      <c r="Q16" t="s">
        <v>25</v>
      </c>
      <c r="R16" t="s">
        <v>24</v>
      </c>
      <c r="S16">
        <v>3.2578469999999999</v>
      </c>
      <c r="T16" t="s">
        <v>25</v>
      </c>
      <c r="U16" t="s">
        <v>26</v>
      </c>
      <c r="V16">
        <v>2.3338000000000001E-2</v>
      </c>
      <c r="W16" t="s">
        <v>25</v>
      </c>
      <c r="X16" t="s">
        <v>27</v>
      </c>
      <c r="Y16">
        <v>3.1352470000000001</v>
      </c>
      <c r="Z16" t="s">
        <v>25</v>
      </c>
      <c r="AA16" t="s">
        <v>292</v>
      </c>
      <c r="AB16">
        <v>9.3551999999999996E-2</v>
      </c>
      <c r="AC16" t="s">
        <v>25</v>
      </c>
      <c r="AD16" t="s">
        <v>28</v>
      </c>
      <c r="AE16">
        <v>3.4650000000000002E-3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10</v>
      </c>
      <c r="AQ16" t="s">
        <v>193</v>
      </c>
      <c r="AR16">
        <v>20</v>
      </c>
    </row>
    <row r="17" spans="1:44">
      <c r="A17" s="2">
        <v>981</v>
      </c>
      <c r="B17" t="s">
        <v>289</v>
      </c>
      <c r="C17">
        <v>1</v>
      </c>
      <c r="D17" t="s">
        <v>182</v>
      </c>
      <c r="E17">
        <v>160</v>
      </c>
      <c r="F17" t="s">
        <v>183</v>
      </c>
      <c r="G17" t="s">
        <v>184</v>
      </c>
      <c r="H17">
        <v>2E-3</v>
      </c>
      <c r="I17" t="s">
        <v>185</v>
      </c>
      <c r="J17">
        <v>2.33E-4</v>
      </c>
      <c r="K17" t="s">
        <v>25</v>
      </c>
      <c r="L17" t="s">
        <v>290</v>
      </c>
      <c r="M17">
        <v>20.703154000000001</v>
      </c>
      <c r="N17" t="s">
        <v>25</v>
      </c>
      <c r="O17" t="s">
        <v>291</v>
      </c>
      <c r="P17">
        <v>2.5399999999999999E-4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2.1832000000000001E-2</v>
      </c>
      <c r="W17" t="s">
        <v>25</v>
      </c>
      <c r="X17" t="s">
        <v>27</v>
      </c>
      <c r="Y17">
        <v>1.34406</v>
      </c>
      <c r="Z17" t="s">
        <v>25</v>
      </c>
      <c r="AA17" t="s">
        <v>292</v>
      </c>
      <c r="AB17">
        <v>0.122793</v>
      </c>
      <c r="AC17" t="s">
        <v>25</v>
      </c>
      <c r="AD17" t="s">
        <v>28</v>
      </c>
      <c r="AE17">
        <v>3.4390000000000002E-3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980</v>
      </c>
      <c r="B18" t="s">
        <v>289</v>
      </c>
      <c r="C18">
        <v>2</v>
      </c>
      <c r="D18" t="s">
        <v>182</v>
      </c>
      <c r="E18">
        <v>169</v>
      </c>
      <c r="F18" t="s">
        <v>183</v>
      </c>
      <c r="G18" t="s">
        <v>184</v>
      </c>
      <c r="H18">
        <v>0</v>
      </c>
      <c r="I18" t="s">
        <v>185</v>
      </c>
      <c r="J18">
        <v>2.31E-4</v>
      </c>
      <c r="K18" t="s">
        <v>25</v>
      </c>
      <c r="L18" t="s">
        <v>290</v>
      </c>
      <c r="M18">
        <v>38.343091999999999</v>
      </c>
      <c r="N18" t="s">
        <v>25</v>
      </c>
      <c r="O18" t="s">
        <v>291</v>
      </c>
      <c r="P18">
        <v>2.7E-4</v>
      </c>
      <c r="Q18" t="s">
        <v>25</v>
      </c>
      <c r="R18" t="s">
        <v>24</v>
      </c>
      <c r="S18">
        <v>0.83785699999999996</v>
      </c>
      <c r="T18" t="s">
        <v>25</v>
      </c>
      <c r="U18" t="s">
        <v>26</v>
      </c>
      <c r="V18">
        <v>2.1815000000000001E-2</v>
      </c>
      <c r="W18" t="s">
        <v>25</v>
      </c>
      <c r="X18" t="s">
        <v>27</v>
      </c>
      <c r="Y18">
        <v>0.67154700000000001</v>
      </c>
      <c r="Z18" t="s">
        <v>25</v>
      </c>
      <c r="AA18" t="s">
        <v>292</v>
      </c>
      <c r="AB18">
        <v>0.138823</v>
      </c>
      <c r="AC18" t="s">
        <v>25</v>
      </c>
      <c r="AD18" t="s">
        <v>28</v>
      </c>
      <c r="AE18">
        <v>3.4220000000000001E-3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979</v>
      </c>
      <c r="B19" t="s">
        <v>289</v>
      </c>
      <c r="C19">
        <v>3</v>
      </c>
      <c r="D19" t="s">
        <v>182</v>
      </c>
      <c r="E19">
        <v>188</v>
      </c>
      <c r="F19" t="s">
        <v>183</v>
      </c>
      <c r="G19" t="s">
        <v>184</v>
      </c>
      <c r="H19">
        <v>2E-3</v>
      </c>
      <c r="I19" t="s">
        <v>185</v>
      </c>
      <c r="J19">
        <v>2.31E-4</v>
      </c>
      <c r="K19" t="s">
        <v>25</v>
      </c>
      <c r="L19" t="s">
        <v>290</v>
      </c>
      <c r="M19">
        <v>81.639683000000005</v>
      </c>
      <c r="N19" t="s">
        <v>25</v>
      </c>
      <c r="O19" t="s">
        <v>291</v>
      </c>
      <c r="P19">
        <v>3.1300000000000002E-4</v>
      </c>
      <c r="Q19" t="s">
        <v>25</v>
      </c>
      <c r="R19" t="s">
        <v>24</v>
      </c>
      <c r="S19">
        <v>0.51860099999999998</v>
      </c>
      <c r="T19" t="s">
        <v>25</v>
      </c>
      <c r="U19" t="s">
        <v>26</v>
      </c>
      <c r="V19">
        <v>2.2010999999999999E-2</v>
      </c>
      <c r="W19" t="s">
        <v>25</v>
      </c>
      <c r="X19" t="s">
        <v>27</v>
      </c>
      <c r="Y19">
        <v>0.340611</v>
      </c>
      <c r="Z19" t="s">
        <v>25</v>
      </c>
      <c r="AA19" t="s">
        <v>292</v>
      </c>
      <c r="AB19">
        <v>0.15032200000000001</v>
      </c>
      <c r="AC19" t="s">
        <v>25</v>
      </c>
      <c r="AD19" t="s">
        <v>28</v>
      </c>
      <c r="AE19">
        <v>3.4229999999999998E-3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978</v>
      </c>
      <c r="B20" t="s">
        <v>289</v>
      </c>
      <c r="C20">
        <v>4</v>
      </c>
      <c r="D20" t="s">
        <v>182</v>
      </c>
      <c r="E20">
        <v>226</v>
      </c>
      <c r="F20" t="s">
        <v>183</v>
      </c>
      <c r="G20" t="s">
        <v>184</v>
      </c>
      <c r="H20">
        <v>0</v>
      </c>
      <c r="I20" t="s">
        <v>185</v>
      </c>
      <c r="J20">
        <v>2.3000000000000001E-4</v>
      </c>
      <c r="K20" t="s">
        <v>25</v>
      </c>
      <c r="L20" t="s">
        <v>290</v>
      </c>
      <c r="M20">
        <v>166.03801100000001</v>
      </c>
      <c r="N20" t="s">
        <v>25</v>
      </c>
      <c r="O20" t="s">
        <v>291</v>
      </c>
      <c r="P20">
        <v>3.9599999999999998E-4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2.2171E-2</v>
      </c>
      <c r="W20" t="s">
        <v>25</v>
      </c>
      <c r="X20" t="s">
        <v>27</v>
      </c>
      <c r="Y20">
        <v>0.172127</v>
      </c>
      <c r="Z20" t="s">
        <v>25</v>
      </c>
      <c r="AA20" t="s">
        <v>292</v>
      </c>
      <c r="AB20">
        <v>0.15467900000000001</v>
      </c>
      <c r="AC20" t="s">
        <v>25</v>
      </c>
      <c r="AD20" t="s">
        <v>28</v>
      </c>
      <c r="AE20">
        <v>3.418E-3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977</v>
      </c>
      <c r="B21" t="s">
        <v>289</v>
      </c>
      <c r="C21">
        <v>5</v>
      </c>
      <c r="D21" t="s">
        <v>182</v>
      </c>
      <c r="E21">
        <v>303</v>
      </c>
      <c r="F21" t="s">
        <v>183</v>
      </c>
      <c r="G21" t="s">
        <v>184</v>
      </c>
      <c r="H21">
        <v>0</v>
      </c>
      <c r="I21" t="s">
        <v>185</v>
      </c>
      <c r="J21">
        <v>2.33E-4</v>
      </c>
      <c r="K21" t="s">
        <v>25</v>
      </c>
      <c r="L21" t="s">
        <v>290</v>
      </c>
      <c r="M21">
        <v>294.374641</v>
      </c>
      <c r="N21" t="s">
        <v>25</v>
      </c>
      <c r="O21" t="s">
        <v>291</v>
      </c>
      <c r="P21">
        <v>5.2800000000000004E-4</v>
      </c>
      <c r="Q21" t="s">
        <v>25</v>
      </c>
      <c r="R21" t="s">
        <v>24</v>
      </c>
      <c r="S21">
        <v>0.27315499999999998</v>
      </c>
      <c r="T21" t="s">
        <v>25</v>
      </c>
      <c r="U21" t="s">
        <v>26</v>
      </c>
      <c r="V21">
        <v>2.2415000000000001E-2</v>
      </c>
      <c r="W21" t="s">
        <v>25</v>
      </c>
      <c r="X21" t="s">
        <v>27</v>
      </c>
      <c r="Y21">
        <v>8.8789999999999994E-2</v>
      </c>
      <c r="Z21" t="s">
        <v>25</v>
      </c>
      <c r="AA21" t="s">
        <v>292</v>
      </c>
      <c r="AB21">
        <v>0.156384</v>
      </c>
      <c r="AC21" t="s">
        <v>25</v>
      </c>
      <c r="AD21" t="s">
        <v>28</v>
      </c>
      <c r="AE21">
        <v>3.4090000000000001E-3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976</v>
      </c>
      <c r="B22" t="s">
        <v>289</v>
      </c>
      <c r="C22">
        <v>6</v>
      </c>
      <c r="D22" t="s">
        <v>182</v>
      </c>
      <c r="E22">
        <v>455</v>
      </c>
      <c r="F22" t="s">
        <v>183</v>
      </c>
      <c r="G22" t="s">
        <v>184</v>
      </c>
      <c r="H22">
        <v>1E-3</v>
      </c>
      <c r="I22" t="s">
        <v>185</v>
      </c>
      <c r="J22">
        <v>2.3000000000000001E-4</v>
      </c>
      <c r="K22" t="s">
        <v>25</v>
      </c>
      <c r="L22" t="s">
        <v>290</v>
      </c>
      <c r="M22">
        <v>549.49374699999998</v>
      </c>
      <c r="N22" t="s">
        <v>25</v>
      </c>
      <c r="O22" t="s">
        <v>291</v>
      </c>
      <c r="P22">
        <v>7.7999999999999999E-4</v>
      </c>
      <c r="Q22" t="s">
        <v>25</v>
      </c>
      <c r="R22" t="s">
        <v>24</v>
      </c>
      <c r="S22">
        <v>0.22822999999999999</v>
      </c>
      <c r="T22" t="s">
        <v>25</v>
      </c>
      <c r="U22" t="s">
        <v>26</v>
      </c>
      <c r="V22">
        <v>2.2362E-2</v>
      </c>
      <c r="W22" t="s">
        <v>25</v>
      </c>
      <c r="X22" t="s">
        <v>27</v>
      </c>
      <c r="Y22">
        <v>4.3684000000000001E-2</v>
      </c>
      <c r="Z22" t="s">
        <v>25</v>
      </c>
      <c r="AA22" t="s">
        <v>292</v>
      </c>
      <c r="AB22">
        <v>0.15665200000000001</v>
      </c>
      <c r="AC22" t="s">
        <v>25</v>
      </c>
      <c r="AD22" t="s">
        <v>28</v>
      </c>
      <c r="AE22">
        <v>3.4150000000000001E-3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975</v>
      </c>
      <c r="B23" t="s">
        <v>289</v>
      </c>
      <c r="C23">
        <v>7</v>
      </c>
      <c r="D23" t="s">
        <v>182</v>
      </c>
      <c r="E23">
        <v>760</v>
      </c>
      <c r="F23" t="s">
        <v>183</v>
      </c>
      <c r="G23" t="s">
        <v>184</v>
      </c>
      <c r="H23">
        <v>1E-3</v>
      </c>
      <c r="I23" t="s">
        <v>185</v>
      </c>
      <c r="J23">
        <v>2.31E-4</v>
      </c>
      <c r="K23" t="s">
        <v>25</v>
      </c>
      <c r="L23" t="s">
        <v>290</v>
      </c>
      <c r="M23">
        <v>1759.8922660000001</v>
      </c>
      <c r="N23" t="s">
        <v>25</v>
      </c>
      <c r="O23" t="s">
        <v>291</v>
      </c>
      <c r="P23">
        <v>1.9910000000000001E-3</v>
      </c>
      <c r="Q23" t="s">
        <v>25</v>
      </c>
      <c r="R23" t="s">
        <v>24</v>
      </c>
      <c r="S23">
        <v>0.20957200000000001</v>
      </c>
      <c r="T23" t="s">
        <v>25</v>
      </c>
      <c r="U23" t="s">
        <v>26</v>
      </c>
      <c r="V23">
        <v>2.2474999999999998E-2</v>
      </c>
      <c r="W23" t="s">
        <v>25</v>
      </c>
      <c r="X23" t="s">
        <v>27</v>
      </c>
      <c r="Y23">
        <v>2.1305000000000001E-2</v>
      </c>
      <c r="Z23" t="s">
        <v>25</v>
      </c>
      <c r="AA23" t="s">
        <v>292</v>
      </c>
      <c r="AB23">
        <v>0.16020699999999999</v>
      </c>
      <c r="AC23" t="s">
        <v>25</v>
      </c>
      <c r="AD23" t="s">
        <v>28</v>
      </c>
      <c r="AE23">
        <v>3.4169999999999999E-3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974</v>
      </c>
      <c r="B24" t="s">
        <v>289</v>
      </c>
      <c r="C24">
        <v>8</v>
      </c>
      <c r="D24" t="s">
        <v>182</v>
      </c>
      <c r="E24">
        <v>1371</v>
      </c>
      <c r="F24" t="s">
        <v>183</v>
      </c>
      <c r="G24" t="s">
        <v>184</v>
      </c>
      <c r="H24">
        <v>0</v>
      </c>
      <c r="I24" t="s">
        <v>185</v>
      </c>
      <c r="J24">
        <v>2.5300000000000002E-4</v>
      </c>
      <c r="K24" t="s">
        <v>25</v>
      </c>
      <c r="L24" t="s">
        <v>290</v>
      </c>
      <c r="M24">
        <v>9075.5758910000004</v>
      </c>
      <c r="N24" t="s">
        <v>25</v>
      </c>
      <c r="O24" t="s">
        <v>291</v>
      </c>
      <c r="P24">
        <v>9.3290000000000005E-3</v>
      </c>
      <c r="Q24" t="s">
        <v>25</v>
      </c>
      <c r="R24" t="s">
        <v>24</v>
      </c>
      <c r="S24">
        <v>0.22278800000000001</v>
      </c>
      <c r="T24" t="s">
        <v>25</v>
      </c>
      <c r="U24" t="s">
        <v>26</v>
      </c>
      <c r="V24">
        <v>2.4218E-2</v>
      </c>
      <c r="W24" t="s">
        <v>25</v>
      </c>
      <c r="X24" t="s">
        <v>27</v>
      </c>
      <c r="Y24">
        <v>1.1774E-2</v>
      </c>
      <c r="Z24" t="s">
        <v>25</v>
      </c>
      <c r="AA24" t="s">
        <v>292</v>
      </c>
      <c r="AB24">
        <v>0.18101200000000001</v>
      </c>
      <c r="AC24" t="s">
        <v>25</v>
      </c>
      <c r="AD24" t="s">
        <v>28</v>
      </c>
      <c r="AE24">
        <v>3.4680000000000002E-3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973</v>
      </c>
      <c r="B25" t="s">
        <v>289</v>
      </c>
      <c r="C25">
        <v>9</v>
      </c>
      <c r="D25" t="s">
        <v>182</v>
      </c>
      <c r="E25">
        <v>2591</v>
      </c>
      <c r="F25" t="s">
        <v>183</v>
      </c>
      <c r="G25" t="s">
        <v>184</v>
      </c>
      <c r="H25">
        <v>0</v>
      </c>
      <c r="I25" t="s">
        <v>185</v>
      </c>
      <c r="J25">
        <v>2.2800000000000001E-4</v>
      </c>
      <c r="K25" t="s">
        <v>25</v>
      </c>
      <c r="L25" t="s">
        <v>290</v>
      </c>
      <c r="M25">
        <v>15777.415515000001</v>
      </c>
      <c r="N25" t="s">
        <v>25</v>
      </c>
      <c r="O25" t="s">
        <v>291</v>
      </c>
      <c r="P25">
        <v>1.6005999999999999E-2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2.3196000000000001E-2</v>
      </c>
      <c r="W25" t="s">
        <v>25</v>
      </c>
      <c r="X25" t="s">
        <v>27</v>
      </c>
      <c r="Y25">
        <v>4.463E-3</v>
      </c>
      <c r="Z25" t="s">
        <v>25</v>
      </c>
      <c r="AA25" t="s">
        <v>292</v>
      </c>
      <c r="AB25">
        <v>0.16556499999999999</v>
      </c>
      <c r="AC25" t="s">
        <v>25</v>
      </c>
      <c r="AD25" t="s">
        <v>28</v>
      </c>
      <c r="AE25">
        <v>3.4069999999999999E-3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971</v>
      </c>
      <c r="B26" t="s">
        <v>289</v>
      </c>
      <c r="C26">
        <v>0</v>
      </c>
      <c r="D26" t="s">
        <v>182</v>
      </c>
      <c r="E26">
        <v>152</v>
      </c>
      <c r="F26" t="s">
        <v>183</v>
      </c>
      <c r="G26" t="s">
        <v>184</v>
      </c>
      <c r="H26">
        <v>101.006</v>
      </c>
      <c r="I26" t="s">
        <v>185</v>
      </c>
      <c r="J26">
        <v>2.32E-4</v>
      </c>
      <c r="K26" t="s">
        <v>25</v>
      </c>
      <c r="L26" t="s">
        <v>290</v>
      </c>
      <c r="M26">
        <v>10.693694000000001</v>
      </c>
      <c r="N26" t="s">
        <v>25</v>
      </c>
      <c r="O26" t="s">
        <v>291</v>
      </c>
      <c r="P26">
        <v>2.42E-4</v>
      </c>
      <c r="Q26" t="s">
        <v>25</v>
      </c>
      <c r="R26" t="s">
        <v>24</v>
      </c>
      <c r="S26">
        <v>5.4281639999999998</v>
      </c>
      <c r="T26" t="s">
        <v>25</v>
      </c>
      <c r="U26" t="s">
        <v>26</v>
      </c>
      <c r="V26">
        <v>4.3914000000000002E-2</v>
      </c>
      <c r="W26" t="s">
        <v>25</v>
      </c>
      <c r="X26" t="s">
        <v>27</v>
      </c>
      <c r="Y26">
        <v>5.3745779999999996</v>
      </c>
      <c r="Z26" t="s">
        <v>25</v>
      </c>
      <c r="AA26" t="s">
        <v>292</v>
      </c>
      <c r="AB26">
        <v>3.0969999999999999E-3</v>
      </c>
      <c r="AC26" t="s">
        <v>25</v>
      </c>
      <c r="AD26" t="s">
        <v>28</v>
      </c>
      <c r="AE26">
        <v>3.4269999999999999E-3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20</v>
      </c>
      <c r="AQ26" t="s">
        <v>193</v>
      </c>
      <c r="AR26">
        <v>20</v>
      </c>
    </row>
    <row r="27" spans="1:44">
      <c r="A27" s="2">
        <v>970</v>
      </c>
      <c r="B27" t="s">
        <v>289</v>
      </c>
      <c r="C27">
        <v>1</v>
      </c>
      <c r="D27" t="s">
        <v>182</v>
      </c>
      <c r="E27">
        <v>160</v>
      </c>
      <c r="F27" t="s">
        <v>183</v>
      </c>
      <c r="G27" t="s">
        <v>184</v>
      </c>
      <c r="H27">
        <v>96.603999999999999</v>
      </c>
      <c r="I27" t="s">
        <v>185</v>
      </c>
      <c r="J27">
        <v>2.31E-4</v>
      </c>
      <c r="K27" t="s">
        <v>25</v>
      </c>
      <c r="L27" t="s">
        <v>290</v>
      </c>
      <c r="M27">
        <v>20.541107</v>
      </c>
      <c r="N27" t="s">
        <v>25</v>
      </c>
      <c r="O27" t="s">
        <v>291</v>
      </c>
      <c r="P27">
        <v>2.52E-4</v>
      </c>
      <c r="Q27" t="s">
        <v>25</v>
      </c>
      <c r="R27" t="s">
        <v>24</v>
      </c>
      <c r="S27">
        <v>2.8454259999999998</v>
      </c>
      <c r="T27" t="s">
        <v>25</v>
      </c>
      <c r="U27" t="s">
        <v>26</v>
      </c>
      <c r="V27">
        <v>4.3704E-2</v>
      </c>
      <c r="W27" t="s">
        <v>25</v>
      </c>
      <c r="X27" t="s">
        <v>27</v>
      </c>
      <c r="Y27">
        <v>2.6922929999999998</v>
      </c>
      <c r="Z27" t="s">
        <v>25</v>
      </c>
      <c r="AA27" t="s">
        <v>292</v>
      </c>
      <c r="AB27">
        <v>0.102926</v>
      </c>
      <c r="AC27" t="s">
        <v>25</v>
      </c>
      <c r="AD27" t="s">
        <v>28</v>
      </c>
      <c r="AE27">
        <v>3.4329999999999999E-3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969</v>
      </c>
      <c r="B28" t="s">
        <v>289</v>
      </c>
      <c r="C28">
        <v>2</v>
      </c>
      <c r="D28" t="s">
        <v>182</v>
      </c>
      <c r="E28">
        <v>169</v>
      </c>
      <c r="F28" t="s">
        <v>183</v>
      </c>
      <c r="G28" t="s">
        <v>184</v>
      </c>
      <c r="H28">
        <v>96.504000000000005</v>
      </c>
      <c r="I28" t="s">
        <v>185</v>
      </c>
      <c r="J28">
        <v>2.31E-4</v>
      </c>
      <c r="K28" t="s">
        <v>25</v>
      </c>
      <c r="L28" t="s">
        <v>290</v>
      </c>
      <c r="M28">
        <v>38.481952999999997</v>
      </c>
      <c r="N28" t="s">
        <v>25</v>
      </c>
      <c r="O28" t="s">
        <v>291</v>
      </c>
      <c r="P28">
        <v>2.7E-4</v>
      </c>
      <c r="Q28" t="s">
        <v>25</v>
      </c>
      <c r="R28" t="s">
        <v>24</v>
      </c>
      <c r="S28">
        <v>1.5574129999999999</v>
      </c>
      <c r="T28" t="s">
        <v>25</v>
      </c>
      <c r="U28" t="s">
        <v>26</v>
      </c>
      <c r="V28">
        <v>4.3547000000000002E-2</v>
      </c>
      <c r="W28" t="s">
        <v>25</v>
      </c>
      <c r="X28" t="s">
        <v>27</v>
      </c>
      <c r="Y28">
        <v>1.354149</v>
      </c>
      <c r="Z28" t="s">
        <v>25</v>
      </c>
      <c r="AA28" t="s">
        <v>292</v>
      </c>
      <c r="AB28">
        <v>0.153222</v>
      </c>
      <c r="AC28" t="s">
        <v>25</v>
      </c>
      <c r="AD28" t="s">
        <v>28</v>
      </c>
      <c r="AE28">
        <v>3.421E-3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968</v>
      </c>
      <c r="B29" t="s">
        <v>289</v>
      </c>
      <c r="C29">
        <v>3</v>
      </c>
      <c r="D29" t="s">
        <v>182</v>
      </c>
      <c r="E29">
        <v>188</v>
      </c>
      <c r="F29" t="s">
        <v>183</v>
      </c>
      <c r="G29" t="s">
        <v>184</v>
      </c>
      <c r="H29">
        <v>98.983000000000004</v>
      </c>
      <c r="I29" t="s">
        <v>185</v>
      </c>
      <c r="J29">
        <v>2.32E-4</v>
      </c>
      <c r="K29" t="s">
        <v>25</v>
      </c>
      <c r="L29" t="s">
        <v>290</v>
      </c>
      <c r="M29">
        <v>83.430029000000005</v>
      </c>
      <c r="N29" t="s">
        <v>25</v>
      </c>
      <c r="O29" t="s">
        <v>291</v>
      </c>
      <c r="P29">
        <v>3.1500000000000001E-4</v>
      </c>
      <c r="Q29" t="s">
        <v>25</v>
      </c>
      <c r="R29" t="s">
        <v>24</v>
      </c>
      <c r="S29">
        <v>0.91172399999999998</v>
      </c>
      <c r="T29" t="s">
        <v>25</v>
      </c>
      <c r="U29" t="s">
        <v>26</v>
      </c>
      <c r="V29">
        <v>4.3679000000000003E-2</v>
      </c>
      <c r="W29" t="s">
        <v>25</v>
      </c>
      <c r="X29" t="s">
        <v>27</v>
      </c>
      <c r="Y29">
        <v>0.68411699999999998</v>
      </c>
      <c r="Z29" t="s">
        <v>25</v>
      </c>
      <c r="AA29" t="s">
        <v>292</v>
      </c>
      <c r="AB29">
        <v>0.17747099999999999</v>
      </c>
      <c r="AC29" t="s">
        <v>25</v>
      </c>
      <c r="AD29" t="s">
        <v>28</v>
      </c>
      <c r="AE29">
        <v>3.4129999999999998E-3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967</v>
      </c>
      <c r="B30" t="s">
        <v>289</v>
      </c>
      <c r="C30">
        <v>4</v>
      </c>
      <c r="D30" t="s">
        <v>182</v>
      </c>
      <c r="E30">
        <v>226</v>
      </c>
      <c r="F30" t="s">
        <v>183</v>
      </c>
      <c r="G30" t="s">
        <v>184</v>
      </c>
      <c r="H30">
        <v>105.61199999999999</v>
      </c>
      <c r="I30" t="s">
        <v>185</v>
      </c>
      <c r="J30">
        <v>2.33E-4</v>
      </c>
      <c r="K30" t="s">
        <v>25</v>
      </c>
      <c r="L30" t="s">
        <v>290</v>
      </c>
      <c r="M30">
        <v>167.629828</v>
      </c>
      <c r="N30" t="s">
        <v>25</v>
      </c>
      <c r="O30" t="s">
        <v>291</v>
      </c>
      <c r="P30">
        <v>4.0000000000000002E-4</v>
      </c>
      <c r="Q30" t="s">
        <v>25</v>
      </c>
      <c r="R30" t="s">
        <v>24</v>
      </c>
      <c r="S30">
        <v>0.58671399999999996</v>
      </c>
      <c r="T30" t="s">
        <v>25</v>
      </c>
      <c r="U30" t="s">
        <v>26</v>
      </c>
      <c r="V30">
        <v>4.3748000000000002E-2</v>
      </c>
      <c r="W30" t="s">
        <v>25</v>
      </c>
      <c r="X30" t="s">
        <v>27</v>
      </c>
      <c r="Y30">
        <v>0.34730800000000001</v>
      </c>
      <c r="Z30" t="s">
        <v>25</v>
      </c>
      <c r="AA30" t="s">
        <v>292</v>
      </c>
      <c r="AB30">
        <v>0.18925900000000001</v>
      </c>
      <c r="AC30" t="s">
        <v>25</v>
      </c>
      <c r="AD30" t="s">
        <v>28</v>
      </c>
      <c r="AE30">
        <v>3.4120000000000001E-3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966</v>
      </c>
      <c r="B31" t="s">
        <v>289</v>
      </c>
      <c r="C31">
        <v>5</v>
      </c>
      <c r="D31" t="s">
        <v>182</v>
      </c>
      <c r="E31">
        <v>303</v>
      </c>
      <c r="F31" t="s">
        <v>183</v>
      </c>
      <c r="G31" t="s">
        <v>184</v>
      </c>
      <c r="H31">
        <v>109.67700000000001</v>
      </c>
      <c r="I31" t="s">
        <v>185</v>
      </c>
      <c r="J31">
        <v>2.3599999999999999E-4</v>
      </c>
      <c r="K31" t="s">
        <v>25</v>
      </c>
      <c r="L31" t="s">
        <v>290</v>
      </c>
      <c r="M31">
        <v>297.73386299999999</v>
      </c>
      <c r="N31" t="s">
        <v>25</v>
      </c>
      <c r="O31" t="s">
        <v>291</v>
      </c>
      <c r="P31">
        <v>5.3399999999999997E-4</v>
      </c>
      <c r="Q31" t="s">
        <v>25</v>
      </c>
      <c r="R31" t="s">
        <v>24</v>
      </c>
      <c r="S31">
        <v>0.42818200000000001</v>
      </c>
      <c r="T31" t="s">
        <v>25</v>
      </c>
      <c r="U31" t="s">
        <v>26</v>
      </c>
      <c r="V31">
        <v>4.4922999999999998E-2</v>
      </c>
      <c r="W31" t="s">
        <v>25</v>
      </c>
      <c r="X31" t="s">
        <v>27</v>
      </c>
      <c r="Y31">
        <v>0.18018999999999999</v>
      </c>
      <c r="Z31" t="s">
        <v>25</v>
      </c>
      <c r="AA31" t="s">
        <v>292</v>
      </c>
      <c r="AB31">
        <v>0.196687</v>
      </c>
      <c r="AC31" t="s">
        <v>25</v>
      </c>
      <c r="AD31" t="s">
        <v>28</v>
      </c>
      <c r="AE31">
        <v>3.408E-3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965</v>
      </c>
      <c r="B32" t="s">
        <v>289</v>
      </c>
      <c r="C32">
        <v>6</v>
      </c>
      <c r="D32" t="s">
        <v>182</v>
      </c>
      <c r="E32">
        <v>455</v>
      </c>
      <c r="F32" t="s">
        <v>183</v>
      </c>
      <c r="G32" t="s">
        <v>184</v>
      </c>
      <c r="H32">
        <v>107.075</v>
      </c>
      <c r="I32" t="s">
        <v>185</v>
      </c>
      <c r="J32">
        <v>2.33E-4</v>
      </c>
      <c r="K32" t="s">
        <v>25</v>
      </c>
      <c r="L32" t="s">
        <v>290</v>
      </c>
      <c r="M32">
        <v>569.26797799999997</v>
      </c>
      <c r="N32" t="s">
        <v>25</v>
      </c>
      <c r="O32" t="s">
        <v>291</v>
      </c>
      <c r="P32">
        <v>8.0199999999999998E-4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4.5245E-2</v>
      </c>
      <c r="W32" t="s">
        <v>25</v>
      </c>
      <c r="X32" t="s">
        <v>27</v>
      </c>
      <c r="Y32">
        <v>9.0572E-2</v>
      </c>
      <c r="Z32" t="s">
        <v>25</v>
      </c>
      <c r="AA32" t="s">
        <v>292</v>
      </c>
      <c r="AB32">
        <v>0.20411199999999999</v>
      </c>
      <c r="AC32" t="s">
        <v>25</v>
      </c>
      <c r="AD32" t="s">
        <v>28</v>
      </c>
      <c r="AE32">
        <v>3.408E-3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964</v>
      </c>
      <c r="B33" t="s">
        <v>289</v>
      </c>
      <c r="C33">
        <v>7</v>
      </c>
      <c r="D33" t="s">
        <v>182</v>
      </c>
      <c r="E33">
        <v>760</v>
      </c>
      <c r="F33" t="s">
        <v>183</v>
      </c>
      <c r="G33" t="s">
        <v>184</v>
      </c>
      <c r="H33">
        <v>106.354</v>
      </c>
      <c r="I33" t="s">
        <v>185</v>
      </c>
      <c r="J33">
        <v>2.3000000000000001E-4</v>
      </c>
      <c r="K33" t="s">
        <v>25</v>
      </c>
      <c r="L33" t="s">
        <v>290</v>
      </c>
      <c r="M33">
        <v>1508.225739</v>
      </c>
      <c r="N33" t="s">
        <v>25</v>
      </c>
      <c r="O33" t="s">
        <v>291</v>
      </c>
      <c r="P33">
        <v>1.738E-3</v>
      </c>
      <c r="Q33" t="s">
        <v>25</v>
      </c>
      <c r="R33" t="s">
        <v>24</v>
      </c>
      <c r="S33">
        <v>0.30220799999999998</v>
      </c>
      <c r="T33" t="s">
        <v>25</v>
      </c>
      <c r="U33" t="s">
        <v>26</v>
      </c>
      <c r="V33">
        <v>4.5261000000000003E-2</v>
      </c>
      <c r="W33" t="s">
        <v>25</v>
      </c>
      <c r="X33" t="s">
        <v>27</v>
      </c>
      <c r="Y33">
        <v>4.3882999999999998E-2</v>
      </c>
      <c r="Z33" t="s">
        <v>25</v>
      </c>
      <c r="AA33" t="s">
        <v>292</v>
      </c>
      <c r="AB33">
        <v>0.20668300000000001</v>
      </c>
      <c r="AC33" t="s">
        <v>25</v>
      </c>
      <c r="AD33" t="s">
        <v>28</v>
      </c>
      <c r="AE33">
        <v>3.4129999999999998E-3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963</v>
      </c>
      <c r="B34" t="s">
        <v>289</v>
      </c>
      <c r="C34">
        <v>8</v>
      </c>
      <c r="D34" t="s">
        <v>182</v>
      </c>
      <c r="E34">
        <v>1371</v>
      </c>
      <c r="F34" t="s">
        <v>183</v>
      </c>
      <c r="G34" t="s">
        <v>184</v>
      </c>
      <c r="H34">
        <v>106.056</v>
      </c>
      <c r="I34" t="s">
        <v>185</v>
      </c>
      <c r="J34">
        <v>2.2900000000000001E-4</v>
      </c>
      <c r="K34" t="s">
        <v>25</v>
      </c>
      <c r="L34" t="s">
        <v>290</v>
      </c>
      <c r="M34">
        <v>5856.3663049999996</v>
      </c>
      <c r="N34" t="s">
        <v>25</v>
      </c>
      <c r="O34" t="s">
        <v>291</v>
      </c>
      <c r="P34">
        <v>6.0850000000000001E-3</v>
      </c>
      <c r="Q34" t="s">
        <v>25</v>
      </c>
      <c r="R34" t="s">
        <v>24</v>
      </c>
      <c r="S34">
        <v>0.27962999999999999</v>
      </c>
      <c r="T34" t="s">
        <v>25</v>
      </c>
      <c r="U34" t="s">
        <v>26</v>
      </c>
      <c r="V34">
        <v>4.5446E-2</v>
      </c>
      <c r="W34" t="s">
        <v>25</v>
      </c>
      <c r="X34" t="s">
        <v>27</v>
      </c>
      <c r="Y34">
        <v>2.0399E-2</v>
      </c>
      <c r="Z34" t="s">
        <v>25</v>
      </c>
      <c r="AA34" t="s">
        <v>292</v>
      </c>
      <c r="AB34">
        <v>0.207431</v>
      </c>
      <c r="AC34" t="s">
        <v>25</v>
      </c>
      <c r="AD34" t="s">
        <v>28</v>
      </c>
      <c r="AE34">
        <v>3.398E-3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962</v>
      </c>
      <c r="B35" t="s">
        <v>289</v>
      </c>
      <c r="C35">
        <v>9</v>
      </c>
      <c r="D35" t="s">
        <v>182</v>
      </c>
      <c r="E35">
        <v>2591</v>
      </c>
      <c r="F35" t="s">
        <v>183</v>
      </c>
      <c r="G35" t="s">
        <v>184</v>
      </c>
      <c r="H35">
        <v>112.346</v>
      </c>
      <c r="I35" t="s">
        <v>185</v>
      </c>
      <c r="J35">
        <v>2.34E-4</v>
      </c>
      <c r="K35" t="s">
        <v>25</v>
      </c>
      <c r="L35" t="s">
        <v>290</v>
      </c>
      <c r="M35">
        <v>15743.505325</v>
      </c>
      <c r="N35" t="s">
        <v>25</v>
      </c>
      <c r="O35" t="s">
        <v>291</v>
      </c>
      <c r="P35">
        <v>1.5977000000000002E-2</v>
      </c>
      <c r="Q35" t="s">
        <v>25</v>
      </c>
      <c r="R35" t="s">
        <v>24</v>
      </c>
      <c r="S35">
        <v>0.26786199999999999</v>
      </c>
      <c r="T35" t="s">
        <v>25</v>
      </c>
      <c r="U35" t="s">
        <v>26</v>
      </c>
      <c r="V35">
        <v>4.5623999999999998E-2</v>
      </c>
      <c r="W35" t="s">
        <v>25</v>
      </c>
      <c r="X35" t="s">
        <v>27</v>
      </c>
      <c r="Y35">
        <v>8.0350000000000005E-3</v>
      </c>
      <c r="Z35" t="s">
        <v>25</v>
      </c>
      <c r="AA35" t="s">
        <v>292</v>
      </c>
      <c r="AB35">
        <v>0.207811</v>
      </c>
      <c r="AC35" t="s">
        <v>25</v>
      </c>
      <c r="AD35" t="s">
        <v>28</v>
      </c>
      <c r="AE35">
        <v>3.4090000000000001E-3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961</v>
      </c>
      <c r="B36" t="s">
        <v>289</v>
      </c>
      <c r="C36">
        <v>0</v>
      </c>
      <c r="D36" t="s">
        <v>182</v>
      </c>
      <c r="E36">
        <v>152</v>
      </c>
      <c r="F36" t="s">
        <v>183</v>
      </c>
      <c r="G36" t="s">
        <v>184</v>
      </c>
      <c r="H36">
        <v>100.61</v>
      </c>
      <c r="I36" t="s">
        <v>185</v>
      </c>
      <c r="J36">
        <v>2.5000000000000001E-4</v>
      </c>
      <c r="K36" t="s">
        <v>25</v>
      </c>
      <c r="L36" t="s">
        <v>290</v>
      </c>
      <c r="M36">
        <v>10.538841</v>
      </c>
      <c r="N36" t="s">
        <v>25</v>
      </c>
      <c r="O36" t="s">
        <v>291</v>
      </c>
      <c r="P36">
        <v>2.61E-4</v>
      </c>
      <c r="Q36" t="s">
        <v>25</v>
      </c>
      <c r="R36" t="s">
        <v>24</v>
      </c>
      <c r="S36">
        <v>6.3472400000000002</v>
      </c>
      <c r="T36" t="s">
        <v>25</v>
      </c>
      <c r="U36" t="s">
        <v>26</v>
      </c>
      <c r="V36">
        <v>4.7243E-2</v>
      </c>
      <c r="W36" t="s">
        <v>25</v>
      </c>
      <c r="X36" t="s">
        <v>27</v>
      </c>
      <c r="Y36">
        <v>6.2897449999999999</v>
      </c>
      <c r="Z36" t="s">
        <v>25</v>
      </c>
      <c r="AA36" t="s">
        <v>292</v>
      </c>
      <c r="AB36">
        <v>3.4870000000000001E-3</v>
      </c>
      <c r="AC36" t="s">
        <v>25</v>
      </c>
      <c r="AD36" t="s">
        <v>28</v>
      </c>
      <c r="AE36">
        <v>3.4849999999999998E-3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960</v>
      </c>
      <c r="B37" t="s">
        <v>289</v>
      </c>
      <c r="C37">
        <v>1</v>
      </c>
      <c r="D37" t="s">
        <v>182</v>
      </c>
      <c r="E37">
        <v>160</v>
      </c>
      <c r="F37" t="s">
        <v>183</v>
      </c>
      <c r="G37" t="s">
        <v>184</v>
      </c>
      <c r="H37">
        <v>108.253</v>
      </c>
      <c r="I37" t="s">
        <v>185</v>
      </c>
      <c r="J37">
        <v>2.3599999999999999E-4</v>
      </c>
      <c r="K37" t="s">
        <v>25</v>
      </c>
      <c r="L37" t="s">
        <v>290</v>
      </c>
      <c r="M37">
        <v>20.627870999999999</v>
      </c>
      <c r="N37" t="s">
        <v>25</v>
      </c>
      <c r="O37" t="s">
        <v>291</v>
      </c>
      <c r="P37">
        <v>2.5700000000000001E-4</v>
      </c>
      <c r="Q37" t="s">
        <v>25</v>
      </c>
      <c r="R37" t="s">
        <v>24</v>
      </c>
      <c r="S37">
        <v>2.9225639999999999</v>
      </c>
      <c r="T37" t="s">
        <v>25</v>
      </c>
      <c r="U37" t="s">
        <v>26</v>
      </c>
      <c r="V37">
        <v>4.3880000000000002E-2</v>
      </c>
      <c r="W37" t="s">
        <v>25</v>
      </c>
      <c r="X37" t="s">
        <v>27</v>
      </c>
      <c r="Y37">
        <v>2.7671929999999998</v>
      </c>
      <c r="Z37" t="s">
        <v>25</v>
      </c>
      <c r="AA37" t="s">
        <v>292</v>
      </c>
      <c r="AB37">
        <v>0.105063</v>
      </c>
      <c r="AC37" t="s">
        <v>25</v>
      </c>
      <c r="AD37" t="s">
        <v>28</v>
      </c>
      <c r="AE37">
        <v>3.4220000000000001E-3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959</v>
      </c>
      <c r="B38" t="s">
        <v>289</v>
      </c>
      <c r="C38">
        <v>2</v>
      </c>
      <c r="D38" t="s">
        <v>182</v>
      </c>
      <c r="E38">
        <v>169</v>
      </c>
      <c r="F38" t="s">
        <v>183</v>
      </c>
      <c r="G38" t="s">
        <v>184</v>
      </c>
      <c r="H38">
        <v>105.226</v>
      </c>
      <c r="I38" t="s">
        <v>185</v>
      </c>
      <c r="J38">
        <v>2.3499999999999999E-4</v>
      </c>
      <c r="K38" t="s">
        <v>25</v>
      </c>
      <c r="L38" t="s">
        <v>290</v>
      </c>
      <c r="M38">
        <v>38.399301000000001</v>
      </c>
      <c r="N38" t="s">
        <v>25</v>
      </c>
      <c r="O38" t="s">
        <v>291</v>
      </c>
      <c r="P38">
        <v>2.7300000000000002E-4</v>
      </c>
      <c r="Q38" t="s">
        <v>25</v>
      </c>
      <c r="R38" t="s">
        <v>24</v>
      </c>
      <c r="S38">
        <v>1.6097729999999999</v>
      </c>
      <c r="T38" t="s">
        <v>25</v>
      </c>
      <c r="U38" t="s">
        <v>26</v>
      </c>
      <c r="V38">
        <v>4.4298999999999998E-2</v>
      </c>
      <c r="W38" t="s">
        <v>25</v>
      </c>
      <c r="X38" t="s">
        <v>27</v>
      </c>
      <c r="Y38">
        <v>1.401119</v>
      </c>
      <c r="Z38" t="s">
        <v>25</v>
      </c>
      <c r="AA38" t="s">
        <v>292</v>
      </c>
      <c r="AB38">
        <v>0.15793599999999999</v>
      </c>
      <c r="AC38" t="s">
        <v>25</v>
      </c>
      <c r="AD38" t="s">
        <v>28</v>
      </c>
      <c r="AE38">
        <v>3.4199999999999999E-3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958</v>
      </c>
      <c r="B39" t="s">
        <v>289</v>
      </c>
      <c r="C39">
        <v>3</v>
      </c>
      <c r="D39" t="s">
        <v>182</v>
      </c>
      <c r="E39">
        <v>188</v>
      </c>
      <c r="F39" t="s">
        <v>183</v>
      </c>
      <c r="G39" t="s">
        <v>184</v>
      </c>
      <c r="H39">
        <v>101.417</v>
      </c>
      <c r="I39" t="s">
        <v>185</v>
      </c>
      <c r="J39">
        <v>2.31E-4</v>
      </c>
      <c r="K39" t="s">
        <v>25</v>
      </c>
      <c r="L39" t="s">
        <v>290</v>
      </c>
      <c r="M39">
        <v>82.659239999999997</v>
      </c>
      <c r="N39" t="s">
        <v>25</v>
      </c>
      <c r="O39" t="s">
        <v>291</v>
      </c>
      <c r="P39">
        <v>3.1399999999999999E-4</v>
      </c>
      <c r="Q39" t="s">
        <v>25</v>
      </c>
      <c r="R39" t="s">
        <v>24</v>
      </c>
      <c r="S39">
        <v>0.90578599999999998</v>
      </c>
      <c r="T39" t="s">
        <v>25</v>
      </c>
      <c r="U39" t="s">
        <v>26</v>
      </c>
      <c r="V39">
        <v>4.3316E-2</v>
      </c>
      <c r="W39" t="s">
        <v>25</v>
      </c>
      <c r="X39" t="s">
        <v>27</v>
      </c>
      <c r="Y39">
        <v>0.680176</v>
      </c>
      <c r="Z39" t="s">
        <v>25</v>
      </c>
      <c r="AA39" t="s">
        <v>292</v>
      </c>
      <c r="AB39">
        <v>0.175957</v>
      </c>
      <c r="AC39" t="s">
        <v>25</v>
      </c>
      <c r="AD39" t="s">
        <v>28</v>
      </c>
      <c r="AE39">
        <v>3.4099999999999998E-3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957</v>
      </c>
      <c r="B40" t="s">
        <v>289</v>
      </c>
      <c r="C40">
        <v>4</v>
      </c>
      <c r="D40" t="s">
        <v>182</v>
      </c>
      <c r="E40">
        <v>226</v>
      </c>
      <c r="F40" t="s">
        <v>183</v>
      </c>
      <c r="G40" t="s">
        <v>184</v>
      </c>
      <c r="H40">
        <v>107.352</v>
      </c>
      <c r="I40" t="s">
        <v>185</v>
      </c>
      <c r="J40">
        <v>2.32E-4</v>
      </c>
      <c r="K40" t="s">
        <v>25</v>
      </c>
      <c r="L40" t="s">
        <v>290</v>
      </c>
      <c r="M40">
        <v>168.31488100000001</v>
      </c>
      <c r="N40" t="s">
        <v>25</v>
      </c>
      <c r="O40" t="s">
        <v>291</v>
      </c>
      <c r="P40">
        <v>4.0099999999999999E-4</v>
      </c>
      <c r="Q40" t="s">
        <v>25</v>
      </c>
      <c r="R40" t="s">
        <v>24</v>
      </c>
      <c r="S40">
        <v>0.58407200000000004</v>
      </c>
      <c r="T40" t="s">
        <v>25</v>
      </c>
      <c r="U40" t="s">
        <v>26</v>
      </c>
      <c r="V40">
        <v>4.3812999999999998E-2</v>
      </c>
      <c r="W40" t="s">
        <v>25</v>
      </c>
      <c r="X40" t="s">
        <v>27</v>
      </c>
      <c r="Y40">
        <v>0.342275</v>
      </c>
      <c r="Z40" t="s">
        <v>25</v>
      </c>
      <c r="AA40" t="s">
        <v>292</v>
      </c>
      <c r="AB40">
        <v>0.191778</v>
      </c>
      <c r="AC40" t="s">
        <v>25</v>
      </c>
      <c r="AD40" t="s">
        <v>28</v>
      </c>
      <c r="AE40">
        <v>3.408E-3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956</v>
      </c>
      <c r="B41" t="s">
        <v>289</v>
      </c>
      <c r="C41">
        <v>5</v>
      </c>
      <c r="D41" t="s">
        <v>182</v>
      </c>
      <c r="E41">
        <v>303</v>
      </c>
      <c r="F41" t="s">
        <v>183</v>
      </c>
      <c r="G41" t="s">
        <v>184</v>
      </c>
      <c r="H41">
        <v>107.41200000000001</v>
      </c>
      <c r="I41" t="s">
        <v>185</v>
      </c>
      <c r="J41">
        <v>2.2800000000000001E-4</v>
      </c>
      <c r="K41" t="s">
        <v>25</v>
      </c>
      <c r="L41" t="s">
        <v>290</v>
      </c>
      <c r="M41">
        <v>295.05639000000002</v>
      </c>
      <c r="N41" t="s">
        <v>25</v>
      </c>
      <c r="O41" t="s">
        <v>291</v>
      </c>
      <c r="P41">
        <v>5.2300000000000003E-4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4.3923999999999998E-2</v>
      </c>
      <c r="W41" t="s">
        <v>25</v>
      </c>
      <c r="X41" t="s">
        <v>27</v>
      </c>
      <c r="Y41">
        <v>0.17508699999999999</v>
      </c>
      <c r="Z41" t="s">
        <v>25</v>
      </c>
      <c r="AA41" t="s">
        <v>292</v>
      </c>
      <c r="AB41">
        <v>0.19598599999999999</v>
      </c>
      <c r="AC41" t="s">
        <v>25</v>
      </c>
      <c r="AD41" t="s">
        <v>28</v>
      </c>
      <c r="AE41">
        <v>3.4129999999999998E-3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955</v>
      </c>
      <c r="B42" t="s">
        <v>289</v>
      </c>
      <c r="C42">
        <v>6</v>
      </c>
      <c r="D42" t="s">
        <v>182</v>
      </c>
      <c r="E42">
        <v>455</v>
      </c>
      <c r="F42" t="s">
        <v>183</v>
      </c>
      <c r="G42" t="s">
        <v>184</v>
      </c>
      <c r="H42">
        <v>108.623</v>
      </c>
      <c r="I42" t="s">
        <v>185</v>
      </c>
      <c r="J42">
        <v>2.2900000000000001E-4</v>
      </c>
      <c r="K42" t="s">
        <v>25</v>
      </c>
      <c r="L42" t="s">
        <v>290</v>
      </c>
      <c r="M42">
        <v>558.60495900000001</v>
      </c>
      <c r="N42" t="s">
        <v>25</v>
      </c>
      <c r="O42" t="s">
        <v>291</v>
      </c>
      <c r="P42">
        <v>7.8799999999999996E-4</v>
      </c>
      <c r="Q42" t="s">
        <v>25</v>
      </c>
      <c r="R42" t="s">
        <v>24</v>
      </c>
      <c r="S42">
        <v>0.33587800000000001</v>
      </c>
      <c r="T42" t="s">
        <v>25</v>
      </c>
      <c r="U42" t="s">
        <v>26</v>
      </c>
      <c r="V42">
        <v>4.4703E-2</v>
      </c>
      <c r="W42" t="s">
        <v>25</v>
      </c>
      <c r="X42" t="s">
        <v>27</v>
      </c>
      <c r="Y42">
        <v>8.9293999999999998E-2</v>
      </c>
      <c r="Z42" t="s">
        <v>25</v>
      </c>
      <c r="AA42" t="s">
        <v>292</v>
      </c>
      <c r="AB42">
        <v>0.19557099999999999</v>
      </c>
      <c r="AC42" t="s">
        <v>25</v>
      </c>
      <c r="AD42" t="s">
        <v>28</v>
      </c>
      <c r="AE42">
        <v>3.4039999999999999E-3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954</v>
      </c>
      <c r="B43" t="s">
        <v>289</v>
      </c>
      <c r="C43">
        <v>7</v>
      </c>
      <c r="D43" t="s">
        <v>182</v>
      </c>
      <c r="E43">
        <v>760</v>
      </c>
      <c r="F43" t="s">
        <v>183</v>
      </c>
      <c r="G43" t="s">
        <v>184</v>
      </c>
      <c r="H43">
        <v>105.113</v>
      </c>
      <c r="I43" t="s">
        <v>185</v>
      </c>
      <c r="J43">
        <v>2.3000000000000001E-4</v>
      </c>
      <c r="K43" t="s">
        <v>25</v>
      </c>
      <c r="L43" t="s">
        <v>290</v>
      </c>
      <c r="M43">
        <v>1679.80817</v>
      </c>
      <c r="N43" t="s">
        <v>25</v>
      </c>
      <c r="O43" t="s">
        <v>291</v>
      </c>
      <c r="P43">
        <v>1.91E-3</v>
      </c>
      <c r="Q43" t="s">
        <v>25</v>
      </c>
      <c r="R43" t="s">
        <v>24</v>
      </c>
      <c r="S43">
        <v>0.29516799999999999</v>
      </c>
      <c r="T43" t="s">
        <v>25</v>
      </c>
      <c r="U43" t="s">
        <v>26</v>
      </c>
      <c r="V43">
        <v>4.4968000000000001E-2</v>
      </c>
      <c r="W43" t="s">
        <v>25</v>
      </c>
      <c r="X43" t="s">
        <v>27</v>
      </c>
      <c r="Y43">
        <v>4.3541999999999997E-2</v>
      </c>
      <c r="Z43" t="s">
        <v>25</v>
      </c>
      <c r="AA43" t="s">
        <v>292</v>
      </c>
      <c r="AB43">
        <v>0.20042399999999999</v>
      </c>
      <c r="AC43" t="s">
        <v>25</v>
      </c>
      <c r="AD43" t="s">
        <v>28</v>
      </c>
      <c r="AE43">
        <v>3.3999999999999998E-3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953</v>
      </c>
      <c r="B44" t="s">
        <v>289</v>
      </c>
      <c r="C44">
        <v>8</v>
      </c>
      <c r="D44" t="s">
        <v>182</v>
      </c>
      <c r="E44">
        <v>1371</v>
      </c>
      <c r="F44" t="s">
        <v>183</v>
      </c>
      <c r="G44" t="s">
        <v>184</v>
      </c>
      <c r="H44">
        <v>101.07</v>
      </c>
      <c r="I44" t="s">
        <v>185</v>
      </c>
      <c r="J44">
        <v>2.33E-4</v>
      </c>
      <c r="K44" t="s">
        <v>25</v>
      </c>
      <c r="L44" t="s">
        <v>290</v>
      </c>
      <c r="M44">
        <v>5870.0021649999999</v>
      </c>
      <c r="N44" t="s">
        <v>25</v>
      </c>
      <c r="O44" t="s">
        <v>291</v>
      </c>
      <c r="P44">
        <v>6.1029999999999999E-3</v>
      </c>
      <c r="Q44" t="s">
        <v>25</v>
      </c>
      <c r="R44" t="s">
        <v>24</v>
      </c>
      <c r="S44">
        <v>0.28292600000000001</v>
      </c>
      <c r="T44" t="s">
        <v>25</v>
      </c>
      <c r="U44" t="s">
        <v>26</v>
      </c>
      <c r="V44">
        <v>4.5083999999999999E-2</v>
      </c>
      <c r="W44" t="s">
        <v>25</v>
      </c>
      <c r="X44" t="s">
        <v>27</v>
      </c>
      <c r="Y44">
        <v>2.0153000000000001E-2</v>
      </c>
      <c r="Z44" t="s">
        <v>25</v>
      </c>
      <c r="AA44" t="s">
        <v>292</v>
      </c>
      <c r="AB44">
        <v>0.21135300000000001</v>
      </c>
      <c r="AC44" t="s">
        <v>25</v>
      </c>
      <c r="AD44" t="s">
        <v>28</v>
      </c>
      <c r="AE44">
        <v>3.4039999999999999E-3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952</v>
      </c>
      <c r="B45" t="s">
        <v>289</v>
      </c>
      <c r="C45">
        <v>9</v>
      </c>
      <c r="D45" t="s">
        <v>182</v>
      </c>
      <c r="E45">
        <v>2591</v>
      </c>
      <c r="F45" t="s">
        <v>183</v>
      </c>
      <c r="G45" t="s">
        <v>184</v>
      </c>
      <c r="H45">
        <v>98.896000000000001</v>
      </c>
      <c r="I45" t="s">
        <v>185</v>
      </c>
      <c r="J45">
        <v>2.2900000000000001E-4</v>
      </c>
      <c r="K45" t="s">
        <v>25</v>
      </c>
      <c r="L45" t="s">
        <v>290</v>
      </c>
      <c r="M45">
        <v>16103.153233999999</v>
      </c>
      <c r="N45" t="s">
        <v>25</v>
      </c>
      <c r="O45" t="s">
        <v>291</v>
      </c>
      <c r="P45">
        <v>1.6331999999999999E-2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4.478E-2</v>
      </c>
      <c r="W45" t="s">
        <v>25</v>
      </c>
      <c r="X45" t="s">
        <v>27</v>
      </c>
      <c r="Y45">
        <v>7.8930000000000007E-3</v>
      </c>
      <c r="Z45" t="s">
        <v>25</v>
      </c>
      <c r="AA45" t="s">
        <v>292</v>
      </c>
      <c r="AB45">
        <v>0.202489</v>
      </c>
      <c r="AC45" t="s">
        <v>25</v>
      </c>
      <c r="AD45" t="s">
        <v>28</v>
      </c>
      <c r="AE45">
        <v>3.3890000000000001E-3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951</v>
      </c>
      <c r="B46" t="s">
        <v>289</v>
      </c>
      <c r="C46">
        <v>0</v>
      </c>
      <c r="D46" t="s">
        <v>182</v>
      </c>
      <c r="E46">
        <v>152</v>
      </c>
      <c r="F46" t="s">
        <v>183</v>
      </c>
      <c r="G46" t="s">
        <v>184</v>
      </c>
      <c r="H46">
        <v>34.573</v>
      </c>
      <c r="I46" t="s">
        <v>185</v>
      </c>
      <c r="J46">
        <v>2.3499999999999999E-4</v>
      </c>
      <c r="K46" t="s">
        <v>25</v>
      </c>
      <c r="L46" t="s">
        <v>290</v>
      </c>
      <c r="M46">
        <v>10.874217</v>
      </c>
      <c r="N46" t="s">
        <v>25</v>
      </c>
      <c r="O46" t="s">
        <v>291</v>
      </c>
      <c r="P46">
        <v>2.4499999999999999E-4</v>
      </c>
      <c r="Q46" t="s">
        <v>25</v>
      </c>
      <c r="R46" t="s">
        <v>24</v>
      </c>
      <c r="S46">
        <v>6.1874729999999998</v>
      </c>
      <c r="T46" t="s">
        <v>25</v>
      </c>
      <c r="U46" t="s">
        <v>26</v>
      </c>
      <c r="V46">
        <v>3.4868000000000003E-2</v>
      </c>
      <c r="W46" t="s">
        <v>25</v>
      </c>
      <c r="X46" t="s">
        <v>27</v>
      </c>
      <c r="Y46">
        <v>6.1431779999999998</v>
      </c>
      <c r="Z46" t="s">
        <v>25</v>
      </c>
      <c r="AA46" t="s">
        <v>292</v>
      </c>
      <c r="AB46">
        <v>2.807E-3</v>
      </c>
      <c r="AC46" t="s">
        <v>25</v>
      </c>
      <c r="AD46" t="s">
        <v>28</v>
      </c>
      <c r="AE46">
        <v>3.4069999999999999E-3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950</v>
      </c>
      <c r="B47" t="s">
        <v>289</v>
      </c>
      <c r="C47">
        <v>1</v>
      </c>
      <c r="D47" t="s">
        <v>182</v>
      </c>
      <c r="E47">
        <v>160</v>
      </c>
      <c r="F47" t="s">
        <v>183</v>
      </c>
      <c r="G47" t="s">
        <v>184</v>
      </c>
      <c r="H47">
        <v>28.478000000000002</v>
      </c>
      <c r="I47" t="s">
        <v>185</v>
      </c>
      <c r="J47">
        <v>2.42E-4</v>
      </c>
      <c r="K47" t="s">
        <v>25</v>
      </c>
      <c r="L47" t="s">
        <v>290</v>
      </c>
      <c r="M47">
        <v>21.833072999999999</v>
      </c>
      <c r="N47" t="s">
        <v>25</v>
      </c>
      <c r="O47" t="s">
        <v>291</v>
      </c>
      <c r="P47">
        <v>2.6400000000000002E-4</v>
      </c>
      <c r="Q47" t="s">
        <v>25</v>
      </c>
      <c r="R47" t="s">
        <v>24</v>
      </c>
      <c r="S47">
        <v>2.5710489999999999</v>
      </c>
      <c r="T47" t="s">
        <v>25</v>
      </c>
      <c r="U47" t="s">
        <v>26</v>
      </c>
      <c r="V47">
        <v>3.2531999999999998E-2</v>
      </c>
      <c r="W47" t="s">
        <v>25</v>
      </c>
      <c r="X47" t="s">
        <v>27</v>
      </c>
      <c r="Y47">
        <v>2.4089339999999999</v>
      </c>
      <c r="Z47" t="s">
        <v>25</v>
      </c>
      <c r="AA47" t="s">
        <v>292</v>
      </c>
      <c r="AB47">
        <v>0.123153</v>
      </c>
      <c r="AC47" t="s">
        <v>25</v>
      </c>
      <c r="AD47" t="s">
        <v>28</v>
      </c>
      <c r="AE47">
        <v>3.431E-3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949</v>
      </c>
      <c r="B48" t="s">
        <v>289</v>
      </c>
      <c r="C48">
        <v>2</v>
      </c>
      <c r="D48" t="s">
        <v>182</v>
      </c>
      <c r="E48">
        <v>169</v>
      </c>
      <c r="F48" t="s">
        <v>183</v>
      </c>
      <c r="G48" t="s">
        <v>184</v>
      </c>
      <c r="H48">
        <v>30.574999999999999</v>
      </c>
      <c r="I48" t="s">
        <v>185</v>
      </c>
      <c r="J48">
        <v>2.2800000000000001E-4</v>
      </c>
      <c r="K48" t="s">
        <v>25</v>
      </c>
      <c r="L48" t="s">
        <v>290</v>
      </c>
      <c r="M48">
        <v>38.560918000000001</v>
      </c>
      <c r="N48" t="s">
        <v>25</v>
      </c>
      <c r="O48" t="s">
        <v>291</v>
      </c>
      <c r="P48">
        <v>2.6699999999999998E-4</v>
      </c>
      <c r="Q48" t="s">
        <v>25</v>
      </c>
      <c r="R48" t="s">
        <v>24</v>
      </c>
      <c r="S48">
        <v>1.1275219999999999</v>
      </c>
      <c r="T48" t="s">
        <v>25</v>
      </c>
      <c r="U48" t="s">
        <v>26</v>
      </c>
      <c r="V48">
        <v>3.0348E-2</v>
      </c>
      <c r="W48" t="s">
        <v>25</v>
      </c>
      <c r="X48" t="s">
        <v>27</v>
      </c>
      <c r="Y48">
        <v>0.966167</v>
      </c>
      <c r="Z48" t="s">
        <v>25</v>
      </c>
      <c r="AA48" t="s">
        <v>292</v>
      </c>
      <c r="AB48">
        <v>0.124732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948</v>
      </c>
      <c r="B49" t="s">
        <v>289</v>
      </c>
      <c r="C49">
        <v>3</v>
      </c>
      <c r="D49" t="s">
        <v>182</v>
      </c>
      <c r="E49">
        <v>188</v>
      </c>
      <c r="F49" t="s">
        <v>183</v>
      </c>
      <c r="G49" t="s">
        <v>184</v>
      </c>
      <c r="H49">
        <v>36.244999999999997</v>
      </c>
      <c r="I49" t="s">
        <v>185</v>
      </c>
      <c r="J49">
        <v>2.3900000000000001E-4</v>
      </c>
      <c r="K49" t="s">
        <v>25</v>
      </c>
      <c r="L49" t="s">
        <v>290</v>
      </c>
      <c r="M49">
        <v>82.121934999999993</v>
      </c>
      <c r="N49" t="s">
        <v>25</v>
      </c>
      <c r="O49" t="s">
        <v>291</v>
      </c>
      <c r="P49">
        <v>3.21E-4</v>
      </c>
      <c r="Q49" t="s">
        <v>25</v>
      </c>
      <c r="R49" t="s">
        <v>24</v>
      </c>
      <c r="S49">
        <v>0.61724500000000004</v>
      </c>
      <c r="T49" t="s">
        <v>25</v>
      </c>
      <c r="U49" t="s">
        <v>26</v>
      </c>
      <c r="V49">
        <v>2.9635999999999999E-2</v>
      </c>
      <c r="W49" t="s">
        <v>25</v>
      </c>
      <c r="X49" t="s">
        <v>27</v>
      </c>
      <c r="Y49">
        <v>0.45688400000000001</v>
      </c>
      <c r="Z49" t="s">
        <v>25</v>
      </c>
      <c r="AA49" t="s">
        <v>292</v>
      </c>
      <c r="AB49">
        <v>0.124454</v>
      </c>
      <c r="AC49" t="s">
        <v>25</v>
      </c>
      <c r="AD49" t="s">
        <v>28</v>
      </c>
      <c r="AE49">
        <v>3.424E-3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947</v>
      </c>
      <c r="B50" t="s">
        <v>289</v>
      </c>
      <c r="C50">
        <v>4</v>
      </c>
      <c r="D50" t="s">
        <v>182</v>
      </c>
      <c r="E50">
        <v>226</v>
      </c>
      <c r="F50" t="s">
        <v>183</v>
      </c>
      <c r="G50" t="s">
        <v>184</v>
      </c>
      <c r="H50">
        <v>33.19</v>
      </c>
      <c r="I50" t="s">
        <v>185</v>
      </c>
      <c r="J50">
        <v>2.42E-4</v>
      </c>
      <c r="K50" t="s">
        <v>25</v>
      </c>
      <c r="L50" t="s">
        <v>290</v>
      </c>
      <c r="M50">
        <v>165.64049199999999</v>
      </c>
      <c r="N50" t="s">
        <v>25</v>
      </c>
      <c r="O50" t="s">
        <v>291</v>
      </c>
      <c r="P50">
        <v>4.08E-4</v>
      </c>
      <c r="Q50" t="s">
        <v>25</v>
      </c>
      <c r="R50" t="s">
        <v>24</v>
      </c>
      <c r="S50">
        <v>0.41988700000000001</v>
      </c>
      <c r="T50" t="s">
        <v>25</v>
      </c>
      <c r="U50" t="s">
        <v>26</v>
      </c>
      <c r="V50">
        <v>2.8958999999999999E-2</v>
      </c>
      <c r="W50" t="s">
        <v>25</v>
      </c>
      <c r="X50" t="s">
        <v>27</v>
      </c>
      <c r="Y50">
        <v>0.23316300000000001</v>
      </c>
      <c r="Z50" t="s">
        <v>25</v>
      </c>
      <c r="AA50" t="s">
        <v>292</v>
      </c>
      <c r="AB50">
        <v>0.151508</v>
      </c>
      <c r="AC50" t="s">
        <v>25</v>
      </c>
      <c r="AD50" t="s">
        <v>28</v>
      </c>
      <c r="AE50">
        <v>3.4220000000000001E-3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946</v>
      </c>
      <c r="B51" t="s">
        <v>289</v>
      </c>
      <c r="C51">
        <v>5</v>
      </c>
      <c r="D51" t="s">
        <v>182</v>
      </c>
      <c r="E51">
        <v>303</v>
      </c>
      <c r="F51" t="s">
        <v>183</v>
      </c>
      <c r="G51" t="s">
        <v>184</v>
      </c>
      <c r="H51">
        <v>29.994</v>
      </c>
      <c r="I51" t="s">
        <v>185</v>
      </c>
      <c r="J51">
        <v>2.41E-4</v>
      </c>
      <c r="K51" t="s">
        <v>25</v>
      </c>
      <c r="L51" t="s">
        <v>290</v>
      </c>
      <c r="M51">
        <v>294.46681999999998</v>
      </c>
      <c r="N51" t="s">
        <v>25</v>
      </c>
      <c r="O51" t="s">
        <v>291</v>
      </c>
      <c r="P51">
        <v>5.3499999999999999E-4</v>
      </c>
      <c r="Q51" t="s">
        <v>25</v>
      </c>
      <c r="R51" t="s">
        <v>24</v>
      </c>
      <c r="S51">
        <v>0.27152999999999999</v>
      </c>
      <c r="T51" t="s">
        <v>25</v>
      </c>
      <c r="U51" t="s">
        <v>26</v>
      </c>
      <c r="V51">
        <v>2.8124E-2</v>
      </c>
      <c r="W51" t="s">
        <v>25</v>
      </c>
      <c r="X51" t="s">
        <v>27</v>
      </c>
      <c r="Y51">
        <v>0.110891</v>
      </c>
      <c r="Z51" t="s">
        <v>25</v>
      </c>
      <c r="AA51" t="s">
        <v>292</v>
      </c>
      <c r="AB51">
        <v>0.12629499999999999</v>
      </c>
      <c r="AC51" t="s">
        <v>25</v>
      </c>
      <c r="AD51" t="s">
        <v>28</v>
      </c>
      <c r="AE51">
        <v>3.4160000000000002E-3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945</v>
      </c>
      <c r="B52" t="s">
        <v>289</v>
      </c>
      <c r="C52">
        <v>6</v>
      </c>
      <c r="D52" t="s">
        <v>182</v>
      </c>
      <c r="E52">
        <v>455</v>
      </c>
      <c r="F52" t="s">
        <v>183</v>
      </c>
      <c r="G52" t="s">
        <v>184</v>
      </c>
      <c r="H52">
        <v>35.21</v>
      </c>
      <c r="I52" t="s">
        <v>185</v>
      </c>
      <c r="J52">
        <v>2.31E-4</v>
      </c>
      <c r="K52" t="s">
        <v>25</v>
      </c>
      <c r="L52" t="s">
        <v>290</v>
      </c>
      <c r="M52">
        <v>565.25553500000001</v>
      </c>
      <c r="N52" t="s">
        <v>25</v>
      </c>
      <c r="O52" t="s">
        <v>291</v>
      </c>
      <c r="P52">
        <v>7.9600000000000005E-4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2.7768000000000001E-2</v>
      </c>
      <c r="W52" t="s">
        <v>25</v>
      </c>
      <c r="X52" t="s">
        <v>27</v>
      </c>
      <c r="Y52">
        <v>5.4723000000000001E-2</v>
      </c>
      <c r="Z52" t="s">
        <v>25</v>
      </c>
      <c r="AA52" t="s">
        <v>292</v>
      </c>
      <c r="AB52">
        <v>0.127859</v>
      </c>
      <c r="AC52" t="s">
        <v>25</v>
      </c>
      <c r="AD52" t="s">
        <v>28</v>
      </c>
      <c r="AE52">
        <v>3.4039999999999999E-3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944</v>
      </c>
      <c r="B53" t="s">
        <v>289</v>
      </c>
      <c r="C53">
        <v>7</v>
      </c>
      <c r="D53" t="s">
        <v>182</v>
      </c>
      <c r="E53">
        <v>760</v>
      </c>
      <c r="F53" t="s">
        <v>183</v>
      </c>
      <c r="G53" t="s">
        <v>184</v>
      </c>
      <c r="H53">
        <v>30.219000000000001</v>
      </c>
      <c r="I53" t="s">
        <v>185</v>
      </c>
      <c r="J53">
        <v>2.3599999999999999E-4</v>
      </c>
      <c r="K53" t="s">
        <v>25</v>
      </c>
      <c r="L53" t="s">
        <v>290</v>
      </c>
      <c r="M53">
        <v>1841.80024</v>
      </c>
      <c r="N53" t="s">
        <v>25</v>
      </c>
      <c r="O53" t="s">
        <v>291</v>
      </c>
      <c r="P53">
        <v>2.078E-3</v>
      </c>
      <c r="Q53" t="s">
        <v>25</v>
      </c>
      <c r="R53" t="s">
        <v>24</v>
      </c>
      <c r="S53">
        <v>0.19323499999999999</v>
      </c>
      <c r="T53" t="s">
        <v>25</v>
      </c>
      <c r="U53" t="s">
        <v>26</v>
      </c>
      <c r="V53">
        <v>2.7875E-2</v>
      </c>
      <c r="W53" t="s">
        <v>25</v>
      </c>
      <c r="X53" t="s">
        <v>27</v>
      </c>
      <c r="Y53">
        <v>2.6919999999999999E-2</v>
      </c>
      <c r="Z53" t="s">
        <v>25</v>
      </c>
      <c r="AA53" t="s">
        <v>292</v>
      </c>
      <c r="AB53">
        <v>0.13226599999999999</v>
      </c>
      <c r="AC53" t="s">
        <v>25</v>
      </c>
      <c r="AD53" t="s">
        <v>28</v>
      </c>
      <c r="AE53">
        <v>3.4380000000000001E-3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943</v>
      </c>
      <c r="B54" t="s">
        <v>289</v>
      </c>
      <c r="C54">
        <v>8</v>
      </c>
      <c r="D54" t="s">
        <v>182</v>
      </c>
      <c r="E54">
        <v>1371</v>
      </c>
      <c r="F54" t="s">
        <v>183</v>
      </c>
      <c r="G54" t="s">
        <v>184</v>
      </c>
      <c r="H54">
        <v>31.43</v>
      </c>
      <c r="I54" t="s">
        <v>185</v>
      </c>
      <c r="J54">
        <v>2.33E-4</v>
      </c>
      <c r="K54" t="s">
        <v>25</v>
      </c>
      <c r="L54" t="s">
        <v>290</v>
      </c>
      <c r="M54">
        <v>6800.5324460000002</v>
      </c>
      <c r="N54" t="s">
        <v>25</v>
      </c>
      <c r="O54" t="s">
        <v>291</v>
      </c>
      <c r="P54">
        <v>7.0340000000000003E-3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2.7862999999999999E-2</v>
      </c>
      <c r="W54" t="s">
        <v>25</v>
      </c>
      <c r="X54" t="s">
        <v>27</v>
      </c>
      <c r="Y54">
        <v>1.1244000000000001E-2</v>
      </c>
      <c r="Z54" t="s">
        <v>25</v>
      </c>
      <c r="AA54" t="s">
        <v>292</v>
      </c>
      <c r="AB54">
        <v>0.136209</v>
      </c>
      <c r="AC54" t="s">
        <v>25</v>
      </c>
      <c r="AD54" t="s">
        <v>28</v>
      </c>
      <c r="AE54">
        <v>3.4129999999999998E-3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942</v>
      </c>
      <c r="B55" t="s">
        <v>289</v>
      </c>
      <c r="C55">
        <v>9</v>
      </c>
      <c r="D55" t="s">
        <v>182</v>
      </c>
      <c r="E55">
        <v>2591</v>
      </c>
      <c r="F55" t="s">
        <v>183</v>
      </c>
      <c r="G55" t="s">
        <v>184</v>
      </c>
      <c r="H55">
        <v>36.42</v>
      </c>
      <c r="I55" t="s">
        <v>185</v>
      </c>
      <c r="J55">
        <v>2.33E-4</v>
      </c>
      <c r="K55" t="s">
        <v>25</v>
      </c>
      <c r="L55" t="s">
        <v>290</v>
      </c>
      <c r="M55">
        <v>15765.564437999999</v>
      </c>
      <c r="N55" t="s">
        <v>25</v>
      </c>
      <c r="O55" t="s">
        <v>291</v>
      </c>
      <c r="P55">
        <v>1.5997999999999998E-2</v>
      </c>
      <c r="Q55" t="s">
        <v>25</v>
      </c>
      <c r="R55" t="s">
        <v>24</v>
      </c>
      <c r="S55">
        <v>0.17452500000000001</v>
      </c>
      <c r="T55" t="s">
        <v>25</v>
      </c>
      <c r="U55" t="s">
        <v>26</v>
      </c>
      <c r="V55">
        <v>2.7861E-2</v>
      </c>
      <c r="W55" t="s">
        <v>25</v>
      </c>
      <c r="X55" t="s">
        <v>27</v>
      </c>
      <c r="Y55">
        <v>5.0509999999999999E-3</v>
      </c>
      <c r="Z55" t="s">
        <v>25</v>
      </c>
      <c r="AA55" t="s">
        <v>292</v>
      </c>
      <c r="AB55">
        <v>0.13537199999999999</v>
      </c>
      <c r="AC55" t="s">
        <v>25</v>
      </c>
      <c r="AD55" t="s">
        <v>28</v>
      </c>
      <c r="AE55">
        <v>3.4090000000000001E-3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934</v>
      </c>
      <c r="B56" t="s">
        <v>289</v>
      </c>
      <c r="C56">
        <v>9</v>
      </c>
      <c r="D56" t="s">
        <v>182</v>
      </c>
      <c r="E56">
        <v>2591</v>
      </c>
      <c r="F56" t="s">
        <v>183</v>
      </c>
      <c r="G56" t="s">
        <v>184</v>
      </c>
      <c r="H56">
        <v>30.547999999999998</v>
      </c>
      <c r="I56" t="s">
        <v>185</v>
      </c>
      <c r="J56">
        <v>2.5500000000000002E-4</v>
      </c>
      <c r="K56" t="s">
        <v>25</v>
      </c>
      <c r="L56" t="s">
        <v>290</v>
      </c>
      <c r="M56">
        <v>15858.500742</v>
      </c>
      <c r="N56" t="s">
        <v>25</v>
      </c>
      <c r="O56" t="s">
        <v>291</v>
      </c>
      <c r="P56">
        <v>1.6112999999999999E-2</v>
      </c>
      <c r="Q56" t="s">
        <v>25</v>
      </c>
      <c r="R56" t="s">
        <v>24</v>
      </c>
      <c r="S56">
        <v>0.22150900000000001</v>
      </c>
      <c r="T56" t="s">
        <v>25</v>
      </c>
      <c r="U56" t="s">
        <v>26</v>
      </c>
      <c r="V56">
        <v>2.7748999999999999E-2</v>
      </c>
      <c r="W56" t="s">
        <v>25</v>
      </c>
      <c r="X56" t="s">
        <v>27</v>
      </c>
      <c r="Y56">
        <v>4.6210000000000001E-3</v>
      </c>
      <c r="Z56" t="s">
        <v>25</v>
      </c>
      <c r="AA56" t="s">
        <v>292</v>
      </c>
      <c r="AB56">
        <v>0.18292700000000001</v>
      </c>
      <c r="AC56" t="s">
        <v>25</v>
      </c>
      <c r="AD56" t="s">
        <v>28</v>
      </c>
      <c r="AE56">
        <v>3.4060000000000002E-3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933</v>
      </c>
      <c r="B57" t="s">
        <v>289</v>
      </c>
      <c r="C57">
        <v>8</v>
      </c>
      <c r="D57" t="s">
        <v>182</v>
      </c>
      <c r="E57">
        <v>1371</v>
      </c>
      <c r="F57" t="s">
        <v>183</v>
      </c>
      <c r="G57" t="s">
        <v>184</v>
      </c>
      <c r="H57">
        <v>32.904000000000003</v>
      </c>
      <c r="I57" t="s">
        <v>185</v>
      </c>
      <c r="J57">
        <v>2.3900000000000001E-4</v>
      </c>
      <c r="K57" t="s">
        <v>25</v>
      </c>
      <c r="L57" t="s">
        <v>290</v>
      </c>
      <c r="M57">
        <v>5920.1347770000002</v>
      </c>
      <c r="N57" t="s">
        <v>25</v>
      </c>
      <c r="O57" t="s">
        <v>291</v>
      </c>
      <c r="P57">
        <v>6.1590000000000004E-3</v>
      </c>
      <c r="Q57" t="s">
        <v>25</v>
      </c>
      <c r="R57" t="s">
        <v>24</v>
      </c>
      <c r="S57">
        <v>0.24765999999999999</v>
      </c>
      <c r="T57" t="s">
        <v>25</v>
      </c>
      <c r="U57" t="s">
        <v>26</v>
      </c>
      <c r="V57">
        <v>2.7709000000000001E-2</v>
      </c>
      <c r="W57" t="s">
        <v>25</v>
      </c>
      <c r="X57" t="s">
        <v>27</v>
      </c>
      <c r="Y57">
        <v>1.1299999999999999E-2</v>
      </c>
      <c r="Z57" t="s">
        <v>25</v>
      </c>
      <c r="AA57" t="s">
        <v>292</v>
      </c>
      <c r="AB57">
        <v>0.20241100000000001</v>
      </c>
      <c r="AC57" t="s">
        <v>25</v>
      </c>
      <c r="AD57" t="s">
        <v>28</v>
      </c>
      <c r="AE57">
        <v>3.4269999999999999E-3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932</v>
      </c>
      <c r="B58" t="s">
        <v>289</v>
      </c>
      <c r="C58">
        <v>7</v>
      </c>
      <c r="D58" t="s">
        <v>182</v>
      </c>
      <c r="E58">
        <v>760</v>
      </c>
      <c r="F58" t="s">
        <v>183</v>
      </c>
      <c r="G58" t="s">
        <v>184</v>
      </c>
      <c r="H58">
        <v>30.684000000000001</v>
      </c>
      <c r="I58" t="s">
        <v>185</v>
      </c>
      <c r="J58">
        <v>2.4000000000000001E-4</v>
      </c>
      <c r="K58" t="s">
        <v>25</v>
      </c>
      <c r="L58" t="s">
        <v>290</v>
      </c>
      <c r="M58">
        <v>1651.897614</v>
      </c>
      <c r="N58" t="s">
        <v>25</v>
      </c>
      <c r="O58" t="s">
        <v>291</v>
      </c>
      <c r="P58">
        <v>1.892E-3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2.7553000000000001E-2</v>
      </c>
      <c r="W58" t="s">
        <v>25</v>
      </c>
      <c r="X58" t="s">
        <v>27</v>
      </c>
      <c r="Y58">
        <v>2.7198E-2</v>
      </c>
      <c r="Z58" t="s">
        <v>25</v>
      </c>
      <c r="AA58" t="s">
        <v>292</v>
      </c>
      <c r="AB58">
        <v>0.13126199999999999</v>
      </c>
      <c r="AC58" t="s">
        <v>25</v>
      </c>
      <c r="AD58" t="s">
        <v>28</v>
      </c>
      <c r="AE58">
        <v>3.421E-3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931</v>
      </c>
      <c r="B59" t="s">
        <v>289</v>
      </c>
      <c r="C59">
        <v>6</v>
      </c>
      <c r="D59" t="s">
        <v>182</v>
      </c>
      <c r="E59">
        <v>455</v>
      </c>
      <c r="F59" t="s">
        <v>183</v>
      </c>
      <c r="G59" t="s">
        <v>184</v>
      </c>
      <c r="H59">
        <v>32.69</v>
      </c>
      <c r="I59" t="s">
        <v>185</v>
      </c>
      <c r="J59">
        <v>2.3699999999999999E-4</v>
      </c>
      <c r="K59" t="s">
        <v>25</v>
      </c>
      <c r="L59" t="s">
        <v>290</v>
      </c>
      <c r="M59">
        <v>570.83398599999998</v>
      </c>
      <c r="N59" t="s">
        <v>25</v>
      </c>
      <c r="O59" t="s">
        <v>291</v>
      </c>
      <c r="P59">
        <v>8.0800000000000002E-4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2.7883000000000002E-2</v>
      </c>
      <c r="W59" t="s">
        <v>25</v>
      </c>
      <c r="X59" t="s">
        <v>27</v>
      </c>
      <c r="Y59">
        <v>5.5761999999999999E-2</v>
      </c>
      <c r="Z59" t="s">
        <v>25</v>
      </c>
      <c r="AA59" t="s">
        <v>292</v>
      </c>
      <c r="AB59">
        <v>0.130693</v>
      </c>
      <c r="AC59" t="s">
        <v>25</v>
      </c>
      <c r="AD59" t="s">
        <v>28</v>
      </c>
      <c r="AE59">
        <v>3.424E-3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930</v>
      </c>
      <c r="B60" t="s">
        <v>289</v>
      </c>
      <c r="C60">
        <v>5</v>
      </c>
      <c r="D60" t="s">
        <v>182</v>
      </c>
      <c r="E60">
        <v>303</v>
      </c>
      <c r="F60" t="s">
        <v>183</v>
      </c>
      <c r="G60" t="s">
        <v>184</v>
      </c>
      <c r="H60">
        <v>29.547000000000001</v>
      </c>
      <c r="I60" t="s">
        <v>185</v>
      </c>
      <c r="J60">
        <v>2.3499999999999999E-4</v>
      </c>
      <c r="K60" t="s">
        <v>25</v>
      </c>
      <c r="L60" t="s">
        <v>290</v>
      </c>
      <c r="M60">
        <v>296.34905199999997</v>
      </c>
      <c r="N60" t="s">
        <v>25</v>
      </c>
      <c r="O60" t="s">
        <v>291</v>
      </c>
      <c r="P60">
        <v>5.31E-4</v>
      </c>
      <c r="Q60" t="s">
        <v>25</v>
      </c>
      <c r="R60" t="s">
        <v>24</v>
      </c>
      <c r="S60">
        <v>0.27032200000000001</v>
      </c>
      <c r="T60" t="s">
        <v>25</v>
      </c>
      <c r="U60" t="s">
        <v>26</v>
      </c>
      <c r="V60">
        <v>2.8275000000000002E-2</v>
      </c>
      <c r="W60" t="s">
        <v>25</v>
      </c>
      <c r="X60" t="s">
        <v>27</v>
      </c>
      <c r="Y60">
        <v>0.109939</v>
      </c>
      <c r="Z60" t="s">
        <v>25</v>
      </c>
      <c r="AA60" t="s">
        <v>292</v>
      </c>
      <c r="AB60">
        <v>0.125863</v>
      </c>
      <c r="AC60" t="s">
        <v>25</v>
      </c>
      <c r="AD60" t="s">
        <v>28</v>
      </c>
      <c r="AE60">
        <v>3.431E-3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929</v>
      </c>
      <c r="B61" t="s">
        <v>289</v>
      </c>
      <c r="C61">
        <v>4</v>
      </c>
      <c r="D61" t="s">
        <v>182</v>
      </c>
      <c r="E61">
        <v>226</v>
      </c>
      <c r="F61" t="s">
        <v>183</v>
      </c>
      <c r="G61" t="s">
        <v>184</v>
      </c>
      <c r="H61">
        <v>32.451999999999998</v>
      </c>
      <c r="I61" t="s">
        <v>185</v>
      </c>
      <c r="J61">
        <v>2.3599999999999999E-4</v>
      </c>
      <c r="K61" t="s">
        <v>25</v>
      </c>
      <c r="L61" t="s">
        <v>290</v>
      </c>
      <c r="M61">
        <v>166.39058900000001</v>
      </c>
      <c r="N61" t="s">
        <v>25</v>
      </c>
      <c r="O61" t="s">
        <v>291</v>
      </c>
      <c r="P61">
        <v>4.0299999999999998E-4</v>
      </c>
      <c r="Q61" t="s">
        <v>25</v>
      </c>
      <c r="R61" t="s">
        <v>24</v>
      </c>
      <c r="S61">
        <v>0.40672700000000001</v>
      </c>
      <c r="T61" t="s">
        <v>25</v>
      </c>
      <c r="U61" t="s">
        <v>26</v>
      </c>
      <c r="V61">
        <v>2.8901E-2</v>
      </c>
      <c r="W61" t="s">
        <v>25</v>
      </c>
      <c r="X61" t="s">
        <v>27</v>
      </c>
      <c r="Y61">
        <v>0.23353299999999999</v>
      </c>
      <c r="Z61" t="s">
        <v>25</v>
      </c>
      <c r="AA61" t="s">
        <v>292</v>
      </c>
      <c r="AB61">
        <v>0.13799700000000001</v>
      </c>
      <c r="AC61" t="s">
        <v>25</v>
      </c>
      <c r="AD61" t="s">
        <v>28</v>
      </c>
      <c r="AE61">
        <v>3.4390000000000002E-3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928</v>
      </c>
      <c r="B62" t="s">
        <v>289</v>
      </c>
      <c r="C62">
        <v>3</v>
      </c>
      <c r="D62" t="s">
        <v>182</v>
      </c>
      <c r="E62">
        <v>188</v>
      </c>
      <c r="F62" t="s">
        <v>183</v>
      </c>
      <c r="G62" t="s">
        <v>184</v>
      </c>
      <c r="H62">
        <v>32.040999999999997</v>
      </c>
      <c r="I62" t="s">
        <v>185</v>
      </c>
      <c r="J62">
        <v>2.3900000000000001E-4</v>
      </c>
      <c r="K62" t="s">
        <v>25</v>
      </c>
      <c r="L62" t="s">
        <v>290</v>
      </c>
      <c r="M62">
        <v>84.106504999999999</v>
      </c>
      <c r="N62" t="s">
        <v>25</v>
      </c>
      <c r="O62" t="s">
        <v>291</v>
      </c>
      <c r="P62">
        <v>3.2299999999999999E-4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3.0047000000000001E-2</v>
      </c>
      <c r="W62" t="s">
        <v>25</v>
      </c>
      <c r="X62" t="s">
        <v>27</v>
      </c>
      <c r="Y62">
        <v>0.46321000000000001</v>
      </c>
      <c r="Z62" t="s">
        <v>25</v>
      </c>
      <c r="AA62" t="s">
        <v>292</v>
      </c>
      <c r="AB62">
        <v>0.12695799999999999</v>
      </c>
      <c r="AC62" t="s">
        <v>25</v>
      </c>
      <c r="AD62" t="s">
        <v>28</v>
      </c>
      <c r="AE62">
        <v>3.4499999999999999E-3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927</v>
      </c>
      <c r="B63" t="s">
        <v>289</v>
      </c>
      <c r="C63">
        <v>2</v>
      </c>
      <c r="D63" t="s">
        <v>182</v>
      </c>
      <c r="E63">
        <v>169</v>
      </c>
      <c r="F63" t="s">
        <v>183</v>
      </c>
      <c r="G63" t="s">
        <v>184</v>
      </c>
      <c r="H63">
        <v>29.866</v>
      </c>
      <c r="I63" t="s">
        <v>185</v>
      </c>
      <c r="J63">
        <v>2.4699999999999999E-4</v>
      </c>
      <c r="K63" t="s">
        <v>25</v>
      </c>
      <c r="L63" t="s">
        <v>290</v>
      </c>
      <c r="M63">
        <v>39.119520000000001</v>
      </c>
      <c r="N63" t="s">
        <v>25</v>
      </c>
      <c r="O63" t="s">
        <v>291</v>
      </c>
      <c r="P63">
        <v>2.8600000000000001E-4</v>
      </c>
      <c r="Q63" t="s">
        <v>25</v>
      </c>
      <c r="R63" t="s">
        <v>24</v>
      </c>
      <c r="S63">
        <v>1.1624239999999999</v>
      </c>
      <c r="T63" t="s">
        <v>25</v>
      </c>
      <c r="U63" t="s">
        <v>26</v>
      </c>
      <c r="V63">
        <v>3.1033999999999999E-2</v>
      </c>
      <c r="W63" t="s">
        <v>25</v>
      </c>
      <c r="X63" t="s">
        <v>27</v>
      </c>
      <c r="Y63">
        <v>0.99545399999999995</v>
      </c>
      <c r="Z63" t="s">
        <v>25</v>
      </c>
      <c r="AA63" t="s">
        <v>292</v>
      </c>
      <c r="AB63">
        <v>0.12945999999999999</v>
      </c>
      <c r="AC63" t="s">
        <v>25</v>
      </c>
      <c r="AD63" t="s">
        <v>28</v>
      </c>
      <c r="AE63">
        <v>3.467E-3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926</v>
      </c>
      <c r="B64" t="s">
        <v>289</v>
      </c>
      <c r="C64">
        <v>1</v>
      </c>
      <c r="D64" t="s">
        <v>182</v>
      </c>
      <c r="E64">
        <v>160</v>
      </c>
      <c r="F64" t="s">
        <v>183</v>
      </c>
      <c r="G64" t="s">
        <v>184</v>
      </c>
      <c r="H64">
        <v>38.613</v>
      </c>
      <c r="I64" t="s">
        <v>185</v>
      </c>
      <c r="J64">
        <v>2.43E-4</v>
      </c>
      <c r="K64" t="s">
        <v>25</v>
      </c>
      <c r="L64" t="s">
        <v>290</v>
      </c>
      <c r="M64">
        <v>20.761489999999998</v>
      </c>
      <c r="N64" t="s">
        <v>25</v>
      </c>
      <c r="O64" t="s">
        <v>291</v>
      </c>
      <c r="P64">
        <v>2.6400000000000002E-4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3.2629999999999999E-2</v>
      </c>
      <c r="W64" t="s">
        <v>25</v>
      </c>
      <c r="X64" t="s">
        <v>27</v>
      </c>
      <c r="Y64">
        <v>2.3991150000000001</v>
      </c>
      <c r="Z64" t="s">
        <v>25</v>
      </c>
      <c r="AA64" t="s">
        <v>292</v>
      </c>
      <c r="AB64">
        <v>0.12024799999999999</v>
      </c>
      <c r="AC64" t="s">
        <v>25</v>
      </c>
      <c r="AD64" t="s">
        <v>28</v>
      </c>
      <c r="AE64">
        <v>3.4399999999999999E-3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925</v>
      </c>
      <c r="B65" t="s">
        <v>289</v>
      </c>
      <c r="C65">
        <v>0</v>
      </c>
      <c r="D65" t="s">
        <v>182</v>
      </c>
      <c r="E65">
        <v>152</v>
      </c>
      <c r="F65" t="s">
        <v>183</v>
      </c>
      <c r="G65" t="s">
        <v>184</v>
      </c>
      <c r="H65">
        <v>27.849</v>
      </c>
      <c r="I65" t="s">
        <v>185</v>
      </c>
      <c r="J65">
        <v>2.4899999999999998E-4</v>
      </c>
      <c r="K65" t="s">
        <v>25</v>
      </c>
      <c r="L65" t="s">
        <v>290</v>
      </c>
      <c r="M65">
        <v>10.639488999999999</v>
      </c>
      <c r="N65" t="s">
        <v>25</v>
      </c>
      <c r="O65" t="s">
        <v>291</v>
      </c>
      <c r="P65">
        <v>2.5999999999999998E-4</v>
      </c>
      <c r="Q65" t="s">
        <v>25</v>
      </c>
      <c r="R65" t="s">
        <v>24</v>
      </c>
      <c r="S65">
        <v>6.1626089999999998</v>
      </c>
      <c r="T65" t="s">
        <v>25</v>
      </c>
      <c r="U65" t="s">
        <v>26</v>
      </c>
      <c r="V65">
        <v>3.5098999999999998E-2</v>
      </c>
      <c r="W65" t="s">
        <v>25</v>
      </c>
      <c r="X65" t="s">
        <v>27</v>
      </c>
      <c r="Y65">
        <v>6.1178150000000002</v>
      </c>
      <c r="Z65" t="s">
        <v>25</v>
      </c>
      <c r="AA65" t="s">
        <v>292</v>
      </c>
      <c r="AB65">
        <v>2.977E-3</v>
      </c>
      <c r="AC65" t="s">
        <v>25</v>
      </c>
      <c r="AD65" t="s">
        <v>28</v>
      </c>
      <c r="AE65">
        <v>3.4399999999999999E-3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924</v>
      </c>
      <c r="B66" t="s">
        <v>289</v>
      </c>
      <c r="C66">
        <v>4</v>
      </c>
      <c r="D66" t="s">
        <v>182</v>
      </c>
      <c r="E66">
        <v>226</v>
      </c>
      <c r="F66" t="s">
        <v>183</v>
      </c>
      <c r="G66" t="s">
        <v>184</v>
      </c>
      <c r="H66">
        <v>2.1749999999999998</v>
      </c>
      <c r="I66" t="s">
        <v>185</v>
      </c>
      <c r="J66">
        <v>2.31E-4</v>
      </c>
      <c r="K66" t="s">
        <v>25</v>
      </c>
      <c r="L66" t="s">
        <v>290</v>
      </c>
      <c r="M66">
        <v>176.203958</v>
      </c>
      <c r="N66" t="s">
        <v>25</v>
      </c>
      <c r="O66" t="s">
        <v>291</v>
      </c>
      <c r="P66">
        <v>4.0700000000000003E-4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3.3930000000000002E-2</v>
      </c>
      <c r="W66" t="s">
        <v>25</v>
      </c>
      <c r="X66" t="s">
        <v>27</v>
      </c>
      <c r="Y66">
        <v>0.26910600000000001</v>
      </c>
      <c r="Z66" t="s">
        <v>25</v>
      </c>
      <c r="AA66" t="s">
        <v>292</v>
      </c>
      <c r="AB66">
        <v>0.14847299999999999</v>
      </c>
      <c r="AC66" t="s">
        <v>25</v>
      </c>
      <c r="AD66" t="s">
        <v>28</v>
      </c>
      <c r="AE66">
        <v>3.4429999999999999E-3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924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33.046999999999997</v>
      </c>
      <c r="I67" t="s">
        <v>185</v>
      </c>
      <c r="J67">
        <v>2.24E-4</v>
      </c>
      <c r="K67" t="s">
        <v>25</v>
      </c>
      <c r="L67" t="s">
        <v>290</v>
      </c>
      <c r="M67">
        <v>169.15894700000001</v>
      </c>
      <c r="N67" t="s">
        <v>25</v>
      </c>
      <c r="O67" t="s">
        <v>291</v>
      </c>
      <c r="P67">
        <v>3.9300000000000001E-4</v>
      </c>
      <c r="Q67" t="s">
        <v>25</v>
      </c>
      <c r="R67" t="s">
        <v>24</v>
      </c>
      <c r="S67">
        <v>0.42294399999999999</v>
      </c>
      <c r="T67" t="s">
        <v>25</v>
      </c>
      <c r="U67" t="s">
        <v>26</v>
      </c>
      <c r="V67">
        <v>3.3935E-2</v>
      </c>
      <c r="W67" t="s">
        <v>25</v>
      </c>
      <c r="X67" t="s">
        <v>27</v>
      </c>
      <c r="Y67">
        <v>0.235952</v>
      </c>
      <c r="Z67" t="s">
        <v>25</v>
      </c>
      <c r="AA67" t="s">
        <v>292</v>
      </c>
      <c r="AB67">
        <v>0.14679200000000001</v>
      </c>
      <c r="AC67" t="s">
        <v>25</v>
      </c>
      <c r="AD67" t="s">
        <v>28</v>
      </c>
      <c r="AE67">
        <v>3.4380000000000001E-3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923</v>
      </c>
      <c r="B68" t="s">
        <v>289</v>
      </c>
      <c r="C68">
        <v>3</v>
      </c>
      <c r="D68" t="s">
        <v>182</v>
      </c>
      <c r="E68">
        <v>188</v>
      </c>
      <c r="F68" t="s">
        <v>183</v>
      </c>
      <c r="G68" t="s">
        <v>184</v>
      </c>
      <c r="H68">
        <v>6.0039999999999996</v>
      </c>
      <c r="I68" t="s">
        <v>185</v>
      </c>
      <c r="J68">
        <v>1.9100000000000001E-4</v>
      </c>
      <c r="K68" t="s">
        <v>25</v>
      </c>
      <c r="L68" t="s">
        <v>290</v>
      </c>
      <c r="M68">
        <v>45.486199999999997</v>
      </c>
      <c r="N68" t="s">
        <v>25</v>
      </c>
      <c r="O68" t="s">
        <v>291</v>
      </c>
      <c r="P68">
        <v>2.3699999999999999E-4</v>
      </c>
      <c r="Q68" t="s">
        <v>25</v>
      </c>
      <c r="R68" t="s">
        <v>24</v>
      </c>
      <c r="S68">
        <v>1.0958509999999999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922</v>
      </c>
      <c r="B69" t="s">
        <v>289</v>
      </c>
      <c r="C69">
        <v>4</v>
      </c>
      <c r="D69" t="s">
        <v>182</v>
      </c>
      <c r="E69">
        <v>226</v>
      </c>
      <c r="F69" t="s">
        <v>183</v>
      </c>
      <c r="G69" t="s">
        <v>184</v>
      </c>
      <c r="H69">
        <v>6.2569999999999997</v>
      </c>
      <c r="I69" t="s">
        <v>185</v>
      </c>
      <c r="J69">
        <v>2.7099999999999997E-4</v>
      </c>
      <c r="K69" t="s">
        <v>25</v>
      </c>
      <c r="L69" t="s">
        <v>290</v>
      </c>
      <c r="M69">
        <v>192.15620899999999</v>
      </c>
      <c r="N69" t="s">
        <v>25</v>
      </c>
      <c r="O69" t="s">
        <v>291</v>
      </c>
      <c r="P69">
        <v>4.6299999999999998E-4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921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6.1909999999999998</v>
      </c>
      <c r="I70" t="s">
        <v>185</v>
      </c>
      <c r="J70">
        <v>2.6499999999999999E-4</v>
      </c>
      <c r="K70" t="s">
        <v>25</v>
      </c>
      <c r="L70" t="s">
        <v>290</v>
      </c>
      <c r="M70">
        <v>186.789117</v>
      </c>
      <c r="N70" t="s">
        <v>25</v>
      </c>
      <c r="O70" t="s">
        <v>291</v>
      </c>
      <c r="P70">
        <v>4.5100000000000001E-4</v>
      </c>
      <c r="Q70" t="s">
        <v>25</v>
      </c>
      <c r="R70" t="s">
        <v>24</v>
      </c>
      <c r="S70">
        <v>0.70430199999999998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921</v>
      </c>
      <c r="B71" t="s">
        <v>289</v>
      </c>
      <c r="C71">
        <v>4</v>
      </c>
      <c r="D71" t="s">
        <v>182</v>
      </c>
      <c r="E71">
        <v>226</v>
      </c>
      <c r="F71" t="s">
        <v>183</v>
      </c>
      <c r="G71" t="s">
        <v>184</v>
      </c>
      <c r="H71">
        <v>5.9279999999999999</v>
      </c>
      <c r="I71" t="s">
        <v>185</v>
      </c>
      <c r="J71">
        <v>2.3499999999999999E-4</v>
      </c>
      <c r="K71" t="s">
        <v>25</v>
      </c>
      <c r="L71" t="s">
        <v>290</v>
      </c>
      <c r="M71">
        <v>183.88612000000001</v>
      </c>
      <c r="N71" t="s">
        <v>25</v>
      </c>
      <c r="O71" t="s">
        <v>291</v>
      </c>
      <c r="P71">
        <v>4.1800000000000002E-4</v>
      </c>
      <c r="Q71" t="s">
        <v>25</v>
      </c>
      <c r="R71" t="s">
        <v>24</v>
      </c>
      <c r="S71">
        <v>0.70145500000000005</v>
      </c>
      <c r="T71" t="s">
        <v>25</v>
      </c>
      <c r="U71" t="s">
        <v>26</v>
      </c>
      <c r="V71">
        <v>4.6856000000000002E-2</v>
      </c>
      <c r="W71" t="s">
        <v>25</v>
      </c>
      <c r="X71" t="s">
        <v>27</v>
      </c>
      <c r="Y71">
        <v>0.42134500000000003</v>
      </c>
      <c r="Z71" t="s">
        <v>25</v>
      </c>
      <c r="AA71" t="s">
        <v>292</v>
      </c>
      <c r="AB71">
        <v>0.226997</v>
      </c>
      <c r="AC71" t="s">
        <v>25</v>
      </c>
      <c r="AD71" t="s">
        <v>28</v>
      </c>
      <c r="AE71">
        <v>3.4099999999999998E-3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919</v>
      </c>
      <c r="B72" t="s">
        <v>289</v>
      </c>
      <c r="C72">
        <v>4</v>
      </c>
      <c r="D72" t="s">
        <v>182</v>
      </c>
      <c r="E72">
        <v>181</v>
      </c>
      <c r="F72" t="s">
        <v>183</v>
      </c>
      <c r="G72" t="s">
        <v>184</v>
      </c>
      <c r="H72">
        <v>1598.8579999999999</v>
      </c>
      <c r="I72" t="s">
        <v>185</v>
      </c>
      <c r="J72">
        <v>2.2699999999999999E-4</v>
      </c>
      <c r="K72" t="s">
        <v>25</v>
      </c>
      <c r="L72" t="s">
        <v>290</v>
      </c>
      <c r="M72">
        <v>133.41421800000001</v>
      </c>
      <c r="N72" t="s">
        <v>25</v>
      </c>
      <c r="O72" t="s">
        <v>291</v>
      </c>
      <c r="P72">
        <v>3.6099999999999999E-4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7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919</v>
      </c>
      <c r="B73" t="s">
        <v>289</v>
      </c>
      <c r="C73">
        <v>4</v>
      </c>
      <c r="D73" t="s">
        <v>182</v>
      </c>
      <c r="E73">
        <v>181</v>
      </c>
      <c r="F73" t="s">
        <v>183</v>
      </c>
      <c r="G73" t="s">
        <v>184</v>
      </c>
      <c r="H73">
        <v>1642.702</v>
      </c>
      <c r="I73" t="s">
        <v>185</v>
      </c>
      <c r="J73">
        <v>2.34E-4</v>
      </c>
      <c r="K73" t="s">
        <v>25</v>
      </c>
      <c r="L73" t="s">
        <v>290</v>
      </c>
      <c r="M73">
        <v>139.03395900000001</v>
      </c>
      <c r="N73" t="s">
        <v>25</v>
      </c>
      <c r="O73" t="s">
        <v>291</v>
      </c>
      <c r="P73">
        <v>3.7300000000000001E-4</v>
      </c>
      <c r="Q73" t="s">
        <v>25</v>
      </c>
      <c r="R73" t="s">
        <v>24</v>
      </c>
      <c r="S73">
        <v>0.58065299999999997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7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919</v>
      </c>
      <c r="B74" t="s">
        <v>289</v>
      </c>
      <c r="C74">
        <v>4</v>
      </c>
      <c r="D74" t="s">
        <v>182</v>
      </c>
      <c r="E74">
        <v>181</v>
      </c>
      <c r="F74" t="s">
        <v>183</v>
      </c>
      <c r="G74" t="s">
        <v>184</v>
      </c>
      <c r="H74">
        <v>1631.3019999999999</v>
      </c>
      <c r="I74" t="s">
        <v>185</v>
      </c>
      <c r="J74">
        <v>2.4600000000000002E-4</v>
      </c>
      <c r="K74" t="s">
        <v>25</v>
      </c>
      <c r="L74" t="s">
        <v>290</v>
      </c>
      <c r="M74">
        <v>145.43088299999999</v>
      </c>
      <c r="N74" t="s">
        <v>25</v>
      </c>
      <c r="O74" t="s">
        <v>291</v>
      </c>
      <c r="P74">
        <v>3.9100000000000002E-4</v>
      </c>
      <c r="Q74" t="s">
        <v>25</v>
      </c>
      <c r="R74" t="s">
        <v>24</v>
      </c>
      <c r="S74">
        <v>0.51607599999999998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7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1682.8209999999999</v>
      </c>
      <c r="I75" t="s">
        <v>185</v>
      </c>
      <c r="J75">
        <v>2.2599999999999999E-4</v>
      </c>
      <c r="K75" t="s">
        <v>25</v>
      </c>
      <c r="L75" t="s">
        <v>290</v>
      </c>
      <c r="M75">
        <v>135.84104099999999</v>
      </c>
      <c r="N75" t="s">
        <v>25</v>
      </c>
      <c r="O75" t="s">
        <v>291</v>
      </c>
      <c r="P75">
        <v>3.6200000000000002E-4</v>
      </c>
      <c r="Q75" t="s">
        <v>25</v>
      </c>
      <c r="R75" t="s">
        <v>24</v>
      </c>
      <c r="S75">
        <v>0.51940200000000003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1667.0419999999999</v>
      </c>
      <c r="I76" t="s">
        <v>185</v>
      </c>
      <c r="J76">
        <v>2.2800000000000001E-4</v>
      </c>
      <c r="K76" t="s">
        <v>25</v>
      </c>
      <c r="L76" t="s">
        <v>290</v>
      </c>
      <c r="M76">
        <v>138.70045300000001</v>
      </c>
      <c r="N76" t="s">
        <v>25</v>
      </c>
      <c r="O76" t="s">
        <v>291</v>
      </c>
      <c r="P76">
        <v>3.6699999999999998E-4</v>
      </c>
      <c r="Q76" t="s">
        <v>25</v>
      </c>
      <c r="R76" t="s">
        <v>24</v>
      </c>
      <c r="S76">
        <v>0.49302200000000002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500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902</v>
      </c>
      <c r="B77" t="s">
        <v>289</v>
      </c>
      <c r="C77">
        <v>1</v>
      </c>
      <c r="D77" t="s">
        <v>182</v>
      </c>
      <c r="E77">
        <v>8</v>
      </c>
      <c r="F77" t="s">
        <v>183</v>
      </c>
      <c r="G77" t="s">
        <v>184</v>
      </c>
      <c r="H77">
        <v>240.38200000000001</v>
      </c>
      <c r="I77" t="s">
        <v>185</v>
      </c>
      <c r="J77">
        <v>8.9899999999999995E-4</v>
      </c>
      <c r="K77" t="s">
        <v>25</v>
      </c>
      <c r="L77" t="s">
        <v>290</v>
      </c>
      <c r="M77">
        <v>6.5049000000000001</v>
      </c>
      <c r="N77" t="s">
        <v>25</v>
      </c>
      <c r="O77" t="s">
        <v>291</v>
      </c>
      <c r="P77">
        <v>9.6400000000000001E-4</v>
      </c>
      <c r="Q77" t="s">
        <v>25</v>
      </c>
      <c r="R77" t="s">
        <v>24</v>
      </c>
      <c r="S77">
        <v>0.79025699999999999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</v>
      </c>
      <c r="AK77" t="s">
        <v>190</v>
      </c>
      <c r="AL77">
        <v>5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902</v>
      </c>
      <c r="B78" t="s">
        <v>289</v>
      </c>
      <c r="C78">
        <v>1</v>
      </c>
      <c r="D78" t="s">
        <v>182</v>
      </c>
      <c r="E78">
        <v>1</v>
      </c>
      <c r="F78" t="s">
        <v>183</v>
      </c>
      <c r="G78" t="s">
        <v>184</v>
      </c>
      <c r="H78">
        <v>24.117999999999999</v>
      </c>
      <c r="I78" t="s">
        <v>185</v>
      </c>
      <c r="J78">
        <v>1.402E-3</v>
      </c>
      <c r="K78" t="s">
        <v>25</v>
      </c>
      <c r="L78" t="s">
        <v>290</v>
      </c>
      <c r="M78">
        <v>1.4294</v>
      </c>
      <c r="N78" t="s">
        <v>25</v>
      </c>
      <c r="O78" t="s">
        <v>291</v>
      </c>
      <c r="P78">
        <v>1.5449999999999999E-3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902</v>
      </c>
      <c r="B79" t="s">
        <v>289</v>
      </c>
      <c r="C79">
        <v>0</v>
      </c>
      <c r="D79" t="s">
        <v>182</v>
      </c>
      <c r="E79">
        <v>1</v>
      </c>
      <c r="F79" t="s">
        <v>183</v>
      </c>
      <c r="G79" t="s">
        <v>184</v>
      </c>
      <c r="H79">
        <v>24.29</v>
      </c>
      <c r="I79" t="s">
        <v>185</v>
      </c>
      <c r="J79">
        <v>1.158E-3</v>
      </c>
      <c r="K79" t="s">
        <v>25</v>
      </c>
      <c r="L79" t="s">
        <v>290</v>
      </c>
      <c r="M79">
        <v>1.4052</v>
      </c>
      <c r="N79" t="s">
        <v>25</v>
      </c>
      <c r="O79" t="s">
        <v>291</v>
      </c>
      <c r="P79">
        <v>1.2979999999999999E-3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708</v>
      </c>
      <c r="B80" t="s">
        <v>289</v>
      </c>
      <c r="C80">
        <v>4</v>
      </c>
      <c r="D80" t="s">
        <v>182</v>
      </c>
      <c r="E80">
        <v>226</v>
      </c>
      <c r="F80" t="s">
        <v>183</v>
      </c>
      <c r="G80" t="s">
        <v>184</v>
      </c>
      <c r="H80">
        <v>28443.067999999999</v>
      </c>
      <c r="I80" t="s">
        <v>185</v>
      </c>
      <c r="J80">
        <v>2.1900000000000001E-4</v>
      </c>
      <c r="K80" t="s">
        <v>25</v>
      </c>
      <c r="L80" t="s">
        <v>290</v>
      </c>
      <c r="M80">
        <v>114.825988</v>
      </c>
      <c r="N80" t="s">
        <v>25</v>
      </c>
      <c r="O80" t="s">
        <v>291</v>
      </c>
      <c r="P80">
        <v>3.3399999999999999E-4</v>
      </c>
      <c r="Q80" t="s">
        <v>25</v>
      </c>
      <c r="R80" t="s">
        <v>24</v>
      </c>
      <c r="S80">
        <v>0.31901299999999999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10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707</v>
      </c>
      <c r="B81" t="s">
        <v>289</v>
      </c>
      <c r="C81">
        <v>4</v>
      </c>
      <c r="D81" t="s">
        <v>182</v>
      </c>
      <c r="E81">
        <v>226</v>
      </c>
      <c r="F81" t="s">
        <v>183</v>
      </c>
      <c r="G81" t="s">
        <v>184</v>
      </c>
      <c r="H81">
        <v>6.02</v>
      </c>
      <c r="I81" t="s">
        <v>185</v>
      </c>
      <c r="J81">
        <v>2.5700000000000001E-4</v>
      </c>
      <c r="K81" t="s">
        <v>25</v>
      </c>
      <c r="L81" t="s">
        <v>290</v>
      </c>
      <c r="M81">
        <v>200.152784</v>
      </c>
      <c r="N81" t="s">
        <v>25</v>
      </c>
      <c r="O81" t="s">
        <v>291</v>
      </c>
      <c r="P81">
        <v>4.5800000000000002E-4</v>
      </c>
      <c r="Q81" t="s">
        <v>25</v>
      </c>
      <c r="R81" t="s">
        <v>24</v>
      </c>
      <c r="S81">
        <v>0.74928700000000004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10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706</v>
      </c>
      <c r="B82" t="s">
        <v>289</v>
      </c>
      <c r="C82">
        <v>4</v>
      </c>
      <c r="D82" t="s">
        <v>182</v>
      </c>
      <c r="E82">
        <v>3790</v>
      </c>
      <c r="F82" t="s">
        <v>183</v>
      </c>
      <c r="G82" t="s">
        <v>184</v>
      </c>
      <c r="H82">
        <v>6544.4160000000002</v>
      </c>
      <c r="I82" t="s">
        <v>185</v>
      </c>
      <c r="J82">
        <v>4.9600000000000002E-4</v>
      </c>
      <c r="K82" t="s">
        <v>25</v>
      </c>
      <c r="L82" t="s">
        <v>290</v>
      </c>
      <c r="M82">
        <v>917.01984400000003</v>
      </c>
      <c r="N82" t="s">
        <v>25</v>
      </c>
      <c r="O82" t="s">
        <v>291</v>
      </c>
      <c r="P82">
        <v>1.413E-3</v>
      </c>
      <c r="Q82" t="s">
        <v>25</v>
      </c>
      <c r="R82" t="s">
        <v>24</v>
      </c>
      <c r="S82">
        <v>9.1845230000000004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50</v>
      </c>
      <c r="AQ82" t="s">
        <v>193</v>
      </c>
      <c r="AR82">
        <v>1000</v>
      </c>
    </row>
    <row r="83" spans="1:44">
      <c r="A83" s="2">
        <v>706</v>
      </c>
      <c r="B83" t="s">
        <v>289</v>
      </c>
      <c r="C83">
        <v>4</v>
      </c>
      <c r="D83" t="s">
        <v>182</v>
      </c>
      <c r="E83">
        <v>3790</v>
      </c>
      <c r="F83" t="s">
        <v>183</v>
      </c>
      <c r="G83" t="s">
        <v>184</v>
      </c>
      <c r="H83">
        <v>6544.4160000000002</v>
      </c>
      <c r="I83" t="s">
        <v>185</v>
      </c>
      <c r="J83">
        <v>4.7100000000000001E-4</v>
      </c>
      <c r="K83" t="s">
        <v>25</v>
      </c>
      <c r="L83" t="s">
        <v>290</v>
      </c>
      <c r="M83">
        <v>910.41848500000003</v>
      </c>
      <c r="N83" t="s">
        <v>25</v>
      </c>
      <c r="O83" t="s">
        <v>291</v>
      </c>
      <c r="P83">
        <v>1.382E-3</v>
      </c>
      <c r="Q83" t="s">
        <v>25</v>
      </c>
      <c r="R83" t="s">
        <v>24</v>
      </c>
      <c r="S83">
        <v>7.9437680000000004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50</v>
      </c>
      <c r="AQ83" t="s">
        <v>193</v>
      </c>
      <c r="AR83">
        <v>1000</v>
      </c>
    </row>
    <row r="84" spans="1:44">
      <c r="A84" s="2">
        <v>704</v>
      </c>
      <c r="B84" t="s">
        <v>289</v>
      </c>
      <c r="C84">
        <v>4</v>
      </c>
      <c r="D84" t="s">
        <v>182</v>
      </c>
      <c r="E84">
        <v>3790</v>
      </c>
      <c r="F84" t="s">
        <v>183</v>
      </c>
      <c r="G84" t="s">
        <v>184</v>
      </c>
      <c r="H84">
        <v>6544.4160000000002</v>
      </c>
      <c r="I84" t="s">
        <v>185</v>
      </c>
      <c r="J84">
        <v>4.8700000000000002E-4</v>
      </c>
      <c r="K84" t="s">
        <v>25</v>
      </c>
      <c r="L84" t="s">
        <v>290</v>
      </c>
      <c r="M84">
        <v>911.01748099999998</v>
      </c>
      <c r="N84" t="s">
        <v>25</v>
      </c>
      <c r="O84" t="s">
        <v>291</v>
      </c>
      <c r="P84">
        <v>1.3979999999999999E-3</v>
      </c>
      <c r="Q84" t="s">
        <v>25</v>
      </c>
      <c r="R84" t="s">
        <v>24</v>
      </c>
      <c r="S84">
        <v>8.5823350000000005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50</v>
      </c>
      <c r="AQ84" t="s">
        <v>193</v>
      </c>
      <c r="AR84">
        <v>1000</v>
      </c>
    </row>
    <row r="85" spans="1:44">
      <c r="A85" s="2">
        <v>703</v>
      </c>
      <c r="B85" t="s">
        <v>289</v>
      </c>
      <c r="C85">
        <v>4</v>
      </c>
      <c r="D85" t="s">
        <v>182</v>
      </c>
      <c r="E85">
        <v>3790</v>
      </c>
      <c r="F85" t="s">
        <v>183</v>
      </c>
      <c r="G85" t="s">
        <v>184</v>
      </c>
      <c r="H85">
        <v>8157.5140000000001</v>
      </c>
      <c r="I85" t="s">
        <v>185</v>
      </c>
      <c r="J85">
        <v>1.7520000000000001E-3</v>
      </c>
      <c r="K85" t="s">
        <v>25</v>
      </c>
      <c r="L85" t="s">
        <v>290</v>
      </c>
      <c r="M85">
        <v>1507.2348999999999</v>
      </c>
      <c r="N85" t="s">
        <v>25</v>
      </c>
      <c r="O85" t="s">
        <v>291</v>
      </c>
      <c r="P85">
        <v>3.2590000000000002E-3</v>
      </c>
      <c r="Q85" t="s">
        <v>25</v>
      </c>
      <c r="R85" t="s">
        <v>24</v>
      </c>
      <c r="S85">
        <v>23.599765999999999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702</v>
      </c>
      <c r="B86" t="s">
        <v>289</v>
      </c>
      <c r="C86">
        <v>4</v>
      </c>
      <c r="D86" t="s">
        <v>182</v>
      </c>
      <c r="E86">
        <v>3790</v>
      </c>
      <c r="F86" t="s">
        <v>183</v>
      </c>
      <c r="G86" t="s">
        <v>184</v>
      </c>
      <c r="H86">
        <v>8157.5140000000001</v>
      </c>
      <c r="I86" t="s">
        <v>185</v>
      </c>
      <c r="J86">
        <v>2.8300000000000001E-3</v>
      </c>
      <c r="K86" t="s">
        <v>25</v>
      </c>
      <c r="L86" t="s">
        <v>290</v>
      </c>
      <c r="M86">
        <v>2491.6021999999998</v>
      </c>
      <c r="N86" t="s">
        <v>25</v>
      </c>
      <c r="O86" t="s">
        <v>291</v>
      </c>
      <c r="P86">
        <v>5.3220000000000003E-3</v>
      </c>
      <c r="Q86" t="s">
        <v>25</v>
      </c>
      <c r="R86" t="s">
        <v>24</v>
      </c>
      <c r="S86">
        <v>26.839241999999999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701</v>
      </c>
      <c r="B87" t="s">
        <v>289</v>
      </c>
      <c r="C87">
        <v>4</v>
      </c>
      <c r="D87" t="s">
        <v>182</v>
      </c>
      <c r="E87">
        <v>226</v>
      </c>
      <c r="F87" t="s">
        <v>183</v>
      </c>
      <c r="G87" t="s">
        <v>184</v>
      </c>
      <c r="H87">
        <v>27628.912</v>
      </c>
      <c r="I87" t="s">
        <v>185</v>
      </c>
      <c r="J87">
        <v>6.5499999999999998E-4</v>
      </c>
      <c r="K87" t="s">
        <v>25</v>
      </c>
      <c r="L87" t="s">
        <v>290</v>
      </c>
      <c r="M87">
        <v>300.97579999999999</v>
      </c>
      <c r="N87" t="s">
        <v>25</v>
      </c>
      <c r="O87" t="s">
        <v>291</v>
      </c>
      <c r="P87">
        <v>9.5600000000000004E-4</v>
      </c>
      <c r="Q87" t="s">
        <v>25</v>
      </c>
      <c r="R87" t="s">
        <v>24</v>
      </c>
      <c r="S87">
        <v>0.87623399999999996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10</v>
      </c>
      <c r="AM87" t="s">
        <v>191</v>
      </c>
      <c r="AN87">
        <v>500</v>
      </c>
      <c r="AO87" t="s">
        <v>192</v>
      </c>
      <c r="AP87">
        <v>20</v>
      </c>
      <c r="AQ87" t="s">
        <v>193</v>
      </c>
      <c r="AR87">
        <v>20</v>
      </c>
    </row>
    <row r="88" spans="1:44">
      <c r="A88" s="2">
        <v>700</v>
      </c>
      <c r="B88" t="s">
        <v>289</v>
      </c>
      <c r="C88">
        <v>4</v>
      </c>
      <c r="D88" t="s">
        <v>182</v>
      </c>
      <c r="E88">
        <v>226</v>
      </c>
      <c r="F88" t="s">
        <v>183</v>
      </c>
      <c r="G88" t="s">
        <v>184</v>
      </c>
      <c r="H88">
        <v>5.9560000000000004</v>
      </c>
      <c r="I88" t="s">
        <v>185</v>
      </c>
      <c r="J88">
        <v>7.4899999999999999E-4</v>
      </c>
      <c r="K88" t="s">
        <v>25</v>
      </c>
      <c r="L88" t="s">
        <v>290</v>
      </c>
      <c r="M88">
        <v>416.56830000000002</v>
      </c>
      <c r="N88" t="s">
        <v>25</v>
      </c>
      <c r="O88" t="s">
        <v>291</v>
      </c>
      <c r="P88">
        <v>1.165E-3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10</v>
      </c>
      <c r="AM88" t="s">
        <v>191</v>
      </c>
      <c r="AN88">
        <v>1000</v>
      </c>
      <c r="AO88" t="s">
        <v>192</v>
      </c>
      <c r="AP88">
        <v>20</v>
      </c>
      <c r="AQ88" t="s">
        <v>193</v>
      </c>
      <c r="AR88">
        <v>20</v>
      </c>
    </row>
    <row r="89" spans="1:44">
      <c r="A89" s="2">
        <v>699</v>
      </c>
      <c r="B89" t="s">
        <v>289</v>
      </c>
      <c r="C89">
        <v>4</v>
      </c>
      <c r="D89" t="s">
        <v>182</v>
      </c>
      <c r="E89">
        <v>226</v>
      </c>
      <c r="F89" t="s">
        <v>183</v>
      </c>
      <c r="G89" t="s">
        <v>184</v>
      </c>
      <c r="H89">
        <v>5.63</v>
      </c>
      <c r="I89" t="s">
        <v>185</v>
      </c>
      <c r="J89">
        <v>7.94E-4</v>
      </c>
      <c r="K89" t="s">
        <v>25</v>
      </c>
      <c r="L89" t="s">
        <v>290</v>
      </c>
      <c r="M89">
        <v>442.74119999999999</v>
      </c>
      <c r="N89" t="s">
        <v>25</v>
      </c>
      <c r="O89" t="s">
        <v>291</v>
      </c>
      <c r="P89">
        <v>1.237E-3</v>
      </c>
      <c r="Q89" t="s">
        <v>25</v>
      </c>
      <c r="R89" t="s">
        <v>24</v>
      </c>
      <c r="S89">
        <v>1.8339289999999999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10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</row>
    <row r="90" spans="1:44">
      <c r="A90" s="2">
        <v>692</v>
      </c>
      <c r="B90" t="s">
        <v>289</v>
      </c>
      <c r="C90">
        <v>5</v>
      </c>
      <c r="D90" t="s">
        <v>182</v>
      </c>
      <c r="E90">
        <v>303</v>
      </c>
      <c r="F90" t="s">
        <v>183</v>
      </c>
      <c r="G90" t="s">
        <v>184</v>
      </c>
      <c r="H90">
        <v>6.02</v>
      </c>
      <c r="I90" t="s">
        <v>185</v>
      </c>
      <c r="J90">
        <v>2.63E-4</v>
      </c>
      <c r="K90" t="s">
        <v>25</v>
      </c>
      <c r="L90" t="s">
        <v>290</v>
      </c>
      <c r="M90">
        <v>349.50750599999998</v>
      </c>
      <c r="N90" t="s">
        <v>25</v>
      </c>
      <c r="O90" t="s">
        <v>291</v>
      </c>
      <c r="P90">
        <v>6.1200000000000002E-4</v>
      </c>
      <c r="Q90" t="s">
        <v>25</v>
      </c>
      <c r="R90" t="s">
        <v>24</v>
      </c>
      <c r="S90">
        <v>0.60826499999999994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10</v>
      </c>
      <c r="AM90" t="s">
        <v>191</v>
      </c>
      <c r="AN90">
        <v>500</v>
      </c>
      <c r="AO90" t="s">
        <v>192</v>
      </c>
      <c r="AP90">
        <v>20</v>
      </c>
      <c r="AQ90" t="s">
        <v>193</v>
      </c>
      <c r="AR90">
        <v>20</v>
      </c>
    </row>
    <row r="91" spans="1:44">
      <c r="A91" s="2">
        <v>691</v>
      </c>
      <c r="B91" t="s">
        <v>289</v>
      </c>
      <c r="C91">
        <v>5</v>
      </c>
      <c r="D91" t="s">
        <v>182</v>
      </c>
      <c r="E91">
        <v>683</v>
      </c>
      <c r="F91" t="s">
        <v>183</v>
      </c>
      <c r="G91" t="s">
        <v>184</v>
      </c>
      <c r="H91">
        <v>3.4020000000000001</v>
      </c>
      <c r="I91" t="s">
        <v>185</v>
      </c>
      <c r="J91">
        <v>7.3899999999999997E-4</v>
      </c>
      <c r="K91" t="s">
        <v>25</v>
      </c>
      <c r="L91" t="s">
        <v>290</v>
      </c>
      <c r="M91">
        <v>505.76637299999999</v>
      </c>
      <c r="N91" t="s">
        <v>25</v>
      </c>
      <c r="O91" t="s">
        <v>291</v>
      </c>
      <c r="P91">
        <v>1.2440000000000001E-3</v>
      </c>
      <c r="Q91" t="s">
        <v>25</v>
      </c>
      <c r="R91" t="s">
        <v>24</v>
      </c>
      <c r="S91">
        <v>0.60511000000000004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30</v>
      </c>
      <c r="AM91" t="s">
        <v>191</v>
      </c>
      <c r="AN91">
        <v>500</v>
      </c>
      <c r="AO91" t="s">
        <v>192</v>
      </c>
      <c r="AP91">
        <v>30</v>
      </c>
      <c r="AQ91" t="s">
        <v>193</v>
      </c>
      <c r="AR91">
        <v>30</v>
      </c>
    </row>
    <row r="92" spans="1:44">
      <c r="A92" s="2">
        <v>691</v>
      </c>
      <c r="B92" t="s">
        <v>289</v>
      </c>
      <c r="C92">
        <v>5</v>
      </c>
      <c r="D92" t="s">
        <v>182</v>
      </c>
      <c r="E92">
        <v>378</v>
      </c>
      <c r="F92" t="s">
        <v>183</v>
      </c>
      <c r="G92" t="s">
        <v>184</v>
      </c>
      <c r="H92">
        <v>592.14</v>
      </c>
      <c r="I92" t="s">
        <v>185</v>
      </c>
      <c r="J92">
        <v>2.6699999999999998E-4</v>
      </c>
      <c r="K92" t="s">
        <v>25</v>
      </c>
      <c r="L92" t="s">
        <v>290</v>
      </c>
      <c r="M92">
        <v>307.72610600000002</v>
      </c>
      <c r="N92" t="s">
        <v>25</v>
      </c>
      <c r="O92" t="s">
        <v>291</v>
      </c>
      <c r="P92">
        <v>5.7499999999999999E-4</v>
      </c>
      <c r="Q92" t="s">
        <v>25</v>
      </c>
      <c r="R92" t="s">
        <v>24</v>
      </c>
      <c r="S92">
        <v>0.36110599999999998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30</v>
      </c>
      <c r="AQ92" t="s">
        <v>193</v>
      </c>
      <c r="AR92">
        <v>30</v>
      </c>
    </row>
    <row r="93" spans="1:44">
      <c r="A93" s="2">
        <v>691</v>
      </c>
      <c r="B93" t="s">
        <v>289</v>
      </c>
      <c r="C93">
        <v>5</v>
      </c>
      <c r="D93" t="s">
        <v>182</v>
      </c>
      <c r="E93">
        <v>378</v>
      </c>
      <c r="F93" t="s">
        <v>183</v>
      </c>
      <c r="G93" t="s">
        <v>184</v>
      </c>
      <c r="H93">
        <v>13760.53</v>
      </c>
      <c r="I93" t="s">
        <v>185</v>
      </c>
      <c r="J93">
        <v>2.3699999999999999E-4</v>
      </c>
      <c r="K93" t="s">
        <v>25</v>
      </c>
      <c r="L93" t="s">
        <v>290</v>
      </c>
      <c r="M93">
        <v>250.24279300000001</v>
      </c>
      <c r="N93" t="s">
        <v>25</v>
      </c>
      <c r="O93" t="s">
        <v>291</v>
      </c>
      <c r="P93">
        <v>4.8700000000000002E-4</v>
      </c>
      <c r="Q93" t="s">
        <v>25</v>
      </c>
      <c r="R93" t="s">
        <v>24</v>
      </c>
      <c r="S93">
        <v>0.36385299999999998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500</v>
      </c>
      <c r="AO93" t="s">
        <v>192</v>
      </c>
      <c r="AP93">
        <v>30</v>
      </c>
      <c r="AQ93" t="s">
        <v>193</v>
      </c>
      <c r="AR93">
        <v>30</v>
      </c>
    </row>
    <row r="94" spans="1:44">
      <c r="A94" s="2">
        <v>691</v>
      </c>
      <c r="B94" t="s">
        <v>289</v>
      </c>
      <c r="C94">
        <v>5</v>
      </c>
      <c r="D94" t="s">
        <v>182</v>
      </c>
      <c r="E94">
        <v>303</v>
      </c>
      <c r="F94" t="s">
        <v>183</v>
      </c>
      <c r="G94" t="s">
        <v>184</v>
      </c>
      <c r="H94">
        <v>2.8260000000000001</v>
      </c>
      <c r="I94" t="s">
        <v>185</v>
      </c>
      <c r="J94">
        <v>2.5300000000000002E-4</v>
      </c>
      <c r="K94" t="s">
        <v>25</v>
      </c>
      <c r="L94" t="s">
        <v>290</v>
      </c>
      <c r="M94">
        <v>290.258354</v>
      </c>
      <c r="N94" t="s">
        <v>25</v>
      </c>
      <c r="O94" t="s">
        <v>291</v>
      </c>
      <c r="P94">
        <v>5.4299999999999997E-4</v>
      </c>
      <c r="Q94" t="s">
        <v>25</v>
      </c>
      <c r="R94" t="s">
        <v>24</v>
      </c>
      <c r="S94">
        <v>0.44046000000000002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20</v>
      </c>
      <c r="AQ94" t="s">
        <v>193</v>
      </c>
      <c r="AR94">
        <v>20</v>
      </c>
    </row>
    <row r="95" spans="1:44">
      <c r="A95" s="2">
        <v>691</v>
      </c>
      <c r="B95" t="s">
        <v>289</v>
      </c>
      <c r="C95">
        <v>5</v>
      </c>
      <c r="D95" t="s">
        <v>182</v>
      </c>
      <c r="E95">
        <v>303</v>
      </c>
      <c r="F95" t="s">
        <v>183</v>
      </c>
      <c r="G95" t="s">
        <v>184</v>
      </c>
      <c r="H95">
        <v>9.1999999999999998E-2</v>
      </c>
      <c r="I95" t="s">
        <v>185</v>
      </c>
      <c r="J95">
        <v>2.9700000000000001E-4</v>
      </c>
      <c r="K95" t="s">
        <v>25</v>
      </c>
      <c r="L95" t="s">
        <v>290</v>
      </c>
      <c r="M95">
        <v>328.06895100000003</v>
      </c>
      <c r="N95" t="s">
        <v>25</v>
      </c>
      <c r="O95" t="s">
        <v>291</v>
      </c>
      <c r="P95">
        <v>6.2500000000000001E-4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20</v>
      </c>
      <c r="AQ95" t="s">
        <v>193</v>
      </c>
      <c r="AR95">
        <v>20</v>
      </c>
    </row>
    <row r="96" spans="1:44">
      <c r="A96" s="2">
        <v>690</v>
      </c>
      <c r="B96" t="s">
        <v>289</v>
      </c>
      <c r="C96">
        <v>0</v>
      </c>
      <c r="D96" t="s">
        <v>182</v>
      </c>
      <c r="E96">
        <v>157</v>
      </c>
      <c r="F96" t="s">
        <v>183</v>
      </c>
      <c r="G96" t="s">
        <v>184</v>
      </c>
      <c r="H96">
        <v>6.02</v>
      </c>
      <c r="I96" t="s">
        <v>185</v>
      </c>
      <c r="J96">
        <v>2.6200000000000003E-4</v>
      </c>
      <c r="K96" t="s">
        <v>25</v>
      </c>
      <c r="L96" t="s">
        <v>290</v>
      </c>
      <c r="M96">
        <v>12.110518000000001</v>
      </c>
      <c r="N96" t="s">
        <v>25</v>
      </c>
      <c r="O96" t="s">
        <v>291</v>
      </c>
      <c r="P96">
        <v>2.7399999999999999E-4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20</v>
      </c>
      <c r="AQ96" t="s">
        <v>193</v>
      </c>
      <c r="AR96">
        <v>20</v>
      </c>
    </row>
    <row r="97" spans="1:44">
      <c r="A97" s="2">
        <v>689</v>
      </c>
      <c r="B97" t="s">
        <v>289</v>
      </c>
      <c r="C97">
        <v>1</v>
      </c>
      <c r="D97" t="s">
        <v>182</v>
      </c>
      <c r="E97">
        <v>160</v>
      </c>
      <c r="F97" t="s">
        <v>183</v>
      </c>
      <c r="G97" t="s">
        <v>184</v>
      </c>
      <c r="H97">
        <v>6.02</v>
      </c>
      <c r="I97" t="s">
        <v>185</v>
      </c>
      <c r="J97">
        <v>2.6200000000000003E-4</v>
      </c>
      <c r="K97" t="s">
        <v>25</v>
      </c>
      <c r="L97" t="s">
        <v>290</v>
      </c>
      <c r="M97">
        <v>23.371991999999999</v>
      </c>
      <c r="N97" t="s">
        <v>25</v>
      </c>
      <c r="O97" t="s">
        <v>291</v>
      </c>
      <c r="P97">
        <v>2.8499999999999999E-4</v>
      </c>
      <c r="Q97" t="s">
        <v>25</v>
      </c>
      <c r="R97" t="s">
        <v>24</v>
      </c>
      <c r="S97">
        <v>3.6959499999999998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20</v>
      </c>
      <c r="AQ97" t="s">
        <v>193</v>
      </c>
      <c r="AR97">
        <v>20</v>
      </c>
    </row>
    <row r="98" spans="1:44">
      <c r="A98" s="2">
        <v>688</v>
      </c>
      <c r="B98" t="s">
        <v>289</v>
      </c>
      <c r="C98">
        <v>2</v>
      </c>
      <c r="D98" t="s">
        <v>182</v>
      </c>
      <c r="E98">
        <v>169</v>
      </c>
      <c r="F98" t="s">
        <v>183</v>
      </c>
      <c r="G98" t="s">
        <v>184</v>
      </c>
      <c r="H98">
        <v>6.02</v>
      </c>
      <c r="I98" t="s">
        <v>185</v>
      </c>
      <c r="J98">
        <v>2.6200000000000003E-4</v>
      </c>
      <c r="K98" t="s">
        <v>25</v>
      </c>
      <c r="L98" t="s">
        <v>290</v>
      </c>
      <c r="M98">
        <v>43.186774</v>
      </c>
      <c r="N98" t="s">
        <v>25</v>
      </c>
      <c r="O98" t="s">
        <v>291</v>
      </c>
      <c r="P98">
        <v>3.0499999999999999E-4</v>
      </c>
      <c r="Q98" t="s">
        <v>25</v>
      </c>
      <c r="R98" t="s">
        <v>24</v>
      </c>
      <c r="S98">
        <v>2.0306869999999999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20</v>
      </c>
      <c r="AQ98" t="s">
        <v>193</v>
      </c>
      <c r="AR98">
        <v>20</v>
      </c>
    </row>
    <row r="99" spans="1:44">
      <c r="A99" s="2">
        <v>687</v>
      </c>
      <c r="B99" t="s">
        <v>289</v>
      </c>
      <c r="C99">
        <v>3</v>
      </c>
      <c r="D99" t="s">
        <v>182</v>
      </c>
      <c r="E99">
        <v>188</v>
      </c>
      <c r="F99" t="s">
        <v>183</v>
      </c>
      <c r="G99" t="s">
        <v>184</v>
      </c>
      <c r="H99">
        <v>6.02</v>
      </c>
      <c r="I99" t="s">
        <v>185</v>
      </c>
      <c r="J99">
        <v>2.6200000000000003E-4</v>
      </c>
      <c r="K99" t="s">
        <v>25</v>
      </c>
      <c r="L99" t="s">
        <v>290</v>
      </c>
      <c r="M99">
        <v>94.354806999999994</v>
      </c>
      <c r="N99" t="s">
        <v>25</v>
      </c>
      <c r="O99" t="s">
        <v>291</v>
      </c>
      <c r="P99">
        <v>3.5599999999999998E-4</v>
      </c>
      <c r="Q99" t="s">
        <v>25</v>
      </c>
      <c r="R99" t="s">
        <v>24</v>
      </c>
      <c r="S99">
        <v>1.2044140000000001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20</v>
      </c>
      <c r="AQ99" t="s">
        <v>193</v>
      </c>
      <c r="AR99">
        <v>20</v>
      </c>
    </row>
    <row r="100" spans="1:44">
      <c r="A100" s="2">
        <v>686</v>
      </c>
      <c r="B100" t="s">
        <v>289</v>
      </c>
      <c r="C100">
        <v>4</v>
      </c>
      <c r="D100" t="s">
        <v>182</v>
      </c>
      <c r="E100">
        <v>226</v>
      </c>
      <c r="F100" t="s">
        <v>183</v>
      </c>
      <c r="G100" t="s">
        <v>184</v>
      </c>
      <c r="H100">
        <v>6.02</v>
      </c>
      <c r="I100" t="s">
        <v>185</v>
      </c>
      <c r="J100">
        <v>2.6499999999999999E-4</v>
      </c>
      <c r="K100" t="s">
        <v>25</v>
      </c>
      <c r="L100" t="s">
        <v>290</v>
      </c>
      <c r="M100">
        <v>182.94457499999999</v>
      </c>
      <c r="N100" t="s">
        <v>25</v>
      </c>
      <c r="O100" t="s">
        <v>291</v>
      </c>
      <c r="P100">
        <v>4.4799999999999999E-4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685</v>
      </c>
      <c r="B101" t="s">
        <v>289</v>
      </c>
      <c r="C101">
        <v>5</v>
      </c>
      <c r="D101" t="s">
        <v>182</v>
      </c>
      <c r="E101">
        <v>303</v>
      </c>
      <c r="F101" t="s">
        <v>183</v>
      </c>
      <c r="G101" t="s">
        <v>184</v>
      </c>
      <c r="H101">
        <v>6.02</v>
      </c>
      <c r="I101" t="s">
        <v>185</v>
      </c>
      <c r="J101">
        <v>2.63E-4</v>
      </c>
      <c r="K101" t="s">
        <v>25</v>
      </c>
      <c r="L101" t="s">
        <v>290</v>
      </c>
      <c r="M101">
        <v>327.51916999999997</v>
      </c>
      <c r="N101" t="s">
        <v>25</v>
      </c>
      <c r="O101" t="s">
        <v>291</v>
      </c>
      <c r="P101">
        <v>5.9000000000000003E-4</v>
      </c>
      <c r="Q101" t="s">
        <v>25</v>
      </c>
      <c r="R101" t="s">
        <v>24</v>
      </c>
      <c r="S101">
        <v>0.57067199999999996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684</v>
      </c>
      <c r="B102" t="s">
        <v>289</v>
      </c>
      <c r="C102">
        <v>6</v>
      </c>
      <c r="D102" t="s">
        <v>182</v>
      </c>
      <c r="E102">
        <v>455</v>
      </c>
      <c r="F102" t="s">
        <v>183</v>
      </c>
      <c r="G102" t="s">
        <v>184</v>
      </c>
      <c r="H102">
        <v>6.02</v>
      </c>
      <c r="I102" t="s">
        <v>185</v>
      </c>
      <c r="J102">
        <v>2.6200000000000003E-4</v>
      </c>
      <c r="K102" t="s">
        <v>25</v>
      </c>
      <c r="L102" t="s">
        <v>290</v>
      </c>
      <c r="M102">
        <v>638.84054000000003</v>
      </c>
      <c r="N102" t="s">
        <v>25</v>
      </c>
      <c r="O102" t="s">
        <v>291</v>
      </c>
      <c r="P102">
        <v>9.01E-4</v>
      </c>
      <c r="Q102" t="s">
        <v>25</v>
      </c>
      <c r="R102" t="s">
        <v>24</v>
      </c>
      <c r="S102">
        <v>0.47572500000000001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683</v>
      </c>
      <c r="B103" t="s">
        <v>289</v>
      </c>
      <c r="C103">
        <v>7</v>
      </c>
      <c r="D103" t="s">
        <v>182</v>
      </c>
      <c r="E103">
        <v>760</v>
      </c>
      <c r="F103" t="s">
        <v>183</v>
      </c>
      <c r="G103" t="s">
        <v>184</v>
      </c>
      <c r="H103">
        <v>6.02</v>
      </c>
      <c r="I103" t="s">
        <v>185</v>
      </c>
      <c r="J103">
        <v>2.6200000000000003E-4</v>
      </c>
      <c r="K103" t="s">
        <v>25</v>
      </c>
      <c r="L103" t="s">
        <v>290</v>
      </c>
      <c r="M103">
        <v>1290.962563</v>
      </c>
      <c r="N103" t="s">
        <v>25</v>
      </c>
      <c r="O103" t="s">
        <v>291</v>
      </c>
      <c r="P103">
        <v>1.5529999999999999E-3</v>
      </c>
      <c r="Q103" t="s">
        <v>25</v>
      </c>
      <c r="R103" t="s">
        <v>24</v>
      </c>
      <c r="S103">
        <v>0.42209000000000002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682</v>
      </c>
      <c r="B104" t="s">
        <v>289</v>
      </c>
      <c r="C104">
        <v>8</v>
      </c>
      <c r="D104" t="s">
        <v>182</v>
      </c>
      <c r="E104">
        <v>1371</v>
      </c>
      <c r="F104" t="s">
        <v>183</v>
      </c>
      <c r="G104" t="s">
        <v>184</v>
      </c>
      <c r="H104">
        <v>6.02</v>
      </c>
      <c r="I104" t="s">
        <v>185</v>
      </c>
      <c r="J104">
        <v>2.5700000000000001E-4</v>
      </c>
      <c r="K104" t="s">
        <v>25</v>
      </c>
      <c r="L104" t="s">
        <v>290</v>
      </c>
      <c r="M104">
        <v>7362.5582020000002</v>
      </c>
      <c r="N104" t="s">
        <v>25</v>
      </c>
      <c r="O104" t="s">
        <v>291</v>
      </c>
      <c r="P104">
        <v>7.6189999999999999E-3</v>
      </c>
      <c r="Q104" t="s">
        <v>25</v>
      </c>
      <c r="R104" t="s">
        <v>24</v>
      </c>
      <c r="S104">
        <v>0.37894299999999997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681</v>
      </c>
      <c r="B105" t="s">
        <v>289</v>
      </c>
      <c r="C105">
        <v>9</v>
      </c>
      <c r="D105" t="s">
        <v>182</v>
      </c>
      <c r="E105">
        <v>2591</v>
      </c>
      <c r="F105" t="s">
        <v>183</v>
      </c>
      <c r="G105" t="s">
        <v>184</v>
      </c>
      <c r="H105">
        <v>6.02</v>
      </c>
      <c r="I105" t="s">
        <v>185</v>
      </c>
      <c r="J105">
        <v>2.7E-4</v>
      </c>
      <c r="K105" t="s">
        <v>25</v>
      </c>
      <c r="L105" t="s">
        <v>290</v>
      </c>
      <c r="M105">
        <v>20181.235493</v>
      </c>
      <c r="N105" t="s">
        <v>25</v>
      </c>
      <c r="O105" t="s">
        <v>291</v>
      </c>
      <c r="P105">
        <v>2.0452000000000001E-2</v>
      </c>
      <c r="Q105" t="s">
        <v>25</v>
      </c>
      <c r="R105" t="s">
        <v>24</v>
      </c>
      <c r="S105">
        <v>0.36885499999999999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680</v>
      </c>
      <c r="B106" t="s">
        <v>289</v>
      </c>
      <c r="C106">
        <v>5</v>
      </c>
      <c r="D106" t="s">
        <v>182</v>
      </c>
      <c r="E106">
        <v>303</v>
      </c>
      <c r="F106" t="s">
        <v>183</v>
      </c>
      <c r="G106" t="s">
        <v>184</v>
      </c>
      <c r="H106">
        <v>6.02</v>
      </c>
      <c r="I106" t="s">
        <v>185</v>
      </c>
      <c r="J106">
        <v>2.6600000000000001E-4</v>
      </c>
      <c r="K106" t="s">
        <v>25</v>
      </c>
      <c r="L106" t="s">
        <v>290</v>
      </c>
      <c r="M106">
        <v>328.76401199999998</v>
      </c>
      <c r="N106" t="s">
        <v>25</v>
      </c>
      <c r="O106" t="s">
        <v>291</v>
      </c>
      <c r="P106">
        <v>5.9500000000000004E-4</v>
      </c>
      <c r="Q106" t="s">
        <v>25</v>
      </c>
      <c r="R106" t="s">
        <v>24</v>
      </c>
      <c r="S106">
        <v>0.57076400000000005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680</v>
      </c>
      <c r="B107" t="s">
        <v>289</v>
      </c>
      <c r="C107">
        <v>5</v>
      </c>
      <c r="D107" t="s">
        <v>182</v>
      </c>
      <c r="E107">
        <v>303</v>
      </c>
      <c r="F107" t="s">
        <v>183</v>
      </c>
      <c r="G107" t="s">
        <v>184</v>
      </c>
      <c r="H107">
        <v>2.8260000000000001</v>
      </c>
      <c r="I107" t="s">
        <v>185</v>
      </c>
      <c r="J107">
        <v>2.6800000000000001E-4</v>
      </c>
      <c r="K107" t="s">
        <v>25</v>
      </c>
      <c r="L107" t="s">
        <v>290</v>
      </c>
      <c r="M107">
        <v>296.77764000000002</v>
      </c>
      <c r="N107" t="s">
        <v>25</v>
      </c>
      <c r="O107" t="s">
        <v>291</v>
      </c>
      <c r="P107">
        <v>5.6499999999999996E-4</v>
      </c>
      <c r="Q107" t="s">
        <v>25</v>
      </c>
      <c r="R107" t="s">
        <v>24</v>
      </c>
      <c r="S107">
        <v>0.43786700000000001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680</v>
      </c>
      <c r="B108" t="s">
        <v>289</v>
      </c>
      <c r="C108">
        <v>5</v>
      </c>
      <c r="D108" t="s">
        <v>182</v>
      </c>
      <c r="E108">
        <v>303</v>
      </c>
      <c r="F108" t="s">
        <v>183</v>
      </c>
      <c r="G108" t="s">
        <v>184</v>
      </c>
      <c r="H108">
        <v>9.1999999999999998E-2</v>
      </c>
      <c r="I108" t="s">
        <v>185</v>
      </c>
      <c r="J108">
        <v>2.7399999999999999E-4</v>
      </c>
      <c r="K108" t="s">
        <v>25</v>
      </c>
      <c r="L108" t="s">
        <v>290</v>
      </c>
      <c r="M108">
        <v>355.50195100000002</v>
      </c>
      <c r="N108" t="s">
        <v>25</v>
      </c>
      <c r="O108" t="s">
        <v>291</v>
      </c>
      <c r="P108">
        <v>6.29E-4</v>
      </c>
      <c r="Q108" t="s">
        <v>25</v>
      </c>
      <c r="R108" t="s">
        <v>24</v>
      </c>
      <c r="S108">
        <v>0.32946700000000001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10</v>
      </c>
      <c r="AM108" t="s">
        <v>191</v>
      </c>
      <c r="AN108">
        <v>500</v>
      </c>
      <c r="AO108" t="s">
        <v>192</v>
      </c>
      <c r="AP108">
        <v>20</v>
      </c>
      <c r="AQ108" t="s">
        <v>193</v>
      </c>
      <c r="AR108">
        <v>20</v>
      </c>
    </row>
    <row r="109" spans="1:44">
      <c r="A109" s="2">
        <v>680</v>
      </c>
      <c r="B109" t="s">
        <v>289</v>
      </c>
      <c r="C109">
        <v>5</v>
      </c>
      <c r="D109" t="s">
        <v>182</v>
      </c>
      <c r="E109">
        <v>683</v>
      </c>
      <c r="F109" t="s">
        <v>183</v>
      </c>
      <c r="G109" t="s">
        <v>184</v>
      </c>
      <c r="H109">
        <v>3.4020000000000001</v>
      </c>
      <c r="I109" t="s">
        <v>185</v>
      </c>
      <c r="J109">
        <v>7.4100000000000001E-4</v>
      </c>
      <c r="K109" t="s">
        <v>25</v>
      </c>
      <c r="L109" t="s">
        <v>290</v>
      </c>
      <c r="M109">
        <v>512.11778700000002</v>
      </c>
      <c r="N109" t="s">
        <v>25</v>
      </c>
      <c r="O109" t="s">
        <v>291</v>
      </c>
      <c r="P109">
        <v>1.253E-3</v>
      </c>
      <c r="Q109" t="s">
        <v>25</v>
      </c>
      <c r="R109" t="s">
        <v>24</v>
      </c>
      <c r="S109">
        <v>0.59971399999999997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30</v>
      </c>
      <c r="AM109" t="s">
        <v>191</v>
      </c>
      <c r="AN109">
        <v>500</v>
      </c>
      <c r="AO109" t="s">
        <v>192</v>
      </c>
      <c r="AP109">
        <v>30</v>
      </c>
      <c r="AQ109" t="s">
        <v>193</v>
      </c>
      <c r="AR109">
        <v>30</v>
      </c>
    </row>
    <row r="110" spans="1:44">
      <c r="A110" s="2">
        <v>680</v>
      </c>
      <c r="B110" t="s">
        <v>289</v>
      </c>
      <c r="C110">
        <v>5</v>
      </c>
      <c r="D110" t="s">
        <v>182</v>
      </c>
      <c r="E110">
        <v>683</v>
      </c>
      <c r="F110" t="s">
        <v>183</v>
      </c>
      <c r="G110" t="s">
        <v>184</v>
      </c>
      <c r="H110">
        <v>0</v>
      </c>
      <c r="I110" t="s">
        <v>185</v>
      </c>
      <c r="J110">
        <v>7.4399999999999998E-4</v>
      </c>
      <c r="K110" t="s">
        <v>25</v>
      </c>
      <c r="L110" t="s">
        <v>290</v>
      </c>
      <c r="M110">
        <v>509.972037</v>
      </c>
      <c r="N110" t="s">
        <v>25</v>
      </c>
      <c r="O110" t="s">
        <v>291</v>
      </c>
      <c r="P110">
        <v>1.2539999999999999E-3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30</v>
      </c>
      <c r="AM110" t="s">
        <v>191</v>
      </c>
      <c r="AN110">
        <v>500</v>
      </c>
      <c r="AO110" t="s">
        <v>192</v>
      </c>
      <c r="AP110">
        <v>30</v>
      </c>
      <c r="AQ110" t="s">
        <v>193</v>
      </c>
      <c r="AR110">
        <v>30</v>
      </c>
    </row>
    <row r="111" spans="1:44">
      <c r="A111" s="2">
        <v>680</v>
      </c>
      <c r="B111" t="s">
        <v>289</v>
      </c>
      <c r="C111">
        <v>5</v>
      </c>
      <c r="D111" t="s">
        <v>182</v>
      </c>
      <c r="E111">
        <v>378</v>
      </c>
      <c r="F111" t="s">
        <v>183</v>
      </c>
      <c r="G111" t="s">
        <v>184</v>
      </c>
      <c r="H111">
        <v>592.14</v>
      </c>
      <c r="I111" t="s">
        <v>185</v>
      </c>
      <c r="J111">
        <v>2.72E-4</v>
      </c>
      <c r="K111" t="s">
        <v>25</v>
      </c>
      <c r="L111" t="s">
        <v>290</v>
      </c>
      <c r="M111">
        <v>310.56866400000001</v>
      </c>
      <c r="N111" t="s">
        <v>25</v>
      </c>
      <c r="O111" t="s">
        <v>291</v>
      </c>
      <c r="P111">
        <v>5.8299999999999997E-4</v>
      </c>
      <c r="Q111" t="s">
        <v>25</v>
      </c>
      <c r="R111" t="s">
        <v>24</v>
      </c>
      <c r="S111">
        <v>0.36455799999999999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10</v>
      </c>
      <c r="AM111" t="s">
        <v>191</v>
      </c>
      <c r="AN111">
        <v>500</v>
      </c>
      <c r="AO111" t="s">
        <v>192</v>
      </c>
      <c r="AP111">
        <v>30</v>
      </c>
      <c r="AQ111" t="s">
        <v>193</v>
      </c>
      <c r="AR111">
        <v>30</v>
      </c>
    </row>
    <row r="112" spans="1:44">
      <c r="A112" s="2">
        <v>679</v>
      </c>
      <c r="B112" t="s">
        <v>289</v>
      </c>
      <c r="C112">
        <v>5</v>
      </c>
      <c r="D112" t="s">
        <v>182</v>
      </c>
      <c r="E112">
        <v>302</v>
      </c>
      <c r="F112" t="s">
        <v>183</v>
      </c>
      <c r="G112" t="s">
        <v>184</v>
      </c>
      <c r="H112">
        <v>84082.38</v>
      </c>
      <c r="I112" t="s">
        <v>185</v>
      </c>
      <c r="J112">
        <v>1.3300000000000001E-4</v>
      </c>
      <c r="K112" t="s">
        <v>25</v>
      </c>
      <c r="L112" t="s">
        <v>290</v>
      </c>
      <c r="M112">
        <v>166.35313300000001</v>
      </c>
      <c r="N112" t="s">
        <v>25</v>
      </c>
      <c r="O112" t="s">
        <v>291</v>
      </c>
      <c r="P112">
        <v>2.99E-4</v>
      </c>
      <c r="Q112" t="s">
        <v>25</v>
      </c>
      <c r="R112" t="s">
        <v>24</v>
      </c>
      <c r="S112">
        <v>0.29958600000000002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5</v>
      </c>
      <c r="AM112" t="s">
        <v>191</v>
      </c>
      <c r="AN112">
        <v>500</v>
      </c>
      <c r="AO112" t="s">
        <v>192</v>
      </c>
      <c r="AP112">
        <v>30</v>
      </c>
      <c r="AQ112" t="s">
        <v>193</v>
      </c>
      <c r="AR112">
        <v>30</v>
      </c>
    </row>
    <row r="113" spans="1:44">
      <c r="A113" s="2">
        <v>678</v>
      </c>
      <c r="B113" t="s">
        <v>289</v>
      </c>
      <c r="C113">
        <v>5</v>
      </c>
      <c r="D113" t="s">
        <v>182</v>
      </c>
      <c r="E113">
        <v>378</v>
      </c>
      <c r="F113" t="s">
        <v>183</v>
      </c>
      <c r="G113" t="s">
        <v>184</v>
      </c>
      <c r="H113">
        <v>13760.53</v>
      </c>
      <c r="I113" t="s">
        <v>185</v>
      </c>
      <c r="J113">
        <v>2.3599999999999999E-4</v>
      </c>
      <c r="K113" t="s">
        <v>25</v>
      </c>
      <c r="L113" t="s">
        <v>290</v>
      </c>
      <c r="M113">
        <v>252.02412899999999</v>
      </c>
      <c r="N113" t="s">
        <v>25</v>
      </c>
      <c r="O113" t="s">
        <v>291</v>
      </c>
      <c r="P113">
        <v>4.8899999999999996E-4</v>
      </c>
      <c r="Q113" t="s">
        <v>25</v>
      </c>
      <c r="R113" t="s">
        <v>24</v>
      </c>
      <c r="S113">
        <v>0.36602099999999999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500</v>
      </c>
      <c r="AO113" t="s">
        <v>192</v>
      </c>
      <c r="AP113">
        <v>30</v>
      </c>
      <c r="AQ113" t="s">
        <v>193</v>
      </c>
      <c r="AR113">
        <v>30</v>
      </c>
    </row>
    <row r="114" spans="1:44">
      <c r="A114" s="2">
        <v>677</v>
      </c>
      <c r="B114" t="s">
        <v>289</v>
      </c>
      <c r="C114">
        <v>5</v>
      </c>
      <c r="D114" t="s">
        <v>182</v>
      </c>
      <c r="E114">
        <v>454</v>
      </c>
      <c r="F114" t="s">
        <v>183</v>
      </c>
      <c r="G114" t="s">
        <v>184</v>
      </c>
      <c r="H114">
        <v>2808.614</v>
      </c>
      <c r="I114" t="s">
        <v>185</v>
      </c>
      <c r="J114">
        <v>3.4699999999999998E-4</v>
      </c>
      <c r="K114" t="s">
        <v>25</v>
      </c>
      <c r="L114" t="s">
        <v>290</v>
      </c>
      <c r="M114">
        <v>319.35489200000001</v>
      </c>
      <c r="N114" t="s">
        <v>25</v>
      </c>
      <c r="O114" t="s">
        <v>291</v>
      </c>
      <c r="P114">
        <v>6.6699999999999995E-4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15</v>
      </c>
      <c r="AM114" t="s">
        <v>191</v>
      </c>
      <c r="AN114">
        <v>500</v>
      </c>
      <c r="AO114" t="s">
        <v>192</v>
      </c>
      <c r="AP114">
        <v>30</v>
      </c>
      <c r="AQ114" t="s">
        <v>193</v>
      </c>
      <c r="AR114">
        <v>30</v>
      </c>
    </row>
    <row r="115" spans="1:44">
      <c r="A115" s="2">
        <v>676</v>
      </c>
      <c r="B115" t="s">
        <v>289</v>
      </c>
      <c r="C115">
        <v>5</v>
      </c>
      <c r="D115" t="s">
        <v>182</v>
      </c>
      <c r="E115">
        <v>531</v>
      </c>
      <c r="F115" t="s">
        <v>183</v>
      </c>
      <c r="G115" t="s">
        <v>184</v>
      </c>
      <c r="H115">
        <v>380.49200000000002</v>
      </c>
      <c r="I115" t="s">
        <v>185</v>
      </c>
      <c r="J115">
        <v>4.57E-4</v>
      </c>
      <c r="K115" t="s">
        <v>25</v>
      </c>
      <c r="L115" t="s">
        <v>290</v>
      </c>
      <c r="M115">
        <v>384.13304900000003</v>
      </c>
      <c r="N115" t="s">
        <v>25</v>
      </c>
      <c r="O115" t="s">
        <v>291</v>
      </c>
      <c r="P115">
        <v>8.4099999999999995E-4</v>
      </c>
      <c r="Q115" t="s">
        <v>25</v>
      </c>
      <c r="R115" t="s">
        <v>24</v>
      </c>
      <c r="S115">
        <v>0.47895700000000002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20</v>
      </c>
      <c r="AM115" t="s">
        <v>191</v>
      </c>
      <c r="AN115">
        <v>500</v>
      </c>
      <c r="AO115" t="s">
        <v>192</v>
      </c>
      <c r="AP115">
        <v>30</v>
      </c>
      <c r="AQ115" t="s">
        <v>193</v>
      </c>
      <c r="AR115">
        <v>30</v>
      </c>
    </row>
    <row r="116" spans="1:44">
      <c r="A116" s="2">
        <v>675</v>
      </c>
      <c r="B116" t="s">
        <v>289</v>
      </c>
      <c r="C116">
        <v>5</v>
      </c>
      <c r="D116" t="s">
        <v>182</v>
      </c>
      <c r="E116">
        <v>607</v>
      </c>
      <c r="F116" t="s">
        <v>183</v>
      </c>
      <c r="G116" t="s">
        <v>184</v>
      </c>
      <c r="H116">
        <v>119.864</v>
      </c>
      <c r="I116" t="s">
        <v>185</v>
      </c>
      <c r="J116">
        <v>6.2699999999999995E-4</v>
      </c>
      <c r="K116" t="s">
        <v>25</v>
      </c>
      <c r="L116" t="s">
        <v>290</v>
      </c>
      <c r="M116">
        <v>444.76169900000002</v>
      </c>
      <c r="N116" t="s">
        <v>25</v>
      </c>
      <c r="O116" t="s">
        <v>291</v>
      </c>
      <c r="P116">
        <v>1.072E-3</v>
      </c>
      <c r="Q116" t="s">
        <v>25</v>
      </c>
      <c r="R116" t="s">
        <v>24</v>
      </c>
      <c r="S116">
        <v>0.53951700000000002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25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674</v>
      </c>
      <c r="B117" t="s">
        <v>289</v>
      </c>
      <c r="C117">
        <v>5</v>
      </c>
      <c r="D117" t="s">
        <v>182</v>
      </c>
      <c r="E117">
        <v>683</v>
      </c>
      <c r="F117" t="s">
        <v>183</v>
      </c>
      <c r="G117" t="s">
        <v>184</v>
      </c>
      <c r="H117">
        <v>3.4020000000000001</v>
      </c>
      <c r="I117" t="s">
        <v>185</v>
      </c>
      <c r="J117">
        <v>7.3399999999999995E-4</v>
      </c>
      <c r="K117" t="s">
        <v>25</v>
      </c>
      <c r="L117" t="s">
        <v>290</v>
      </c>
      <c r="M117">
        <v>501.26624900000002</v>
      </c>
      <c r="N117" t="s">
        <v>25</v>
      </c>
      <c r="O117" t="s">
        <v>291</v>
      </c>
      <c r="P117">
        <v>1.235E-3</v>
      </c>
      <c r="Q117" t="s">
        <v>25</v>
      </c>
      <c r="R117" t="s">
        <v>24</v>
      </c>
      <c r="S117">
        <v>0.59706700000000001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30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672</v>
      </c>
      <c r="B118" t="s">
        <v>289</v>
      </c>
      <c r="C118">
        <v>5</v>
      </c>
      <c r="D118" t="s">
        <v>182</v>
      </c>
      <c r="E118">
        <v>378</v>
      </c>
      <c r="F118" t="s">
        <v>183</v>
      </c>
      <c r="G118" t="s">
        <v>184</v>
      </c>
      <c r="H118">
        <v>13760.53</v>
      </c>
      <c r="I118" t="s">
        <v>185</v>
      </c>
      <c r="J118">
        <v>2.9399999999999999E-4</v>
      </c>
      <c r="K118" t="s">
        <v>25</v>
      </c>
      <c r="L118" t="s">
        <v>290</v>
      </c>
      <c r="M118">
        <v>255.80541500000001</v>
      </c>
      <c r="N118" t="s">
        <v>25</v>
      </c>
      <c r="O118" t="s">
        <v>291</v>
      </c>
      <c r="P118">
        <v>5.5000000000000003E-4</v>
      </c>
      <c r="Q118" t="s">
        <v>25</v>
      </c>
      <c r="R118" t="s">
        <v>24</v>
      </c>
      <c r="S118">
        <v>0.37765900000000002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10</v>
      </c>
      <c r="AM118" t="s">
        <v>191</v>
      </c>
      <c r="AN118">
        <v>500</v>
      </c>
      <c r="AO118" t="s">
        <v>192</v>
      </c>
      <c r="AP118">
        <v>30</v>
      </c>
      <c r="AQ118" t="s">
        <v>193</v>
      </c>
      <c r="AR118">
        <v>30</v>
      </c>
    </row>
    <row r="119" spans="1:44">
      <c r="A119" s="2">
        <v>671</v>
      </c>
      <c r="B119" t="s">
        <v>289</v>
      </c>
      <c r="C119">
        <v>5</v>
      </c>
      <c r="D119" t="s">
        <v>182</v>
      </c>
      <c r="E119">
        <v>452</v>
      </c>
      <c r="F119" t="s">
        <v>183</v>
      </c>
      <c r="G119" t="s">
        <v>184</v>
      </c>
      <c r="H119">
        <v>108.634</v>
      </c>
      <c r="I119" t="s">
        <v>185</v>
      </c>
      <c r="J119">
        <v>1.4300000000000001E-4</v>
      </c>
      <c r="K119" t="s">
        <v>25</v>
      </c>
      <c r="L119" t="s">
        <v>290</v>
      </c>
      <c r="M119">
        <v>208.99215699999999</v>
      </c>
      <c r="N119" t="s">
        <v>25</v>
      </c>
      <c r="O119" t="s">
        <v>291</v>
      </c>
      <c r="P119">
        <v>3.5199999999999999E-4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5</v>
      </c>
      <c r="AM119" t="s">
        <v>191</v>
      </c>
      <c r="AN119">
        <v>500</v>
      </c>
      <c r="AO119" t="s">
        <v>192</v>
      </c>
      <c r="AP119">
        <v>20</v>
      </c>
      <c r="AQ119" t="s">
        <v>193</v>
      </c>
      <c r="AR119">
        <v>50</v>
      </c>
    </row>
    <row r="120" spans="1:44">
      <c r="A120" s="2">
        <v>670</v>
      </c>
      <c r="B120" t="s">
        <v>289</v>
      </c>
      <c r="C120">
        <v>5</v>
      </c>
      <c r="D120" t="s">
        <v>182</v>
      </c>
      <c r="E120">
        <v>452</v>
      </c>
      <c r="F120" t="s">
        <v>183</v>
      </c>
      <c r="G120" t="s">
        <v>184</v>
      </c>
      <c r="H120">
        <v>115.23399999999999</v>
      </c>
      <c r="I120" t="s">
        <v>185</v>
      </c>
      <c r="J120">
        <v>1.4899999999999999E-4</v>
      </c>
      <c r="K120" t="s">
        <v>25</v>
      </c>
      <c r="L120" t="s">
        <v>290</v>
      </c>
      <c r="M120">
        <v>216.67312999999999</v>
      </c>
      <c r="N120" t="s">
        <v>25</v>
      </c>
      <c r="O120" t="s">
        <v>291</v>
      </c>
      <c r="P120">
        <v>3.6499999999999998E-4</v>
      </c>
      <c r="Q120" t="s">
        <v>25</v>
      </c>
      <c r="R120" t="s">
        <v>24</v>
      </c>
      <c r="S120">
        <v>0.47876600000000002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5</v>
      </c>
      <c r="AM120" t="s">
        <v>191</v>
      </c>
      <c r="AN120">
        <v>500</v>
      </c>
      <c r="AO120" t="s">
        <v>192</v>
      </c>
      <c r="AP120">
        <v>20</v>
      </c>
      <c r="AQ120" t="s">
        <v>193</v>
      </c>
      <c r="AR120">
        <v>50</v>
      </c>
    </row>
    <row r="121" spans="1:44">
      <c r="A121" s="2">
        <v>669</v>
      </c>
      <c r="B121" t="s">
        <v>289</v>
      </c>
      <c r="C121">
        <v>5</v>
      </c>
      <c r="D121" t="s">
        <v>182</v>
      </c>
      <c r="E121">
        <v>452</v>
      </c>
      <c r="F121" t="s">
        <v>183</v>
      </c>
      <c r="G121" t="s">
        <v>184</v>
      </c>
      <c r="H121">
        <v>113.764</v>
      </c>
      <c r="I121" t="s">
        <v>185</v>
      </c>
      <c r="J121">
        <v>1.47E-4</v>
      </c>
      <c r="K121" t="s">
        <v>25</v>
      </c>
      <c r="L121" t="s">
        <v>290</v>
      </c>
      <c r="M121">
        <v>232.32800800000001</v>
      </c>
      <c r="N121" t="s">
        <v>25</v>
      </c>
      <c r="O121" t="s">
        <v>291</v>
      </c>
      <c r="P121">
        <v>3.79E-4</v>
      </c>
      <c r="Q121" t="s">
        <v>25</v>
      </c>
      <c r="R121" t="s">
        <v>24</v>
      </c>
      <c r="S121">
        <v>0.49187500000000001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5</v>
      </c>
      <c r="AM121" t="s">
        <v>191</v>
      </c>
      <c r="AN121">
        <v>500</v>
      </c>
      <c r="AO121" t="s">
        <v>192</v>
      </c>
      <c r="AP121">
        <v>20</v>
      </c>
      <c r="AQ121" t="s">
        <v>193</v>
      </c>
      <c r="AR121">
        <v>50</v>
      </c>
    </row>
    <row r="122" spans="1:44">
      <c r="A122" s="2">
        <v>668</v>
      </c>
      <c r="B122" t="s">
        <v>289</v>
      </c>
      <c r="C122">
        <v>5</v>
      </c>
      <c r="D122" t="s">
        <v>182</v>
      </c>
      <c r="E122">
        <v>452</v>
      </c>
      <c r="F122" t="s">
        <v>183</v>
      </c>
      <c r="G122" t="s">
        <v>184</v>
      </c>
      <c r="H122">
        <v>100.414</v>
      </c>
      <c r="I122" t="s">
        <v>185</v>
      </c>
      <c r="J122">
        <v>1.5200000000000001E-4</v>
      </c>
      <c r="K122" t="s">
        <v>25</v>
      </c>
      <c r="L122" t="s">
        <v>290</v>
      </c>
      <c r="M122">
        <v>253.133858</v>
      </c>
      <c r="N122" t="s">
        <v>25</v>
      </c>
      <c r="O122" t="s">
        <v>291</v>
      </c>
      <c r="P122">
        <v>4.06E-4</v>
      </c>
      <c r="Q122" t="s">
        <v>25</v>
      </c>
      <c r="R122" t="s">
        <v>24</v>
      </c>
      <c r="S122">
        <v>0.50092800000000004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5</v>
      </c>
      <c r="AM122" t="s">
        <v>191</v>
      </c>
      <c r="AN122">
        <v>500</v>
      </c>
      <c r="AO122" t="s">
        <v>192</v>
      </c>
      <c r="AP122">
        <v>20</v>
      </c>
      <c r="AQ122" t="s">
        <v>193</v>
      </c>
      <c r="AR122">
        <v>50</v>
      </c>
    </row>
    <row r="123" spans="1:44">
      <c r="A123" s="2">
        <v>667</v>
      </c>
      <c r="B123" t="s">
        <v>289</v>
      </c>
      <c r="C123">
        <v>5</v>
      </c>
      <c r="D123" t="s">
        <v>182</v>
      </c>
      <c r="E123">
        <v>452</v>
      </c>
      <c r="F123" t="s">
        <v>183</v>
      </c>
      <c r="G123" t="s">
        <v>184</v>
      </c>
      <c r="H123">
        <v>29.228000000000002</v>
      </c>
      <c r="I123" t="s">
        <v>185</v>
      </c>
      <c r="J123">
        <v>1.7799999999999999E-4</v>
      </c>
      <c r="K123" t="s">
        <v>25</v>
      </c>
      <c r="L123" t="s">
        <v>290</v>
      </c>
      <c r="M123">
        <v>282.60239300000001</v>
      </c>
      <c r="N123" t="s">
        <v>25</v>
      </c>
      <c r="O123" t="s">
        <v>291</v>
      </c>
      <c r="P123">
        <v>4.6000000000000001E-4</v>
      </c>
      <c r="Q123" t="s">
        <v>25</v>
      </c>
      <c r="R123" t="s">
        <v>24</v>
      </c>
      <c r="S123">
        <v>0.51259100000000002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5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50</v>
      </c>
    </row>
    <row r="124" spans="1:44">
      <c r="A124" s="2">
        <v>666</v>
      </c>
      <c r="B124" t="s">
        <v>289</v>
      </c>
      <c r="C124">
        <v>5</v>
      </c>
      <c r="D124" t="s">
        <v>182</v>
      </c>
      <c r="E124">
        <v>452</v>
      </c>
      <c r="F124" t="s">
        <v>183</v>
      </c>
      <c r="G124" t="s">
        <v>184</v>
      </c>
      <c r="H124">
        <v>2.8180000000000001</v>
      </c>
      <c r="I124" t="s">
        <v>185</v>
      </c>
      <c r="J124">
        <v>1.9900000000000001E-4</v>
      </c>
      <c r="K124" t="s">
        <v>25</v>
      </c>
      <c r="L124" t="s">
        <v>290</v>
      </c>
      <c r="M124">
        <v>296.27845100000002</v>
      </c>
      <c r="N124" t="s">
        <v>25</v>
      </c>
      <c r="O124" t="s">
        <v>291</v>
      </c>
      <c r="P124">
        <v>4.9600000000000002E-4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5</v>
      </c>
      <c r="AM124" t="s">
        <v>191</v>
      </c>
      <c r="AN124">
        <v>500</v>
      </c>
      <c r="AO124" t="s">
        <v>192</v>
      </c>
      <c r="AP124">
        <v>20</v>
      </c>
      <c r="AQ124" t="s">
        <v>193</v>
      </c>
      <c r="AR124">
        <v>50</v>
      </c>
    </row>
    <row r="125" spans="1:44">
      <c r="A125" s="2">
        <v>665</v>
      </c>
      <c r="B125" t="s">
        <v>289</v>
      </c>
      <c r="C125">
        <v>6</v>
      </c>
      <c r="D125" t="s">
        <v>182</v>
      </c>
      <c r="E125">
        <v>834</v>
      </c>
      <c r="F125" t="s">
        <v>183</v>
      </c>
      <c r="G125" t="s">
        <v>184</v>
      </c>
      <c r="H125">
        <v>19.265999999999998</v>
      </c>
      <c r="I125" t="s">
        <v>185</v>
      </c>
      <c r="J125">
        <v>1.7799999999999999E-4</v>
      </c>
      <c r="K125" t="s">
        <v>25</v>
      </c>
      <c r="L125" t="s">
        <v>290</v>
      </c>
      <c r="M125">
        <v>599.05447800000002</v>
      </c>
      <c r="N125" t="s">
        <v>25</v>
      </c>
      <c r="O125" t="s">
        <v>291</v>
      </c>
      <c r="P125">
        <v>7.7700000000000002E-4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5</v>
      </c>
      <c r="AM125" t="s">
        <v>191</v>
      </c>
      <c r="AN125">
        <v>500</v>
      </c>
      <c r="AO125" t="s">
        <v>192</v>
      </c>
      <c r="AP125">
        <v>20</v>
      </c>
      <c r="AQ125" t="s">
        <v>193</v>
      </c>
      <c r="AR125">
        <v>50</v>
      </c>
    </row>
    <row r="126" spans="1:44">
      <c r="A126" s="2">
        <v>665</v>
      </c>
      <c r="B126" t="s">
        <v>289</v>
      </c>
      <c r="C126">
        <v>6</v>
      </c>
      <c r="D126" t="s">
        <v>182</v>
      </c>
      <c r="E126">
        <v>834</v>
      </c>
      <c r="F126" t="s">
        <v>183</v>
      </c>
      <c r="G126" t="s">
        <v>184</v>
      </c>
      <c r="H126">
        <v>223.13399999999999</v>
      </c>
      <c r="I126" t="s">
        <v>185</v>
      </c>
      <c r="J126">
        <v>1.7899999999999999E-4</v>
      </c>
      <c r="K126" t="s">
        <v>25</v>
      </c>
      <c r="L126" t="s">
        <v>290</v>
      </c>
      <c r="M126">
        <v>612.74450899999999</v>
      </c>
      <c r="N126" t="s">
        <v>25</v>
      </c>
      <c r="O126" t="s">
        <v>291</v>
      </c>
      <c r="P126">
        <v>7.9199999999999995E-4</v>
      </c>
      <c r="Q126" t="s">
        <v>25</v>
      </c>
      <c r="R126" t="s">
        <v>24</v>
      </c>
      <c r="S126">
        <v>0.48758800000000002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5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665</v>
      </c>
      <c r="B127" t="s">
        <v>289</v>
      </c>
      <c r="C127">
        <v>6</v>
      </c>
      <c r="D127" t="s">
        <v>182</v>
      </c>
      <c r="E127">
        <v>910</v>
      </c>
      <c r="F127" t="s">
        <v>183</v>
      </c>
      <c r="G127" t="s">
        <v>184</v>
      </c>
      <c r="H127">
        <v>3.4000000000000002E-2</v>
      </c>
      <c r="I127" t="s">
        <v>185</v>
      </c>
      <c r="J127">
        <v>2.63E-4</v>
      </c>
      <c r="K127" t="s">
        <v>25</v>
      </c>
      <c r="L127" t="s">
        <v>290</v>
      </c>
      <c r="M127">
        <v>862.55268000000001</v>
      </c>
      <c r="N127" t="s">
        <v>25</v>
      </c>
      <c r="O127" t="s">
        <v>291</v>
      </c>
      <c r="P127">
        <v>1.126E-3</v>
      </c>
      <c r="Q127" t="s">
        <v>25</v>
      </c>
      <c r="R127" t="s">
        <v>24</v>
      </c>
      <c r="S127">
        <v>0.49379600000000001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665</v>
      </c>
      <c r="B128" t="s">
        <v>289</v>
      </c>
      <c r="C128">
        <v>5</v>
      </c>
      <c r="D128" t="s">
        <v>182</v>
      </c>
      <c r="E128">
        <v>529</v>
      </c>
      <c r="F128" t="s">
        <v>183</v>
      </c>
      <c r="G128" t="s">
        <v>184</v>
      </c>
      <c r="H128">
        <v>0.28199999999999997</v>
      </c>
      <c r="I128" t="s">
        <v>185</v>
      </c>
      <c r="J128">
        <v>2.5399999999999999E-4</v>
      </c>
      <c r="K128" t="s">
        <v>25</v>
      </c>
      <c r="L128" t="s">
        <v>290</v>
      </c>
      <c r="M128">
        <v>365.13154800000001</v>
      </c>
      <c r="N128" t="s">
        <v>25</v>
      </c>
      <c r="O128" t="s">
        <v>291</v>
      </c>
      <c r="P128">
        <v>6.1899999999999998E-4</v>
      </c>
      <c r="Q128" t="s">
        <v>25</v>
      </c>
      <c r="R128" t="s">
        <v>24</v>
      </c>
      <c r="S128">
        <v>0.56431900000000002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664</v>
      </c>
      <c r="B129" t="s">
        <v>289</v>
      </c>
      <c r="C129">
        <v>5</v>
      </c>
      <c r="D129" t="s">
        <v>182</v>
      </c>
      <c r="E129">
        <v>529</v>
      </c>
      <c r="F129" t="s">
        <v>183</v>
      </c>
      <c r="G129" t="s">
        <v>184</v>
      </c>
      <c r="H129">
        <v>1.2E-2</v>
      </c>
      <c r="I129" t="s">
        <v>185</v>
      </c>
      <c r="J129">
        <v>2.5300000000000002E-4</v>
      </c>
      <c r="K129" t="s">
        <v>25</v>
      </c>
      <c r="L129" t="s">
        <v>290</v>
      </c>
      <c r="M129">
        <v>396.20869399999998</v>
      </c>
      <c r="N129" t="s">
        <v>25</v>
      </c>
      <c r="O129" t="s">
        <v>291</v>
      </c>
      <c r="P129">
        <v>6.4999999999999997E-4</v>
      </c>
      <c r="Q129" t="s">
        <v>25</v>
      </c>
      <c r="R129" t="s">
        <v>24</v>
      </c>
      <c r="S129">
        <v>0.54751700000000003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663</v>
      </c>
      <c r="B130" t="s">
        <v>289</v>
      </c>
      <c r="C130">
        <v>5</v>
      </c>
      <c r="D130" t="s">
        <v>182</v>
      </c>
      <c r="E130">
        <v>529</v>
      </c>
      <c r="F130" t="s">
        <v>183</v>
      </c>
      <c r="G130" t="s">
        <v>184</v>
      </c>
      <c r="H130">
        <v>0</v>
      </c>
      <c r="I130" t="s">
        <v>185</v>
      </c>
      <c r="J130">
        <v>2.5999999999999998E-4</v>
      </c>
      <c r="K130" t="s">
        <v>25</v>
      </c>
      <c r="L130" t="s">
        <v>290</v>
      </c>
      <c r="M130">
        <v>405.59749099999999</v>
      </c>
      <c r="N130" t="s">
        <v>25</v>
      </c>
      <c r="O130" t="s">
        <v>291</v>
      </c>
      <c r="P130">
        <v>6.6600000000000003E-4</v>
      </c>
      <c r="Q130" t="s">
        <v>25</v>
      </c>
      <c r="R130" t="s">
        <v>24</v>
      </c>
      <c r="S130">
        <v>0.52575300000000003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50</v>
      </c>
    </row>
    <row r="131" spans="1:44">
      <c r="A131" s="2">
        <v>662</v>
      </c>
      <c r="B131" t="s">
        <v>289</v>
      </c>
      <c r="C131">
        <v>5</v>
      </c>
      <c r="D131" t="s">
        <v>182</v>
      </c>
      <c r="E131">
        <v>378</v>
      </c>
      <c r="F131" t="s">
        <v>183</v>
      </c>
      <c r="G131" t="s">
        <v>184</v>
      </c>
      <c r="H131">
        <v>268.964</v>
      </c>
      <c r="I131" t="s">
        <v>185</v>
      </c>
      <c r="J131">
        <v>2.5599999999999999E-4</v>
      </c>
      <c r="K131" t="s">
        <v>25</v>
      </c>
      <c r="L131" t="s">
        <v>290</v>
      </c>
      <c r="M131">
        <v>287.92555299999998</v>
      </c>
      <c r="N131" t="s">
        <v>25</v>
      </c>
      <c r="O131" t="s">
        <v>291</v>
      </c>
      <c r="P131">
        <v>5.44E-4</v>
      </c>
      <c r="Q131" t="s">
        <v>25</v>
      </c>
      <c r="R131" t="s">
        <v>24</v>
      </c>
      <c r="S131">
        <v>0.41807100000000003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30</v>
      </c>
    </row>
    <row r="132" spans="1:44">
      <c r="A132" s="2">
        <v>661</v>
      </c>
      <c r="B132" t="s">
        <v>289</v>
      </c>
      <c r="C132">
        <v>5</v>
      </c>
      <c r="D132" t="s">
        <v>182</v>
      </c>
      <c r="E132">
        <v>905</v>
      </c>
      <c r="F132" t="s">
        <v>183</v>
      </c>
      <c r="G132" t="s">
        <v>184</v>
      </c>
      <c r="H132">
        <v>266.25799999999998</v>
      </c>
      <c r="I132" t="s">
        <v>185</v>
      </c>
      <c r="J132">
        <v>2.8699999999999998E-4</v>
      </c>
      <c r="K132" t="s">
        <v>25</v>
      </c>
      <c r="L132" t="s">
        <v>290</v>
      </c>
      <c r="M132">
        <v>502.92327799999998</v>
      </c>
      <c r="N132" t="s">
        <v>25</v>
      </c>
      <c r="O132" t="s">
        <v>291</v>
      </c>
      <c r="P132">
        <v>7.9000000000000001E-4</v>
      </c>
      <c r="Q132" t="s">
        <v>25</v>
      </c>
      <c r="R132" t="s">
        <v>24</v>
      </c>
      <c r="S132">
        <v>0.89219700000000002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100</v>
      </c>
    </row>
    <row r="133" spans="1:44">
      <c r="A133" s="2">
        <v>660</v>
      </c>
      <c r="B133" t="s">
        <v>289</v>
      </c>
      <c r="C133">
        <v>5</v>
      </c>
      <c r="D133" t="s">
        <v>182</v>
      </c>
      <c r="E133">
        <v>2411</v>
      </c>
      <c r="F133" t="s">
        <v>183</v>
      </c>
      <c r="G133" t="s">
        <v>184</v>
      </c>
      <c r="H133">
        <v>186.62200000000001</v>
      </c>
      <c r="I133" t="s">
        <v>185</v>
      </c>
      <c r="J133">
        <v>4.26E-4</v>
      </c>
      <c r="K133" t="s">
        <v>25</v>
      </c>
      <c r="L133" t="s">
        <v>290</v>
      </c>
      <c r="M133">
        <v>849.49698799999999</v>
      </c>
      <c r="N133" t="s">
        <v>25</v>
      </c>
      <c r="O133" t="s">
        <v>291</v>
      </c>
      <c r="P133">
        <v>1.2750000000000001E-3</v>
      </c>
      <c r="Q133" t="s">
        <v>25</v>
      </c>
      <c r="R133" t="s">
        <v>24</v>
      </c>
      <c r="S133">
        <v>2.7090719999999999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300</v>
      </c>
    </row>
    <row r="134" spans="1:44">
      <c r="A134" s="2">
        <v>659</v>
      </c>
      <c r="B134" t="s">
        <v>289</v>
      </c>
      <c r="C134">
        <v>5</v>
      </c>
      <c r="D134" t="s">
        <v>182</v>
      </c>
      <c r="E134">
        <v>3917</v>
      </c>
      <c r="F134" t="s">
        <v>183</v>
      </c>
      <c r="G134" t="s">
        <v>184</v>
      </c>
      <c r="H134">
        <v>182.03800000000001</v>
      </c>
      <c r="I134" t="s">
        <v>185</v>
      </c>
      <c r="J134">
        <v>5.8699999999999996E-4</v>
      </c>
      <c r="K134" t="s">
        <v>25</v>
      </c>
      <c r="L134" t="s">
        <v>290</v>
      </c>
      <c r="M134">
        <v>1239.89275</v>
      </c>
      <c r="N134" t="s">
        <v>25</v>
      </c>
      <c r="O134" t="s">
        <v>291</v>
      </c>
      <c r="P134">
        <v>1.8270000000000001E-3</v>
      </c>
      <c r="Q134" t="s">
        <v>25</v>
      </c>
      <c r="R134" t="s">
        <v>24</v>
      </c>
      <c r="S134">
        <v>4.7288680000000003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500</v>
      </c>
    </row>
    <row r="135" spans="1:44">
      <c r="A135" s="2">
        <v>658</v>
      </c>
      <c r="B135" t="s">
        <v>289</v>
      </c>
      <c r="C135">
        <v>5</v>
      </c>
      <c r="D135" t="s">
        <v>182</v>
      </c>
      <c r="E135">
        <v>5423</v>
      </c>
      <c r="F135" t="s">
        <v>183</v>
      </c>
      <c r="G135" t="s">
        <v>184</v>
      </c>
      <c r="H135">
        <v>134.47399999999999</v>
      </c>
      <c r="I135" t="s">
        <v>185</v>
      </c>
      <c r="J135">
        <v>7.0200000000000004E-4</v>
      </c>
      <c r="K135" t="s">
        <v>25</v>
      </c>
      <c r="L135" t="s">
        <v>290</v>
      </c>
      <c r="M135">
        <v>1610.2552009999999</v>
      </c>
      <c r="N135" t="s">
        <v>25</v>
      </c>
      <c r="O135" t="s">
        <v>291</v>
      </c>
      <c r="P135">
        <v>2.3119999999999998E-3</v>
      </c>
      <c r="Q135" t="s">
        <v>25</v>
      </c>
      <c r="R135" t="s">
        <v>24</v>
      </c>
      <c r="S135">
        <v>6.6896690000000003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700</v>
      </c>
    </row>
    <row r="136" spans="1:44">
      <c r="A136" s="2">
        <v>657</v>
      </c>
      <c r="B136" t="s">
        <v>289</v>
      </c>
      <c r="C136">
        <v>5</v>
      </c>
      <c r="D136" t="s">
        <v>182</v>
      </c>
      <c r="E136">
        <v>6928</v>
      </c>
      <c r="F136" t="s">
        <v>183</v>
      </c>
      <c r="G136" t="s">
        <v>184</v>
      </c>
      <c r="H136">
        <v>217.88800000000001</v>
      </c>
      <c r="I136" t="s">
        <v>185</v>
      </c>
      <c r="J136">
        <v>8.2700000000000004E-4</v>
      </c>
      <c r="K136" t="s">
        <v>25</v>
      </c>
      <c r="L136" t="s">
        <v>290</v>
      </c>
      <c r="M136">
        <v>1961.1360910000001</v>
      </c>
      <c r="N136" t="s">
        <v>25</v>
      </c>
      <c r="O136" t="s">
        <v>291</v>
      </c>
      <c r="P136">
        <v>2.7880000000000001E-3</v>
      </c>
      <c r="Q136" t="s">
        <v>25</v>
      </c>
      <c r="R136" t="s">
        <v>24</v>
      </c>
      <c r="S136">
        <v>8.4891880000000004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900</v>
      </c>
    </row>
    <row r="137" spans="1:44">
      <c r="A137" s="2">
        <v>655</v>
      </c>
      <c r="B137" t="s">
        <v>289</v>
      </c>
      <c r="C137">
        <v>5</v>
      </c>
      <c r="D137" t="s">
        <v>182</v>
      </c>
      <c r="E137">
        <v>6928</v>
      </c>
      <c r="F137" t="s">
        <v>183</v>
      </c>
      <c r="G137" t="s">
        <v>184</v>
      </c>
      <c r="H137">
        <v>144.53</v>
      </c>
      <c r="I137" t="s">
        <v>185</v>
      </c>
      <c r="J137">
        <v>8.2100000000000001E-4</v>
      </c>
      <c r="K137" t="s">
        <v>25</v>
      </c>
      <c r="L137" t="s">
        <v>290</v>
      </c>
      <c r="M137">
        <v>1962.3731809999999</v>
      </c>
      <c r="N137" t="s">
        <v>25</v>
      </c>
      <c r="O137" t="s">
        <v>291</v>
      </c>
      <c r="P137">
        <v>2.784E-3</v>
      </c>
      <c r="Q137" t="s">
        <v>25</v>
      </c>
      <c r="R137" t="s">
        <v>24</v>
      </c>
      <c r="S137">
        <v>8.5763420000000004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900</v>
      </c>
    </row>
    <row r="138" spans="1:44">
      <c r="A138" s="2">
        <v>655</v>
      </c>
      <c r="B138" t="s">
        <v>289</v>
      </c>
      <c r="C138">
        <v>5</v>
      </c>
      <c r="D138" t="s">
        <v>182</v>
      </c>
      <c r="E138">
        <v>6928</v>
      </c>
      <c r="F138" t="s">
        <v>183</v>
      </c>
      <c r="G138" t="s">
        <v>184</v>
      </c>
      <c r="H138">
        <v>217.88800000000001</v>
      </c>
      <c r="I138" t="s">
        <v>185</v>
      </c>
      <c r="J138">
        <v>8.5999999999999998E-4</v>
      </c>
      <c r="K138" t="s">
        <v>25</v>
      </c>
      <c r="L138" t="s">
        <v>290</v>
      </c>
      <c r="M138">
        <v>1978.1748680000001</v>
      </c>
      <c r="N138" t="s">
        <v>25</v>
      </c>
      <c r="O138" t="s">
        <v>291</v>
      </c>
      <c r="P138">
        <v>2.8389999999999999E-3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900</v>
      </c>
    </row>
    <row r="139" spans="1:44">
      <c r="A139" s="2">
        <v>654</v>
      </c>
      <c r="B139" t="s">
        <v>289</v>
      </c>
      <c r="C139">
        <v>5</v>
      </c>
      <c r="D139" t="s">
        <v>182</v>
      </c>
      <c r="E139">
        <v>226</v>
      </c>
      <c r="F139" t="s">
        <v>183</v>
      </c>
      <c r="G139" t="s">
        <v>184</v>
      </c>
      <c r="H139">
        <v>6.3959999999999999</v>
      </c>
      <c r="I139" t="s">
        <v>185</v>
      </c>
      <c r="J139">
        <v>1.76E-4</v>
      </c>
      <c r="K139" t="s">
        <v>25</v>
      </c>
      <c r="L139" t="s">
        <v>290</v>
      </c>
      <c r="M139">
        <v>206.13894500000001</v>
      </c>
      <c r="N139" t="s">
        <v>25</v>
      </c>
      <c r="O139" t="s">
        <v>291</v>
      </c>
      <c r="P139">
        <v>3.8200000000000002E-4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5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20</v>
      </c>
    </row>
    <row r="140" spans="1:44">
      <c r="A140" s="2">
        <v>653</v>
      </c>
      <c r="B140" t="s">
        <v>289</v>
      </c>
      <c r="C140">
        <v>5</v>
      </c>
      <c r="D140" t="s">
        <v>182</v>
      </c>
      <c r="E140">
        <v>226</v>
      </c>
      <c r="F140" t="s">
        <v>183</v>
      </c>
      <c r="G140" t="s">
        <v>184</v>
      </c>
      <c r="H140">
        <v>79.402000000000001</v>
      </c>
      <c r="I140" t="s">
        <v>185</v>
      </c>
      <c r="J140">
        <v>1.7200000000000001E-4</v>
      </c>
      <c r="K140" t="s">
        <v>25</v>
      </c>
      <c r="L140" t="s">
        <v>290</v>
      </c>
      <c r="M140">
        <v>203.083214</v>
      </c>
      <c r="N140" t="s">
        <v>25</v>
      </c>
      <c r="O140" t="s">
        <v>291</v>
      </c>
      <c r="P140">
        <v>3.7500000000000001E-4</v>
      </c>
      <c r="Q140" t="s">
        <v>25</v>
      </c>
      <c r="R140" t="s">
        <v>24</v>
      </c>
      <c r="S140">
        <v>0.28458499999999998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5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20</v>
      </c>
    </row>
    <row r="141" spans="1:44">
      <c r="A141" s="2">
        <v>652</v>
      </c>
      <c r="B141" t="s">
        <v>289</v>
      </c>
      <c r="C141">
        <v>5</v>
      </c>
      <c r="D141" t="s">
        <v>182</v>
      </c>
      <c r="E141">
        <v>226</v>
      </c>
      <c r="F141" t="s">
        <v>183</v>
      </c>
      <c r="G141" t="s">
        <v>184</v>
      </c>
      <c r="H141">
        <v>384.63200000000001</v>
      </c>
      <c r="I141" t="s">
        <v>185</v>
      </c>
      <c r="J141">
        <v>1.64E-4</v>
      </c>
      <c r="K141" t="s">
        <v>25</v>
      </c>
      <c r="L141" t="s">
        <v>290</v>
      </c>
      <c r="M141">
        <v>201.55875</v>
      </c>
      <c r="N141" t="s">
        <v>25</v>
      </c>
      <c r="O141" t="s">
        <v>291</v>
      </c>
      <c r="P141">
        <v>3.6499999999999998E-4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5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20</v>
      </c>
    </row>
    <row r="142" spans="1:44">
      <c r="A142" s="2">
        <v>651</v>
      </c>
      <c r="B142" t="s">
        <v>289</v>
      </c>
      <c r="C142">
        <v>5</v>
      </c>
      <c r="D142" t="s">
        <v>182</v>
      </c>
      <c r="E142">
        <v>226</v>
      </c>
      <c r="F142" t="s">
        <v>183</v>
      </c>
      <c r="G142" t="s">
        <v>184</v>
      </c>
      <c r="H142">
        <v>1047.96</v>
      </c>
      <c r="I142" t="s">
        <v>185</v>
      </c>
      <c r="J142">
        <v>1.54E-4</v>
      </c>
      <c r="K142" t="s">
        <v>25</v>
      </c>
      <c r="L142" t="s">
        <v>290</v>
      </c>
      <c r="M142">
        <v>198.775531</v>
      </c>
      <c r="N142" t="s">
        <v>25</v>
      </c>
      <c r="O142" t="s">
        <v>291</v>
      </c>
      <c r="P142">
        <v>3.5199999999999999E-4</v>
      </c>
      <c r="Q142" t="s">
        <v>25</v>
      </c>
      <c r="R142" t="s">
        <v>24</v>
      </c>
      <c r="S142">
        <v>0.23934800000000001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5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</row>
    <row r="143" spans="1:44">
      <c r="A143" s="2">
        <v>650</v>
      </c>
      <c r="B143" t="s">
        <v>289</v>
      </c>
      <c r="C143">
        <v>5</v>
      </c>
      <c r="D143" t="s">
        <v>182</v>
      </c>
      <c r="E143">
        <v>226</v>
      </c>
      <c r="F143" t="s">
        <v>183</v>
      </c>
      <c r="G143" t="s">
        <v>184</v>
      </c>
      <c r="H143">
        <v>2634.9679999999998</v>
      </c>
      <c r="I143" t="s">
        <v>185</v>
      </c>
      <c r="J143">
        <v>1.6100000000000001E-4</v>
      </c>
      <c r="K143" t="s">
        <v>25</v>
      </c>
      <c r="L143" t="s">
        <v>290</v>
      </c>
      <c r="M143">
        <v>193.18171699999999</v>
      </c>
      <c r="N143" t="s">
        <v>25</v>
      </c>
      <c r="O143" t="s">
        <v>291</v>
      </c>
      <c r="P143">
        <v>3.5500000000000001E-4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5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20</v>
      </c>
    </row>
    <row r="144" spans="1:44">
      <c r="A144" s="2">
        <v>649</v>
      </c>
      <c r="B144" t="s">
        <v>289</v>
      </c>
      <c r="C144">
        <v>5</v>
      </c>
      <c r="D144" t="s">
        <v>182</v>
      </c>
      <c r="E144">
        <v>226</v>
      </c>
      <c r="F144" t="s">
        <v>183</v>
      </c>
      <c r="G144" t="s">
        <v>184</v>
      </c>
      <c r="H144">
        <v>7842.4440000000004</v>
      </c>
      <c r="I144" t="s">
        <v>185</v>
      </c>
      <c r="J144">
        <v>1.6799999999999999E-4</v>
      </c>
      <c r="K144" t="s">
        <v>25</v>
      </c>
      <c r="L144" t="s">
        <v>290</v>
      </c>
      <c r="M144">
        <v>190.93349799999999</v>
      </c>
      <c r="N144" t="s">
        <v>25</v>
      </c>
      <c r="O144" t="s">
        <v>291</v>
      </c>
      <c r="P144">
        <v>3.59E-4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5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</row>
    <row r="145" spans="1:44">
      <c r="A145" s="2">
        <v>648</v>
      </c>
      <c r="B145" t="s">
        <v>289</v>
      </c>
      <c r="C145">
        <v>5</v>
      </c>
      <c r="D145" t="s">
        <v>182</v>
      </c>
      <c r="E145">
        <v>226</v>
      </c>
      <c r="F145" t="s">
        <v>183</v>
      </c>
      <c r="G145" t="s">
        <v>184</v>
      </c>
      <c r="H145">
        <v>25900.444</v>
      </c>
      <c r="I145" t="s">
        <v>185</v>
      </c>
      <c r="J145">
        <v>1.5200000000000001E-4</v>
      </c>
      <c r="K145" t="s">
        <v>25</v>
      </c>
      <c r="L145" t="s">
        <v>290</v>
      </c>
      <c r="M145">
        <v>181.54441399999999</v>
      </c>
      <c r="N145" t="s">
        <v>25</v>
      </c>
      <c r="O145" t="s">
        <v>291</v>
      </c>
      <c r="P145">
        <v>3.3399999999999999E-4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5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20</v>
      </c>
    </row>
    <row r="146" spans="1:44">
      <c r="A146" s="2">
        <v>647</v>
      </c>
      <c r="B146" t="s">
        <v>289</v>
      </c>
      <c r="C146">
        <v>5</v>
      </c>
      <c r="D146" t="s">
        <v>182</v>
      </c>
      <c r="E146">
        <v>226</v>
      </c>
      <c r="F146" t="s">
        <v>183</v>
      </c>
      <c r="G146" t="s">
        <v>184</v>
      </c>
      <c r="H146">
        <v>78475.820000000007</v>
      </c>
      <c r="I146" t="s">
        <v>185</v>
      </c>
      <c r="J146">
        <v>1.55E-4</v>
      </c>
      <c r="K146" t="s">
        <v>25</v>
      </c>
      <c r="L146" t="s">
        <v>290</v>
      </c>
      <c r="M146">
        <v>161.054239</v>
      </c>
      <c r="N146" t="s">
        <v>25</v>
      </c>
      <c r="O146" t="s">
        <v>291</v>
      </c>
      <c r="P146">
        <v>3.1599999999999998E-4</v>
      </c>
      <c r="Q146" t="s">
        <v>25</v>
      </c>
      <c r="R146" t="s">
        <v>24</v>
      </c>
      <c r="S146">
        <v>0.19155700000000001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5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20</v>
      </c>
    </row>
    <row r="147" spans="1:44">
      <c r="A147" s="2">
        <v>646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332942.20199999999</v>
      </c>
      <c r="I147" t="s">
        <v>185</v>
      </c>
      <c r="J147">
        <v>1.2400000000000001E-4</v>
      </c>
      <c r="K147" t="s">
        <v>25</v>
      </c>
      <c r="L147" t="s">
        <v>290</v>
      </c>
      <c r="M147">
        <v>125.337586</v>
      </c>
      <c r="N147" t="s">
        <v>25</v>
      </c>
      <c r="O147" t="s">
        <v>291</v>
      </c>
      <c r="P147">
        <v>2.4899999999999998E-4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645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7842.39</v>
      </c>
      <c r="I148" t="s">
        <v>185</v>
      </c>
      <c r="J148">
        <v>1.6799999999999999E-4</v>
      </c>
      <c r="K148" t="s">
        <v>25</v>
      </c>
      <c r="L148" t="s">
        <v>290</v>
      </c>
      <c r="M148">
        <v>189.28205</v>
      </c>
      <c r="N148" t="s">
        <v>25</v>
      </c>
      <c r="O148" t="s">
        <v>291</v>
      </c>
      <c r="P148">
        <v>3.57E-4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644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25900.27</v>
      </c>
      <c r="I149" t="s">
        <v>185</v>
      </c>
      <c r="J149">
        <v>1.54E-4</v>
      </c>
      <c r="K149" t="s">
        <v>25</v>
      </c>
      <c r="L149" t="s">
        <v>290</v>
      </c>
      <c r="M149">
        <v>181.759567</v>
      </c>
      <c r="N149" t="s">
        <v>25</v>
      </c>
      <c r="O149" t="s">
        <v>291</v>
      </c>
      <c r="P149">
        <v>3.3500000000000001E-4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643</v>
      </c>
      <c r="B150" t="s">
        <v>289</v>
      </c>
      <c r="C150">
        <v>5</v>
      </c>
      <c r="D150" t="s">
        <v>182</v>
      </c>
      <c r="E150">
        <v>226</v>
      </c>
      <c r="F150" t="s">
        <v>183</v>
      </c>
      <c r="G150" t="s">
        <v>184</v>
      </c>
      <c r="H150">
        <v>6.3959999999999999</v>
      </c>
      <c r="I150" t="s">
        <v>185</v>
      </c>
      <c r="J150">
        <v>1.7100000000000001E-4</v>
      </c>
      <c r="K150" t="s">
        <v>25</v>
      </c>
      <c r="L150" t="s">
        <v>290</v>
      </c>
      <c r="M150">
        <v>206.93200200000001</v>
      </c>
      <c r="N150" t="s">
        <v>25</v>
      </c>
      <c r="O150" t="s">
        <v>291</v>
      </c>
      <c r="P150">
        <v>3.7800000000000003E-4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5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642</v>
      </c>
      <c r="B151" t="s">
        <v>289</v>
      </c>
      <c r="C151">
        <v>5</v>
      </c>
      <c r="D151" t="s">
        <v>182</v>
      </c>
      <c r="E151">
        <v>303</v>
      </c>
      <c r="F151" t="s">
        <v>183</v>
      </c>
      <c r="G151" t="s">
        <v>184</v>
      </c>
      <c r="H151">
        <v>13283.05</v>
      </c>
      <c r="I151" t="s">
        <v>185</v>
      </c>
      <c r="J151">
        <v>2.23E-4</v>
      </c>
      <c r="K151" t="s">
        <v>25</v>
      </c>
      <c r="L151" t="s">
        <v>290</v>
      </c>
      <c r="M151">
        <v>215.623513</v>
      </c>
      <c r="N151" t="s">
        <v>25</v>
      </c>
      <c r="O151" t="s">
        <v>291</v>
      </c>
      <c r="P151">
        <v>4.3800000000000002E-4</v>
      </c>
      <c r="Q151" t="s">
        <v>25</v>
      </c>
      <c r="R151" t="s">
        <v>24</v>
      </c>
      <c r="S151">
        <v>0.29207899999999998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641</v>
      </c>
      <c r="B152" t="s">
        <v>289</v>
      </c>
      <c r="C152">
        <v>5</v>
      </c>
      <c r="D152" t="s">
        <v>182</v>
      </c>
      <c r="E152">
        <v>303</v>
      </c>
      <c r="F152" t="s">
        <v>183</v>
      </c>
      <c r="G152" t="s">
        <v>184</v>
      </c>
      <c r="H152">
        <v>54263.773999999998</v>
      </c>
      <c r="I152" t="s">
        <v>185</v>
      </c>
      <c r="J152">
        <v>1.93E-4</v>
      </c>
      <c r="K152" t="s">
        <v>25</v>
      </c>
      <c r="L152" t="s">
        <v>290</v>
      </c>
      <c r="M152">
        <v>188.404166</v>
      </c>
      <c r="N152" t="s">
        <v>25</v>
      </c>
      <c r="O152" t="s">
        <v>291</v>
      </c>
      <c r="P152">
        <v>3.8099999999999999E-4</v>
      </c>
      <c r="Q152" t="s">
        <v>25</v>
      </c>
      <c r="R152" t="s">
        <v>24</v>
      </c>
      <c r="S152">
        <v>0.24427399999999999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640</v>
      </c>
      <c r="B153" t="s">
        <v>289</v>
      </c>
      <c r="C153">
        <v>5</v>
      </c>
      <c r="D153" t="s">
        <v>182</v>
      </c>
      <c r="E153">
        <v>303</v>
      </c>
      <c r="F153" t="s">
        <v>183</v>
      </c>
      <c r="G153" t="s">
        <v>184</v>
      </c>
      <c r="H153">
        <v>187107.77</v>
      </c>
      <c r="I153" t="s">
        <v>185</v>
      </c>
      <c r="J153">
        <v>1.7699999999999999E-4</v>
      </c>
      <c r="K153" t="s">
        <v>25</v>
      </c>
      <c r="L153" t="s">
        <v>290</v>
      </c>
      <c r="M153">
        <v>166.02852799999999</v>
      </c>
      <c r="N153" t="s">
        <v>25</v>
      </c>
      <c r="O153" t="s">
        <v>291</v>
      </c>
      <c r="P153">
        <v>3.4299999999999999E-4</v>
      </c>
      <c r="Q153" t="s">
        <v>25</v>
      </c>
      <c r="R153" t="s">
        <v>24</v>
      </c>
      <c r="S153">
        <v>0.20452799999999999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639</v>
      </c>
      <c r="B154" t="s">
        <v>289</v>
      </c>
      <c r="C154">
        <v>5</v>
      </c>
      <c r="D154" t="s">
        <v>182</v>
      </c>
      <c r="E154">
        <v>303</v>
      </c>
      <c r="F154" t="s">
        <v>183</v>
      </c>
      <c r="G154" t="s">
        <v>184</v>
      </c>
      <c r="H154">
        <v>187107.77</v>
      </c>
      <c r="I154" t="s">
        <v>185</v>
      </c>
      <c r="J154">
        <v>1.7200000000000001E-4</v>
      </c>
      <c r="K154" t="s">
        <v>25</v>
      </c>
      <c r="L154" t="s">
        <v>290</v>
      </c>
      <c r="M154">
        <v>164.49501900000001</v>
      </c>
      <c r="N154" t="s">
        <v>25</v>
      </c>
      <c r="O154" t="s">
        <v>291</v>
      </c>
      <c r="P154">
        <v>3.3700000000000001E-4</v>
      </c>
      <c r="Q154" t="s">
        <v>25</v>
      </c>
      <c r="R154" t="s">
        <v>24</v>
      </c>
      <c r="S154">
        <v>0.20400499999999999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639</v>
      </c>
      <c r="B155" t="s">
        <v>289</v>
      </c>
      <c r="C155">
        <v>5</v>
      </c>
      <c r="D155" t="s">
        <v>182</v>
      </c>
      <c r="E155">
        <v>303</v>
      </c>
      <c r="F155" t="s">
        <v>183</v>
      </c>
      <c r="G155" t="s">
        <v>184</v>
      </c>
      <c r="H155">
        <v>0.08</v>
      </c>
      <c r="I155" t="s">
        <v>185</v>
      </c>
      <c r="J155">
        <v>2.31E-4</v>
      </c>
      <c r="K155" t="s">
        <v>25</v>
      </c>
      <c r="L155" t="s">
        <v>290</v>
      </c>
      <c r="M155">
        <v>303.69617599999998</v>
      </c>
      <c r="N155" t="s">
        <v>25</v>
      </c>
      <c r="O155" t="s">
        <v>291</v>
      </c>
      <c r="P155">
        <v>5.3399999999999997E-4</v>
      </c>
      <c r="Q155" t="s">
        <v>25</v>
      </c>
      <c r="R155" t="s">
        <v>24</v>
      </c>
      <c r="S155">
        <v>0.50089399999999995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639</v>
      </c>
      <c r="B156" t="s">
        <v>289</v>
      </c>
      <c r="C156">
        <v>5</v>
      </c>
      <c r="D156" t="s">
        <v>182</v>
      </c>
      <c r="E156">
        <v>303</v>
      </c>
      <c r="F156" t="s">
        <v>183</v>
      </c>
      <c r="G156" t="s">
        <v>184</v>
      </c>
      <c r="H156">
        <v>0</v>
      </c>
      <c r="I156" t="s">
        <v>185</v>
      </c>
      <c r="J156">
        <v>2.4000000000000001E-4</v>
      </c>
      <c r="K156" t="s">
        <v>25</v>
      </c>
      <c r="L156" t="s">
        <v>290</v>
      </c>
      <c r="M156">
        <v>312.85821299999998</v>
      </c>
      <c r="N156" t="s">
        <v>25</v>
      </c>
      <c r="O156" t="s">
        <v>291</v>
      </c>
      <c r="P156">
        <v>5.5199999999999997E-4</v>
      </c>
      <c r="Q156" t="s">
        <v>25</v>
      </c>
      <c r="R156" t="s">
        <v>24</v>
      </c>
      <c r="S156">
        <v>0.55881700000000001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638</v>
      </c>
      <c r="B157" t="s">
        <v>289</v>
      </c>
      <c r="C157">
        <v>5</v>
      </c>
      <c r="D157" t="s">
        <v>182</v>
      </c>
      <c r="E157">
        <v>226</v>
      </c>
      <c r="F157" t="s">
        <v>183</v>
      </c>
      <c r="G157" t="s">
        <v>184</v>
      </c>
      <c r="H157">
        <v>9.67</v>
      </c>
      <c r="I157" t="s">
        <v>185</v>
      </c>
      <c r="J157">
        <v>1.7899999999999999E-4</v>
      </c>
      <c r="K157" t="s">
        <v>25</v>
      </c>
      <c r="L157" t="s">
        <v>290</v>
      </c>
      <c r="M157">
        <v>206.317972</v>
      </c>
      <c r="N157" t="s">
        <v>25</v>
      </c>
      <c r="O157" t="s">
        <v>291</v>
      </c>
      <c r="P157">
        <v>3.86E-4</v>
      </c>
      <c r="Q157" t="s">
        <v>25</v>
      </c>
      <c r="R157" t="s">
        <v>24</v>
      </c>
      <c r="S157">
        <v>0.59224900000000003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5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637</v>
      </c>
      <c r="B158" t="s">
        <v>289</v>
      </c>
      <c r="C158">
        <v>5</v>
      </c>
      <c r="D158" t="s">
        <v>182</v>
      </c>
      <c r="E158">
        <v>226</v>
      </c>
      <c r="F158" t="s">
        <v>183</v>
      </c>
      <c r="G158" t="s">
        <v>184</v>
      </c>
      <c r="H158">
        <v>317.11</v>
      </c>
      <c r="I158" t="s">
        <v>185</v>
      </c>
      <c r="J158">
        <v>1.7100000000000001E-4</v>
      </c>
      <c r="K158" t="s">
        <v>25</v>
      </c>
      <c r="L158" t="s">
        <v>290</v>
      </c>
      <c r="M158">
        <v>202.55244300000001</v>
      </c>
      <c r="N158" t="s">
        <v>25</v>
      </c>
      <c r="O158" t="s">
        <v>291</v>
      </c>
      <c r="P158">
        <v>3.7300000000000001E-4</v>
      </c>
      <c r="Q158" t="s">
        <v>25</v>
      </c>
      <c r="R158" t="s">
        <v>24</v>
      </c>
      <c r="S158">
        <v>0.53401500000000002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5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636</v>
      </c>
      <c r="B159" t="s">
        <v>289</v>
      </c>
      <c r="C159">
        <v>5</v>
      </c>
      <c r="D159" t="s">
        <v>182</v>
      </c>
      <c r="E159">
        <v>226</v>
      </c>
      <c r="F159" t="s">
        <v>183</v>
      </c>
      <c r="G159" t="s">
        <v>184</v>
      </c>
      <c r="H159">
        <v>2351.17</v>
      </c>
      <c r="I159" t="s">
        <v>185</v>
      </c>
      <c r="J159">
        <v>1.8000000000000001E-4</v>
      </c>
      <c r="K159" t="s">
        <v>25</v>
      </c>
      <c r="L159" t="s">
        <v>290</v>
      </c>
      <c r="M159">
        <v>201.98718500000001</v>
      </c>
      <c r="N159" t="s">
        <v>25</v>
      </c>
      <c r="O159" t="s">
        <v>291</v>
      </c>
      <c r="P159">
        <v>3.8200000000000002E-4</v>
      </c>
      <c r="Q159" t="s">
        <v>25</v>
      </c>
      <c r="R159" t="s">
        <v>24</v>
      </c>
      <c r="S159">
        <v>0.47873900000000003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5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635</v>
      </c>
      <c r="B160" t="s">
        <v>289</v>
      </c>
      <c r="C160">
        <v>5</v>
      </c>
      <c r="D160" t="s">
        <v>182</v>
      </c>
      <c r="E160">
        <v>226</v>
      </c>
      <c r="F160" t="s">
        <v>183</v>
      </c>
      <c r="G160" t="s">
        <v>184</v>
      </c>
      <c r="H160">
        <v>9795.1200000000008</v>
      </c>
      <c r="I160" t="s">
        <v>185</v>
      </c>
      <c r="J160">
        <v>1.5899999999999999E-4</v>
      </c>
      <c r="K160" t="s">
        <v>25</v>
      </c>
      <c r="L160" t="s">
        <v>290</v>
      </c>
      <c r="M160">
        <v>197.25385700000001</v>
      </c>
      <c r="N160" t="s">
        <v>25</v>
      </c>
      <c r="O160" t="s">
        <v>291</v>
      </c>
      <c r="P160">
        <v>3.5599999999999998E-4</v>
      </c>
      <c r="Q160" t="s">
        <v>25</v>
      </c>
      <c r="R160" t="s">
        <v>24</v>
      </c>
      <c r="S160">
        <v>0.40365000000000001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5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634</v>
      </c>
      <c r="B161" t="s">
        <v>289</v>
      </c>
      <c r="C161">
        <v>5</v>
      </c>
      <c r="D161" t="s">
        <v>182</v>
      </c>
      <c r="E161">
        <v>226</v>
      </c>
      <c r="F161" t="s">
        <v>183</v>
      </c>
      <c r="G161" t="s">
        <v>184</v>
      </c>
      <c r="H161">
        <v>29859.07</v>
      </c>
      <c r="I161" t="s">
        <v>185</v>
      </c>
      <c r="J161">
        <v>1.6699999999999999E-4</v>
      </c>
      <c r="K161" t="s">
        <v>25</v>
      </c>
      <c r="L161" t="s">
        <v>290</v>
      </c>
      <c r="M161">
        <v>193.82183599999999</v>
      </c>
      <c r="N161" t="s">
        <v>25</v>
      </c>
      <c r="O161" t="s">
        <v>291</v>
      </c>
      <c r="P161">
        <v>3.6099999999999999E-4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5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633</v>
      </c>
      <c r="B162" t="s">
        <v>289</v>
      </c>
      <c r="C162">
        <v>5</v>
      </c>
      <c r="D162" t="s">
        <v>182</v>
      </c>
      <c r="E162">
        <v>226</v>
      </c>
      <c r="F162" t="s">
        <v>183</v>
      </c>
      <c r="G162" t="s">
        <v>184</v>
      </c>
      <c r="H162">
        <v>74393.911999999997</v>
      </c>
      <c r="I162" t="s">
        <v>185</v>
      </c>
      <c r="J162">
        <v>1.66E-4</v>
      </c>
      <c r="K162" t="s">
        <v>25</v>
      </c>
      <c r="L162" t="s">
        <v>290</v>
      </c>
      <c r="M162">
        <v>192.19851800000001</v>
      </c>
      <c r="N162" t="s">
        <v>25</v>
      </c>
      <c r="O162" t="s">
        <v>291</v>
      </c>
      <c r="P162">
        <v>3.59E-4</v>
      </c>
      <c r="Q162" t="s">
        <v>25</v>
      </c>
      <c r="R162" t="s">
        <v>24</v>
      </c>
      <c r="S162">
        <v>0.28195599999999998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5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632</v>
      </c>
      <c r="B163" t="s">
        <v>289</v>
      </c>
      <c r="C163">
        <v>5</v>
      </c>
      <c r="D163" t="s">
        <v>182</v>
      </c>
      <c r="E163">
        <v>226</v>
      </c>
      <c r="F163" t="s">
        <v>183</v>
      </c>
      <c r="G163" t="s">
        <v>184</v>
      </c>
      <c r="H163">
        <v>162530.226</v>
      </c>
      <c r="I163" t="s">
        <v>185</v>
      </c>
      <c r="J163">
        <v>1.4999999999999999E-4</v>
      </c>
      <c r="K163" t="s">
        <v>25</v>
      </c>
      <c r="L163" t="s">
        <v>290</v>
      </c>
      <c r="M163">
        <v>180.202406</v>
      </c>
      <c r="N163" t="s">
        <v>25</v>
      </c>
      <c r="O163" t="s">
        <v>291</v>
      </c>
      <c r="P163">
        <v>3.3100000000000002E-4</v>
      </c>
      <c r="Q163" t="s">
        <v>25</v>
      </c>
      <c r="R163" t="s">
        <v>24</v>
      </c>
      <c r="S163">
        <v>0.21974299999999999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5</v>
      </c>
      <c r="AM163" t="s">
        <v>191</v>
      </c>
      <c r="AN163">
        <v>500</v>
      </c>
      <c r="AO163" t="s">
        <v>192</v>
      </c>
      <c r="AP163">
        <v>20</v>
      </c>
      <c r="AQ163" t="s">
        <v>193</v>
      </c>
      <c r="AR163">
        <v>20</v>
      </c>
    </row>
    <row r="164" spans="1:44">
      <c r="A164" s="2">
        <v>631</v>
      </c>
      <c r="B164" t="s">
        <v>289</v>
      </c>
      <c r="C164">
        <v>5</v>
      </c>
      <c r="D164" t="s">
        <v>182</v>
      </c>
      <c r="E164">
        <v>754</v>
      </c>
      <c r="F164" t="s">
        <v>183</v>
      </c>
      <c r="G164" t="s">
        <v>184</v>
      </c>
      <c r="H164">
        <v>1.264</v>
      </c>
      <c r="I164" t="s">
        <v>185</v>
      </c>
      <c r="J164">
        <v>2.9999999999999997E-4</v>
      </c>
      <c r="K164" t="s">
        <v>25</v>
      </c>
      <c r="L164" t="s">
        <v>290</v>
      </c>
      <c r="M164">
        <v>434.40979299999998</v>
      </c>
      <c r="N164" t="s">
        <v>25</v>
      </c>
      <c r="O164" t="s">
        <v>291</v>
      </c>
      <c r="P164">
        <v>7.3399999999999995E-4</v>
      </c>
      <c r="Q164" t="s">
        <v>25</v>
      </c>
      <c r="R164" t="s">
        <v>24</v>
      </c>
      <c r="S164">
        <v>1.0072650000000001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30</v>
      </c>
      <c r="AQ164" t="s">
        <v>193</v>
      </c>
      <c r="AR164">
        <v>80</v>
      </c>
    </row>
    <row r="165" spans="1:44">
      <c r="A165" s="2">
        <v>630</v>
      </c>
      <c r="B165" t="s">
        <v>289</v>
      </c>
      <c r="C165">
        <v>5</v>
      </c>
      <c r="D165" t="s">
        <v>182</v>
      </c>
      <c r="E165">
        <v>754</v>
      </c>
      <c r="F165" t="s">
        <v>183</v>
      </c>
      <c r="G165" t="s">
        <v>184</v>
      </c>
      <c r="H165">
        <v>0.88</v>
      </c>
      <c r="I165" t="s">
        <v>185</v>
      </c>
      <c r="J165">
        <v>3.1199999999999999E-4</v>
      </c>
      <c r="K165" t="s">
        <v>25</v>
      </c>
      <c r="L165" t="s">
        <v>290</v>
      </c>
      <c r="M165">
        <v>434.988337</v>
      </c>
      <c r="N165" t="s">
        <v>25</v>
      </c>
      <c r="O165" t="s">
        <v>291</v>
      </c>
      <c r="P165">
        <v>7.4700000000000005E-4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40</v>
      </c>
      <c r="AQ165" t="s">
        <v>193</v>
      </c>
      <c r="AR165">
        <v>80</v>
      </c>
    </row>
    <row r="166" spans="1:44">
      <c r="A166" s="2">
        <v>629</v>
      </c>
      <c r="B166" t="s">
        <v>289</v>
      </c>
      <c r="C166">
        <v>5</v>
      </c>
      <c r="D166" t="s">
        <v>182</v>
      </c>
      <c r="E166">
        <v>754</v>
      </c>
      <c r="F166" t="s">
        <v>183</v>
      </c>
      <c r="G166" t="s">
        <v>184</v>
      </c>
      <c r="H166">
        <v>1.6519999999999999</v>
      </c>
      <c r="I166" t="s">
        <v>185</v>
      </c>
      <c r="J166">
        <v>3.3199999999999999E-4</v>
      </c>
      <c r="K166" t="s">
        <v>25</v>
      </c>
      <c r="L166" t="s">
        <v>290</v>
      </c>
      <c r="M166">
        <v>436.81229200000001</v>
      </c>
      <c r="N166" t="s">
        <v>25</v>
      </c>
      <c r="O166" t="s">
        <v>291</v>
      </c>
      <c r="P166">
        <v>7.6900000000000004E-4</v>
      </c>
      <c r="Q166" t="s">
        <v>25</v>
      </c>
      <c r="R166" t="s">
        <v>24</v>
      </c>
      <c r="S166">
        <v>1.2378279999999999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50</v>
      </c>
      <c r="AQ166" t="s">
        <v>193</v>
      </c>
      <c r="AR166">
        <v>80</v>
      </c>
    </row>
    <row r="167" spans="1:44">
      <c r="A167" s="2">
        <v>628</v>
      </c>
      <c r="B167" t="s">
        <v>289</v>
      </c>
      <c r="C167">
        <v>5</v>
      </c>
      <c r="D167" t="s">
        <v>182</v>
      </c>
      <c r="E167">
        <v>754</v>
      </c>
      <c r="F167" t="s">
        <v>183</v>
      </c>
      <c r="G167" t="s">
        <v>184</v>
      </c>
      <c r="H167">
        <v>1.9119999999999999</v>
      </c>
      <c r="I167" t="s">
        <v>185</v>
      </c>
      <c r="J167">
        <v>3.2600000000000001E-4</v>
      </c>
      <c r="K167" t="s">
        <v>25</v>
      </c>
      <c r="L167" t="s">
        <v>290</v>
      </c>
      <c r="M167">
        <v>441.85688299999998</v>
      </c>
      <c r="N167" t="s">
        <v>25</v>
      </c>
      <c r="O167" t="s">
        <v>291</v>
      </c>
      <c r="P167">
        <v>7.6800000000000002E-4</v>
      </c>
      <c r="Q167" t="s">
        <v>25</v>
      </c>
      <c r="R167" t="s">
        <v>24</v>
      </c>
      <c r="S167">
        <v>1.3726499999999999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60</v>
      </c>
      <c r="AQ167" t="s">
        <v>193</v>
      </c>
      <c r="AR167">
        <v>80</v>
      </c>
    </row>
    <row r="168" spans="1:44">
      <c r="A168" s="2">
        <v>627</v>
      </c>
      <c r="B168" t="s">
        <v>289</v>
      </c>
      <c r="C168">
        <v>5</v>
      </c>
      <c r="D168" t="s">
        <v>182</v>
      </c>
      <c r="E168">
        <v>754</v>
      </c>
      <c r="F168" t="s">
        <v>183</v>
      </c>
      <c r="G168" t="s">
        <v>184</v>
      </c>
      <c r="H168">
        <v>2.7160000000000002</v>
      </c>
      <c r="I168" t="s">
        <v>185</v>
      </c>
      <c r="J168">
        <v>3.2600000000000001E-4</v>
      </c>
      <c r="K168" t="s">
        <v>25</v>
      </c>
      <c r="L168" t="s">
        <v>290</v>
      </c>
      <c r="M168">
        <v>471.31170700000001</v>
      </c>
      <c r="N168" t="s">
        <v>25</v>
      </c>
      <c r="O168" t="s">
        <v>291</v>
      </c>
      <c r="P168">
        <v>7.9699999999999997E-4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70</v>
      </c>
      <c r="AQ168" t="s">
        <v>193</v>
      </c>
      <c r="AR168">
        <v>80</v>
      </c>
    </row>
    <row r="169" spans="1:44">
      <c r="A169" s="2">
        <v>626</v>
      </c>
      <c r="B169" t="s">
        <v>289</v>
      </c>
      <c r="C169">
        <v>5</v>
      </c>
      <c r="D169" t="s">
        <v>182</v>
      </c>
      <c r="E169">
        <v>754</v>
      </c>
      <c r="F169" t="s">
        <v>183</v>
      </c>
      <c r="G169" t="s">
        <v>184</v>
      </c>
      <c r="H169">
        <v>5.5359999999999996</v>
      </c>
      <c r="I169" t="s">
        <v>185</v>
      </c>
      <c r="J169">
        <v>3.1700000000000001E-4</v>
      </c>
      <c r="K169" t="s">
        <v>25</v>
      </c>
      <c r="L169" t="s">
        <v>290</v>
      </c>
      <c r="M169">
        <v>446.80233900000002</v>
      </c>
      <c r="N169" t="s">
        <v>25</v>
      </c>
      <c r="O169" t="s">
        <v>291</v>
      </c>
      <c r="P169">
        <v>7.6400000000000003E-4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80</v>
      </c>
      <c r="AQ169" t="s">
        <v>193</v>
      </c>
      <c r="AR169">
        <v>80</v>
      </c>
    </row>
    <row r="170" spans="1:44">
      <c r="A170" s="2">
        <v>625</v>
      </c>
      <c r="B170" t="s">
        <v>289</v>
      </c>
      <c r="C170">
        <v>5</v>
      </c>
      <c r="D170" t="s">
        <v>182</v>
      </c>
      <c r="E170">
        <v>302</v>
      </c>
      <c r="F170" t="s">
        <v>183</v>
      </c>
      <c r="G170" t="s">
        <v>184</v>
      </c>
      <c r="H170">
        <v>84082.38</v>
      </c>
      <c r="I170" t="s">
        <v>185</v>
      </c>
      <c r="J170">
        <v>1.3200000000000001E-4</v>
      </c>
      <c r="K170" t="s">
        <v>25</v>
      </c>
      <c r="L170" t="s">
        <v>290</v>
      </c>
      <c r="M170">
        <v>166.16480100000001</v>
      </c>
      <c r="N170" t="s">
        <v>25</v>
      </c>
      <c r="O170" t="s">
        <v>291</v>
      </c>
      <c r="P170">
        <v>2.9799999999999998E-4</v>
      </c>
      <c r="Q170" t="s">
        <v>25</v>
      </c>
      <c r="R170" t="s">
        <v>24</v>
      </c>
      <c r="S170">
        <v>0.29919699999999999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5</v>
      </c>
      <c r="AM170" t="s">
        <v>191</v>
      </c>
      <c r="AN170">
        <v>500</v>
      </c>
      <c r="AO170" t="s">
        <v>192</v>
      </c>
      <c r="AP170">
        <v>30</v>
      </c>
      <c r="AQ170" t="s">
        <v>193</v>
      </c>
      <c r="AR170">
        <v>30</v>
      </c>
    </row>
    <row r="171" spans="1:44">
      <c r="A171" s="2">
        <v>624</v>
      </c>
      <c r="B171" t="s">
        <v>289</v>
      </c>
      <c r="C171">
        <v>5</v>
      </c>
      <c r="D171" t="s">
        <v>182</v>
      </c>
      <c r="E171">
        <v>378</v>
      </c>
      <c r="F171" t="s">
        <v>183</v>
      </c>
      <c r="G171" t="s">
        <v>184</v>
      </c>
      <c r="H171">
        <v>13760.53</v>
      </c>
      <c r="I171" t="s">
        <v>185</v>
      </c>
      <c r="J171">
        <v>2.3800000000000001E-4</v>
      </c>
      <c r="K171" t="s">
        <v>25</v>
      </c>
      <c r="L171" t="s">
        <v>290</v>
      </c>
      <c r="M171">
        <v>250.94930600000001</v>
      </c>
      <c r="N171" t="s">
        <v>25</v>
      </c>
      <c r="O171" t="s">
        <v>291</v>
      </c>
      <c r="P171">
        <v>4.8899999999999996E-4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30</v>
      </c>
      <c r="AQ171" t="s">
        <v>193</v>
      </c>
      <c r="AR171">
        <v>30</v>
      </c>
    </row>
    <row r="172" spans="1:44">
      <c r="A172" s="2">
        <v>623</v>
      </c>
      <c r="B172" t="s">
        <v>289</v>
      </c>
      <c r="C172">
        <v>5</v>
      </c>
      <c r="D172" t="s">
        <v>182</v>
      </c>
      <c r="E172">
        <v>454</v>
      </c>
      <c r="F172" t="s">
        <v>183</v>
      </c>
      <c r="G172" t="s">
        <v>184</v>
      </c>
      <c r="H172">
        <v>2808.614</v>
      </c>
      <c r="I172" t="s">
        <v>185</v>
      </c>
      <c r="J172">
        <v>3.5399999999999999E-4</v>
      </c>
      <c r="K172" t="s">
        <v>25</v>
      </c>
      <c r="L172" t="s">
        <v>290</v>
      </c>
      <c r="M172">
        <v>315.67097899999999</v>
      </c>
      <c r="N172" t="s">
        <v>25</v>
      </c>
      <c r="O172" t="s">
        <v>291</v>
      </c>
      <c r="P172">
        <v>6.69E-4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15</v>
      </c>
      <c r="AM172" t="s">
        <v>191</v>
      </c>
      <c r="AN172">
        <v>500</v>
      </c>
      <c r="AO172" t="s">
        <v>192</v>
      </c>
      <c r="AP172">
        <v>30</v>
      </c>
      <c r="AQ172" t="s">
        <v>193</v>
      </c>
      <c r="AR172">
        <v>30</v>
      </c>
    </row>
    <row r="173" spans="1:44">
      <c r="A173" s="2">
        <v>622</v>
      </c>
      <c r="B173" t="s">
        <v>289</v>
      </c>
      <c r="C173">
        <v>5</v>
      </c>
      <c r="D173" t="s">
        <v>182</v>
      </c>
      <c r="E173">
        <v>531</v>
      </c>
      <c r="F173" t="s">
        <v>183</v>
      </c>
      <c r="G173" t="s">
        <v>184</v>
      </c>
      <c r="H173">
        <v>380.49200000000002</v>
      </c>
      <c r="I173" t="s">
        <v>185</v>
      </c>
      <c r="J173">
        <v>4.57E-4</v>
      </c>
      <c r="K173" t="s">
        <v>25</v>
      </c>
      <c r="L173" t="s">
        <v>290</v>
      </c>
      <c r="M173">
        <v>394.15113600000001</v>
      </c>
      <c r="N173" t="s">
        <v>25</v>
      </c>
      <c r="O173" t="s">
        <v>291</v>
      </c>
      <c r="P173">
        <v>8.52E-4</v>
      </c>
      <c r="Q173" t="s">
        <v>25</v>
      </c>
      <c r="R173" t="s">
        <v>24</v>
      </c>
      <c r="S173">
        <v>0.47990300000000002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20</v>
      </c>
      <c r="AM173" t="s">
        <v>191</v>
      </c>
      <c r="AN173">
        <v>500</v>
      </c>
      <c r="AO173" t="s">
        <v>192</v>
      </c>
      <c r="AP173">
        <v>30</v>
      </c>
      <c r="AQ173" t="s">
        <v>193</v>
      </c>
      <c r="AR173">
        <v>30</v>
      </c>
    </row>
    <row r="174" spans="1:44">
      <c r="A174" s="2">
        <v>621</v>
      </c>
      <c r="B174" t="s">
        <v>289</v>
      </c>
      <c r="C174">
        <v>5</v>
      </c>
      <c r="D174" t="s">
        <v>182</v>
      </c>
      <c r="E174">
        <v>607</v>
      </c>
      <c r="F174" t="s">
        <v>183</v>
      </c>
      <c r="G174" t="s">
        <v>184</v>
      </c>
      <c r="H174">
        <v>119.864</v>
      </c>
      <c r="I174" t="s">
        <v>185</v>
      </c>
      <c r="J174">
        <v>6.3199999999999997E-4</v>
      </c>
      <c r="K174" t="s">
        <v>25</v>
      </c>
      <c r="L174" t="s">
        <v>290</v>
      </c>
      <c r="M174">
        <v>443.83319599999999</v>
      </c>
      <c r="N174" t="s">
        <v>25</v>
      </c>
      <c r="O174" t="s">
        <v>291</v>
      </c>
      <c r="P174">
        <v>1.075E-3</v>
      </c>
      <c r="Q174" t="s">
        <v>25</v>
      </c>
      <c r="R174" t="s">
        <v>24</v>
      </c>
      <c r="S174">
        <v>0.54029899999999997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25</v>
      </c>
      <c r="AM174" t="s">
        <v>191</v>
      </c>
      <c r="AN174">
        <v>500</v>
      </c>
      <c r="AO174" t="s">
        <v>192</v>
      </c>
      <c r="AP174">
        <v>30</v>
      </c>
      <c r="AQ174" t="s">
        <v>193</v>
      </c>
      <c r="AR174">
        <v>30</v>
      </c>
    </row>
    <row r="175" spans="1:44">
      <c r="A175" s="2">
        <v>620</v>
      </c>
      <c r="B175" t="s">
        <v>289</v>
      </c>
      <c r="C175">
        <v>5</v>
      </c>
      <c r="D175" t="s">
        <v>182</v>
      </c>
      <c r="E175">
        <v>683</v>
      </c>
      <c r="F175" t="s">
        <v>183</v>
      </c>
      <c r="G175" t="s">
        <v>184</v>
      </c>
      <c r="H175">
        <v>3.4020000000000001</v>
      </c>
      <c r="I175" t="s">
        <v>185</v>
      </c>
      <c r="J175">
        <v>7.3300000000000004E-4</v>
      </c>
      <c r="K175" t="s">
        <v>25</v>
      </c>
      <c r="L175" t="s">
        <v>290</v>
      </c>
      <c r="M175">
        <v>505.67172699999998</v>
      </c>
      <c r="N175" t="s">
        <v>25</v>
      </c>
      <c r="O175" t="s">
        <v>291</v>
      </c>
      <c r="P175">
        <v>1.238E-3</v>
      </c>
      <c r="Q175" t="s">
        <v>25</v>
      </c>
      <c r="R175" t="s">
        <v>24</v>
      </c>
      <c r="S175">
        <v>0.59670400000000001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30</v>
      </c>
      <c r="AM175" t="s">
        <v>191</v>
      </c>
      <c r="AN175">
        <v>500</v>
      </c>
      <c r="AO175" t="s">
        <v>192</v>
      </c>
      <c r="AP175">
        <v>30</v>
      </c>
      <c r="AQ175" t="s">
        <v>193</v>
      </c>
      <c r="AR175">
        <v>30</v>
      </c>
    </row>
    <row r="176" spans="1:44">
      <c r="A176" s="2">
        <v>619</v>
      </c>
      <c r="B176" t="s">
        <v>289</v>
      </c>
      <c r="C176">
        <v>5</v>
      </c>
      <c r="D176" t="s">
        <v>182</v>
      </c>
      <c r="E176">
        <v>683</v>
      </c>
      <c r="F176" t="s">
        <v>183</v>
      </c>
      <c r="G176" t="s">
        <v>184</v>
      </c>
      <c r="H176">
        <v>0</v>
      </c>
      <c r="I176" t="s">
        <v>185</v>
      </c>
      <c r="J176">
        <v>7.3999999999999999E-4</v>
      </c>
      <c r="K176" t="s">
        <v>25</v>
      </c>
      <c r="L176" t="s">
        <v>290</v>
      </c>
      <c r="M176">
        <v>500.88242700000001</v>
      </c>
      <c r="N176" t="s">
        <v>25</v>
      </c>
      <c r="O176" t="s">
        <v>291</v>
      </c>
      <c r="P176">
        <v>1.2409999999999999E-3</v>
      </c>
      <c r="Q176" t="s">
        <v>25</v>
      </c>
      <c r="R176" t="s">
        <v>24</v>
      </c>
      <c r="S176">
        <v>0.64392499999999997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30</v>
      </c>
      <c r="AM176" t="s">
        <v>191</v>
      </c>
      <c r="AN176">
        <v>500</v>
      </c>
      <c r="AO176" t="s">
        <v>192</v>
      </c>
      <c r="AP176">
        <v>30</v>
      </c>
      <c r="AQ176" t="s">
        <v>193</v>
      </c>
      <c r="AR176">
        <v>30</v>
      </c>
    </row>
    <row r="177" spans="1:44">
      <c r="A177" s="2">
        <v>618</v>
      </c>
      <c r="B177" t="s">
        <v>289</v>
      </c>
      <c r="C177">
        <v>5</v>
      </c>
      <c r="D177" t="s">
        <v>182</v>
      </c>
      <c r="E177">
        <v>91</v>
      </c>
      <c r="F177" t="s">
        <v>183</v>
      </c>
      <c r="G177" t="s">
        <v>184</v>
      </c>
      <c r="H177">
        <v>1.1539999999999999</v>
      </c>
      <c r="I177" t="s">
        <v>185</v>
      </c>
      <c r="J177">
        <v>2.7799999999999998E-4</v>
      </c>
      <c r="K177" t="s">
        <v>25</v>
      </c>
      <c r="L177" t="s">
        <v>290</v>
      </c>
      <c r="M177">
        <v>79.119703000000001</v>
      </c>
      <c r="N177" t="s">
        <v>25</v>
      </c>
      <c r="O177" t="s">
        <v>291</v>
      </c>
      <c r="P177">
        <v>5.4199999999999995E-4</v>
      </c>
      <c r="Q177" t="s">
        <v>25</v>
      </c>
      <c r="R177" t="s">
        <v>24</v>
      </c>
      <c r="S177">
        <v>0.13958699999999999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300000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</row>
    <row r="178" spans="1:44">
      <c r="A178" s="2">
        <v>617</v>
      </c>
      <c r="B178" t="s">
        <v>289</v>
      </c>
      <c r="C178">
        <v>5</v>
      </c>
      <c r="D178" t="s">
        <v>182</v>
      </c>
      <c r="E178">
        <v>303</v>
      </c>
      <c r="F178" t="s">
        <v>183</v>
      </c>
      <c r="G178" t="s">
        <v>184</v>
      </c>
      <c r="H178">
        <v>2.8260000000000001</v>
      </c>
      <c r="I178" t="s">
        <v>185</v>
      </c>
      <c r="J178">
        <v>2.6600000000000001E-4</v>
      </c>
      <c r="K178" t="s">
        <v>25</v>
      </c>
      <c r="L178" t="s">
        <v>290</v>
      </c>
      <c r="M178">
        <v>291.29513500000002</v>
      </c>
      <c r="N178" t="s">
        <v>25</v>
      </c>
      <c r="O178" t="s">
        <v>291</v>
      </c>
      <c r="P178">
        <v>5.5699999999999999E-4</v>
      </c>
      <c r="Q178" t="s">
        <v>25</v>
      </c>
      <c r="R178" t="s">
        <v>24</v>
      </c>
      <c r="S178">
        <v>0.44045499999999999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500</v>
      </c>
      <c r="AO178" t="s">
        <v>192</v>
      </c>
      <c r="AP178">
        <v>20</v>
      </c>
      <c r="AQ178" t="s">
        <v>193</v>
      </c>
      <c r="AR178">
        <v>20</v>
      </c>
    </row>
    <row r="179" spans="1:44">
      <c r="A179" s="2">
        <v>616</v>
      </c>
      <c r="B179" t="s">
        <v>289</v>
      </c>
      <c r="C179">
        <v>5</v>
      </c>
      <c r="D179" t="s">
        <v>182</v>
      </c>
      <c r="E179">
        <v>908</v>
      </c>
      <c r="F179" t="s">
        <v>183</v>
      </c>
      <c r="G179" t="s">
        <v>184</v>
      </c>
      <c r="H179">
        <v>7.82</v>
      </c>
      <c r="I179" t="s">
        <v>185</v>
      </c>
      <c r="J179">
        <v>2.4000000000000001E-4</v>
      </c>
      <c r="K179" t="s">
        <v>25</v>
      </c>
      <c r="L179" t="s">
        <v>290</v>
      </c>
      <c r="M179">
        <v>958.34798899999998</v>
      </c>
      <c r="N179" t="s">
        <v>25</v>
      </c>
      <c r="O179" t="s">
        <v>291</v>
      </c>
      <c r="P179">
        <v>5.5999999999999995E-4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3000000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20</v>
      </c>
      <c r="AQ179" t="s">
        <v>193</v>
      </c>
      <c r="AR179">
        <v>20</v>
      </c>
    </row>
    <row r="180" spans="1:44">
      <c r="A180" s="2">
        <v>615</v>
      </c>
      <c r="B180" t="s">
        <v>289</v>
      </c>
      <c r="C180">
        <v>5</v>
      </c>
      <c r="D180" t="s">
        <v>182</v>
      </c>
      <c r="E180">
        <v>1514</v>
      </c>
      <c r="F180" t="s">
        <v>183</v>
      </c>
      <c r="G180" t="s">
        <v>184</v>
      </c>
      <c r="H180">
        <v>12.612</v>
      </c>
      <c r="I180" t="s">
        <v>185</v>
      </c>
      <c r="J180">
        <v>2.5599999999999999E-4</v>
      </c>
      <c r="K180" t="s">
        <v>25</v>
      </c>
      <c r="L180" t="s">
        <v>290</v>
      </c>
      <c r="M180">
        <v>2225.8023920000001</v>
      </c>
      <c r="N180" t="s">
        <v>25</v>
      </c>
      <c r="O180" t="s">
        <v>291</v>
      </c>
      <c r="P180">
        <v>7.0200000000000004E-4</v>
      </c>
      <c r="Q180" t="s">
        <v>25</v>
      </c>
      <c r="R180" t="s">
        <v>24</v>
      </c>
      <c r="S180">
        <v>2.1870620000000001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5000000</v>
      </c>
      <c r="AK180" t="s">
        <v>190</v>
      </c>
      <c r="AL180">
        <v>10</v>
      </c>
      <c r="AM180" t="s">
        <v>191</v>
      </c>
      <c r="AN180">
        <v>500</v>
      </c>
      <c r="AO180" t="s">
        <v>192</v>
      </c>
      <c r="AP180">
        <v>20</v>
      </c>
      <c r="AQ180" t="s">
        <v>193</v>
      </c>
      <c r="AR180">
        <v>20</v>
      </c>
    </row>
    <row r="181" spans="1:44">
      <c r="A181" s="2">
        <v>614</v>
      </c>
      <c r="B181" t="s">
        <v>289</v>
      </c>
      <c r="C181">
        <v>5</v>
      </c>
      <c r="D181" t="s">
        <v>182</v>
      </c>
      <c r="E181">
        <v>2119</v>
      </c>
      <c r="F181" t="s">
        <v>183</v>
      </c>
      <c r="G181" t="s">
        <v>184</v>
      </c>
      <c r="H181">
        <v>20.352</v>
      </c>
      <c r="I181" t="s">
        <v>185</v>
      </c>
      <c r="J181">
        <v>2.3499999999999999E-4</v>
      </c>
      <c r="K181" t="s">
        <v>25</v>
      </c>
      <c r="L181" t="s">
        <v>290</v>
      </c>
      <c r="M181">
        <v>5046.2643500000004</v>
      </c>
      <c r="N181" t="s">
        <v>25</v>
      </c>
      <c r="O181" t="s">
        <v>291</v>
      </c>
      <c r="P181">
        <v>9.5600000000000004E-4</v>
      </c>
      <c r="Q181" t="s">
        <v>25</v>
      </c>
      <c r="R181" t="s">
        <v>24</v>
      </c>
      <c r="S181">
        <v>3.3101750000000001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7000000</v>
      </c>
      <c r="AK181" t="s">
        <v>190</v>
      </c>
      <c r="AL181">
        <v>10</v>
      </c>
      <c r="AM181" t="s">
        <v>191</v>
      </c>
      <c r="AN181">
        <v>500</v>
      </c>
      <c r="AO181" t="s">
        <v>192</v>
      </c>
      <c r="AP181">
        <v>20</v>
      </c>
      <c r="AQ181" t="s">
        <v>193</v>
      </c>
      <c r="AR181">
        <v>20</v>
      </c>
    </row>
    <row r="182" spans="1:44">
      <c r="A182" s="2">
        <v>613</v>
      </c>
      <c r="B182" t="s">
        <v>289</v>
      </c>
      <c r="C182">
        <v>5</v>
      </c>
      <c r="D182" t="s">
        <v>182</v>
      </c>
      <c r="E182">
        <v>2725</v>
      </c>
      <c r="F182" t="s">
        <v>183</v>
      </c>
      <c r="G182" t="s">
        <v>184</v>
      </c>
      <c r="H182">
        <v>24.7</v>
      </c>
      <c r="I182" t="s">
        <v>185</v>
      </c>
      <c r="J182">
        <v>2.72E-4</v>
      </c>
      <c r="K182" t="s">
        <v>25</v>
      </c>
      <c r="L182" t="s">
        <v>290</v>
      </c>
      <c r="M182">
        <v>8653.1594010000008</v>
      </c>
      <c r="N182" t="s">
        <v>25</v>
      </c>
      <c r="O182" t="s">
        <v>291</v>
      </c>
      <c r="P182">
        <v>1.2329999999999999E-3</v>
      </c>
      <c r="Q182" t="s">
        <v>25</v>
      </c>
      <c r="R182" t="s">
        <v>24</v>
      </c>
      <c r="S182">
        <v>8.3517709999999994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9000000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</row>
    <row r="183" spans="1:44">
      <c r="A183" s="2">
        <v>612</v>
      </c>
      <c r="B183" t="s">
        <v>289</v>
      </c>
      <c r="C183">
        <v>5</v>
      </c>
      <c r="D183" t="s">
        <v>182</v>
      </c>
      <c r="E183">
        <v>303</v>
      </c>
      <c r="F183" t="s">
        <v>183</v>
      </c>
      <c r="G183" t="s">
        <v>184</v>
      </c>
      <c r="H183">
        <v>2.8260000000000001</v>
      </c>
      <c r="I183" t="s">
        <v>185</v>
      </c>
      <c r="J183">
        <v>2.6800000000000001E-4</v>
      </c>
      <c r="K183" t="s">
        <v>25</v>
      </c>
      <c r="L183" t="s">
        <v>290</v>
      </c>
      <c r="M183">
        <v>289.12231500000001</v>
      </c>
      <c r="N183" t="s">
        <v>25</v>
      </c>
      <c r="O183" t="s">
        <v>291</v>
      </c>
      <c r="P183">
        <v>5.5800000000000001E-4</v>
      </c>
      <c r="Q183" t="s">
        <v>25</v>
      </c>
      <c r="R183" t="s">
        <v>24</v>
      </c>
      <c r="S183">
        <v>0.43120799999999998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20</v>
      </c>
      <c r="AQ183" t="s">
        <v>193</v>
      </c>
      <c r="AR183">
        <v>20</v>
      </c>
    </row>
    <row r="184" spans="1:44">
      <c r="A184" s="2">
        <v>611</v>
      </c>
      <c r="B184" t="s">
        <v>289</v>
      </c>
      <c r="C184">
        <v>5</v>
      </c>
      <c r="D184" t="s">
        <v>182</v>
      </c>
      <c r="E184">
        <v>1514</v>
      </c>
      <c r="F184" t="s">
        <v>183</v>
      </c>
      <c r="G184" t="s">
        <v>184</v>
      </c>
      <c r="H184">
        <v>0.3</v>
      </c>
      <c r="I184" t="s">
        <v>185</v>
      </c>
      <c r="J184">
        <v>2.63E-4</v>
      </c>
      <c r="K184" t="s">
        <v>25</v>
      </c>
      <c r="L184" t="s">
        <v>290</v>
      </c>
      <c r="M184">
        <v>3300.8267139999998</v>
      </c>
      <c r="N184" t="s">
        <v>25</v>
      </c>
      <c r="O184" t="s">
        <v>291</v>
      </c>
      <c r="P184">
        <v>9.2299999999999999E-4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5000000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20</v>
      </c>
    </row>
    <row r="185" spans="1:44">
      <c r="A185" s="2">
        <v>611</v>
      </c>
      <c r="B185" t="s">
        <v>289</v>
      </c>
      <c r="C185">
        <v>5</v>
      </c>
      <c r="D185" t="s">
        <v>182</v>
      </c>
      <c r="E185">
        <v>1514</v>
      </c>
      <c r="F185" t="s">
        <v>183</v>
      </c>
      <c r="G185" t="s">
        <v>184</v>
      </c>
      <c r="H185">
        <v>30.565999999999999</v>
      </c>
      <c r="I185" t="s">
        <v>185</v>
      </c>
      <c r="J185">
        <v>2.61E-4</v>
      </c>
      <c r="K185" t="s">
        <v>25</v>
      </c>
      <c r="L185" t="s">
        <v>290</v>
      </c>
      <c r="M185">
        <v>3332.7474090000001</v>
      </c>
      <c r="N185" t="s">
        <v>25</v>
      </c>
      <c r="O185" t="s">
        <v>291</v>
      </c>
      <c r="P185">
        <v>9.2800000000000001E-4</v>
      </c>
      <c r="Q185" t="s">
        <v>25</v>
      </c>
      <c r="R185" t="s">
        <v>24</v>
      </c>
      <c r="S185">
        <v>2.9507910000000002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5000000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610</v>
      </c>
      <c r="B186" t="s">
        <v>289</v>
      </c>
      <c r="C186">
        <v>7</v>
      </c>
      <c r="D186" t="s">
        <v>182</v>
      </c>
      <c r="E186">
        <v>913</v>
      </c>
      <c r="F186" t="s">
        <v>183</v>
      </c>
      <c r="G186" t="s">
        <v>184</v>
      </c>
      <c r="H186">
        <v>0</v>
      </c>
      <c r="I186" t="s">
        <v>185</v>
      </c>
      <c r="J186">
        <v>5.0100000000000003E-4</v>
      </c>
      <c r="K186" t="s">
        <v>25</v>
      </c>
      <c r="L186" t="s">
        <v>290</v>
      </c>
      <c r="M186">
        <v>2058.28287</v>
      </c>
      <c r="N186" t="s">
        <v>25</v>
      </c>
      <c r="O186" t="s">
        <v>291</v>
      </c>
      <c r="P186">
        <v>2.5600000000000002E-3</v>
      </c>
      <c r="Q186" t="s">
        <v>25</v>
      </c>
      <c r="R186" t="s">
        <v>24</v>
      </c>
      <c r="S186">
        <v>0.47931499999999999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20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609</v>
      </c>
      <c r="B187" t="s">
        <v>289</v>
      </c>
      <c r="C187">
        <v>8</v>
      </c>
      <c r="D187" t="s">
        <v>182</v>
      </c>
      <c r="E187">
        <v>1523</v>
      </c>
      <c r="F187" t="s">
        <v>183</v>
      </c>
      <c r="G187" t="s">
        <v>184</v>
      </c>
      <c r="H187">
        <v>0</v>
      </c>
      <c r="I187" t="s">
        <v>185</v>
      </c>
      <c r="J187">
        <v>4.9799999999999996E-4</v>
      </c>
      <c r="K187" t="s">
        <v>25</v>
      </c>
      <c r="L187" t="s">
        <v>290</v>
      </c>
      <c r="M187">
        <v>13500.830233000001</v>
      </c>
      <c r="N187" t="s">
        <v>25</v>
      </c>
      <c r="O187" t="s">
        <v>291</v>
      </c>
      <c r="P187">
        <v>1.3998999999999999E-2</v>
      </c>
      <c r="Q187" t="s">
        <v>25</v>
      </c>
      <c r="R187" t="s">
        <v>24</v>
      </c>
      <c r="S187">
        <v>0.49709999999999999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20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608</v>
      </c>
      <c r="B188" t="s">
        <v>289</v>
      </c>
      <c r="C188">
        <v>9</v>
      </c>
      <c r="D188" t="s">
        <v>182</v>
      </c>
      <c r="E188">
        <v>2744</v>
      </c>
      <c r="F188" t="s">
        <v>183</v>
      </c>
      <c r="G188" t="s">
        <v>184</v>
      </c>
      <c r="H188">
        <v>0</v>
      </c>
      <c r="I188" t="s">
        <v>185</v>
      </c>
      <c r="J188">
        <v>4.9799999999999996E-4</v>
      </c>
      <c r="K188" t="s">
        <v>25</v>
      </c>
      <c r="L188" t="s">
        <v>290</v>
      </c>
      <c r="M188">
        <v>35529.608435000002</v>
      </c>
      <c r="N188" t="s">
        <v>25</v>
      </c>
      <c r="O188" t="s">
        <v>291</v>
      </c>
      <c r="P188">
        <v>3.6027000000000003E-2</v>
      </c>
      <c r="Q188" t="s">
        <v>25</v>
      </c>
      <c r="R188" t="s">
        <v>24</v>
      </c>
      <c r="S188">
        <v>0.40859099999999998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20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607</v>
      </c>
      <c r="B189" t="s">
        <v>289</v>
      </c>
      <c r="C189">
        <v>5</v>
      </c>
      <c r="D189" t="s">
        <v>182</v>
      </c>
      <c r="E189">
        <v>303</v>
      </c>
      <c r="F189" t="s">
        <v>183</v>
      </c>
      <c r="G189" t="s">
        <v>184</v>
      </c>
      <c r="H189">
        <v>9.1999999999999998E-2</v>
      </c>
      <c r="I189" t="s">
        <v>185</v>
      </c>
      <c r="J189">
        <v>2.7500000000000002E-4</v>
      </c>
      <c r="K189" t="s">
        <v>25</v>
      </c>
      <c r="L189" t="s">
        <v>290</v>
      </c>
      <c r="M189">
        <v>325.28045400000002</v>
      </c>
      <c r="N189" t="s">
        <v>25</v>
      </c>
      <c r="O189" t="s">
        <v>291</v>
      </c>
      <c r="P189">
        <v>5.9999999999999995E-4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607</v>
      </c>
      <c r="B190" t="s">
        <v>289</v>
      </c>
      <c r="C190">
        <v>5</v>
      </c>
      <c r="D190" t="s">
        <v>182</v>
      </c>
      <c r="E190">
        <v>303</v>
      </c>
      <c r="F190" t="s">
        <v>183</v>
      </c>
      <c r="G190" t="s">
        <v>184</v>
      </c>
      <c r="H190">
        <v>0</v>
      </c>
      <c r="I190" t="s">
        <v>185</v>
      </c>
      <c r="J190">
        <v>2.8400000000000002E-4</v>
      </c>
      <c r="K190" t="s">
        <v>25</v>
      </c>
      <c r="L190" t="s">
        <v>290</v>
      </c>
      <c r="M190">
        <v>320.71576099999999</v>
      </c>
      <c r="N190" t="s">
        <v>25</v>
      </c>
      <c r="O190" t="s">
        <v>291</v>
      </c>
      <c r="P190">
        <v>6.0400000000000004E-4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10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606</v>
      </c>
      <c r="B191" t="s">
        <v>289</v>
      </c>
      <c r="C191">
        <v>5</v>
      </c>
      <c r="D191" t="s">
        <v>182</v>
      </c>
      <c r="E191">
        <v>303</v>
      </c>
      <c r="F191" t="s">
        <v>183</v>
      </c>
      <c r="G191" t="s">
        <v>184</v>
      </c>
      <c r="H191">
        <v>0</v>
      </c>
      <c r="I191" t="s">
        <v>185</v>
      </c>
      <c r="J191">
        <v>2.2000000000000001E-3</v>
      </c>
      <c r="K191" t="s">
        <v>25</v>
      </c>
      <c r="L191" t="s">
        <v>290</v>
      </c>
      <c r="M191">
        <v>7452.4345999999996</v>
      </c>
      <c r="N191" t="s">
        <v>25</v>
      </c>
      <c r="O191" t="s">
        <v>291</v>
      </c>
      <c r="P191">
        <v>9.6520000000000009E-3</v>
      </c>
      <c r="Q191" t="s">
        <v>25</v>
      </c>
      <c r="R191" t="s">
        <v>24</v>
      </c>
      <c r="S191">
        <v>6.8049499999999998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10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606</v>
      </c>
      <c r="B192" t="s">
        <v>289</v>
      </c>
      <c r="C192">
        <v>5</v>
      </c>
      <c r="D192" t="s">
        <v>182</v>
      </c>
      <c r="E192">
        <v>3</v>
      </c>
      <c r="F192" t="s">
        <v>183</v>
      </c>
      <c r="G192" t="s">
        <v>184</v>
      </c>
      <c r="H192">
        <v>0</v>
      </c>
      <c r="I192" t="s">
        <v>185</v>
      </c>
      <c r="J192">
        <v>6.6369999999999997E-3</v>
      </c>
      <c r="K192" t="s">
        <v>25</v>
      </c>
      <c r="L192" t="s">
        <v>290</v>
      </c>
      <c r="M192">
        <v>91.951999999999998</v>
      </c>
      <c r="N192" t="s">
        <v>25</v>
      </c>
      <c r="O192" t="s">
        <v>291</v>
      </c>
      <c r="P192">
        <v>1.5831999999999999E-2</v>
      </c>
      <c r="Q192" t="s">
        <v>25</v>
      </c>
      <c r="R192" t="s">
        <v>24</v>
      </c>
      <c r="S192">
        <v>0.12264799999999999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10000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605</v>
      </c>
      <c r="B193" t="s">
        <v>289</v>
      </c>
      <c r="C193">
        <v>5</v>
      </c>
      <c r="D193" t="s">
        <v>182</v>
      </c>
      <c r="E193">
        <v>2119</v>
      </c>
      <c r="F193" t="s">
        <v>183</v>
      </c>
      <c r="G193" t="s">
        <v>184</v>
      </c>
      <c r="H193">
        <v>36.764000000000003</v>
      </c>
      <c r="I193" t="s">
        <v>185</v>
      </c>
      <c r="J193">
        <v>2.6400000000000002E-4</v>
      </c>
      <c r="K193" t="s">
        <v>25</v>
      </c>
      <c r="L193" t="s">
        <v>290</v>
      </c>
      <c r="M193">
        <v>7234.2505789999996</v>
      </c>
      <c r="N193" t="s">
        <v>25</v>
      </c>
      <c r="O193" t="s">
        <v>291</v>
      </c>
      <c r="P193">
        <v>1.297E-3</v>
      </c>
      <c r="Q193" t="s">
        <v>25</v>
      </c>
      <c r="R193" t="s">
        <v>24</v>
      </c>
      <c r="S193">
        <v>3.8305940000000001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7000000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604</v>
      </c>
      <c r="B194" t="s">
        <v>289</v>
      </c>
      <c r="C194">
        <v>5</v>
      </c>
      <c r="D194" t="s">
        <v>182</v>
      </c>
      <c r="E194">
        <v>2725</v>
      </c>
      <c r="F194" t="s">
        <v>183</v>
      </c>
      <c r="G194" t="s">
        <v>184</v>
      </c>
      <c r="H194">
        <v>51.137999999999998</v>
      </c>
      <c r="I194" t="s">
        <v>185</v>
      </c>
      <c r="J194">
        <v>2.5399999999999999E-4</v>
      </c>
      <c r="K194" t="s">
        <v>25</v>
      </c>
      <c r="L194" t="s">
        <v>290</v>
      </c>
      <c r="M194">
        <v>11899.510125000001</v>
      </c>
      <c r="N194" t="s">
        <v>25</v>
      </c>
      <c r="O194" t="s">
        <v>291</v>
      </c>
      <c r="P194">
        <v>1.5770000000000001E-3</v>
      </c>
      <c r="Q194" t="s">
        <v>25</v>
      </c>
      <c r="R194" t="s">
        <v>24</v>
      </c>
      <c r="S194">
        <v>9.9156200000000005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9000000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</row>
    <row r="195" spans="1:44">
      <c r="A195" s="2">
        <v>603</v>
      </c>
      <c r="B195" t="s">
        <v>289</v>
      </c>
      <c r="C195">
        <v>0</v>
      </c>
      <c r="D195" t="s">
        <v>182</v>
      </c>
      <c r="E195">
        <v>47</v>
      </c>
      <c r="F195" t="s">
        <v>183</v>
      </c>
      <c r="G195" t="s">
        <v>184</v>
      </c>
      <c r="H195">
        <v>1.958</v>
      </c>
      <c r="I195" t="s">
        <v>185</v>
      </c>
      <c r="J195">
        <v>2.3000000000000001E-4</v>
      </c>
      <c r="K195" t="s">
        <v>25</v>
      </c>
      <c r="L195" t="s">
        <v>290</v>
      </c>
      <c r="M195">
        <v>4.675287</v>
      </c>
      <c r="N195" t="s">
        <v>25</v>
      </c>
      <c r="O195" t="s">
        <v>291</v>
      </c>
      <c r="P195">
        <v>2.4499999999999999E-4</v>
      </c>
      <c r="Q195" t="s">
        <v>25</v>
      </c>
      <c r="R195" t="s">
        <v>24</v>
      </c>
      <c r="S195">
        <v>1.2517160000000001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300000</v>
      </c>
      <c r="AK195" t="s">
        <v>190</v>
      </c>
      <c r="AL195">
        <v>10</v>
      </c>
      <c r="AM195" t="s">
        <v>191</v>
      </c>
      <c r="AN195">
        <v>500</v>
      </c>
      <c r="AO195" t="s">
        <v>192</v>
      </c>
      <c r="AP195">
        <v>20</v>
      </c>
      <c r="AQ195" t="s">
        <v>193</v>
      </c>
      <c r="AR195">
        <v>20</v>
      </c>
    </row>
    <row r="196" spans="1:44">
      <c r="A196" s="2">
        <v>602</v>
      </c>
      <c r="B196" t="s">
        <v>289</v>
      </c>
      <c r="C196">
        <v>0</v>
      </c>
      <c r="D196" t="s">
        <v>182</v>
      </c>
      <c r="E196">
        <v>157</v>
      </c>
      <c r="F196" t="s">
        <v>183</v>
      </c>
      <c r="G196" t="s">
        <v>184</v>
      </c>
      <c r="H196">
        <v>1.1240000000000001</v>
      </c>
      <c r="I196" t="s">
        <v>185</v>
      </c>
      <c r="J196">
        <v>2.5000000000000001E-4</v>
      </c>
      <c r="K196" t="s">
        <v>25</v>
      </c>
      <c r="L196" t="s">
        <v>290</v>
      </c>
      <c r="M196">
        <v>11.343526000000001</v>
      </c>
      <c r="N196" t="s">
        <v>25</v>
      </c>
      <c r="O196" t="s">
        <v>291</v>
      </c>
      <c r="P196">
        <v>2.6200000000000003E-4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</v>
      </c>
      <c r="AO196" t="s">
        <v>192</v>
      </c>
      <c r="AP196">
        <v>10</v>
      </c>
      <c r="AQ196" t="s">
        <v>193</v>
      </c>
      <c r="AR196">
        <v>20</v>
      </c>
    </row>
    <row r="197" spans="1:44">
      <c r="A197" s="2">
        <v>601</v>
      </c>
      <c r="B197" t="s">
        <v>289</v>
      </c>
      <c r="C197">
        <v>1</v>
      </c>
      <c r="D197" t="s">
        <v>182</v>
      </c>
      <c r="E197">
        <v>160</v>
      </c>
      <c r="F197" t="s">
        <v>183</v>
      </c>
      <c r="G197" t="s">
        <v>184</v>
      </c>
      <c r="H197">
        <v>1.1240000000000001</v>
      </c>
      <c r="I197" t="s">
        <v>185</v>
      </c>
      <c r="J197">
        <v>2.4899999999999998E-4</v>
      </c>
      <c r="K197" t="s">
        <v>25</v>
      </c>
      <c r="L197" t="s">
        <v>290</v>
      </c>
      <c r="M197">
        <v>21.451868999999999</v>
      </c>
      <c r="N197" t="s">
        <v>25</v>
      </c>
      <c r="O197" t="s">
        <v>291</v>
      </c>
      <c r="P197">
        <v>2.7E-4</v>
      </c>
      <c r="Q197" t="s">
        <v>25</v>
      </c>
      <c r="R197" t="s">
        <v>24</v>
      </c>
      <c r="S197">
        <v>2.2286579999999998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10</v>
      </c>
      <c r="AQ197" t="s">
        <v>193</v>
      </c>
      <c r="AR197">
        <v>20</v>
      </c>
    </row>
    <row r="198" spans="1:44">
      <c r="A198" s="2">
        <v>600</v>
      </c>
      <c r="B198" t="s">
        <v>289</v>
      </c>
      <c r="C198">
        <v>2</v>
      </c>
      <c r="D198" t="s">
        <v>182</v>
      </c>
      <c r="E198">
        <v>169</v>
      </c>
      <c r="F198" t="s">
        <v>183</v>
      </c>
      <c r="G198" t="s">
        <v>184</v>
      </c>
      <c r="H198">
        <v>1.1240000000000001</v>
      </c>
      <c r="I198" t="s">
        <v>185</v>
      </c>
      <c r="J198">
        <v>2.5000000000000001E-4</v>
      </c>
      <c r="K198" t="s">
        <v>25</v>
      </c>
      <c r="L198" t="s">
        <v>290</v>
      </c>
      <c r="M198">
        <v>38.918759999999999</v>
      </c>
      <c r="N198" t="s">
        <v>25</v>
      </c>
      <c r="O198" t="s">
        <v>291</v>
      </c>
      <c r="P198">
        <v>2.8899999999999998E-4</v>
      </c>
      <c r="Q198" t="s">
        <v>25</v>
      </c>
      <c r="R198" t="s">
        <v>24</v>
      </c>
      <c r="S198">
        <v>1.2447619999999999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10</v>
      </c>
      <c r="AQ198" t="s">
        <v>193</v>
      </c>
      <c r="AR198">
        <v>20</v>
      </c>
    </row>
    <row r="199" spans="1:44">
      <c r="A199" s="2">
        <v>599</v>
      </c>
      <c r="B199" t="s">
        <v>289</v>
      </c>
      <c r="C199">
        <v>3</v>
      </c>
      <c r="D199" t="s">
        <v>182</v>
      </c>
      <c r="E199">
        <v>188</v>
      </c>
      <c r="F199" t="s">
        <v>183</v>
      </c>
      <c r="G199" t="s">
        <v>184</v>
      </c>
      <c r="H199">
        <v>1.1240000000000001</v>
      </c>
      <c r="I199" t="s">
        <v>185</v>
      </c>
      <c r="J199">
        <v>2.4800000000000001E-4</v>
      </c>
      <c r="K199" t="s">
        <v>25</v>
      </c>
      <c r="L199" t="s">
        <v>290</v>
      </c>
      <c r="M199">
        <v>78.330631999999994</v>
      </c>
      <c r="N199" t="s">
        <v>25</v>
      </c>
      <c r="O199" t="s">
        <v>291</v>
      </c>
      <c r="P199">
        <v>3.2600000000000001E-4</v>
      </c>
      <c r="Q199" t="s">
        <v>25</v>
      </c>
      <c r="R199" t="s">
        <v>24</v>
      </c>
      <c r="S199">
        <v>0.77054299999999998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10</v>
      </c>
      <c r="AQ199" t="s">
        <v>193</v>
      </c>
      <c r="AR199">
        <v>20</v>
      </c>
    </row>
    <row r="200" spans="1:44">
      <c r="A200" s="2">
        <v>598</v>
      </c>
      <c r="B200" t="s">
        <v>289</v>
      </c>
      <c r="C200">
        <v>4</v>
      </c>
      <c r="D200" t="s">
        <v>182</v>
      </c>
      <c r="E200">
        <v>226</v>
      </c>
      <c r="F200" t="s">
        <v>183</v>
      </c>
      <c r="G200" t="s">
        <v>184</v>
      </c>
      <c r="H200">
        <v>1.1240000000000001</v>
      </c>
      <c r="I200" t="s">
        <v>185</v>
      </c>
      <c r="J200">
        <v>2.6200000000000003E-4</v>
      </c>
      <c r="K200" t="s">
        <v>25</v>
      </c>
      <c r="L200" t="s">
        <v>290</v>
      </c>
      <c r="M200">
        <v>160.84684100000001</v>
      </c>
      <c r="N200" t="s">
        <v>25</v>
      </c>
      <c r="O200" t="s">
        <v>291</v>
      </c>
      <c r="P200">
        <v>4.2299999999999998E-4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1000000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10</v>
      </c>
      <c r="AQ200" t="s">
        <v>193</v>
      </c>
      <c r="AR200">
        <v>20</v>
      </c>
    </row>
    <row r="201" spans="1:44">
      <c r="A201" s="2">
        <v>597</v>
      </c>
      <c r="B201" t="s">
        <v>289</v>
      </c>
      <c r="C201">
        <v>5</v>
      </c>
      <c r="D201" t="s">
        <v>182</v>
      </c>
      <c r="E201">
        <v>303</v>
      </c>
      <c r="F201" t="s">
        <v>183</v>
      </c>
      <c r="G201" t="s">
        <v>184</v>
      </c>
      <c r="H201">
        <v>1.1240000000000001</v>
      </c>
      <c r="I201" t="s">
        <v>185</v>
      </c>
      <c r="J201">
        <v>2.4800000000000001E-4</v>
      </c>
      <c r="K201" t="s">
        <v>25</v>
      </c>
      <c r="L201" t="s">
        <v>290</v>
      </c>
      <c r="M201">
        <v>311.71738800000003</v>
      </c>
      <c r="N201" t="s">
        <v>25</v>
      </c>
      <c r="O201" t="s">
        <v>291</v>
      </c>
      <c r="P201">
        <v>5.5999999999999995E-4</v>
      </c>
      <c r="Q201" t="s">
        <v>25</v>
      </c>
      <c r="R201" t="s">
        <v>24</v>
      </c>
      <c r="S201">
        <v>0.39983800000000003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10</v>
      </c>
      <c r="AQ201" t="s">
        <v>193</v>
      </c>
      <c r="AR201">
        <v>20</v>
      </c>
    </row>
    <row r="202" spans="1:44">
      <c r="A202" s="2">
        <v>596</v>
      </c>
      <c r="B202" t="s">
        <v>289</v>
      </c>
      <c r="C202">
        <v>6</v>
      </c>
      <c r="D202" t="s">
        <v>182</v>
      </c>
      <c r="E202">
        <v>455</v>
      </c>
      <c r="F202" t="s">
        <v>183</v>
      </c>
      <c r="G202" t="s">
        <v>184</v>
      </c>
      <c r="H202">
        <v>1.1240000000000001</v>
      </c>
      <c r="I202" t="s">
        <v>185</v>
      </c>
      <c r="J202">
        <v>2.5000000000000001E-4</v>
      </c>
      <c r="K202" t="s">
        <v>25</v>
      </c>
      <c r="L202" t="s">
        <v>290</v>
      </c>
      <c r="M202">
        <v>631.96066299999995</v>
      </c>
      <c r="N202" t="s">
        <v>25</v>
      </c>
      <c r="O202" t="s">
        <v>291</v>
      </c>
      <c r="P202">
        <v>8.8199999999999997E-4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10</v>
      </c>
      <c r="AQ202" t="s">
        <v>193</v>
      </c>
      <c r="AR202">
        <v>20</v>
      </c>
    </row>
    <row r="203" spans="1:44">
      <c r="A203" s="2">
        <v>595</v>
      </c>
      <c r="B203" t="s">
        <v>289</v>
      </c>
      <c r="C203">
        <v>7</v>
      </c>
      <c r="D203" t="s">
        <v>182</v>
      </c>
      <c r="E203">
        <v>760</v>
      </c>
      <c r="F203" t="s">
        <v>183</v>
      </c>
      <c r="G203" t="s">
        <v>184</v>
      </c>
      <c r="H203">
        <v>1.1240000000000001</v>
      </c>
      <c r="I203" t="s">
        <v>185</v>
      </c>
      <c r="J203">
        <v>2.4899999999999998E-4</v>
      </c>
      <c r="K203" t="s">
        <v>25</v>
      </c>
      <c r="L203" t="s">
        <v>290</v>
      </c>
      <c r="M203">
        <v>1694.629263</v>
      </c>
      <c r="N203" t="s">
        <v>25</v>
      </c>
      <c r="O203" t="s">
        <v>291</v>
      </c>
      <c r="P203">
        <v>1.944E-3</v>
      </c>
      <c r="Q203" t="s">
        <v>25</v>
      </c>
      <c r="R203" t="s">
        <v>24</v>
      </c>
      <c r="S203">
        <v>0.29699799999999998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10</v>
      </c>
      <c r="AQ203" t="s">
        <v>193</v>
      </c>
      <c r="AR203">
        <v>20</v>
      </c>
    </row>
    <row r="204" spans="1:44">
      <c r="A204" s="2">
        <v>594</v>
      </c>
      <c r="B204" t="s">
        <v>289</v>
      </c>
      <c r="C204">
        <v>8</v>
      </c>
      <c r="D204" t="s">
        <v>182</v>
      </c>
      <c r="E204">
        <v>1371</v>
      </c>
      <c r="F204" t="s">
        <v>183</v>
      </c>
      <c r="G204" t="s">
        <v>184</v>
      </c>
      <c r="H204">
        <v>1.1240000000000001</v>
      </c>
      <c r="I204" t="s">
        <v>185</v>
      </c>
      <c r="J204">
        <v>2.4800000000000001E-4</v>
      </c>
      <c r="K204" t="s">
        <v>25</v>
      </c>
      <c r="L204" t="s">
        <v>290</v>
      </c>
      <c r="M204">
        <v>6548.7778680000001</v>
      </c>
      <c r="N204" t="s">
        <v>25</v>
      </c>
      <c r="O204" t="s">
        <v>291</v>
      </c>
      <c r="P204">
        <v>6.796E-3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593</v>
      </c>
      <c r="B205" t="s">
        <v>289</v>
      </c>
      <c r="C205">
        <v>9</v>
      </c>
      <c r="D205" t="s">
        <v>182</v>
      </c>
      <c r="E205">
        <v>2591</v>
      </c>
      <c r="F205" t="s">
        <v>183</v>
      </c>
      <c r="G205" t="s">
        <v>184</v>
      </c>
      <c r="H205">
        <v>1.1240000000000001</v>
      </c>
      <c r="I205" t="s">
        <v>185</v>
      </c>
      <c r="J205">
        <v>2.4800000000000001E-4</v>
      </c>
      <c r="K205" t="s">
        <v>25</v>
      </c>
      <c r="L205" t="s">
        <v>290</v>
      </c>
      <c r="M205">
        <v>18890.121048000001</v>
      </c>
      <c r="N205" t="s">
        <v>25</v>
      </c>
      <c r="O205" t="s">
        <v>291</v>
      </c>
      <c r="P205">
        <v>1.9137999999999999E-2</v>
      </c>
      <c r="Q205" t="s">
        <v>25</v>
      </c>
      <c r="R205" t="s">
        <v>24</v>
      </c>
      <c r="S205">
        <v>0.27737400000000001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592</v>
      </c>
      <c r="B206" t="s">
        <v>289</v>
      </c>
      <c r="C206">
        <v>0</v>
      </c>
      <c r="D206" t="s">
        <v>182</v>
      </c>
      <c r="E206">
        <v>157</v>
      </c>
      <c r="F206" t="s">
        <v>183</v>
      </c>
      <c r="G206" t="s">
        <v>184</v>
      </c>
      <c r="H206">
        <v>1.1240000000000001</v>
      </c>
      <c r="I206" t="s">
        <v>185</v>
      </c>
      <c r="J206">
        <v>2.4499999999999999E-4</v>
      </c>
      <c r="K206" t="s">
        <v>25</v>
      </c>
      <c r="L206" t="s">
        <v>290</v>
      </c>
      <c r="M206">
        <v>11.314295</v>
      </c>
      <c r="N206" t="s">
        <v>25</v>
      </c>
      <c r="O206" t="s">
        <v>291</v>
      </c>
      <c r="P206">
        <v>2.5599999999999999E-4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591</v>
      </c>
      <c r="B207" t="s">
        <v>289</v>
      </c>
      <c r="C207">
        <v>0</v>
      </c>
      <c r="D207" t="s">
        <v>182</v>
      </c>
      <c r="E207">
        <v>157</v>
      </c>
      <c r="F207" t="s">
        <v>183</v>
      </c>
      <c r="G207" t="s">
        <v>184</v>
      </c>
      <c r="H207">
        <v>0</v>
      </c>
      <c r="I207" t="s">
        <v>185</v>
      </c>
      <c r="J207">
        <v>2.4899999999999998E-4</v>
      </c>
      <c r="K207" t="s">
        <v>25</v>
      </c>
      <c r="L207" t="s">
        <v>290</v>
      </c>
      <c r="M207">
        <v>11.142602999999999</v>
      </c>
      <c r="N207" t="s">
        <v>25</v>
      </c>
      <c r="O207" t="s">
        <v>291</v>
      </c>
      <c r="P207">
        <v>2.5999999999999998E-4</v>
      </c>
      <c r="Q207" t="s">
        <v>25</v>
      </c>
      <c r="R207" t="s">
        <v>24</v>
      </c>
      <c r="S207">
        <v>4.7182639999999996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590</v>
      </c>
      <c r="B208" t="s">
        <v>289</v>
      </c>
      <c r="C208">
        <v>0</v>
      </c>
      <c r="D208" t="s">
        <v>182</v>
      </c>
      <c r="E208">
        <v>157</v>
      </c>
      <c r="F208" t="s">
        <v>183</v>
      </c>
      <c r="G208" t="s">
        <v>184</v>
      </c>
      <c r="H208">
        <v>0</v>
      </c>
      <c r="I208" t="s">
        <v>185</v>
      </c>
      <c r="J208">
        <v>2.5399999999999999E-4</v>
      </c>
      <c r="K208" t="s">
        <v>25</v>
      </c>
      <c r="L208" t="s">
        <v>290</v>
      </c>
      <c r="M208">
        <v>12.175008999999999</v>
      </c>
      <c r="N208" t="s">
        <v>25</v>
      </c>
      <c r="O208" t="s">
        <v>291</v>
      </c>
      <c r="P208">
        <v>2.6600000000000001E-4</v>
      </c>
      <c r="Q208" t="s">
        <v>25</v>
      </c>
      <c r="R208" t="s">
        <v>24</v>
      </c>
      <c r="S208">
        <v>4.2646280000000001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589</v>
      </c>
      <c r="B209" t="s">
        <v>289</v>
      </c>
      <c r="C209">
        <v>1</v>
      </c>
      <c r="D209" t="s">
        <v>182</v>
      </c>
      <c r="E209">
        <v>160</v>
      </c>
      <c r="F209" t="s">
        <v>183</v>
      </c>
      <c r="G209" t="s">
        <v>184</v>
      </c>
      <c r="H209">
        <v>0</v>
      </c>
      <c r="I209" t="s">
        <v>185</v>
      </c>
      <c r="J209">
        <v>2.5300000000000002E-4</v>
      </c>
      <c r="K209" t="s">
        <v>25</v>
      </c>
      <c r="L209" t="s">
        <v>290</v>
      </c>
      <c r="M209">
        <v>21.934166999999999</v>
      </c>
      <c r="N209" t="s">
        <v>25</v>
      </c>
      <c r="O209" t="s">
        <v>291</v>
      </c>
      <c r="P209">
        <v>2.7500000000000002E-4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588</v>
      </c>
      <c r="B210" t="s">
        <v>289</v>
      </c>
      <c r="C210">
        <v>2</v>
      </c>
      <c r="D210" t="s">
        <v>182</v>
      </c>
      <c r="E210">
        <v>169</v>
      </c>
      <c r="F210" t="s">
        <v>183</v>
      </c>
      <c r="G210" t="s">
        <v>184</v>
      </c>
      <c r="H210">
        <v>0</v>
      </c>
      <c r="I210" t="s">
        <v>185</v>
      </c>
      <c r="J210">
        <v>2.5399999999999999E-4</v>
      </c>
      <c r="K210" t="s">
        <v>25</v>
      </c>
      <c r="L210" t="s">
        <v>290</v>
      </c>
      <c r="M210">
        <v>41.382894999999998</v>
      </c>
      <c r="N210" t="s">
        <v>25</v>
      </c>
      <c r="O210" t="s">
        <v>291</v>
      </c>
      <c r="P210">
        <v>2.9599999999999998E-4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587</v>
      </c>
      <c r="B211" t="s">
        <v>289</v>
      </c>
      <c r="C211">
        <v>3</v>
      </c>
      <c r="D211" t="s">
        <v>182</v>
      </c>
      <c r="E211">
        <v>188</v>
      </c>
      <c r="F211" t="s">
        <v>183</v>
      </c>
      <c r="G211" t="s">
        <v>184</v>
      </c>
      <c r="H211">
        <v>0</v>
      </c>
      <c r="I211" t="s">
        <v>185</v>
      </c>
      <c r="J211">
        <v>2.5500000000000002E-4</v>
      </c>
      <c r="K211" t="s">
        <v>25</v>
      </c>
      <c r="L211" t="s">
        <v>290</v>
      </c>
      <c r="M211">
        <v>94.476181999999994</v>
      </c>
      <c r="N211" t="s">
        <v>25</v>
      </c>
      <c r="O211" t="s">
        <v>291</v>
      </c>
      <c r="P211">
        <v>3.4900000000000003E-4</v>
      </c>
      <c r="Q211" t="s">
        <v>25</v>
      </c>
      <c r="R211" t="s">
        <v>24</v>
      </c>
      <c r="S211">
        <v>0.65800499999999995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586</v>
      </c>
      <c r="B212" t="s">
        <v>289</v>
      </c>
      <c r="C212">
        <v>4</v>
      </c>
      <c r="D212" t="s">
        <v>182</v>
      </c>
      <c r="E212">
        <v>226</v>
      </c>
      <c r="F212" t="s">
        <v>183</v>
      </c>
      <c r="G212" t="s">
        <v>184</v>
      </c>
      <c r="H212">
        <v>0</v>
      </c>
      <c r="I212" t="s">
        <v>185</v>
      </c>
      <c r="J212">
        <v>2.5300000000000002E-4</v>
      </c>
      <c r="K212" t="s">
        <v>25</v>
      </c>
      <c r="L212" t="s">
        <v>290</v>
      </c>
      <c r="M212">
        <v>180.645565</v>
      </c>
      <c r="N212" t="s">
        <v>25</v>
      </c>
      <c r="O212" t="s">
        <v>291</v>
      </c>
      <c r="P212">
        <v>4.3300000000000001E-4</v>
      </c>
      <c r="Q212" t="s">
        <v>25</v>
      </c>
      <c r="R212" t="s">
        <v>24</v>
      </c>
      <c r="S212">
        <v>0.45897500000000002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585</v>
      </c>
      <c r="B213" t="s">
        <v>289</v>
      </c>
      <c r="C213">
        <v>5</v>
      </c>
      <c r="D213" t="s">
        <v>182</v>
      </c>
      <c r="E213">
        <v>303</v>
      </c>
      <c r="F213" t="s">
        <v>183</v>
      </c>
      <c r="G213" t="s">
        <v>184</v>
      </c>
      <c r="H213">
        <v>0</v>
      </c>
      <c r="I213" t="s">
        <v>185</v>
      </c>
      <c r="J213">
        <v>2.5799999999999998E-4</v>
      </c>
      <c r="K213" t="s">
        <v>25</v>
      </c>
      <c r="L213" t="s">
        <v>290</v>
      </c>
      <c r="M213">
        <v>330.56112200000001</v>
      </c>
      <c r="N213" t="s">
        <v>25</v>
      </c>
      <c r="O213" t="s">
        <v>291</v>
      </c>
      <c r="P213">
        <v>5.8799999999999998E-4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584</v>
      </c>
      <c r="B214" t="s">
        <v>289</v>
      </c>
      <c r="C214">
        <v>6</v>
      </c>
      <c r="D214" t="s">
        <v>182</v>
      </c>
      <c r="E214">
        <v>455</v>
      </c>
      <c r="F214" t="s">
        <v>183</v>
      </c>
      <c r="G214" t="s">
        <v>184</v>
      </c>
      <c r="H214">
        <v>0</v>
      </c>
      <c r="I214" t="s">
        <v>185</v>
      </c>
      <c r="J214">
        <v>2.5300000000000002E-4</v>
      </c>
      <c r="K214" t="s">
        <v>25</v>
      </c>
      <c r="L214" t="s">
        <v>290</v>
      </c>
      <c r="M214">
        <v>637.65365699999995</v>
      </c>
      <c r="N214" t="s">
        <v>25</v>
      </c>
      <c r="O214" t="s">
        <v>291</v>
      </c>
      <c r="P214">
        <v>8.9099999999999997E-4</v>
      </c>
      <c r="Q214" t="s">
        <v>25</v>
      </c>
      <c r="R214" t="s">
        <v>24</v>
      </c>
      <c r="S214">
        <v>0.30759700000000001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583</v>
      </c>
      <c r="B215" t="s">
        <v>289</v>
      </c>
      <c r="C215">
        <v>7</v>
      </c>
      <c r="D215" t="s">
        <v>182</v>
      </c>
      <c r="E215">
        <v>760</v>
      </c>
      <c r="F215" t="s">
        <v>183</v>
      </c>
      <c r="G215" t="s">
        <v>184</v>
      </c>
      <c r="H215">
        <v>0</v>
      </c>
      <c r="I215" t="s">
        <v>185</v>
      </c>
      <c r="J215">
        <v>2.5099999999999998E-4</v>
      </c>
      <c r="K215" t="s">
        <v>25</v>
      </c>
      <c r="L215" t="s">
        <v>290</v>
      </c>
      <c r="M215">
        <v>1354.007668</v>
      </c>
      <c r="N215" t="s">
        <v>25</v>
      </c>
      <c r="O215" t="s">
        <v>291</v>
      </c>
      <c r="P215">
        <v>1.6050000000000001E-3</v>
      </c>
      <c r="Q215" t="s">
        <v>25</v>
      </c>
      <c r="R215" t="s">
        <v>24</v>
      </c>
      <c r="S215">
        <v>0.28134300000000001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582</v>
      </c>
      <c r="B216" t="s">
        <v>289</v>
      </c>
      <c r="C216">
        <v>8</v>
      </c>
      <c r="D216" t="s">
        <v>182</v>
      </c>
      <c r="E216">
        <v>1371</v>
      </c>
      <c r="F216" t="s">
        <v>183</v>
      </c>
      <c r="G216" t="s">
        <v>184</v>
      </c>
      <c r="H216">
        <v>0</v>
      </c>
      <c r="I216" t="s">
        <v>185</v>
      </c>
      <c r="J216">
        <v>2.5099999999999998E-4</v>
      </c>
      <c r="K216" t="s">
        <v>25</v>
      </c>
      <c r="L216" t="s">
        <v>290</v>
      </c>
      <c r="M216">
        <v>7316.7705910000004</v>
      </c>
      <c r="N216" t="s">
        <v>25</v>
      </c>
      <c r="O216" t="s">
        <v>291</v>
      </c>
      <c r="P216">
        <v>7.5680000000000001E-3</v>
      </c>
      <c r="Q216" t="s">
        <v>25</v>
      </c>
      <c r="R216" t="s">
        <v>24</v>
      </c>
      <c r="S216">
        <v>0.26772200000000002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10</v>
      </c>
      <c r="AQ216" t="s">
        <v>193</v>
      </c>
      <c r="AR216">
        <v>20</v>
      </c>
    </row>
    <row r="217" spans="1:44">
      <c r="A217" s="2">
        <v>581</v>
      </c>
      <c r="B217" t="s">
        <v>289</v>
      </c>
      <c r="C217">
        <v>9</v>
      </c>
      <c r="D217" t="s">
        <v>182</v>
      </c>
      <c r="E217">
        <v>2591</v>
      </c>
      <c r="F217" t="s">
        <v>183</v>
      </c>
      <c r="G217" t="s">
        <v>184</v>
      </c>
      <c r="H217">
        <v>0</v>
      </c>
      <c r="I217" t="s">
        <v>185</v>
      </c>
      <c r="J217">
        <v>2.52E-4</v>
      </c>
      <c r="K217" t="s">
        <v>25</v>
      </c>
      <c r="L217" t="s">
        <v>290</v>
      </c>
      <c r="M217">
        <v>19998.102567999998</v>
      </c>
      <c r="N217" t="s">
        <v>25</v>
      </c>
      <c r="O217" t="s">
        <v>291</v>
      </c>
      <c r="P217">
        <v>2.0250000000000001E-2</v>
      </c>
      <c r="Q217" t="s">
        <v>25</v>
      </c>
      <c r="R217" t="s">
        <v>24</v>
      </c>
      <c r="S217">
        <v>0.25847799999999999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10</v>
      </c>
      <c r="AQ217" t="s">
        <v>193</v>
      </c>
      <c r="AR217">
        <v>20</v>
      </c>
    </row>
    <row r="218" spans="1:44">
      <c r="A218" s="2">
        <v>580</v>
      </c>
      <c r="B218" t="s">
        <v>289</v>
      </c>
      <c r="C218">
        <v>0</v>
      </c>
      <c r="D218" t="s">
        <v>182</v>
      </c>
      <c r="E218">
        <v>157</v>
      </c>
      <c r="F218" t="s">
        <v>183</v>
      </c>
      <c r="G218" t="s">
        <v>184</v>
      </c>
      <c r="H218">
        <v>6.02</v>
      </c>
      <c r="I218" t="s">
        <v>185</v>
      </c>
      <c r="J218">
        <v>2.6800000000000001E-4</v>
      </c>
      <c r="K218" t="s">
        <v>25</v>
      </c>
      <c r="L218" t="s">
        <v>290</v>
      </c>
      <c r="M218">
        <v>11.843439999999999</v>
      </c>
      <c r="N218" t="s">
        <v>25</v>
      </c>
      <c r="O218" t="s">
        <v>291</v>
      </c>
      <c r="P218">
        <v>2.7999999999999998E-4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</row>
    <row r="219" spans="1:44">
      <c r="A219" s="2">
        <v>579</v>
      </c>
      <c r="B219" t="s">
        <v>289</v>
      </c>
      <c r="C219">
        <v>1</v>
      </c>
      <c r="D219" t="s">
        <v>182</v>
      </c>
      <c r="E219">
        <v>160</v>
      </c>
      <c r="F219" t="s">
        <v>183</v>
      </c>
      <c r="G219" t="s">
        <v>184</v>
      </c>
      <c r="H219">
        <v>6.02</v>
      </c>
      <c r="I219" t="s">
        <v>185</v>
      </c>
      <c r="J219">
        <v>2.5799999999999998E-4</v>
      </c>
      <c r="K219" t="s">
        <v>25</v>
      </c>
      <c r="L219" t="s">
        <v>290</v>
      </c>
      <c r="M219">
        <v>21.820079</v>
      </c>
      <c r="N219" t="s">
        <v>25</v>
      </c>
      <c r="O219" t="s">
        <v>291</v>
      </c>
      <c r="P219">
        <v>2.7999999999999998E-4</v>
      </c>
      <c r="Q219" t="s">
        <v>25</v>
      </c>
      <c r="R219" t="s">
        <v>24</v>
      </c>
      <c r="S219">
        <v>3.6139429999999999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</row>
    <row r="220" spans="1:44">
      <c r="A220" s="2">
        <v>578</v>
      </c>
      <c r="B220" t="s">
        <v>289</v>
      </c>
      <c r="C220">
        <v>2</v>
      </c>
      <c r="D220" t="s">
        <v>182</v>
      </c>
      <c r="E220">
        <v>169</v>
      </c>
      <c r="F220" t="s">
        <v>183</v>
      </c>
      <c r="G220" t="s">
        <v>184</v>
      </c>
      <c r="H220">
        <v>6.02</v>
      </c>
      <c r="I220" t="s">
        <v>185</v>
      </c>
      <c r="J220">
        <v>2.5799999999999998E-4</v>
      </c>
      <c r="K220" t="s">
        <v>25</v>
      </c>
      <c r="L220" t="s">
        <v>290</v>
      </c>
      <c r="M220">
        <v>41.344448999999997</v>
      </c>
      <c r="N220" t="s">
        <v>25</v>
      </c>
      <c r="O220" t="s">
        <v>291</v>
      </c>
      <c r="P220">
        <v>2.9999999999999997E-4</v>
      </c>
      <c r="Q220" t="s">
        <v>25</v>
      </c>
      <c r="R220" t="s">
        <v>24</v>
      </c>
      <c r="S220">
        <v>1.9899720000000001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</row>
    <row r="221" spans="1:44">
      <c r="A221" s="2">
        <v>577</v>
      </c>
      <c r="B221" t="s">
        <v>289</v>
      </c>
      <c r="C221">
        <v>3</v>
      </c>
      <c r="D221" t="s">
        <v>182</v>
      </c>
      <c r="E221">
        <v>188</v>
      </c>
      <c r="F221" t="s">
        <v>183</v>
      </c>
      <c r="G221" t="s">
        <v>184</v>
      </c>
      <c r="H221">
        <v>6.02</v>
      </c>
      <c r="I221" t="s">
        <v>185</v>
      </c>
      <c r="J221">
        <v>2.5900000000000001E-4</v>
      </c>
      <c r="K221" t="s">
        <v>25</v>
      </c>
      <c r="L221" t="s">
        <v>290</v>
      </c>
      <c r="M221">
        <v>94.330603999999994</v>
      </c>
      <c r="N221" t="s">
        <v>25</v>
      </c>
      <c r="O221" t="s">
        <v>291</v>
      </c>
      <c r="P221">
        <v>3.5300000000000002E-4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</row>
    <row r="222" spans="1:44">
      <c r="A222" s="2">
        <v>576</v>
      </c>
      <c r="B222" t="s">
        <v>289</v>
      </c>
      <c r="C222">
        <v>4</v>
      </c>
      <c r="D222" t="s">
        <v>182</v>
      </c>
      <c r="E222">
        <v>226</v>
      </c>
      <c r="F222" t="s">
        <v>183</v>
      </c>
      <c r="G222" t="s">
        <v>184</v>
      </c>
      <c r="H222">
        <v>6.02</v>
      </c>
      <c r="I222" t="s">
        <v>185</v>
      </c>
      <c r="J222">
        <v>2.5799999999999998E-4</v>
      </c>
      <c r="K222" t="s">
        <v>25</v>
      </c>
      <c r="L222" t="s">
        <v>290</v>
      </c>
      <c r="M222">
        <v>180.103433</v>
      </c>
      <c r="N222" t="s">
        <v>25</v>
      </c>
      <c r="O222" t="s">
        <v>291</v>
      </c>
      <c r="P222">
        <v>4.3800000000000002E-4</v>
      </c>
      <c r="Q222" t="s">
        <v>25</v>
      </c>
      <c r="R222" t="s">
        <v>24</v>
      </c>
      <c r="S222">
        <v>0.76729899999999995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</row>
    <row r="223" spans="1:44">
      <c r="A223" s="2">
        <v>575</v>
      </c>
      <c r="B223" t="s">
        <v>289</v>
      </c>
      <c r="C223">
        <v>5</v>
      </c>
      <c r="D223" t="s">
        <v>182</v>
      </c>
      <c r="E223">
        <v>303</v>
      </c>
      <c r="F223" t="s">
        <v>183</v>
      </c>
      <c r="G223" t="s">
        <v>184</v>
      </c>
      <c r="H223">
        <v>6.02</v>
      </c>
      <c r="I223" t="s">
        <v>185</v>
      </c>
      <c r="J223">
        <v>2.5700000000000001E-4</v>
      </c>
      <c r="K223" t="s">
        <v>25</v>
      </c>
      <c r="L223" t="s">
        <v>290</v>
      </c>
      <c r="M223">
        <v>323.59259800000001</v>
      </c>
      <c r="N223" t="s">
        <v>25</v>
      </c>
      <c r="O223" t="s">
        <v>291</v>
      </c>
      <c r="P223">
        <v>5.8E-4</v>
      </c>
      <c r="Q223" t="s">
        <v>25</v>
      </c>
      <c r="R223" t="s">
        <v>24</v>
      </c>
      <c r="S223">
        <v>0.56076599999999999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574</v>
      </c>
      <c r="B224" t="s">
        <v>289</v>
      </c>
      <c r="C224">
        <v>6</v>
      </c>
      <c r="D224" t="s">
        <v>182</v>
      </c>
      <c r="E224">
        <v>455</v>
      </c>
      <c r="F224" t="s">
        <v>183</v>
      </c>
      <c r="G224" t="s">
        <v>184</v>
      </c>
      <c r="H224">
        <v>6.02</v>
      </c>
      <c r="I224" t="s">
        <v>185</v>
      </c>
      <c r="J224">
        <v>2.61E-4</v>
      </c>
      <c r="K224" t="s">
        <v>25</v>
      </c>
      <c r="L224" t="s">
        <v>290</v>
      </c>
      <c r="M224">
        <v>656.08245799999997</v>
      </c>
      <c r="N224" t="s">
        <v>25</v>
      </c>
      <c r="O224" t="s">
        <v>291</v>
      </c>
      <c r="P224">
        <v>9.1699999999999995E-4</v>
      </c>
      <c r="Q224" t="s">
        <v>25</v>
      </c>
      <c r="R224" t="s">
        <v>24</v>
      </c>
      <c r="S224">
        <v>0.47288999999999998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573</v>
      </c>
      <c r="B225" t="s">
        <v>289</v>
      </c>
      <c r="C225">
        <v>7</v>
      </c>
      <c r="D225" t="s">
        <v>182</v>
      </c>
      <c r="E225">
        <v>760</v>
      </c>
      <c r="F225" t="s">
        <v>183</v>
      </c>
      <c r="G225" t="s">
        <v>184</v>
      </c>
      <c r="H225">
        <v>6.02</v>
      </c>
      <c r="I225" t="s">
        <v>185</v>
      </c>
      <c r="J225">
        <v>2.61E-4</v>
      </c>
      <c r="K225" t="s">
        <v>25</v>
      </c>
      <c r="L225" t="s">
        <v>290</v>
      </c>
      <c r="M225">
        <v>1376.8262729999999</v>
      </c>
      <c r="N225" t="s">
        <v>25</v>
      </c>
      <c r="O225" t="s">
        <v>291</v>
      </c>
      <c r="P225">
        <v>1.6379999999999999E-3</v>
      </c>
      <c r="Q225" t="s">
        <v>25</v>
      </c>
      <c r="R225" t="s">
        <v>24</v>
      </c>
      <c r="S225">
        <v>0.41050799999999998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572</v>
      </c>
      <c r="B226" t="s">
        <v>289</v>
      </c>
      <c r="C226">
        <v>8</v>
      </c>
      <c r="D226" t="s">
        <v>182</v>
      </c>
      <c r="E226">
        <v>1371</v>
      </c>
      <c r="F226" t="s">
        <v>183</v>
      </c>
      <c r="G226" t="s">
        <v>184</v>
      </c>
      <c r="H226">
        <v>6.02</v>
      </c>
      <c r="I226" t="s">
        <v>185</v>
      </c>
      <c r="J226">
        <v>2.5900000000000001E-4</v>
      </c>
      <c r="K226" t="s">
        <v>25</v>
      </c>
      <c r="L226" t="s">
        <v>290</v>
      </c>
      <c r="M226">
        <v>7316.174078</v>
      </c>
      <c r="N226" t="s">
        <v>25</v>
      </c>
      <c r="O226" t="s">
        <v>291</v>
      </c>
      <c r="P226">
        <v>7.5760000000000003E-3</v>
      </c>
      <c r="Q226" t="s">
        <v>25</v>
      </c>
      <c r="R226" t="s">
        <v>24</v>
      </c>
      <c r="S226">
        <v>0.38190800000000003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571</v>
      </c>
      <c r="B227" t="s">
        <v>289</v>
      </c>
      <c r="C227">
        <v>9</v>
      </c>
      <c r="D227" t="s">
        <v>182</v>
      </c>
      <c r="E227">
        <v>2591</v>
      </c>
      <c r="F227" t="s">
        <v>183</v>
      </c>
      <c r="G227" t="s">
        <v>184</v>
      </c>
      <c r="H227">
        <v>6.02</v>
      </c>
      <c r="I227" t="s">
        <v>185</v>
      </c>
      <c r="J227">
        <v>2.5900000000000001E-4</v>
      </c>
      <c r="K227" t="s">
        <v>25</v>
      </c>
      <c r="L227" t="s">
        <v>290</v>
      </c>
      <c r="M227">
        <v>20040.261480000001</v>
      </c>
      <c r="N227" t="s">
        <v>25</v>
      </c>
      <c r="O227" t="s">
        <v>291</v>
      </c>
      <c r="P227">
        <v>2.0299999999999999E-2</v>
      </c>
      <c r="Q227" t="s">
        <v>25</v>
      </c>
      <c r="R227" t="s">
        <v>24</v>
      </c>
      <c r="S227">
        <v>0.36781599999999998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570</v>
      </c>
      <c r="B228" t="s">
        <v>289</v>
      </c>
      <c r="C228">
        <v>4</v>
      </c>
      <c r="D228" t="s">
        <v>182</v>
      </c>
      <c r="E228">
        <v>226</v>
      </c>
      <c r="F228" t="s">
        <v>183</v>
      </c>
      <c r="G228" t="s">
        <v>184</v>
      </c>
      <c r="H228">
        <v>6.02</v>
      </c>
      <c r="I228" t="s">
        <v>185</v>
      </c>
      <c r="J228">
        <v>2.6800000000000001E-4</v>
      </c>
      <c r="K228" t="s">
        <v>25</v>
      </c>
      <c r="L228" t="s">
        <v>290</v>
      </c>
      <c r="M228">
        <v>193.26888500000001</v>
      </c>
      <c r="N228" t="s">
        <v>25</v>
      </c>
      <c r="O228" t="s">
        <v>291</v>
      </c>
      <c r="P228">
        <v>4.6099999999999998E-4</v>
      </c>
      <c r="Q228" t="s">
        <v>25</v>
      </c>
      <c r="R228" t="s">
        <v>24</v>
      </c>
      <c r="S228">
        <v>0.78523500000000002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</row>
    <row r="229" spans="1:44">
      <c r="A229" s="2">
        <v>569</v>
      </c>
      <c r="B229" t="s">
        <v>289</v>
      </c>
      <c r="C229">
        <v>4</v>
      </c>
      <c r="D229" t="s">
        <v>182</v>
      </c>
      <c r="E229">
        <v>158</v>
      </c>
      <c r="F229" t="s">
        <v>183</v>
      </c>
      <c r="G229" t="s">
        <v>184</v>
      </c>
      <c r="H229">
        <v>19661.844000000001</v>
      </c>
      <c r="I229" t="s">
        <v>185</v>
      </c>
      <c r="J229">
        <v>1.8200000000000001E-4</v>
      </c>
      <c r="K229" t="s">
        <v>25</v>
      </c>
      <c r="L229" t="s">
        <v>290</v>
      </c>
      <c r="M229">
        <v>106.91172299999999</v>
      </c>
      <c r="N229" t="s">
        <v>25</v>
      </c>
      <c r="O229" t="s">
        <v>291</v>
      </c>
      <c r="P229">
        <v>2.8899999999999998E-4</v>
      </c>
      <c r="Q229" t="s">
        <v>25</v>
      </c>
      <c r="R229" t="s">
        <v>24</v>
      </c>
      <c r="S229">
        <v>0.39474199999999998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</row>
    <row r="230" spans="1:44">
      <c r="A230" s="2">
        <v>567</v>
      </c>
      <c r="B230" t="s">
        <v>289</v>
      </c>
      <c r="C230">
        <v>4</v>
      </c>
      <c r="D230" t="s">
        <v>182</v>
      </c>
      <c r="E230">
        <v>531</v>
      </c>
      <c r="F230" t="s">
        <v>183</v>
      </c>
      <c r="G230" t="s">
        <v>184</v>
      </c>
      <c r="H230">
        <v>27348.321</v>
      </c>
      <c r="I230" t="s">
        <v>185</v>
      </c>
      <c r="J230">
        <v>4.3199999999999998E-4</v>
      </c>
      <c r="K230" t="s">
        <v>25</v>
      </c>
      <c r="L230" t="s">
        <v>290</v>
      </c>
      <c r="M230">
        <v>298.89156600000001</v>
      </c>
      <c r="N230" t="s">
        <v>25</v>
      </c>
      <c r="O230" t="s">
        <v>291</v>
      </c>
      <c r="P230">
        <v>7.3099999999999999E-4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20</v>
      </c>
      <c r="AM230" t="s">
        <v>191</v>
      </c>
      <c r="AN230">
        <v>10000</v>
      </c>
      <c r="AO230" t="s">
        <v>192</v>
      </c>
      <c r="AP230">
        <v>80</v>
      </c>
      <c r="AQ230" t="s">
        <v>193</v>
      </c>
      <c r="AR230">
        <v>100</v>
      </c>
    </row>
    <row r="231" spans="1:44">
      <c r="A231" s="2">
        <v>566</v>
      </c>
      <c r="B231" t="s">
        <v>289</v>
      </c>
      <c r="C231">
        <v>4</v>
      </c>
      <c r="D231" t="s">
        <v>182</v>
      </c>
      <c r="E231">
        <v>531</v>
      </c>
      <c r="F231" t="s">
        <v>183</v>
      </c>
      <c r="G231" t="s">
        <v>184</v>
      </c>
      <c r="H231">
        <v>26913.653999999999</v>
      </c>
      <c r="I231" t="s">
        <v>185</v>
      </c>
      <c r="J231">
        <v>4.17E-4</v>
      </c>
      <c r="K231" t="s">
        <v>25</v>
      </c>
      <c r="L231" t="s">
        <v>290</v>
      </c>
      <c r="M231">
        <v>289.77422300000001</v>
      </c>
      <c r="N231" t="s">
        <v>25</v>
      </c>
      <c r="O231" t="s">
        <v>291</v>
      </c>
      <c r="P231">
        <v>7.0600000000000003E-4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20</v>
      </c>
      <c r="AM231" t="s">
        <v>191</v>
      </c>
      <c r="AN231">
        <v>500</v>
      </c>
      <c r="AO231" t="s">
        <v>192</v>
      </c>
      <c r="AP231">
        <v>80</v>
      </c>
      <c r="AQ231" t="s">
        <v>193</v>
      </c>
      <c r="AR231">
        <v>100</v>
      </c>
    </row>
    <row r="232" spans="1:44">
      <c r="A232" s="2">
        <v>565</v>
      </c>
      <c r="B232" t="s">
        <v>289</v>
      </c>
      <c r="C232">
        <v>4</v>
      </c>
      <c r="D232" t="s">
        <v>182</v>
      </c>
      <c r="E232">
        <v>150</v>
      </c>
      <c r="F232" t="s">
        <v>183</v>
      </c>
      <c r="G232" t="s">
        <v>184</v>
      </c>
      <c r="H232">
        <v>162530.226</v>
      </c>
      <c r="I232" t="s">
        <v>185</v>
      </c>
      <c r="J232">
        <v>1.5100000000000001E-4</v>
      </c>
      <c r="K232" t="s">
        <v>25</v>
      </c>
      <c r="L232" t="s">
        <v>290</v>
      </c>
      <c r="M232">
        <v>94.113057999999995</v>
      </c>
      <c r="N232" t="s">
        <v>25</v>
      </c>
      <c r="O232" t="s">
        <v>291</v>
      </c>
      <c r="P232">
        <v>2.4499999999999999E-4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5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</row>
    <row r="233" spans="1:44">
      <c r="A233" s="2">
        <v>565</v>
      </c>
      <c r="B233" t="s">
        <v>289</v>
      </c>
      <c r="C233">
        <v>4</v>
      </c>
      <c r="D233" t="s">
        <v>182</v>
      </c>
      <c r="E233">
        <v>226</v>
      </c>
      <c r="F233" t="s">
        <v>183</v>
      </c>
      <c r="G233" t="s">
        <v>184</v>
      </c>
      <c r="H233">
        <v>28443.067999999999</v>
      </c>
      <c r="I233" t="s">
        <v>185</v>
      </c>
      <c r="J233">
        <v>2.2599999999999999E-4</v>
      </c>
      <c r="K233" t="s">
        <v>25</v>
      </c>
      <c r="L233" t="s">
        <v>290</v>
      </c>
      <c r="M233">
        <v>113.19931800000001</v>
      </c>
      <c r="N233" t="s">
        <v>25</v>
      </c>
      <c r="O233" t="s">
        <v>291</v>
      </c>
      <c r="P233">
        <v>3.4000000000000002E-4</v>
      </c>
      <c r="Q233" t="s">
        <v>25</v>
      </c>
      <c r="R233" t="s">
        <v>24</v>
      </c>
      <c r="S233">
        <v>0.86094599999999999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4">
      <c r="A234" s="2">
        <v>564</v>
      </c>
      <c r="B234" t="s">
        <v>289</v>
      </c>
      <c r="C234">
        <v>4</v>
      </c>
      <c r="D234" t="s">
        <v>182</v>
      </c>
      <c r="E234">
        <v>187</v>
      </c>
      <c r="F234" t="s">
        <v>183</v>
      </c>
      <c r="G234" t="s">
        <v>184</v>
      </c>
      <c r="H234">
        <v>162506.01</v>
      </c>
      <c r="I234" t="s">
        <v>185</v>
      </c>
      <c r="J234">
        <v>1.7000000000000001E-4</v>
      </c>
      <c r="K234" t="s">
        <v>25</v>
      </c>
      <c r="L234" t="s">
        <v>290</v>
      </c>
      <c r="M234">
        <v>106.401121</v>
      </c>
      <c r="N234" t="s">
        <v>25</v>
      </c>
      <c r="O234" t="s">
        <v>291</v>
      </c>
      <c r="P234">
        <v>2.7599999999999999E-4</v>
      </c>
      <c r="Q234" t="s">
        <v>25</v>
      </c>
      <c r="R234" t="s">
        <v>24</v>
      </c>
      <c r="S234">
        <v>1.5013620000000001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5</v>
      </c>
      <c r="AM234" t="s">
        <v>191</v>
      </c>
      <c r="AN234">
        <v>500</v>
      </c>
      <c r="AO234" t="s">
        <v>192</v>
      </c>
      <c r="AP234">
        <v>30</v>
      </c>
      <c r="AQ234" t="s">
        <v>193</v>
      </c>
      <c r="AR234">
        <v>30</v>
      </c>
    </row>
    <row r="235" spans="1:44">
      <c r="A235" s="2">
        <v>563</v>
      </c>
      <c r="B235" t="s">
        <v>289</v>
      </c>
      <c r="C235">
        <v>4</v>
      </c>
      <c r="D235" t="s">
        <v>182</v>
      </c>
      <c r="E235">
        <v>264</v>
      </c>
      <c r="F235" t="s">
        <v>183</v>
      </c>
      <c r="G235" t="s">
        <v>184</v>
      </c>
      <c r="H235">
        <v>30442.374</v>
      </c>
      <c r="I235" t="s">
        <v>185</v>
      </c>
      <c r="J235">
        <v>2.5999999999999998E-4</v>
      </c>
      <c r="K235" t="s">
        <v>25</v>
      </c>
      <c r="L235" t="s">
        <v>290</v>
      </c>
      <c r="M235">
        <v>158.43879899999999</v>
      </c>
      <c r="N235" t="s">
        <v>25</v>
      </c>
      <c r="O235" t="s">
        <v>291</v>
      </c>
      <c r="P235">
        <v>4.1800000000000002E-4</v>
      </c>
      <c r="Q235" t="s">
        <v>25</v>
      </c>
      <c r="R235" t="s">
        <v>24</v>
      </c>
      <c r="S235">
        <v>0.95045999999999997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30</v>
      </c>
      <c r="AQ235" t="s">
        <v>193</v>
      </c>
      <c r="AR235">
        <v>30</v>
      </c>
    </row>
    <row r="236" spans="1:44">
      <c r="A236" s="2">
        <v>562</v>
      </c>
      <c r="B236" t="s">
        <v>289</v>
      </c>
      <c r="C236">
        <v>4</v>
      </c>
      <c r="D236" t="s">
        <v>182</v>
      </c>
      <c r="E236">
        <v>340</v>
      </c>
      <c r="F236" t="s">
        <v>183</v>
      </c>
      <c r="G236" t="s">
        <v>184</v>
      </c>
      <c r="H236">
        <v>5046.33</v>
      </c>
      <c r="I236" t="s">
        <v>185</v>
      </c>
      <c r="J236">
        <v>3.4900000000000003E-4</v>
      </c>
      <c r="K236" t="s">
        <v>25</v>
      </c>
      <c r="L236" t="s">
        <v>290</v>
      </c>
      <c r="M236">
        <v>179.80900299999999</v>
      </c>
      <c r="N236" t="s">
        <v>25</v>
      </c>
      <c r="O236" t="s">
        <v>291</v>
      </c>
      <c r="P236">
        <v>5.2899999999999996E-4</v>
      </c>
      <c r="Q236" t="s">
        <v>25</v>
      </c>
      <c r="R236" t="s">
        <v>24</v>
      </c>
      <c r="S236">
        <v>0.90928699999999996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15</v>
      </c>
      <c r="AM236" t="s">
        <v>191</v>
      </c>
      <c r="AN236">
        <v>500</v>
      </c>
      <c r="AO236" t="s">
        <v>192</v>
      </c>
      <c r="AP236">
        <v>30</v>
      </c>
      <c r="AQ236" t="s">
        <v>193</v>
      </c>
      <c r="AR236">
        <v>30</v>
      </c>
    </row>
    <row r="237" spans="1:44">
      <c r="A237" s="2">
        <v>561</v>
      </c>
      <c r="B237" t="s">
        <v>289</v>
      </c>
      <c r="C237">
        <v>4</v>
      </c>
      <c r="D237" t="s">
        <v>182</v>
      </c>
      <c r="E237">
        <v>416</v>
      </c>
      <c r="F237" t="s">
        <v>183</v>
      </c>
      <c r="G237" t="s">
        <v>184</v>
      </c>
      <c r="H237">
        <v>801.23599999999999</v>
      </c>
      <c r="I237" t="s">
        <v>185</v>
      </c>
      <c r="J237">
        <v>5.0000000000000001E-4</v>
      </c>
      <c r="K237" t="s">
        <v>25</v>
      </c>
      <c r="L237" t="s">
        <v>290</v>
      </c>
      <c r="M237">
        <v>186.269239</v>
      </c>
      <c r="N237" t="s">
        <v>25</v>
      </c>
      <c r="O237" t="s">
        <v>291</v>
      </c>
      <c r="P237">
        <v>6.8599999999999998E-4</v>
      </c>
      <c r="Q237" t="s">
        <v>25</v>
      </c>
      <c r="R237" t="s">
        <v>24</v>
      </c>
      <c r="S237">
        <v>0.95736200000000005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20</v>
      </c>
      <c r="AM237" t="s">
        <v>191</v>
      </c>
      <c r="AN237">
        <v>500</v>
      </c>
      <c r="AO237" t="s">
        <v>192</v>
      </c>
      <c r="AP237">
        <v>30</v>
      </c>
      <c r="AQ237" t="s">
        <v>193</v>
      </c>
      <c r="AR237">
        <v>30</v>
      </c>
    </row>
    <row r="238" spans="1:44">
      <c r="A238" s="2">
        <v>560</v>
      </c>
      <c r="B238" t="s">
        <v>289</v>
      </c>
      <c r="C238">
        <v>4</v>
      </c>
      <c r="D238" t="s">
        <v>182</v>
      </c>
      <c r="E238">
        <v>492</v>
      </c>
      <c r="F238" t="s">
        <v>183</v>
      </c>
      <c r="G238" t="s">
        <v>184</v>
      </c>
      <c r="H238">
        <v>110.90600000000001</v>
      </c>
      <c r="I238" t="s">
        <v>185</v>
      </c>
      <c r="J238">
        <v>6.5200000000000002E-4</v>
      </c>
      <c r="K238" t="s">
        <v>25</v>
      </c>
      <c r="L238" t="s">
        <v>290</v>
      </c>
      <c r="M238">
        <v>218.28963999999999</v>
      </c>
      <c r="N238" t="s">
        <v>25</v>
      </c>
      <c r="O238" t="s">
        <v>291</v>
      </c>
      <c r="P238">
        <v>8.7100000000000003E-4</v>
      </c>
      <c r="Q238" t="s">
        <v>25</v>
      </c>
      <c r="R238" t="s">
        <v>24</v>
      </c>
      <c r="S238">
        <v>1.0805370000000001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25</v>
      </c>
      <c r="AM238" t="s">
        <v>191</v>
      </c>
      <c r="AN238">
        <v>500</v>
      </c>
      <c r="AO238" t="s">
        <v>192</v>
      </c>
      <c r="AP238">
        <v>30</v>
      </c>
      <c r="AQ238" t="s">
        <v>193</v>
      </c>
      <c r="AR238">
        <v>30</v>
      </c>
    </row>
    <row r="239" spans="1:44">
      <c r="A239" s="2">
        <v>559</v>
      </c>
      <c r="B239" t="s">
        <v>289</v>
      </c>
      <c r="C239">
        <v>4</v>
      </c>
      <c r="D239" t="s">
        <v>182</v>
      </c>
      <c r="E239">
        <v>569</v>
      </c>
      <c r="F239" t="s">
        <v>183</v>
      </c>
      <c r="G239" t="s">
        <v>184</v>
      </c>
      <c r="H239">
        <v>13.292</v>
      </c>
      <c r="I239" t="s">
        <v>185</v>
      </c>
      <c r="J239">
        <v>7.36E-4</v>
      </c>
      <c r="K239" t="s">
        <v>25</v>
      </c>
      <c r="L239" t="s">
        <v>290</v>
      </c>
      <c r="M239">
        <v>241.06438800000001</v>
      </c>
      <c r="N239" t="s">
        <v>25</v>
      </c>
      <c r="O239" t="s">
        <v>291</v>
      </c>
      <c r="P239">
        <v>9.77E-4</v>
      </c>
      <c r="Q239" t="s">
        <v>25</v>
      </c>
      <c r="R239" t="s">
        <v>24</v>
      </c>
      <c r="S239">
        <v>1.1232679999999999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30</v>
      </c>
      <c r="AM239" t="s">
        <v>191</v>
      </c>
      <c r="AN239">
        <v>500</v>
      </c>
      <c r="AO239" t="s">
        <v>192</v>
      </c>
      <c r="AP239">
        <v>30</v>
      </c>
      <c r="AQ239" t="s">
        <v>193</v>
      </c>
      <c r="AR239">
        <v>30</v>
      </c>
    </row>
    <row r="240" spans="1:44">
      <c r="A240" s="2">
        <v>558</v>
      </c>
      <c r="B240" t="s">
        <v>289</v>
      </c>
      <c r="C240">
        <v>4</v>
      </c>
      <c r="D240" t="s">
        <v>182</v>
      </c>
      <c r="E240">
        <v>226</v>
      </c>
      <c r="F240" t="s">
        <v>183</v>
      </c>
      <c r="G240" t="s">
        <v>184</v>
      </c>
      <c r="H240">
        <v>6.02</v>
      </c>
      <c r="I240" t="s">
        <v>185</v>
      </c>
      <c r="J240">
        <v>2.5799999999999998E-4</v>
      </c>
      <c r="K240" t="s">
        <v>25</v>
      </c>
      <c r="L240" t="s">
        <v>290</v>
      </c>
      <c r="M240">
        <v>180.323262</v>
      </c>
      <c r="N240" t="s">
        <v>25</v>
      </c>
      <c r="O240" t="s">
        <v>291</v>
      </c>
      <c r="P240">
        <v>4.3800000000000002E-4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10</v>
      </c>
      <c r="AM240" t="s">
        <v>191</v>
      </c>
      <c r="AN240">
        <v>500</v>
      </c>
      <c r="AO240" t="s">
        <v>192</v>
      </c>
      <c r="AP240">
        <v>20</v>
      </c>
      <c r="AQ240" t="s">
        <v>193</v>
      </c>
      <c r="AR240">
        <v>20</v>
      </c>
    </row>
    <row r="241" spans="1:44">
      <c r="A241" s="2">
        <v>557</v>
      </c>
      <c r="B241" t="s">
        <v>289</v>
      </c>
      <c r="C241">
        <v>4</v>
      </c>
      <c r="D241" t="s">
        <v>182</v>
      </c>
      <c r="E241">
        <v>264</v>
      </c>
      <c r="F241" t="s">
        <v>183</v>
      </c>
      <c r="G241" t="s">
        <v>184</v>
      </c>
      <c r="H241">
        <v>30442.374</v>
      </c>
      <c r="I241" t="s">
        <v>185</v>
      </c>
      <c r="J241">
        <v>2.92E-4</v>
      </c>
      <c r="K241" t="s">
        <v>25</v>
      </c>
      <c r="L241" t="s">
        <v>290</v>
      </c>
      <c r="M241">
        <v>164.70095000000001</v>
      </c>
      <c r="N241" t="s">
        <v>25</v>
      </c>
      <c r="O241" t="s">
        <v>291</v>
      </c>
      <c r="P241">
        <v>4.57E-4</v>
      </c>
      <c r="Q241" t="s">
        <v>25</v>
      </c>
      <c r="R241" t="s">
        <v>24</v>
      </c>
      <c r="S241">
        <v>0.96785500000000002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10</v>
      </c>
      <c r="AM241" t="s">
        <v>191</v>
      </c>
      <c r="AN241">
        <v>500</v>
      </c>
      <c r="AO241" t="s">
        <v>192</v>
      </c>
      <c r="AP241">
        <v>30</v>
      </c>
      <c r="AQ241" t="s">
        <v>193</v>
      </c>
      <c r="AR241">
        <v>30</v>
      </c>
    </row>
    <row r="242" spans="1:44">
      <c r="A242" s="2">
        <v>556</v>
      </c>
      <c r="B242" t="s">
        <v>289</v>
      </c>
      <c r="C242">
        <v>4</v>
      </c>
      <c r="D242" t="s">
        <v>182</v>
      </c>
      <c r="E242">
        <v>531</v>
      </c>
      <c r="F242" t="s">
        <v>183</v>
      </c>
      <c r="G242" t="s">
        <v>184</v>
      </c>
      <c r="H242">
        <v>1.0999999999999999E-2</v>
      </c>
      <c r="I242" t="s">
        <v>185</v>
      </c>
      <c r="J242">
        <v>4.4900000000000002E-4</v>
      </c>
      <c r="K242" t="s">
        <v>25</v>
      </c>
      <c r="L242" t="s">
        <v>290</v>
      </c>
      <c r="M242">
        <v>297.31130200000001</v>
      </c>
      <c r="N242" t="s">
        <v>25</v>
      </c>
      <c r="O242" t="s">
        <v>291</v>
      </c>
      <c r="P242">
        <v>7.4600000000000003E-4</v>
      </c>
      <c r="Q242" t="s">
        <v>25</v>
      </c>
      <c r="R242" t="s">
        <v>24</v>
      </c>
      <c r="S242">
        <v>1.7861720000000001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20</v>
      </c>
      <c r="AM242" t="s">
        <v>191</v>
      </c>
      <c r="AN242">
        <v>10000</v>
      </c>
      <c r="AO242" t="s">
        <v>192</v>
      </c>
      <c r="AP242">
        <v>40</v>
      </c>
      <c r="AQ242" t="s">
        <v>193</v>
      </c>
      <c r="AR242">
        <v>100</v>
      </c>
    </row>
    <row r="243" spans="1:44">
      <c r="A243" s="2">
        <v>555</v>
      </c>
      <c r="B243" t="s">
        <v>289</v>
      </c>
      <c r="C243">
        <v>4</v>
      </c>
      <c r="D243" t="s">
        <v>182</v>
      </c>
      <c r="E243">
        <v>569</v>
      </c>
      <c r="F243" t="s">
        <v>183</v>
      </c>
      <c r="G243" t="s">
        <v>184</v>
      </c>
      <c r="H243">
        <v>13.292</v>
      </c>
      <c r="I243" t="s">
        <v>185</v>
      </c>
      <c r="J243">
        <v>7.27E-4</v>
      </c>
      <c r="K243" t="s">
        <v>25</v>
      </c>
      <c r="L243" t="s">
        <v>290</v>
      </c>
      <c r="M243">
        <v>244.31583000000001</v>
      </c>
      <c r="N243" t="s">
        <v>25</v>
      </c>
      <c r="O243" t="s">
        <v>291</v>
      </c>
      <c r="P243">
        <v>9.7099999999999997E-4</v>
      </c>
      <c r="Q243" t="s">
        <v>25</v>
      </c>
      <c r="R243" t="s">
        <v>24</v>
      </c>
      <c r="S243">
        <v>1.1373549999999999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30</v>
      </c>
      <c r="AM243" t="s">
        <v>191</v>
      </c>
      <c r="AN243">
        <v>500</v>
      </c>
      <c r="AO243" t="s">
        <v>192</v>
      </c>
      <c r="AP243">
        <v>30</v>
      </c>
      <c r="AQ243" t="s">
        <v>193</v>
      </c>
      <c r="AR243">
        <v>30</v>
      </c>
    </row>
    <row r="244" spans="1:44">
      <c r="A244" s="2">
        <v>555</v>
      </c>
      <c r="B244" t="s">
        <v>289</v>
      </c>
      <c r="C244">
        <v>4</v>
      </c>
      <c r="D244" t="s">
        <v>182</v>
      </c>
      <c r="E244">
        <v>569</v>
      </c>
      <c r="F244" t="s">
        <v>183</v>
      </c>
      <c r="G244" t="s">
        <v>184</v>
      </c>
      <c r="H244">
        <v>13.292</v>
      </c>
      <c r="I244" t="s">
        <v>185</v>
      </c>
      <c r="J244">
        <v>7.3200000000000001E-4</v>
      </c>
      <c r="K244" t="s">
        <v>25</v>
      </c>
      <c r="L244" t="s">
        <v>290</v>
      </c>
      <c r="M244">
        <v>243.089708</v>
      </c>
      <c r="N244" t="s">
        <v>25</v>
      </c>
      <c r="O244" t="s">
        <v>291</v>
      </c>
      <c r="P244">
        <v>9.7499999999999996E-4</v>
      </c>
      <c r="Q244" t="s">
        <v>25</v>
      </c>
      <c r="R244" t="s">
        <v>24</v>
      </c>
      <c r="S244">
        <v>1.1282540000000001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30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555</v>
      </c>
      <c r="B245" t="s">
        <v>289</v>
      </c>
      <c r="C245">
        <v>-1</v>
      </c>
      <c r="D245" t="s">
        <v>182</v>
      </c>
      <c r="E245">
        <v>526</v>
      </c>
      <c r="F245" t="s">
        <v>183</v>
      </c>
      <c r="G245" t="s">
        <v>184</v>
      </c>
      <c r="H245">
        <v>13.292</v>
      </c>
      <c r="I245" t="s">
        <v>185</v>
      </c>
      <c r="J245">
        <v>7.3499999999999998E-4</v>
      </c>
      <c r="K245" t="s">
        <v>25</v>
      </c>
      <c r="L245" t="s">
        <v>290</v>
      </c>
      <c r="M245">
        <v>162.816979</v>
      </c>
      <c r="N245" t="s">
        <v>25</v>
      </c>
      <c r="O245" t="s">
        <v>291</v>
      </c>
      <c r="P245">
        <v>8.9800000000000004E-4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30</v>
      </c>
      <c r="AM245" t="s">
        <v>191</v>
      </c>
      <c r="AN245">
        <v>500</v>
      </c>
      <c r="AO245" t="s">
        <v>192</v>
      </c>
      <c r="AP245">
        <v>30</v>
      </c>
      <c r="AQ245" t="s">
        <v>193</v>
      </c>
      <c r="AR245">
        <v>30</v>
      </c>
    </row>
    <row r="246" spans="1:44">
      <c r="A246" s="2">
        <v>555</v>
      </c>
      <c r="B246" t="s">
        <v>289</v>
      </c>
      <c r="C246">
        <v>-1</v>
      </c>
      <c r="D246" t="s">
        <v>182</v>
      </c>
      <c r="E246">
        <v>526</v>
      </c>
      <c r="F246" t="s">
        <v>183</v>
      </c>
      <c r="G246" t="s">
        <v>184</v>
      </c>
      <c r="H246">
        <v>13.292</v>
      </c>
      <c r="I246" t="s">
        <v>185</v>
      </c>
      <c r="J246">
        <v>7.3200000000000001E-4</v>
      </c>
      <c r="K246" t="s">
        <v>25</v>
      </c>
      <c r="L246" t="s">
        <v>290</v>
      </c>
      <c r="M246">
        <v>161.866501</v>
      </c>
      <c r="N246" t="s">
        <v>25</v>
      </c>
      <c r="O246" t="s">
        <v>291</v>
      </c>
      <c r="P246">
        <v>8.9400000000000005E-4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30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555</v>
      </c>
      <c r="B247" t="s">
        <v>289</v>
      </c>
      <c r="C247">
        <v>-1</v>
      </c>
      <c r="D247" t="s">
        <v>182</v>
      </c>
      <c r="E247">
        <v>221</v>
      </c>
      <c r="F247" t="s">
        <v>183</v>
      </c>
      <c r="G247" t="s">
        <v>184</v>
      </c>
      <c r="H247">
        <v>30442.374</v>
      </c>
      <c r="I247" t="s">
        <v>185</v>
      </c>
      <c r="J247">
        <v>2.6200000000000003E-4</v>
      </c>
      <c r="K247" t="s">
        <v>25</v>
      </c>
      <c r="L247" t="s">
        <v>290</v>
      </c>
      <c r="M247">
        <v>100.66745</v>
      </c>
      <c r="N247" t="s">
        <v>25</v>
      </c>
      <c r="O247" t="s">
        <v>291</v>
      </c>
      <c r="P247">
        <v>3.6200000000000002E-4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10</v>
      </c>
      <c r="AM247" t="s">
        <v>191</v>
      </c>
      <c r="AN247">
        <v>500</v>
      </c>
      <c r="AO247" t="s">
        <v>192</v>
      </c>
      <c r="AP247">
        <v>30</v>
      </c>
      <c r="AQ247" t="s">
        <v>193</v>
      </c>
      <c r="AR247">
        <v>30</v>
      </c>
    </row>
    <row r="248" spans="1:44">
      <c r="A248" s="2">
        <v>555</v>
      </c>
      <c r="B248" t="s">
        <v>289</v>
      </c>
      <c r="C248">
        <v>-1</v>
      </c>
      <c r="D248" t="s">
        <v>182</v>
      </c>
      <c r="E248">
        <v>152</v>
      </c>
      <c r="F248" t="s">
        <v>183</v>
      </c>
      <c r="G248" t="s">
        <v>184</v>
      </c>
      <c r="H248">
        <v>76571.850000000006</v>
      </c>
      <c r="I248" t="s">
        <v>185</v>
      </c>
      <c r="J248">
        <v>1.94E-4</v>
      </c>
      <c r="K248" t="s">
        <v>25</v>
      </c>
      <c r="L248" t="s">
        <v>290</v>
      </c>
      <c r="M248">
        <v>67.299081999999999</v>
      </c>
      <c r="N248" t="s">
        <v>25</v>
      </c>
      <c r="O248" t="s">
        <v>291</v>
      </c>
      <c r="P248">
        <v>2.61E-4</v>
      </c>
      <c r="Q248" t="s">
        <v>25</v>
      </c>
      <c r="R248" t="s">
        <v>24</v>
      </c>
      <c r="S248">
        <v>1.0919840000000001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10</v>
      </c>
      <c r="AM248" t="s">
        <v>191</v>
      </c>
      <c r="AN248">
        <v>500</v>
      </c>
      <c r="AO248" t="s">
        <v>192</v>
      </c>
      <c r="AP248">
        <v>30</v>
      </c>
      <c r="AQ248" t="s">
        <v>193</v>
      </c>
      <c r="AR248">
        <v>30</v>
      </c>
    </row>
    <row r="249" spans="1:44">
      <c r="A249" s="2">
        <v>554</v>
      </c>
      <c r="B249" t="s">
        <v>289</v>
      </c>
      <c r="C249">
        <v>4</v>
      </c>
      <c r="D249" t="s">
        <v>182</v>
      </c>
      <c r="E249">
        <v>158</v>
      </c>
      <c r="F249" t="s">
        <v>183</v>
      </c>
      <c r="G249" t="s">
        <v>184</v>
      </c>
      <c r="H249">
        <v>19661.844000000001</v>
      </c>
      <c r="I249" t="s">
        <v>185</v>
      </c>
      <c r="J249">
        <v>1.92E-4</v>
      </c>
      <c r="K249" t="s">
        <v>25</v>
      </c>
      <c r="L249" t="s">
        <v>290</v>
      </c>
      <c r="M249">
        <v>108.986278</v>
      </c>
      <c r="N249" t="s">
        <v>25</v>
      </c>
      <c r="O249" t="s">
        <v>291</v>
      </c>
      <c r="P249">
        <v>3.01E-4</v>
      </c>
      <c r="Q249" t="s">
        <v>25</v>
      </c>
      <c r="R249" t="s">
        <v>24</v>
      </c>
      <c r="S249">
        <v>0.89468300000000001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10</v>
      </c>
      <c r="AM249" t="s">
        <v>191</v>
      </c>
      <c r="AN249">
        <v>500</v>
      </c>
      <c r="AO249" t="s">
        <v>192</v>
      </c>
      <c r="AP249">
        <v>20</v>
      </c>
      <c r="AQ249" t="s">
        <v>193</v>
      </c>
      <c r="AR249">
        <v>20</v>
      </c>
    </row>
    <row r="250" spans="1:44">
      <c r="A250" s="2">
        <v>553</v>
      </c>
      <c r="B250" t="s">
        <v>289</v>
      </c>
      <c r="C250">
        <v>4</v>
      </c>
      <c r="D250" t="s">
        <v>182</v>
      </c>
      <c r="E250">
        <v>158</v>
      </c>
      <c r="F250" t="s">
        <v>183</v>
      </c>
      <c r="G250" t="s">
        <v>184</v>
      </c>
      <c r="H250">
        <v>19661.844000000001</v>
      </c>
      <c r="I250" t="s">
        <v>185</v>
      </c>
      <c r="J250">
        <v>1.92E-4</v>
      </c>
      <c r="K250" t="s">
        <v>25</v>
      </c>
      <c r="L250" t="s">
        <v>290</v>
      </c>
      <c r="M250">
        <v>108.63373900000001</v>
      </c>
      <c r="N250" t="s">
        <v>25</v>
      </c>
      <c r="O250" t="s">
        <v>291</v>
      </c>
      <c r="P250">
        <v>3.01E-4</v>
      </c>
      <c r="Q250" t="s">
        <v>25</v>
      </c>
      <c r="R250" t="s">
        <v>24</v>
      </c>
      <c r="S250">
        <v>0.90211600000000003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10</v>
      </c>
      <c r="AM250" t="s">
        <v>191</v>
      </c>
      <c r="AN250">
        <v>500</v>
      </c>
      <c r="AO250" t="s">
        <v>192</v>
      </c>
      <c r="AP250">
        <v>20</v>
      </c>
      <c r="AQ250" t="s">
        <v>193</v>
      </c>
      <c r="AR250">
        <v>20</v>
      </c>
    </row>
    <row r="251" spans="1:44">
      <c r="A251" s="2">
        <v>553</v>
      </c>
      <c r="B251" t="s">
        <v>289</v>
      </c>
      <c r="C251">
        <v>4</v>
      </c>
      <c r="D251" t="s">
        <v>182</v>
      </c>
      <c r="E251">
        <v>158</v>
      </c>
      <c r="F251" t="s">
        <v>183</v>
      </c>
      <c r="G251" t="s">
        <v>184</v>
      </c>
      <c r="H251">
        <v>19661.844000000001</v>
      </c>
      <c r="I251" t="s">
        <v>185</v>
      </c>
      <c r="J251">
        <v>1.85E-4</v>
      </c>
      <c r="K251" t="s">
        <v>25</v>
      </c>
      <c r="L251" t="s">
        <v>290</v>
      </c>
      <c r="M251">
        <v>108.76015200000001</v>
      </c>
      <c r="N251" t="s">
        <v>25</v>
      </c>
      <c r="O251" t="s">
        <v>291</v>
      </c>
      <c r="P251">
        <v>2.9399999999999999E-4</v>
      </c>
      <c r="Q251" t="s">
        <v>25</v>
      </c>
      <c r="R251" t="s">
        <v>24</v>
      </c>
      <c r="S251">
        <v>0.89060300000000003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10</v>
      </c>
      <c r="AM251" t="s">
        <v>191</v>
      </c>
      <c r="AN251">
        <v>500</v>
      </c>
      <c r="AO251" t="s">
        <v>192</v>
      </c>
      <c r="AP251">
        <v>20</v>
      </c>
      <c r="AQ251" t="s">
        <v>193</v>
      </c>
      <c r="AR251">
        <v>20</v>
      </c>
    </row>
    <row r="252" spans="1:44">
      <c r="A252" s="2">
        <v>552</v>
      </c>
      <c r="B252" t="s">
        <v>289</v>
      </c>
      <c r="C252">
        <v>4</v>
      </c>
      <c r="D252" t="s">
        <v>182</v>
      </c>
      <c r="E252">
        <v>531</v>
      </c>
      <c r="F252" t="s">
        <v>183</v>
      </c>
      <c r="G252" t="s">
        <v>184</v>
      </c>
      <c r="H252">
        <v>18304.223999999998</v>
      </c>
      <c r="I252" t="s">
        <v>185</v>
      </c>
      <c r="J252">
        <v>4.2299999999999998E-4</v>
      </c>
      <c r="K252" t="s">
        <v>25</v>
      </c>
      <c r="L252" t="s">
        <v>290</v>
      </c>
      <c r="M252">
        <v>315.16984100000002</v>
      </c>
      <c r="N252" t="s">
        <v>25</v>
      </c>
      <c r="O252" t="s">
        <v>291</v>
      </c>
      <c r="P252">
        <v>7.3800000000000005E-4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20</v>
      </c>
      <c r="AM252" t="s">
        <v>191</v>
      </c>
      <c r="AN252">
        <v>500</v>
      </c>
      <c r="AO252" t="s">
        <v>192</v>
      </c>
      <c r="AP252">
        <v>40</v>
      </c>
      <c r="AQ252" t="s">
        <v>193</v>
      </c>
      <c r="AR252">
        <v>100</v>
      </c>
    </row>
    <row r="253" spans="1:44">
      <c r="A253" s="2">
        <v>551</v>
      </c>
      <c r="B253" t="s">
        <v>289</v>
      </c>
      <c r="C253">
        <v>4</v>
      </c>
      <c r="D253" t="s">
        <v>182</v>
      </c>
      <c r="E253">
        <v>531</v>
      </c>
      <c r="F253" t="s">
        <v>183</v>
      </c>
      <c r="G253" t="s">
        <v>184</v>
      </c>
      <c r="H253">
        <v>18304.223999999998</v>
      </c>
      <c r="I253" t="s">
        <v>185</v>
      </c>
      <c r="J253">
        <v>4.2200000000000001E-4</v>
      </c>
      <c r="K253" t="s">
        <v>25</v>
      </c>
      <c r="L253" t="s">
        <v>290</v>
      </c>
      <c r="M253">
        <v>308.62216899999999</v>
      </c>
      <c r="N253" t="s">
        <v>25</v>
      </c>
      <c r="O253" t="s">
        <v>291</v>
      </c>
      <c r="P253">
        <v>7.3099999999999999E-4</v>
      </c>
      <c r="Q253" t="s">
        <v>25</v>
      </c>
      <c r="R253" t="s">
        <v>24</v>
      </c>
      <c r="S253">
        <v>2.0884969999999998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20</v>
      </c>
      <c r="AM253" t="s">
        <v>191</v>
      </c>
      <c r="AN253">
        <v>500</v>
      </c>
      <c r="AO253" t="s">
        <v>192</v>
      </c>
      <c r="AP253">
        <v>40</v>
      </c>
      <c r="AQ253" t="s">
        <v>193</v>
      </c>
      <c r="AR253">
        <v>100</v>
      </c>
    </row>
    <row r="254" spans="1:44">
      <c r="A254" s="2">
        <v>551</v>
      </c>
      <c r="B254" t="s">
        <v>289</v>
      </c>
      <c r="C254">
        <v>4</v>
      </c>
      <c r="D254" t="s">
        <v>182</v>
      </c>
      <c r="E254">
        <v>531</v>
      </c>
      <c r="F254" t="s">
        <v>183</v>
      </c>
      <c r="G254" t="s">
        <v>184</v>
      </c>
      <c r="H254">
        <v>18304.223999999998</v>
      </c>
      <c r="I254" t="s">
        <v>185</v>
      </c>
      <c r="J254">
        <v>4.1899999999999999E-4</v>
      </c>
      <c r="K254" t="s">
        <v>25</v>
      </c>
      <c r="L254" t="s">
        <v>290</v>
      </c>
      <c r="M254">
        <v>295.32089500000001</v>
      </c>
      <c r="N254" t="s">
        <v>25</v>
      </c>
      <c r="O254" t="s">
        <v>291</v>
      </c>
      <c r="P254">
        <v>7.1400000000000001E-4</v>
      </c>
      <c r="Q254" t="s">
        <v>25</v>
      </c>
      <c r="R254" t="s">
        <v>24</v>
      </c>
      <c r="S254">
        <v>1.8550089999999999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20</v>
      </c>
      <c r="AM254" t="s">
        <v>191</v>
      </c>
      <c r="AN254">
        <v>500</v>
      </c>
      <c r="AO254" t="s">
        <v>192</v>
      </c>
      <c r="AP254">
        <v>40</v>
      </c>
      <c r="AQ254" t="s">
        <v>193</v>
      </c>
      <c r="AR254">
        <v>100</v>
      </c>
    </row>
    <row r="255" spans="1:44">
      <c r="A255" s="2">
        <v>550</v>
      </c>
      <c r="B255" t="s">
        <v>289</v>
      </c>
      <c r="C255">
        <v>4</v>
      </c>
      <c r="D255" t="s">
        <v>182</v>
      </c>
      <c r="E255">
        <v>269</v>
      </c>
      <c r="F255" t="s">
        <v>183</v>
      </c>
      <c r="G255" t="s">
        <v>184</v>
      </c>
      <c r="H255">
        <v>32307.97</v>
      </c>
      <c r="I255" t="s">
        <v>185</v>
      </c>
      <c r="J255">
        <v>1.95E-4</v>
      </c>
      <c r="K255" t="s">
        <v>25</v>
      </c>
      <c r="L255" t="s">
        <v>290</v>
      </c>
      <c r="M255">
        <v>141.33175499999999</v>
      </c>
      <c r="N255" t="s">
        <v>25</v>
      </c>
      <c r="O255" t="s">
        <v>291</v>
      </c>
      <c r="P255">
        <v>3.3700000000000001E-4</v>
      </c>
      <c r="Q255" t="s">
        <v>25</v>
      </c>
      <c r="R255" t="s">
        <v>24</v>
      </c>
      <c r="S255">
        <v>1.2193909999999999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10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50</v>
      </c>
    </row>
    <row r="256" spans="1:44">
      <c r="A256" s="2">
        <v>550</v>
      </c>
      <c r="B256" t="s">
        <v>289</v>
      </c>
      <c r="C256">
        <v>4</v>
      </c>
      <c r="D256" t="s">
        <v>182</v>
      </c>
      <c r="E256">
        <v>269</v>
      </c>
      <c r="F256" t="s">
        <v>183</v>
      </c>
      <c r="G256" t="s">
        <v>184</v>
      </c>
      <c r="H256">
        <v>34175.735999999997</v>
      </c>
      <c r="I256" t="s">
        <v>185</v>
      </c>
      <c r="J256">
        <v>1.95E-4</v>
      </c>
      <c r="K256" t="s">
        <v>25</v>
      </c>
      <c r="L256" t="s">
        <v>290</v>
      </c>
      <c r="M256">
        <v>144.61111500000001</v>
      </c>
      <c r="N256" t="s">
        <v>25</v>
      </c>
      <c r="O256" t="s">
        <v>291</v>
      </c>
      <c r="P256">
        <v>3.4000000000000002E-4</v>
      </c>
      <c r="Q256" t="s">
        <v>25</v>
      </c>
      <c r="R256" t="s">
        <v>24</v>
      </c>
      <c r="S256">
        <v>1.3667769999999999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10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50</v>
      </c>
    </row>
    <row r="257" spans="1:44">
      <c r="A257" s="2">
        <v>550</v>
      </c>
      <c r="B257" t="s">
        <v>289</v>
      </c>
      <c r="C257">
        <v>4</v>
      </c>
      <c r="D257" t="s">
        <v>182</v>
      </c>
      <c r="E257">
        <v>158</v>
      </c>
      <c r="F257" t="s">
        <v>183</v>
      </c>
      <c r="G257" t="s">
        <v>184</v>
      </c>
      <c r="H257">
        <v>36963.254000000001</v>
      </c>
      <c r="I257" t="s">
        <v>185</v>
      </c>
      <c r="J257">
        <v>1.75E-4</v>
      </c>
      <c r="K257" t="s">
        <v>25</v>
      </c>
      <c r="L257" t="s">
        <v>290</v>
      </c>
      <c r="M257">
        <v>102.401972</v>
      </c>
      <c r="N257" t="s">
        <v>25</v>
      </c>
      <c r="O257" t="s">
        <v>291</v>
      </c>
      <c r="P257">
        <v>2.7799999999999998E-4</v>
      </c>
      <c r="Q257" t="s">
        <v>25</v>
      </c>
      <c r="R257" t="s">
        <v>24</v>
      </c>
      <c r="S257">
        <v>1.1966079999999999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10</v>
      </c>
      <c r="AM257" t="s">
        <v>191</v>
      </c>
      <c r="AN257">
        <v>500</v>
      </c>
      <c r="AO257" t="s">
        <v>192</v>
      </c>
      <c r="AP257">
        <v>20</v>
      </c>
      <c r="AQ257" t="s">
        <v>193</v>
      </c>
      <c r="AR257">
        <v>20</v>
      </c>
    </row>
    <row r="258" spans="1:44">
      <c r="A258" s="2">
        <v>550</v>
      </c>
      <c r="B258" t="s">
        <v>289</v>
      </c>
      <c r="C258">
        <v>4</v>
      </c>
      <c r="D258" t="s">
        <v>182</v>
      </c>
      <c r="E258">
        <v>158</v>
      </c>
      <c r="F258" t="s">
        <v>183</v>
      </c>
      <c r="G258" t="s">
        <v>184</v>
      </c>
      <c r="H258">
        <v>26979.031999999999</v>
      </c>
      <c r="I258" t="s">
        <v>185</v>
      </c>
      <c r="J258">
        <v>1.94E-4</v>
      </c>
      <c r="K258" t="s">
        <v>25</v>
      </c>
      <c r="L258" t="s">
        <v>290</v>
      </c>
      <c r="M258">
        <v>108.275752</v>
      </c>
      <c r="N258" t="s">
        <v>25</v>
      </c>
      <c r="O258" t="s">
        <v>291</v>
      </c>
      <c r="P258">
        <v>3.0299999999999999E-4</v>
      </c>
      <c r="Q258" t="s">
        <v>25</v>
      </c>
      <c r="R258" t="s">
        <v>24</v>
      </c>
      <c r="S258">
        <v>1.1542190000000001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10</v>
      </c>
      <c r="AM258" t="s">
        <v>191</v>
      </c>
      <c r="AN258">
        <v>500</v>
      </c>
      <c r="AO258" t="s">
        <v>192</v>
      </c>
      <c r="AP258">
        <v>20</v>
      </c>
      <c r="AQ258" t="s">
        <v>193</v>
      </c>
      <c r="AR258">
        <v>20</v>
      </c>
    </row>
    <row r="259" spans="1:44">
      <c r="A259" s="2">
        <v>550</v>
      </c>
      <c r="B259" t="s">
        <v>289</v>
      </c>
      <c r="C259">
        <v>4</v>
      </c>
      <c r="D259" t="s">
        <v>182</v>
      </c>
      <c r="E259">
        <v>531</v>
      </c>
      <c r="F259" t="s">
        <v>183</v>
      </c>
      <c r="G259" t="s">
        <v>184</v>
      </c>
      <c r="H259">
        <v>18304.223999999998</v>
      </c>
      <c r="I259" t="s">
        <v>185</v>
      </c>
      <c r="J259">
        <v>4.26E-4</v>
      </c>
      <c r="K259" t="s">
        <v>25</v>
      </c>
      <c r="L259" t="s">
        <v>290</v>
      </c>
      <c r="M259">
        <v>295.66272099999998</v>
      </c>
      <c r="N259" t="s">
        <v>25</v>
      </c>
      <c r="O259" t="s">
        <v>291</v>
      </c>
      <c r="P259">
        <v>7.2199999999999999E-4</v>
      </c>
      <c r="Q259" t="s">
        <v>25</v>
      </c>
      <c r="R259" t="s">
        <v>24</v>
      </c>
      <c r="S259">
        <v>2.0460259999999999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20</v>
      </c>
      <c r="AM259" t="s">
        <v>191</v>
      </c>
      <c r="AN259">
        <v>500</v>
      </c>
      <c r="AO259" t="s">
        <v>192</v>
      </c>
      <c r="AP259">
        <v>40</v>
      </c>
      <c r="AQ259" t="s">
        <v>193</v>
      </c>
      <c r="AR259">
        <v>100</v>
      </c>
    </row>
    <row r="260" spans="1:44">
      <c r="A260" s="2">
        <v>550</v>
      </c>
      <c r="B260" t="s">
        <v>289</v>
      </c>
      <c r="C260">
        <v>4</v>
      </c>
      <c r="D260" t="s">
        <v>182</v>
      </c>
      <c r="E260">
        <v>531</v>
      </c>
      <c r="F260" t="s">
        <v>183</v>
      </c>
      <c r="G260" t="s">
        <v>184</v>
      </c>
      <c r="H260">
        <v>7614.4979999999996</v>
      </c>
      <c r="I260" t="s">
        <v>185</v>
      </c>
      <c r="J260">
        <v>4.3899999999999999E-4</v>
      </c>
      <c r="K260" t="s">
        <v>25</v>
      </c>
      <c r="L260" t="s">
        <v>290</v>
      </c>
      <c r="M260">
        <v>296.59745299999997</v>
      </c>
      <c r="N260" t="s">
        <v>25</v>
      </c>
      <c r="O260" t="s">
        <v>291</v>
      </c>
      <c r="P260">
        <v>7.36E-4</v>
      </c>
      <c r="Q260" t="s">
        <v>25</v>
      </c>
      <c r="R260" t="s">
        <v>24</v>
      </c>
      <c r="S260">
        <v>1.9699329999999999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20</v>
      </c>
      <c r="AM260" t="s">
        <v>191</v>
      </c>
      <c r="AN260">
        <v>500</v>
      </c>
      <c r="AO260" t="s">
        <v>192</v>
      </c>
      <c r="AP260">
        <v>50</v>
      </c>
      <c r="AQ260" t="s">
        <v>193</v>
      </c>
      <c r="AR260">
        <v>100</v>
      </c>
    </row>
    <row r="261" spans="1:44">
      <c r="A261" s="2">
        <v>550</v>
      </c>
      <c r="B261" t="s">
        <v>289</v>
      </c>
      <c r="C261">
        <v>4</v>
      </c>
      <c r="D261" t="s">
        <v>182</v>
      </c>
      <c r="E261">
        <v>531</v>
      </c>
      <c r="F261" t="s">
        <v>183</v>
      </c>
      <c r="G261" t="s">
        <v>184</v>
      </c>
      <c r="H261">
        <v>44922.447999999997</v>
      </c>
      <c r="I261" t="s">
        <v>185</v>
      </c>
      <c r="J261">
        <v>5.4799999999999998E-4</v>
      </c>
      <c r="K261" t="s">
        <v>25</v>
      </c>
      <c r="L261" t="s">
        <v>290</v>
      </c>
      <c r="M261">
        <v>319.43098700000002</v>
      </c>
      <c r="N261" t="s">
        <v>25</v>
      </c>
      <c r="O261" t="s">
        <v>291</v>
      </c>
      <c r="P261">
        <v>8.6799999999999996E-4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20</v>
      </c>
      <c r="AM261" t="s">
        <v>191</v>
      </c>
      <c r="AN261">
        <v>500</v>
      </c>
      <c r="AO261" t="s">
        <v>192</v>
      </c>
      <c r="AP261">
        <v>80</v>
      </c>
      <c r="AQ261" t="s">
        <v>193</v>
      </c>
      <c r="AR261">
        <v>100</v>
      </c>
    </row>
    <row r="262" spans="1:44">
      <c r="A262" s="2">
        <v>550</v>
      </c>
      <c r="B262" t="s">
        <v>289</v>
      </c>
      <c r="C262">
        <v>4</v>
      </c>
      <c r="D262" t="s">
        <v>182</v>
      </c>
      <c r="E262">
        <v>531</v>
      </c>
      <c r="F262" t="s">
        <v>183</v>
      </c>
      <c r="G262" t="s">
        <v>184</v>
      </c>
      <c r="H262">
        <v>26913.653999999999</v>
      </c>
      <c r="I262" t="s">
        <v>185</v>
      </c>
      <c r="J262">
        <v>4.1899999999999999E-4</v>
      </c>
      <c r="K262" t="s">
        <v>25</v>
      </c>
      <c r="L262" t="s">
        <v>290</v>
      </c>
      <c r="M262">
        <v>295.10860200000002</v>
      </c>
      <c r="N262" t="s">
        <v>25</v>
      </c>
      <c r="O262" t="s">
        <v>291</v>
      </c>
      <c r="P262">
        <v>7.1400000000000001E-4</v>
      </c>
      <c r="Q262" t="s">
        <v>25</v>
      </c>
      <c r="R262" t="s">
        <v>24</v>
      </c>
      <c r="S262">
        <v>2.4810449999999999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20</v>
      </c>
      <c r="AM262" t="s">
        <v>191</v>
      </c>
      <c r="AN262">
        <v>500</v>
      </c>
      <c r="AO262" t="s">
        <v>192</v>
      </c>
      <c r="AP262">
        <v>80</v>
      </c>
      <c r="AQ262" t="s">
        <v>193</v>
      </c>
      <c r="AR262">
        <v>100</v>
      </c>
    </row>
    <row r="263" spans="1:44">
      <c r="A263" s="2">
        <v>550</v>
      </c>
      <c r="B263" t="s">
        <v>289</v>
      </c>
      <c r="C263">
        <v>4</v>
      </c>
      <c r="D263" t="s">
        <v>182</v>
      </c>
      <c r="E263">
        <v>531</v>
      </c>
      <c r="F263" t="s">
        <v>183</v>
      </c>
      <c r="G263" t="s">
        <v>184</v>
      </c>
      <c r="H263">
        <v>31925.124</v>
      </c>
      <c r="I263" t="s">
        <v>185</v>
      </c>
      <c r="J263">
        <v>4.15E-4</v>
      </c>
      <c r="K263" t="s">
        <v>25</v>
      </c>
      <c r="L263" t="s">
        <v>290</v>
      </c>
      <c r="M263">
        <v>295.70190600000001</v>
      </c>
      <c r="N263" t="s">
        <v>25</v>
      </c>
      <c r="O263" t="s">
        <v>291</v>
      </c>
      <c r="P263">
        <v>7.1100000000000004E-4</v>
      </c>
      <c r="Q263" t="s">
        <v>25</v>
      </c>
      <c r="R263" t="s">
        <v>24</v>
      </c>
      <c r="S263">
        <v>2.8035619999999999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20</v>
      </c>
      <c r="AM263" t="s">
        <v>191</v>
      </c>
      <c r="AN263">
        <v>500</v>
      </c>
      <c r="AO263" t="s">
        <v>192</v>
      </c>
      <c r="AP263">
        <v>100</v>
      </c>
      <c r="AQ263" t="s">
        <v>193</v>
      </c>
      <c r="AR263">
        <v>100</v>
      </c>
    </row>
    <row r="264" spans="1:44">
      <c r="A264" s="2">
        <v>550</v>
      </c>
      <c r="B264" t="s">
        <v>289</v>
      </c>
      <c r="C264">
        <v>4</v>
      </c>
      <c r="D264" t="s">
        <v>182</v>
      </c>
      <c r="E264">
        <v>531</v>
      </c>
      <c r="F264" t="s">
        <v>183</v>
      </c>
      <c r="G264" t="s">
        <v>184</v>
      </c>
      <c r="H264">
        <v>52962.991999999998</v>
      </c>
      <c r="I264" t="s">
        <v>185</v>
      </c>
      <c r="J264">
        <v>3.9100000000000002E-4</v>
      </c>
      <c r="K264" t="s">
        <v>25</v>
      </c>
      <c r="L264" t="s">
        <v>290</v>
      </c>
      <c r="M264">
        <v>280.97876500000001</v>
      </c>
      <c r="N264" t="s">
        <v>25</v>
      </c>
      <c r="O264" t="s">
        <v>291</v>
      </c>
      <c r="P264">
        <v>6.7199999999999996E-4</v>
      </c>
      <c r="Q264" t="s">
        <v>25</v>
      </c>
      <c r="R264" t="s">
        <v>24</v>
      </c>
      <c r="S264">
        <v>2.3149090000000001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100</v>
      </c>
      <c r="AQ264" t="s">
        <v>193</v>
      </c>
      <c r="AR264">
        <v>100</v>
      </c>
    </row>
    <row r="265" spans="1:44">
      <c r="A265" s="2">
        <v>550</v>
      </c>
      <c r="B265" t="s">
        <v>289</v>
      </c>
      <c r="C265">
        <v>4</v>
      </c>
      <c r="D265" t="s">
        <v>182</v>
      </c>
      <c r="E265">
        <v>531</v>
      </c>
      <c r="F265" t="s">
        <v>183</v>
      </c>
      <c r="G265" t="s">
        <v>184</v>
      </c>
      <c r="H265">
        <v>31906.366000000002</v>
      </c>
      <c r="I265" t="s">
        <v>185</v>
      </c>
      <c r="J265">
        <v>3.8200000000000002E-4</v>
      </c>
      <c r="K265" t="s">
        <v>25</v>
      </c>
      <c r="L265" t="s">
        <v>290</v>
      </c>
      <c r="M265">
        <v>275.246419</v>
      </c>
      <c r="N265" t="s">
        <v>25</v>
      </c>
      <c r="O265" t="s">
        <v>291</v>
      </c>
      <c r="P265">
        <v>6.5700000000000003E-4</v>
      </c>
      <c r="Q265" t="s">
        <v>25</v>
      </c>
      <c r="R265" t="s">
        <v>24</v>
      </c>
      <c r="S265">
        <v>2.1927270000000001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20</v>
      </c>
      <c r="AM265" t="s">
        <v>191</v>
      </c>
      <c r="AN265">
        <v>500</v>
      </c>
      <c r="AO265" t="s">
        <v>192</v>
      </c>
      <c r="AP265">
        <v>100</v>
      </c>
      <c r="AQ265" t="s">
        <v>193</v>
      </c>
      <c r="AR265">
        <v>100</v>
      </c>
    </row>
    <row r="266" spans="1:44">
      <c r="A266" s="2">
        <v>549</v>
      </c>
      <c r="B266" t="s">
        <v>289</v>
      </c>
      <c r="C266">
        <v>4</v>
      </c>
      <c r="D266" t="s">
        <v>182</v>
      </c>
      <c r="E266">
        <v>524</v>
      </c>
      <c r="F266" t="s">
        <v>183</v>
      </c>
      <c r="G266" t="s">
        <v>184</v>
      </c>
      <c r="H266">
        <v>77683.785999999993</v>
      </c>
      <c r="I266" t="s">
        <v>185</v>
      </c>
      <c r="J266">
        <v>3.86E-4</v>
      </c>
      <c r="K266" t="s">
        <v>25</v>
      </c>
      <c r="L266" t="s">
        <v>290</v>
      </c>
      <c r="M266">
        <v>274.14799299999999</v>
      </c>
      <c r="N266" t="s">
        <v>25</v>
      </c>
      <c r="O266" t="s">
        <v>291</v>
      </c>
      <c r="P266">
        <v>6.6E-4</v>
      </c>
      <c r="Q266" t="s">
        <v>25</v>
      </c>
      <c r="R266" t="s">
        <v>24</v>
      </c>
      <c r="S266">
        <v>2.4105479999999999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20</v>
      </c>
      <c r="AM266" t="s">
        <v>191</v>
      </c>
      <c r="AN266">
        <v>500</v>
      </c>
      <c r="AO266" t="s">
        <v>192</v>
      </c>
      <c r="AP266">
        <v>100</v>
      </c>
      <c r="AQ266" t="s">
        <v>193</v>
      </c>
      <c r="AR266">
        <v>100</v>
      </c>
    </row>
    <row r="267" spans="1:44">
      <c r="A267" s="2">
        <v>548</v>
      </c>
      <c r="B267" t="s">
        <v>289</v>
      </c>
      <c r="C267">
        <v>4</v>
      </c>
      <c r="D267" t="s">
        <v>182</v>
      </c>
      <c r="E267">
        <v>226</v>
      </c>
      <c r="F267" t="s">
        <v>183</v>
      </c>
      <c r="G267" t="s">
        <v>184</v>
      </c>
      <c r="H267">
        <v>7.0419999999999998</v>
      </c>
      <c r="I267" t="s">
        <v>185</v>
      </c>
      <c r="J267">
        <v>2.6800000000000001E-4</v>
      </c>
      <c r="K267" t="s">
        <v>25</v>
      </c>
      <c r="L267" t="s">
        <v>290</v>
      </c>
      <c r="M267">
        <v>188.59674799999999</v>
      </c>
      <c r="N267" t="s">
        <v>25</v>
      </c>
      <c r="O267" t="s">
        <v>291</v>
      </c>
      <c r="P267">
        <v>4.5600000000000003E-4</v>
      </c>
      <c r="Q267" t="s">
        <v>25</v>
      </c>
      <c r="R267" t="s">
        <v>24</v>
      </c>
      <c r="S267">
        <v>1.2725519999999999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548</v>
      </c>
      <c r="B268" t="s">
        <v>289</v>
      </c>
      <c r="C268">
        <v>4</v>
      </c>
      <c r="D268" t="s">
        <v>182</v>
      </c>
      <c r="E268">
        <v>226</v>
      </c>
      <c r="F268" t="s">
        <v>183</v>
      </c>
      <c r="G268" t="s">
        <v>184</v>
      </c>
      <c r="H268">
        <v>6.048</v>
      </c>
      <c r="I268" t="s">
        <v>185</v>
      </c>
      <c r="J268">
        <v>2.72E-4</v>
      </c>
      <c r="K268" t="s">
        <v>25</v>
      </c>
      <c r="L268" t="s">
        <v>290</v>
      </c>
      <c r="M268">
        <v>184.77068499999999</v>
      </c>
      <c r="N268" t="s">
        <v>25</v>
      </c>
      <c r="O268" t="s">
        <v>291</v>
      </c>
      <c r="P268">
        <v>4.57E-4</v>
      </c>
      <c r="Q268" t="s">
        <v>25</v>
      </c>
      <c r="R268" t="s">
        <v>24</v>
      </c>
      <c r="S268">
        <v>1.1688689999999999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10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548</v>
      </c>
      <c r="B269" t="s">
        <v>289</v>
      </c>
      <c r="C269">
        <v>4</v>
      </c>
      <c r="D269" t="s">
        <v>182</v>
      </c>
      <c r="E269">
        <v>226</v>
      </c>
      <c r="F269" t="s">
        <v>183</v>
      </c>
      <c r="G269" t="s">
        <v>184</v>
      </c>
      <c r="H269">
        <v>27513.493999999999</v>
      </c>
      <c r="I269" t="s">
        <v>185</v>
      </c>
      <c r="J269">
        <v>1.4799999999999999E-4</v>
      </c>
      <c r="K269" t="s">
        <v>25</v>
      </c>
      <c r="L269" t="s">
        <v>290</v>
      </c>
      <c r="M269">
        <v>121.946637</v>
      </c>
      <c r="N269" t="s">
        <v>25</v>
      </c>
      <c r="O269" t="s">
        <v>291</v>
      </c>
      <c r="P269">
        <v>2.7E-4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10</v>
      </c>
      <c r="AM269" t="s">
        <v>191</v>
      </c>
      <c r="AN269">
        <v>500</v>
      </c>
      <c r="AO269" t="s">
        <v>192</v>
      </c>
      <c r="AP269">
        <v>20</v>
      </c>
      <c r="AQ269" t="s">
        <v>193</v>
      </c>
      <c r="AR269">
        <v>20</v>
      </c>
    </row>
    <row r="270" spans="1:44">
      <c r="A270" s="2">
        <v>546</v>
      </c>
      <c r="B270" t="s">
        <v>289</v>
      </c>
      <c r="C270">
        <v>4</v>
      </c>
      <c r="D270" t="s">
        <v>182</v>
      </c>
      <c r="E270">
        <v>226</v>
      </c>
      <c r="F270" t="s">
        <v>183</v>
      </c>
      <c r="G270" t="s">
        <v>184</v>
      </c>
      <c r="H270">
        <v>0.88400000000000001</v>
      </c>
      <c r="I270" t="s">
        <v>185</v>
      </c>
      <c r="J270">
        <v>2.9100000000000003E-4</v>
      </c>
      <c r="K270" t="s">
        <v>25</v>
      </c>
      <c r="L270" t="s">
        <v>290</v>
      </c>
      <c r="M270">
        <v>208.83902900000001</v>
      </c>
      <c r="N270" t="s">
        <v>25</v>
      </c>
      <c r="O270" t="s">
        <v>291</v>
      </c>
      <c r="P270">
        <v>5.0000000000000001E-4</v>
      </c>
      <c r="Q270" t="s">
        <v>25</v>
      </c>
      <c r="R270" t="s">
        <v>24</v>
      </c>
      <c r="S270">
        <v>1.5930519999999999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10</v>
      </c>
      <c r="AM270" t="s">
        <v>191</v>
      </c>
      <c r="AN270">
        <v>500</v>
      </c>
      <c r="AO270" t="s">
        <v>192</v>
      </c>
      <c r="AP270">
        <v>20</v>
      </c>
      <c r="AQ270" t="s">
        <v>193</v>
      </c>
      <c r="AR270">
        <v>20</v>
      </c>
    </row>
    <row r="271" spans="1:44">
      <c r="A271" s="2">
        <v>545</v>
      </c>
      <c r="B271" t="s">
        <v>289</v>
      </c>
      <c r="C271">
        <v>4</v>
      </c>
      <c r="D271" t="s">
        <v>182</v>
      </c>
      <c r="E271">
        <v>226</v>
      </c>
      <c r="F271" t="s">
        <v>183</v>
      </c>
      <c r="G271" t="s">
        <v>184</v>
      </c>
      <c r="H271">
        <v>0.93</v>
      </c>
      <c r="I271" t="s">
        <v>185</v>
      </c>
      <c r="J271">
        <v>2.8299999999999999E-4</v>
      </c>
      <c r="K271" t="s">
        <v>25</v>
      </c>
      <c r="L271" t="s">
        <v>290</v>
      </c>
      <c r="M271">
        <v>186.323902</v>
      </c>
      <c r="N271" t="s">
        <v>25</v>
      </c>
      <c r="O271" t="s">
        <v>291</v>
      </c>
      <c r="P271">
        <v>4.6999999999999999E-4</v>
      </c>
      <c r="Q271" t="s">
        <v>25</v>
      </c>
      <c r="R271" t="s">
        <v>24</v>
      </c>
      <c r="S271">
        <v>1.4795860000000001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10</v>
      </c>
      <c r="AM271" t="s">
        <v>191</v>
      </c>
      <c r="AN271">
        <v>500</v>
      </c>
      <c r="AO271" t="s">
        <v>192</v>
      </c>
      <c r="AP271">
        <v>20</v>
      </c>
      <c r="AQ271" t="s">
        <v>193</v>
      </c>
      <c r="AR271">
        <v>20</v>
      </c>
    </row>
    <row r="272" spans="1:44">
      <c r="A272" s="2">
        <v>545</v>
      </c>
      <c r="B272" t="s">
        <v>289</v>
      </c>
      <c r="C272">
        <v>4</v>
      </c>
      <c r="D272" t="s">
        <v>182</v>
      </c>
      <c r="E272">
        <v>226</v>
      </c>
      <c r="F272" t="s">
        <v>183</v>
      </c>
      <c r="G272" t="s">
        <v>184</v>
      </c>
      <c r="H272">
        <v>1.056</v>
      </c>
      <c r="I272" t="s">
        <v>185</v>
      </c>
      <c r="J272">
        <v>2.8200000000000002E-4</v>
      </c>
      <c r="K272" t="s">
        <v>25</v>
      </c>
      <c r="L272" t="s">
        <v>290</v>
      </c>
      <c r="M272">
        <v>186.38978700000001</v>
      </c>
      <c r="N272" t="s">
        <v>25</v>
      </c>
      <c r="O272" t="s">
        <v>291</v>
      </c>
      <c r="P272">
        <v>4.6900000000000002E-4</v>
      </c>
      <c r="Q272" t="s">
        <v>25</v>
      </c>
      <c r="R272" t="s">
        <v>24</v>
      </c>
      <c r="S272">
        <v>1.4640409999999999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10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544</v>
      </c>
      <c r="B273" t="s">
        <v>289</v>
      </c>
      <c r="C273">
        <v>4</v>
      </c>
      <c r="D273" t="s">
        <v>182</v>
      </c>
      <c r="E273">
        <v>226</v>
      </c>
      <c r="F273" t="s">
        <v>183</v>
      </c>
      <c r="G273" t="s">
        <v>184</v>
      </c>
      <c r="H273">
        <v>0.96</v>
      </c>
      <c r="I273" t="s">
        <v>185</v>
      </c>
      <c r="J273">
        <v>2.8400000000000002E-4</v>
      </c>
      <c r="K273" t="s">
        <v>25</v>
      </c>
      <c r="L273" t="s">
        <v>290</v>
      </c>
      <c r="M273">
        <v>189.54262600000001</v>
      </c>
      <c r="N273" t="s">
        <v>25</v>
      </c>
      <c r="O273" t="s">
        <v>291</v>
      </c>
      <c r="P273">
        <v>4.7399999999999997E-4</v>
      </c>
      <c r="Q273" t="s">
        <v>25</v>
      </c>
      <c r="R273" t="s">
        <v>24</v>
      </c>
      <c r="S273">
        <v>1.5012399999999999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10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20</v>
      </c>
    </row>
    <row r="274" spans="1:44">
      <c r="A274" s="2">
        <v>544</v>
      </c>
      <c r="B274" t="s">
        <v>289</v>
      </c>
      <c r="C274">
        <v>4</v>
      </c>
      <c r="D274" t="s">
        <v>182</v>
      </c>
      <c r="E274">
        <v>226</v>
      </c>
      <c r="F274" t="s">
        <v>183</v>
      </c>
      <c r="G274" t="s">
        <v>184</v>
      </c>
      <c r="H274">
        <v>26.835999999999999</v>
      </c>
      <c r="I274" t="s">
        <v>185</v>
      </c>
      <c r="J274">
        <v>1.5899999999999999E-4</v>
      </c>
      <c r="K274" t="s">
        <v>25</v>
      </c>
      <c r="L274" t="s">
        <v>290</v>
      </c>
      <c r="M274">
        <v>115.268711</v>
      </c>
      <c r="N274" t="s">
        <v>25</v>
      </c>
      <c r="O274" t="s">
        <v>291</v>
      </c>
      <c r="P274">
        <v>2.7399999999999999E-4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10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20</v>
      </c>
    </row>
    <row r="275" spans="1:44">
      <c r="A275" s="2">
        <v>543</v>
      </c>
      <c r="B275" t="s">
        <v>289</v>
      </c>
      <c r="C275">
        <v>4</v>
      </c>
      <c r="D275" t="s">
        <v>182</v>
      </c>
      <c r="E275">
        <v>338</v>
      </c>
      <c r="F275" t="s">
        <v>183</v>
      </c>
      <c r="G275" t="s">
        <v>184</v>
      </c>
      <c r="H275">
        <v>893.84400000000005</v>
      </c>
      <c r="I275" t="s">
        <v>185</v>
      </c>
      <c r="J275">
        <v>2.81E-4</v>
      </c>
      <c r="K275" t="s">
        <v>25</v>
      </c>
      <c r="L275" t="s">
        <v>290</v>
      </c>
      <c r="M275">
        <v>154.99615399999999</v>
      </c>
      <c r="N275" t="s">
        <v>25</v>
      </c>
      <c r="O275" t="s">
        <v>291</v>
      </c>
      <c r="P275">
        <v>4.3600000000000003E-4</v>
      </c>
      <c r="Q275" t="s">
        <v>25</v>
      </c>
      <c r="R275" t="s">
        <v>24</v>
      </c>
      <c r="S275">
        <v>1.3222179999999999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10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50</v>
      </c>
    </row>
    <row r="276" spans="1:44">
      <c r="A276" s="2">
        <v>542</v>
      </c>
      <c r="B276" t="s">
        <v>289</v>
      </c>
      <c r="C276">
        <v>4</v>
      </c>
      <c r="D276" t="s">
        <v>182</v>
      </c>
      <c r="E276">
        <v>338</v>
      </c>
      <c r="F276" t="s">
        <v>183</v>
      </c>
      <c r="G276" t="s">
        <v>184</v>
      </c>
      <c r="H276">
        <v>701.46799999999996</v>
      </c>
      <c r="I276" t="s">
        <v>185</v>
      </c>
      <c r="J276">
        <v>2.9399999999999999E-4</v>
      </c>
      <c r="K276" t="s">
        <v>25</v>
      </c>
      <c r="L276" t="s">
        <v>290</v>
      </c>
      <c r="M276">
        <v>174.021477</v>
      </c>
      <c r="N276" t="s">
        <v>25</v>
      </c>
      <c r="O276" t="s">
        <v>291</v>
      </c>
      <c r="P276">
        <v>4.6799999999999999E-4</v>
      </c>
      <c r="Q276" t="s">
        <v>25</v>
      </c>
      <c r="R276" t="s">
        <v>24</v>
      </c>
      <c r="S276">
        <v>1.3834379999999999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10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50</v>
      </c>
    </row>
    <row r="277" spans="1:44">
      <c r="A277" s="2">
        <v>541</v>
      </c>
      <c r="B277" t="s">
        <v>289</v>
      </c>
      <c r="C277">
        <v>4</v>
      </c>
      <c r="D277" t="s">
        <v>182</v>
      </c>
      <c r="E277">
        <v>338</v>
      </c>
      <c r="F277" t="s">
        <v>183</v>
      </c>
      <c r="G277" t="s">
        <v>184</v>
      </c>
      <c r="H277">
        <v>345.62200000000001</v>
      </c>
      <c r="I277" t="s">
        <v>185</v>
      </c>
      <c r="J277">
        <v>2.99E-4</v>
      </c>
      <c r="K277" t="s">
        <v>25</v>
      </c>
      <c r="L277" t="s">
        <v>290</v>
      </c>
      <c r="M277">
        <v>171.43609499999999</v>
      </c>
      <c r="N277" t="s">
        <v>25</v>
      </c>
      <c r="O277" t="s">
        <v>291</v>
      </c>
      <c r="P277">
        <v>4.7100000000000001E-4</v>
      </c>
      <c r="Q277" t="s">
        <v>25</v>
      </c>
      <c r="R277" t="s">
        <v>24</v>
      </c>
      <c r="S277">
        <v>1.3395239999999999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50</v>
      </c>
    </row>
    <row r="278" spans="1:44">
      <c r="A278" s="2">
        <v>540</v>
      </c>
      <c r="B278" t="s">
        <v>289</v>
      </c>
      <c r="C278">
        <v>4</v>
      </c>
      <c r="D278" t="s">
        <v>182</v>
      </c>
      <c r="E278">
        <v>338</v>
      </c>
      <c r="F278" t="s">
        <v>183</v>
      </c>
      <c r="G278" t="s">
        <v>184</v>
      </c>
      <c r="H278">
        <v>106.024</v>
      </c>
      <c r="I278" t="s">
        <v>185</v>
      </c>
      <c r="J278">
        <v>3.1599999999999998E-4</v>
      </c>
      <c r="K278" t="s">
        <v>25</v>
      </c>
      <c r="L278" t="s">
        <v>290</v>
      </c>
      <c r="M278">
        <v>184.60826299999999</v>
      </c>
      <c r="N278" t="s">
        <v>25</v>
      </c>
      <c r="O278" t="s">
        <v>291</v>
      </c>
      <c r="P278">
        <v>5.0100000000000003E-4</v>
      </c>
      <c r="Q278" t="s">
        <v>25</v>
      </c>
      <c r="R278" t="s">
        <v>24</v>
      </c>
      <c r="S278">
        <v>1.3627320000000001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50</v>
      </c>
    </row>
    <row r="279" spans="1:44">
      <c r="A279" s="2">
        <v>539</v>
      </c>
      <c r="B279" t="s">
        <v>289</v>
      </c>
      <c r="C279">
        <v>4</v>
      </c>
      <c r="D279" t="s">
        <v>182</v>
      </c>
      <c r="E279">
        <v>338</v>
      </c>
      <c r="F279" t="s">
        <v>183</v>
      </c>
      <c r="G279" t="s">
        <v>184</v>
      </c>
      <c r="H279">
        <v>2.21</v>
      </c>
      <c r="I279" t="s">
        <v>185</v>
      </c>
      <c r="J279">
        <v>3.1799999999999998E-4</v>
      </c>
      <c r="K279" t="s">
        <v>25</v>
      </c>
      <c r="L279" t="s">
        <v>290</v>
      </c>
      <c r="M279">
        <v>218.808403</v>
      </c>
      <c r="N279" t="s">
        <v>25</v>
      </c>
      <c r="O279" t="s">
        <v>291</v>
      </c>
      <c r="P279">
        <v>5.3700000000000004E-4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50</v>
      </c>
    </row>
    <row r="280" spans="1:44">
      <c r="A280" s="2">
        <v>538</v>
      </c>
      <c r="B280" t="s">
        <v>289</v>
      </c>
      <c r="C280">
        <v>4</v>
      </c>
      <c r="D280" t="s">
        <v>182</v>
      </c>
      <c r="E280">
        <v>338</v>
      </c>
      <c r="F280" t="s">
        <v>183</v>
      </c>
      <c r="G280" t="s">
        <v>184</v>
      </c>
      <c r="H280">
        <v>3.4000000000000002E-2</v>
      </c>
      <c r="I280" t="s">
        <v>185</v>
      </c>
      <c r="J280">
        <v>3.2600000000000001E-4</v>
      </c>
      <c r="K280" t="s">
        <v>25</v>
      </c>
      <c r="L280" t="s">
        <v>290</v>
      </c>
      <c r="M280">
        <v>220.03274300000001</v>
      </c>
      <c r="N280" t="s">
        <v>25</v>
      </c>
      <c r="O280" t="s">
        <v>291</v>
      </c>
      <c r="P280">
        <v>5.4600000000000004E-4</v>
      </c>
      <c r="Q280" t="s">
        <v>25</v>
      </c>
      <c r="R280" t="s">
        <v>24</v>
      </c>
      <c r="S280">
        <v>1.2865310000000001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50</v>
      </c>
    </row>
    <row r="281" spans="1:44">
      <c r="A281" s="2">
        <v>537</v>
      </c>
      <c r="B281" t="s">
        <v>289</v>
      </c>
      <c r="C281">
        <v>4</v>
      </c>
      <c r="D281" t="s">
        <v>182</v>
      </c>
      <c r="E281">
        <v>338</v>
      </c>
      <c r="F281" t="s">
        <v>183</v>
      </c>
      <c r="G281" t="s">
        <v>184</v>
      </c>
      <c r="H281">
        <v>3.4000000000000002E-2</v>
      </c>
      <c r="I281" t="s">
        <v>185</v>
      </c>
      <c r="J281">
        <v>3.7599999999999998E-4</v>
      </c>
      <c r="K281" t="s">
        <v>25</v>
      </c>
      <c r="L281" t="s">
        <v>290</v>
      </c>
      <c r="M281">
        <v>209.28707</v>
      </c>
      <c r="N281" t="s">
        <v>25</v>
      </c>
      <c r="O281" t="s">
        <v>291</v>
      </c>
      <c r="P281">
        <v>5.8600000000000004E-4</v>
      </c>
      <c r="Q281" t="s">
        <v>25</v>
      </c>
      <c r="R281" t="s">
        <v>24</v>
      </c>
      <c r="S281">
        <v>1.2076249999999999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50</v>
      </c>
    </row>
    <row r="282" spans="1:44">
      <c r="A282" s="2">
        <v>537</v>
      </c>
      <c r="B282" t="s">
        <v>289</v>
      </c>
      <c r="C282">
        <v>4</v>
      </c>
      <c r="D282" t="s">
        <v>182</v>
      </c>
      <c r="E282">
        <v>338</v>
      </c>
      <c r="F282" t="s">
        <v>183</v>
      </c>
      <c r="G282" t="s">
        <v>184</v>
      </c>
      <c r="H282">
        <v>3.4000000000000002E-2</v>
      </c>
      <c r="I282" t="s">
        <v>185</v>
      </c>
      <c r="J282">
        <v>2.6800000000000001E-4</v>
      </c>
      <c r="K282" t="s">
        <v>25</v>
      </c>
      <c r="L282" t="s">
        <v>290</v>
      </c>
      <c r="M282">
        <v>217.349932</v>
      </c>
      <c r="N282" t="s">
        <v>25</v>
      </c>
      <c r="O282" t="s">
        <v>291</v>
      </c>
      <c r="P282">
        <v>4.8500000000000003E-4</v>
      </c>
      <c r="Q282" t="s">
        <v>25</v>
      </c>
      <c r="R282" t="s">
        <v>24</v>
      </c>
      <c r="S282">
        <v>1.2647079999999999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50</v>
      </c>
    </row>
    <row r="283" spans="1:44">
      <c r="A283" s="2">
        <v>536</v>
      </c>
      <c r="B283" t="s">
        <v>289</v>
      </c>
      <c r="C283">
        <v>4</v>
      </c>
      <c r="D283" t="s">
        <v>182</v>
      </c>
      <c r="E283">
        <v>338</v>
      </c>
      <c r="F283" t="s">
        <v>183</v>
      </c>
      <c r="G283" t="s">
        <v>184</v>
      </c>
      <c r="H283">
        <v>2.21</v>
      </c>
      <c r="I283" t="s">
        <v>185</v>
      </c>
      <c r="J283">
        <v>2.6200000000000003E-4</v>
      </c>
      <c r="K283" t="s">
        <v>25</v>
      </c>
      <c r="L283" t="s">
        <v>290</v>
      </c>
      <c r="M283">
        <v>201.375865</v>
      </c>
      <c r="N283" t="s">
        <v>25</v>
      </c>
      <c r="O283" t="s">
        <v>291</v>
      </c>
      <c r="P283">
        <v>4.6299999999999998E-4</v>
      </c>
      <c r="Q283" t="s">
        <v>25</v>
      </c>
      <c r="R283" t="s">
        <v>24</v>
      </c>
      <c r="S283">
        <v>1.2736890000000001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50</v>
      </c>
    </row>
    <row r="284" spans="1:44">
      <c r="A284" s="2">
        <v>535</v>
      </c>
      <c r="B284" t="s">
        <v>289</v>
      </c>
      <c r="C284">
        <v>4</v>
      </c>
      <c r="D284" t="s">
        <v>182</v>
      </c>
      <c r="E284">
        <v>338</v>
      </c>
      <c r="F284" t="s">
        <v>183</v>
      </c>
      <c r="G284" t="s">
        <v>184</v>
      </c>
      <c r="H284">
        <v>701.46799999999996</v>
      </c>
      <c r="I284" t="s">
        <v>185</v>
      </c>
      <c r="J284">
        <v>3.2400000000000001E-4</v>
      </c>
      <c r="K284" t="s">
        <v>25</v>
      </c>
      <c r="L284" t="s">
        <v>290</v>
      </c>
      <c r="M284">
        <v>165.518147</v>
      </c>
      <c r="N284" t="s">
        <v>25</v>
      </c>
      <c r="O284" t="s">
        <v>291</v>
      </c>
      <c r="P284">
        <v>4.8999999999999998E-4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50</v>
      </c>
    </row>
    <row r="285" spans="1:44">
      <c r="A285">
        <v>534</v>
      </c>
      <c r="B285" t="s">
        <v>289</v>
      </c>
      <c r="C285">
        <v>4</v>
      </c>
      <c r="D285" t="s">
        <v>182</v>
      </c>
      <c r="E285">
        <v>226</v>
      </c>
      <c r="F285" t="s">
        <v>183</v>
      </c>
      <c r="G285" t="s">
        <v>184</v>
      </c>
      <c r="H285">
        <v>5.6840000000000002</v>
      </c>
      <c r="I285" t="s">
        <v>185</v>
      </c>
      <c r="J285">
        <v>2.5500000000000002E-4</v>
      </c>
      <c r="K285" t="s">
        <v>25</v>
      </c>
      <c r="L285" t="s">
        <v>290</v>
      </c>
      <c r="M285">
        <v>151.18082699999999</v>
      </c>
      <c r="N285" t="s">
        <v>25</v>
      </c>
      <c r="O285" t="s">
        <v>291</v>
      </c>
      <c r="P285">
        <v>4.0700000000000003E-4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20</v>
      </c>
    </row>
    <row r="286" spans="1:44">
      <c r="A286">
        <v>534</v>
      </c>
      <c r="B286" t="s">
        <v>289</v>
      </c>
      <c r="C286">
        <v>4</v>
      </c>
      <c r="D286" t="s">
        <v>182</v>
      </c>
      <c r="E286">
        <v>226</v>
      </c>
      <c r="F286" t="s">
        <v>183</v>
      </c>
      <c r="G286" t="s">
        <v>184</v>
      </c>
      <c r="H286">
        <v>5.202</v>
      </c>
      <c r="I286" t="s">
        <v>185</v>
      </c>
      <c r="J286">
        <v>2.7300000000000002E-4</v>
      </c>
      <c r="K286" t="s">
        <v>25</v>
      </c>
      <c r="L286" t="s">
        <v>290</v>
      </c>
      <c r="M286">
        <v>175.937431</v>
      </c>
      <c r="N286" t="s">
        <v>25</v>
      </c>
      <c r="O286" t="s">
        <v>291</v>
      </c>
      <c r="P286">
        <v>4.4900000000000002E-4</v>
      </c>
      <c r="Q286" t="s">
        <v>25</v>
      </c>
      <c r="R286" t="s">
        <v>24</v>
      </c>
      <c r="S286">
        <v>1.3873500000000001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20</v>
      </c>
    </row>
    <row r="287" spans="1:44">
      <c r="A287">
        <v>533</v>
      </c>
      <c r="B287" t="s">
        <v>289</v>
      </c>
      <c r="C287">
        <v>4</v>
      </c>
      <c r="D287" t="s">
        <v>182</v>
      </c>
      <c r="E287">
        <v>264</v>
      </c>
      <c r="F287" t="s">
        <v>183</v>
      </c>
      <c r="G287" t="s">
        <v>184</v>
      </c>
      <c r="H287">
        <v>260.41399999999999</v>
      </c>
      <c r="I287" t="s">
        <v>185</v>
      </c>
      <c r="J287">
        <v>2.7900000000000001E-4</v>
      </c>
      <c r="K287" t="s">
        <v>25</v>
      </c>
      <c r="L287" t="s">
        <v>290</v>
      </c>
      <c r="M287">
        <v>158.176061</v>
      </c>
      <c r="N287" t="s">
        <v>25</v>
      </c>
      <c r="O287" t="s">
        <v>291</v>
      </c>
      <c r="P287">
        <v>4.37E-4</v>
      </c>
      <c r="Q287" t="s">
        <v>25</v>
      </c>
      <c r="R287" t="s">
        <v>24</v>
      </c>
      <c r="S287">
        <v>1.1986760000000001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30</v>
      </c>
    </row>
    <row r="288" spans="1:44">
      <c r="A288">
        <v>532</v>
      </c>
      <c r="B288" t="s">
        <v>289</v>
      </c>
      <c r="C288">
        <v>4</v>
      </c>
      <c r="D288" t="s">
        <v>182</v>
      </c>
      <c r="E288">
        <v>524</v>
      </c>
      <c r="F288" t="s">
        <v>183</v>
      </c>
      <c r="G288" t="s">
        <v>184</v>
      </c>
      <c r="H288">
        <v>302.24599999999998</v>
      </c>
      <c r="I288" t="s">
        <v>185</v>
      </c>
      <c r="J288">
        <v>3.0499999999999999E-4</v>
      </c>
      <c r="K288" t="s">
        <v>25</v>
      </c>
      <c r="L288" t="s">
        <v>290</v>
      </c>
      <c r="M288">
        <v>239.776038</v>
      </c>
      <c r="N288" t="s">
        <v>25</v>
      </c>
      <c r="O288" t="s">
        <v>291</v>
      </c>
      <c r="P288">
        <v>5.4500000000000002E-4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100</v>
      </c>
    </row>
    <row r="289" spans="1:44">
      <c r="A289">
        <v>531</v>
      </c>
      <c r="B289" t="s">
        <v>289</v>
      </c>
      <c r="C289">
        <v>4</v>
      </c>
      <c r="D289" t="s">
        <v>182</v>
      </c>
      <c r="E289">
        <v>1266</v>
      </c>
      <c r="F289" t="s">
        <v>183</v>
      </c>
      <c r="G289" t="s">
        <v>184</v>
      </c>
      <c r="H289">
        <v>174.98599999999999</v>
      </c>
      <c r="I289" t="s">
        <v>185</v>
      </c>
      <c r="J289">
        <v>4.9899999999999999E-4</v>
      </c>
      <c r="K289" t="s">
        <v>25</v>
      </c>
      <c r="L289" t="s">
        <v>290</v>
      </c>
      <c r="M289">
        <v>466.22130700000002</v>
      </c>
      <c r="N289" t="s">
        <v>25</v>
      </c>
      <c r="O289" t="s">
        <v>291</v>
      </c>
      <c r="P289">
        <v>9.6500000000000004E-4</v>
      </c>
      <c r="Q289" t="s">
        <v>25</v>
      </c>
      <c r="R289" t="s">
        <v>24</v>
      </c>
      <c r="S289">
        <v>3.6953469999999999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300</v>
      </c>
    </row>
    <row r="290" spans="1:44">
      <c r="A290">
        <v>530</v>
      </c>
      <c r="B290" t="s">
        <v>289</v>
      </c>
      <c r="C290">
        <v>4</v>
      </c>
      <c r="D290" t="s">
        <v>182</v>
      </c>
      <c r="E290">
        <v>2009</v>
      </c>
      <c r="F290" t="s">
        <v>183</v>
      </c>
      <c r="G290" t="s">
        <v>184</v>
      </c>
      <c r="H290">
        <v>212.21199999999999</v>
      </c>
      <c r="I290" t="s">
        <v>185</v>
      </c>
      <c r="J290">
        <v>6.0400000000000004E-4</v>
      </c>
      <c r="K290" t="s">
        <v>25</v>
      </c>
      <c r="L290" t="s">
        <v>290</v>
      </c>
      <c r="M290">
        <v>705.43162199999995</v>
      </c>
      <c r="N290" t="s">
        <v>25</v>
      </c>
      <c r="O290" t="s">
        <v>291</v>
      </c>
      <c r="P290">
        <v>1.31E-3</v>
      </c>
      <c r="Q290" t="s">
        <v>25</v>
      </c>
      <c r="R290" t="s">
        <v>24</v>
      </c>
      <c r="S290">
        <v>5.4568289999999999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500</v>
      </c>
    </row>
    <row r="291" spans="1:44">
      <c r="A291">
        <v>529</v>
      </c>
      <c r="B291" t="s">
        <v>289</v>
      </c>
      <c r="C291">
        <v>4</v>
      </c>
      <c r="D291" t="s">
        <v>182</v>
      </c>
      <c r="E291">
        <v>2752</v>
      </c>
      <c r="F291" t="s">
        <v>183</v>
      </c>
      <c r="G291" t="s">
        <v>184</v>
      </c>
      <c r="H291">
        <v>194.726</v>
      </c>
      <c r="I291" t="s">
        <v>185</v>
      </c>
      <c r="J291">
        <v>7.2499999999999995E-4</v>
      </c>
      <c r="K291" t="s">
        <v>25</v>
      </c>
      <c r="L291" t="s">
        <v>290</v>
      </c>
      <c r="M291">
        <v>886.78200900000002</v>
      </c>
      <c r="N291" t="s">
        <v>25</v>
      </c>
      <c r="O291" t="s">
        <v>291</v>
      </c>
      <c r="P291">
        <v>1.6119999999999999E-3</v>
      </c>
      <c r="Q291" t="s">
        <v>25</v>
      </c>
      <c r="R291" t="s">
        <v>24</v>
      </c>
      <c r="S291">
        <v>7.3729880000000003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700</v>
      </c>
    </row>
    <row r="292" spans="1:44">
      <c r="A292">
        <v>528</v>
      </c>
      <c r="B292" t="s">
        <v>289</v>
      </c>
      <c r="C292">
        <v>4</v>
      </c>
      <c r="D292" t="s">
        <v>182</v>
      </c>
      <c r="E292">
        <v>3495</v>
      </c>
      <c r="F292" t="s">
        <v>183</v>
      </c>
      <c r="G292" t="s">
        <v>184</v>
      </c>
      <c r="H292">
        <v>144.53</v>
      </c>
      <c r="I292" t="s">
        <v>185</v>
      </c>
      <c r="J292">
        <v>8.7699999999999996E-4</v>
      </c>
      <c r="K292" t="s">
        <v>25</v>
      </c>
      <c r="L292" t="s">
        <v>290</v>
      </c>
      <c r="M292">
        <v>1088.865227</v>
      </c>
      <c r="N292" t="s">
        <v>25</v>
      </c>
      <c r="O292" t="s">
        <v>291</v>
      </c>
      <c r="P292">
        <v>1.9659999999999999E-3</v>
      </c>
      <c r="Q292" t="s">
        <v>25</v>
      </c>
      <c r="R292" t="s">
        <v>24</v>
      </c>
      <c r="S292">
        <v>9.2844440000000006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900</v>
      </c>
    </row>
    <row r="293" spans="1:44">
      <c r="A293">
        <v>527</v>
      </c>
      <c r="B293" t="s">
        <v>289</v>
      </c>
      <c r="C293">
        <v>4</v>
      </c>
      <c r="D293" t="s">
        <v>182</v>
      </c>
      <c r="E293">
        <v>18725</v>
      </c>
      <c r="F293" t="s">
        <v>183</v>
      </c>
      <c r="G293" t="s">
        <v>184</v>
      </c>
      <c r="H293">
        <v>283.59800000000001</v>
      </c>
      <c r="I293" t="s">
        <v>185</v>
      </c>
      <c r="J293">
        <v>1.75E-3</v>
      </c>
      <c r="K293" t="s">
        <v>25</v>
      </c>
      <c r="L293" t="s">
        <v>290</v>
      </c>
      <c r="M293">
        <v>4625.1050290000003</v>
      </c>
      <c r="N293" t="s">
        <v>25</v>
      </c>
      <c r="O293" t="s">
        <v>291</v>
      </c>
      <c r="P293">
        <v>6.3749999999999996E-3</v>
      </c>
      <c r="Q293" t="s">
        <v>25</v>
      </c>
      <c r="R293" t="s">
        <v>24</v>
      </c>
      <c r="S293">
        <v>53.218639000000003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5000</v>
      </c>
    </row>
    <row r="294" spans="1:44">
      <c r="A294">
        <v>527</v>
      </c>
      <c r="B294" t="s">
        <v>289</v>
      </c>
      <c r="C294">
        <v>4</v>
      </c>
      <c r="D294" t="s">
        <v>182</v>
      </c>
      <c r="E294">
        <v>18725</v>
      </c>
      <c r="F294" t="s">
        <v>183</v>
      </c>
      <c r="G294" t="s">
        <v>184</v>
      </c>
      <c r="H294">
        <v>283.59800000000001</v>
      </c>
      <c r="I294" t="s">
        <v>185</v>
      </c>
      <c r="J294">
        <v>1.73E-3</v>
      </c>
      <c r="K294" t="s">
        <v>25</v>
      </c>
      <c r="L294" t="s">
        <v>290</v>
      </c>
      <c r="M294">
        <v>4728.426179</v>
      </c>
      <c r="N294" t="s">
        <v>25</v>
      </c>
      <c r="O294" t="s">
        <v>291</v>
      </c>
      <c r="P294">
        <v>6.4580000000000002E-3</v>
      </c>
      <c r="Q294" t="s">
        <v>25</v>
      </c>
      <c r="R294" t="s">
        <v>24</v>
      </c>
      <c r="S294">
        <v>53.351638999999999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5000</v>
      </c>
    </row>
    <row r="295" spans="1:44">
      <c r="A295">
        <v>527</v>
      </c>
      <c r="B295" t="s">
        <v>289</v>
      </c>
      <c r="C295">
        <v>4</v>
      </c>
      <c r="D295" t="s">
        <v>182</v>
      </c>
      <c r="E295">
        <v>3495</v>
      </c>
      <c r="F295" t="s">
        <v>183</v>
      </c>
      <c r="G295" t="s">
        <v>184</v>
      </c>
      <c r="H295">
        <v>144.53</v>
      </c>
      <c r="I295" t="s">
        <v>185</v>
      </c>
      <c r="J295">
        <v>9.3800000000000003E-4</v>
      </c>
      <c r="K295" t="s">
        <v>25</v>
      </c>
      <c r="L295" t="s">
        <v>290</v>
      </c>
      <c r="M295">
        <v>1002.23314</v>
      </c>
      <c r="N295" t="s">
        <v>25</v>
      </c>
      <c r="O295" t="s">
        <v>291</v>
      </c>
      <c r="P295">
        <v>1.9400000000000001E-3</v>
      </c>
      <c r="Q295" t="s">
        <v>25</v>
      </c>
      <c r="R295" t="s">
        <v>24</v>
      </c>
      <c r="S295">
        <v>9.5479570000000002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900</v>
      </c>
    </row>
    <row r="296" spans="1:44">
      <c r="A296">
        <v>527</v>
      </c>
      <c r="B296" t="s">
        <v>289</v>
      </c>
      <c r="C296">
        <v>4</v>
      </c>
      <c r="D296" t="s">
        <v>182</v>
      </c>
      <c r="E296">
        <v>6974</v>
      </c>
      <c r="F296" t="s">
        <v>183</v>
      </c>
      <c r="G296" t="s">
        <v>184</v>
      </c>
      <c r="H296">
        <v>541.46400000000006</v>
      </c>
      <c r="I296" t="s">
        <v>185</v>
      </c>
      <c r="J296">
        <v>7.9799999999999999E-4</v>
      </c>
      <c r="K296" t="s">
        <v>25</v>
      </c>
      <c r="L296" t="s">
        <v>290</v>
      </c>
      <c r="M296">
        <v>1938.2559960000001</v>
      </c>
      <c r="N296" t="s">
        <v>25</v>
      </c>
      <c r="O296" t="s">
        <v>291</v>
      </c>
      <c r="P296">
        <v>1.7669999999999999E-3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2000000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900</v>
      </c>
    </row>
    <row r="297" spans="1:44">
      <c r="A297">
        <v>526</v>
      </c>
      <c r="B297" t="s">
        <v>289</v>
      </c>
      <c r="C297">
        <v>4</v>
      </c>
      <c r="D297" t="s">
        <v>182</v>
      </c>
      <c r="E297">
        <v>3419</v>
      </c>
      <c r="F297" t="s">
        <v>183</v>
      </c>
      <c r="G297" t="s">
        <v>184</v>
      </c>
      <c r="H297">
        <v>7653.55</v>
      </c>
      <c r="I297" t="s">
        <v>185</v>
      </c>
      <c r="J297">
        <v>5.1000000000000004E-4</v>
      </c>
      <c r="K297" t="s">
        <v>25</v>
      </c>
      <c r="L297" t="s">
        <v>290</v>
      </c>
      <c r="M297">
        <v>883.72126100000003</v>
      </c>
      <c r="N297" t="s">
        <v>25</v>
      </c>
      <c r="O297" t="s">
        <v>291</v>
      </c>
      <c r="P297">
        <v>1.3929999999999999E-3</v>
      </c>
      <c r="Q297" t="s">
        <v>25</v>
      </c>
      <c r="R297" t="s">
        <v>24</v>
      </c>
      <c r="S297">
        <v>9.2812929999999998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5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900</v>
      </c>
    </row>
    <row r="298" spans="1:44">
      <c r="A298">
        <v>526</v>
      </c>
      <c r="B298" t="s">
        <v>289</v>
      </c>
      <c r="C298">
        <v>4</v>
      </c>
      <c r="D298" t="s">
        <v>182</v>
      </c>
      <c r="E298">
        <v>3495</v>
      </c>
      <c r="F298" t="s">
        <v>183</v>
      </c>
      <c r="G298" t="s">
        <v>184</v>
      </c>
      <c r="H298">
        <v>5047.5780000000004</v>
      </c>
      <c r="I298" t="s">
        <v>185</v>
      </c>
      <c r="J298">
        <v>6.8800000000000003E-4</v>
      </c>
      <c r="K298" t="s">
        <v>25</v>
      </c>
      <c r="L298" t="s">
        <v>290</v>
      </c>
      <c r="M298">
        <v>983.40086499999995</v>
      </c>
      <c r="N298" t="s">
        <v>25</v>
      </c>
      <c r="O298" t="s">
        <v>291</v>
      </c>
      <c r="P298">
        <v>1.6720000000000001E-3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900</v>
      </c>
    </row>
    <row r="299" spans="1:44">
      <c r="A299">
        <v>525</v>
      </c>
      <c r="B299" t="s">
        <v>289</v>
      </c>
      <c r="C299">
        <v>4</v>
      </c>
      <c r="D299" t="s">
        <v>182</v>
      </c>
      <c r="E299">
        <v>3495</v>
      </c>
      <c r="F299" t="s">
        <v>183</v>
      </c>
      <c r="G299" t="s">
        <v>184</v>
      </c>
      <c r="H299">
        <v>678.43799999999999</v>
      </c>
      <c r="I299" t="s">
        <v>185</v>
      </c>
      <c r="J299">
        <v>6.7100000000000005E-4</v>
      </c>
      <c r="K299" t="s">
        <v>25</v>
      </c>
      <c r="L299" t="s">
        <v>290</v>
      </c>
      <c r="M299">
        <v>899.65548999999999</v>
      </c>
      <c r="N299" t="s">
        <v>25</v>
      </c>
      <c r="O299" t="s">
        <v>291</v>
      </c>
      <c r="P299">
        <v>1.57E-3</v>
      </c>
      <c r="Q299" t="s">
        <v>25</v>
      </c>
      <c r="R299" t="s">
        <v>24</v>
      </c>
      <c r="S299">
        <v>9.3722829999999995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900</v>
      </c>
    </row>
    <row r="300" spans="1:44">
      <c r="A300">
        <v>525</v>
      </c>
      <c r="B300" t="s">
        <v>289</v>
      </c>
      <c r="C300">
        <v>4</v>
      </c>
      <c r="D300" t="s">
        <v>182</v>
      </c>
      <c r="E300">
        <v>3487</v>
      </c>
      <c r="F300" t="s">
        <v>183</v>
      </c>
      <c r="G300" t="s">
        <v>184</v>
      </c>
      <c r="H300">
        <v>144.53</v>
      </c>
      <c r="I300" t="s">
        <v>185</v>
      </c>
      <c r="J300">
        <v>5.6499999999999996E-4</v>
      </c>
      <c r="K300" t="s">
        <v>25</v>
      </c>
      <c r="L300" t="s">
        <v>290</v>
      </c>
      <c r="M300">
        <v>949.53603999999996</v>
      </c>
      <c r="N300" t="s">
        <v>25</v>
      </c>
      <c r="O300" t="s">
        <v>291</v>
      </c>
      <c r="P300">
        <v>1.5150000000000001E-3</v>
      </c>
      <c r="Q300" t="s">
        <v>25</v>
      </c>
      <c r="R300" t="s">
        <v>24</v>
      </c>
      <c r="S300">
        <v>9.3227770000000003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500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900</v>
      </c>
    </row>
    <row r="301" spans="1:44">
      <c r="A301">
        <v>525</v>
      </c>
      <c r="B301" t="s">
        <v>289</v>
      </c>
      <c r="C301">
        <v>4</v>
      </c>
      <c r="D301" t="s">
        <v>182</v>
      </c>
      <c r="E301">
        <v>3495</v>
      </c>
      <c r="F301" t="s">
        <v>183</v>
      </c>
      <c r="G301" t="s">
        <v>184</v>
      </c>
      <c r="H301">
        <v>144.53</v>
      </c>
      <c r="I301" t="s">
        <v>185</v>
      </c>
      <c r="J301">
        <v>8.52E-4</v>
      </c>
      <c r="K301" t="s">
        <v>25</v>
      </c>
      <c r="L301" t="s">
        <v>290</v>
      </c>
      <c r="M301">
        <v>984.16870200000005</v>
      </c>
      <c r="N301" t="s">
        <v>25</v>
      </c>
      <c r="O301" t="s">
        <v>291</v>
      </c>
      <c r="P301">
        <v>1.836E-3</v>
      </c>
      <c r="Q301" t="s">
        <v>25</v>
      </c>
      <c r="R301" t="s">
        <v>24</v>
      </c>
      <c r="S301">
        <v>9.3090349999999997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900</v>
      </c>
    </row>
    <row r="302" spans="1:44">
      <c r="A302">
        <v>525</v>
      </c>
      <c r="B302" t="s">
        <v>289</v>
      </c>
      <c r="C302">
        <v>4</v>
      </c>
      <c r="D302" t="s">
        <v>182</v>
      </c>
      <c r="E302">
        <v>2009</v>
      </c>
      <c r="F302" t="s">
        <v>183</v>
      </c>
      <c r="G302" t="s">
        <v>184</v>
      </c>
      <c r="H302">
        <v>212.21199999999999</v>
      </c>
      <c r="I302" t="s">
        <v>185</v>
      </c>
      <c r="J302">
        <v>5.8699999999999996E-4</v>
      </c>
      <c r="K302" t="s">
        <v>25</v>
      </c>
      <c r="L302" t="s">
        <v>290</v>
      </c>
      <c r="M302">
        <v>624.63300800000002</v>
      </c>
      <c r="N302" t="s">
        <v>25</v>
      </c>
      <c r="O302" t="s">
        <v>291</v>
      </c>
      <c r="P302">
        <v>1.212E-3</v>
      </c>
      <c r="Q302" t="s">
        <v>25</v>
      </c>
      <c r="R302" t="s">
        <v>24</v>
      </c>
      <c r="S302">
        <v>5.6103069999999997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10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500</v>
      </c>
    </row>
    <row r="303" spans="1:44">
      <c r="A303">
        <v>524</v>
      </c>
      <c r="B303" t="s">
        <v>289</v>
      </c>
      <c r="C303">
        <v>4</v>
      </c>
      <c r="D303" t="s">
        <v>182</v>
      </c>
      <c r="E303">
        <v>2009</v>
      </c>
      <c r="F303" t="s">
        <v>183</v>
      </c>
      <c r="G303" t="s">
        <v>184</v>
      </c>
      <c r="H303">
        <v>212.21199999999999</v>
      </c>
      <c r="I303" t="s">
        <v>185</v>
      </c>
      <c r="J303">
        <v>5.7399999999999997E-4</v>
      </c>
      <c r="K303" t="s">
        <v>25</v>
      </c>
      <c r="L303" t="s">
        <v>290</v>
      </c>
      <c r="M303">
        <v>623.99034800000004</v>
      </c>
      <c r="N303" t="s">
        <v>25</v>
      </c>
      <c r="O303" t="s">
        <v>291</v>
      </c>
      <c r="P303">
        <v>1.1980000000000001E-3</v>
      </c>
      <c r="Q303" t="s">
        <v>25</v>
      </c>
      <c r="R303" t="s">
        <v>24</v>
      </c>
      <c r="S303">
        <v>5.3895770000000001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500</v>
      </c>
    </row>
    <row r="304" spans="1:44">
      <c r="A304">
        <v>524</v>
      </c>
      <c r="B304" t="s">
        <v>289</v>
      </c>
      <c r="C304">
        <v>4</v>
      </c>
      <c r="D304" t="s">
        <v>182</v>
      </c>
      <c r="E304">
        <v>819</v>
      </c>
      <c r="F304" t="s">
        <v>183</v>
      </c>
      <c r="G304" t="s">
        <v>184</v>
      </c>
      <c r="H304">
        <v>2.516</v>
      </c>
      <c r="I304" t="s">
        <v>185</v>
      </c>
      <c r="J304">
        <v>3.1700000000000001E-4</v>
      </c>
      <c r="K304" t="s">
        <v>25</v>
      </c>
      <c r="L304" t="s">
        <v>290</v>
      </c>
      <c r="M304">
        <v>306.08665200000002</v>
      </c>
      <c r="N304" t="s">
        <v>25</v>
      </c>
      <c r="O304" t="s">
        <v>291</v>
      </c>
      <c r="P304">
        <v>6.2299999999999996E-4</v>
      </c>
      <c r="Q304" t="s">
        <v>25</v>
      </c>
      <c r="R304" t="s">
        <v>24</v>
      </c>
      <c r="S304">
        <v>2.6108739999999999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5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200</v>
      </c>
    </row>
    <row r="305" spans="1:44">
      <c r="A305">
        <v>524</v>
      </c>
      <c r="B305" t="s">
        <v>289</v>
      </c>
      <c r="C305">
        <v>4</v>
      </c>
      <c r="D305" t="s">
        <v>182</v>
      </c>
      <c r="E305">
        <v>447</v>
      </c>
      <c r="F305" t="s">
        <v>183</v>
      </c>
      <c r="G305" t="s">
        <v>184</v>
      </c>
      <c r="H305">
        <v>2.6880000000000002</v>
      </c>
      <c r="I305" t="s">
        <v>185</v>
      </c>
      <c r="J305">
        <v>2.32E-4</v>
      </c>
      <c r="K305" t="s">
        <v>25</v>
      </c>
      <c r="L305" t="s">
        <v>290</v>
      </c>
      <c r="M305">
        <v>202.58178100000001</v>
      </c>
      <c r="N305" t="s">
        <v>25</v>
      </c>
      <c r="O305" t="s">
        <v>291</v>
      </c>
      <c r="P305">
        <v>4.35E-4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5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100</v>
      </c>
    </row>
    <row r="306" spans="1:44">
      <c r="A306">
        <v>523</v>
      </c>
      <c r="B306" t="s">
        <v>289</v>
      </c>
      <c r="C306">
        <v>4</v>
      </c>
      <c r="D306" t="s">
        <v>182</v>
      </c>
      <c r="E306">
        <v>150</v>
      </c>
      <c r="F306" t="s">
        <v>183</v>
      </c>
      <c r="G306" t="s">
        <v>184</v>
      </c>
      <c r="H306">
        <v>9.67</v>
      </c>
      <c r="I306" t="s">
        <v>185</v>
      </c>
      <c r="J306">
        <v>1.92E-4</v>
      </c>
      <c r="K306" t="s">
        <v>25</v>
      </c>
      <c r="L306" t="s">
        <v>290</v>
      </c>
      <c r="M306">
        <v>106.70771499999999</v>
      </c>
      <c r="N306" t="s">
        <v>25</v>
      </c>
      <c r="O306" t="s">
        <v>291</v>
      </c>
      <c r="P306">
        <v>2.99E-4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5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20</v>
      </c>
    </row>
    <row r="307" spans="1:44">
      <c r="A307">
        <v>522</v>
      </c>
      <c r="B307" t="s">
        <v>289</v>
      </c>
      <c r="C307">
        <v>4</v>
      </c>
      <c r="D307" t="s">
        <v>182</v>
      </c>
      <c r="E307">
        <v>150</v>
      </c>
      <c r="F307" t="s">
        <v>183</v>
      </c>
      <c r="G307" t="s">
        <v>184</v>
      </c>
      <c r="H307">
        <v>317.11</v>
      </c>
      <c r="I307" t="s">
        <v>185</v>
      </c>
      <c r="J307">
        <v>1.83E-4</v>
      </c>
      <c r="K307" t="s">
        <v>25</v>
      </c>
      <c r="L307" t="s">
        <v>290</v>
      </c>
      <c r="M307">
        <v>107.93471099999999</v>
      </c>
      <c r="N307" t="s">
        <v>25</v>
      </c>
      <c r="O307" t="s">
        <v>291</v>
      </c>
      <c r="P307">
        <v>2.9100000000000003E-4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5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20</v>
      </c>
    </row>
    <row r="308" spans="1:44">
      <c r="A308">
        <v>521</v>
      </c>
      <c r="B308" t="s">
        <v>289</v>
      </c>
      <c r="C308">
        <v>4</v>
      </c>
      <c r="D308" t="s">
        <v>182</v>
      </c>
      <c r="E308">
        <v>150</v>
      </c>
      <c r="F308" t="s">
        <v>183</v>
      </c>
      <c r="G308" t="s">
        <v>184</v>
      </c>
      <c r="H308">
        <v>2351.17</v>
      </c>
      <c r="I308" t="s">
        <v>185</v>
      </c>
      <c r="J308">
        <v>1.7100000000000001E-4</v>
      </c>
      <c r="K308" t="s">
        <v>25</v>
      </c>
      <c r="L308" t="s">
        <v>290</v>
      </c>
      <c r="M308">
        <v>107.89417400000001</v>
      </c>
      <c r="N308" t="s">
        <v>25</v>
      </c>
      <c r="O308" t="s">
        <v>291</v>
      </c>
      <c r="P308">
        <v>2.7900000000000001E-4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5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20</v>
      </c>
    </row>
    <row r="309" spans="1:44">
      <c r="A309">
        <v>520</v>
      </c>
      <c r="B309" t="s">
        <v>289</v>
      </c>
      <c r="C309">
        <v>4</v>
      </c>
      <c r="D309" t="s">
        <v>182</v>
      </c>
      <c r="E309">
        <v>150</v>
      </c>
      <c r="F309" t="s">
        <v>183</v>
      </c>
      <c r="G309" t="s">
        <v>184</v>
      </c>
      <c r="H309">
        <v>9795.1200000000008</v>
      </c>
      <c r="I309" t="s">
        <v>185</v>
      </c>
      <c r="J309">
        <v>1.65E-4</v>
      </c>
      <c r="K309" t="s">
        <v>25</v>
      </c>
      <c r="L309" t="s">
        <v>290</v>
      </c>
      <c r="M309">
        <v>105.286762</v>
      </c>
      <c r="N309" t="s">
        <v>25</v>
      </c>
      <c r="O309" t="s">
        <v>291</v>
      </c>
      <c r="P309">
        <v>2.7099999999999997E-4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5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20</v>
      </c>
    </row>
    <row r="310" spans="1:44">
      <c r="A310">
        <v>519</v>
      </c>
      <c r="B310" t="s">
        <v>289</v>
      </c>
      <c r="C310">
        <v>4</v>
      </c>
      <c r="D310" t="s">
        <v>182</v>
      </c>
      <c r="E310">
        <v>150</v>
      </c>
      <c r="F310" t="s">
        <v>183</v>
      </c>
      <c r="G310" t="s">
        <v>184</v>
      </c>
      <c r="H310">
        <v>29859.07</v>
      </c>
      <c r="I310" t="s">
        <v>185</v>
      </c>
      <c r="J310">
        <v>1.6799999999999999E-4</v>
      </c>
      <c r="K310" t="s">
        <v>25</v>
      </c>
      <c r="L310" t="s">
        <v>290</v>
      </c>
      <c r="M310">
        <v>105.39086500000001</v>
      </c>
      <c r="N310" t="s">
        <v>25</v>
      </c>
      <c r="O310" t="s">
        <v>291</v>
      </c>
      <c r="P310">
        <v>2.7399999999999999E-4</v>
      </c>
      <c r="Q310" t="s">
        <v>25</v>
      </c>
      <c r="R310" t="s">
        <v>24</v>
      </c>
      <c r="S310">
        <v>1.1606350000000001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5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20</v>
      </c>
    </row>
    <row r="311" spans="1:44">
      <c r="A311">
        <v>518</v>
      </c>
      <c r="B311" t="s">
        <v>289</v>
      </c>
      <c r="C311">
        <v>4</v>
      </c>
      <c r="D311" t="s">
        <v>182</v>
      </c>
      <c r="E311">
        <v>150</v>
      </c>
      <c r="F311" t="s">
        <v>183</v>
      </c>
      <c r="G311" t="s">
        <v>184</v>
      </c>
      <c r="H311">
        <v>74393.911999999997</v>
      </c>
      <c r="I311" t="s">
        <v>185</v>
      </c>
      <c r="J311">
        <v>1.75E-4</v>
      </c>
      <c r="K311" t="s">
        <v>25</v>
      </c>
      <c r="L311" t="s">
        <v>290</v>
      </c>
      <c r="M311">
        <v>106.51306700000001</v>
      </c>
      <c r="N311" t="s">
        <v>25</v>
      </c>
      <c r="O311" t="s">
        <v>291</v>
      </c>
      <c r="P311">
        <v>2.8200000000000002E-4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5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20</v>
      </c>
    </row>
    <row r="312" spans="1:44">
      <c r="A312">
        <v>517</v>
      </c>
      <c r="B312" t="s">
        <v>289</v>
      </c>
      <c r="C312">
        <v>4</v>
      </c>
      <c r="D312" t="s">
        <v>182</v>
      </c>
      <c r="E312">
        <v>150</v>
      </c>
      <c r="F312" t="s">
        <v>183</v>
      </c>
      <c r="G312" t="s">
        <v>184</v>
      </c>
      <c r="H312">
        <v>162530.226</v>
      </c>
      <c r="I312" t="s">
        <v>185</v>
      </c>
      <c r="J312">
        <v>1.6200000000000001E-4</v>
      </c>
      <c r="K312" t="s">
        <v>25</v>
      </c>
      <c r="L312" t="s">
        <v>290</v>
      </c>
      <c r="M312">
        <v>102.14362300000001</v>
      </c>
      <c r="N312" t="s">
        <v>25</v>
      </c>
      <c r="O312" t="s">
        <v>291</v>
      </c>
      <c r="P312">
        <v>2.6400000000000002E-4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5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>
        <v>516</v>
      </c>
      <c r="B313" t="s">
        <v>289</v>
      </c>
      <c r="C313">
        <v>4</v>
      </c>
      <c r="D313" t="s">
        <v>182</v>
      </c>
      <c r="E313">
        <v>150</v>
      </c>
      <c r="F313" t="s">
        <v>183</v>
      </c>
      <c r="G313" t="s">
        <v>184</v>
      </c>
      <c r="H313">
        <v>9.67</v>
      </c>
      <c r="I313" t="s">
        <v>185</v>
      </c>
      <c r="J313">
        <v>1.8200000000000001E-4</v>
      </c>
      <c r="K313" t="s">
        <v>25</v>
      </c>
      <c r="L313" t="s">
        <v>290</v>
      </c>
      <c r="M313">
        <v>106.306687</v>
      </c>
      <c r="N313" t="s">
        <v>25</v>
      </c>
      <c r="O313" t="s">
        <v>291</v>
      </c>
      <c r="P313">
        <v>2.8800000000000001E-4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5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>
        <v>515</v>
      </c>
      <c r="B314" t="s">
        <v>289</v>
      </c>
      <c r="C314">
        <v>4</v>
      </c>
      <c r="D314" t="s">
        <v>182</v>
      </c>
      <c r="E314">
        <v>150</v>
      </c>
      <c r="F314" t="s">
        <v>183</v>
      </c>
      <c r="G314" t="s">
        <v>184</v>
      </c>
      <c r="H314">
        <v>317.11</v>
      </c>
      <c r="I314" t="s">
        <v>185</v>
      </c>
      <c r="J314">
        <v>1.7799999999999999E-4</v>
      </c>
      <c r="K314" t="s">
        <v>25</v>
      </c>
      <c r="L314" t="s">
        <v>290</v>
      </c>
      <c r="M314">
        <v>105.48177800000001</v>
      </c>
      <c r="N314" t="s">
        <v>25</v>
      </c>
      <c r="O314" t="s">
        <v>291</v>
      </c>
      <c r="P314">
        <v>2.8299999999999999E-4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5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>
        <v>514</v>
      </c>
      <c r="B315" t="s">
        <v>289</v>
      </c>
      <c r="C315">
        <v>4</v>
      </c>
      <c r="D315" t="s">
        <v>182</v>
      </c>
      <c r="E315">
        <v>150</v>
      </c>
      <c r="F315" t="s">
        <v>183</v>
      </c>
      <c r="G315" t="s">
        <v>184</v>
      </c>
      <c r="H315">
        <v>2351.17</v>
      </c>
      <c r="I315" t="s">
        <v>185</v>
      </c>
      <c r="J315">
        <v>1.65E-4</v>
      </c>
      <c r="K315" t="s">
        <v>25</v>
      </c>
      <c r="L315" t="s">
        <v>290</v>
      </c>
      <c r="M315">
        <v>105.124826</v>
      </c>
      <c r="N315" t="s">
        <v>25</v>
      </c>
      <c r="O315" t="s">
        <v>291</v>
      </c>
      <c r="P315">
        <v>2.7E-4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>
        <v>513</v>
      </c>
      <c r="B316" t="s">
        <v>289</v>
      </c>
      <c r="C316">
        <v>4</v>
      </c>
      <c r="D316" t="s">
        <v>182</v>
      </c>
      <c r="E316">
        <v>150</v>
      </c>
      <c r="F316" t="s">
        <v>183</v>
      </c>
      <c r="G316" t="s">
        <v>184</v>
      </c>
      <c r="H316">
        <v>9795.1200000000008</v>
      </c>
      <c r="I316" t="s">
        <v>185</v>
      </c>
      <c r="J316">
        <v>1.66E-4</v>
      </c>
      <c r="K316" t="s">
        <v>25</v>
      </c>
      <c r="L316" t="s">
        <v>290</v>
      </c>
      <c r="M316">
        <v>105.407157</v>
      </c>
      <c r="N316" t="s">
        <v>25</v>
      </c>
      <c r="O316" t="s">
        <v>291</v>
      </c>
      <c r="P316">
        <v>2.72E-4</v>
      </c>
      <c r="Q316" t="s">
        <v>25</v>
      </c>
      <c r="R316" t="s">
        <v>24</v>
      </c>
      <c r="S316">
        <v>1.1749860000000001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>
        <v>512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29859.07</v>
      </c>
      <c r="I317" t="s">
        <v>185</v>
      </c>
      <c r="J317">
        <v>1.6200000000000001E-4</v>
      </c>
      <c r="K317" t="s">
        <v>25</v>
      </c>
      <c r="L317" t="s">
        <v>290</v>
      </c>
      <c r="M317">
        <v>105.857007</v>
      </c>
      <c r="N317" t="s">
        <v>25</v>
      </c>
      <c r="O317" t="s">
        <v>291</v>
      </c>
      <c r="P317">
        <v>2.6800000000000001E-4</v>
      </c>
      <c r="Q317" t="s">
        <v>25</v>
      </c>
      <c r="R317" t="s">
        <v>24</v>
      </c>
      <c r="S317">
        <v>1.2713730000000001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>
        <v>511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74393.911999999997</v>
      </c>
      <c r="I318" t="s">
        <v>185</v>
      </c>
      <c r="J318">
        <v>1.8000000000000001E-4</v>
      </c>
      <c r="K318" t="s">
        <v>25</v>
      </c>
      <c r="L318" t="s">
        <v>290</v>
      </c>
      <c r="M318">
        <v>104.153526</v>
      </c>
      <c r="N318" t="s">
        <v>25</v>
      </c>
      <c r="O318" t="s">
        <v>291</v>
      </c>
      <c r="P318">
        <v>2.8400000000000002E-4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>
        <v>510</v>
      </c>
      <c r="B319" t="s">
        <v>289</v>
      </c>
      <c r="C319">
        <v>4</v>
      </c>
      <c r="D319" t="s">
        <v>182</v>
      </c>
      <c r="E319">
        <v>150</v>
      </c>
      <c r="F319" t="s">
        <v>183</v>
      </c>
      <c r="G319" t="s">
        <v>184</v>
      </c>
      <c r="H319">
        <v>162530.226</v>
      </c>
      <c r="I319" t="s">
        <v>185</v>
      </c>
      <c r="J319">
        <v>1.66E-4</v>
      </c>
      <c r="K319" t="s">
        <v>25</v>
      </c>
      <c r="L319" t="s">
        <v>290</v>
      </c>
      <c r="M319">
        <v>102.93139499999999</v>
      </c>
      <c r="N319" t="s">
        <v>25</v>
      </c>
      <c r="O319" t="s">
        <v>291</v>
      </c>
      <c r="P319">
        <v>2.6899999999999998E-4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5</v>
      </c>
      <c r="AM319" t="s">
        <v>191</v>
      </c>
      <c r="AN319">
        <v>500</v>
      </c>
      <c r="AO319" t="s">
        <v>192</v>
      </c>
      <c r="AP319">
        <v>20</v>
      </c>
      <c r="AQ319" t="s">
        <v>193</v>
      </c>
      <c r="AR319">
        <v>20</v>
      </c>
    </row>
    <row r="320" spans="1:44">
      <c r="A320">
        <v>509</v>
      </c>
      <c r="B320" t="s">
        <v>289</v>
      </c>
      <c r="C320">
        <v>4</v>
      </c>
      <c r="D320" t="s">
        <v>182</v>
      </c>
      <c r="E320">
        <v>150</v>
      </c>
      <c r="F320" t="s">
        <v>183</v>
      </c>
      <c r="G320" t="s">
        <v>184</v>
      </c>
      <c r="H320">
        <v>9.67</v>
      </c>
      <c r="I320" t="s">
        <v>185</v>
      </c>
      <c r="J320">
        <v>1.84E-4</v>
      </c>
      <c r="K320" t="s">
        <v>25</v>
      </c>
      <c r="L320" t="s">
        <v>290</v>
      </c>
      <c r="M320">
        <v>109.017343</v>
      </c>
      <c r="N320" t="s">
        <v>25</v>
      </c>
      <c r="O320" t="s">
        <v>291</v>
      </c>
      <c r="P320">
        <v>2.9300000000000002E-4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5</v>
      </c>
      <c r="AM320" t="s">
        <v>191</v>
      </c>
      <c r="AN320">
        <v>500</v>
      </c>
      <c r="AO320" t="s">
        <v>192</v>
      </c>
      <c r="AP320">
        <v>20</v>
      </c>
      <c r="AQ320" t="s">
        <v>193</v>
      </c>
      <c r="AR320">
        <v>20</v>
      </c>
    </row>
    <row r="321" spans="1:44">
      <c r="A321">
        <v>508</v>
      </c>
      <c r="B321" t="s">
        <v>289</v>
      </c>
      <c r="C321">
        <v>4</v>
      </c>
      <c r="D321" t="s">
        <v>182</v>
      </c>
      <c r="E321">
        <v>449</v>
      </c>
      <c r="F321" t="s">
        <v>183</v>
      </c>
      <c r="G321" t="s">
        <v>184</v>
      </c>
      <c r="H321">
        <v>1.264</v>
      </c>
      <c r="I321" t="s">
        <v>185</v>
      </c>
      <c r="J321">
        <v>3.0200000000000002E-4</v>
      </c>
      <c r="K321" t="s">
        <v>25</v>
      </c>
      <c r="L321" t="s">
        <v>290</v>
      </c>
      <c r="M321">
        <v>223.19002699999999</v>
      </c>
      <c r="N321" t="s">
        <v>25</v>
      </c>
      <c r="O321" t="s">
        <v>291</v>
      </c>
      <c r="P321">
        <v>5.2499999999999997E-4</v>
      </c>
      <c r="Q321" t="s">
        <v>25</v>
      </c>
      <c r="R321" t="s">
        <v>24</v>
      </c>
      <c r="S321">
        <v>1.7517659999999999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30</v>
      </c>
      <c r="AQ321" t="s">
        <v>193</v>
      </c>
      <c r="AR321">
        <v>80</v>
      </c>
    </row>
    <row r="322" spans="1:44">
      <c r="A322">
        <v>507</v>
      </c>
      <c r="B322" t="s">
        <v>289</v>
      </c>
      <c r="C322">
        <v>4</v>
      </c>
      <c r="D322" t="s">
        <v>182</v>
      </c>
      <c r="E322">
        <v>449</v>
      </c>
      <c r="F322" t="s">
        <v>183</v>
      </c>
      <c r="G322" t="s">
        <v>184</v>
      </c>
      <c r="H322">
        <v>0.88</v>
      </c>
      <c r="I322" t="s">
        <v>185</v>
      </c>
      <c r="J322">
        <v>2.92E-4</v>
      </c>
      <c r="K322" t="s">
        <v>25</v>
      </c>
      <c r="L322" t="s">
        <v>290</v>
      </c>
      <c r="M322">
        <v>223.52493799999999</v>
      </c>
      <c r="N322" t="s">
        <v>25</v>
      </c>
      <c r="O322" t="s">
        <v>291</v>
      </c>
      <c r="P322">
        <v>5.1599999999999997E-4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40</v>
      </c>
      <c r="AQ322" t="s">
        <v>193</v>
      </c>
      <c r="AR322">
        <v>80</v>
      </c>
    </row>
    <row r="323" spans="1:44">
      <c r="A323">
        <v>506</v>
      </c>
      <c r="B323" t="s">
        <v>289</v>
      </c>
      <c r="C323">
        <v>4</v>
      </c>
      <c r="D323" t="s">
        <v>182</v>
      </c>
      <c r="E323">
        <v>449</v>
      </c>
      <c r="F323" t="s">
        <v>183</v>
      </c>
      <c r="G323" t="s">
        <v>184</v>
      </c>
      <c r="H323">
        <v>1.6519999999999999</v>
      </c>
      <c r="I323" t="s">
        <v>185</v>
      </c>
      <c r="J323">
        <v>2.8600000000000001E-4</v>
      </c>
      <c r="K323" t="s">
        <v>25</v>
      </c>
      <c r="L323" t="s">
        <v>290</v>
      </c>
      <c r="M323">
        <v>221.81541100000001</v>
      </c>
      <c r="N323" t="s">
        <v>25</v>
      </c>
      <c r="O323" t="s">
        <v>291</v>
      </c>
      <c r="P323">
        <v>5.0799999999999999E-4</v>
      </c>
      <c r="Q323" t="s">
        <v>25</v>
      </c>
      <c r="R323" t="s">
        <v>24</v>
      </c>
      <c r="S323">
        <v>2.0684239999999998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50</v>
      </c>
      <c r="AQ323" t="s">
        <v>193</v>
      </c>
      <c r="AR323">
        <v>80</v>
      </c>
    </row>
    <row r="324" spans="1:44">
      <c r="A324">
        <v>505</v>
      </c>
      <c r="B324" t="s">
        <v>289</v>
      </c>
      <c r="C324">
        <v>4</v>
      </c>
      <c r="D324" t="s">
        <v>182</v>
      </c>
      <c r="E324">
        <v>449</v>
      </c>
      <c r="F324" t="s">
        <v>183</v>
      </c>
      <c r="G324" t="s">
        <v>184</v>
      </c>
      <c r="H324">
        <v>1.9119999999999999</v>
      </c>
      <c r="I324" t="s">
        <v>185</v>
      </c>
      <c r="J324">
        <v>2.8800000000000001E-4</v>
      </c>
      <c r="K324" t="s">
        <v>25</v>
      </c>
      <c r="L324" t="s">
        <v>290</v>
      </c>
      <c r="M324">
        <v>222.68283299999999</v>
      </c>
      <c r="N324" t="s">
        <v>25</v>
      </c>
      <c r="O324" t="s">
        <v>291</v>
      </c>
      <c r="P324">
        <v>5.1000000000000004E-4</v>
      </c>
      <c r="Q324" t="s">
        <v>25</v>
      </c>
      <c r="R324" t="s">
        <v>24</v>
      </c>
      <c r="S324">
        <v>2.2488079999999999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60</v>
      </c>
      <c r="AQ324" t="s">
        <v>193</v>
      </c>
      <c r="AR324">
        <v>80</v>
      </c>
    </row>
    <row r="325" spans="1:44">
      <c r="A325">
        <v>504</v>
      </c>
      <c r="B325" t="s">
        <v>289</v>
      </c>
      <c r="C325">
        <v>4</v>
      </c>
      <c r="D325" t="s">
        <v>182</v>
      </c>
      <c r="E325">
        <v>449</v>
      </c>
      <c r="F325" t="s">
        <v>183</v>
      </c>
      <c r="G325" t="s">
        <v>184</v>
      </c>
      <c r="H325">
        <v>2.7160000000000002</v>
      </c>
      <c r="I325" t="s">
        <v>185</v>
      </c>
      <c r="J325">
        <v>2.7999999999999998E-4</v>
      </c>
      <c r="K325" t="s">
        <v>25</v>
      </c>
      <c r="L325" t="s">
        <v>290</v>
      </c>
      <c r="M325">
        <v>221.330546</v>
      </c>
      <c r="N325" t="s">
        <v>25</v>
      </c>
      <c r="O325" t="s">
        <v>291</v>
      </c>
      <c r="P325">
        <v>5.0100000000000003E-4</v>
      </c>
      <c r="Q325" t="s">
        <v>25</v>
      </c>
      <c r="R325" t="s">
        <v>24</v>
      </c>
      <c r="S325">
        <v>2.3986049999999999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10</v>
      </c>
      <c r="AM325" t="s">
        <v>191</v>
      </c>
      <c r="AN325">
        <v>500</v>
      </c>
      <c r="AO325" t="s">
        <v>192</v>
      </c>
      <c r="AP325">
        <v>70</v>
      </c>
      <c r="AQ325" t="s">
        <v>193</v>
      </c>
      <c r="AR325">
        <v>80</v>
      </c>
    </row>
    <row r="326" spans="1:44">
      <c r="A326">
        <v>503</v>
      </c>
      <c r="B326" t="s">
        <v>289</v>
      </c>
      <c r="C326">
        <v>4</v>
      </c>
      <c r="D326" t="s">
        <v>182</v>
      </c>
      <c r="E326">
        <v>449</v>
      </c>
      <c r="F326" t="s">
        <v>183</v>
      </c>
      <c r="G326" t="s">
        <v>184</v>
      </c>
      <c r="H326">
        <v>5.5359999999999996</v>
      </c>
      <c r="I326" t="s">
        <v>185</v>
      </c>
      <c r="J326">
        <v>2.9E-4</v>
      </c>
      <c r="K326" t="s">
        <v>25</v>
      </c>
      <c r="L326" t="s">
        <v>290</v>
      </c>
      <c r="M326">
        <v>220.558358</v>
      </c>
      <c r="N326" t="s">
        <v>25</v>
      </c>
      <c r="O326" t="s">
        <v>291</v>
      </c>
      <c r="P326">
        <v>5.1099999999999995E-4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80</v>
      </c>
      <c r="AQ326" t="s">
        <v>193</v>
      </c>
      <c r="AR326">
        <v>80</v>
      </c>
    </row>
    <row r="327" spans="1:44">
      <c r="A327">
        <v>502</v>
      </c>
      <c r="B327" t="s">
        <v>289</v>
      </c>
      <c r="C327">
        <v>4</v>
      </c>
      <c r="D327" t="s">
        <v>182</v>
      </c>
      <c r="E327">
        <v>187</v>
      </c>
      <c r="F327" t="s">
        <v>183</v>
      </c>
      <c r="G327" t="s">
        <v>184</v>
      </c>
      <c r="H327">
        <v>162506.01</v>
      </c>
      <c r="I327" t="s">
        <v>185</v>
      </c>
      <c r="J327">
        <v>1.8000000000000001E-4</v>
      </c>
      <c r="K327" t="s">
        <v>25</v>
      </c>
      <c r="L327" t="s">
        <v>290</v>
      </c>
      <c r="M327">
        <v>117.740882</v>
      </c>
      <c r="N327" t="s">
        <v>25</v>
      </c>
      <c r="O327" t="s">
        <v>291</v>
      </c>
      <c r="P327">
        <v>2.9799999999999998E-4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5</v>
      </c>
      <c r="AM327" t="s">
        <v>191</v>
      </c>
      <c r="AN327">
        <v>500</v>
      </c>
      <c r="AO327" t="s">
        <v>192</v>
      </c>
      <c r="AP327">
        <v>30</v>
      </c>
      <c r="AQ327" t="s">
        <v>193</v>
      </c>
      <c r="AR327">
        <v>30</v>
      </c>
    </row>
    <row r="328" spans="1:44">
      <c r="A328">
        <v>501</v>
      </c>
      <c r="B328" t="s">
        <v>289</v>
      </c>
      <c r="C328">
        <v>4</v>
      </c>
      <c r="D328" t="s">
        <v>182</v>
      </c>
      <c r="E328">
        <v>264</v>
      </c>
      <c r="F328" t="s">
        <v>183</v>
      </c>
      <c r="G328" t="s">
        <v>184</v>
      </c>
      <c r="H328">
        <v>30442.374</v>
      </c>
      <c r="I328" t="s">
        <v>185</v>
      </c>
      <c r="J328">
        <v>2.7500000000000002E-4</v>
      </c>
      <c r="K328" t="s">
        <v>25</v>
      </c>
      <c r="L328" t="s">
        <v>290</v>
      </c>
      <c r="M328">
        <v>167.75729000000001</v>
      </c>
      <c r="N328" t="s">
        <v>25</v>
      </c>
      <c r="O328" t="s">
        <v>291</v>
      </c>
      <c r="P328">
        <v>4.4299999999999998E-4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10</v>
      </c>
      <c r="AM328" t="s">
        <v>191</v>
      </c>
      <c r="AN328">
        <v>500</v>
      </c>
      <c r="AO328" t="s">
        <v>192</v>
      </c>
      <c r="AP328">
        <v>30</v>
      </c>
      <c r="AQ328" t="s">
        <v>193</v>
      </c>
      <c r="AR328">
        <v>30</v>
      </c>
    </row>
    <row r="329" spans="1:44">
      <c r="A329">
        <v>500</v>
      </c>
      <c r="B329" t="s">
        <v>289</v>
      </c>
      <c r="C329">
        <v>4</v>
      </c>
      <c r="D329" t="s">
        <v>182</v>
      </c>
      <c r="E329">
        <v>340</v>
      </c>
      <c r="F329" t="s">
        <v>183</v>
      </c>
      <c r="G329" t="s">
        <v>184</v>
      </c>
      <c r="H329">
        <v>5046.33</v>
      </c>
      <c r="I329" t="s">
        <v>185</v>
      </c>
      <c r="J329">
        <v>3.6499999999999998E-4</v>
      </c>
      <c r="K329" t="s">
        <v>25</v>
      </c>
      <c r="L329" t="s">
        <v>290</v>
      </c>
      <c r="M329">
        <v>179.75969000000001</v>
      </c>
      <c r="N329" t="s">
        <v>25</v>
      </c>
      <c r="O329" t="s">
        <v>291</v>
      </c>
      <c r="P329">
        <v>5.44E-4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15</v>
      </c>
      <c r="AM329" t="s">
        <v>191</v>
      </c>
      <c r="AN329">
        <v>500</v>
      </c>
      <c r="AO329" t="s">
        <v>192</v>
      </c>
      <c r="AP329">
        <v>30</v>
      </c>
      <c r="AQ329" t="s">
        <v>193</v>
      </c>
      <c r="AR329">
        <v>30</v>
      </c>
    </row>
    <row r="330" spans="1:44">
      <c r="A330">
        <v>499</v>
      </c>
      <c r="B330" t="s">
        <v>289</v>
      </c>
      <c r="C330">
        <v>4</v>
      </c>
      <c r="D330" t="s">
        <v>182</v>
      </c>
      <c r="E330">
        <v>416</v>
      </c>
      <c r="F330" t="s">
        <v>183</v>
      </c>
      <c r="G330" t="s">
        <v>184</v>
      </c>
      <c r="H330">
        <v>801.23599999999999</v>
      </c>
      <c r="I330" t="s">
        <v>185</v>
      </c>
      <c r="J330">
        <v>5.2599999999999999E-4</v>
      </c>
      <c r="K330" t="s">
        <v>25</v>
      </c>
      <c r="L330" t="s">
        <v>290</v>
      </c>
      <c r="M330">
        <v>202.91450499999999</v>
      </c>
      <c r="N330" t="s">
        <v>25</v>
      </c>
      <c r="O330" t="s">
        <v>291</v>
      </c>
      <c r="P330">
        <v>7.2900000000000005E-4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20</v>
      </c>
      <c r="AM330" t="s">
        <v>191</v>
      </c>
      <c r="AN330">
        <v>500</v>
      </c>
      <c r="AO330" t="s">
        <v>192</v>
      </c>
      <c r="AP330">
        <v>30</v>
      </c>
      <c r="AQ330" t="s">
        <v>193</v>
      </c>
      <c r="AR330">
        <v>30</v>
      </c>
    </row>
    <row r="331" spans="1:44">
      <c r="A331">
        <v>498</v>
      </c>
      <c r="B331" t="s">
        <v>289</v>
      </c>
      <c r="C331">
        <v>4</v>
      </c>
      <c r="D331" t="s">
        <v>182</v>
      </c>
      <c r="E331">
        <v>492</v>
      </c>
      <c r="F331" t="s">
        <v>183</v>
      </c>
      <c r="G331" t="s">
        <v>184</v>
      </c>
      <c r="H331">
        <v>110.90600000000001</v>
      </c>
      <c r="I331" t="s">
        <v>185</v>
      </c>
      <c r="J331">
        <v>6.4199999999999999E-4</v>
      </c>
      <c r="K331" t="s">
        <v>25</v>
      </c>
      <c r="L331" t="s">
        <v>290</v>
      </c>
      <c r="M331">
        <v>233.609148</v>
      </c>
      <c r="N331" t="s">
        <v>25</v>
      </c>
      <c r="O331" t="s">
        <v>291</v>
      </c>
      <c r="P331">
        <v>8.7600000000000004E-4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25</v>
      </c>
      <c r="AM331" t="s">
        <v>191</v>
      </c>
      <c r="AN331">
        <v>500</v>
      </c>
      <c r="AO331" t="s">
        <v>192</v>
      </c>
      <c r="AP331">
        <v>30</v>
      </c>
      <c r="AQ331" t="s">
        <v>193</v>
      </c>
      <c r="AR331">
        <v>30</v>
      </c>
    </row>
    <row r="332" spans="1:44">
      <c r="A332">
        <v>497</v>
      </c>
      <c r="B332" t="s">
        <v>289</v>
      </c>
      <c r="C332">
        <v>4</v>
      </c>
      <c r="D332" t="s">
        <v>182</v>
      </c>
      <c r="E332">
        <v>569</v>
      </c>
      <c r="F332" t="s">
        <v>183</v>
      </c>
      <c r="G332" t="s">
        <v>184</v>
      </c>
      <c r="H332">
        <v>13.292</v>
      </c>
      <c r="I332" t="s">
        <v>185</v>
      </c>
      <c r="J332">
        <v>7.8399999999999997E-4</v>
      </c>
      <c r="K332" t="s">
        <v>25</v>
      </c>
      <c r="L332" t="s">
        <v>290</v>
      </c>
      <c r="M332">
        <v>267.03994599999999</v>
      </c>
      <c r="N332" t="s">
        <v>25</v>
      </c>
      <c r="O332" t="s">
        <v>291</v>
      </c>
      <c r="P332">
        <v>1.0510000000000001E-3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30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>
        <v>496</v>
      </c>
      <c r="B333" t="s">
        <v>289</v>
      </c>
      <c r="C333">
        <v>4</v>
      </c>
      <c r="D333" t="s">
        <v>182</v>
      </c>
      <c r="E333">
        <v>187</v>
      </c>
      <c r="F333" t="s">
        <v>183</v>
      </c>
      <c r="G333" t="s">
        <v>184</v>
      </c>
      <c r="H333">
        <v>2352.7640000000001</v>
      </c>
      <c r="I333" t="s">
        <v>185</v>
      </c>
      <c r="J333">
        <v>1.7699999999999999E-4</v>
      </c>
      <c r="K333" t="s">
        <v>25</v>
      </c>
      <c r="L333" t="s">
        <v>290</v>
      </c>
      <c r="M333">
        <v>116.98620200000001</v>
      </c>
      <c r="N333" t="s">
        <v>25</v>
      </c>
      <c r="O333" t="s">
        <v>291</v>
      </c>
      <c r="P333">
        <v>2.9399999999999999E-4</v>
      </c>
      <c r="Q333" t="s">
        <v>25</v>
      </c>
      <c r="R333" t="s">
        <v>24</v>
      </c>
      <c r="S333">
        <v>1.3820619999999999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5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>
        <v>495</v>
      </c>
      <c r="B334" t="s">
        <v>289</v>
      </c>
      <c r="C334">
        <v>4</v>
      </c>
      <c r="D334" t="s">
        <v>182</v>
      </c>
      <c r="E334">
        <v>264</v>
      </c>
      <c r="F334" t="s">
        <v>183</v>
      </c>
      <c r="G334" t="s">
        <v>184</v>
      </c>
      <c r="H334">
        <v>6.3559999999999999</v>
      </c>
      <c r="I334" t="s">
        <v>185</v>
      </c>
      <c r="J334">
        <v>2.5500000000000002E-4</v>
      </c>
      <c r="K334" t="s">
        <v>25</v>
      </c>
      <c r="L334" t="s">
        <v>290</v>
      </c>
      <c r="M334">
        <v>205.34526099999999</v>
      </c>
      <c r="N334" t="s">
        <v>25</v>
      </c>
      <c r="O334" t="s">
        <v>291</v>
      </c>
      <c r="P334">
        <v>4.6000000000000001E-4</v>
      </c>
      <c r="Q334" t="s">
        <v>25</v>
      </c>
      <c r="R334" t="s">
        <v>24</v>
      </c>
      <c r="S334">
        <v>1.5798049999999999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10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>
        <v>494</v>
      </c>
      <c r="B335" t="s">
        <v>289</v>
      </c>
      <c r="C335">
        <v>4</v>
      </c>
      <c r="D335" t="s">
        <v>182</v>
      </c>
      <c r="E335">
        <v>340</v>
      </c>
      <c r="F335" t="s">
        <v>183</v>
      </c>
      <c r="G335" t="s">
        <v>184</v>
      </c>
      <c r="H335">
        <v>1.6E-2</v>
      </c>
      <c r="I335" t="s">
        <v>185</v>
      </c>
      <c r="J335">
        <v>4.3800000000000002E-4</v>
      </c>
      <c r="K335" t="s">
        <v>25</v>
      </c>
      <c r="L335" t="s">
        <v>290</v>
      </c>
      <c r="M335">
        <v>292.22132399999998</v>
      </c>
      <c r="N335" t="s">
        <v>25</v>
      </c>
      <c r="O335" t="s">
        <v>291</v>
      </c>
      <c r="P335">
        <v>7.3099999999999999E-4</v>
      </c>
      <c r="Q335" t="s">
        <v>25</v>
      </c>
      <c r="R335" t="s">
        <v>24</v>
      </c>
      <c r="S335">
        <v>1.7516389999999999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15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>
        <v>493</v>
      </c>
      <c r="B336" t="s">
        <v>289</v>
      </c>
      <c r="C336">
        <v>4</v>
      </c>
      <c r="D336" t="s">
        <v>182</v>
      </c>
      <c r="E336">
        <v>416</v>
      </c>
      <c r="F336" t="s">
        <v>183</v>
      </c>
      <c r="G336" t="s">
        <v>184</v>
      </c>
      <c r="H336">
        <v>0</v>
      </c>
      <c r="I336" t="s">
        <v>185</v>
      </c>
      <c r="J336">
        <v>4.9600000000000002E-4</v>
      </c>
      <c r="K336" t="s">
        <v>25</v>
      </c>
      <c r="L336" t="s">
        <v>290</v>
      </c>
      <c r="M336">
        <v>337.51511199999999</v>
      </c>
      <c r="N336" t="s">
        <v>25</v>
      </c>
      <c r="O336" t="s">
        <v>291</v>
      </c>
      <c r="P336">
        <v>8.3299999999999997E-4</v>
      </c>
      <c r="Q336" t="s">
        <v>25</v>
      </c>
      <c r="R336" t="s">
        <v>24</v>
      </c>
      <c r="S336">
        <v>1.9232089999999999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20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>
        <v>492</v>
      </c>
      <c r="B337" t="s">
        <v>289</v>
      </c>
      <c r="C337">
        <v>4</v>
      </c>
      <c r="D337" t="s">
        <v>182</v>
      </c>
      <c r="E337">
        <v>492</v>
      </c>
      <c r="F337" t="s">
        <v>183</v>
      </c>
      <c r="G337" t="s">
        <v>184</v>
      </c>
      <c r="H337">
        <v>0</v>
      </c>
      <c r="I337" t="s">
        <v>185</v>
      </c>
      <c r="J337">
        <v>7.2000000000000005E-4</v>
      </c>
      <c r="K337" t="s">
        <v>25</v>
      </c>
      <c r="L337" t="s">
        <v>290</v>
      </c>
      <c r="M337">
        <v>357.157419</v>
      </c>
      <c r="N337" t="s">
        <v>25</v>
      </c>
      <c r="O337" t="s">
        <v>291</v>
      </c>
      <c r="P337">
        <v>1.077E-3</v>
      </c>
      <c r="Q337" t="s">
        <v>25</v>
      </c>
      <c r="R337" t="s">
        <v>24</v>
      </c>
      <c r="S337">
        <v>2.1254059999999999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25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>
        <v>491</v>
      </c>
      <c r="B338" t="s">
        <v>289</v>
      </c>
      <c r="C338">
        <v>4</v>
      </c>
      <c r="D338" t="s">
        <v>182</v>
      </c>
      <c r="E338">
        <v>569</v>
      </c>
      <c r="F338" t="s">
        <v>183</v>
      </c>
      <c r="G338" t="s">
        <v>184</v>
      </c>
      <c r="H338">
        <v>0</v>
      </c>
      <c r="I338" t="s">
        <v>185</v>
      </c>
      <c r="J338">
        <v>8.5300000000000003E-4</v>
      </c>
      <c r="K338" t="s">
        <v>25</v>
      </c>
      <c r="L338" t="s">
        <v>290</v>
      </c>
      <c r="M338">
        <v>365.07874700000002</v>
      </c>
      <c r="N338" t="s">
        <v>25</v>
      </c>
      <c r="O338" t="s">
        <v>291</v>
      </c>
      <c r="P338">
        <v>1.2179999999999999E-3</v>
      </c>
      <c r="Q338" t="s">
        <v>25</v>
      </c>
      <c r="R338" t="s">
        <v>24</v>
      </c>
      <c r="S338">
        <v>2.2615129999999999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30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>
        <v>490</v>
      </c>
      <c r="B339" t="s">
        <v>289</v>
      </c>
      <c r="C339">
        <v>4</v>
      </c>
      <c r="D339" t="s">
        <v>182</v>
      </c>
      <c r="E339">
        <v>569</v>
      </c>
      <c r="F339" t="s">
        <v>183</v>
      </c>
      <c r="G339" t="s">
        <v>184</v>
      </c>
      <c r="H339">
        <v>13.292</v>
      </c>
      <c r="I339" t="s">
        <v>185</v>
      </c>
      <c r="J339">
        <v>7.9900000000000001E-4</v>
      </c>
      <c r="K339" t="s">
        <v>25</v>
      </c>
      <c r="L339" t="s">
        <v>290</v>
      </c>
      <c r="M339">
        <v>276.24631199999999</v>
      </c>
      <c r="N339" t="s">
        <v>25</v>
      </c>
      <c r="O339" t="s">
        <v>291</v>
      </c>
      <c r="P339">
        <v>1.075E-3</v>
      </c>
      <c r="Q339" t="s">
        <v>25</v>
      </c>
      <c r="R339" t="s">
        <v>24</v>
      </c>
      <c r="S339">
        <v>1.3474889999999999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1000000</v>
      </c>
      <c r="AK339" t="s">
        <v>190</v>
      </c>
      <c r="AL339">
        <v>30</v>
      </c>
      <c r="AM339" t="s">
        <v>191</v>
      </c>
      <c r="AN339">
        <v>500</v>
      </c>
      <c r="AO339" t="s">
        <v>192</v>
      </c>
      <c r="AP339">
        <v>30</v>
      </c>
      <c r="AQ339" t="s">
        <v>193</v>
      </c>
      <c r="AR339">
        <v>30</v>
      </c>
    </row>
    <row r="340" spans="1:44">
      <c r="A340">
        <v>490</v>
      </c>
      <c r="B340" t="s">
        <v>289</v>
      </c>
      <c r="C340">
        <v>4</v>
      </c>
      <c r="D340" t="s">
        <v>182</v>
      </c>
      <c r="E340">
        <v>569</v>
      </c>
      <c r="F340" t="s">
        <v>183</v>
      </c>
      <c r="G340" t="s">
        <v>184</v>
      </c>
      <c r="H340">
        <v>0</v>
      </c>
      <c r="I340" t="s">
        <v>185</v>
      </c>
      <c r="J340">
        <v>8.5300000000000003E-4</v>
      </c>
      <c r="K340" t="s">
        <v>25</v>
      </c>
      <c r="L340" t="s">
        <v>290</v>
      </c>
      <c r="M340">
        <v>371.93286999999998</v>
      </c>
      <c r="N340" t="s">
        <v>25</v>
      </c>
      <c r="O340" t="s">
        <v>291</v>
      </c>
      <c r="P340">
        <v>1.225E-3</v>
      </c>
      <c r="Q340" t="s">
        <v>25</v>
      </c>
      <c r="R340" t="s">
        <v>24</v>
      </c>
      <c r="S340">
        <v>2.2893919999999999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30</v>
      </c>
      <c r="AM340" t="s">
        <v>191</v>
      </c>
      <c r="AN340">
        <v>500</v>
      </c>
      <c r="AO340" t="s">
        <v>192</v>
      </c>
      <c r="AP340">
        <v>30</v>
      </c>
      <c r="AQ340" t="s">
        <v>193</v>
      </c>
      <c r="AR340">
        <v>30</v>
      </c>
    </row>
    <row r="341" spans="1:44">
      <c r="A341">
        <v>489</v>
      </c>
      <c r="B341" t="s">
        <v>289</v>
      </c>
      <c r="C341">
        <v>4</v>
      </c>
      <c r="D341" t="s">
        <v>182</v>
      </c>
      <c r="E341">
        <v>68</v>
      </c>
      <c r="F341" t="s">
        <v>183</v>
      </c>
      <c r="G341" t="s">
        <v>184</v>
      </c>
      <c r="H341">
        <v>1.958</v>
      </c>
      <c r="I341" t="s">
        <v>185</v>
      </c>
      <c r="J341">
        <v>2.61E-4</v>
      </c>
      <c r="K341" t="s">
        <v>25</v>
      </c>
      <c r="L341" t="s">
        <v>290</v>
      </c>
      <c r="M341">
        <v>51.145646999999997</v>
      </c>
      <c r="N341" t="s">
        <v>25</v>
      </c>
      <c r="O341" t="s">
        <v>291</v>
      </c>
      <c r="P341">
        <v>4.3199999999999998E-4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300000</v>
      </c>
      <c r="AK341" t="s">
        <v>190</v>
      </c>
      <c r="AL341">
        <v>10</v>
      </c>
      <c r="AM341" t="s">
        <v>191</v>
      </c>
      <c r="AN341">
        <v>500</v>
      </c>
      <c r="AO341" t="s">
        <v>192</v>
      </c>
      <c r="AP341">
        <v>20</v>
      </c>
      <c r="AQ341" t="s">
        <v>193</v>
      </c>
      <c r="AR341">
        <v>20</v>
      </c>
    </row>
    <row r="342" spans="1:44">
      <c r="A342">
        <v>488</v>
      </c>
      <c r="B342" t="s">
        <v>289</v>
      </c>
      <c r="C342">
        <v>4</v>
      </c>
      <c r="D342" t="s">
        <v>182</v>
      </c>
      <c r="E342">
        <v>226</v>
      </c>
      <c r="F342" t="s">
        <v>183</v>
      </c>
      <c r="G342" t="s">
        <v>184</v>
      </c>
      <c r="H342">
        <v>6.02</v>
      </c>
      <c r="I342" t="s">
        <v>185</v>
      </c>
      <c r="J342">
        <v>2.63E-4</v>
      </c>
      <c r="K342" t="s">
        <v>25</v>
      </c>
      <c r="L342" t="s">
        <v>290</v>
      </c>
      <c r="M342">
        <v>190.075909</v>
      </c>
      <c r="N342" t="s">
        <v>25</v>
      </c>
      <c r="O342" t="s">
        <v>291</v>
      </c>
      <c r="P342">
        <v>4.5300000000000001E-4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1000000</v>
      </c>
      <c r="AK342" t="s">
        <v>190</v>
      </c>
      <c r="AL342">
        <v>10</v>
      </c>
      <c r="AM342" t="s">
        <v>191</v>
      </c>
      <c r="AN342">
        <v>500</v>
      </c>
      <c r="AO342" t="s">
        <v>192</v>
      </c>
      <c r="AP342">
        <v>20</v>
      </c>
      <c r="AQ342" t="s">
        <v>193</v>
      </c>
      <c r="AR342">
        <v>20</v>
      </c>
    </row>
    <row r="343" spans="1:44">
      <c r="A343">
        <v>487</v>
      </c>
      <c r="B343" t="s">
        <v>289</v>
      </c>
      <c r="C343">
        <v>4</v>
      </c>
      <c r="D343" t="s">
        <v>182</v>
      </c>
      <c r="E343">
        <v>679</v>
      </c>
      <c r="F343" t="s">
        <v>183</v>
      </c>
      <c r="G343" t="s">
        <v>184</v>
      </c>
      <c r="H343">
        <v>16.82</v>
      </c>
      <c r="I343" t="s">
        <v>185</v>
      </c>
      <c r="J343">
        <v>2.7799999999999998E-4</v>
      </c>
      <c r="K343" t="s">
        <v>25</v>
      </c>
      <c r="L343" t="s">
        <v>290</v>
      </c>
      <c r="M343">
        <v>597.79155200000002</v>
      </c>
      <c r="N343" t="s">
        <v>25</v>
      </c>
      <c r="O343" t="s">
        <v>291</v>
      </c>
      <c r="P343">
        <v>4.7699999999999999E-4</v>
      </c>
      <c r="Q343" t="s">
        <v>25</v>
      </c>
      <c r="R343" t="s">
        <v>24</v>
      </c>
      <c r="S343">
        <v>4.0114460000000003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3000000</v>
      </c>
      <c r="AK343" t="s">
        <v>190</v>
      </c>
      <c r="AL343">
        <v>10</v>
      </c>
      <c r="AM343" t="s">
        <v>191</v>
      </c>
      <c r="AN343">
        <v>500</v>
      </c>
      <c r="AO343" t="s">
        <v>192</v>
      </c>
      <c r="AP343">
        <v>20</v>
      </c>
      <c r="AQ343" t="s">
        <v>193</v>
      </c>
      <c r="AR343">
        <v>20</v>
      </c>
    </row>
    <row r="344" spans="1:44">
      <c r="A344">
        <v>486</v>
      </c>
      <c r="B344" t="s">
        <v>289</v>
      </c>
      <c r="C344">
        <v>4</v>
      </c>
      <c r="D344" t="s">
        <v>182</v>
      </c>
      <c r="E344">
        <v>1132</v>
      </c>
      <c r="F344" t="s">
        <v>183</v>
      </c>
      <c r="G344" t="s">
        <v>184</v>
      </c>
      <c r="H344">
        <v>30.565999999999999</v>
      </c>
      <c r="I344" t="s">
        <v>185</v>
      </c>
      <c r="J344">
        <v>2.5700000000000001E-4</v>
      </c>
      <c r="K344" t="s">
        <v>25</v>
      </c>
      <c r="L344" t="s">
        <v>290</v>
      </c>
      <c r="M344">
        <v>1009.047092</v>
      </c>
      <c r="N344" t="s">
        <v>25</v>
      </c>
      <c r="O344" t="s">
        <v>291</v>
      </c>
      <c r="P344">
        <v>4.5899999999999999E-4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5000000</v>
      </c>
      <c r="AK344" t="s">
        <v>190</v>
      </c>
      <c r="AL344">
        <v>10</v>
      </c>
      <c r="AM344" t="s">
        <v>191</v>
      </c>
      <c r="AN344">
        <v>500</v>
      </c>
      <c r="AO344" t="s">
        <v>192</v>
      </c>
      <c r="AP344">
        <v>20</v>
      </c>
      <c r="AQ344" t="s">
        <v>193</v>
      </c>
      <c r="AR344">
        <v>20</v>
      </c>
    </row>
    <row r="345" spans="1:44">
      <c r="A345">
        <v>485</v>
      </c>
      <c r="B345" t="s">
        <v>289</v>
      </c>
      <c r="C345">
        <v>4</v>
      </c>
      <c r="D345" t="s">
        <v>182</v>
      </c>
      <c r="E345">
        <v>1585</v>
      </c>
      <c r="F345" t="s">
        <v>183</v>
      </c>
      <c r="G345" t="s">
        <v>184</v>
      </c>
      <c r="H345">
        <v>36.764000000000003</v>
      </c>
      <c r="I345" t="s">
        <v>185</v>
      </c>
      <c r="J345">
        <v>2.7399999999999999E-4</v>
      </c>
      <c r="K345" t="s">
        <v>25</v>
      </c>
      <c r="L345" t="s">
        <v>290</v>
      </c>
      <c r="M345">
        <v>1737.2768880000001</v>
      </c>
      <c r="N345" t="s">
        <v>25</v>
      </c>
      <c r="O345" t="s">
        <v>291</v>
      </c>
      <c r="P345">
        <v>5.22E-4</v>
      </c>
      <c r="Q345" t="s">
        <v>25</v>
      </c>
      <c r="R345" t="s">
        <v>24</v>
      </c>
      <c r="S345">
        <v>9.5958880000000004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292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288</v>
      </c>
      <c r="AH345">
        <v>1000</v>
      </c>
      <c r="AI345" t="s">
        <v>189</v>
      </c>
      <c r="AJ345">
        <v>7000000</v>
      </c>
      <c r="AK345" t="s">
        <v>190</v>
      </c>
      <c r="AL345">
        <v>10</v>
      </c>
      <c r="AM345" t="s">
        <v>191</v>
      </c>
      <c r="AN345">
        <v>500</v>
      </c>
      <c r="AO345" t="s">
        <v>192</v>
      </c>
      <c r="AP345">
        <v>20</v>
      </c>
      <c r="AQ345" t="s">
        <v>193</v>
      </c>
      <c r="AR345">
        <v>20</v>
      </c>
    </row>
    <row r="346" spans="1:44">
      <c r="A346">
        <v>484</v>
      </c>
      <c r="B346" t="s">
        <v>289</v>
      </c>
      <c r="C346">
        <v>4</v>
      </c>
      <c r="D346" t="s">
        <v>182</v>
      </c>
      <c r="E346">
        <v>2038</v>
      </c>
      <c r="F346" t="s">
        <v>183</v>
      </c>
      <c r="G346" t="s">
        <v>184</v>
      </c>
      <c r="H346">
        <v>51.137999999999998</v>
      </c>
      <c r="I346" t="s">
        <v>185</v>
      </c>
      <c r="J346">
        <v>2.6600000000000001E-4</v>
      </c>
      <c r="K346" t="s">
        <v>25</v>
      </c>
      <c r="L346" t="s">
        <v>290</v>
      </c>
      <c r="M346">
        <v>3380.9309039999998</v>
      </c>
      <c r="N346" t="s">
        <v>25</v>
      </c>
      <c r="O346" t="s">
        <v>291</v>
      </c>
      <c r="P346">
        <v>6.4199999999999999E-4</v>
      </c>
      <c r="Q346" t="s">
        <v>25</v>
      </c>
      <c r="R346" t="s">
        <v>24</v>
      </c>
      <c r="S346">
        <v>17.566068000000001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292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288</v>
      </c>
      <c r="AH346">
        <v>1000</v>
      </c>
      <c r="AI346" t="s">
        <v>189</v>
      </c>
      <c r="AJ346">
        <v>9000000</v>
      </c>
      <c r="AK346" t="s">
        <v>190</v>
      </c>
      <c r="AL346">
        <v>10</v>
      </c>
      <c r="AM346" t="s">
        <v>191</v>
      </c>
      <c r="AN346">
        <v>500</v>
      </c>
      <c r="AO346" t="s">
        <v>192</v>
      </c>
      <c r="AP346">
        <v>20</v>
      </c>
      <c r="AQ346" t="s">
        <v>193</v>
      </c>
      <c r="AR346">
        <v>20</v>
      </c>
    </row>
    <row r="347" spans="1:44">
      <c r="A347">
        <v>483</v>
      </c>
      <c r="B347" t="s">
        <v>289</v>
      </c>
      <c r="C347">
        <v>4</v>
      </c>
      <c r="D347" t="s">
        <v>182</v>
      </c>
      <c r="E347">
        <v>2265</v>
      </c>
      <c r="F347" t="s">
        <v>183</v>
      </c>
      <c r="G347" t="s">
        <v>184</v>
      </c>
      <c r="H347">
        <v>60.765999999999998</v>
      </c>
      <c r="I347" t="s">
        <v>185</v>
      </c>
      <c r="J347">
        <v>2.7900000000000001E-4</v>
      </c>
      <c r="K347" t="s">
        <v>25</v>
      </c>
      <c r="L347" t="s">
        <v>290</v>
      </c>
      <c r="M347">
        <v>3967.4999979999998</v>
      </c>
      <c r="N347" t="s">
        <v>25</v>
      </c>
      <c r="O347" t="s">
        <v>291</v>
      </c>
      <c r="P347">
        <v>6.7599999999999995E-4</v>
      </c>
      <c r="Q347" t="s">
        <v>25</v>
      </c>
      <c r="R347" t="s">
        <v>24</v>
      </c>
      <c r="S347">
        <v>17.398423000000001</v>
      </c>
      <c r="T347" t="s">
        <v>25</v>
      </c>
      <c r="U347" t="s">
        <v>26</v>
      </c>
      <c r="V347">
        <v>0.85075800000000001</v>
      </c>
      <c r="W347" t="s">
        <v>25</v>
      </c>
      <c r="X347" t="s">
        <v>27</v>
      </c>
      <c r="Y347">
        <v>6.0140409999999997</v>
      </c>
      <c r="Z347" t="s">
        <v>25</v>
      </c>
      <c r="AA347" t="s">
        <v>292</v>
      </c>
      <c r="AB347">
        <v>6.2167849999999998</v>
      </c>
      <c r="AC347" t="s">
        <v>25</v>
      </c>
      <c r="AD347" t="s">
        <v>28</v>
      </c>
      <c r="AE347">
        <v>4.2411979999999998</v>
      </c>
      <c r="AF347" t="s">
        <v>25</v>
      </c>
      <c r="AG347" t="s">
        <v>288</v>
      </c>
      <c r="AH347">
        <v>1000</v>
      </c>
      <c r="AI347" t="s">
        <v>189</v>
      </c>
      <c r="AJ347">
        <v>10000000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20</v>
      </c>
      <c r="AQ347" t="s">
        <v>193</v>
      </c>
      <c r="AR347">
        <v>20</v>
      </c>
    </row>
    <row r="348" spans="1:44">
      <c r="A348">
        <v>482</v>
      </c>
      <c r="B348" t="s">
        <v>289</v>
      </c>
      <c r="C348">
        <v>4</v>
      </c>
      <c r="D348" t="s">
        <v>182</v>
      </c>
      <c r="E348">
        <v>2635</v>
      </c>
      <c r="F348" t="s">
        <v>183</v>
      </c>
      <c r="G348" t="s">
        <v>184</v>
      </c>
      <c r="H348">
        <v>59.258000000000003</v>
      </c>
      <c r="I348" t="s">
        <v>185</v>
      </c>
      <c r="J348">
        <v>4.1300000000000001E-4</v>
      </c>
      <c r="K348" t="s">
        <v>25</v>
      </c>
      <c r="L348" t="s">
        <v>290</v>
      </c>
      <c r="M348">
        <v>10688.265165000001</v>
      </c>
      <c r="N348" t="s">
        <v>25</v>
      </c>
      <c r="O348" t="s">
        <v>291</v>
      </c>
      <c r="P348">
        <v>1.482E-3</v>
      </c>
      <c r="Q348" t="s">
        <v>25</v>
      </c>
      <c r="R348" t="s">
        <v>24</v>
      </c>
      <c r="S348">
        <v>34.875377999999998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15.532908000000001</v>
      </c>
      <c r="Z348" t="s">
        <v>25</v>
      </c>
      <c r="AA348" t="s">
        <v>292</v>
      </c>
      <c r="AB348">
        <v>13.651638</v>
      </c>
      <c r="AC348" t="s">
        <v>25</v>
      </c>
      <c r="AD348" t="s">
        <v>28</v>
      </c>
      <c r="AE348">
        <v>4.2849060000000003</v>
      </c>
      <c r="AF348" t="s">
        <v>25</v>
      </c>
      <c r="AG348" t="s">
        <v>288</v>
      </c>
      <c r="AH348">
        <v>1000</v>
      </c>
      <c r="AI348" t="s">
        <v>189</v>
      </c>
      <c r="AJ348">
        <v>10000000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30</v>
      </c>
      <c r="AQ348" t="s">
        <v>193</v>
      </c>
      <c r="AR348">
        <v>30</v>
      </c>
    </row>
    <row r="349" spans="1:44">
      <c r="A349">
        <v>481</v>
      </c>
      <c r="B349" t="s">
        <v>289</v>
      </c>
      <c r="C349">
        <v>4</v>
      </c>
      <c r="D349" t="s">
        <v>182</v>
      </c>
      <c r="E349">
        <v>3004</v>
      </c>
      <c r="F349" t="s">
        <v>183</v>
      </c>
      <c r="G349" t="s">
        <v>184</v>
      </c>
      <c r="H349">
        <v>59.683999999999997</v>
      </c>
      <c r="I349" t="s">
        <v>185</v>
      </c>
      <c r="J349">
        <v>3.01E-4</v>
      </c>
      <c r="K349" t="s">
        <v>25</v>
      </c>
      <c r="L349" t="s">
        <v>290</v>
      </c>
      <c r="M349">
        <v>7459.9286819999998</v>
      </c>
      <c r="N349" t="s">
        <v>25</v>
      </c>
      <c r="O349" t="s">
        <v>291</v>
      </c>
      <c r="P349">
        <v>1.047E-3</v>
      </c>
      <c r="Q349" t="s">
        <v>25</v>
      </c>
      <c r="R349" t="s">
        <v>24</v>
      </c>
      <c r="S349">
        <v>37.698841999999999</v>
      </c>
      <c r="T349" t="s">
        <v>25</v>
      </c>
      <c r="U349" t="s">
        <v>26</v>
      </c>
      <c r="V349">
        <v>1.3902570000000001</v>
      </c>
      <c r="W349" t="s">
        <v>25</v>
      </c>
      <c r="X349" t="s">
        <v>27</v>
      </c>
      <c r="Y349">
        <v>15.166382</v>
      </c>
      <c r="Z349" t="s">
        <v>25</v>
      </c>
      <c r="AA349" t="s">
        <v>292</v>
      </c>
      <c r="AB349">
        <v>16.793410000000002</v>
      </c>
      <c r="AC349" t="s">
        <v>25</v>
      </c>
      <c r="AD349" t="s">
        <v>28</v>
      </c>
      <c r="AE349">
        <v>4.2656159999999996</v>
      </c>
      <c r="AF349" t="s">
        <v>25</v>
      </c>
      <c r="AG349" t="s">
        <v>288</v>
      </c>
      <c r="AH349">
        <v>1000</v>
      </c>
      <c r="AI349" t="s">
        <v>189</v>
      </c>
      <c r="AJ349">
        <v>10000000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40</v>
      </c>
      <c r="AQ349" t="s">
        <v>193</v>
      </c>
      <c r="AR349">
        <v>40</v>
      </c>
    </row>
    <row r="350" spans="1:44">
      <c r="A350">
        <v>480</v>
      </c>
      <c r="B350" t="s">
        <v>289</v>
      </c>
      <c r="C350">
        <v>4</v>
      </c>
      <c r="D350" t="s">
        <v>182</v>
      </c>
      <c r="E350">
        <v>2265</v>
      </c>
      <c r="F350" t="s">
        <v>183</v>
      </c>
      <c r="G350" t="s">
        <v>184</v>
      </c>
      <c r="H350">
        <v>60.765999999999998</v>
      </c>
      <c r="I350" t="s">
        <v>185</v>
      </c>
      <c r="J350">
        <v>6.5300000000000004E-4</v>
      </c>
      <c r="K350" t="s">
        <v>25</v>
      </c>
      <c r="L350" t="s">
        <v>290</v>
      </c>
      <c r="M350">
        <v>8939.3912650000002</v>
      </c>
      <c r="N350" t="s">
        <v>25</v>
      </c>
      <c r="O350" t="s">
        <v>291</v>
      </c>
      <c r="P350">
        <v>1.547E-3</v>
      </c>
      <c r="Q350" t="s">
        <v>25</v>
      </c>
      <c r="R350" t="s">
        <v>24</v>
      </c>
      <c r="S350">
        <v>37.310972999999997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12.924556000000001</v>
      </c>
      <c r="Z350" t="s">
        <v>25</v>
      </c>
      <c r="AA350" t="s">
        <v>292</v>
      </c>
      <c r="AB350">
        <v>14.442310000000001</v>
      </c>
      <c r="AC350" t="s">
        <v>25</v>
      </c>
      <c r="AD350" t="s">
        <v>28</v>
      </c>
      <c r="AE350">
        <v>8.2705920000000006</v>
      </c>
      <c r="AF350" t="s">
        <v>25</v>
      </c>
      <c r="AG350" t="s">
        <v>288</v>
      </c>
      <c r="AH350">
        <v>1000</v>
      </c>
      <c r="AI350" t="s">
        <v>189</v>
      </c>
      <c r="AJ350">
        <v>10000000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20</v>
      </c>
    </row>
    <row r="351" spans="1:44">
      <c r="A351">
        <v>480</v>
      </c>
      <c r="B351" t="s">
        <v>289</v>
      </c>
      <c r="C351">
        <v>4</v>
      </c>
      <c r="D351" t="s">
        <v>182</v>
      </c>
      <c r="E351">
        <v>226</v>
      </c>
      <c r="F351" t="s">
        <v>183</v>
      </c>
      <c r="G351" t="s">
        <v>184</v>
      </c>
      <c r="H351">
        <v>6.02</v>
      </c>
      <c r="I351" t="s">
        <v>185</v>
      </c>
      <c r="J351">
        <v>2.6800000000000001E-4</v>
      </c>
      <c r="K351" t="s">
        <v>25</v>
      </c>
      <c r="L351" t="s">
        <v>290</v>
      </c>
      <c r="M351">
        <v>194.345967</v>
      </c>
      <c r="N351" t="s">
        <v>25</v>
      </c>
      <c r="O351" t="s">
        <v>291</v>
      </c>
      <c r="P351">
        <v>4.6200000000000001E-4</v>
      </c>
      <c r="Q351" t="s">
        <v>25</v>
      </c>
      <c r="R351" t="s">
        <v>24</v>
      </c>
      <c r="S351">
        <v>1.2851950000000001</v>
      </c>
      <c r="T351" t="s">
        <v>25</v>
      </c>
      <c r="U351" t="s">
        <v>26</v>
      </c>
      <c r="V351">
        <v>4.7264E-2</v>
      </c>
      <c r="W351" t="s">
        <v>25</v>
      </c>
      <c r="X351" t="s">
        <v>27</v>
      </c>
      <c r="Y351">
        <v>0.52024400000000004</v>
      </c>
      <c r="Z351" t="s">
        <v>25</v>
      </c>
      <c r="AA351" t="s">
        <v>292</v>
      </c>
      <c r="AB351">
        <v>0.283082</v>
      </c>
      <c r="AC351" t="s">
        <v>25</v>
      </c>
      <c r="AD351" t="s">
        <v>28</v>
      </c>
      <c r="AE351">
        <v>0.43160799999999999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20</v>
      </c>
      <c r="AQ351" t="s">
        <v>193</v>
      </c>
      <c r="AR351">
        <v>20</v>
      </c>
    </row>
    <row r="352" spans="1:44">
      <c r="A352">
        <v>479</v>
      </c>
      <c r="B352" t="s">
        <v>289</v>
      </c>
      <c r="C352">
        <v>4</v>
      </c>
      <c r="D352" t="s">
        <v>182</v>
      </c>
      <c r="E352">
        <v>226</v>
      </c>
      <c r="F352" t="s">
        <v>183</v>
      </c>
      <c r="G352" t="s">
        <v>184</v>
      </c>
      <c r="H352">
        <v>6.02</v>
      </c>
      <c r="I352" t="s">
        <v>185</v>
      </c>
      <c r="J352">
        <v>2.6499999999999999E-4</v>
      </c>
      <c r="K352" t="s">
        <v>25</v>
      </c>
      <c r="L352" t="s">
        <v>290</v>
      </c>
      <c r="M352">
        <v>188.87491</v>
      </c>
      <c r="N352" t="s">
        <v>25</v>
      </c>
      <c r="O352" t="s">
        <v>291</v>
      </c>
      <c r="P352">
        <v>4.5399999999999998E-4</v>
      </c>
      <c r="Q352" t="s">
        <v>25</v>
      </c>
      <c r="R352" t="s">
        <v>24</v>
      </c>
      <c r="S352">
        <v>1.4498420000000001</v>
      </c>
      <c r="T352" t="s">
        <v>25</v>
      </c>
      <c r="U352" t="s">
        <v>26</v>
      </c>
      <c r="V352">
        <v>4.7560999999999999E-2</v>
      </c>
      <c r="W352" t="s">
        <v>25</v>
      </c>
      <c r="X352" t="s">
        <v>27</v>
      </c>
      <c r="Y352">
        <v>0.473416</v>
      </c>
      <c r="Z352" t="s">
        <v>25</v>
      </c>
      <c r="AA352" t="s">
        <v>292</v>
      </c>
      <c r="AB352">
        <v>0.27875</v>
      </c>
      <c r="AC352" t="s">
        <v>25</v>
      </c>
      <c r="AD352" t="s">
        <v>28</v>
      </c>
      <c r="AE352">
        <v>0.64712899999999995</v>
      </c>
      <c r="AF352" t="s">
        <v>25</v>
      </c>
      <c r="AG352" t="s">
        <v>288</v>
      </c>
      <c r="AH352">
        <v>1000</v>
      </c>
      <c r="AI352" t="s">
        <v>189</v>
      </c>
      <c r="AJ352">
        <v>1000000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20</v>
      </c>
      <c r="AQ352" t="s">
        <v>193</v>
      </c>
      <c r="AR352">
        <v>20</v>
      </c>
    </row>
    <row r="353" spans="1:44">
      <c r="A353">
        <v>478</v>
      </c>
      <c r="B353" t="s">
        <v>289</v>
      </c>
      <c r="C353">
        <v>4</v>
      </c>
      <c r="D353" t="s">
        <v>182</v>
      </c>
      <c r="E353">
        <v>18725</v>
      </c>
      <c r="F353" t="s">
        <v>183</v>
      </c>
      <c r="G353" t="s">
        <v>184</v>
      </c>
      <c r="H353">
        <v>0</v>
      </c>
      <c r="I353" t="s">
        <v>185</v>
      </c>
      <c r="J353">
        <v>3.16E-3</v>
      </c>
      <c r="K353" t="s">
        <v>25</v>
      </c>
      <c r="L353" t="s">
        <v>290</v>
      </c>
      <c r="M353">
        <v>4842.2846550000004</v>
      </c>
      <c r="N353" t="s">
        <v>25</v>
      </c>
      <c r="O353" t="s">
        <v>291</v>
      </c>
      <c r="P353">
        <v>8.0020000000000004E-3</v>
      </c>
      <c r="Q353" t="s">
        <v>25</v>
      </c>
      <c r="R353" t="s">
        <v>24</v>
      </c>
      <c r="S353">
        <v>49.146014999999998</v>
      </c>
      <c r="T353" t="s">
        <v>25</v>
      </c>
      <c r="U353" t="s">
        <v>26</v>
      </c>
      <c r="V353">
        <v>2.3303000000000001E-2</v>
      </c>
      <c r="W353" t="s">
        <v>25</v>
      </c>
      <c r="X353" t="s">
        <v>27</v>
      </c>
      <c r="Y353">
        <v>8.3151000000000003E-2</v>
      </c>
      <c r="Z353" t="s">
        <v>25</v>
      </c>
      <c r="AA353" t="s">
        <v>292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40</v>
      </c>
      <c r="AQ353" t="s">
        <v>193</v>
      </c>
      <c r="AR353">
        <v>5000</v>
      </c>
    </row>
    <row r="354" spans="1:44">
      <c r="A354">
        <v>477</v>
      </c>
      <c r="B354" t="s">
        <v>289</v>
      </c>
      <c r="C354">
        <v>4</v>
      </c>
      <c r="D354" t="s">
        <v>182</v>
      </c>
      <c r="E354">
        <v>3867</v>
      </c>
      <c r="F354" t="s">
        <v>183</v>
      </c>
      <c r="G354" t="s">
        <v>184</v>
      </c>
      <c r="H354">
        <v>5.8179999999999996</v>
      </c>
      <c r="I354" t="s">
        <v>185</v>
      </c>
      <c r="J354">
        <v>1.604E-3</v>
      </c>
      <c r="K354" t="s">
        <v>25</v>
      </c>
      <c r="L354" t="s">
        <v>290</v>
      </c>
      <c r="M354">
        <v>1491.5356400000001</v>
      </c>
      <c r="N354" t="s">
        <v>25</v>
      </c>
      <c r="O354" t="s">
        <v>291</v>
      </c>
      <c r="P354">
        <v>3.0950000000000001E-3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0.42358000000000001</v>
      </c>
      <c r="W354" t="s">
        <v>25</v>
      </c>
      <c r="X354" t="s">
        <v>27</v>
      </c>
      <c r="Y354">
        <v>3.679135</v>
      </c>
      <c r="Z354" t="s">
        <v>25</v>
      </c>
      <c r="AA354" t="s">
        <v>292</v>
      </c>
      <c r="AB354">
        <v>13.485270999999999</v>
      </c>
      <c r="AC354" t="s">
        <v>25</v>
      </c>
      <c r="AD354" t="s">
        <v>28</v>
      </c>
      <c r="AE354">
        <v>0.42990099999999998</v>
      </c>
      <c r="AF354" t="s">
        <v>25</v>
      </c>
      <c r="AG354" t="s">
        <v>288</v>
      </c>
      <c r="AH354">
        <v>1000</v>
      </c>
      <c r="AI354" t="s">
        <v>189</v>
      </c>
      <c r="AJ354">
        <v>1000000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1000</v>
      </c>
      <c r="AQ354" t="s">
        <v>193</v>
      </c>
      <c r="AR354">
        <v>1000</v>
      </c>
    </row>
    <row r="355" spans="1:44">
      <c r="A355">
        <v>476</v>
      </c>
      <c r="B355" t="s">
        <v>289</v>
      </c>
      <c r="C355">
        <v>4</v>
      </c>
      <c r="D355" t="s">
        <v>182</v>
      </c>
      <c r="E355">
        <v>3867</v>
      </c>
      <c r="F355" t="s">
        <v>183</v>
      </c>
      <c r="G355" t="s">
        <v>184</v>
      </c>
      <c r="H355">
        <v>0</v>
      </c>
      <c r="I355" t="s">
        <v>185</v>
      </c>
      <c r="J355">
        <v>1.624E-3</v>
      </c>
      <c r="K355" t="s">
        <v>25</v>
      </c>
      <c r="L355" t="s">
        <v>290</v>
      </c>
      <c r="M355">
        <v>1380.6022149999999</v>
      </c>
      <c r="N355" t="s">
        <v>25</v>
      </c>
      <c r="O355" t="s">
        <v>291</v>
      </c>
      <c r="P355">
        <v>3.0049999999999999E-3</v>
      </c>
      <c r="Q355" t="s">
        <v>25</v>
      </c>
      <c r="R355" t="s">
        <v>24</v>
      </c>
      <c r="S355">
        <v>10.353571000000001</v>
      </c>
      <c r="T355" t="s">
        <v>25</v>
      </c>
      <c r="U355" t="s">
        <v>26</v>
      </c>
      <c r="V355">
        <v>3.0043E-2</v>
      </c>
      <c r="W355" t="s">
        <v>25</v>
      </c>
      <c r="X355" t="s">
        <v>27</v>
      </c>
      <c r="Y355">
        <v>0.22767699999999999</v>
      </c>
      <c r="Z355" t="s">
        <v>25</v>
      </c>
      <c r="AA355" t="s">
        <v>292</v>
      </c>
      <c r="AB355">
        <v>9.6649949999999993</v>
      </c>
      <c r="AC355" t="s">
        <v>25</v>
      </c>
      <c r="AD355" t="s">
        <v>28</v>
      </c>
      <c r="AE355">
        <v>0.42609000000000002</v>
      </c>
      <c r="AF355" t="s">
        <v>25</v>
      </c>
      <c r="AG355" t="s">
        <v>288</v>
      </c>
      <c r="AH355">
        <v>1000</v>
      </c>
      <c r="AI355" t="s">
        <v>189</v>
      </c>
      <c r="AJ355">
        <v>1000000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40</v>
      </c>
      <c r="AQ355" t="s">
        <v>193</v>
      </c>
      <c r="AR355">
        <v>1000</v>
      </c>
    </row>
    <row r="356" spans="1:44">
      <c r="A356">
        <v>475</v>
      </c>
      <c r="B356" t="s">
        <v>289</v>
      </c>
      <c r="C356">
        <v>4</v>
      </c>
      <c r="D356" t="s">
        <v>182</v>
      </c>
      <c r="E356">
        <v>3867</v>
      </c>
      <c r="F356" t="s">
        <v>183</v>
      </c>
      <c r="G356" t="s">
        <v>184</v>
      </c>
      <c r="H356">
        <v>1.214</v>
      </c>
      <c r="I356" t="s">
        <v>185</v>
      </c>
      <c r="J356">
        <v>1.111E-3</v>
      </c>
      <c r="K356" t="s">
        <v>25</v>
      </c>
      <c r="L356" t="s">
        <v>290</v>
      </c>
      <c r="M356">
        <v>1120.8547209999999</v>
      </c>
      <c r="N356" t="s">
        <v>25</v>
      </c>
      <c r="O356" t="s">
        <v>291</v>
      </c>
      <c r="P356">
        <v>2.232E-3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3.4689999999999999E-2</v>
      </c>
      <c r="W356" t="s">
        <v>25</v>
      </c>
      <c r="X356" t="s">
        <v>27</v>
      </c>
      <c r="Y356">
        <v>0.25369700000000001</v>
      </c>
      <c r="Z356" t="s">
        <v>25</v>
      </c>
      <c r="AA356" t="s">
        <v>292</v>
      </c>
      <c r="AB356">
        <v>9.9761869999999995</v>
      </c>
      <c r="AC356" t="s">
        <v>25</v>
      </c>
      <c r="AD356" t="s">
        <v>28</v>
      </c>
      <c r="AE356">
        <v>0.42726900000000001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40</v>
      </c>
      <c r="AQ356" t="s">
        <v>193</v>
      </c>
      <c r="AR356">
        <v>1000</v>
      </c>
    </row>
    <row r="357" spans="1:44">
      <c r="A357">
        <v>475</v>
      </c>
      <c r="B357" t="s">
        <v>289</v>
      </c>
      <c r="C357">
        <v>4</v>
      </c>
      <c r="D357" t="s">
        <v>182</v>
      </c>
      <c r="E357">
        <v>3867</v>
      </c>
      <c r="F357" t="s">
        <v>183</v>
      </c>
      <c r="G357" t="s">
        <v>184</v>
      </c>
      <c r="H357">
        <v>1.214</v>
      </c>
      <c r="I357" t="s">
        <v>185</v>
      </c>
      <c r="J357">
        <v>1.1479999999999999E-3</v>
      </c>
      <c r="K357" t="s">
        <v>25</v>
      </c>
      <c r="L357" t="s">
        <v>290</v>
      </c>
      <c r="M357">
        <v>1113.5410649999999</v>
      </c>
      <c r="N357" t="s">
        <v>25</v>
      </c>
      <c r="O357" t="s">
        <v>291</v>
      </c>
      <c r="P357">
        <v>2.2620000000000001E-3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3.4694000000000003E-2</v>
      </c>
      <c r="W357" t="s">
        <v>25</v>
      </c>
      <c r="X357" t="s">
        <v>27</v>
      </c>
      <c r="Y357">
        <v>0.25413799999999998</v>
      </c>
      <c r="Z357" t="s">
        <v>25</v>
      </c>
      <c r="AA357" t="s">
        <v>292</v>
      </c>
      <c r="AB357">
        <v>9.9373450000000005</v>
      </c>
      <c r="AC357" t="s">
        <v>25</v>
      </c>
      <c r="AD357" t="s">
        <v>28</v>
      </c>
      <c r="AE357">
        <v>0.42577900000000002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40</v>
      </c>
      <c r="AQ357" t="s">
        <v>193</v>
      </c>
      <c r="AR357">
        <v>1000</v>
      </c>
    </row>
    <row r="358" spans="1:44">
      <c r="A358">
        <v>475</v>
      </c>
      <c r="B358" t="s">
        <v>289</v>
      </c>
      <c r="C358">
        <v>4</v>
      </c>
      <c r="D358" t="s">
        <v>182</v>
      </c>
      <c r="E358">
        <v>3867</v>
      </c>
      <c r="F358" t="s">
        <v>183</v>
      </c>
      <c r="G358" t="s">
        <v>184</v>
      </c>
      <c r="H358">
        <v>1.214</v>
      </c>
      <c r="I358" t="s">
        <v>185</v>
      </c>
      <c r="J358">
        <v>1.1460000000000001E-3</v>
      </c>
      <c r="K358" t="s">
        <v>25</v>
      </c>
      <c r="L358" t="s">
        <v>290</v>
      </c>
      <c r="M358">
        <v>1207.653896</v>
      </c>
      <c r="N358" t="s">
        <v>25</v>
      </c>
      <c r="O358" t="s">
        <v>291</v>
      </c>
      <c r="P358">
        <v>2.3540000000000002E-3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3.5333000000000003E-2</v>
      </c>
      <c r="W358" t="s">
        <v>25</v>
      </c>
      <c r="X358" t="s">
        <v>27</v>
      </c>
      <c r="Y358">
        <v>0.271679</v>
      </c>
      <c r="Z358" t="s">
        <v>25</v>
      </c>
      <c r="AA358" t="s">
        <v>292</v>
      </c>
      <c r="AB358">
        <v>10.274369999999999</v>
      </c>
      <c r="AC358" t="s">
        <v>25</v>
      </c>
      <c r="AD358" t="s">
        <v>28</v>
      </c>
      <c r="AE358">
        <v>0.43119200000000002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40</v>
      </c>
      <c r="AQ358" t="s">
        <v>193</v>
      </c>
      <c r="AR358">
        <v>1000</v>
      </c>
    </row>
    <row r="359" spans="1:44">
      <c r="A359">
        <v>474</v>
      </c>
      <c r="B359" t="s">
        <v>289</v>
      </c>
      <c r="C359">
        <v>4</v>
      </c>
      <c r="D359" t="s">
        <v>182</v>
      </c>
      <c r="E359">
        <v>226</v>
      </c>
      <c r="F359" t="s">
        <v>183</v>
      </c>
      <c r="G359" t="s">
        <v>184</v>
      </c>
      <c r="H359">
        <v>1.1240000000000001</v>
      </c>
      <c r="I359" t="s">
        <v>185</v>
      </c>
      <c r="J359">
        <v>2.8499999999999999E-4</v>
      </c>
      <c r="K359" t="s">
        <v>25</v>
      </c>
      <c r="L359" t="s">
        <v>290</v>
      </c>
      <c r="M359">
        <v>162.65885700000001</v>
      </c>
      <c r="N359" t="s">
        <v>25</v>
      </c>
      <c r="O359" t="s">
        <v>291</v>
      </c>
      <c r="P359">
        <v>4.4799999999999999E-4</v>
      </c>
      <c r="Q359" t="s">
        <v>25</v>
      </c>
      <c r="R359" t="s">
        <v>24</v>
      </c>
      <c r="S359">
        <v>0.99905600000000006</v>
      </c>
      <c r="T359" t="s">
        <v>25</v>
      </c>
      <c r="U359" t="s">
        <v>26</v>
      </c>
      <c r="V359">
        <v>2.9056999999999999E-2</v>
      </c>
      <c r="W359" t="s">
        <v>25</v>
      </c>
      <c r="X359" t="s">
        <v>27</v>
      </c>
      <c r="Y359">
        <v>0.31863999999999998</v>
      </c>
      <c r="Z359" t="s">
        <v>25</v>
      </c>
      <c r="AA359" t="s">
        <v>292</v>
      </c>
      <c r="AB359">
        <v>0.21443200000000001</v>
      </c>
      <c r="AC359" t="s">
        <v>25</v>
      </c>
      <c r="AD359" t="s">
        <v>28</v>
      </c>
      <c r="AE359">
        <v>0.43453399999999998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500</v>
      </c>
      <c r="AO359" t="s">
        <v>192</v>
      </c>
      <c r="AP359">
        <v>10</v>
      </c>
      <c r="AQ359" t="s">
        <v>193</v>
      </c>
      <c r="AR359">
        <v>20</v>
      </c>
    </row>
    <row r="360" spans="1:44">
      <c r="A360">
        <v>473</v>
      </c>
      <c r="B360" t="s">
        <v>289</v>
      </c>
      <c r="C360">
        <v>4</v>
      </c>
      <c r="D360" t="s">
        <v>182</v>
      </c>
      <c r="E360">
        <v>226</v>
      </c>
      <c r="F360" t="s">
        <v>183</v>
      </c>
      <c r="G360" t="s">
        <v>184</v>
      </c>
      <c r="H360">
        <v>0</v>
      </c>
      <c r="I360" t="s">
        <v>185</v>
      </c>
      <c r="J360">
        <v>2.6600000000000001E-4</v>
      </c>
      <c r="K360" t="s">
        <v>25</v>
      </c>
      <c r="L360" t="s">
        <v>290</v>
      </c>
      <c r="M360">
        <v>182.4975</v>
      </c>
      <c r="N360" t="s">
        <v>25</v>
      </c>
      <c r="O360" t="s">
        <v>291</v>
      </c>
      <c r="P360">
        <v>4.4799999999999999E-4</v>
      </c>
      <c r="Q360" t="s">
        <v>25</v>
      </c>
      <c r="R360" t="s">
        <v>24</v>
      </c>
      <c r="S360">
        <v>0.88317199999999996</v>
      </c>
      <c r="T360" t="s">
        <v>25</v>
      </c>
      <c r="U360" t="s">
        <v>26</v>
      </c>
      <c r="V360">
        <v>2.2994000000000001E-2</v>
      </c>
      <c r="W360" t="s">
        <v>25</v>
      </c>
      <c r="X360" t="s">
        <v>27</v>
      </c>
      <c r="Y360">
        <v>0.226685</v>
      </c>
      <c r="Z360" t="s">
        <v>25</v>
      </c>
      <c r="AA360" t="s">
        <v>292</v>
      </c>
      <c r="AB360">
        <v>0.20389299999999999</v>
      </c>
      <c r="AC360" t="s">
        <v>25</v>
      </c>
      <c r="AD360" t="s">
        <v>28</v>
      </c>
      <c r="AE360">
        <v>0.42729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10</v>
      </c>
      <c r="AM360" t="s">
        <v>191</v>
      </c>
      <c r="AN360">
        <v>500</v>
      </c>
      <c r="AO360" t="s">
        <v>192</v>
      </c>
      <c r="AP360">
        <v>10</v>
      </c>
      <c r="AQ360" t="s">
        <v>193</v>
      </c>
      <c r="AR360">
        <v>20</v>
      </c>
    </row>
    <row r="361" spans="1:44">
      <c r="A361">
        <v>472</v>
      </c>
      <c r="B361" t="s">
        <v>289</v>
      </c>
      <c r="C361">
        <v>4</v>
      </c>
      <c r="D361" t="s">
        <v>182</v>
      </c>
      <c r="E361">
        <v>226</v>
      </c>
      <c r="F361" t="s">
        <v>183</v>
      </c>
      <c r="G361" t="s">
        <v>184</v>
      </c>
      <c r="H361">
        <v>5.95</v>
      </c>
      <c r="I361" t="s">
        <v>185</v>
      </c>
      <c r="J361">
        <v>2.61E-4</v>
      </c>
      <c r="K361" t="s">
        <v>25</v>
      </c>
      <c r="L361" t="s">
        <v>290</v>
      </c>
      <c r="M361">
        <v>183.300917</v>
      </c>
      <c r="N361" t="s">
        <v>25</v>
      </c>
      <c r="O361" t="s">
        <v>291</v>
      </c>
      <c r="P361">
        <v>4.44E-4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4.6232000000000002E-2</v>
      </c>
      <c r="W361" t="s">
        <v>25</v>
      </c>
      <c r="X361" t="s">
        <v>27</v>
      </c>
      <c r="Y361">
        <v>0.44348799999999999</v>
      </c>
      <c r="Z361" t="s">
        <v>25</v>
      </c>
      <c r="AA361" t="s">
        <v>292</v>
      </c>
      <c r="AB361">
        <v>0.25851800000000003</v>
      </c>
      <c r="AC361" t="s">
        <v>25</v>
      </c>
      <c r="AD361" t="s">
        <v>28</v>
      </c>
      <c r="AE361">
        <v>0.42304199999999997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10</v>
      </c>
      <c r="AM361" t="s">
        <v>191</v>
      </c>
      <c r="AN361">
        <v>100</v>
      </c>
      <c r="AO361" t="s">
        <v>192</v>
      </c>
      <c r="AP361">
        <v>20</v>
      </c>
      <c r="AQ361" t="s">
        <v>193</v>
      </c>
      <c r="AR361">
        <v>20</v>
      </c>
    </row>
    <row r="362" spans="1:44">
      <c r="A362">
        <v>471</v>
      </c>
      <c r="B362" t="s">
        <v>289</v>
      </c>
      <c r="C362">
        <v>4</v>
      </c>
      <c r="D362" t="s">
        <v>182</v>
      </c>
      <c r="E362">
        <v>226</v>
      </c>
      <c r="F362" t="s">
        <v>183</v>
      </c>
      <c r="G362" t="s">
        <v>184</v>
      </c>
      <c r="H362">
        <v>0</v>
      </c>
      <c r="I362" t="s">
        <v>185</v>
      </c>
      <c r="J362">
        <v>2.8899999999999998E-4</v>
      </c>
      <c r="K362" t="s">
        <v>25</v>
      </c>
      <c r="L362" t="s">
        <v>290</v>
      </c>
      <c r="M362">
        <v>160.09322700000001</v>
      </c>
      <c r="N362" t="s">
        <v>25</v>
      </c>
      <c r="O362" t="s">
        <v>291</v>
      </c>
      <c r="P362">
        <v>4.4900000000000002E-4</v>
      </c>
      <c r="Q362" t="s">
        <v>25</v>
      </c>
      <c r="R362" t="s">
        <v>24</v>
      </c>
      <c r="S362">
        <v>1.1978059999999999</v>
      </c>
      <c r="T362" t="s">
        <v>25</v>
      </c>
      <c r="U362" t="s">
        <v>26</v>
      </c>
      <c r="V362">
        <v>3.2259000000000003E-2</v>
      </c>
      <c r="W362" t="s">
        <v>25</v>
      </c>
      <c r="X362" t="s">
        <v>27</v>
      </c>
      <c r="Y362">
        <v>0.32039099999999998</v>
      </c>
      <c r="Z362" t="s">
        <v>25</v>
      </c>
      <c r="AA362" t="s">
        <v>292</v>
      </c>
      <c r="AB362">
        <v>0.20371700000000001</v>
      </c>
      <c r="AC362" t="s">
        <v>25</v>
      </c>
      <c r="AD362" t="s">
        <v>28</v>
      </c>
      <c r="AE362">
        <v>0.63892800000000005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100</v>
      </c>
      <c r="AO362" t="s">
        <v>192</v>
      </c>
      <c r="AP362">
        <v>10</v>
      </c>
      <c r="AQ362" t="s">
        <v>193</v>
      </c>
      <c r="AR362">
        <v>20</v>
      </c>
    </row>
    <row r="363" spans="1:44">
      <c r="A363">
        <v>471</v>
      </c>
      <c r="B363" t="s">
        <v>289</v>
      </c>
      <c r="C363">
        <v>4</v>
      </c>
      <c r="D363" t="s">
        <v>182</v>
      </c>
      <c r="E363">
        <v>226</v>
      </c>
      <c r="F363" t="s">
        <v>183</v>
      </c>
      <c r="G363" t="s">
        <v>184</v>
      </c>
      <c r="H363">
        <v>0</v>
      </c>
      <c r="I363" t="s">
        <v>185</v>
      </c>
      <c r="J363">
        <v>2.5399999999999999E-4</v>
      </c>
      <c r="K363" t="s">
        <v>25</v>
      </c>
      <c r="L363" t="s">
        <v>290</v>
      </c>
      <c r="M363">
        <v>161.652152</v>
      </c>
      <c r="N363" t="s">
        <v>25</v>
      </c>
      <c r="O363" t="s">
        <v>291</v>
      </c>
      <c r="P363">
        <v>4.1599999999999997E-4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3.3280999999999998E-2</v>
      </c>
      <c r="W363" t="s">
        <v>25</v>
      </c>
      <c r="X363" t="s">
        <v>27</v>
      </c>
      <c r="Y363">
        <v>0.39884500000000001</v>
      </c>
      <c r="Z363" t="s">
        <v>25</v>
      </c>
      <c r="AA363" t="s">
        <v>292</v>
      </c>
      <c r="AB363">
        <v>0.23341100000000001</v>
      </c>
      <c r="AC363" t="s">
        <v>25</v>
      </c>
      <c r="AD363" t="s">
        <v>28</v>
      </c>
      <c r="AE363">
        <v>0.64214700000000002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100</v>
      </c>
      <c r="AO363" t="s">
        <v>192</v>
      </c>
      <c r="AP363">
        <v>10</v>
      </c>
      <c r="AQ363" t="s">
        <v>193</v>
      </c>
      <c r="AR363">
        <v>20</v>
      </c>
    </row>
    <row r="364" spans="1:44">
      <c r="A364">
        <v>471</v>
      </c>
      <c r="B364" t="s">
        <v>289</v>
      </c>
      <c r="C364">
        <v>4</v>
      </c>
      <c r="D364" t="s">
        <v>182</v>
      </c>
      <c r="E364">
        <v>226</v>
      </c>
      <c r="F364" t="s">
        <v>183</v>
      </c>
      <c r="G364" t="s">
        <v>184</v>
      </c>
      <c r="H364">
        <v>0</v>
      </c>
      <c r="I364" t="s">
        <v>185</v>
      </c>
      <c r="J364">
        <v>2.5700000000000001E-4</v>
      </c>
      <c r="K364" t="s">
        <v>25</v>
      </c>
      <c r="L364" t="s">
        <v>290</v>
      </c>
      <c r="M364">
        <v>163.85946100000001</v>
      </c>
      <c r="N364" t="s">
        <v>25</v>
      </c>
      <c r="O364" t="s">
        <v>291</v>
      </c>
      <c r="P364">
        <v>4.2099999999999999E-4</v>
      </c>
      <c r="Q364" t="s">
        <v>25</v>
      </c>
      <c r="R364" t="s">
        <v>24</v>
      </c>
      <c r="S364">
        <v>1.3844110000000001</v>
      </c>
      <c r="T364" t="s">
        <v>25</v>
      </c>
      <c r="U364" t="s">
        <v>26</v>
      </c>
      <c r="V364">
        <v>3.3259999999999998E-2</v>
      </c>
      <c r="W364" t="s">
        <v>25</v>
      </c>
      <c r="X364" t="s">
        <v>27</v>
      </c>
      <c r="Y364">
        <v>0.46928900000000001</v>
      </c>
      <c r="Z364" t="s">
        <v>25</v>
      </c>
      <c r="AA364" t="s">
        <v>292</v>
      </c>
      <c r="AB364">
        <v>0.23284299999999999</v>
      </c>
      <c r="AC364" t="s">
        <v>25</v>
      </c>
      <c r="AD364" t="s">
        <v>28</v>
      </c>
      <c r="AE364">
        <v>0.64634400000000003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100</v>
      </c>
      <c r="AO364" t="s">
        <v>192</v>
      </c>
      <c r="AP364">
        <v>10</v>
      </c>
      <c r="AQ364" t="s">
        <v>193</v>
      </c>
      <c r="AR364">
        <v>20</v>
      </c>
    </row>
    <row r="365" spans="1:44">
      <c r="A365">
        <v>470</v>
      </c>
      <c r="B365" t="s">
        <v>289</v>
      </c>
      <c r="C365">
        <v>4</v>
      </c>
      <c r="D365" t="s">
        <v>182</v>
      </c>
      <c r="E365">
        <v>226</v>
      </c>
      <c r="F365" t="s">
        <v>183</v>
      </c>
      <c r="G365" t="s">
        <v>184</v>
      </c>
      <c r="H365">
        <v>4.6900000000000004</v>
      </c>
      <c r="I365" t="s">
        <v>185</v>
      </c>
      <c r="J365">
        <v>2.5599999999999999E-4</v>
      </c>
      <c r="K365" t="s">
        <v>25</v>
      </c>
      <c r="L365" t="s">
        <v>290</v>
      </c>
      <c r="M365">
        <v>158.129606</v>
      </c>
      <c r="N365" t="s">
        <v>25</v>
      </c>
      <c r="O365" t="s">
        <v>291</v>
      </c>
      <c r="P365">
        <v>4.1399999999999998E-4</v>
      </c>
      <c r="Q365" t="s">
        <v>25</v>
      </c>
      <c r="R365" t="s">
        <v>24</v>
      </c>
      <c r="S365">
        <v>1.4069830000000001</v>
      </c>
      <c r="T365" t="s">
        <v>25</v>
      </c>
      <c r="U365" t="s">
        <v>26</v>
      </c>
      <c r="V365">
        <v>4.6327E-2</v>
      </c>
      <c r="W365" t="s">
        <v>25</v>
      </c>
      <c r="X365" t="s">
        <v>27</v>
      </c>
      <c r="Y365">
        <v>0.46012900000000001</v>
      </c>
      <c r="Z365" t="s">
        <v>25</v>
      </c>
      <c r="AA365" t="s">
        <v>292</v>
      </c>
      <c r="AB365">
        <v>0.25906600000000002</v>
      </c>
      <c r="AC365" t="s">
        <v>25</v>
      </c>
      <c r="AD365" t="s">
        <v>28</v>
      </c>
      <c r="AE365">
        <v>0.63830200000000004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100</v>
      </c>
      <c r="AO365" t="s">
        <v>192</v>
      </c>
      <c r="AP365">
        <v>20</v>
      </c>
      <c r="AQ365" t="s">
        <v>193</v>
      </c>
      <c r="AR365">
        <v>20</v>
      </c>
    </row>
    <row r="366" spans="1:44">
      <c r="A366">
        <v>469</v>
      </c>
      <c r="B366" t="s">
        <v>289</v>
      </c>
      <c r="C366">
        <v>4</v>
      </c>
      <c r="D366" t="s">
        <v>182</v>
      </c>
      <c r="E366">
        <v>226</v>
      </c>
      <c r="F366" t="s">
        <v>183</v>
      </c>
      <c r="G366" t="s">
        <v>184</v>
      </c>
      <c r="H366">
        <v>5.95</v>
      </c>
      <c r="I366" t="s">
        <v>185</v>
      </c>
      <c r="J366">
        <v>2.9599999999999998E-4</v>
      </c>
      <c r="K366" t="s">
        <v>25</v>
      </c>
      <c r="L366" t="s">
        <v>290</v>
      </c>
      <c r="M366">
        <v>193.58742699999999</v>
      </c>
      <c r="N366" t="s">
        <v>25</v>
      </c>
      <c r="O366" t="s">
        <v>291</v>
      </c>
      <c r="P366">
        <v>4.8899999999999996E-4</v>
      </c>
      <c r="Q366" t="s">
        <v>25</v>
      </c>
      <c r="R366" t="s">
        <v>24</v>
      </c>
      <c r="S366">
        <v>1.6406000000000001</v>
      </c>
      <c r="T366" t="s">
        <v>25</v>
      </c>
      <c r="U366" t="s">
        <v>26</v>
      </c>
      <c r="V366">
        <v>5.0192000000000001E-2</v>
      </c>
      <c r="W366" t="s">
        <v>25</v>
      </c>
      <c r="X366" t="s">
        <v>27</v>
      </c>
      <c r="Y366">
        <v>0.62373199999999995</v>
      </c>
      <c r="Z366" t="s">
        <v>25</v>
      </c>
      <c r="AA366" t="s">
        <v>292</v>
      </c>
      <c r="AB366">
        <v>0.31919399999999998</v>
      </c>
      <c r="AC366" t="s">
        <v>25</v>
      </c>
      <c r="AD366" t="s">
        <v>28</v>
      </c>
      <c r="AE366">
        <v>0.64426000000000005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100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>
        <v>468</v>
      </c>
      <c r="B367" t="s">
        <v>289</v>
      </c>
      <c r="C367">
        <v>4</v>
      </c>
      <c r="D367" t="s">
        <v>182</v>
      </c>
      <c r="E367">
        <v>226</v>
      </c>
      <c r="F367" t="s">
        <v>183</v>
      </c>
      <c r="G367" t="s">
        <v>184</v>
      </c>
      <c r="H367">
        <v>5.95</v>
      </c>
      <c r="I367" t="s">
        <v>185</v>
      </c>
      <c r="J367">
        <v>2.7900000000000001E-4</v>
      </c>
      <c r="K367" t="s">
        <v>25</v>
      </c>
      <c r="L367" t="s">
        <v>290</v>
      </c>
      <c r="M367">
        <v>189.430758</v>
      </c>
      <c r="N367" t="s">
        <v>25</v>
      </c>
      <c r="O367" t="s">
        <v>291</v>
      </c>
      <c r="P367">
        <v>4.6799999999999999E-4</v>
      </c>
      <c r="Q367" t="s">
        <v>25</v>
      </c>
      <c r="R367" t="s">
        <v>24</v>
      </c>
      <c r="S367">
        <v>1.4765550000000001</v>
      </c>
      <c r="T367" t="s">
        <v>25</v>
      </c>
      <c r="U367" t="s">
        <v>26</v>
      </c>
      <c r="V367">
        <v>4.7893999999999999E-2</v>
      </c>
      <c r="W367" t="s">
        <v>25</v>
      </c>
      <c r="X367" t="s">
        <v>27</v>
      </c>
      <c r="Y367">
        <v>0.482155</v>
      </c>
      <c r="Z367" t="s">
        <v>25</v>
      </c>
      <c r="AA367" t="s">
        <v>292</v>
      </c>
      <c r="AB367">
        <v>0.27044600000000002</v>
      </c>
      <c r="AC367" t="s">
        <v>25</v>
      </c>
      <c r="AD367" t="s">
        <v>28</v>
      </c>
      <c r="AE367">
        <v>0.67292200000000002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100</v>
      </c>
      <c r="AO367" t="s">
        <v>192</v>
      </c>
      <c r="AP367">
        <v>20</v>
      </c>
      <c r="AQ367" t="s">
        <v>193</v>
      </c>
      <c r="AR367">
        <v>20</v>
      </c>
    </row>
    <row r="368" spans="1:44">
      <c r="A368">
        <v>467</v>
      </c>
      <c r="B368" t="s">
        <v>289</v>
      </c>
      <c r="C368">
        <v>4</v>
      </c>
      <c r="D368" t="s">
        <v>182</v>
      </c>
      <c r="E368">
        <v>226</v>
      </c>
      <c r="F368" t="s">
        <v>183</v>
      </c>
      <c r="G368" t="s">
        <v>184</v>
      </c>
      <c r="H368">
        <v>6.3</v>
      </c>
      <c r="I368" t="s">
        <v>185</v>
      </c>
      <c r="J368">
        <v>2.6499999999999999E-4</v>
      </c>
      <c r="K368" t="s">
        <v>25</v>
      </c>
      <c r="L368" t="s">
        <v>290</v>
      </c>
      <c r="M368">
        <v>154.17089899999999</v>
      </c>
      <c r="N368" t="s">
        <v>25</v>
      </c>
      <c r="O368" t="s">
        <v>291</v>
      </c>
      <c r="P368">
        <v>4.1899999999999999E-4</v>
      </c>
      <c r="Q368" t="s">
        <v>25</v>
      </c>
      <c r="R368" t="s">
        <v>24</v>
      </c>
      <c r="S368">
        <v>1.4364209999999999</v>
      </c>
      <c r="T368" t="s">
        <v>25</v>
      </c>
      <c r="U368" t="s">
        <v>26</v>
      </c>
      <c r="V368">
        <v>4.6370000000000001E-2</v>
      </c>
      <c r="W368" t="s">
        <v>25</v>
      </c>
      <c r="X368" t="s">
        <v>27</v>
      </c>
      <c r="Y368">
        <v>0.45316400000000001</v>
      </c>
      <c r="Z368" t="s">
        <v>25</v>
      </c>
      <c r="AA368" t="s">
        <v>292</v>
      </c>
      <c r="AB368">
        <v>0.26686500000000002</v>
      </c>
      <c r="AC368" t="s">
        <v>25</v>
      </c>
      <c r="AD368" t="s">
        <v>28</v>
      </c>
      <c r="AE368">
        <v>0.66687399999999997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100</v>
      </c>
      <c r="AO368" t="s">
        <v>192</v>
      </c>
      <c r="AP368">
        <v>20</v>
      </c>
      <c r="AQ368" t="s">
        <v>193</v>
      </c>
      <c r="AR368">
        <v>20</v>
      </c>
    </row>
    <row r="369" spans="1:44">
      <c r="A369">
        <v>466</v>
      </c>
      <c r="B369" t="s">
        <v>289</v>
      </c>
      <c r="C369">
        <v>4</v>
      </c>
      <c r="D369" t="s">
        <v>182</v>
      </c>
      <c r="E369">
        <v>226</v>
      </c>
      <c r="F369" t="s">
        <v>183</v>
      </c>
      <c r="G369" t="s">
        <v>184</v>
      </c>
      <c r="H369">
        <v>6.3</v>
      </c>
      <c r="I369" t="s">
        <v>185</v>
      </c>
      <c r="J369">
        <v>2.4600000000000002E-4</v>
      </c>
      <c r="K369" t="s">
        <v>25</v>
      </c>
      <c r="L369" t="s">
        <v>290</v>
      </c>
      <c r="M369">
        <v>143.786631</v>
      </c>
      <c r="N369" t="s">
        <v>25</v>
      </c>
      <c r="O369" t="s">
        <v>291</v>
      </c>
      <c r="P369">
        <v>3.8999999999999999E-4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4.5658999999999998E-2</v>
      </c>
      <c r="W369" t="s">
        <v>25</v>
      </c>
      <c r="X369" t="s">
        <v>27</v>
      </c>
      <c r="Y369">
        <v>0.48216700000000001</v>
      </c>
      <c r="Z369" t="s">
        <v>25</v>
      </c>
      <c r="AA369" t="s">
        <v>292</v>
      </c>
      <c r="AB369">
        <v>0.27404600000000001</v>
      </c>
      <c r="AC369" t="s">
        <v>25</v>
      </c>
      <c r="AD369" t="s">
        <v>28</v>
      </c>
      <c r="AE369">
        <v>0.61876299999999995</v>
      </c>
      <c r="AF369" t="s">
        <v>25</v>
      </c>
      <c r="AG369" t="s">
        <v>288</v>
      </c>
      <c r="AH369">
        <v>1000</v>
      </c>
      <c r="AI369" t="s">
        <v>189</v>
      </c>
      <c r="AJ369">
        <v>1000000</v>
      </c>
      <c r="AK369" t="s">
        <v>190</v>
      </c>
      <c r="AL369">
        <v>10</v>
      </c>
      <c r="AM369" t="s">
        <v>191</v>
      </c>
      <c r="AN369">
        <v>100</v>
      </c>
      <c r="AO369" t="s">
        <v>192</v>
      </c>
      <c r="AP369">
        <v>20</v>
      </c>
      <c r="AQ369" t="s">
        <v>193</v>
      </c>
      <c r="AR369">
        <v>20</v>
      </c>
    </row>
    <row r="370" spans="1:44">
      <c r="A370">
        <v>464</v>
      </c>
      <c r="B370" t="s">
        <v>289</v>
      </c>
      <c r="C370">
        <v>4</v>
      </c>
      <c r="D370" t="s">
        <v>182</v>
      </c>
      <c r="E370">
        <v>226</v>
      </c>
      <c r="F370" t="s">
        <v>183</v>
      </c>
      <c r="G370" t="s">
        <v>184</v>
      </c>
      <c r="H370">
        <v>5.55</v>
      </c>
      <c r="I370" t="s">
        <v>185</v>
      </c>
      <c r="J370">
        <v>2.163E-3</v>
      </c>
      <c r="K370" t="s">
        <v>25</v>
      </c>
      <c r="L370" t="s">
        <v>290</v>
      </c>
      <c r="M370">
        <v>3687.5028000000002</v>
      </c>
      <c r="N370" t="s">
        <v>25</v>
      </c>
      <c r="O370" t="s">
        <v>291</v>
      </c>
      <c r="P370">
        <v>5.8510000000000003E-3</v>
      </c>
      <c r="Q370" t="s">
        <v>25</v>
      </c>
      <c r="R370" t="s">
        <v>24</v>
      </c>
      <c r="S370">
        <v>29.333176000000002</v>
      </c>
      <c r="T370" t="s">
        <v>25</v>
      </c>
      <c r="U370" t="s">
        <v>26</v>
      </c>
      <c r="V370">
        <v>0.62204800000000005</v>
      </c>
      <c r="W370" t="s">
        <v>25</v>
      </c>
      <c r="X370" t="s">
        <v>27</v>
      </c>
      <c r="Y370">
        <v>13.918827</v>
      </c>
      <c r="Z370" t="s">
        <v>25</v>
      </c>
      <c r="AA370" t="s">
        <v>292</v>
      </c>
      <c r="AB370">
        <v>0.32747399999999999</v>
      </c>
      <c r="AC370" t="s">
        <v>25</v>
      </c>
      <c r="AD370" t="s">
        <v>28</v>
      </c>
      <c r="AE370">
        <v>14.456778999999999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100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>
        <v>463</v>
      </c>
      <c r="B371" t="s">
        <v>289</v>
      </c>
      <c r="C371">
        <v>4</v>
      </c>
      <c r="D371" t="s">
        <v>182</v>
      </c>
      <c r="E371">
        <v>23</v>
      </c>
      <c r="F371" t="s">
        <v>183</v>
      </c>
      <c r="G371" t="s">
        <v>184</v>
      </c>
      <c r="H371">
        <v>0.59</v>
      </c>
      <c r="I371" t="s">
        <v>185</v>
      </c>
      <c r="J371">
        <v>3.3939999999999999E-3</v>
      </c>
      <c r="K371" t="s">
        <v>25</v>
      </c>
      <c r="L371" t="s">
        <v>290</v>
      </c>
      <c r="M371">
        <v>453.44260000000003</v>
      </c>
      <c r="N371" t="s">
        <v>25</v>
      </c>
      <c r="O371" t="s">
        <v>291</v>
      </c>
      <c r="P371">
        <v>7.9279999999999993E-3</v>
      </c>
      <c r="Q371" t="s">
        <v>25</v>
      </c>
      <c r="R371" t="s">
        <v>24</v>
      </c>
      <c r="S371">
        <v>3.5210499999999998</v>
      </c>
      <c r="T371" t="s">
        <v>25</v>
      </c>
      <c r="U371" t="s">
        <v>26</v>
      </c>
      <c r="V371">
        <v>8.1893999999999995E-2</v>
      </c>
      <c r="W371" t="s">
        <v>25</v>
      </c>
      <c r="X371" t="s">
        <v>27</v>
      </c>
      <c r="Y371">
        <v>1.5986640000000001</v>
      </c>
      <c r="Z371" t="s">
        <v>25</v>
      </c>
      <c r="AA371" t="s">
        <v>292</v>
      </c>
      <c r="AB371">
        <v>6.8146999999999999E-2</v>
      </c>
      <c r="AC371" t="s">
        <v>25</v>
      </c>
      <c r="AD371" t="s">
        <v>28</v>
      </c>
      <c r="AE371">
        <v>1.7660309999999999</v>
      </c>
      <c r="AF371" t="s">
        <v>25</v>
      </c>
      <c r="AG371" t="s">
        <v>288</v>
      </c>
      <c r="AH371">
        <v>1000</v>
      </c>
      <c r="AI371" t="s">
        <v>189</v>
      </c>
      <c r="AJ371">
        <v>100000</v>
      </c>
      <c r="AK371" t="s">
        <v>190</v>
      </c>
      <c r="AL371">
        <v>10</v>
      </c>
      <c r="AM371" t="s">
        <v>191</v>
      </c>
      <c r="AN371">
        <v>500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>
        <v>454</v>
      </c>
      <c r="B372" t="s">
        <v>289</v>
      </c>
      <c r="C372">
        <v>3</v>
      </c>
      <c r="D372" t="s">
        <v>182</v>
      </c>
      <c r="E372">
        <v>188</v>
      </c>
      <c r="F372" t="s">
        <v>183</v>
      </c>
      <c r="G372" t="s">
        <v>184</v>
      </c>
      <c r="H372">
        <v>5.63</v>
      </c>
      <c r="I372" t="s">
        <v>185</v>
      </c>
      <c r="J372">
        <v>1.977E-3</v>
      </c>
      <c r="K372" t="s">
        <v>25</v>
      </c>
      <c r="L372" t="s">
        <v>290</v>
      </c>
      <c r="M372">
        <v>483.25869999999998</v>
      </c>
      <c r="N372" t="s">
        <v>25</v>
      </c>
      <c r="O372" t="s">
        <v>291</v>
      </c>
      <c r="P372">
        <v>2.4610000000000001E-3</v>
      </c>
      <c r="Q372" t="s">
        <v>25</v>
      </c>
      <c r="R372" t="s">
        <v>24</v>
      </c>
      <c r="S372">
        <v>6.6711179999999999</v>
      </c>
      <c r="T372" t="s">
        <v>25</v>
      </c>
      <c r="U372" t="s">
        <v>26</v>
      </c>
      <c r="V372">
        <v>0.19796900000000001</v>
      </c>
      <c r="W372" t="s">
        <v>25</v>
      </c>
      <c r="X372" t="s">
        <v>27</v>
      </c>
      <c r="Y372">
        <v>4.2222419999999996</v>
      </c>
      <c r="Z372" t="s">
        <v>25</v>
      </c>
      <c r="AA372" t="s">
        <v>292</v>
      </c>
      <c r="AB372">
        <v>1.0835269999999999</v>
      </c>
      <c r="AC372" t="s">
        <v>25</v>
      </c>
      <c r="AD372" t="s">
        <v>28</v>
      </c>
      <c r="AE372">
        <v>1.147899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500</v>
      </c>
      <c r="AO372" t="s">
        <v>192</v>
      </c>
      <c r="AP372">
        <v>20</v>
      </c>
      <c r="AQ372" t="s">
        <v>193</v>
      </c>
      <c r="AR372">
        <v>20</v>
      </c>
    </row>
    <row r="373" spans="1:44">
      <c r="A373">
        <v>454</v>
      </c>
      <c r="B373" t="s">
        <v>289</v>
      </c>
      <c r="C373">
        <v>3</v>
      </c>
      <c r="D373" t="s">
        <v>182</v>
      </c>
      <c r="E373">
        <v>188</v>
      </c>
      <c r="F373" t="s">
        <v>183</v>
      </c>
      <c r="G373" t="s">
        <v>184</v>
      </c>
      <c r="H373">
        <v>5.63</v>
      </c>
      <c r="I373" t="s">
        <v>185</v>
      </c>
      <c r="J373">
        <v>2.2290000000000001E-3</v>
      </c>
      <c r="K373" t="s">
        <v>25</v>
      </c>
      <c r="L373" t="s">
        <v>290</v>
      </c>
      <c r="M373">
        <v>2032.6057000000001</v>
      </c>
      <c r="N373" t="s">
        <v>25</v>
      </c>
      <c r="O373" t="s">
        <v>291</v>
      </c>
      <c r="P373">
        <v>4.261E-3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0.61108600000000002</v>
      </c>
      <c r="W373" t="s">
        <v>25</v>
      </c>
      <c r="X373" t="s">
        <v>27</v>
      </c>
      <c r="Y373">
        <v>27.598862</v>
      </c>
      <c r="Z373" t="s">
        <v>25</v>
      </c>
      <c r="AA373" t="s">
        <v>292</v>
      </c>
      <c r="AB373">
        <v>0.34801500000000002</v>
      </c>
      <c r="AC373" t="s">
        <v>25</v>
      </c>
      <c r="AD373" t="s">
        <v>28</v>
      </c>
      <c r="AE373">
        <v>14.209338000000001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500</v>
      </c>
      <c r="AO373" t="s">
        <v>192</v>
      </c>
      <c r="AP373">
        <v>20</v>
      </c>
      <c r="AQ373" t="s">
        <v>193</v>
      </c>
      <c r="AR373">
        <v>20</v>
      </c>
    </row>
    <row r="374" spans="1:44">
      <c r="A374">
        <v>453</v>
      </c>
      <c r="B374" t="s">
        <v>289</v>
      </c>
      <c r="C374">
        <v>0</v>
      </c>
      <c r="D374" t="s">
        <v>182</v>
      </c>
      <c r="E374">
        <v>157</v>
      </c>
      <c r="F374" t="s">
        <v>183</v>
      </c>
      <c r="G374" t="s">
        <v>184</v>
      </c>
      <c r="H374">
        <v>0</v>
      </c>
      <c r="I374" t="s">
        <v>185</v>
      </c>
      <c r="J374">
        <v>2.7E-4</v>
      </c>
      <c r="K374" t="s">
        <v>25</v>
      </c>
      <c r="L374" t="s">
        <v>290</v>
      </c>
      <c r="M374">
        <v>12.355919999999999</v>
      </c>
      <c r="N374" t="s">
        <v>25</v>
      </c>
      <c r="O374" t="s">
        <v>293</v>
      </c>
      <c r="P374">
        <v>2.8200000000000002E-4</v>
      </c>
      <c r="Q374" t="s">
        <v>25</v>
      </c>
      <c r="R374" t="s">
        <v>24</v>
      </c>
      <c r="S374">
        <v>4.6538310000000003</v>
      </c>
      <c r="T374" t="s">
        <v>25</v>
      </c>
      <c r="U374" t="s">
        <v>26</v>
      </c>
      <c r="V374">
        <v>2.3081000000000001E-2</v>
      </c>
      <c r="W374" t="s">
        <v>25</v>
      </c>
      <c r="X374" t="s">
        <v>27</v>
      </c>
      <c r="Y374">
        <v>4.0491010000000003</v>
      </c>
      <c r="Z374" t="s">
        <v>25</v>
      </c>
      <c r="AA374" t="s">
        <v>292</v>
      </c>
      <c r="AB374">
        <v>0.15795999999999999</v>
      </c>
      <c r="AC374" t="s">
        <v>25</v>
      </c>
      <c r="AD374" t="s">
        <v>28</v>
      </c>
      <c r="AE374">
        <v>0.42138700000000001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500</v>
      </c>
      <c r="AO374" t="s">
        <v>192</v>
      </c>
      <c r="AP374">
        <v>10</v>
      </c>
      <c r="AQ374" t="s">
        <v>193</v>
      </c>
      <c r="AR374">
        <v>20</v>
      </c>
    </row>
    <row r="375" spans="1:44">
      <c r="A375">
        <v>452</v>
      </c>
      <c r="B375" t="s">
        <v>289</v>
      </c>
      <c r="C375">
        <v>1</v>
      </c>
      <c r="D375" t="s">
        <v>182</v>
      </c>
      <c r="E375">
        <v>160</v>
      </c>
      <c r="F375" t="s">
        <v>183</v>
      </c>
      <c r="G375" t="s">
        <v>184</v>
      </c>
      <c r="H375">
        <v>0</v>
      </c>
      <c r="I375" t="s">
        <v>185</v>
      </c>
      <c r="J375">
        <v>2.6800000000000001E-4</v>
      </c>
      <c r="K375" t="s">
        <v>25</v>
      </c>
      <c r="L375" t="s">
        <v>290</v>
      </c>
      <c r="M375">
        <v>23.940217000000001</v>
      </c>
      <c r="N375" t="s">
        <v>25</v>
      </c>
      <c r="O375" t="s">
        <v>293</v>
      </c>
      <c r="P375">
        <v>2.92E-4</v>
      </c>
      <c r="Q375" t="s">
        <v>25</v>
      </c>
      <c r="R375" t="s">
        <v>24</v>
      </c>
      <c r="S375">
        <v>2.2915930000000002</v>
      </c>
      <c r="T375" t="s">
        <v>25</v>
      </c>
      <c r="U375" t="s">
        <v>26</v>
      </c>
      <c r="V375">
        <v>2.2662000000000002E-2</v>
      </c>
      <c r="W375" t="s">
        <v>25</v>
      </c>
      <c r="X375" t="s">
        <v>27</v>
      </c>
      <c r="Y375">
        <v>1.6949419999999999</v>
      </c>
      <c r="Z375" t="s">
        <v>25</v>
      </c>
      <c r="AA375" t="s">
        <v>292</v>
      </c>
      <c r="AB375">
        <v>0.15026800000000001</v>
      </c>
      <c r="AC375" t="s">
        <v>25</v>
      </c>
      <c r="AD375" t="s">
        <v>28</v>
      </c>
      <c r="AE375">
        <v>0.421572</v>
      </c>
      <c r="AF375" t="s">
        <v>25</v>
      </c>
      <c r="AG375" t="s">
        <v>288</v>
      </c>
      <c r="AH375">
        <v>1000</v>
      </c>
      <c r="AI375" t="s">
        <v>189</v>
      </c>
      <c r="AJ375">
        <v>1000000</v>
      </c>
      <c r="AK375" t="s">
        <v>190</v>
      </c>
      <c r="AL375">
        <v>10</v>
      </c>
      <c r="AM375" t="s">
        <v>191</v>
      </c>
      <c r="AN375">
        <v>500</v>
      </c>
      <c r="AO375" t="s">
        <v>192</v>
      </c>
      <c r="AP375">
        <v>10</v>
      </c>
      <c r="AQ375" t="s">
        <v>193</v>
      </c>
      <c r="AR375">
        <v>20</v>
      </c>
    </row>
    <row r="376" spans="1:44">
      <c r="A376">
        <v>451</v>
      </c>
      <c r="B376" t="s">
        <v>289</v>
      </c>
      <c r="C376">
        <v>2</v>
      </c>
      <c r="D376" t="s">
        <v>182</v>
      </c>
      <c r="E376">
        <v>169</v>
      </c>
      <c r="F376" t="s">
        <v>183</v>
      </c>
      <c r="G376" t="s">
        <v>184</v>
      </c>
      <c r="H376">
        <v>0</v>
      </c>
      <c r="I376" t="s">
        <v>185</v>
      </c>
      <c r="J376">
        <v>2.6899999999999998E-4</v>
      </c>
      <c r="K376" t="s">
        <v>25</v>
      </c>
      <c r="L376" t="s">
        <v>290</v>
      </c>
      <c r="M376">
        <v>43.346195999999999</v>
      </c>
      <c r="N376" t="s">
        <v>25</v>
      </c>
      <c r="O376" t="s">
        <v>293</v>
      </c>
      <c r="P376">
        <v>3.1300000000000002E-4</v>
      </c>
      <c r="Q376" t="s">
        <v>25</v>
      </c>
      <c r="R376" t="s">
        <v>24</v>
      </c>
      <c r="S376">
        <v>1.4830449999999999</v>
      </c>
      <c r="T376" t="s">
        <v>25</v>
      </c>
      <c r="U376" t="s">
        <v>26</v>
      </c>
      <c r="V376">
        <v>2.2577E-2</v>
      </c>
      <c r="W376" t="s">
        <v>25</v>
      </c>
      <c r="X376" t="s">
        <v>27</v>
      </c>
      <c r="Y376">
        <v>0.861155</v>
      </c>
      <c r="Z376" t="s">
        <v>25</v>
      </c>
      <c r="AA376" t="s">
        <v>292</v>
      </c>
      <c r="AB376">
        <v>0.175647</v>
      </c>
      <c r="AC376" t="s">
        <v>25</v>
      </c>
      <c r="AD376" t="s">
        <v>28</v>
      </c>
      <c r="AE376">
        <v>0.42154799999999998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500</v>
      </c>
      <c r="AO376" t="s">
        <v>192</v>
      </c>
      <c r="AP376">
        <v>10</v>
      </c>
      <c r="AQ376" t="s">
        <v>193</v>
      </c>
      <c r="AR376">
        <v>20</v>
      </c>
    </row>
    <row r="377" spans="1:44">
      <c r="A377">
        <v>450</v>
      </c>
      <c r="B377" t="s">
        <v>289</v>
      </c>
      <c r="C377">
        <v>3</v>
      </c>
      <c r="D377" t="s">
        <v>182</v>
      </c>
      <c r="E377">
        <v>188</v>
      </c>
      <c r="F377" t="s">
        <v>183</v>
      </c>
      <c r="G377" t="s">
        <v>184</v>
      </c>
      <c r="H377">
        <v>0</v>
      </c>
      <c r="I377" t="s">
        <v>185</v>
      </c>
      <c r="J377">
        <v>2.6600000000000001E-4</v>
      </c>
      <c r="K377" t="s">
        <v>25</v>
      </c>
      <c r="L377" t="s">
        <v>290</v>
      </c>
      <c r="M377">
        <v>93.790006000000005</v>
      </c>
      <c r="N377" t="s">
        <v>25</v>
      </c>
      <c r="O377" t="s">
        <v>293</v>
      </c>
      <c r="P377">
        <v>3.6000000000000002E-4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2.2631999999999999E-2</v>
      </c>
      <c r="W377" t="s">
        <v>25</v>
      </c>
      <c r="X377" t="s">
        <v>27</v>
      </c>
      <c r="Y377">
        <v>0.42414400000000002</v>
      </c>
      <c r="Z377" t="s">
        <v>25</v>
      </c>
      <c r="AA377" t="s">
        <v>292</v>
      </c>
      <c r="AB377">
        <v>0.19026100000000001</v>
      </c>
      <c r="AC377" t="s">
        <v>25</v>
      </c>
      <c r="AD377" t="s">
        <v>28</v>
      </c>
      <c r="AE377">
        <v>0.42168</v>
      </c>
      <c r="AF377" t="s">
        <v>25</v>
      </c>
      <c r="AG377" t="s">
        <v>288</v>
      </c>
      <c r="AH377">
        <v>1000</v>
      </c>
      <c r="AI377" t="s">
        <v>189</v>
      </c>
      <c r="AJ377">
        <v>1000000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10</v>
      </c>
      <c r="AQ377" t="s">
        <v>193</v>
      </c>
      <c r="AR377">
        <v>20</v>
      </c>
    </row>
    <row r="378" spans="1:44">
      <c r="A378">
        <v>449</v>
      </c>
      <c r="B378" t="s">
        <v>289</v>
      </c>
      <c r="C378">
        <v>4</v>
      </c>
      <c r="D378" t="s">
        <v>182</v>
      </c>
      <c r="E378">
        <v>226</v>
      </c>
      <c r="F378" t="s">
        <v>183</v>
      </c>
      <c r="G378" t="s">
        <v>184</v>
      </c>
      <c r="H378">
        <v>0</v>
      </c>
      <c r="I378" t="s">
        <v>185</v>
      </c>
      <c r="J378">
        <v>2.6499999999999999E-4</v>
      </c>
      <c r="K378" t="s">
        <v>25</v>
      </c>
      <c r="L378" t="s">
        <v>290</v>
      </c>
      <c r="M378">
        <v>183.210475</v>
      </c>
      <c r="N378" t="s">
        <v>25</v>
      </c>
      <c r="O378" t="s">
        <v>293</v>
      </c>
      <c r="P378">
        <v>4.4799999999999999E-4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2.2728000000000002E-2</v>
      </c>
      <c r="W378" t="s">
        <v>25</v>
      </c>
      <c r="X378" t="s">
        <v>27</v>
      </c>
      <c r="Y378">
        <v>0.22104699999999999</v>
      </c>
      <c r="Z378" t="s">
        <v>25</v>
      </c>
      <c r="AA378" t="s">
        <v>292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10</v>
      </c>
      <c r="AM378" t="s">
        <v>191</v>
      </c>
      <c r="AN378">
        <v>500</v>
      </c>
      <c r="AO378" t="s">
        <v>192</v>
      </c>
      <c r="AP378">
        <v>10</v>
      </c>
      <c r="AQ378" t="s">
        <v>193</v>
      </c>
      <c r="AR378">
        <v>20</v>
      </c>
    </row>
    <row r="379" spans="1:44">
      <c r="A379">
        <v>448</v>
      </c>
      <c r="B379" t="s">
        <v>289</v>
      </c>
      <c r="C379">
        <v>5</v>
      </c>
      <c r="D379" t="s">
        <v>182</v>
      </c>
      <c r="E379">
        <v>303</v>
      </c>
      <c r="F379" t="s">
        <v>183</v>
      </c>
      <c r="G379" t="s">
        <v>184</v>
      </c>
      <c r="H379">
        <v>0</v>
      </c>
      <c r="I379" t="s">
        <v>185</v>
      </c>
      <c r="J379">
        <v>2.7900000000000001E-4</v>
      </c>
      <c r="K379" t="s">
        <v>25</v>
      </c>
      <c r="L379" t="s">
        <v>290</v>
      </c>
      <c r="M379">
        <v>325.50462599999997</v>
      </c>
      <c r="N379" t="s">
        <v>25</v>
      </c>
      <c r="O379" t="s">
        <v>293</v>
      </c>
      <c r="P379">
        <v>6.0499999999999996E-4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2.3016999999999999E-2</v>
      </c>
      <c r="W379" t="s">
        <v>25</v>
      </c>
      <c r="X379" t="s">
        <v>27</v>
      </c>
      <c r="Y379">
        <v>0.111593</v>
      </c>
      <c r="Z379" t="s">
        <v>25</v>
      </c>
      <c r="AA379" t="s">
        <v>292</v>
      </c>
      <c r="AB379">
        <v>0.208344</v>
      </c>
      <c r="AC379" t="s">
        <v>25</v>
      </c>
      <c r="AD379" t="s">
        <v>28</v>
      </c>
      <c r="AE379">
        <v>0.42218699999999998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10</v>
      </c>
      <c r="AM379" t="s">
        <v>191</v>
      </c>
      <c r="AN379">
        <v>500</v>
      </c>
      <c r="AO379" t="s">
        <v>192</v>
      </c>
      <c r="AP379">
        <v>10</v>
      </c>
      <c r="AQ379" t="s">
        <v>193</v>
      </c>
      <c r="AR379">
        <v>20</v>
      </c>
    </row>
    <row r="380" spans="1:44">
      <c r="A380">
        <v>447</v>
      </c>
      <c r="B380" t="s">
        <v>289</v>
      </c>
      <c r="C380">
        <v>6</v>
      </c>
      <c r="D380" t="s">
        <v>182</v>
      </c>
      <c r="E380">
        <v>455</v>
      </c>
      <c r="F380" t="s">
        <v>183</v>
      </c>
      <c r="G380" t="s">
        <v>184</v>
      </c>
      <c r="H380">
        <v>0</v>
      </c>
      <c r="I380" t="s">
        <v>185</v>
      </c>
      <c r="J380">
        <v>2.6499999999999999E-4</v>
      </c>
      <c r="K380" t="s">
        <v>25</v>
      </c>
      <c r="L380" t="s">
        <v>290</v>
      </c>
      <c r="M380">
        <v>645.27070400000002</v>
      </c>
      <c r="N380" t="s">
        <v>25</v>
      </c>
      <c r="O380" t="s">
        <v>293</v>
      </c>
      <c r="P380">
        <v>9.1E-4</v>
      </c>
      <c r="Q380" t="s">
        <v>25</v>
      </c>
      <c r="R380" t="s">
        <v>24</v>
      </c>
      <c r="S380">
        <v>0.71196000000000004</v>
      </c>
      <c r="T380" t="s">
        <v>25</v>
      </c>
      <c r="U380" t="s">
        <v>26</v>
      </c>
      <c r="V380">
        <v>2.3274E-2</v>
      </c>
      <c r="W380" t="s">
        <v>25</v>
      </c>
      <c r="X380" t="s">
        <v>27</v>
      </c>
      <c r="Y380">
        <v>5.6800000000000003E-2</v>
      </c>
      <c r="Z380" t="s">
        <v>25</v>
      </c>
      <c r="AA380" t="s">
        <v>292</v>
      </c>
      <c r="AB380">
        <v>0.20777999999999999</v>
      </c>
      <c r="AC380" t="s">
        <v>25</v>
      </c>
      <c r="AD380" t="s">
        <v>28</v>
      </c>
      <c r="AE380">
        <v>0.42199199999999998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10</v>
      </c>
      <c r="AM380" t="s">
        <v>191</v>
      </c>
      <c r="AN380">
        <v>500</v>
      </c>
      <c r="AO380" t="s">
        <v>192</v>
      </c>
      <c r="AP380">
        <v>10</v>
      </c>
      <c r="AQ380" t="s">
        <v>193</v>
      </c>
      <c r="AR380">
        <v>20</v>
      </c>
    </row>
    <row r="381" spans="1:44">
      <c r="A381">
        <v>446</v>
      </c>
      <c r="B381" t="s">
        <v>289</v>
      </c>
      <c r="C381">
        <v>7</v>
      </c>
      <c r="D381" t="s">
        <v>182</v>
      </c>
      <c r="E381">
        <v>760</v>
      </c>
      <c r="F381" t="s">
        <v>183</v>
      </c>
      <c r="G381" t="s">
        <v>184</v>
      </c>
      <c r="H381">
        <v>0</v>
      </c>
      <c r="I381" t="s">
        <v>185</v>
      </c>
      <c r="J381">
        <v>2.6600000000000001E-4</v>
      </c>
      <c r="K381" t="s">
        <v>25</v>
      </c>
      <c r="L381" t="s">
        <v>290</v>
      </c>
      <c r="M381">
        <v>1895.2450710000001</v>
      </c>
      <c r="N381" t="s">
        <v>25</v>
      </c>
      <c r="O381" t="s">
        <v>293</v>
      </c>
      <c r="P381">
        <v>2.1610000000000002E-3</v>
      </c>
      <c r="Q381" t="s">
        <v>25</v>
      </c>
      <c r="R381" t="s">
        <v>24</v>
      </c>
      <c r="S381">
        <v>0.68524499999999999</v>
      </c>
      <c r="T381" t="s">
        <v>25</v>
      </c>
      <c r="U381" t="s">
        <v>26</v>
      </c>
      <c r="V381">
        <v>2.358E-2</v>
      </c>
      <c r="W381" t="s">
        <v>25</v>
      </c>
      <c r="X381" t="s">
        <v>27</v>
      </c>
      <c r="Y381">
        <v>2.8149E-2</v>
      </c>
      <c r="Z381" t="s">
        <v>25</v>
      </c>
      <c r="AA381" t="s">
        <v>292</v>
      </c>
      <c r="AB381">
        <v>0.20954</v>
      </c>
      <c r="AC381" t="s">
        <v>25</v>
      </c>
      <c r="AD381" t="s">
        <v>28</v>
      </c>
      <c r="AE381">
        <v>0.42176799999999998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10</v>
      </c>
      <c r="AM381" t="s">
        <v>191</v>
      </c>
      <c r="AN381">
        <v>500</v>
      </c>
      <c r="AO381" t="s">
        <v>192</v>
      </c>
      <c r="AP381">
        <v>10</v>
      </c>
      <c r="AQ381" t="s">
        <v>193</v>
      </c>
      <c r="AR381">
        <v>20</v>
      </c>
    </row>
    <row r="382" spans="1:44">
      <c r="A382">
        <v>445</v>
      </c>
      <c r="B382" t="s">
        <v>289</v>
      </c>
      <c r="C382">
        <v>8</v>
      </c>
      <c r="D382" t="s">
        <v>182</v>
      </c>
      <c r="E382">
        <v>1371</v>
      </c>
      <c r="F382" t="s">
        <v>183</v>
      </c>
      <c r="G382" t="s">
        <v>184</v>
      </c>
      <c r="H382">
        <v>0</v>
      </c>
      <c r="I382" t="s">
        <v>185</v>
      </c>
      <c r="J382">
        <v>2.6200000000000003E-4</v>
      </c>
      <c r="K382" t="s">
        <v>25</v>
      </c>
      <c r="L382" t="s">
        <v>290</v>
      </c>
      <c r="M382">
        <v>7372.3876179999997</v>
      </c>
      <c r="N382" t="s">
        <v>25</v>
      </c>
      <c r="O382" t="s">
        <v>293</v>
      </c>
      <c r="P382">
        <v>7.6340000000000002E-3</v>
      </c>
      <c r="Q382" t="s">
        <v>25</v>
      </c>
      <c r="R382" t="s">
        <v>24</v>
      </c>
      <c r="S382">
        <v>0.67039400000000005</v>
      </c>
      <c r="T382" t="s">
        <v>25</v>
      </c>
      <c r="U382" t="s">
        <v>26</v>
      </c>
      <c r="V382">
        <v>2.3741999999999999E-2</v>
      </c>
      <c r="W382" t="s">
        <v>25</v>
      </c>
      <c r="X382" t="s">
        <v>27</v>
      </c>
      <c r="Y382">
        <v>1.3022000000000001E-2</v>
      </c>
      <c r="Z382" t="s">
        <v>25</v>
      </c>
      <c r="AA382" t="s">
        <v>292</v>
      </c>
      <c r="AB382">
        <v>0.20974599999999999</v>
      </c>
      <c r="AC382" t="s">
        <v>25</v>
      </c>
      <c r="AD382" t="s">
        <v>28</v>
      </c>
      <c r="AE382">
        <v>0.42172399999999999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10</v>
      </c>
      <c r="AM382" t="s">
        <v>191</v>
      </c>
      <c r="AN382">
        <v>500</v>
      </c>
      <c r="AO382" t="s">
        <v>192</v>
      </c>
      <c r="AP382">
        <v>10</v>
      </c>
      <c r="AQ382" t="s">
        <v>193</v>
      </c>
      <c r="AR382">
        <v>20</v>
      </c>
    </row>
    <row r="383" spans="1:44">
      <c r="A383">
        <v>444</v>
      </c>
      <c r="B383" t="s">
        <v>289</v>
      </c>
      <c r="C383">
        <v>9</v>
      </c>
      <c r="D383" t="s">
        <v>182</v>
      </c>
      <c r="E383">
        <v>2591</v>
      </c>
      <c r="F383" t="s">
        <v>183</v>
      </c>
      <c r="G383" t="s">
        <v>184</v>
      </c>
      <c r="H383">
        <v>0</v>
      </c>
      <c r="I383" t="s">
        <v>185</v>
      </c>
      <c r="J383">
        <v>2.5999999999999998E-4</v>
      </c>
      <c r="K383" t="s">
        <v>25</v>
      </c>
      <c r="L383" t="s">
        <v>290</v>
      </c>
      <c r="M383">
        <v>20460.399161000001</v>
      </c>
      <c r="N383" t="s">
        <v>25</v>
      </c>
      <c r="O383" t="s">
        <v>293</v>
      </c>
      <c r="P383">
        <v>2.0721E-2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2.3921999999999999E-2</v>
      </c>
      <c r="W383" t="s">
        <v>25</v>
      </c>
      <c r="X383" t="s">
        <v>27</v>
      </c>
      <c r="Y383">
        <v>5.6680000000000003E-3</v>
      </c>
      <c r="Z383" t="s">
        <v>25</v>
      </c>
      <c r="AA383" t="s">
        <v>292</v>
      </c>
      <c r="AB383">
        <v>0.213697</v>
      </c>
      <c r="AC383" t="s">
        <v>25</v>
      </c>
      <c r="AD383" t="s">
        <v>28</v>
      </c>
      <c r="AE383">
        <v>0.42201100000000002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10</v>
      </c>
      <c r="AM383" t="s">
        <v>191</v>
      </c>
      <c r="AN383">
        <v>500</v>
      </c>
      <c r="AO383" t="s">
        <v>192</v>
      </c>
      <c r="AP383">
        <v>10</v>
      </c>
      <c r="AQ383" t="s">
        <v>193</v>
      </c>
      <c r="AR383">
        <v>20</v>
      </c>
    </row>
    <row r="384" spans="1:44">
      <c r="A384">
        <v>443</v>
      </c>
      <c r="B384" t="s">
        <v>289</v>
      </c>
      <c r="C384">
        <v>0</v>
      </c>
      <c r="D384" t="s">
        <v>182</v>
      </c>
      <c r="E384">
        <v>157</v>
      </c>
      <c r="F384" t="s">
        <v>183</v>
      </c>
      <c r="G384" t="s">
        <v>184</v>
      </c>
      <c r="H384">
        <v>1.1240000000000001</v>
      </c>
      <c r="I384" t="s">
        <v>185</v>
      </c>
      <c r="J384">
        <v>2.4800000000000001E-4</v>
      </c>
      <c r="K384" t="s">
        <v>25</v>
      </c>
      <c r="L384" t="s">
        <v>290</v>
      </c>
      <c r="M384">
        <v>11.692688</v>
      </c>
      <c r="N384" t="s">
        <v>25</v>
      </c>
      <c r="O384" t="s">
        <v>293</v>
      </c>
      <c r="P384">
        <v>2.5999999999999998E-4</v>
      </c>
      <c r="Q384" t="s">
        <v>25</v>
      </c>
      <c r="R384" t="s">
        <v>24</v>
      </c>
      <c r="S384">
        <v>4.3650339999999996</v>
      </c>
      <c r="T384" t="s">
        <v>25</v>
      </c>
      <c r="U384" t="s">
        <v>26</v>
      </c>
      <c r="V384">
        <v>2.6814999999999999E-2</v>
      </c>
      <c r="W384" t="s">
        <v>25</v>
      </c>
      <c r="X384" t="s">
        <v>27</v>
      </c>
      <c r="Y384">
        <v>3.7575210000000001</v>
      </c>
      <c r="Z384" t="s">
        <v>25</v>
      </c>
      <c r="AA384" t="s">
        <v>292</v>
      </c>
      <c r="AB384">
        <v>0.15545400000000001</v>
      </c>
      <c r="AC384" t="s">
        <v>25</v>
      </c>
      <c r="AD384" t="s">
        <v>28</v>
      </c>
      <c r="AE384">
        <v>0.42301299999999997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10</v>
      </c>
      <c r="AM384" t="s">
        <v>191</v>
      </c>
      <c r="AN384">
        <v>500</v>
      </c>
      <c r="AO384" t="s">
        <v>192</v>
      </c>
      <c r="AP384">
        <v>10</v>
      </c>
      <c r="AQ384" t="s">
        <v>193</v>
      </c>
      <c r="AR384">
        <v>20</v>
      </c>
    </row>
    <row r="385" spans="1:44">
      <c r="A385">
        <v>442</v>
      </c>
      <c r="B385" t="s">
        <v>289</v>
      </c>
      <c r="C385">
        <v>1</v>
      </c>
      <c r="D385" t="s">
        <v>182</v>
      </c>
      <c r="E385">
        <v>160</v>
      </c>
      <c r="F385" t="s">
        <v>183</v>
      </c>
      <c r="G385" t="s">
        <v>184</v>
      </c>
      <c r="H385">
        <v>1.1240000000000001</v>
      </c>
      <c r="I385" t="s">
        <v>185</v>
      </c>
      <c r="J385">
        <v>2.4699999999999999E-4</v>
      </c>
      <c r="K385" t="s">
        <v>25</v>
      </c>
      <c r="L385" t="s">
        <v>290</v>
      </c>
      <c r="M385">
        <v>21.630814999999998</v>
      </c>
      <c r="N385" t="s">
        <v>25</v>
      </c>
      <c r="O385" t="s">
        <v>293</v>
      </c>
      <c r="P385">
        <v>2.6899999999999998E-4</v>
      </c>
      <c r="Q385" t="s">
        <v>25</v>
      </c>
      <c r="R385" t="s">
        <v>24</v>
      </c>
      <c r="S385">
        <v>2.5560170000000002</v>
      </c>
      <c r="T385" t="s">
        <v>25</v>
      </c>
      <c r="U385" t="s">
        <v>26</v>
      </c>
      <c r="V385">
        <v>2.6155999999999999E-2</v>
      </c>
      <c r="W385" t="s">
        <v>25</v>
      </c>
      <c r="X385" t="s">
        <v>27</v>
      </c>
      <c r="Y385">
        <v>1.963476</v>
      </c>
      <c r="Z385" t="s">
        <v>25</v>
      </c>
      <c r="AA385" t="s">
        <v>292</v>
      </c>
      <c r="AB385">
        <v>0.14230200000000001</v>
      </c>
      <c r="AC385" t="s">
        <v>25</v>
      </c>
      <c r="AD385" t="s">
        <v>28</v>
      </c>
      <c r="AE385">
        <v>0.42185600000000001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10</v>
      </c>
      <c r="AQ385" t="s">
        <v>193</v>
      </c>
      <c r="AR385">
        <v>20</v>
      </c>
    </row>
    <row r="386" spans="1:44">
      <c r="A386">
        <v>441</v>
      </c>
      <c r="B386" t="s">
        <v>289</v>
      </c>
      <c r="C386">
        <v>2</v>
      </c>
      <c r="D386" t="s">
        <v>182</v>
      </c>
      <c r="E386">
        <v>169</v>
      </c>
      <c r="F386" t="s">
        <v>183</v>
      </c>
      <c r="G386" t="s">
        <v>184</v>
      </c>
      <c r="H386">
        <v>1.1240000000000001</v>
      </c>
      <c r="I386" t="s">
        <v>185</v>
      </c>
      <c r="J386">
        <v>2.4699999999999999E-4</v>
      </c>
      <c r="K386" t="s">
        <v>25</v>
      </c>
      <c r="L386" t="s">
        <v>290</v>
      </c>
      <c r="M386">
        <v>38.802464000000001</v>
      </c>
      <c r="N386" t="s">
        <v>25</v>
      </c>
      <c r="O386" t="s">
        <v>293</v>
      </c>
      <c r="P386">
        <v>2.8600000000000001E-4</v>
      </c>
      <c r="Q386" t="s">
        <v>25</v>
      </c>
      <c r="R386" t="s">
        <v>24</v>
      </c>
      <c r="S386">
        <v>1.5960049999999999</v>
      </c>
      <c r="T386" t="s">
        <v>25</v>
      </c>
      <c r="U386" t="s">
        <v>26</v>
      </c>
      <c r="V386">
        <v>2.6061000000000001E-2</v>
      </c>
      <c r="W386" t="s">
        <v>25</v>
      </c>
      <c r="X386" t="s">
        <v>27</v>
      </c>
      <c r="Y386">
        <v>0.97966900000000001</v>
      </c>
      <c r="Z386" t="s">
        <v>25</v>
      </c>
      <c r="AA386" t="s">
        <v>292</v>
      </c>
      <c r="AB386">
        <v>0.16656099999999999</v>
      </c>
      <c r="AC386" t="s">
        <v>25</v>
      </c>
      <c r="AD386" t="s">
        <v>28</v>
      </c>
      <c r="AE386">
        <v>0.42153200000000002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10</v>
      </c>
      <c r="AQ386" t="s">
        <v>193</v>
      </c>
      <c r="AR386">
        <v>20</v>
      </c>
    </row>
    <row r="387" spans="1:44">
      <c r="A387">
        <v>440</v>
      </c>
      <c r="B387" t="s">
        <v>289</v>
      </c>
      <c r="C387">
        <v>3</v>
      </c>
      <c r="D387" t="s">
        <v>182</v>
      </c>
      <c r="E387">
        <v>188</v>
      </c>
      <c r="F387" t="s">
        <v>183</v>
      </c>
      <c r="G387" t="s">
        <v>184</v>
      </c>
      <c r="H387">
        <v>1.1240000000000001</v>
      </c>
      <c r="I387" t="s">
        <v>185</v>
      </c>
      <c r="J387">
        <v>2.5099999999999998E-4</v>
      </c>
      <c r="K387" t="s">
        <v>25</v>
      </c>
      <c r="L387" t="s">
        <v>290</v>
      </c>
      <c r="M387">
        <v>78.448791</v>
      </c>
      <c r="N387" t="s">
        <v>25</v>
      </c>
      <c r="O387" t="s">
        <v>293</v>
      </c>
      <c r="P387">
        <v>3.3E-4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2.6119E-2</v>
      </c>
      <c r="W387" t="s">
        <v>25</v>
      </c>
      <c r="X387" t="s">
        <v>27</v>
      </c>
      <c r="Y387">
        <v>0.501525</v>
      </c>
      <c r="Z387" t="s">
        <v>25</v>
      </c>
      <c r="AA387" t="s">
        <v>292</v>
      </c>
      <c r="AB387">
        <v>0.18698899999999999</v>
      </c>
      <c r="AC387" t="s">
        <v>25</v>
      </c>
      <c r="AD387" t="s">
        <v>28</v>
      </c>
      <c r="AE387">
        <v>0.42176000000000002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10</v>
      </c>
      <c r="AQ387" t="s">
        <v>193</v>
      </c>
      <c r="AR387">
        <v>20</v>
      </c>
    </row>
    <row r="388" spans="1:44">
      <c r="A388">
        <v>439</v>
      </c>
      <c r="B388" t="s">
        <v>289</v>
      </c>
      <c r="C388">
        <v>4</v>
      </c>
      <c r="D388" t="s">
        <v>182</v>
      </c>
      <c r="E388">
        <v>226</v>
      </c>
      <c r="F388" t="s">
        <v>183</v>
      </c>
      <c r="G388" t="s">
        <v>184</v>
      </c>
      <c r="H388">
        <v>1.1240000000000001</v>
      </c>
      <c r="I388" t="s">
        <v>185</v>
      </c>
      <c r="J388">
        <v>2.5399999999999999E-4</v>
      </c>
      <c r="K388" t="s">
        <v>25</v>
      </c>
      <c r="L388" t="s">
        <v>290</v>
      </c>
      <c r="M388">
        <v>160.104784</v>
      </c>
      <c r="N388" t="s">
        <v>25</v>
      </c>
      <c r="O388" t="s">
        <v>293</v>
      </c>
      <c r="P388">
        <v>4.1399999999999998E-4</v>
      </c>
      <c r="Q388" t="s">
        <v>25</v>
      </c>
      <c r="R388" t="s">
        <v>24</v>
      </c>
      <c r="S388">
        <v>0.89478000000000002</v>
      </c>
      <c r="T388" t="s">
        <v>25</v>
      </c>
      <c r="U388" t="s">
        <v>26</v>
      </c>
      <c r="V388">
        <v>2.6376E-2</v>
      </c>
      <c r="W388" t="s">
        <v>25</v>
      </c>
      <c r="X388" t="s">
        <v>27</v>
      </c>
      <c r="Y388">
        <v>0.251967</v>
      </c>
      <c r="Z388" t="s">
        <v>25</v>
      </c>
      <c r="AA388" t="s">
        <v>292</v>
      </c>
      <c r="AB388">
        <v>0.19242000000000001</v>
      </c>
      <c r="AC388" t="s">
        <v>25</v>
      </c>
      <c r="AD388" t="s">
        <v>28</v>
      </c>
      <c r="AE388">
        <v>0.42185400000000001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10</v>
      </c>
      <c r="AQ388" t="s">
        <v>193</v>
      </c>
      <c r="AR388">
        <v>20</v>
      </c>
    </row>
    <row r="389" spans="1:44">
      <c r="A389">
        <v>438</v>
      </c>
      <c r="B389" t="s">
        <v>289</v>
      </c>
      <c r="C389">
        <v>5</v>
      </c>
      <c r="D389" t="s">
        <v>182</v>
      </c>
      <c r="E389">
        <v>303</v>
      </c>
      <c r="F389" t="s">
        <v>183</v>
      </c>
      <c r="G389" t="s">
        <v>184</v>
      </c>
      <c r="H389">
        <v>1.1240000000000001</v>
      </c>
      <c r="I389" t="s">
        <v>185</v>
      </c>
      <c r="J389">
        <v>2.5000000000000001E-4</v>
      </c>
      <c r="K389" t="s">
        <v>25</v>
      </c>
      <c r="L389" t="s">
        <v>290</v>
      </c>
      <c r="M389">
        <v>301.027469</v>
      </c>
      <c r="N389" t="s">
        <v>25</v>
      </c>
      <c r="O389" t="s">
        <v>293</v>
      </c>
      <c r="P389">
        <v>5.5099999999999995E-4</v>
      </c>
      <c r="Q389" t="s">
        <v>25</v>
      </c>
      <c r="R389" t="s">
        <v>24</v>
      </c>
      <c r="S389">
        <v>0.77551999999999999</v>
      </c>
      <c r="T389" t="s">
        <v>25</v>
      </c>
      <c r="U389" t="s">
        <v>26</v>
      </c>
      <c r="V389">
        <v>2.6616999999999998E-2</v>
      </c>
      <c r="W389" t="s">
        <v>25</v>
      </c>
      <c r="X389" t="s">
        <v>27</v>
      </c>
      <c r="Y389">
        <v>0.13029299999999999</v>
      </c>
      <c r="Z389" t="s">
        <v>25</v>
      </c>
      <c r="AA389" t="s">
        <v>292</v>
      </c>
      <c r="AB389">
        <v>0.19445000000000001</v>
      </c>
      <c r="AC389" t="s">
        <v>25</v>
      </c>
      <c r="AD389" t="s">
        <v>28</v>
      </c>
      <c r="AE389">
        <v>0.42196600000000001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10</v>
      </c>
      <c r="AQ389" t="s">
        <v>193</v>
      </c>
      <c r="AR389">
        <v>20</v>
      </c>
    </row>
    <row r="390" spans="1:44">
      <c r="A390">
        <v>437</v>
      </c>
      <c r="B390" t="s">
        <v>289</v>
      </c>
      <c r="C390">
        <v>6</v>
      </c>
      <c r="D390" t="s">
        <v>182</v>
      </c>
      <c r="E390">
        <v>455</v>
      </c>
      <c r="F390" t="s">
        <v>183</v>
      </c>
      <c r="G390" t="s">
        <v>184</v>
      </c>
      <c r="H390">
        <v>1.1240000000000001</v>
      </c>
      <c r="I390" t="s">
        <v>185</v>
      </c>
      <c r="J390">
        <v>2.5000000000000001E-4</v>
      </c>
      <c r="K390" t="s">
        <v>25</v>
      </c>
      <c r="L390" t="s">
        <v>290</v>
      </c>
      <c r="M390">
        <v>641.73997699999995</v>
      </c>
      <c r="N390" t="s">
        <v>25</v>
      </c>
      <c r="O390" t="s">
        <v>293</v>
      </c>
      <c r="P390">
        <v>8.92E-4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2.6918999999999998E-2</v>
      </c>
      <c r="W390" t="s">
        <v>25</v>
      </c>
      <c r="X390" t="s">
        <v>27</v>
      </c>
      <c r="Y390">
        <v>6.5142000000000005E-2</v>
      </c>
      <c r="Z390" t="s">
        <v>25</v>
      </c>
      <c r="AA390" t="s">
        <v>292</v>
      </c>
      <c r="AB390">
        <v>0.19934499999999999</v>
      </c>
      <c r="AC390" t="s">
        <v>25</v>
      </c>
      <c r="AD390" t="s">
        <v>28</v>
      </c>
      <c r="AE390">
        <v>0.42193900000000001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10</v>
      </c>
      <c r="AQ390" t="s">
        <v>193</v>
      </c>
      <c r="AR390">
        <v>20</v>
      </c>
    </row>
    <row r="391" spans="1:44">
      <c r="A391">
        <v>436</v>
      </c>
      <c r="B391" t="s">
        <v>289</v>
      </c>
      <c r="C391">
        <v>7</v>
      </c>
      <c r="D391" t="s">
        <v>182</v>
      </c>
      <c r="E391">
        <v>760</v>
      </c>
      <c r="F391" t="s">
        <v>183</v>
      </c>
      <c r="G391" t="s">
        <v>184</v>
      </c>
      <c r="H391">
        <v>1.1240000000000001</v>
      </c>
      <c r="I391" t="s">
        <v>185</v>
      </c>
      <c r="J391">
        <v>2.4800000000000001E-4</v>
      </c>
      <c r="K391" t="s">
        <v>25</v>
      </c>
      <c r="L391" t="s">
        <v>290</v>
      </c>
      <c r="M391">
        <v>1815.9660389999999</v>
      </c>
      <c r="N391" t="s">
        <v>25</v>
      </c>
      <c r="O391" t="s">
        <v>293</v>
      </c>
      <c r="P391">
        <v>2.0639999999999999E-3</v>
      </c>
      <c r="Q391" t="s">
        <v>25</v>
      </c>
      <c r="R391" t="s">
        <v>24</v>
      </c>
      <c r="S391">
        <v>0.68303899999999995</v>
      </c>
      <c r="T391" t="s">
        <v>25</v>
      </c>
      <c r="U391" t="s">
        <v>26</v>
      </c>
      <c r="V391">
        <v>2.6993E-2</v>
      </c>
      <c r="W391" t="s">
        <v>25</v>
      </c>
      <c r="X391" t="s">
        <v>27</v>
      </c>
      <c r="Y391">
        <v>3.1459000000000001E-2</v>
      </c>
      <c r="Z391" t="s">
        <v>25</v>
      </c>
      <c r="AA391" t="s">
        <v>292</v>
      </c>
      <c r="AB391">
        <v>0.20014999999999999</v>
      </c>
      <c r="AC391" t="s">
        <v>25</v>
      </c>
      <c r="AD391" t="s">
        <v>28</v>
      </c>
      <c r="AE391">
        <v>0.42228199999999999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10</v>
      </c>
      <c r="AM391" t="s">
        <v>191</v>
      </c>
      <c r="AN391">
        <v>500</v>
      </c>
      <c r="AO391" t="s">
        <v>192</v>
      </c>
      <c r="AP391">
        <v>10</v>
      </c>
      <c r="AQ391" t="s">
        <v>193</v>
      </c>
      <c r="AR391">
        <v>20</v>
      </c>
    </row>
    <row r="392" spans="1:44">
      <c r="A392">
        <v>435</v>
      </c>
      <c r="B392" t="s">
        <v>289</v>
      </c>
      <c r="C392">
        <v>8</v>
      </c>
      <c r="D392" t="s">
        <v>182</v>
      </c>
      <c r="E392">
        <v>1371</v>
      </c>
      <c r="F392" t="s">
        <v>183</v>
      </c>
      <c r="G392" t="s">
        <v>184</v>
      </c>
      <c r="H392">
        <v>1.1240000000000001</v>
      </c>
      <c r="I392" t="s">
        <v>185</v>
      </c>
      <c r="J392">
        <v>2.3800000000000001E-4</v>
      </c>
      <c r="K392" t="s">
        <v>25</v>
      </c>
      <c r="L392" t="s">
        <v>290</v>
      </c>
      <c r="M392">
        <v>6578.2471679999999</v>
      </c>
      <c r="N392" t="s">
        <v>25</v>
      </c>
      <c r="O392" t="s">
        <v>293</v>
      </c>
      <c r="P392">
        <v>6.816E-3</v>
      </c>
      <c r="Q392" t="s">
        <v>25</v>
      </c>
      <c r="R392" t="s">
        <v>24</v>
      </c>
      <c r="S392">
        <v>0.66342299999999998</v>
      </c>
      <c r="T392" t="s">
        <v>25</v>
      </c>
      <c r="U392" t="s">
        <v>26</v>
      </c>
      <c r="V392">
        <v>2.7089999999999999E-2</v>
      </c>
      <c r="W392" t="s">
        <v>25</v>
      </c>
      <c r="X392" t="s">
        <v>27</v>
      </c>
      <c r="Y392">
        <v>1.4392E-2</v>
      </c>
      <c r="Z392" t="s">
        <v>25</v>
      </c>
      <c r="AA392" t="s">
        <v>292</v>
      </c>
      <c r="AB392">
        <v>0.197883</v>
      </c>
      <c r="AC392" t="s">
        <v>25</v>
      </c>
      <c r="AD392" t="s">
        <v>28</v>
      </c>
      <c r="AE392">
        <v>0.42189900000000002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10</v>
      </c>
      <c r="AQ392" t="s">
        <v>193</v>
      </c>
      <c r="AR392">
        <v>20</v>
      </c>
    </row>
    <row r="393" spans="1:44">
      <c r="A393">
        <v>434</v>
      </c>
      <c r="B393" t="s">
        <v>289</v>
      </c>
      <c r="C393">
        <v>9</v>
      </c>
      <c r="D393" t="s">
        <v>182</v>
      </c>
      <c r="E393">
        <v>2591</v>
      </c>
      <c r="F393" t="s">
        <v>183</v>
      </c>
      <c r="G393" t="s">
        <v>184</v>
      </c>
      <c r="H393">
        <v>1.1240000000000001</v>
      </c>
      <c r="I393" t="s">
        <v>185</v>
      </c>
      <c r="J393">
        <v>2.43E-4</v>
      </c>
      <c r="K393" t="s">
        <v>25</v>
      </c>
      <c r="L393" t="s">
        <v>290</v>
      </c>
      <c r="M393">
        <v>18717.813866</v>
      </c>
      <c r="N393" t="s">
        <v>25</v>
      </c>
      <c r="O393" t="s">
        <v>293</v>
      </c>
      <c r="P393">
        <v>1.8960999999999999E-2</v>
      </c>
      <c r="Q393" t="s">
        <v>25</v>
      </c>
      <c r="R393" t="s">
        <v>24</v>
      </c>
      <c r="S393">
        <v>0.65645399999999998</v>
      </c>
      <c r="T393" t="s">
        <v>25</v>
      </c>
      <c r="U393" t="s">
        <v>26</v>
      </c>
      <c r="V393">
        <v>2.7203999999999999E-2</v>
      </c>
      <c r="W393" t="s">
        <v>25</v>
      </c>
      <c r="X393" t="s">
        <v>27</v>
      </c>
      <c r="Y393">
        <v>5.7910000000000001E-3</v>
      </c>
      <c r="Z393" t="s">
        <v>25</v>
      </c>
      <c r="AA393" t="s">
        <v>292</v>
      </c>
      <c r="AB393">
        <v>0.19969000000000001</v>
      </c>
      <c r="AC393" t="s">
        <v>25</v>
      </c>
      <c r="AD393" t="s">
        <v>28</v>
      </c>
      <c r="AE393">
        <v>0.42168899999999998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10</v>
      </c>
      <c r="AM393" t="s">
        <v>191</v>
      </c>
      <c r="AN393">
        <v>500</v>
      </c>
      <c r="AO393" t="s">
        <v>192</v>
      </c>
      <c r="AP393">
        <v>10</v>
      </c>
      <c r="AQ393" t="s">
        <v>193</v>
      </c>
      <c r="AR393">
        <v>20</v>
      </c>
    </row>
    <row r="394" spans="1:44">
      <c r="A394">
        <v>433</v>
      </c>
      <c r="B394" t="s">
        <v>289</v>
      </c>
      <c r="C394">
        <v>3</v>
      </c>
      <c r="D394" t="s">
        <v>182</v>
      </c>
      <c r="E394">
        <v>188</v>
      </c>
      <c r="F394" t="s">
        <v>183</v>
      </c>
      <c r="G394" t="s">
        <v>184</v>
      </c>
      <c r="H394">
        <v>1.1240000000000001</v>
      </c>
      <c r="I394" t="s">
        <v>185</v>
      </c>
      <c r="J394">
        <v>2.5399999999999999E-4</v>
      </c>
      <c r="K394" t="s">
        <v>25</v>
      </c>
      <c r="L394" t="s">
        <v>290</v>
      </c>
      <c r="M394">
        <v>78.959687000000002</v>
      </c>
      <c r="N394" t="s">
        <v>25</v>
      </c>
      <c r="O394" t="s">
        <v>293</v>
      </c>
      <c r="P394">
        <v>3.3300000000000002E-4</v>
      </c>
      <c r="Q394" t="s">
        <v>25</v>
      </c>
      <c r="R394" t="s">
        <v>24</v>
      </c>
      <c r="S394">
        <v>1.1468039999999999</v>
      </c>
      <c r="T394" t="s">
        <v>25</v>
      </c>
      <c r="U394" t="s">
        <v>26</v>
      </c>
      <c r="V394">
        <v>2.6501E-2</v>
      </c>
      <c r="W394" t="s">
        <v>25</v>
      </c>
      <c r="X394" t="s">
        <v>27</v>
      </c>
      <c r="Y394">
        <v>0.50993699999999997</v>
      </c>
      <c r="Z394" t="s">
        <v>25</v>
      </c>
      <c r="AA394" t="s">
        <v>292</v>
      </c>
      <c r="AB394">
        <v>0.18393799999999999</v>
      </c>
      <c r="AC394" t="s">
        <v>25</v>
      </c>
      <c r="AD394" t="s">
        <v>28</v>
      </c>
      <c r="AE394">
        <v>0.42412499999999997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10</v>
      </c>
      <c r="AM394" t="s">
        <v>191</v>
      </c>
      <c r="AN394">
        <v>500</v>
      </c>
      <c r="AO394" t="s">
        <v>192</v>
      </c>
      <c r="AP394">
        <v>10</v>
      </c>
      <c r="AQ394" t="s">
        <v>193</v>
      </c>
      <c r="AR394">
        <v>20</v>
      </c>
    </row>
    <row r="395" spans="1:44">
      <c r="A395">
        <v>432</v>
      </c>
      <c r="B395" t="s">
        <v>289</v>
      </c>
      <c r="C395">
        <v>3</v>
      </c>
      <c r="D395" t="s">
        <v>182</v>
      </c>
      <c r="E395">
        <v>188</v>
      </c>
      <c r="F395" t="s">
        <v>183</v>
      </c>
      <c r="G395" t="s">
        <v>184</v>
      </c>
      <c r="H395">
        <v>2.8559999999999999</v>
      </c>
      <c r="I395" t="s">
        <v>185</v>
      </c>
      <c r="J395">
        <v>2.5799999999999998E-4</v>
      </c>
      <c r="K395" t="s">
        <v>25</v>
      </c>
      <c r="L395" t="s">
        <v>290</v>
      </c>
      <c r="M395">
        <v>76.703220000000002</v>
      </c>
      <c r="N395" t="s">
        <v>25</v>
      </c>
      <c r="O395" t="s">
        <v>293</v>
      </c>
      <c r="P395">
        <v>3.3500000000000001E-4</v>
      </c>
      <c r="Q395" t="s">
        <v>25</v>
      </c>
      <c r="R395" t="s">
        <v>24</v>
      </c>
      <c r="S395">
        <v>1.5281849999999999</v>
      </c>
      <c r="T395" t="s">
        <v>25</v>
      </c>
      <c r="U395" t="s">
        <v>26</v>
      </c>
      <c r="V395">
        <v>3.5493999999999998E-2</v>
      </c>
      <c r="W395" t="s">
        <v>25</v>
      </c>
      <c r="X395" t="s">
        <v>27</v>
      </c>
      <c r="Y395">
        <v>0.65923399999999999</v>
      </c>
      <c r="Z395" t="s">
        <v>25</v>
      </c>
      <c r="AA395" t="s">
        <v>292</v>
      </c>
      <c r="AB395">
        <v>0.19689799999999999</v>
      </c>
      <c r="AC395" t="s">
        <v>25</v>
      </c>
      <c r="AD395" t="s">
        <v>28</v>
      </c>
      <c r="AE395">
        <v>0.63413200000000003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10</v>
      </c>
      <c r="AM395" t="s">
        <v>191</v>
      </c>
      <c r="AN395">
        <v>500</v>
      </c>
      <c r="AO395" t="s">
        <v>192</v>
      </c>
      <c r="AP395">
        <v>12</v>
      </c>
      <c r="AQ395" t="s">
        <v>193</v>
      </c>
      <c r="AR395">
        <v>20</v>
      </c>
    </row>
    <row r="396" spans="1:44">
      <c r="A396">
        <v>431</v>
      </c>
      <c r="B396" t="s">
        <v>289</v>
      </c>
      <c r="C396">
        <v>4</v>
      </c>
      <c r="D396" t="s">
        <v>182</v>
      </c>
      <c r="E396">
        <v>226</v>
      </c>
      <c r="F396" t="s">
        <v>183</v>
      </c>
      <c r="G396" t="s">
        <v>184</v>
      </c>
      <c r="H396">
        <v>2.1539999999999999</v>
      </c>
      <c r="I396" t="s">
        <v>185</v>
      </c>
      <c r="J396">
        <v>2.5300000000000002E-4</v>
      </c>
      <c r="K396" t="s">
        <v>25</v>
      </c>
      <c r="L396" t="s">
        <v>290</v>
      </c>
      <c r="M396">
        <v>161.935686</v>
      </c>
      <c r="N396" t="s">
        <v>25</v>
      </c>
      <c r="O396" t="s">
        <v>293</v>
      </c>
      <c r="P396">
        <v>4.15E-4</v>
      </c>
      <c r="Q396" t="s">
        <v>25</v>
      </c>
      <c r="R396" t="s">
        <v>24</v>
      </c>
      <c r="S396">
        <v>1.1501779999999999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292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10</v>
      </c>
      <c r="AM396" t="s">
        <v>191</v>
      </c>
      <c r="AN396">
        <v>500</v>
      </c>
      <c r="AO396" t="s">
        <v>192</v>
      </c>
      <c r="AP396">
        <v>10</v>
      </c>
      <c r="AQ396" t="s">
        <v>193</v>
      </c>
      <c r="AR396">
        <v>20</v>
      </c>
    </row>
    <row r="397" spans="1:44">
      <c r="A397">
        <v>430</v>
      </c>
      <c r="B397" t="s">
        <v>289</v>
      </c>
      <c r="C397">
        <v>0</v>
      </c>
      <c r="D397" t="s">
        <v>182</v>
      </c>
      <c r="E397">
        <v>157</v>
      </c>
      <c r="F397" t="s">
        <v>183</v>
      </c>
      <c r="G397" t="s">
        <v>184</v>
      </c>
      <c r="H397">
        <v>6.5579999999999998</v>
      </c>
      <c r="I397" t="s">
        <v>185</v>
      </c>
      <c r="J397">
        <v>2.6600000000000001E-4</v>
      </c>
      <c r="K397" t="s">
        <v>25</v>
      </c>
      <c r="L397" t="s">
        <v>290</v>
      </c>
      <c r="M397">
        <v>12.262043999999999</v>
      </c>
      <c r="N397" t="s">
        <v>25</v>
      </c>
      <c r="O397" t="s">
        <v>293</v>
      </c>
      <c r="P397">
        <v>2.7900000000000001E-4</v>
      </c>
      <c r="Q397" t="s">
        <v>25</v>
      </c>
      <c r="R397" t="s">
        <v>24</v>
      </c>
      <c r="S397">
        <v>4.2736029999999996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292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10</v>
      </c>
      <c r="AM397" t="s">
        <v>191</v>
      </c>
      <c r="AN397">
        <v>500</v>
      </c>
      <c r="AO397" t="s">
        <v>192</v>
      </c>
      <c r="AP397">
        <v>20</v>
      </c>
      <c r="AQ397" t="s">
        <v>193</v>
      </c>
      <c r="AR397">
        <v>20</v>
      </c>
    </row>
    <row r="398" spans="1:44">
      <c r="A398">
        <v>429</v>
      </c>
      <c r="B398" t="s">
        <v>289</v>
      </c>
      <c r="C398">
        <v>1</v>
      </c>
      <c r="D398" t="s">
        <v>182</v>
      </c>
      <c r="E398">
        <v>160</v>
      </c>
      <c r="F398" t="s">
        <v>183</v>
      </c>
      <c r="G398" t="s">
        <v>184</v>
      </c>
      <c r="H398">
        <v>6.5579999999999998</v>
      </c>
      <c r="I398" t="s">
        <v>185</v>
      </c>
      <c r="J398">
        <v>2.6499999999999999E-4</v>
      </c>
      <c r="K398" t="s">
        <v>25</v>
      </c>
      <c r="L398" t="s">
        <v>290</v>
      </c>
      <c r="M398">
        <v>22.695519999999998</v>
      </c>
      <c r="N398" t="s">
        <v>25</v>
      </c>
      <c r="O398" t="s">
        <v>293</v>
      </c>
      <c r="P398">
        <v>2.8800000000000001E-4</v>
      </c>
      <c r="Q398" t="s">
        <v>25</v>
      </c>
      <c r="R398" t="s">
        <v>24</v>
      </c>
      <c r="S398">
        <v>4.2703259999999998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292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10</v>
      </c>
      <c r="AM398" t="s">
        <v>191</v>
      </c>
      <c r="AN398">
        <v>500</v>
      </c>
      <c r="AO398" t="s">
        <v>192</v>
      </c>
      <c r="AP398">
        <v>20</v>
      </c>
      <c r="AQ398" t="s">
        <v>193</v>
      </c>
      <c r="AR398">
        <v>20</v>
      </c>
    </row>
    <row r="399" spans="1:44">
      <c r="A399">
        <v>428</v>
      </c>
      <c r="B399" t="s">
        <v>289</v>
      </c>
      <c r="C399">
        <v>2</v>
      </c>
      <c r="D399" t="s">
        <v>182</v>
      </c>
      <c r="E399">
        <v>169</v>
      </c>
      <c r="F399" t="s">
        <v>183</v>
      </c>
      <c r="G399" t="s">
        <v>184</v>
      </c>
      <c r="H399">
        <v>6.5579999999999998</v>
      </c>
      <c r="I399" t="s">
        <v>185</v>
      </c>
      <c r="J399">
        <v>2.6499999999999999E-4</v>
      </c>
      <c r="K399" t="s">
        <v>25</v>
      </c>
      <c r="L399" t="s">
        <v>290</v>
      </c>
      <c r="M399">
        <v>42.249375999999998</v>
      </c>
      <c r="N399" t="s">
        <v>25</v>
      </c>
      <c r="O399" t="s">
        <v>293</v>
      </c>
      <c r="P399">
        <v>3.0699999999999998E-4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292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<v>1000</v>
      </c>
      <c r="AI399" t="s">
        <v>189</v>
      </c>
      <c r="AJ399">
        <v>1000000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20</v>
      </c>
      <c r="AQ399" t="s">
        <v>193</v>
      </c>
      <c r="AR399">
        <v>20</v>
      </c>
    </row>
    <row r="400" spans="1:44">
      <c r="A400">
        <v>427</v>
      </c>
      <c r="B400" t="s">
        <v>289</v>
      </c>
      <c r="C400">
        <v>3</v>
      </c>
      <c r="D400" t="s">
        <v>182</v>
      </c>
      <c r="E400">
        <v>188</v>
      </c>
      <c r="F400" t="s">
        <v>183</v>
      </c>
      <c r="G400" t="s">
        <v>184</v>
      </c>
      <c r="H400">
        <v>6.5579999999999998</v>
      </c>
      <c r="I400" t="s">
        <v>185</v>
      </c>
      <c r="J400">
        <v>2.6600000000000001E-4</v>
      </c>
      <c r="K400" t="s">
        <v>25</v>
      </c>
      <c r="L400" t="s">
        <v>290</v>
      </c>
      <c r="M400">
        <v>95.950501000000003</v>
      </c>
      <c r="N400" t="s">
        <v>25</v>
      </c>
      <c r="O400" t="s">
        <v>293</v>
      </c>
      <c r="P400">
        <v>3.6200000000000002E-4</v>
      </c>
      <c r="Q400" t="s">
        <v>25</v>
      </c>
      <c r="R400" t="s">
        <v>24</v>
      </c>
      <c r="S400">
        <v>1.7767710000000001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292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20</v>
      </c>
      <c r="AQ400" t="s">
        <v>193</v>
      </c>
      <c r="AR400">
        <v>20</v>
      </c>
    </row>
    <row r="401" spans="1:44">
      <c r="A401">
        <v>426</v>
      </c>
      <c r="B401" t="s">
        <v>289</v>
      </c>
      <c r="C401">
        <v>4</v>
      </c>
      <c r="D401" t="s">
        <v>182</v>
      </c>
      <c r="E401">
        <v>226</v>
      </c>
      <c r="F401" t="s">
        <v>183</v>
      </c>
      <c r="G401" t="s">
        <v>184</v>
      </c>
      <c r="H401">
        <v>6.5579999999999998</v>
      </c>
      <c r="I401" t="s">
        <v>185</v>
      </c>
      <c r="J401">
        <v>2.7799999999999998E-4</v>
      </c>
      <c r="K401" t="s">
        <v>25</v>
      </c>
      <c r="L401" t="s">
        <v>290</v>
      </c>
      <c r="M401">
        <v>189.10131799999999</v>
      </c>
      <c r="N401" t="s">
        <v>25</v>
      </c>
      <c r="O401" t="s">
        <v>293</v>
      </c>
      <c r="P401">
        <v>4.6799999999999999E-4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292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288</v>
      </c>
      <c r="AH401">
        <v>1000</v>
      </c>
      <c r="AI401" t="s">
        <v>189</v>
      </c>
      <c r="AJ401">
        <v>1000000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20</v>
      </c>
      <c r="AQ401" t="s">
        <v>193</v>
      </c>
      <c r="AR401">
        <v>20</v>
      </c>
    </row>
    <row r="402" spans="1:44">
      <c r="A402">
        <v>425</v>
      </c>
      <c r="B402" t="s">
        <v>289</v>
      </c>
      <c r="C402">
        <v>5</v>
      </c>
      <c r="D402" t="s">
        <v>182</v>
      </c>
      <c r="E402">
        <v>303</v>
      </c>
      <c r="F402" t="s">
        <v>183</v>
      </c>
      <c r="G402" t="s">
        <v>184</v>
      </c>
      <c r="H402">
        <v>6.5579999999999998</v>
      </c>
      <c r="I402" t="s">
        <v>185</v>
      </c>
      <c r="J402">
        <v>2.6600000000000001E-4</v>
      </c>
      <c r="K402" t="s">
        <v>25</v>
      </c>
      <c r="L402" t="s">
        <v>290</v>
      </c>
      <c r="M402">
        <v>329.56145600000002</v>
      </c>
      <c r="N402" t="s">
        <v>25</v>
      </c>
      <c r="O402" t="s">
        <v>293</v>
      </c>
      <c r="P402">
        <v>5.9599999999999996E-4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1000000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20</v>
      </c>
      <c r="AQ402" t="s">
        <v>193</v>
      </c>
      <c r="AR402">
        <v>20</v>
      </c>
    </row>
    <row r="403" spans="1:44">
      <c r="A403">
        <v>424</v>
      </c>
      <c r="B403" t="s">
        <v>289</v>
      </c>
      <c r="C403">
        <v>6</v>
      </c>
      <c r="D403" t="s">
        <v>182</v>
      </c>
      <c r="E403">
        <v>455</v>
      </c>
      <c r="F403" t="s">
        <v>183</v>
      </c>
      <c r="G403" t="s">
        <v>184</v>
      </c>
      <c r="H403">
        <v>6.5579999999999998</v>
      </c>
      <c r="I403" t="s">
        <v>185</v>
      </c>
      <c r="J403">
        <v>2.63E-4</v>
      </c>
      <c r="K403" t="s">
        <v>25</v>
      </c>
      <c r="L403" t="s">
        <v>290</v>
      </c>
      <c r="M403">
        <v>698.80238999999995</v>
      </c>
      <c r="N403" t="s">
        <v>25</v>
      </c>
      <c r="O403" t="s">
        <v>293</v>
      </c>
      <c r="P403">
        <v>9.6199999999999996E-4</v>
      </c>
      <c r="Q403" t="s">
        <v>25</v>
      </c>
      <c r="R403" t="s">
        <v>24</v>
      </c>
      <c r="S403">
        <v>1.0543400000000001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1000000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>
        <v>423</v>
      </c>
      <c r="B404" t="s">
        <v>289</v>
      </c>
      <c r="C404">
        <v>7</v>
      </c>
      <c r="D404" t="s">
        <v>182</v>
      </c>
      <c r="E404">
        <v>760</v>
      </c>
      <c r="F404" t="s">
        <v>183</v>
      </c>
      <c r="G404" t="s">
        <v>184</v>
      </c>
      <c r="H404">
        <v>6.5579999999999998</v>
      </c>
      <c r="I404" t="s">
        <v>185</v>
      </c>
      <c r="J404">
        <v>2.6400000000000002E-4</v>
      </c>
      <c r="K404" t="s">
        <v>25</v>
      </c>
      <c r="L404" t="s">
        <v>290</v>
      </c>
      <c r="M404">
        <v>2179.460552</v>
      </c>
      <c r="N404" t="s">
        <v>25</v>
      </c>
      <c r="O404" t="s">
        <v>293</v>
      </c>
      <c r="P404">
        <v>2.444E-3</v>
      </c>
      <c r="Q404" t="s">
        <v>25</v>
      </c>
      <c r="R404" t="s">
        <v>24</v>
      </c>
      <c r="S404">
        <v>1.0020290000000001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1000000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>
        <v>422</v>
      </c>
      <c r="B405" t="s">
        <v>289</v>
      </c>
      <c r="C405">
        <v>8</v>
      </c>
      <c r="D405" t="s">
        <v>182</v>
      </c>
      <c r="E405">
        <v>1371</v>
      </c>
      <c r="F405" t="s">
        <v>183</v>
      </c>
      <c r="G405" t="s">
        <v>184</v>
      </c>
      <c r="H405">
        <v>6.5579999999999998</v>
      </c>
      <c r="I405" t="s">
        <v>185</v>
      </c>
      <c r="J405">
        <v>2.5500000000000002E-4</v>
      </c>
      <c r="K405" t="s">
        <v>25</v>
      </c>
      <c r="L405" t="s">
        <v>290</v>
      </c>
      <c r="M405">
        <v>8144.5962550000004</v>
      </c>
      <c r="N405" t="s">
        <v>25</v>
      </c>
      <c r="O405" t="s">
        <v>293</v>
      </c>
      <c r="P405">
        <v>8.3999999999999995E-3</v>
      </c>
      <c r="Q405" t="s">
        <v>25</v>
      </c>
      <c r="R405" t="s">
        <v>24</v>
      </c>
      <c r="S405">
        <v>0.97429600000000005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>
        <v>421</v>
      </c>
      <c r="B406" t="s">
        <v>289</v>
      </c>
      <c r="C406">
        <v>9</v>
      </c>
      <c r="D406" t="s">
        <v>182</v>
      </c>
      <c r="E406">
        <v>2591</v>
      </c>
      <c r="F406" t="s">
        <v>183</v>
      </c>
      <c r="G406" t="s">
        <v>184</v>
      </c>
      <c r="H406">
        <v>6.5579999999999998</v>
      </c>
      <c r="I406" t="s">
        <v>185</v>
      </c>
      <c r="J406">
        <v>2.6400000000000002E-4</v>
      </c>
      <c r="K406" t="s">
        <v>25</v>
      </c>
      <c r="L406" t="s">
        <v>290</v>
      </c>
      <c r="M406">
        <v>21956.862478999999</v>
      </c>
      <c r="N406" t="s">
        <v>25</v>
      </c>
      <c r="O406" t="s">
        <v>293</v>
      </c>
      <c r="P406">
        <v>2.2221000000000001E-2</v>
      </c>
      <c r="Q406" t="s">
        <v>25</v>
      </c>
      <c r="R406" t="s">
        <v>24</v>
      </c>
      <c r="S406">
        <v>0.96737700000000004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292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288</v>
      </c>
      <c r="AH406">
        <v>1000</v>
      </c>
      <c r="AI406" t="s">
        <v>189</v>
      </c>
      <c r="AJ406">
        <v>1000000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>
        <v>420</v>
      </c>
      <c r="B407" t="s">
        <v>289</v>
      </c>
      <c r="C407">
        <v>3</v>
      </c>
      <c r="D407" t="s">
        <v>182</v>
      </c>
      <c r="E407">
        <v>188</v>
      </c>
      <c r="F407" t="s">
        <v>183</v>
      </c>
      <c r="G407" t="s">
        <v>184</v>
      </c>
      <c r="H407">
        <v>5.7939999999999996</v>
      </c>
      <c r="I407" t="s">
        <v>185</v>
      </c>
      <c r="J407">
        <v>5.9800000000000001E-4</v>
      </c>
      <c r="K407" t="s">
        <v>25</v>
      </c>
      <c r="L407" t="s">
        <v>290</v>
      </c>
      <c r="M407">
        <v>143.62960000000001</v>
      </c>
      <c r="N407" t="s">
        <v>25</v>
      </c>
      <c r="O407" t="s">
        <v>293</v>
      </c>
      <c r="P407">
        <v>7.4100000000000001E-4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292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288</v>
      </c>
      <c r="AH407">
        <v>1000</v>
      </c>
      <c r="AI407" t="s">
        <v>189</v>
      </c>
      <c r="AJ407">
        <v>1000000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>
        <v>419</v>
      </c>
      <c r="B408" t="s">
        <v>289</v>
      </c>
      <c r="C408">
        <v>3</v>
      </c>
      <c r="D408" t="s">
        <v>182</v>
      </c>
      <c r="E408">
        <v>188</v>
      </c>
      <c r="F408" t="s">
        <v>183</v>
      </c>
      <c r="G408" t="s">
        <v>184</v>
      </c>
      <c r="H408">
        <v>5.7939999999999996</v>
      </c>
      <c r="I408" t="s">
        <v>185</v>
      </c>
      <c r="J408">
        <v>5.7499999999999999E-4</v>
      </c>
      <c r="K408" t="s">
        <v>25</v>
      </c>
      <c r="L408" t="s">
        <v>290</v>
      </c>
      <c r="M408">
        <v>140.22040000000001</v>
      </c>
      <c r="N408" t="s">
        <v>25</v>
      </c>
      <c r="O408" t="s">
        <v>293</v>
      </c>
      <c r="P408">
        <v>7.1599999999999995E-4</v>
      </c>
      <c r="Q408" t="s">
        <v>25</v>
      </c>
      <c r="R408" t="s">
        <v>24</v>
      </c>
      <c r="S408">
        <v>2.4395380000000002</v>
      </c>
      <c r="T408" t="s">
        <v>25</v>
      </c>
      <c r="U408" t="s">
        <v>26</v>
      </c>
      <c r="V408">
        <v>7.0754999999999998E-2</v>
      </c>
      <c r="W408" t="s">
        <v>25</v>
      </c>
      <c r="X408" t="s">
        <v>27</v>
      </c>
      <c r="Y408">
        <v>1.659788</v>
      </c>
      <c r="Z408" t="s">
        <v>25</v>
      </c>
      <c r="AA408" t="s">
        <v>292</v>
      </c>
      <c r="AB408">
        <v>0.28553800000000001</v>
      </c>
      <c r="AC408" t="s">
        <v>25</v>
      </c>
      <c r="AD408" t="s">
        <v>28</v>
      </c>
      <c r="AE408">
        <v>0.420516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10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>
        <v>418</v>
      </c>
      <c r="B409" t="s">
        <v>289</v>
      </c>
      <c r="C409">
        <v>3</v>
      </c>
      <c r="D409" t="s">
        <v>182</v>
      </c>
      <c r="E409">
        <v>188</v>
      </c>
      <c r="F409" t="s">
        <v>183</v>
      </c>
      <c r="G409" t="s">
        <v>184</v>
      </c>
      <c r="H409">
        <v>5.7939999999999996</v>
      </c>
      <c r="I409" t="s">
        <v>185</v>
      </c>
      <c r="J409">
        <v>5.8900000000000001E-4</v>
      </c>
      <c r="K409" t="s">
        <v>25</v>
      </c>
      <c r="L409" t="s">
        <v>290</v>
      </c>
      <c r="M409">
        <v>137.77090000000001</v>
      </c>
      <c r="N409" t="s">
        <v>25</v>
      </c>
      <c r="O409" t="s">
        <v>293</v>
      </c>
      <c r="P409">
        <v>7.27E-4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7.1828000000000003E-2</v>
      </c>
      <c r="W409" t="s">
        <v>25</v>
      </c>
      <c r="X409" t="s">
        <v>27</v>
      </c>
      <c r="Y409">
        <v>1.6791590000000001</v>
      </c>
      <c r="Z409" t="s">
        <v>25</v>
      </c>
      <c r="AA409" t="s">
        <v>292</v>
      </c>
      <c r="AB409">
        <v>0.29366700000000001</v>
      </c>
      <c r="AC409" t="s">
        <v>25</v>
      </c>
      <c r="AD409" t="s">
        <v>28</v>
      </c>
      <c r="AE409">
        <v>0.42241600000000001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10</v>
      </c>
      <c r="AM409" t="s">
        <v>191</v>
      </c>
      <c r="AN409">
        <v>500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>
        <v>418</v>
      </c>
      <c r="B410" t="s">
        <v>289</v>
      </c>
      <c r="C410">
        <v>3</v>
      </c>
      <c r="D410" t="s">
        <v>182</v>
      </c>
      <c r="E410">
        <v>188</v>
      </c>
      <c r="F410" t="s">
        <v>183</v>
      </c>
      <c r="G410" t="s">
        <v>184</v>
      </c>
      <c r="H410">
        <v>5.7939999999999996</v>
      </c>
      <c r="I410" t="s">
        <v>185</v>
      </c>
      <c r="J410">
        <v>5.6400000000000005E-4</v>
      </c>
      <c r="K410" t="s">
        <v>25</v>
      </c>
      <c r="L410" t="s">
        <v>290</v>
      </c>
      <c r="M410">
        <v>138.6831</v>
      </c>
      <c r="N410" t="s">
        <v>25</v>
      </c>
      <c r="O410" t="s">
        <v>293</v>
      </c>
      <c r="P410">
        <v>7.0299999999999996E-4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6.9654999999999995E-2</v>
      </c>
      <c r="W410" t="s">
        <v>25</v>
      </c>
      <c r="X410" t="s">
        <v>27</v>
      </c>
      <c r="Y410">
        <v>1.6350849999999999</v>
      </c>
      <c r="Z410" t="s">
        <v>25</v>
      </c>
      <c r="AA410" t="s">
        <v>292</v>
      </c>
      <c r="AB410">
        <v>0.28191300000000002</v>
      </c>
      <c r="AC410" t="s">
        <v>25</v>
      </c>
      <c r="AD410" t="s">
        <v>28</v>
      </c>
      <c r="AE410">
        <v>0.41730400000000001</v>
      </c>
      <c r="AF410" t="s">
        <v>25</v>
      </c>
      <c r="AG410" t="s">
        <v>288</v>
      </c>
      <c r="AH410">
        <v>1000</v>
      </c>
      <c r="AI410" t="s">
        <v>189</v>
      </c>
      <c r="AJ410">
        <v>1000000</v>
      </c>
      <c r="AK410" t="s">
        <v>190</v>
      </c>
      <c r="AL410">
        <v>10</v>
      </c>
      <c r="AM410" t="s">
        <v>191</v>
      </c>
      <c r="AN410">
        <v>500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>
        <v>417</v>
      </c>
      <c r="B411" t="s">
        <v>289</v>
      </c>
      <c r="C411">
        <v>3</v>
      </c>
      <c r="D411" t="s">
        <v>182</v>
      </c>
      <c r="E411">
        <v>188</v>
      </c>
      <c r="F411" t="s">
        <v>183</v>
      </c>
      <c r="G411" t="s">
        <v>184</v>
      </c>
      <c r="H411">
        <v>6.97</v>
      </c>
      <c r="I411" t="s">
        <v>185</v>
      </c>
      <c r="J411">
        <v>5.7700000000000004E-4</v>
      </c>
      <c r="K411" t="s">
        <v>25</v>
      </c>
      <c r="L411" t="s">
        <v>290</v>
      </c>
      <c r="M411">
        <v>153.21029999999999</v>
      </c>
      <c r="N411" t="s">
        <v>25</v>
      </c>
      <c r="O411" t="s">
        <v>293</v>
      </c>
      <c r="P411">
        <v>7.2999999999999996E-4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7.0915000000000006E-2</v>
      </c>
      <c r="W411" t="s">
        <v>25</v>
      </c>
      <c r="X411" t="s">
        <v>27</v>
      </c>
      <c r="Y411">
        <v>1.678909</v>
      </c>
      <c r="Z411" t="s">
        <v>25</v>
      </c>
      <c r="AA411" t="s">
        <v>292</v>
      </c>
      <c r="AB411">
        <v>0.28671400000000002</v>
      </c>
      <c r="AC411" t="s">
        <v>25</v>
      </c>
      <c r="AD411" t="s">
        <v>28</v>
      </c>
      <c r="AE411">
        <v>0.41985099999999997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100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>
        <v>416</v>
      </c>
      <c r="B412" t="s">
        <v>289</v>
      </c>
      <c r="C412">
        <v>0</v>
      </c>
      <c r="D412" t="s">
        <v>182</v>
      </c>
      <c r="E412">
        <v>1</v>
      </c>
      <c r="F412" t="s">
        <v>183</v>
      </c>
      <c r="G412" t="s">
        <v>184</v>
      </c>
      <c r="H412">
        <v>0.08</v>
      </c>
      <c r="I412" t="s">
        <v>185</v>
      </c>
      <c r="J412">
        <v>1.3129999999999999E-3</v>
      </c>
      <c r="K412" t="s">
        <v>25</v>
      </c>
      <c r="L412" t="s">
        <v>290</v>
      </c>
      <c r="M412">
        <v>0.61470000000000002</v>
      </c>
      <c r="N412" t="s">
        <v>25</v>
      </c>
      <c r="O412" t="s">
        <v>293</v>
      </c>
      <c r="P412">
        <v>1.374E-3</v>
      </c>
      <c r="Q412" t="s">
        <v>25</v>
      </c>
      <c r="R412" t="s">
        <v>24</v>
      </c>
      <c r="S412">
        <v>0.15523500000000001</v>
      </c>
      <c r="T412" t="s">
        <v>25</v>
      </c>
      <c r="U412" t="s">
        <v>26</v>
      </c>
      <c r="V412">
        <v>2.3749999999999999E-3</v>
      </c>
      <c r="W412" t="s">
        <v>25</v>
      </c>
      <c r="X412" t="s">
        <v>27</v>
      </c>
      <c r="Y412">
        <v>0.14416200000000001</v>
      </c>
      <c r="Z412" t="s">
        <v>25</v>
      </c>
      <c r="AA412" t="s">
        <v>292</v>
      </c>
      <c r="AB412">
        <v>2.3479999999999998E-3</v>
      </c>
      <c r="AC412" t="s">
        <v>25</v>
      </c>
      <c r="AD412" t="s">
        <v>28</v>
      </c>
      <c r="AE412">
        <v>4.3229999999999996E-3</v>
      </c>
      <c r="AF412" t="s">
        <v>25</v>
      </c>
      <c r="AG412" t="s">
        <v>288</v>
      </c>
      <c r="AH412">
        <v>1000</v>
      </c>
      <c r="AI412" t="s">
        <v>189</v>
      </c>
      <c r="AJ412">
        <v>10000</v>
      </c>
      <c r="AK412" t="s">
        <v>190</v>
      </c>
      <c r="AL412">
        <v>10</v>
      </c>
      <c r="AM412" t="s">
        <v>191</v>
      </c>
      <c r="AN412">
        <v>100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>
        <v>412</v>
      </c>
      <c r="B413" t="s">
        <v>289</v>
      </c>
      <c r="C413">
        <v>0</v>
      </c>
      <c r="D413" t="s">
        <v>182</v>
      </c>
      <c r="E413">
        <v>157</v>
      </c>
      <c r="F413" t="s">
        <v>183</v>
      </c>
      <c r="G413" t="s">
        <v>184</v>
      </c>
      <c r="H413">
        <v>6.5579999999999998</v>
      </c>
      <c r="I413" t="s">
        <v>185</v>
      </c>
      <c r="J413">
        <v>2.6499999999999999E-4</v>
      </c>
      <c r="K413" t="s">
        <v>25</v>
      </c>
      <c r="L413" t="s">
        <v>290</v>
      </c>
      <c r="M413">
        <v>12.552085999999999</v>
      </c>
      <c r="N413" t="s">
        <v>25</v>
      </c>
      <c r="O413" t="s">
        <v>293</v>
      </c>
      <c r="P413">
        <v>2.7700000000000001E-4</v>
      </c>
      <c r="Q413" t="s">
        <v>25</v>
      </c>
      <c r="R413" t="s">
        <v>24</v>
      </c>
      <c r="S413">
        <v>4.0548310000000001</v>
      </c>
      <c r="T413" t="s">
        <v>25</v>
      </c>
      <c r="U413" t="s">
        <v>26</v>
      </c>
      <c r="V413">
        <v>4.4652999999999998E-2</v>
      </c>
      <c r="W413" t="s">
        <v>25</v>
      </c>
      <c r="X413" t="s">
        <v>27</v>
      </c>
      <c r="Y413">
        <v>3.4538449999999998</v>
      </c>
      <c r="Z413" t="s">
        <v>25</v>
      </c>
      <c r="AA413" t="s">
        <v>292</v>
      </c>
      <c r="AB413">
        <v>0.134939</v>
      </c>
      <c r="AC413" t="s">
        <v>25</v>
      </c>
      <c r="AD413" t="s">
        <v>28</v>
      </c>
      <c r="AE413">
        <v>0.41849599999999998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500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>
        <v>411</v>
      </c>
      <c r="B414" t="s">
        <v>289</v>
      </c>
      <c r="C414">
        <v>1</v>
      </c>
      <c r="D414" t="s">
        <v>182</v>
      </c>
      <c r="E414">
        <v>160</v>
      </c>
      <c r="F414" t="s">
        <v>183</v>
      </c>
      <c r="G414" t="s">
        <v>184</v>
      </c>
      <c r="H414">
        <v>6.5579999999999998</v>
      </c>
      <c r="I414" t="s">
        <v>185</v>
      </c>
      <c r="J414">
        <v>2.6800000000000001E-4</v>
      </c>
      <c r="K414" t="s">
        <v>25</v>
      </c>
      <c r="L414" t="s">
        <v>290</v>
      </c>
      <c r="M414">
        <v>22.771795000000001</v>
      </c>
      <c r="N414" t="s">
        <v>25</v>
      </c>
      <c r="O414" t="s">
        <v>293</v>
      </c>
      <c r="P414">
        <v>2.9E-4</v>
      </c>
      <c r="Q414" t="s">
        <v>25</v>
      </c>
      <c r="R414" t="s">
        <v>24</v>
      </c>
      <c r="S414">
        <v>4.0517909999999997</v>
      </c>
      <c r="T414" t="s">
        <v>25</v>
      </c>
      <c r="U414" t="s">
        <v>26</v>
      </c>
      <c r="V414">
        <v>4.4568999999999998E-2</v>
      </c>
      <c r="W414" t="s">
        <v>25</v>
      </c>
      <c r="X414" t="s">
        <v>27</v>
      </c>
      <c r="Y414">
        <v>3.4508730000000001</v>
      </c>
      <c r="Z414" t="s">
        <v>25</v>
      </c>
      <c r="AA414" t="s">
        <v>292</v>
      </c>
      <c r="AB414">
        <v>0.13491</v>
      </c>
      <c r="AC414" t="s">
        <v>25</v>
      </c>
      <c r="AD414" t="s">
        <v>28</v>
      </c>
      <c r="AE414">
        <v>0.41854400000000003</v>
      </c>
      <c r="AF414" t="s">
        <v>25</v>
      </c>
      <c r="AG414" t="s">
        <v>288</v>
      </c>
      <c r="AH414">
        <v>1000</v>
      </c>
      <c r="AI414" t="s">
        <v>189</v>
      </c>
      <c r="AJ414">
        <v>1000000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>
        <v>410</v>
      </c>
      <c r="B415" t="s">
        <v>289</v>
      </c>
      <c r="C415">
        <v>2</v>
      </c>
      <c r="D415" t="s">
        <v>182</v>
      </c>
      <c r="E415">
        <v>169</v>
      </c>
      <c r="F415" t="s">
        <v>183</v>
      </c>
      <c r="G415" t="s">
        <v>184</v>
      </c>
      <c r="H415">
        <v>6.5579999999999998</v>
      </c>
      <c r="I415" t="s">
        <v>185</v>
      </c>
      <c r="J415">
        <v>2.6699999999999998E-4</v>
      </c>
      <c r="K415" t="s">
        <v>25</v>
      </c>
      <c r="L415" t="s">
        <v>290</v>
      </c>
      <c r="M415">
        <v>42.695855000000002</v>
      </c>
      <c r="N415" t="s">
        <v>25</v>
      </c>
      <c r="O415" t="s">
        <v>293</v>
      </c>
      <c r="P415">
        <v>3.0899999999999998E-4</v>
      </c>
      <c r="Q415" t="s">
        <v>25</v>
      </c>
      <c r="R415" t="s">
        <v>24</v>
      </c>
      <c r="S415">
        <v>2.4117500000000001</v>
      </c>
      <c r="T415" t="s">
        <v>25</v>
      </c>
      <c r="U415" t="s">
        <v>26</v>
      </c>
      <c r="V415">
        <v>4.4433E-2</v>
      </c>
      <c r="W415" t="s">
        <v>25</v>
      </c>
      <c r="X415" t="s">
        <v>27</v>
      </c>
      <c r="Y415">
        <v>1.740693</v>
      </c>
      <c r="Z415" t="s">
        <v>25</v>
      </c>
      <c r="AA415" t="s">
        <v>292</v>
      </c>
      <c r="AB415">
        <v>0.20386499999999999</v>
      </c>
      <c r="AC415" t="s">
        <v>25</v>
      </c>
      <c r="AD415" t="s">
        <v>28</v>
      </c>
      <c r="AE415">
        <v>0.41993799999999998</v>
      </c>
      <c r="AF415" t="s">
        <v>25</v>
      </c>
      <c r="AG415" t="s">
        <v>288</v>
      </c>
      <c r="AH415">
        <v>1000</v>
      </c>
      <c r="AI415" t="s">
        <v>189</v>
      </c>
      <c r="AJ415">
        <v>1000000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>
        <v>409</v>
      </c>
      <c r="B416" t="s">
        <v>289</v>
      </c>
      <c r="C416">
        <v>3</v>
      </c>
      <c r="D416" t="s">
        <v>182</v>
      </c>
      <c r="E416">
        <v>188</v>
      </c>
      <c r="F416" t="s">
        <v>183</v>
      </c>
      <c r="G416" t="s">
        <v>184</v>
      </c>
      <c r="H416">
        <v>6.5579999999999998</v>
      </c>
      <c r="I416" t="s">
        <v>185</v>
      </c>
      <c r="J416">
        <v>2.6600000000000001E-4</v>
      </c>
      <c r="K416" t="s">
        <v>25</v>
      </c>
      <c r="L416" t="s">
        <v>290</v>
      </c>
      <c r="M416">
        <v>96.508692999999994</v>
      </c>
      <c r="N416" t="s">
        <v>25</v>
      </c>
      <c r="O416" t="s">
        <v>293</v>
      </c>
      <c r="P416">
        <v>3.6299999999999999E-4</v>
      </c>
      <c r="Q416" t="s">
        <v>25</v>
      </c>
      <c r="R416" t="s">
        <v>24</v>
      </c>
      <c r="S416">
        <v>1.5723389999999999</v>
      </c>
      <c r="T416" t="s">
        <v>25</v>
      </c>
      <c r="U416" t="s">
        <v>26</v>
      </c>
      <c r="V416">
        <v>4.4304999999999997E-2</v>
      </c>
      <c r="W416" t="s">
        <v>25</v>
      </c>
      <c r="X416" t="s">
        <v>27</v>
      </c>
      <c r="Y416">
        <v>0.86649500000000002</v>
      </c>
      <c r="Z416" t="s">
        <v>25</v>
      </c>
      <c r="AA416" t="s">
        <v>292</v>
      </c>
      <c r="AB416">
        <v>0.23976500000000001</v>
      </c>
      <c r="AC416" t="s">
        <v>25</v>
      </c>
      <c r="AD416" t="s">
        <v>28</v>
      </c>
      <c r="AE416">
        <v>0.419014</v>
      </c>
      <c r="AF416" t="s">
        <v>25</v>
      </c>
      <c r="AG416" t="s">
        <v>288</v>
      </c>
      <c r="AH416">
        <v>1000</v>
      </c>
      <c r="AI416" t="s">
        <v>189</v>
      </c>
      <c r="AJ416">
        <v>1000000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>
        <v>408</v>
      </c>
      <c r="B417" t="s">
        <v>289</v>
      </c>
      <c r="C417">
        <v>4</v>
      </c>
      <c r="D417" t="s">
        <v>182</v>
      </c>
      <c r="E417">
        <v>226</v>
      </c>
      <c r="F417" t="s">
        <v>183</v>
      </c>
      <c r="G417" t="s">
        <v>184</v>
      </c>
      <c r="H417">
        <v>6.5579999999999998</v>
      </c>
      <c r="I417" t="s">
        <v>185</v>
      </c>
      <c r="J417">
        <v>2.6499999999999999E-4</v>
      </c>
      <c r="K417" t="s">
        <v>25</v>
      </c>
      <c r="L417" t="s">
        <v>290</v>
      </c>
      <c r="M417">
        <v>191.80374399999999</v>
      </c>
      <c r="N417" t="s">
        <v>25</v>
      </c>
      <c r="O417" t="s">
        <v>293</v>
      </c>
      <c r="P417">
        <v>4.57E-4</v>
      </c>
      <c r="Q417" t="s">
        <v>25</v>
      </c>
      <c r="R417" t="s">
        <v>24</v>
      </c>
      <c r="S417">
        <v>1.1728320000000001</v>
      </c>
      <c r="T417" t="s">
        <v>25</v>
      </c>
      <c r="U417" t="s">
        <v>26</v>
      </c>
      <c r="V417">
        <v>4.4714999999999998E-2</v>
      </c>
      <c r="W417" t="s">
        <v>25</v>
      </c>
      <c r="X417" t="s">
        <v>27</v>
      </c>
      <c r="Y417">
        <v>0.44478000000000001</v>
      </c>
      <c r="Z417" t="s">
        <v>25</v>
      </c>
      <c r="AA417" t="s">
        <v>292</v>
      </c>
      <c r="AB417">
        <v>0.26067600000000002</v>
      </c>
      <c r="AC417" t="s">
        <v>25</v>
      </c>
      <c r="AD417" t="s">
        <v>28</v>
      </c>
      <c r="AE417">
        <v>0.419902</v>
      </c>
      <c r="AF417" t="s">
        <v>25</v>
      </c>
      <c r="AG417" t="s">
        <v>288</v>
      </c>
      <c r="AH417">
        <v>1000</v>
      </c>
      <c r="AI417" t="s">
        <v>189</v>
      </c>
      <c r="AJ417">
        <v>1000000</v>
      </c>
      <c r="AK417" t="s">
        <v>190</v>
      </c>
      <c r="AL417">
        <v>10</v>
      </c>
      <c r="AM417" t="s">
        <v>191</v>
      </c>
      <c r="AN417">
        <v>500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>
        <v>407</v>
      </c>
      <c r="B418" t="s">
        <v>289</v>
      </c>
      <c r="C418">
        <v>5</v>
      </c>
      <c r="D418" t="s">
        <v>182</v>
      </c>
      <c r="E418">
        <v>303</v>
      </c>
      <c r="F418" t="s">
        <v>183</v>
      </c>
      <c r="G418" t="s">
        <v>184</v>
      </c>
      <c r="H418">
        <v>6.5579999999999998</v>
      </c>
      <c r="I418" t="s">
        <v>185</v>
      </c>
      <c r="J418">
        <v>2.6800000000000001E-4</v>
      </c>
      <c r="K418" t="s">
        <v>25</v>
      </c>
      <c r="L418" t="s">
        <v>290</v>
      </c>
      <c r="M418">
        <v>332.37080700000001</v>
      </c>
      <c r="N418" t="s">
        <v>25</v>
      </c>
      <c r="O418" t="s">
        <v>293</v>
      </c>
      <c r="P418">
        <v>5.9999999999999995E-4</v>
      </c>
      <c r="Q418" t="s">
        <v>25</v>
      </c>
      <c r="R418" t="s">
        <v>24</v>
      </c>
      <c r="S418">
        <v>0.95812200000000003</v>
      </c>
      <c r="T418" t="s">
        <v>25</v>
      </c>
      <c r="U418" t="s">
        <v>26</v>
      </c>
      <c r="V418">
        <v>4.4692000000000003E-2</v>
      </c>
      <c r="W418" t="s">
        <v>25</v>
      </c>
      <c r="X418" t="s">
        <v>27</v>
      </c>
      <c r="Y418">
        <v>0.22128900000000001</v>
      </c>
      <c r="Z418" t="s">
        <v>25</v>
      </c>
      <c r="AA418" t="s">
        <v>292</v>
      </c>
      <c r="AB418">
        <v>0.270403</v>
      </c>
      <c r="AC418" t="s">
        <v>25</v>
      </c>
      <c r="AD418" t="s">
        <v>28</v>
      </c>
      <c r="AE418">
        <v>0.41896600000000001</v>
      </c>
      <c r="AF418" t="s">
        <v>25</v>
      </c>
      <c r="AG418" t="s">
        <v>288</v>
      </c>
      <c r="AH418">
        <v>1000</v>
      </c>
      <c r="AI418" t="s">
        <v>189</v>
      </c>
      <c r="AJ418">
        <v>1000000</v>
      </c>
      <c r="AK418" t="s">
        <v>190</v>
      </c>
      <c r="AL418">
        <v>10</v>
      </c>
      <c r="AM418" t="s">
        <v>191</v>
      </c>
      <c r="AN418">
        <v>500</v>
      </c>
      <c r="AO418" t="s">
        <v>192</v>
      </c>
      <c r="AP418">
        <v>20</v>
      </c>
      <c r="AQ418" t="s">
        <v>193</v>
      </c>
      <c r="AR418">
        <v>20</v>
      </c>
    </row>
    <row r="419" spans="1:44">
      <c r="A419">
        <v>406</v>
      </c>
      <c r="B419" t="s">
        <v>289</v>
      </c>
      <c r="C419">
        <v>6</v>
      </c>
      <c r="D419" t="s">
        <v>182</v>
      </c>
      <c r="E419">
        <v>455</v>
      </c>
      <c r="F419" t="s">
        <v>183</v>
      </c>
      <c r="G419" t="s">
        <v>184</v>
      </c>
      <c r="H419">
        <v>6.5579999999999998</v>
      </c>
      <c r="I419" t="s">
        <v>185</v>
      </c>
      <c r="J419">
        <v>2.6699999999999998E-4</v>
      </c>
      <c r="K419" t="s">
        <v>25</v>
      </c>
      <c r="L419" t="s">
        <v>290</v>
      </c>
      <c r="M419">
        <v>712.278864</v>
      </c>
      <c r="N419" t="s">
        <v>25</v>
      </c>
      <c r="O419" t="s">
        <v>293</v>
      </c>
      <c r="P419">
        <v>9.7900000000000005E-4</v>
      </c>
      <c r="Q419" t="s">
        <v>25</v>
      </c>
      <c r="R419" t="s">
        <v>24</v>
      </c>
      <c r="S419">
        <v>0.84914599999999996</v>
      </c>
      <c r="T419" t="s">
        <v>25</v>
      </c>
      <c r="U419" t="s">
        <v>26</v>
      </c>
      <c r="V419">
        <v>4.5251E-2</v>
      </c>
      <c r="W419" t="s">
        <v>25</v>
      </c>
      <c r="X419" t="s">
        <v>27</v>
      </c>
      <c r="Y419">
        <v>0.110529</v>
      </c>
      <c r="Z419" t="s">
        <v>25</v>
      </c>
      <c r="AA419" t="s">
        <v>292</v>
      </c>
      <c r="AB419">
        <v>0.27140999999999998</v>
      </c>
      <c r="AC419" t="s">
        <v>25</v>
      </c>
      <c r="AD419" t="s">
        <v>28</v>
      </c>
      <c r="AE419">
        <v>0.41917500000000002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20</v>
      </c>
      <c r="AQ419" t="s">
        <v>193</v>
      </c>
      <c r="AR419">
        <v>20</v>
      </c>
    </row>
    <row r="420" spans="1:44">
      <c r="A420">
        <v>405</v>
      </c>
      <c r="B420" t="s">
        <v>289</v>
      </c>
      <c r="C420">
        <v>7</v>
      </c>
      <c r="D420" t="s">
        <v>182</v>
      </c>
      <c r="E420">
        <v>760</v>
      </c>
      <c r="F420" t="s">
        <v>183</v>
      </c>
      <c r="G420" t="s">
        <v>184</v>
      </c>
      <c r="H420">
        <v>6.5579999999999998</v>
      </c>
      <c r="I420" t="s">
        <v>185</v>
      </c>
      <c r="J420">
        <v>2.6499999999999999E-4</v>
      </c>
      <c r="K420" t="s">
        <v>25</v>
      </c>
      <c r="L420" t="s">
        <v>290</v>
      </c>
      <c r="M420">
        <v>2141.1933949999998</v>
      </c>
      <c r="N420" t="s">
        <v>25</v>
      </c>
      <c r="O420" t="s">
        <v>293</v>
      </c>
      <c r="P420">
        <v>2.4060000000000002E-3</v>
      </c>
      <c r="Q420" t="s">
        <v>25</v>
      </c>
      <c r="R420" t="s">
        <v>24</v>
      </c>
      <c r="S420">
        <v>0.79717800000000005</v>
      </c>
      <c r="T420" t="s">
        <v>25</v>
      </c>
      <c r="U420" t="s">
        <v>26</v>
      </c>
      <c r="V420">
        <v>4.6085000000000001E-2</v>
      </c>
      <c r="W420" t="s">
        <v>25</v>
      </c>
      <c r="X420" t="s">
        <v>27</v>
      </c>
      <c r="Y420">
        <v>5.6167000000000002E-2</v>
      </c>
      <c r="Z420" t="s">
        <v>25</v>
      </c>
      <c r="AA420" t="s">
        <v>292</v>
      </c>
      <c r="AB420">
        <v>0.27320699999999998</v>
      </c>
      <c r="AC420" t="s">
        <v>25</v>
      </c>
      <c r="AD420" t="s">
        <v>28</v>
      </c>
      <c r="AE420">
        <v>0.41889199999999999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20</v>
      </c>
      <c r="AQ420" t="s">
        <v>193</v>
      </c>
      <c r="AR420">
        <v>20</v>
      </c>
    </row>
    <row r="421" spans="1:44">
      <c r="A421">
        <v>404</v>
      </c>
      <c r="B421" t="s">
        <v>289</v>
      </c>
      <c r="C421">
        <v>8</v>
      </c>
      <c r="D421" t="s">
        <v>182</v>
      </c>
      <c r="E421">
        <v>1371</v>
      </c>
      <c r="F421" t="s">
        <v>183</v>
      </c>
      <c r="G421" t="s">
        <v>184</v>
      </c>
      <c r="H421">
        <v>6.5579999999999998</v>
      </c>
      <c r="I421" t="s">
        <v>185</v>
      </c>
      <c r="J421">
        <v>2.5500000000000002E-4</v>
      </c>
      <c r="K421" t="s">
        <v>25</v>
      </c>
      <c r="L421" t="s">
        <v>290</v>
      </c>
      <c r="M421">
        <v>8155.2850900000003</v>
      </c>
      <c r="N421" t="s">
        <v>25</v>
      </c>
      <c r="O421" t="s">
        <v>293</v>
      </c>
      <c r="P421">
        <v>8.4100000000000008E-3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4.6358000000000003E-2</v>
      </c>
      <c r="W421" t="s">
        <v>25</v>
      </c>
      <c r="X421" t="s">
        <v>27</v>
      </c>
      <c r="Y421">
        <v>2.5463E-2</v>
      </c>
      <c r="Z421" t="s">
        <v>25</v>
      </c>
      <c r="AA421" t="s">
        <v>292</v>
      </c>
      <c r="AB421">
        <v>0.27609499999999998</v>
      </c>
      <c r="AC421" t="s">
        <v>25</v>
      </c>
      <c r="AD421" t="s">
        <v>28</v>
      </c>
      <c r="AE421">
        <v>0.41823100000000002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20</v>
      </c>
      <c r="AQ421" t="s">
        <v>193</v>
      </c>
      <c r="AR421">
        <v>20</v>
      </c>
    </row>
    <row r="422" spans="1:44">
      <c r="A422">
        <v>403</v>
      </c>
      <c r="B422" t="s">
        <v>289</v>
      </c>
      <c r="C422">
        <v>9</v>
      </c>
      <c r="D422" t="s">
        <v>182</v>
      </c>
      <c r="E422">
        <v>2591</v>
      </c>
      <c r="F422" t="s">
        <v>183</v>
      </c>
      <c r="G422" t="s">
        <v>184</v>
      </c>
      <c r="H422">
        <v>6.5579999999999998</v>
      </c>
      <c r="I422" t="s">
        <v>185</v>
      </c>
      <c r="J422">
        <v>2.6699999999999998E-4</v>
      </c>
      <c r="K422" t="s">
        <v>25</v>
      </c>
      <c r="L422" t="s">
        <v>290</v>
      </c>
      <c r="M422">
        <v>21739.660111000001</v>
      </c>
      <c r="N422" t="s">
        <v>25</v>
      </c>
      <c r="O422" t="s">
        <v>293</v>
      </c>
      <c r="P422">
        <v>2.2006000000000001E-2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4.641E-2</v>
      </c>
      <c r="W422" t="s">
        <v>25</v>
      </c>
      <c r="X422" t="s">
        <v>27</v>
      </c>
      <c r="Y422">
        <v>1.0272999999999999E-2</v>
      </c>
      <c r="Z422" t="s">
        <v>25</v>
      </c>
      <c r="AA422" t="s">
        <v>292</v>
      </c>
      <c r="AB422">
        <v>0.27406999999999998</v>
      </c>
      <c r="AC422" t="s">
        <v>25</v>
      </c>
      <c r="AD422" t="s">
        <v>28</v>
      </c>
      <c r="AE422">
        <v>0.41868499999999997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20</v>
      </c>
      <c r="AQ422" t="s">
        <v>193</v>
      </c>
      <c r="AR422">
        <v>20</v>
      </c>
    </row>
    <row r="423" spans="1:44">
      <c r="A423">
        <v>402</v>
      </c>
      <c r="B423" t="s">
        <v>289</v>
      </c>
      <c r="C423">
        <v>4</v>
      </c>
      <c r="D423" t="s">
        <v>182</v>
      </c>
      <c r="E423">
        <v>226</v>
      </c>
      <c r="F423" t="s">
        <v>183</v>
      </c>
      <c r="G423" t="s">
        <v>184</v>
      </c>
      <c r="H423">
        <v>6.5579999999999998</v>
      </c>
      <c r="I423" t="s">
        <v>185</v>
      </c>
      <c r="J423">
        <v>2.6200000000000003E-4</v>
      </c>
      <c r="K423" t="s">
        <v>25</v>
      </c>
      <c r="L423" t="s">
        <v>290</v>
      </c>
      <c r="M423">
        <v>191.16185899999999</v>
      </c>
      <c r="N423" t="s">
        <v>25</v>
      </c>
      <c r="O423" t="s">
        <v>293</v>
      </c>
      <c r="P423">
        <v>4.5300000000000001E-4</v>
      </c>
      <c r="Q423" t="s">
        <v>25</v>
      </c>
      <c r="R423" t="s">
        <v>24</v>
      </c>
      <c r="S423">
        <v>1.1868449999999999</v>
      </c>
      <c r="T423" t="s">
        <v>25</v>
      </c>
      <c r="U423" t="s">
        <v>26</v>
      </c>
      <c r="V423">
        <v>4.5705999999999997E-2</v>
      </c>
      <c r="W423" t="s">
        <v>25</v>
      </c>
      <c r="X423" t="s">
        <v>27</v>
      </c>
      <c r="Y423">
        <v>0.44966</v>
      </c>
      <c r="Z423" t="s">
        <v>25</v>
      </c>
      <c r="AA423" t="s">
        <v>292</v>
      </c>
      <c r="AB423">
        <v>0.26219300000000001</v>
      </c>
      <c r="AC423" t="s">
        <v>25</v>
      </c>
      <c r="AD423" t="s">
        <v>28</v>
      </c>
      <c r="AE423">
        <v>0.42628700000000003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20</v>
      </c>
      <c r="AQ423" t="s">
        <v>193</v>
      </c>
      <c r="AR423">
        <v>20</v>
      </c>
    </row>
    <row r="424" spans="1:44">
      <c r="A424">
        <v>402</v>
      </c>
      <c r="B424" t="s">
        <v>289</v>
      </c>
      <c r="C424">
        <v>4</v>
      </c>
      <c r="D424" t="s">
        <v>182</v>
      </c>
      <c r="E424">
        <v>226</v>
      </c>
      <c r="F424" t="s">
        <v>183</v>
      </c>
      <c r="G424" t="s">
        <v>184</v>
      </c>
      <c r="H424">
        <v>6.5579999999999998</v>
      </c>
      <c r="I424" t="s">
        <v>185</v>
      </c>
      <c r="J424">
        <v>2.5999999999999998E-4</v>
      </c>
      <c r="K424" t="s">
        <v>25</v>
      </c>
      <c r="L424" t="s">
        <v>290</v>
      </c>
      <c r="M424">
        <v>190.05573100000001</v>
      </c>
      <c r="N424" t="s">
        <v>25</v>
      </c>
      <c r="O424" t="s">
        <v>293</v>
      </c>
      <c r="P424">
        <v>4.4999999999999999E-4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4.4892000000000001E-2</v>
      </c>
      <c r="W424" t="s">
        <v>25</v>
      </c>
      <c r="X424" t="s">
        <v>27</v>
      </c>
      <c r="Y424">
        <v>0.44163799999999998</v>
      </c>
      <c r="Z424" t="s">
        <v>25</v>
      </c>
      <c r="AA424" t="s">
        <v>292</v>
      </c>
      <c r="AB424">
        <v>0.251994</v>
      </c>
      <c r="AC424" t="s">
        <v>25</v>
      </c>
      <c r="AD424" t="s">
        <v>28</v>
      </c>
      <c r="AE424">
        <v>0.42240100000000003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20</v>
      </c>
      <c r="AQ424" t="s">
        <v>193</v>
      </c>
      <c r="AR424">
        <v>20</v>
      </c>
    </row>
    <row r="425" spans="1:44">
      <c r="A425">
        <v>392</v>
      </c>
      <c r="B425" t="s">
        <v>289</v>
      </c>
      <c r="C425">
        <v>0</v>
      </c>
      <c r="D425" t="s">
        <v>182</v>
      </c>
      <c r="E425">
        <v>157</v>
      </c>
      <c r="F425" t="s">
        <v>183</v>
      </c>
      <c r="G425" t="s">
        <v>184</v>
      </c>
      <c r="H425">
        <v>6.5579999999999998</v>
      </c>
      <c r="I425" t="s">
        <v>185</v>
      </c>
      <c r="J425">
        <v>2.5599999999999999E-4</v>
      </c>
      <c r="K425" t="s">
        <v>25</v>
      </c>
      <c r="L425" t="s">
        <v>290</v>
      </c>
      <c r="M425">
        <v>11.700654</v>
      </c>
      <c r="N425" t="s">
        <v>25</v>
      </c>
      <c r="O425" t="s">
        <v>293</v>
      </c>
      <c r="P425">
        <v>2.6800000000000001E-4</v>
      </c>
      <c r="Q425" t="s">
        <v>25</v>
      </c>
      <c r="R425" t="s">
        <v>24</v>
      </c>
      <c r="S425">
        <v>3.9983439999999999</v>
      </c>
      <c r="T425" t="s">
        <v>25</v>
      </c>
      <c r="U425" t="s">
        <v>26</v>
      </c>
      <c r="V425">
        <v>4.4615000000000002E-2</v>
      </c>
      <c r="W425" t="s">
        <v>25</v>
      </c>
      <c r="X425" t="s">
        <v>27</v>
      </c>
      <c r="Y425">
        <v>3.3962620000000001</v>
      </c>
      <c r="Z425" t="s">
        <v>25</v>
      </c>
      <c r="AA425" t="s">
        <v>292</v>
      </c>
      <c r="AB425">
        <v>0.13416500000000001</v>
      </c>
      <c r="AC425" t="s">
        <v>25</v>
      </c>
      <c r="AD425" t="s">
        <v>28</v>
      </c>
      <c r="AE425">
        <v>0.420209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20</v>
      </c>
      <c r="AQ425" t="s">
        <v>193</v>
      </c>
      <c r="AR425">
        <v>20</v>
      </c>
    </row>
    <row r="426" spans="1:44">
      <c r="A426">
        <v>401</v>
      </c>
      <c r="B426" t="s">
        <v>289</v>
      </c>
      <c r="C426">
        <v>0</v>
      </c>
      <c r="D426" t="s">
        <v>182</v>
      </c>
      <c r="E426">
        <v>157</v>
      </c>
      <c r="F426" t="s">
        <v>183</v>
      </c>
      <c r="G426" t="s">
        <v>184</v>
      </c>
      <c r="H426">
        <v>6.5579999999999998</v>
      </c>
      <c r="I426" t="s">
        <v>185</v>
      </c>
      <c r="J426">
        <v>4.95E-4</v>
      </c>
      <c r="K426" t="s">
        <v>25</v>
      </c>
      <c r="L426" t="s">
        <v>290</v>
      </c>
      <c r="M426">
        <v>15.405957000000001</v>
      </c>
      <c r="N426" t="s">
        <v>25</v>
      </c>
      <c r="O426" t="s">
        <v>293</v>
      </c>
      <c r="P426">
        <v>5.1000000000000004E-4</v>
      </c>
      <c r="Q426" t="s">
        <v>25</v>
      </c>
      <c r="R426" t="s">
        <v>24</v>
      </c>
      <c r="S426">
        <v>5.8782069999999997</v>
      </c>
      <c r="T426" t="s">
        <v>25</v>
      </c>
      <c r="U426" t="s">
        <v>26</v>
      </c>
      <c r="V426">
        <v>6.9157999999999997E-2</v>
      </c>
      <c r="W426" t="s">
        <v>25</v>
      </c>
      <c r="X426" t="s">
        <v>27</v>
      </c>
      <c r="Y426">
        <v>4.4910649999999999</v>
      </c>
      <c r="Z426" t="s">
        <v>25</v>
      </c>
      <c r="AA426" t="s">
        <v>292</v>
      </c>
      <c r="AB426">
        <v>0.26846100000000001</v>
      </c>
      <c r="AC426" t="s">
        <v>25</v>
      </c>
      <c r="AD426" t="s">
        <v>28</v>
      </c>
      <c r="AE426">
        <v>1.044692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20</v>
      </c>
      <c r="AQ426" t="s">
        <v>193</v>
      </c>
      <c r="AR426">
        <v>20</v>
      </c>
    </row>
    <row r="427" spans="1:44">
      <c r="A427">
        <v>400</v>
      </c>
      <c r="B427" t="s">
        <v>289</v>
      </c>
      <c r="C427">
        <v>1</v>
      </c>
      <c r="D427" t="s">
        <v>182</v>
      </c>
      <c r="E427">
        <v>160</v>
      </c>
      <c r="F427" t="s">
        <v>183</v>
      </c>
      <c r="G427" t="s">
        <v>184</v>
      </c>
      <c r="H427">
        <v>6.5579999999999998</v>
      </c>
      <c r="I427" t="s">
        <v>185</v>
      </c>
      <c r="J427">
        <v>5.0100000000000003E-4</v>
      </c>
      <c r="K427" t="s">
        <v>25</v>
      </c>
      <c r="L427" t="s">
        <v>290</v>
      </c>
      <c r="M427">
        <v>30.077863000000001</v>
      </c>
      <c r="N427" t="s">
        <v>25</v>
      </c>
      <c r="O427" t="s">
        <v>293</v>
      </c>
      <c r="P427">
        <v>5.31E-4</v>
      </c>
      <c r="Q427" t="s">
        <v>25</v>
      </c>
      <c r="R427" t="s">
        <v>24</v>
      </c>
      <c r="S427">
        <v>5.8775449999999996</v>
      </c>
      <c r="T427" t="s">
        <v>25</v>
      </c>
      <c r="U427" t="s">
        <v>26</v>
      </c>
      <c r="V427">
        <v>6.8872000000000003E-2</v>
      </c>
      <c r="W427" t="s">
        <v>25</v>
      </c>
      <c r="X427" t="s">
        <v>27</v>
      </c>
      <c r="Y427">
        <v>4.4920340000000003</v>
      </c>
      <c r="Z427" t="s">
        <v>25</v>
      </c>
      <c r="AA427" t="s">
        <v>292</v>
      </c>
      <c r="AB427">
        <v>0.26688600000000001</v>
      </c>
      <c r="AC427" t="s">
        <v>25</v>
      </c>
      <c r="AD427" t="s">
        <v>28</v>
      </c>
      <c r="AE427">
        <v>1.0450010000000001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20</v>
      </c>
      <c r="AQ427" t="s">
        <v>193</v>
      </c>
      <c r="AR427">
        <v>20</v>
      </c>
    </row>
    <row r="428" spans="1:44">
      <c r="A428">
        <v>399</v>
      </c>
      <c r="B428" t="s">
        <v>289</v>
      </c>
      <c r="C428">
        <v>2</v>
      </c>
      <c r="D428" t="s">
        <v>182</v>
      </c>
      <c r="E428">
        <v>169</v>
      </c>
      <c r="F428" t="s">
        <v>183</v>
      </c>
      <c r="G428" t="s">
        <v>184</v>
      </c>
      <c r="H428">
        <v>6.5579999999999998</v>
      </c>
      <c r="I428" t="s">
        <v>185</v>
      </c>
      <c r="J428">
        <v>5.0199999999999995E-4</v>
      </c>
      <c r="K428" t="s">
        <v>25</v>
      </c>
      <c r="L428" t="s">
        <v>290</v>
      </c>
      <c r="M428">
        <v>51.049832000000002</v>
      </c>
      <c r="N428" t="s">
        <v>25</v>
      </c>
      <c r="O428" t="s">
        <v>293</v>
      </c>
      <c r="P428">
        <v>5.53E-4</v>
      </c>
      <c r="Q428" t="s">
        <v>25</v>
      </c>
      <c r="R428" t="s">
        <v>24</v>
      </c>
      <c r="S428">
        <v>3.8043279999999999</v>
      </c>
      <c r="T428" t="s">
        <v>25</v>
      </c>
      <c r="U428" t="s">
        <v>26</v>
      </c>
      <c r="V428">
        <v>6.9364999999999996E-2</v>
      </c>
      <c r="W428" t="s">
        <v>25</v>
      </c>
      <c r="X428" t="s">
        <v>27</v>
      </c>
      <c r="Y428">
        <v>2.2827700000000002</v>
      </c>
      <c r="Z428" t="s">
        <v>25</v>
      </c>
      <c r="AA428" t="s">
        <v>292</v>
      </c>
      <c r="AB428">
        <v>0.39082600000000001</v>
      </c>
      <c r="AC428" t="s">
        <v>25</v>
      </c>
      <c r="AD428" t="s">
        <v>28</v>
      </c>
      <c r="AE428">
        <v>1.056691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20</v>
      </c>
      <c r="AQ428" t="s">
        <v>193</v>
      </c>
      <c r="AR428">
        <v>20</v>
      </c>
    </row>
    <row r="429" spans="1:44">
      <c r="A429">
        <v>398</v>
      </c>
      <c r="B429" t="s">
        <v>289</v>
      </c>
      <c r="C429">
        <v>3</v>
      </c>
      <c r="D429" t="s">
        <v>182</v>
      </c>
      <c r="E429">
        <v>188</v>
      </c>
      <c r="F429" t="s">
        <v>183</v>
      </c>
      <c r="G429" t="s">
        <v>184</v>
      </c>
      <c r="H429">
        <v>6.5579999999999998</v>
      </c>
      <c r="I429" t="s">
        <v>185</v>
      </c>
      <c r="J429">
        <v>4.9700000000000005E-4</v>
      </c>
      <c r="K429" t="s">
        <v>25</v>
      </c>
      <c r="L429" t="s">
        <v>290</v>
      </c>
      <c r="M429">
        <v>139.856786</v>
      </c>
      <c r="N429" t="s">
        <v>25</v>
      </c>
      <c r="O429" t="s">
        <v>293</v>
      </c>
      <c r="P429">
        <v>6.3599999999999996E-4</v>
      </c>
      <c r="Q429" t="s">
        <v>25</v>
      </c>
      <c r="R429" t="s">
        <v>24</v>
      </c>
      <c r="S429">
        <v>2.6883119999999998</v>
      </c>
      <c r="T429" t="s">
        <v>25</v>
      </c>
      <c r="U429" t="s">
        <v>26</v>
      </c>
      <c r="V429">
        <v>6.9165000000000004E-2</v>
      </c>
      <c r="W429" t="s">
        <v>25</v>
      </c>
      <c r="X429" t="s">
        <v>27</v>
      </c>
      <c r="Y429">
        <v>1.1396200000000001</v>
      </c>
      <c r="Z429" t="s">
        <v>25</v>
      </c>
      <c r="AA429" t="s">
        <v>292</v>
      </c>
      <c r="AB429">
        <v>0.41980699999999999</v>
      </c>
      <c r="AC429" t="s">
        <v>25</v>
      </c>
      <c r="AD429" t="s">
        <v>28</v>
      </c>
      <c r="AE429">
        <v>1.0552889999999999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20</v>
      </c>
      <c r="AQ429" t="s">
        <v>193</v>
      </c>
      <c r="AR429">
        <v>20</v>
      </c>
    </row>
    <row r="430" spans="1:44">
      <c r="A430">
        <v>397</v>
      </c>
      <c r="B430" t="s">
        <v>289</v>
      </c>
      <c r="C430">
        <v>4</v>
      </c>
      <c r="D430" t="s">
        <v>182</v>
      </c>
      <c r="E430">
        <v>226</v>
      </c>
      <c r="F430" t="s">
        <v>183</v>
      </c>
      <c r="G430" t="s">
        <v>184</v>
      </c>
      <c r="H430">
        <v>6.5579999999999998</v>
      </c>
      <c r="I430" t="s">
        <v>185</v>
      </c>
      <c r="J430">
        <v>5.0100000000000003E-4</v>
      </c>
      <c r="K430" t="s">
        <v>25</v>
      </c>
      <c r="L430" t="s">
        <v>290</v>
      </c>
      <c r="M430">
        <v>427.83982600000002</v>
      </c>
      <c r="N430" t="s">
        <v>25</v>
      </c>
      <c r="O430" t="s">
        <v>293</v>
      </c>
      <c r="P430">
        <v>9.2900000000000003E-4</v>
      </c>
      <c r="Q430" t="s">
        <v>25</v>
      </c>
      <c r="R430" t="s">
        <v>24</v>
      </c>
      <c r="S430">
        <v>2.1264880000000002</v>
      </c>
      <c r="T430" t="s">
        <v>25</v>
      </c>
      <c r="U430" t="s">
        <v>26</v>
      </c>
      <c r="V430">
        <v>6.9080000000000003E-2</v>
      </c>
      <c r="W430" t="s">
        <v>25</v>
      </c>
      <c r="X430" t="s">
        <v>27</v>
      </c>
      <c r="Y430">
        <v>0.57801999999999998</v>
      </c>
      <c r="Z430" t="s">
        <v>25</v>
      </c>
      <c r="AA430" t="s">
        <v>292</v>
      </c>
      <c r="AB430">
        <v>0.41971999999999998</v>
      </c>
      <c r="AC430" t="s">
        <v>25</v>
      </c>
      <c r="AD430" t="s">
        <v>28</v>
      </c>
      <c r="AE430">
        <v>1.055599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20</v>
      </c>
      <c r="AQ430" t="s">
        <v>193</v>
      </c>
      <c r="AR430">
        <v>20</v>
      </c>
    </row>
    <row r="431" spans="1:44">
      <c r="A431">
        <v>396</v>
      </c>
      <c r="B431" t="s">
        <v>289</v>
      </c>
      <c r="C431">
        <v>5</v>
      </c>
      <c r="D431" t="s">
        <v>182</v>
      </c>
      <c r="E431">
        <v>303</v>
      </c>
      <c r="F431" t="s">
        <v>183</v>
      </c>
      <c r="G431" t="s">
        <v>184</v>
      </c>
      <c r="H431">
        <v>6.5579999999999998</v>
      </c>
      <c r="I431" t="s">
        <v>185</v>
      </c>
      <c r="J431">
        <v>4.9700000000000005E-4</v>
      </c>
      <c r="K431" t="s">
        <v>25</v>
      </c>
      <c r="L431" t="s">
        <v>290</v>
      </c>
      <c r="M431">
        <v>900.86406899999997</v>
      </c>
      <c r="N431" t="s">
        <v>25</v>
      </c>
      <c r="O431" t="s">
        <v>293</v>
      </c>
      <c r="P431">
        <v>1.3979999999999999E-3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6.9445999999999994E-2</v>
      </c>
      <c r="W431" t="s">
        <v>25</v>
      </c>
      <c r="X431" t="s">
        <v>27</v>
      </c>
      <c r="Y431">
        <v>0.28778799999999999</v>
      </c>
      <c r="Z431" t="s">
        <v>25</v>
      </c>
      <c r="AA431" t="s">
        <v>292</v>
      </c>
      <c r="AB431">
        <v>0.42154999999999998</v>
      </c>
      <c r="AC431" t="s">
        <v>25</v>
      </c>
      <c r="AD431" t="s">
        <v>28</v>
      </c>
      <c r="AE431">
        <v>1.057911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20</v>
      </c>
      <c r="AQ431" t="s">
        <v>193</v>
      </c>
      <c r="AR431">
        <v>20</v>
      </c>
    </row>
    <row r="432" spans="1:44">
      <c r="A432">
        <v>395</v>
      </c>
      <c r="B432" t="s">
        <v>289</v>
      </c>
      <c r="C432">
        <v>6</v>
      </c>
      <c r="D432" t="s">
        <v>182</v>
      </c>
      <c r="E432">
        <v>455</v>
      </c>
      <c r="F432" t="s">
        <v>183</v>
      </c>
      <c r="G432" t="s">
        <v>184</v>
      </c>
      <c r="H432">
        <v>6.5579999999999998</v>
      </c>
      <c r="I432" t="s">
        <v>185</v>
      </c>
      <c r="J432">
        <v>4.9799999999999996E-4</v>
      </c>
      <c r="K432" t="s">
        <v>25</v>
      </c>
      <c r="L432" t="s">
        <v>290</v>
      </c>
      <c r="M432">
        <v>2458.765977</v>
      </c>
      <c r="N432" t="s">
        <v>25</v>
      </c>
      <c r="O432" t="s">
        <v>293</v>
      </c>
      <c r="P432">
        <v>2.957E-3</v>
      </c>
      <c r="Q432" t="s">
        <v>25</v>
      </c>
      <c r="R432" t="s">
        <v>24</v>
      </c>
      <c r="S432">
        <v>1.7148000000000001</v>
      </c>
      <c r="T432" t="s">
        <v>25</v>
      </c>
      <c r="U432" t="s">
        <v>26</v>
      </c>
      <c r="V432">
        <v>7.0403999999999994E-2</v>
      </c>
      <c r="W432" t="s">
        <v>25</v>
      </c>
      <c r="X432" t="s">
        <v>27</v>
      </c>
      <c r="Y432">
        <v>0.14521500000000001</v>
      </c>
      <c r="Z432" t="s">
        <v>25</v>
      </c>
      <c r="AA432" t="s">
        <v>292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20</v>
      </c>
      <c r="AQ432" t="s">
        <v>193</v>
      </c>
      <c r="AR432">
        <v>20</v>
      </c>
    </row>
    <row r="433" spans="1:44">
      <c r="A433">
        <v>394</v>
      </c>
      <c r="B433" t="s">
        <v>289</v>
      </c>
      <c r="C433">
        <v>7</v>
      </c>
      <c r="D433" t="s">
        <v>182</v>
      </c>
      <c r="E433">
        <v>760</v>
      </c>
      <c r="F433" t="s">
        <v>183</v>
      </c>
      <c r="G433" t="s">
        <v>184</v>
      </c>
      <c r="H433">
        <v>6.5579999999999998</v>
      </c>
      <c r="I433" t="s">
        <v>185</v>
      </c>
      <c r="J433">
        <v>4.9200000000000003E-4</v>
      </c>
      <c r="K433" t="s">
        <v>25</v>
      </c>
      <c r="L433" t="s">
        <v>290</v>
      </c>
      <c r="M433">
        <v>6762.3614429999998</v>
      </c>
      <c r="N433" t="s">
        <v>25</v>
      </c>
      <c r="O433" t="s">
        <v>293</v>
      </c>
      <c r="P433">
        <v>7.2550000000000002E-3</v>
      </c>
      <c r="Q433" t="s">
        <v>25</v>
      </c>
      <c r="R433" t="s">
        <v>24</v>
      </c>
      <c r="S433">
        <v>1.6023229999999999</v>
      </c>
      <c r="T433" t="s">
        <v>25</v>
      </c>
      <c r="U433" t="s">
        <v>26</v>
      </c>
      <c r="V433">
        <v>6.8580000000000002E-2</v>
      </c>
      <c r="W433" t="s">
        <v>25</v>
      </c>
      <c r="X433" t="s">
        <v>27</v>
      </c>
      <c r="Y433">
        <v>6.7801E-2</v>
      </c>
      <c r="Z433" t="s">
        <v>25</v>
      </c>
      <c r="AA433" t="s">
        <v>292</v>
      </c>
      <c r="AB433">
        <v>0.42383199999999999</v>
      </c>
      <c r="AC433" t="s">
        <v>25</v>
      </c>
      <c r="AD433" t="s">
        <v>28</v>
      </c>
      <c r="AE433">
        <v>1.038306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20</v>
      </c>
      <c r="AQ433" t="s">
        <v>193</v>
      </c>
      <c r="AR433">
        <v>20</v>
      </c>
    </row>
    <row r="434" spans="1:44">
      <c r="A434">
        <v>393</v>
      </c>
      <c r="B434" t="s">
        <v>289</v>
      </c>
      <c r="C434">
        <v>8</v>
      </c>
      <c r="D434" t="s">
        <v>182</v>
      </c>
      <c r="E434">
        <v>1371</v>
      </c>
      <c r="F434" t="s">
        <v>183</v>
      </c>
      <c r="G434" t="s">
        <v>184</v>
      </c>
      <c r="H434">
        <v>6.5579999999999998</v>
      </c>
      <c r="I434" t="s">
        <v>185</v>
      </c>
      <c r="J434">
        <v>4.7699999999999999E-4</v>
      </c>
      <c r="K434" t="s">
        <v>25</v>
      </c>
      <c r="L434" t="s">
        <v>290</v>
      </c>
      <c r="M434">
        <v>15999.906252999999</v>
      </c>
      <c r="N434" t="s">
        <v>25</v>
      </c>
      <c r="O434" t="s">
        <v>293</v>
      </c>
      <c r="P434">
        <v>1.6476999999999999E-2</v>
      </c>
      <c r="Q434" t="s">
        <v>25</v>
      </c>
      <c r="R434" t="s">
        <v>24</v>
      </c>
      <c r="S434">
        <v>1.5977589999999999</v>
      </c>
      <c r="T434" t="s">
        <v>25</v>
      </c>
      <c r="U434" t="s">
        <v>26</v>
      </c>
      <c r="V434">
        <v>7.0322999999999997E-2</v>
      </c>
      <c r="W434" t="s">
        <v>25</v>
      </c>
      <c r="X434" t="s">
        <v>27</v>
      </c>
      <c r="Y434">
        <v>3.1696000000000002E-2</v>
      </c>
      <c r="Z434" t="s">
        <v>25</v>
      </c>
      <c r="AA434" t="s">
        <v>292</v>
      </c>
      <c r="AB434">
        <v>0.43294100000000002</v>
      </c>
      <c r="AC434" t="s">
        <v>25</v>
      </c>
      <c r="AD434" t="s">
        <v>28</v>
      </c>
      <c r="AE434">
        <v>1.058956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500</v>
      </c>
      <c r="AO434" t="s">
        <v>192</v>
      </c>
      <c r="AP434">
        <v>20</v>
      </c>
      <c r="AQ434" t="s">
        <v>193</v>
      </c>
      <c r="AR434">
        <v>20</v>
      </c>
    </row>
    <row r="435" spans="1:44">
      <c r="A435">
        <v>392</v>
      </c>
      <c r="B435" t="s">
        <v>289</v>
      </c>
      <c r="C435">
        <v>9</v>
      </c>
      <c r="D435" t="s">
        <v>182</v>
      </c>
      <c r="E435">
        <v>2591</v>
      </c>
      <c r="F435" t="s">
        <v>183</v>
      </c>
      <c r="G435" t="s">
        <v>184</v>
      </c>
      <c r="H435">
        <v>6.5579999999999998</v>
      </c>
      <c r="I435" t="s">
        <v>185</v>
      </c>
      <c r="J435">
        <v>4.8999999999999998E-4</v>
      </c>
      <c r="K435" t="s">
        <v>25</v>
      </c>
      <c r="L435" t="s">
        <v>290</v>
      </c>
      <c r="M435">
        <v>34536.739727</v>
      </c>
      <c r="N435" t="s">
        <v>25</v>
      </c>
      <c r="O435" t="s">
        <v>293</v>
      </c>
      <c r="P435">
        <v>3.5027000000000003E-2</v>
      </c>
      <c r="Q435" t="s">
        <v>25</v>
      </c>
      <c r="R435" t="s">
        <v>24</v>
      </c>
      <c r="S435">
        <v>1.5464199999999999</v>
      </c>
      <c r="T435" t="s">
        <v>25</v>
      </c>
      <c r="U435" t="s">
        <v>26</v>
      </c>
      <c r="V435">
        <v>6.9159999999999999E-2</v>
      </c>
      <c r="W435" t="s">
        <v>25</v>
      </c>
      <c r="X435" t="s">
        <v>27</v>
      </c>
      <c r="Y435">
        <v>1.4149E-2</v>
      </c>
      <c r="Z435" t="s">
        <v>25</v>
      </c>
      <c r="AA435" t="s">
        <v>292</v>
      </c>
      <c r="AB435">
        <v>0.42668699999999998</v>
      </c>
      <c r="AC435" t="s">
        <v>25</v>
      </c>
      <c r="AD435" t="s">
        <v>28</v>
      </c>
      <c r="AE435">
        <v>1.0326200000000001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500</v>
      </c>
      <c r="AO435" t="s">
        <v>192</v>
      </c>
      <c r="AP435">
        <v>20</v>
      </c>
      <c r="AQ435" t="s">
        <v>193</v>
      </c>
      <c r="AR435">
        <v>20</v>
      </c>
    </row>
    <row r="436" spans="1:44">
      <c r="A436">
        <v>391</v>
      </c>
      <c r="B436" t="s">
        <v>289</v>
      </c>
      <c r="C436">
        <v>3</v>
      </c>
      <c r="D436" t="s">
        <v>182</v>
      </c>
      <c r="E436">
        <v>188</v>
      </c>
      <c r="F436" t="s">
        <v>183</v>
      </c>
      <c r="G436" t="s">
        <v>184</v>
      </c>
      <c r="H436">
        <v>5.88</v>
      </c>
      <c r="I436" t="s">
        <v>185</v>
      </c>
      <c r="J436">
        <v>8.9700000000000001E-4</v>
      </c>
      <c r="K436" t="s">
        <v>25</v>
      </c>
      <c r="L436" t="s">
        <v>290</v>
      </c>
      <c r="M436">
        <v>138.31514899999999</v>
      </c>
      <c r="N436" t="s">
        <v>25</v>
      </c>
      <c r="O436" t="s">
        <v>293</v>
      </c>
      <c r="P436">
        <v>1.0349999999999999E-3</v>
      </c>
      <c r="Q436" t="s">
        <v>25</v>
      </c>
      <c r="R436" t="s">
        <v>24</v>
      </c>
      <c r="S436">
        <v>2.6917200000000001</v>
      </c>
      <c r="T436" t="s">
        <v>25</v>
      </c>
      <c r="U436" t="s">
        <v>26</v>
      </c>
      <c r="V436">
        <v>7.6511999999999997E-2</v>
      </c>
      <c r="W436" t="s">
        <v>25</v>
      </c>
      <c r="X436" t="s">
        <v>27</v>
      </c>
      <c r="Y436">
        <v>1.1165560000000001</v>
      </c>
      <c r="Z436" t="s">
        <v>25</v>
      </c>
      <c r="AA436" t="s">
        <v>292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288</v>
      </c>
      <c r="AH436">
        <v>1000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100</v>
      </c>
      <c r="AO436" t="s">
        <v>192</v>
      </c>
      <c r="AP436">
        <v>20</v>
      </c>
      <c r="AQ436" t="s">
        <v>193</v>
      </c>
      <c r="AR436">
        <v>20</v>
      </c>
    </row>
    <row r="437" spans="1:44">
      <c r="A437">
        <v>391</v>
      </c>
      <c r="B437" t="s">
        <v>289</v>
      </c>
      <c r="C437">
        <v>3</v>
      </c>
      <c r="D437" t="s">
        <v>182</v>
      </c>
      <c r="E437">
        <v>188</v>
      </c>
      <c r="F437" t="s">
        <v>183</v>
      </c>
      <c r="G437" t="s">
        <v>184</v>
      </c>
      <c r="H437">
        <v>5.88</v>
      </c>
      <c r="I437" t="s">
        <v>185</v>
      </c>
      <c r="J437">
        <v>8.8599999999999996E-4</v>
      </c>
      <c r="K437" t="s">
        <v>25</v>
      </c>
      <c r="L437" t="s">
        <v>290</v>
      </c>
      <c r="M437">
        <v>133.08184700000001</v>
      </c>
      <c r="N437" t="s">
        <v>25</v>
      </c>
      <c r="O437" t="s">
        <v>293</v>
      </c>
      <c r="P437">
        <v>1.0200000000000001E-3</v>
      </c>
      <c r="Q437" t="s">
        <v>25</v>
      </c>
      <c r="R437" t="s">
        <v>24</v>
      </c>
      <c r="S437">
        <v>2.6089500000000001</v>
      </c>
      <c r="T437" t="s">
        <v>25</v>
      </c>
      <c r="U437" t="s">
        <v>26</v>
      </c>
      <c r="V437">
        <v>7.4950000000000003E-2</v>
      </c>
      <c r="W437" t="s">
        <v>25</v>
      </c>
      <c r="X437" t="s">
        <v>27</v>
      </c>
      <c r="Y437">
        <v>1.070384</v>
      </c>
      <c r="Z437" t="s">
        <v>25</v>
      </c>
      <c r="AA437" t="s">
        <v>292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288</v>
      </c>
      <c r="AH437">
        <v>1000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100</v>
      </c>
      <c r="AO437" t="s">
        <v>192</v>
      </c>
      <c r="AP437">
        <v>20</v>
      </c>
      <c r="AQ437" t="s">
        <v>193</v>
      </c>
      <c r="AR437">
        <v>20</v>
      </c>
    </row>
    <row r="438" spans="1:44">
      <c r="A438">
        <v>390</v>
      </c>
      <c r="B438" t="s">
        <v>289</v>
      </c>
      <c r="C438">
        <v>5</v>
      </c>
      <c r="D438" t="s">
        <v>182</v>
      </c>
      <c r="E438">
        <v>303</v>
      </c>
      <c r="F438" t="s">
        <v>183</v>
      </c>
      <c r="G438" t="s">
        <v>184</v>
      </c>
      <c r="H438">
        <v>5.69</v>
      </c>
      <c r="I438" t="s">
        <v>185</v>
      </c>
      <c r="J438">
        <v>8.9499999999999996E-4</v>
      </c>
      <c r="K438" t="s">
        <v>25</v>
      </c>
      <c r="L438" t="s">
        <v>290</v>
      </c>
      <c r="M438">
        <v>724.482753</v>
      </c>
      <c r="N438" t="s">
        <v>25</v>
      </c>
      <c r="O438" t="s">
        <v>293</v>
      </c>
      <c r="P438">
        <v>1.619E-3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8.8612999999999997E-2</v>
      </c>
      <c r="W438" t="s">
        <v>25</v>
      </c>
      <c r="X438" t="s">
        <v>27</v>
      </c>
      <c r="Y438">
        <v>0.26741900000000002</v>
      </c>
      <c r="Z438" t="s">
        <v>25</v>
      </c>
      <c r="AA438" t="s">
        <v>292</v>
      </c>
      <c r="AB438">
        <v>0.41626000000000002</v>
      </c>
      <c r="AC438" t="s">
        <v>25</v>
      </c>
      <c r="AD438" t="s">
        <v>28</v>
      </c>
      <c r="AE438">
        <v>1.0312429999999999</v>
      </c>
      <c r="AF438" t="s">
        <v>25</v>
      </c>
      <c r="AG438" t="s">
        <v>288</v>
      </c>
      <c r="AH438">
        <v>800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100</v>
      </c>
      <c r="AO438" t="s">
        <v>192</v>
      </c>
      <c r="AP438">
        <v>20</v>
      </c>
      <c r="AQ438" t="s">
        <v>193</v>
      </c>
      <c r="AR438">
        <v>20</v>
      </c>
    </row>
    <row r="439" spans="1:44">
      <c r="A439">
        <v>389</v>
      </c>
      <c r="B439" t="s">
        <v>289</v>
      </c>
      <c r="C439">
        <v>4</v>
      </c>
      <c r="D439" t="s">
        <v>182</v>
      </c>
      <c r="E439">
        <v>226</v>
      </c>
      <c r="F439" t="s">
        <v>183</v>
      </c>
      <c r="G439" t="s">
        <v>184</v>
      </c>
      <c r="H439">
        <v>5.69</v>
      </c>
      <c r="I439" t="s">
        <v>185</v>
      </c>
      <c r="J439">
        <v>8.2899999999999998E-4</v>
      </c>
      <c r="K439" t="s">
        <v>25</v>
      </c>
      <c r="L439" t="s">
        <v>290</v>
      </c>
      <c r="M439">
        <v>330.10810400000003</v>
      </c>
      <c r="N439" t="s">
        <v>25</v>
      </c>
      <c r="O439" t="s">
        <v>293</v>
      </c>
      <c r="P439">
        <v>1.1590000000000001E-3</v>
      </c>
      <c r="Q439" t="s">
        <v>25</v>
      </c>
      <c r="R439" t="s">
        <v>24</v>
      </c>
      <c r="S439">
        <v>2.0834969999999999</v>
      </c>
      <c r="T439" t="s">
        <v>25</v>
      </c>
      <c r="U439" t="s">
        <v>26</v>
      </c>
      <c r="V439">
        <v>8.8923000000000002E-2</v>
      </c>
      <c r="W439" t="s">
        <v>25</v>
      </c>
      <c r="X439" t="s">
        <v>27</v>
      </c>
      <c r="Y439">
        <v>0.52357100000000001</v>
      </c>
      <c r="Z439" t="s">
        <v>25</v>
      </c>
      <c r="AA439" t="s">
        <v>292</v>
      </c>
      <c r="AB439">
        <v>0.40979100000000002</v>
      </c>
      <c r="AC439" t="s">
        <v>25</v>
      </c>
      <c r="AD439" t="s">
        <v>28</v>
      </c>
      <c r="AE439">
        <v>1.0322249999999999</v>
      </c>
      <c r="AF439" t="s">
        <v>25</v>
      </c>
      <c r="AG439" t="s">
        <v>288</v>
      </c>
      <c r="AH439">
        <v>800</v>
      </c>
      <c r="AI439" t="s">
        <v>189</v>
      </c>
      <c r="AJ439">
        <v>1000000</v>
      </c>
      <c r="AK439" t="s">
        <v>190</v>
      </c>
      <c r="AL439">
        <v>10</v>
      </c>
      <c r="AM439" t="s">
        <v>191</v>
      </c>
      <c r="AN439">
        <v>100</v>
      </c>
      <c r="AO439" t="s">
        <v>192</v>
      </c>
      <c r="AP439">
        <v>20</v>
      </c>
      <c r="AQ439" t="s">
        <v>193</v>
      </c>
      <c r="AR439">
        <v>20</v>
      </c>
    </row>
    <row r="440" spans="1:44">
      <c r="A440">
        <v>387</v>
      </c>
      <c r="B440" t="s">
        <v>289</v>
      </c>
      <c r="C440">
        <v>4</v>
      </c>
      <c r="D440" t="s">
        <v>182</v>
      </c>
      <c r="E440">
        <v>226</v>
      </c>
      <c r="F440" t="s">
        <v>183</v>
      </c>
      <c r="G440" t="s">
        <v>184</v>
      </c>
      <c r="H440">
        <v>5.69</v>
      </c>
      <c r="I440" t="s">
        <v>185</v>
      </c>
      <c r="J440">
        <v>8.4999999999999995E-4</v>
      </c>
      <c r="K440" t="s">
        <v>25</v>
      </c>
      <c r="L440" t="s">
        <v>290</v>
      </c>
      <c r="M440">
        <v>355.32721400000003</v>
      </c>
      <c r="N440" t="s">
        <v>25</v>
      </c>
      <c r="O440" t="s">
        <v>293</v>
      </c>
      <c r="P440">
        <v>1.206E-3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7.4689000000000005E-2</v>
      </c>
      <c r="W440" t="s">
        <v>25</v>
      </c>
      <c r="X440" t="s">
        <v>27</v>
      </c>
      <c r="Y440">
        <v>0.55965600000000004</v>
      </c>
      <c r="Z440" t="s">
        <v>25</v>
      </c>
      <c r="AA440" t="s">
        <v>292</v>
      </c>
      <c r="AB440">
        <v>0.41778700000000002</v>
      </c>
      <c r="AC440" t="s">
        <v>25</v>
      </c>
      <c r="AD440" t="s">
        <v>28</v>
      </c>
      <c r="AE440">
        <v>1.0314460000000001</v>
      </c>
      <c r="AF440" t="s">
        <v>25</v>
      </c>
      <c r="AG440" t="s">
        <v>288</v>
      </c>
      <c r="AH440">
        <v>1000</v>
      </c>
      <c r="AI440" t="s">
        <v>189</v>
      </c>
      <c r="AJ440">
        <v>1000000</v>
      </c>
      <c r="AK440" t="s">
        <v>190</v>
      </c>
      <c r="AL440">
        <v>10</v>
      </c>
      <c r="AM440" t="s">
        <v>191</v>
      </c>
      <c r="AN440">
        <v>100</v>
      </c>
      <c r="AO440" t="s">
        <v>192</v>
      </c>
      <c r="AP440">
        <v>20</v>
      </c>
      <c r="AQ440" t="s">
        <v>193</v>
      </c>
      <c r="AR440">
        <v>20</v>
      </c>
    </row>
    <row r="441" spans="1:44">
      <c r="A441">
        <v>387</v>
      </c>
      <c r="B441" t="s">
        <v>289</v>
      </c>
      <c r="C441">
        <v>4</v>
      </c>
      <c r="D441" t="s">
        <v>182</v>
      </c>
      <c r="E441">
        <v>679</v>
      </c>
      <c r="F441" t="s">
        <v>183</v>
      </c>
      <c r="G441" t="s">
        <v>184</v>
      </c>
      <c r="H441">
        <v>18.07</v>
      </c>
      <c r="I441" t="s">
        <v>185</v>
      </c>
      <c r="J441">
        <v>8.8000000000000003E-4</v>
      </c>
      <c r="K441" t="s">
        <v>25</v>
      </c>
      <c r="L441" t="s">
        <v>290</v>
      </c>
      <c r="M441">
        <v>1439.86627</v>
      </c>
      <c r="N441" t="s">
        <v>25</v>
      </c>
      <c r="O441" t="s">
        <v>293</v>
      </c>
      <c r="P441">
        <v>1.3600000000000001E-3</v>
      </c>
      <c r="Q441" t="s">
        <v>25</v>
      </c>
      <c r="R441" t="s">
        <v>24</v>
      </c>
      <c r="S441">
        <v>6.3379139999999996</v>
      </c>
      <c r="T441" t="s">
        <v>25</v>
      </c>
      <c r="U441" t="s">
        <v>26</v>
      </c>
      <c r="V441">
        <v>0.19703300000000001</v>
      </c>
      <c r="W441" t="s">
        <v>25</v>
      </c>
      <c r="X441" t="s">
        <v>27</v>
      </c>
      <c r="Y441">
        <v>1.4843299999999999</v>
      </c>
      <c r="Z441" t="s">
        <v>25</v>
      </c>
      <c r="AA441" t="s">
        <v>292</v>
      </c>
      <c r="AB441">
        <v>1.5180979999999999</v>
      </c>
      <c r="AC441" t="s">
        <v>25</v>
      </c>
      <c r="AD441" t="s">
        <v>28</v>
      </c>
      <c r="AE441">
        <v>3.1019920000000001</v>
      </c>
      <c r="AF441" t="s">
        <v>25</v>
      </c>
      <c r="AG441" t="s">
        <v>288</v>
      </c>
      <c r="AH441">
        <v>1000</v>
      </c>
      <c r="AI441" t="s">
        <v>189</v>
      </c>
      <c r="AJ441">
        <v>3000000</v>
      </c>
      <c r="AK441" t="s">
        <v>190</v>
      </c>
      <c r="AL441">
        <v>10</v>
      </c>
      <c r="AM441" t="s">
        <v>191</v>
      </c>
      <c r="AN441">
        <v>100</v>
      </c>
      <c r="AO441" t="s">
        <v>192</v>
      </c>
      <c r="AP441">
        <v>20</v>
      </c>
      <c r="AQ441" t="s">
        <v>193</v>
      </c>
      <c r="AR441">
        <v>20</v>
      </c>
    </row>
    <row r="442" spans="1:44">
      <c r="A442">
        <v>386</v>
      </c>
      <c r="B442" t="s">
        <v>289</v>
      </c>
      <c r="C442">
        <v>4</v>
      </c>
      <c r="D442" t="s">
        <v>182</v>
      </c>
      <c r="E442">
        <v>679</v>
      </c>
      <c r="F442" t="s">
        <v>183</v>
      </c>
      <c r="G442" t="s">
        <v>184</v>
      </c>
      <c r="H442">
        <v>12.58</v>
      </c>
      <c r="I442" t="s">
        <v>185</v>
      </c>
      <c r="J442">
        <v>9.3499999999999996E-4</v>
      </c>
      <c r="K442" t="s">
        <v>25</v>
      </c>
      <c r="L442" t="s">
        <v>290</v>
      </c>
      <c r="M442">
        <v>1609.5259149999999</v>
      </c>
      <c r="N442" t="s">
        <v>25</v>
      </c>
      <c r="O442" t="s">
        <v>293</v>
      </c>
      <c r="P442">
        <v>1.472E-3</v>
      </c>
      <c r="Q442" t="s">
        <v>25</v>
      </c>
      <c r="R442" t="s">
        <v>24</v>
      </c>
      <c r="S442">
        <v>6.3193010000000003</v>
      </c>
      <c r="T442" t="s">
        <v>25</v>
      </c>
      <c r="U442" t="s">
        <v>26</v>
      </c>
      <c r="V442">
        <v>0.19423099999999999</v>
      </c>
      <c r="W442" t="s">
        <v>25</v>
      </c>
      <c r="X442" t="s">
        <v>27</v>
      </c>
      <c r="Y442">
        <v>1.515315</v>
      </c>
      <c r="Z442" t="s">
        <v>25</v>
      </c>
      <c r="AA442" t="s">
        <v>292</v>
      </c>
      <c r="AB442">
        <v>1.474318</v>
      </c>
      <c r="AC442" t="s">
        <v>25</v>
      </c>
      <c r="AD442" t="s">
        <v>28</v>
      </c>
      <c r="AE442">
        <v>3.0994600000000001</v>
      </c>
      <c r="AF442" t="s">
        <v>25</v>
      </c>
      <c r="AG442" t="s">
        <v>288</v>
      </c>
      <c r="AH442">
        <v>1000</v>
      </c>
      <c r="AI442" t="s">
        <v>189</v>
      </c>
      <c r="AJ442">
        <v>3000000</v>
      </c>
      <c r="AK442" t="s">
        <v>190</v>
      </c>
      <c r="AL442">
        <v>10</v>
      </c>
      <c r="AM442" t="s">
        <v>191</v>
      </c>
      <c r="AN442">
        <v>100</v>
      </c>
      <c r="AO442" t="s">
        <v>192</v>
      </c>
      <c r="AP442">
        <v>20</v>
      </c>
      <c r="AQ442" t="s">
        <v>193</v>
      </c>
      <c r="AR442">
        <v>20</v>
      </c>
    </row>
    <row r="443" spans="1:44">
      <c r="A443">
        <v>385</v>
      </c>
      <c r="B443" t="s">
        <v>289</v>
      </c>
      <c r="C443">
        <v>4</v>
      </c>
      <c r="D443" t="s">
        <v>182</v>
      </c>
      <c r="E443">
        <v>561</v>
      </c>
      <c r="F443" t="s">
        <v>183</v>
      </c>
      <c r="G443" t="s">
        <v>184</v>
      </c>
      <c r="H443">
        <v>7135.69</v>
      </c>
      <c r="I443" t="s">
        <v>185</v>
      </c>
      <c r="J443">
        <v>5.8399999999999999E-4</v>
      </c>
      <c r="K443" t="s">
        <v>25</v>
      </c>
      <c r="L443" t="s">
        <v>290</v>
      </c>
      <c r="M443">
        <v>618.15253299999995</v>
      </c>
      <c r="N443" t="s">
        <v>25</v>
      </c>
      <c r="O443" t="s">
        <v>293</v>
      </c>
      <c r="P443">
        <v>7.9000000000000001E-4</v>
      </c>
      <c r="Q443" t="s">
        <v>25</v>
      </c>
      <c r="R443" t="s">
        <v>24</v>
      </c>
      <c r="S443">
        <v>6.7730119999999996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0.56842700000000002</v>
      </c>
      <c r="Z443" t="s">
        <v>25</v>
      </c>
      <c r="AA443" t="s">
        <v>292</v>
      </c>
      <c r="AB443">
        <v>2.1323479999999999</v>
      </c>
      <c r="AC443" t="s">
        <v>25</v>
      </c>
      <c r="AD443" t="s">
        <v>28</v>
      </c>
      <c r="AE443">
        <v>3.137445</v>
      </c>
      <c r="AF443" t="s">
        <v>25</v>
      </c>
      <c r="AG443" t="s">
        <v>288</v>
      </c>
      <c r="AH443">
        <v>100</v>
      </c>
      <c r="AI443" t="s">
        <v>189</v>
      </c>
      <c r="AJ443">
        <v>3000000</v>
      </c>
      <c r="AK443" t="s">
        <v>190</v>
      </c>
      <c r="AL443">
        <v>5</v>
      </c>
      <c r="AM443" t="s">
        <v>191</v>
      </c>
      <c r="AN443">
        <v>100</v>
      </c>
      <c r="AO443" t="s">
        <v>192</v>
      </c>
      <c r="AP443">
        <v>30</v>
      </c>
      <c r="AQ443" t="s">
        <v>193</v>
      </c>
      <c r="AR443">
        <v>30</v>
      </c>
    </row>
    <row r="444" spans="1:44">
      <c r="A444">
        <v>384</v>
      </c>
      <c r="B444" t="s">
        <v>289</v>
      </c>
      <c r="C444">
        <v>4</v>
      </c>
      <c r="D444" t="s">
        <v>182</v>
      </c>
      <c r="E444">
        <v>561</v>
      </c>
      <c r="F444" t="s">
        <v>183</v>
      </c>
      <c r="G444" t="s">
        <v>184</v>
      </c>
      <c r="H444">
        <v>7135.69</v>
      </c>
      <c r="I444" t="s">
        <v>185</v>
      </c>
      <c r="J444">
        <v>2.9E-4</v>
      </c>
      <c r="K444" t="s">
        <v>25</v>
      </c>
      <c r="L444" t="s">
        <v>290</v>
      </c>
      <c r="M444">
        <v>980.53399400000001</v>
      </c>
      <c r="N444" t="s">
        <v>25</v>
      </c>
      <c r="O444" t="s">
        <v>293</v>
      </c>
      <c r="P444">
        <v>6.1700000000000004E-4</v>
      </c>
      <c r="Q444" t="s">
        <v>25</v>
      </c>
      <c r="R444" t="s">
        <v>24</v>
      </c>
      <c r="S444">
        <v>6.3338850000000004</v>
      </c>
      <c r="T444" t="s">
        <v>25</v>
      </c>
      <c r="U444" t="s">
        <v>26</v>
      </c>
      <c r="V444">
        <v>0.19423699999999999</v>
      </c>
      <c r="W444" t="s">
        <v>25</v>
      </c>
      <c r="X444" t="s">
        <v>27</v>
      </c>
      <c r="Y444">
        <v>0.86472800000000005</v>
      </c>
      <c r="Z444" t="s">
        <v>25</v>
      </c>
      <c r="AA444" t="s">
        <v>292</v>
      </c>
      <c r="AB444">
        <v>2.1247289999999999</v>
      </c>
      <c r="AC444" t="s">
        <v>25</v>
      </c>
      <c r="AD444" t="s">
        <v>28</v>
      </c>
      <c r="AE444">
        <v>3.140218</v>
      </c>
      <c r="AF444" t="s">
        <v>25</v>
      </c>
      <c r="AG444" t="s">
        <v>288</v>
      </c>
      <c r="AH444">
        <v>500</v>
      </c>
      <c r="AI444" t="s">
        <v>189</v>
      </c>
      <c r="AJ444">
        <v>3000000</v>
      </c>
      <c r="AK444" t="s">
        <v>190</v>
      </c>
      <c r="AL444">
        <v>5</v>
      </c>
      <c r="AM444" t="s">
        <v>191</v>
      </c>
      <c r="AN444">
        <v>100</v>
      </c>
      <c r="AO444" t="s">
        <v>192</v>
      </c>
      <c r="AP444">
        <v>30</v>
      </c>
      <c r="AQ444" t="s">
        <v>193</v>
      </c>
      <c r="AR444">
        <v>30</v>
      </c>
    </row>
    <row r="445" spans="1:44">
      <c r="A445">
        <v>393</v>
      </c>
      <c r="B445" t="s">
        <v>289</v>
      </c>
      <c r="C445">
        <v>0</v>
      </c>
      <c r="D445" t="s">
        <v>182</v>
      </c>
      <c r="E445">
        <v>250</v>
      </c>
      <c r="F445" t="s">
        <v>183</v>
      </c>
      <c r="G445" t="s">
        <v>184</v>
      </c>
      <c r="H445">
        <v>7135.69</v>
      </c>
      <c r="I445" t="s">
        <v>185</v>
      </c>
      <c r="J445">
        <v>3.2600000000000001E-4</v>
      </c>
      <c r="K445" t="s">
        <v>25</v>
      </c>
      <c r="L445" t="s">
        <v>290</v>
      </c>
      <c r="M445">
        <v>43.375376000000003</v>
      </c>
      <c r="N445" t="s">
        <v>25</v>
      </c>
      <c r="O445" t="s">
        <v>293</v>
      </c>
      <c r="P445">
        <v>3.4099999999999999E-4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0.10555100000000001</v>
      </c>
      <c r="W445" t="s">
        <v>25</v>
      </c>
      <c r="X445" t="s">
        <v>27</v>
      </c>
      <c r="Y445">
        <v>7.2751169999999998</v>
      </c>
      <c r="Z445" t="s">
        <v>25</v>
      </c>
      <c r="AA445" t="s">
        <v>292</v>
      </c>
      <c r="AB445">
        <v>1.2375499999999999</v>
      </c>
      <c r="AC445" t="s">
        <v>25</v>
      </c>
      <c r="AD445" t="s">
        <v>28</v>
      </c>
      <c r="AE445">
        <v>3.1426720000000001</v>
      </c>
      <c r="AF445" t="s">
        <v>25</v>
      </c>
      <c r="AG445" t="s">
        <v>288</v>
      </c>
      <c r="AH445">
        <v>1000</v>
      </c>
      <c r="AI445" t="s">
        <v>189</v>
      </c>
      <c r="AJ445">
        <v>3000000</v>
      </c>
      <c r="AK445" t="s">
        <v>190</v>
      </c>
      <c r="AL445">
        <v>5</v>
      </c>
      <c r="AM445" t="s">
        <v>191</v>
      </c>
      <c r="AN445">
        <v>100</v>
      </c>
      <c r="AO445" t="s">
        <v>192</v>
      </c>
      <c r="AP445">
        <v>30</v>
      </c>
      <c r="AQ445" t="s">
        <v>193</v>
      </c>
      <c r="AR445">
        <v>30</v>
      </c>
    </row>
    <row r="446" spans="1:44">
      <c r="A446">
        <v>392</v>
      </c>
      <c r="B446" t="s">
        <v>289</v>
      </c>
      <c r="C446">
        <v>1</v>
      </c>
      <c r="D446" t="s">
        <v>182</v>
      </c>
      <c r="E446">
        <v>261</v>
      </c>
      <c r="F446" t="s">
        <v>183</v>
      </c>
      <c r="G446" t="s">
        <v>184</v>
      </c>
      <c r="H446">
        <v>7135.69</v>
      </c>
      <c r="I446" t="s">
        <v>185</v>
      </c>
      <c r="J446">
        <v>3.2600000000000001E-4</v>
      </c>
      <c r="K446" t="s">
        <v>25</v>
      </c>
      <c r="L446" t="s">
        <v>290</v>
      </c>
      <c r="M446">
        <v>82.908010000000004</v>
      </c>
      <c r="N446" t="s">
        <v>25</v>
      </c>
      <c r="O446" t="s">
        <v>293</v>
      </c>
      <c r="P446">
        <v>3.5399999999999999E-4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0.10587000000000001</v>
      </c>
      <c r="W446" t="s">
        <v>25</v>
      </c>
      <c r="X446" t="s">
        <v>27</v>
      </c>
      <c r="Y446">
        <v>7.2609370000000002</v>
      </c>
      <c r="Z446" t="s">
        <v>25</v>
      </c>
      <c r="AA446" t="s">
        <v>292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288</v>
      </c>
      <c r="AH446">
        <v>1000</v>
      </c>
      <c r="AI446" t="s">
        <v>189</v>
      </c>
      <c r="AJ446">
        <v>3000000</v>
      </c>
      <c r="AK446" t="s">
        <v>190</v>
      </c>
      <c r="AL446">
        <v>5</v>
      </c>
      <c r="AM446" t="s">
        <v>191</v>
      </c>
      <c r="AN446">
        <v>100</v>
      </c>
      <c r="AO446" t="s">
        <v>192</v>
      </c>
      <c r="AP446">
        <v>30</v>
      </c>
      <c r="AQ446" t="s">
        <v>193</v>
      </c>
      <c r="AR446">
        <v>30</v>
      </c>
    </row>
    <row r="447" spans="1:44">
      <c r="A447">
        <v>391</v>
      </c>
      <c r="B447" t="s">
        <v>289</v>
      </c>
      <c r="C447">
        <v>2</v>
      </c>
      <c r="D447" t="s">
        <v>182</v>
      </c>
      <c r="E447">
        <v>304</v>
      </c>
      <c r="F447" t="s">
        <v>183</v>
      </c>
      <c r="G447" t="s">
        <v>184</v>
      </c>
      <c r="H447">
        <v>7135.69</v>
      </c>
      <c r="I447" t="s">
        <v>185</v>
      </c>
      <c r="J447">
        <v>3.2000000000000003E-4</v>
      </c>
      <c r="K447" t="s">
        <v>25</v>
      </c>
      <c r="L447" t="s">
        <v>290</v>
      </c>
      <c r="M447">
        <v>178.053798</v>
      </c>
      <c r="N447" t="s">
        <v>25</v>
      </c>
      <c r="O447" t="s">
        <v>293</v>
      </c>
      <c r="P447">
        <v>3.8000000000000002E-4</v>
      </c>
      <c r="Q447" t="s">
        <v>25</v>
      </c>
      <c r="R447" t="s">
        <v>24</v>
      </c>
      <c r="S447">
        <v>8.8281580000000002</v>
      </c>
      <c r="T447" t="s">
        <v>25</v>
      </c>
      <c r="U447" t="s">
        <v>26</v>
      </c>
      <c r="V447">
        <v>0.10638300000000001</v>
      </c>
      <c r="W447" t="s">
        <v>25</v>
      </c>
      <c r="X447" t="s">
        <v>27</v>
      </c>
      <c r="Y447">
        <v>3.7531189999999999</v>
      </c>
      <c r="Z447" t="s">
        <v>25</v>
      </c>
      <c r="AA447" t="s">
        <v>292</v>
      </c>
      <c r="AB447">
        <v>1.812211</v>
      </c>
      <c r="AC447" t="s">
        <v>25</v>
      </c>
      <c r="AD447" t="s">
        <v>28</v>
      </c>
      <c r="AE447">
        <v>3.1456439999999999</v>
      </c>
      <c r="AF447" t="s">
        <v>25</v>
      </c>
      <c r="AG447" t="s">
        <v>288</v>
      </c>
      <c r="AH447">
        <v>1000</v>
      </c>
      <c r="AI447" t="s">
        <v>189</v>
      </c>
      <c r="AJ447">
        <v>3000000</v>
      </c>
      <c r="AK447" t="s">
        <v>190</v>
      </c>
      <c r="AL447">
        <v>5</v>
      </c>
      <c r="AM447" t="s">
        <v>191</v>
      </c>
      <c r="AN447">
        <v>100</v>
      </c>
      <c r="AO447" t="s">
        <v>192</v>
      </c>
      <c r="AP447">
        <v>30</v>
      </c>
      <c r="AQ447" t="s">
        <v>193</v>
      </c>
      <c r="AR447">
        <v>30</v>
      </c>
    </row>
    <row r="448" spans="1:44">
      <c r="A448">
        <v>390</v>
      </c>
      <c r="B448" t="s">
        <v>289</v>
      </c>
      <c r="C448">
        <v>3</v>
      </c>
      <c r="D448" t="s">
        <v>182</v>
      </c>
      <c r="E448">
        <v>390</v>
      </c>
      <c r="F448" t="s">
        <v>183</v>
      </c>
      <c r="G448" t="s">
        <v>184</v>
      </c>
      <c r="H448">
        <v>7135.69</v>
      </c>
      <c r="I448" t="s">
        <v>185</v>
      </c>
      <c r="J448">
        <v>3.2400000000000001E-4</v>
      </c>
      <c r="K448" t="s">
        <v>25</v>
      </c>
      <c r="L448" t="s">
        <v>290</v>
      </c>
      <c r="M448">
        <v>394.76670799999999</v>
      </c>
      <c r="N448" t="s">
        <v>25</v>
      </c>
      <c r="O448" t="s">
        <v>293</v>
      </c>
      <c r="P448">
        <v>4.5600000000000003E-4</v>
      </c>
      <c r="Q448" t="s">
        <v>25</v>
      </c>
      <c r="R448" t="s">
        <v>24</v>
      </c>
      <c r="S448">
        <v>7.3110790000000003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1.9523520000000001</v>
      </c>
      <c r="Z448" t="s">
        <v>25</v>
      </c>
      <c r="AA448" t="s">
        <v>292</v>
      </c>
      <c r="AB448">
        <v>2.0907930000000001</v>
      </c>
      <c r="AC448" t="s">
        <v>25</v>
      </c>
      <c r="AD448" t="s">
        <v>28</v>
      </c>
      <c r="AE448">
        <v>3.1489820000000002</v>
      </c>
      <c r="AF448" t="s">
        <v>25</v>
      </c>
      <c r="AG448" t="s">
        <v>288</v>
      </c>
      <c r="AH448">
        <v>1000</v>
      </c>
      <c r="AI448" t="s">
        <v>189</v>
      </c>
      <c r="AJ448">
        <v>3000000</v>
      </c>
      <c r="AK448" t="s">
        <v>190</v>
      </c>
      <c r="AL448">
        <v>5</v>
      </c>
      <c r="AM448" t="s">
        <v>191</v>
      </c>
      <c r="AN448">
        <v>100</v>
      </c>
      <c r="AO448" t="s">
        <v>192</v>
      </c>
      <c r="AP448">
        <v>30</v>
      </c>
      <c r="AQ448" t="s">
        <v>193</v>
      </c>
      <c r="AR448">
        <v>30</v>
      </c>
    </row>
    <row r="449" spans="1:44">
      <c r="A449">
        <v>389</v>
      </c>
      <c r="B449" t="s">
        <v>289</v>
      </c>
      <c r="C449">
        <v>4</v>
      </c>
      <c r="D449" t="s">
        <v>182</v>
      </c>
      <c r="E449">
        <v>562</v>
      </c>
      <c r="F449" t="s">
        <v>183</v>
      </c>
      <c r="G449" t="s">
        <v>184</v>
      </c>
      <c r="H449">
        <v>7135.69</v>
      </c>
      <c r="I449" t="s">
        <v>185</v>
      </c>
      <c r="J449">
        <v>3.2499999999999999E-4</v>
      </c>
      <c r="K449" t="s">
        <v>25</v>
      </c>
      <c r="L449" t="s">
        <v>290</v>
      </c>
      <c r="M449">
        <v>908.39137900000003</v>
      </c>
      <c r="N449" t="s">
        <v>25</v>
      </c>
      <c r="O449" t="s">
        <v>293</v>
      </c>
      <c r="P449">
        <v>6.2799999999999998E-4</v>
      </c>
      <c r="Q449" t="s">
        <v>25</v>
      </c>
      <c r="R449" t="s">
        <v>24</v>
      </c>
      <c r="S449">
        <v>6.4976789999999998</v>
      </c>
      <c r="T449" t="s">
        <v>25</v>
      </c>
      <c r="U449" t="s">
        <v>26</v>
      </c>
      <c r="V449">
        <v>0.10875899999999999</v>
      </c>
      <c r="W449" t="s">
        <v>25</v>
      </c>
      <c r="X449" t="s">
        <v>27</v>
      </c>
      <c r="Y449">
        <v>1.0326770000000001</v>
      </c>
      <c r="Z449" t="s">
        <v>25</v>
      </c>
      <c r="AA449" t="s">
        <v>292</v>
      </c>
      <c r="AB449">
        <v>2.2050830000000001</v>
      </c>
      <c r="AC449" t="s">
        <v>25</v>
      </c>
      <c r="AD449" t="s">
        <v>28</v>
      </c>
      <c r="AE449">
        <v>3.1407419999999999</v>
      </c>
      <c r="AF449" t="s">
        <v>25</v>
      </c>
      <c r="AG449" t="s">
        <v>288</v>
      </c>
      <c r="AH449">
        <v>1000</v>
      </c>
      <c r="AI449" t="s">
        <v>189</v>
      </c>
      <c r="AJ449">
        <v>3000000</v>
      </c>
      <c r="AK449" t="s">
        <v>190</v>
      </c>
      <c r="AL449">
        <v>5</v>
      </c>
      <c r="AM449" t="s">
        <v>191</v>
      </c>
      <c r="AN449">
        <v>100</v>
      </c>
      <c r="AO449" t="s">
        <v>192</v>
      </c>
      <c r="AP449">
        <v>30</v>
      </c>
      <c r="AQ449" t="s">
        <v>193</v>
      </c>
      <c r="AR449">
        <v>30</v>
      </c>
    </row>
    <row r="450" spans="1:44">
      <c r="A450">
        <v>388</v>
      </c>
      <c r="B450" t="s">
        <v>289</v>
      </c>
      <c r="C450">
        <v>5</v>
      </c>
      <c r="D450" t="s">
        <v>182</v>
      </c>
      <c r="E450">
        <v>905</v>
      </c>
      <c r="F450" t="s">
        <v>183</v>
      </c>
      <c r="G450" t="s">
        <v>184</v>
      </c>
      <c r="H450">
        <v>7135.69</v>
      </c>
      <c r="I450" t="s">
        <v>185</v>
      </c>
      <c r="J450">
        <v>3.2600000000000001E-4</v>
      </c>
      <c r="K450" t="s">
        <v>25</v>
      </c>
      <c r="L450" t="s">
        <v>290</v>
      </c>
      <c r="M450">
        <v>2703.5228539999998</v>
      </c>
      <c r="N450" t="s">
        <v>25</v>
      </c>
      <c r="O450" t="s">
        <v>293</v>
      </c>
      <c r="P450">
        <v>1.227E-3</v>
      </c>
      <c r="Q450" t="s">
        <v>25</v>
      </c>
      <c r="R450" t="s">
        <v>24</v>
      </c>
      <c r="S450">
        <v>6.1226450000000003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0.55240800000000001</v>
      </c>
      <c r="Z450" t="s">
        <v>25</v>
      </c>
      <c r="AA450" t="s">
        <v>292</v>
      </c>
      <c r="AB450">
        <v>2.3005770000000001</v>
      </c>
      <c r="AC450" t="s">
        <v>25</v>
      </c>
      <c r="AD450" t="s">
        <v>28</v>
      </c>
      <c r="AE450">
        <v>3.1502819999999998</v>
      </c>
      <c r="AF450" t="s">
        <v>25</v>
      </c>
      <c r="AG450" t="s">
        <v>288</v>
      </c>
      <c r="AH450">
        <v>1000</v>
      </c>
      <c r="AI450" t="s">
        <v>189</v>
      </c>
      <c r="AJ450">
        <v>3000000</v>
      </c>
      <c r="AK450" t="s">
        <v>190</v>
      </c>
      <c r="AL450">
        <v>5</v>
      </c>
      <c r="AM450" t="s">
        <v>191</v>
      </c>
      <c r="AN450">
        <v>100</v>
      </c>
      <c r="AO450" t="s">
        <v>192</v>
      </c>
      <c r="AP450">
        <v>30</v>
      </c>
      <c r="AQ450" t="s">
        <v>193</v>
      </c>
      <c r="AR450">
        <v>30</v>
      </c>
    </row>
    <row r="451" spans="1:44">
      <c r="A451">
        <v>387</v>
      </c>
      <c r="B451" t="s">
        <v>289</v>
      </c>
      <c r="C451">
        <v>6</v>
      </c>
      <c r="D451" t="s">
        <v>182</v>
      </c>
      <c r="E451">
        <v>1592</v>
      </c>
      <c r="F451" t="s">
        <v>183</v>
      </c>
      <c r="G451" t="s">
        <v>184</v>
      </c>
      <c r="H451">
        <v>7135.69</v>
      </c>
      <c r="I451" t="s">
        <v>185</v>
      </c>
      <c r="J451">
        <v>3.2400000000000001E-4</v>
      </c>
      <c r="K451" t="s">
        <v>25</v>
      </c>
      <c r="L451" t="s">
        <v>290</v>
      </c>
      <c r="M451">
        <v>6538.9719279999999</v>
      </c>
      <c r="N451" t="s">
        <v>25</v>
      </c>
      <c r="O451" t="s">
        <v>293</v>
      </c>
      <c r="P451">
        <v>2.5040000000000001E-3</v>
      </c>
      <c r="Q451" t="s">
        <v>25</v>
      </c>
      <c r="R451" t="s">
        <v>24</v>
      </c>
      <c r="S451">
        <v>5.9718929999999997</v>
      </c>
      <c r="T451" t="s">
        <v>25</v>
      </c>
      <c r="U451" t="s">
        <v>26</v>
      </c>
      <c r="V451">
        <v>0.11064300000000001</v>
      </c>
      <c r="W451" t="s">
        <v>25</v>
      </c>
      <c r="X451" t="s">
        <v>27</v>
      </c>
      <c r="Y451">
        <v>0.32149899999999998</v>
      </c>
      <c r="Z451" t="s">
        <v>25</v>
      </c>
      <c r="AA451" t="s">
        <v>292</v>
      </c>
      <c r="AB451">
        <v>2.383089</v>
      </c>
      <c r="AC451" t="s">
        <v>25</v>
      </c>
      <c r="AD451" t="s">
        <v>28</v>
      </c>
      <c r="AE451">
        <v>3.1455199999999999</v>
      </c>
      <c r="AF451" t="s">
        <v>25</v>
      </c>
      <c r="AG451" t="s">
        <v>288</v>
      </c>
      <c r="AH451">
        <v>1000</v>
      </c>
      <c r="AI451" t="s">
        <v>189</v>
      </c>
      <c r="AJ451">
        <v>3000000</v>
      </c>
      <c r="AK451" t="s">
        <v>190</v>
      </c>
      <c r="AL451">
        <v>5</v>
      </c>
      <c r="AM451" t="s">
        <v>191</v>
      </c>
      <c r="AN451">
        <v>100</v>
      </c>
      <c r="AO451" t="s">
        <v>192</v>
      </c>
      <c r="AP451">
        <v>30</v>
      </c>
      <c r="AQ451" t="s">
        <v>193</v>
      </c>
      <c r="AR451">
        <v>30</v>
      </c>
    </row>
    <row r="452" spans="1:44">
      <c r="A452">
        <v>386</v>
      </c>
      <c r="B452" t="s">
        <v>289</v>
      </c>
      <c r="C452">
        <v>7</v>
      </c>
      <c r="D452" t="s">
        <v>182</v>
      </c>
      <c r="E452">
        <v>2965</v>
      </c>
      <c r="F452" t="s">
        <v>183</v>
      </c>
      <c r="G452" t="s">
        <v>184</v>
      </c>
      <c r="H452">
        <v>7135.69</v>
      </c>
      <c r="I452" t="s">
        <v>185</v>
      </c>
      <c r="J452">
        <v>3.2400000000000001E-4</v>
      </c>
      <c r="K452" t="s">
        <v>25</v>
      </c>
      <c r="L452" t="s">
        <v>290</v>
      </c>
      <c r="M452">
        <v>14648.583194000001</v>
      </c>
      <c r="N452" t="s">
        <v>25</v>
      </c>
      <c r="O452" t="s">
        <v>293</v>
      </c>
      <c r="P452">
        <v>5.2069999999999998E-3</v>
      </c>
      <c r="Q452" t="s">
        <v>25</v>
      </c>
      <c r="R452" t="s">
        <v>24</v>
      </c>
      <c r="S452">
        <v>5.7869960000000003</v>
      </c>
      <c r="T452" t="s">
        <v>25</v>
      </c>
      <c r="U452" t="s">
        <v>26</v>
      </c>
      <c r="V452">
        <v>0.10866199999999999</v>
      </c>
      <c r="W452" t="s">
        <v>25</v>
      </c>
      <c r="X452" t="s">
        <v>27</v>
      </c>
      <c r="Y452">
        <v>0.15240400000000001</v>
      </c>
      <c r="Z452" t="s">
        <v>25</v>
      </c>
      <c r="AA452" t="s">
        <v>292</v>
      </c>
      <c r="AB452">
        <v>2.3685710000000002</v>
      </c>
      <c r="AC452" t="s">
        <v>25</v>
      </c>
      <c r="AD452" t="s">
        <v>28</v>
      </c>
      <c r="AE452">
        <v>3.1470250000000002</v>
      </c>
      <c r="AF452" t="s">
        <v>25</v>
      </c>
      <c r="AG452" t="s">
        <v>288</v>
      </c>
      <c r="AH452">
        <v>1000</v>
      </c>
      <c r="AI452" t="s">
        <v>189</v>
      </c>
      <c r="AJ452">
        <v>3000000</v>
      </c>
      <c r="AK452" t="s">
        <v>190</v>
      </c>
      <c r="AL452">
        <v>5</v>
      </c>
      <c r="AM452" t="s">
        <v>191</v>
      </c>
      <c r="AN452">
        <v>100</v>
      </c>
      <c r="AO452" t="s">
        <v>192</v>
      </c>
      <c r="AP452">
        <v>30</v>
      </c>
      <c r="AQ452" t="s">
        <v>193</v>
      </c>
      <c r="AR452">
        <v>30</v>
      </c>
    </row>
    <row r="453" spans="1:44">
      <c r="A453">
        <v>385</v>
      </c>
      <c r="B453" t="s">
        <v>289</v>
      </c>
      <c r="C453">
        <v>8</v>
      </c>
      <c r="D453" t="s">
        <v>182</v>
      </c>
      <c r="E453">
        <v>5711</v>
      </c>
      <c r="F453" t="s">
        <v>183</v>
      </c>
      <c r="G453" t="s">
        <v>184</v>
      </c>
      <c r="H453">
        <v>7135.69</v>
      </c>
      <c r="I453" t="s">
        <v>185</v>
      </c>
      <c r="J453">
        <v>3.2600000000000001E-4</v>
      </c>
      <c r="K453" t="s">
        <v>25</v>
      </c>
      <c r="L453" t="s">
        <v>290</v>
      </c>
      <c r="M453">
        <v>31518.498045</v>
      </c>
      <c r="N453" t="s">
        <v>25</v>
      </c>
      <c r="O453" t="s">
        <v>293</v>
      </c>
      <c r="P453">
        <v>1.0833000000000001E-2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7.0860000000000006E-2</v>
      </c>
      <c r="Z453" t="s">
        <v>25</v>
      </c>
      <c r="AA453" t="s">
        <v>292</v>
      </c>
      <c r="AB453">
        <v>2.3832689999999999</v>
      </c>
      <c r="AC453" t="s">
        <v>25</v>
      </c>
      <c r="AD453" t="s">
        <v>28</v>
      </c>
      <c r="AE453">
        <v>3.1403539999999999</v>
      </c>
      <c r="AF453" t="s">
        <v>25</v>
      </c>
      <c r="AG453" t="s">
        <v>288</v>
      </c>
      <c r="AH453">
        <v>1000</v>
      </c>
      <c r="AI453" t="s">
        <v>189</v>
      </c>
      <c r="AJ453">
        <v>3000000</v>
      </c>
      <c r="AK453" t="s">
        <v>190</v>
      </c>
      <c r="AL453">
        <v>5</v>
      </c>
      <c r="AM453" t="s">
        <v>191</v>
      </c>
      <c r="AN453">
        <v>100</v>
      </c>
      <c r="AO453" t="s">
        <v>192</v>
      </c>
      <c r="AP453">
        <v>30</v>
      </c>
      <c r="AQ453" t="s">
        <v>193</v>
      </c>
      <c r="AR453">
        <v>30</v>
      </c>
    </row>
    <row r="454" spans="1:44">
      <c r="A454">
        <v>384</v>
      </c>
      <c r="B454" t="s">
        <v>289</v>
      </c>
      <c r="C454">
        <v>9</v>
      </c>
      <c r="D454" t="s">
        <v>182</v>
      </c>
      <c r="E454">
        <v>11205</v>
      </c>
      <c r="F454" t="s">
        <v>183</v>
      </c>
      <c r="G454" t="s">
        <v>184</v>
      </c>
      <c r="H454">
        <v>7135.69</v>
      </c>
      <c r="I454" t="s">
        <v>185</v>
      </c>
      <c r="J454">
        <v>3.2200000000000002E-4</v>
      </c>
      <c r="K454" t="s">
        <v>25</v>
      </c>
      <c r="L454" t="s">
        <v>290</v>
      </c>
      <c r="M454">
        <v>66412.291448999997</v>
      </c>
      <c r="N454" t="s">
        <v>25</v>
      </c>
      <c r="O454" t="s">
        <v>293</v>
      </c>
      <c r="P454">
        <v>2.2459E-2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3.0318999999999999E-2</v>
      </c>
      <c r="Z454" t="s">
        <v>25</v>
      </c>
      <c r="AA454" t="s">
        <v>292</v>
      </c>
      <c r="AB454">
        <v>2.3969049999999998</v>
      </c>
      <c r="AC454" t="s">
        <v>25</v>
      </c>
      <c r="AD454" t="s">
        <v>28</v>
      </c>
      <c r="AE454">
        <v>3.1558760000000001</v>
      </c>
      <c r="AF454" t="s">
        <v>25</v>
      </c>
      <c r="AG454" t="s">
        <v>288</v>
      </c>
      <c r="AH454">
        <v>1000</v>
      </c>
      <c r="AI454" t="s">
        <v>189</v>
      </c>
      <c r="AJ454">
        <v>3000000</v>
      </c>
      <c r="AK454" t="s">
        <v>190</v>
      </c>
      <c r="AL454">
        <v>5</v>
      </c>
      <c r="AM454" t="s">
        <v>191</v>
      </c>
      <c r="AN454">
        <v>100</v>
      </c>
      <c r="AO454" t="s">
        <v>192</v>
      </c>
      <c r="AP454">
        <v>30</v>
      </c>
      <c r="AQ454" t="s">
        <v>193</v>
      </c>
      <c r="AR454">
        <v>30</v>
      </c>
    </row>
    <row r="455" spans="1:44">
      <c r="A455">
        <v>383</v>
      </c>
      <c r="B455" t="s">
        <v>289</v>
      </c>
      <c r="C455">
        <v>0</v>
      </c>
      <c r="D455" t="s">
        <v>182</v>
      </c>
      <c r="E455">
        <v>250</v>
      </c>
      <c r="F455" t="s">
        <v>183</v>
      </c>
      <c r="G455" t="s">
        <v>184</v>
      </c>
      <c r="H455">
        <v>7119.64</v>
      </c>
      <c r="I455" t="s">
        <v>185</v>
      </c>
      <c r="J455">
        <v>2.2499999999999999E-4</v>
      </c>
      <c r="K455" t="s">
        <v>25</v>
      </c>
      <c r="L455" t="s">
        <v>290</v>
      </c>
      <c r="M455">
        <v>24.583313</v>
      </c>
      <c r="N455" t="s">
        <v>25</v>
      </c>
      <c r="O455" t="s">
        <v>293</v>
      </c>
      <c r="P455">
        <v>2.33E-4</v>
      </c>
      <c r="Q455" t="s">
        <v>25</v>
      </c>
      <c r="R455" t="s">
        <v>24</v>
      </c>
      <c r="S455">
        <v>10.347189999999999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5.6146630000000002</v>
      </c>
      <c r="Z455" t="s">
        <v>25</v>
      </c>
      <c r="AA455" t="s">
        <v>292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288</v>
      </c>
      <c r="AH455">
        <v>200</v>
      </c>
      <c r="AI455" t="s">
        <v>189</v>
      </c>
      <c r="AJ455">
        <v>3000000</v>
      </c>
      <c r="AK455" t="s">
        <v>190</v>
      </c>
      <c r="AL455">
        <v>5</v>
      </c>
      <c r="AM455" t="s">
        <v>191</v>
      </c>
      <c r="AN455">
        <v>100</v>
      </c>
      <c r="AO455" t="s">
        <v>192</v>
      </c>
      <c r="AP455">
        <v>30</v>
      </c>
      <c r="AQ455" t="s">
        <v>193</v>
      </c>
      <c r="AR455">
        <v>30</v>
      </c>
    </row>
    <row r="456" spans="1:44">
      <c r="A456">
        <v>382</v>
      </c>
      <c r="B456" t="s">
        <v>289</v>
      </c>
      <c r="C456">
        <v>1</v>
      </c>
      <c r="D456" t="s">
        <v>182</v>
      </c>
      <c r="E456">
        <v>261</v>
      </c>
      <c r="F456" t="s">
        <v>183</v>
      </c>
      <c r="G456" t="s">
        <v>184</v>
      </c>
      <c r="H456">
        <v>7119.64</v>
      </c>
      <c r="I456" t="s">
        <v>185</v>
      </c>
      <c r="J456">
        <v>2.2100000000000001E-4</v>
      </c>
      <c r="K456" t="s">
        <v>25</v>
      </c>
      <c r="L456" t="s">
        <v>290</v>
      </c>
      <c r="M456">
        <v>54.540500999999999</v>
      </c>
      <c r="N456" t="s">
        <v>25</v>
      </c>
      <c r="O456" t="s">
        <v>293</v>
      </c>
      <c r="P456">
        <v>2.3900000000000001E-4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0.43978800000000001</v>
      </c>
      <c r="W456" t="s">
        <v>25</v>
      </c>
      <c r="X456" t="s">
        <v>27</v>
      </c>
      <c r="Y456">
        <v>5.6336240000000002</v>
      </c>
      <c r="Z456" t="s">
        <v>25</v>
      </c>
      <c r="AA456" t="s">
        <v>292</v>
      </c>
      <c r="AB456">
        <v>1.170812</v>
      </c>
      <c r="AC456" t="s">
        <v>25</v>
      </c>
      <c r="AD456" t="s">
        <v>28</v>
      </c>
      <c r="AE456">
        <v>3.1418849999999998</v>
      </c>
      <c r="AF456" t="s">
        <v>25</v>
      </c>
      <c r="AG456" t="s">
        <v>288</v>
      </c>
      <c r="AH456">
        <v>200</v>
      </c>
      <c r="AI456" t="s">
        <v>189</v>
      </c>
      <c r="AJ456">
        <v>3000000</v>
      </c>
      <c r="AK456" t="s">
        <v>190</v>
      </c>
      <c r="AL456">
        <v>5</v>
      </c>
      <c r="AM456" t="s">
        <v>191</v>
      </c>
      <c r="AN456">
        <v>100</v>
      </c>
      <c r="AO456" t="s">
        <v>192</v>
      </c>
      <c r="AP456">
        <v>30</v>
      </c>
      <c r="AQ456" t="s">
        <v>193</v>
      </c>
      <c r="AR456">
        <v>30</v>
      </c>
    </row>
    <row r="457" spans="1:44">
      <c r="A457">
        <v>381</v>
      </c>
      <c r="B457" t="s">
        <v>289</v>
      </c>
      <c r="C457">
        <v>2</v>
      </c>
      <c r="D457" t="s">
        <v>182</v>
      </c>
      <c r="E457">
        <v>304</v>
      </c>
      <c r="F457" t="s">
        <v>183</v>
      </c>
      <c r="G457" t="s">
        <v>184</v>
      </c>
      <c r="H457">
        <v>7119.64</v>
      </c>
      <c r="I457" t="s">
        <v>185</v>
      </c>
      <c r="J457">
        <v>2.2100000000000001E-4</v>
      </c>
      <c r="K457" t="s">
        <v>25</v>
      </c>
      <c r="L457" t="s">
        <v>290</v>
      </c>
      <c r="M457">
        <v>151.06361799999999</v>
      </c>
      <c r="N457" t="s">
        <v>25</v>
      </c>
      <c r="O457" t="s">
        <v>293</v>
      </c>
      <c r="P457">
        <v>2.7099999999999997E-4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2.7763770000000001</v>
      </c>
      <c r="Z457" t="s">
        <v>25</v>
      </c>
      <c r="AA457" t="s">
        <v>292</v>
      </c>
      <c r="AB457">
        <v>1.755628</v>
      </c>
      <c r="AC457" t="s">
        <v>25</v>
      </c>
      <c r="AD457" t="s">
        <v>28</v>
      </c>
      <c r="AE457">
        <v>3.1432280000000001</v>
      </c>
      <c r="AF457" t="s">
        <v>25</v>
      </c>
      <c r="AG457" t="s">
        <v>288</v>
      </c>
      <c r="AH457">
        <v>200</v>
      </c>
      <c r="AI457" t="s">
        <v>189</v>
      </c>
      <c r="AJ457">
        <v>3000000</v>
      </c>
      <c r="AK457" t="s">
        <v>190</v>
      </c>
      <c r="AL457">
        <v>5</v>
      </c>
      <c r="AM457" t="s">
        <v>191</v>
      </c>
      <c r="AN457">
        <v>100</v>
      </c>
      <c r="AO457" t="s">
        <v>192</v>
      </c>
      <c r="AP457">
        <v>30</v>
      </c>
      <c r="AQ457" t="s">
        <v>193</v>
      </c>
      <c r="AR457">
        <v>30</v>
      </c>
    </row>
    <row r="458" spans="1:44">
      <c r="A458">
        <v>380</v>
      </c>
      <c r="B458" t="s">
        <v>289</v>
      </c>
      <c r="C458">
        <v>3</v>
      </c>
      <c r="D458" t="s">
        <v>182</v>
      </c>
      <c r="E458">
        <v>389</v>
      </c>
      <c r="F458" t="s">
        <v>183</v>
      </c>
      <c r="G458" t="s">
        <v>184</v>
      </c>
      <c r="H458">
        <v>7119.64</v>
      </c>
      <c r="I458" t="s">
        <v>185</v>
      </c>
      <c r="J458">
        <v>2.2599999999999999E-4</v>
      </c>
      <c r="K458" t="s">
        <v>25</v>
      </c>
      <c r="L458" t="s">
        <v>290</v>
      </c>
      <c r="M458">
        <v>336.67782399999999</v>
      </c>
      <c r="N458" t="s">
        <v>25</v>
      </c>
      <c r="O458" t="s">
        <v>293</v>
      </c>
      <c r="P458">
        <v>3.3799999999999998E-4</v>
      </c>
      <c r="Q458" t="s">
        <v>25</v>
      </c>
      <c r="R458" t="s">
        <v>24</v>
      </c>
      <c r="S458">
        <v>7.0030159999999997</v>
      </c>
      <c r="T458" t="s">
        <v>25</v>
      </c>
      <c r="U458" t="s">
        <v>26</v>
      </c>
      <c r="V458">
        <v>0.44262699999999999</v>
      </c>
      <c r="W458" t="s">
        <v>25</v>
      </c>
      <c r="X458" t="s">
        <v>27</v>
      </c>
      <c r="Y458">
        <v>1.3885339999999999</v>
      </c>
      <c r="Z458" t="s">
        <v>25</v>
      </c>
      <c r="AA458" t="s">
        <v>292</v>
      </c>
      <c r="AB458">
        <v>2.0159799999999999</v>
      </c>
      <c r="AC458" t="s">
        <v>25</v>
      </c>
      <c r="AD458" t="s">
        <v>28</v>
      </c>
      <c r="AE458">
        <v>3.1453769999999999</v>
      </c>
      <c r="AF458" t="s">
        <v>25</v>
      </c>
      <c r="AG458" t="s">
        <v>288</v>
      </c>
      <c r="AH458">
        <v>200</v>
      </c>
      <c r="AI458" t="s">
        <v>189</v>
      </c>
      <c r="AJ458">
        <v>3000000</v>
      </c>
      <c r="AK458" t="s">
        <v>190</v>
      </c>
      <c r="AL458">
        <v>5</v>
      </c>
      <c r="AM458" t="s">
        <v>191</v>
      </c>
      <c r="AN458">
        <v>100</v>
      </c>
      <c r="AO458" t="s">
        <v>192</v>
      </c>
      <c r="AP458">
        <v>30</v>
      </c>
      <c r="AQ458" t="s">
        <v>193</v>
      </c>
      <c r="AR458">
        <v>30</v>
      </c>
    </row>
    <row r="459" spans="1:44">
      <c r="A459">
        <v>379</v>
      </c>
      <c r="B459" t="s">
        <v>289</v>
      </c>
      <c r="C459">
        <v>4</v>
      </c>
      <c r="D459" t="s">
        <v>182</v>
      </c>
      <c r="E459">
        <v>561</v>
      </c>
      <c r="F459" t="s">
        <v>183</v>
      </c>
      <c r="G459" t="s">
        <v>184</v>
      </c>
      <c r="H459">
        <v>7119.64</v>
      </c>
      <c r="I459" t="s">
        <v>185</v>
      </c>
      <c r="J459">
        <v>2.22E-4</v>
      </c>
      <c r="K459" t="s">
        <v>25</v>
      </c>
      <c r="L459" t="s">
        <v>290</v>
      </c>
      <c r="M459">
        <v>750.539896</v>
      </c>
      <c r="N459" t="s">
        <v>25</v>
      </c>
      <c r="O459" t="s">
        <v>293</v>
      </c>
      <c r="P459">
        <v>4.7199999999999998E-4</v>
      </c>
      <c r="Q459" t="s">
        <v>25</v>
      </c>
      <c r="R459" t="s">
        <v>24</v>
      </c>
      <c r="S459">
        <v>6.3862709999999998</v>
      </c>
      <c r="T459" t="s">
        <v>25</v>
      </c>
      <c r="U459" t="s">
        <v>26</v>
      </c>
      <c r="V459">
        <v>0.44065799999999999</v>
      </c>
      <c r="W459" t="s">
        <v>25</v>
      </c>
      <c r="X459" t="s">
        <v>27</v>
      </c>
      <c r="Y459">
        <v>0.66448799999999997</v>
      </c>
      <c r="Z459" t="s">
        <v>25</v>
      </c>
      <c r="AA459" t="s">
        <v>292</v>
      </c>
      <c r="AB459">
        <v>2.1329920000000002</v>
      </c>
      <c r="AC459" t="s">
        <v>25</v>
      </c>
      <c r="AD459" t="s">
        <v>28</v>
      </c>
      <c r="AE459">
        <v>3.1381350000000001</v>
      </c>
      <c r="AF459" t="s">
        <v>25</v>
      </c>
      <c r="AG459" t="s">
        <v>288</v>
      </c>
      <c r="AH459">
        <v>200</v>
      </c>
      <c r="AI459" t="s">
        <v>189</v>
      </c>
      <c r="AJ459">
        <v>3000000</v>
      </c>
      <c r="AK459" t="s">
        <v>190</v>
      </c>
      <c r="AL459">
        <v>5</v>
      </c>
      <c r="AM459" t="s">
        <v>191</v>
      </c>
      <c r="AN459">
        <v>100</v>
      </c>
      <c r="AO459" t="s">
        <v>192</v>
      </c>
      <c r="AP459">
        <v>30</v>
      </c>
      <c r="AQ459" t="s">
        <v>193</v>
      </c>
      <c r="AR459">
        <v>30</v>
      </c>
    </row>
    <row r="460" spans="1:44">
      <c r="A460">
        <v>378</v>
      </c>
      <c r="B460" t="s">
        <v>289</v>
      </c>
      <c r="C460">
        <v>5</v>
      </c>
      <c r="D460" t="s">
        <v>182</v>
      </c>
      <c r="E460">
        <v>904</v>
      </c>
      <c r="F460" t="s">
        <v>183</v>
      </c>
      <c r="G460" t="s">
        <v>184</v>
      </c>
      <c r="H460">
        <v>7119.64</v>
      </c>
      <c r="I460" t="s">
        <v>185</v>
      </c>
      <c r="J460">
        <v>2.2499999999999999E-4</v>
      </c>
      <c r="K460" t="s">
        <v>25</v>
      </c>
      <c r="L460" t="s">
        <v>290</v>
      </c>
      <c r="M460">
        <v>1981.474541</v>
      </c>
      <c r="N460" t="s">
        <v>25</v>
      </c>
      <c r="O460" t="s">
        <v>293</v>
      </c>
      <c r="P460">
        <v>8.8599999999999996E-4</v>
      </c>
      <c r="Q460" t="s">
        <v>25</v>
      </c>
      <c r="R460" t="s">
        <v>24</v>
      </c>
      <c r="S460">
        <v>6.1412500000000003</v>
      </c>
      <c r="T460" t="s">
        <v>25</v>
      </c>
      <c r="U460" t="s">
        <v>26</v>
      </c>
      <c r="V460">
        <v>0.44441900000000001</v>
      </c>
      <c r="W460" t="s">
        <v>25</v>
      </c>
      <c r="X460" t="s">
        <v>27</v>
      </c>
      <c r="Y460">
        <v>0.31690200000000002</v>
      </c>
      <c r="Z460" t="s">
        <v>25</v>
      </c>
      <c r="AA460" t="s">
        <v>292</v>
      </c>
      <c r="AB460">
        <v>2.2269510000000001</v>
      </c>
      <c r="AC460" t="s">
        <v>25</v>
      </c>
      <c r="AD460" t="s">
        <v>28</v>
      </c>
      <c r="AE460">
        <v>3.1426090000000002</v>
      </c>
      <c r="AF460" t="s">
        <v>25</v>
      </c>
      <c r="AG460" t="s">
        <v>288</v>
      </c>
      <c r="AH460">
        <v>200</v>
      </c>
      <c r="AI460" t="s">
        <v>189</v>
      </c>
      <c r="AJ460">
        <v>3000000</v>
      </c>
      <c r="AK460" t="s">
        <v>190</v>
      </c>
      <c r="AL460">
        <v>5</v>
      </c>
      <c r="AM460" t="s">
        <v>191</v>
      </c>
      <c r="AN460">
        <v>100</v>
      </c>
      <c r="AO460" t="s">
        <v>192</v>
      </c>
      <c r="AP460">
        <v>30</v>
      </c>
      <c r="AQ460" t="s">
        <v>193</v>
      </c>
      <c r="AR460">
        <v>30</v>
      </c>
    </row>
    <row r="461" spans="1:44">
      <c r="A461">
        <v>377</v>
      </c>
      <c r="B461" t="s">
        <v>289</v>
      </c>
      <c r="C461">
        <v>6</v>
      </c>
      <c r="D461" t="s">
        <v>182</v>
      </c>
      <c r="E461">
        <v>1591</v>
      </c>
      <c r="F461" t="s">
        <v>183</v>
      </c>
      <c r="G461" t="s">
        <v>184</v>
      </c>
      <c r="H461">
        <v>7119.64</v>
      </c>
      <c r="I461" t="s">
        <v>185</v>
      </c>
      <c r="J461">
        <v>2.1900000000000001E-4</v>
      </c>
      <c r="K461" t="s">
        <v>25</v>
      </c>
      <c r="L461" t="s">
        <v>290</v>
      </c>
      <c r="M461">
        <v>5126.962912</v>
      </c>
      <c r="N461" t="s">
        <v>25</v>
      </c>
      <c r="O461" t="s">
        <v>293</v>
      </c>
      <c r="P461">
        <v>1.928E-3</v>
      </c>
      <c r="Q461" t="s">
        <v>25</v>
      </c>
      <c r="R461" t="s">
        <v>24</v>
      </c>
      <c r="S461">
        <v>5.9497200000000001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292</v>
      </c>
      <c r="AB461">
        <v>2.2323010000000001</v>
      </c>
      <c r="AC461" t="s">
        <v>25</v>
      </c>
      <c r="AD461" t="s">
        <v>28</v>
      </c>
      <c r="AE461">
        <v>3.1414279999999999</v>
      </c>
      <c r="AF461" t="s">
        <v>25</v>
      </c>
      <c r="AG461" t="s">
        <v>288</v>
      </c>
      <c r="AH461">
        <v>200</v>
      </c>
      <c r="AI461" t="s">
        <v>189</v>
      </c>
      <c r="AJ461">
        <v>3000000</v>
      </c>
      <c r="AK461" t="s">
        <v>190</v>
      </c>
      <c r="AL461">
        <v>5</v>
      </c>
      <c r="AM461" t="s">
        <v>191</v>
      </c>
      <c r="AN461">
        <v>100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>
        <v>376</v>
      </c>
      <c r="B462" t="s">
        <v>289</v>
      </c>
      <c r="C462">
        <v>7</v>
      </c>
      <c r="D462" t="s">
        <v>182</v>
      </c>
      <c r="E462">
        <v>2964</v>
      </c>
      <c r="F462" t="s">
        <v>183</v>
      </c>
      <c r="G462" t="s">
        <v>184</v>
      </c>
      <c r="H462">
        <v>7119.64</v>
      </c>
      <c r="I462" t="s">
        <v>185</v>
      </c>
      <c r="J462">
        <v>2.2100000000000001E-4</v>
      </c>
      <c r="K462" t="s">
        <v>25</v>
      </c>
      <c r="L462" t="s">
        <v>290</v>
      </c>
      <c r="M462">
        <v>11399.737829</v>
      </c>
      <c r="N462" t="s">
        <v>25</v>
      </c>
      <c r="O462" t="s">
        <v>293</v>
      </c>
      <c r="P462">
        <v>4.0210000000000003E-3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0.44339699999999999</v>
      </c>
      <c r="W462" t="s">
        <v>25</v>
      </c>
      <c r="X462" t="s">
        <v>27</v>
      </c>
      <c r="Y462">
        <v>2.4379999999999999E-2</v>
      </c>
      <c r="Z462" t="s">
        <v>25</v>
      </c>
      <c r="AA462" t="s">
        <v>292</v>
      </c>
      <c r="AB462">
        <v>2.2453400000000001</v>
      </c>
      <c r="AC462" t="s">
        <v>25</v>
      </c>
      <c r="AD462" t="s">
        <v>28</v>
      </c>
      <c r="AE462">
        <v>3.1468250000000002</v>
      </c>
      <c r="AF462" t="s">
        <v>25</v>
      </c>
      <c r="AG462" t="s">
        <v>288</v>
      </c>
      <c r="AH462">
        <v>200</v>
      </c>
      <c r="AI462" t="s">
        <v>189</v>
      </c>
      <c r="AJ462">
        <v>3000000</v>
      </c>
      <c r="AK462" t="s">
        <v>190</v>
      </c>
      <c r="AL462">
        <v>5</v>
      </c>
      <c r="AM462" t="s">
        <v>191</v>
      </c>
      <c r="AN462">
        <v>100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>
        <v>375</v>
      </c>
      <c r="B463" t="s">
        <v>289</v>
      </c>
      <c r="C463">
        <v>8</v>
      </c>
      <c r="D463" t="s">
        <v>182</v>
      </c>
      <c r="E463">
        <v>5711</v>
      </c>
      <c r="F463" t="s">
        <v>183</v>
      </c>
      <c r="G463" t="s">
        <v>184</v>
      </c>
      <c r="H463">
        <v>7119.64</v>
      </c>
      <c r="I463" t="s">
        <v>185</v>
      </c>
      <c r="J463">
        <v>2.22E-4</v>
      </c>
      <c r="K463" t="s">
        <v>25</v>
      </c>
      <c r="L463" t="s">
        <v>290</v>
      </c>
      <c r="M463">
        <v>36002.865223000001</v>
      </c>
      <c r="N463" t="s">
        <v>25</v>
      </c>
      <c r="O463" t="s">
        <v>293</v>
      </c>
      <c r="P463">
        <v>1.2222999999999999E-2</v>
      </c>
      <c r="Q463" t="s">
        <v>25</v>
      </c>
      <c r="R463" t="s">
        <v>24</v>
      </c>
      <c r="S463">
        <v>5.8946630000000004</v>
      </c>
      <c r="T463" t="s">
        <v>25</v>
      </c>
      <c r="U463" t="s">
        <v>26</v>
      </c>
      <c r="V463">
        <v>0.44367299999999998</v>
      </c>
      <c r="W463" t="s">
        <v>25</v>
      </c>
      <c r="X463" t="s">
        <v>27</v>
      </c>
      <c r="Y463">
        <v>8.1880000000000008E-3</v>
      </c>
      <c r="Z463" t="s">
        <v>25</v>
      </c>
      <c r="AA463" t="s">
        <v>292</v>
      </c>
      <c r="AB463">
        <v>2.2890470000000001</v>
      </c>
      <c r="AC463" t="s">
        <v>25</v>
      </c>
      <c r="AD463" t="s">
        <v>28</v>
      </c>
      <c r="AE463">
        <v>3.1430090000000002</v>
      </c>
      <c r="AF463" t="s">
        <v>25</v>
      </c>
      <c r="AG463" t="s">
        <v>288</v>
      </c>
      <c r="AH463">
        <v>200</v>
      </c>
      <c r="AI463" t="s">
        <v>189</v>
      </c>
      <c r="AJ463">
        <v>3000000</v>
      </c>
      <c r="AK463" t="s">
        <v>190</v>
      </c>
      <c r="AL463">
        <v>5</v>
      </c>
      <c r="AM463" t="s">
        <v>191</v>
      </c>
      <c r="AN463">
        <v>100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>
        <v>374</v>
      </c>
      <c r="B464" t="s">
        <v>289</v>
      </c>
      <c r="C464">
        <v>9</v>
      </c>
      <c r="D464" t="s">
        <v>182</v>
      </c>
      <c r="E464">
        <v>11204</v>
      </c>
      <c r="F464" t="s">
        <v>183</v>
      </c>
      <c r="G464" t="s">
        <v>184</v>
      </c>
      <c r="H464">
        <v>7119.64</v>
      </c>
      <c r="I464" t="s">
        <v>185</v>
      </c>
      <c r="J464">
        <v>2.1900000000000001E-4</v>
      </c>
      <c r="K464" t="s">
        <v>25</v>
      </c>
      <c r="L464" t="s">
        <v>290</v>
      </c>
      <c r="M464">
        <v>84829.441781000001</v>
      </c>
      <c r="N464" t="s">
        <v>25</v>
      </c>
      <c r="O464" t="s">
        <v>293</v>
      </c>
      <c r="P464">
        <v>2.8494999999999999E-2</v>
      </c>
      <c r="Q464" t="s">
        <v>25</v>
      </c>
      <c r="R464" t="s">
        <v>24</v>
      </c>
      <c r="S464">
        <v>5.8653490000000001</v>
      </c>
      <c r="T464" t="s">
        <v>25</v>
      </c>
      <c r="U464" t="s">
        <v>26</v>
      </c>
      <c r="V464">
        <v>0.44200299999999998</v>
      </c>
      <c r="W464" t="s">
        <v>25</v>
      </c>
      <c r="X464" t="s">
        <v>27</v>
      </c>
      <c r="Y464">
        <v>7.6340000000000002E-3</v>
      </c>
      <c r="Z464" t="s">
        <v>25</v>
      </c>
      <c r="AA464" t="s">
        <v>292</v>
      </c>
      <c r="AB464">
        <v>2.2654040000000002</v>
      </c>
      <c r="AC464" t="s">
        <v>25</v>
      </c>
      <c r="AD464" t="s">
        <v>28</v>
      </c>
      <c r="AE464">
        <v>3.1406459999999998</v>
      </c>
      <c r="AF464" t="s">
        <v>25</v>
      </c>
      <c r="AG464" t="s">
        <v>288</v>
      </c>
      <c r="AH464">
        <v>200</v>
      </c>
      <c r="AI464" t="s">
        <v>189</v>
      </c>
      <c r="AJ464">
        <v>3000000</v>
      </c>
      <c r="AK464" t="s">
        <v>190</v>
      </c>
      <c r="AL464">
        <v>5</v>
      </c>
      <c r="AM464" t="s">
        <v>191</v>
      </c>
      <c r="AN464">
        <v>100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>
        <v>373</v>
      </c>
      <c r="B465" t="s">
        <v>289</v>
      </c>
      <c r="C465">
        <v>0</v>
      </c>
      <c r="D465" t="s">
        <v>182</v>
      </c>
      <c r="E465">
        <v>250</v>
      </c>
      <c r="F465" t="s">
        <v>183</v>
      </c>
      <c r="G465" t="s">
        <v>184</v>
      </c>
      <c r="H465">
        <v>7119.64</v>
      </c>
      <c r="I465" t="s">
        <v>185</v>
      </c>
      <c r="J465">
        <v>2.2800000000000001E-4</v>
      </c>
      <c r="K465" t="s">
        <v>25</v>
      </c>
      <c r="L465" t="s">
        <v>290</v>
      </c>
      <c r="M465">
        <v>24.951446000000001</v>
      </c>
      <c r="N465" t="s">
        <v>25</v>
      </c>
      <c r="O465" t="s">
        <v>293</v>
      </c>
      <c r="P465">
        <v>2.3599999999999999E-4</v>
      </c>
      <c r="Q465" t="s">
        <v>25</v>
      </c>
      <c r="R465" t="s">
        <v>24</v>
      </c>
      <c r="S465">
        <v>10.496710999999999</v>
      </c>
      <c r="T465" t="s">
        <v>25</v>
      </c>
      <c r="U465" t="s">
        <v>26</v>
      </c>
      <c r="V465">
        <v>0.44062299999999999</v>
      </c>
      <c r="W465" t="s">
        <v>25</v>
      </c>
      <c r="X465" t="s">
        <v>27</v>
      </c>
      <c r="Y465">
        <v>5.6895749999999996</v>
      </c>
      <c r="Z465" t="s">
        <v>25</v>
      </c>
      <c r="AA465" t="s">
        <v>292</v>
      </c>
      <c r="AB465">
        <v>1.2056770000000001</v>
      </c>
      <c r="AC465" t="s">
        <v>25</v>
      </c>
      <c r="AD465" t="s">
        <v>28</v>
      </c>
      <c r="AE465">
        <v>3.1493129999999998</v>
      </c>
      <c r="AF465" t="s">
        <v>25</v>
      </c>
      <c r="AG465" t="s">
        <v>288</v>
      </c>
      <c r="AH465">
        <v>200</v>
      </c>
      <c r="AI465" t="s">
        <v>189</v>
      </c>
      <c r="AJ465">
        <v>3000000</v>
      </c>
      <c r="AK465" t="s">
        <v>190</v>
      </c>
      <c r="AL465">
        <v>5</v>
      </c>
      <c r="AM465" t="s">
        <v>191</v>
      </c>
      <c r="AN465">
        <v>100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>
        <v>372</v>
      </c>
      <c r="B466" t="s">
        <v>289</v>
      </c>
      <c r="C466">
        <v>1</v>
      </c>
      <c r="D466" t="s">
        <v>182</v>
      </c>
      <c r="E466">
        <v>261</v>
      </c>
      <c r="F466" t="s">
        <v>183</v>
      </c>
      <c r="G466" t="s">
        <v>184</v>
      </c>
      <c r="H466">
        <v>7119.64</v>
      </c>
      <c r="I466" t="s">
        <v>185</v>
      </c>
      <c r="J466">
        <v>2.2499999999999999E-4</v>
      </c>
      <c r="K466" t="s">
        <v>25</v>
      </c>
      <c r="L466" t="s">
        <v>290</v>
      </c>
      <c r="M466">
        <v>55.326044000000003</v>
      </c>
      <c r="N466" t="s">
        <v>25</v>
      </c>
      <c r="O466" t="s">
        <v>293</v>
      </c>
      <c r="P466">
        <v>2.4399999999999999E-4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0.44055699999999998</v>
      </c>
      <c r="W466" t="s">
        <v>25</v>
      </c>
      <c r="X466" t="s">
        <v>27</v>
      </c>
      <c r="Y466">
        <v>5.6833390000000001</v>
      </c>
      <c r="Z466" t="s">
        <v>25</v>
      </c>
      <c r="AA466" t="s">
        <v>292</v>
      </c>
      <c r="AB466">
        <v>1.2124969999999999</v>
      </c>
      <c r="AC466" t="s">
        <v>25</v>
      </c>
      <c r="AD466" t="s">
        <v>28</v>
      </c>
      <c r="AE466">
        <v>3.1452819999999999</v>
      </c>
      <c r="AF466" t="s">
        <v>25</v>
      </c>
      <c r="AG466" t="s">
        <v>288</v>
      </c>
      <c r="AH466">
        <v>200</v>
      </c>
      <c r="AI466" t="s">
        <v>189</v>
      </c>
      <c r="AJ466">
        <v>3000000</v>
      </c>
      <c r="AK466" t="s">
        <v>190</v>
      </c>
      <c r="AL466">
        <v>5</v>
      </c>
      <c r="AM466" t="s">
        <v>191</v>
      </c>
      <c r="AN466">
        <v>100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>
        <v>371</v>
      </c>
      <c r="B467" t="s">
        <v>289</v>
      </c>
      <c r="C467">
        <v>2</v>
      </c>
      <c r="D467" t="s">
        <v>182</v>
      </c>
      <c r="E467">
        <v>304</v>
      </c>
      <c r="F467" t="s">
        <v>183</v>
      </c>
      <c r="G467" t="s">
        <v>184</v>
      </c>
      <c r="H467">
        <v>7119.64</v>
      </c>
      <c r="I467" t="s">
        <v>185</v>
      </c>
      <c r="J467">
        <v>2.2499999999999999E-4</v>
      </c>
      <c r="K467" t="s">
        <v>25</v>
      </c>
      <c r="L467" t="s">
        <v>290</v>
      </c>
      <c r="M467">
        <v>154.81058200000001</v>
      </c>
      <c r="N467" t="s">
        <v>25</v>
      </c>
      <c r="O467" t="s">
        <v>293</v>
      </c>
      <c r="P467">
        <v>2.7599999999999999E-4</v>
      </c>
      <c r="Q467" t="s">
        <v>25</v>
      </c>
      <c r="R467" t="s">
        <v>24</v>
      </c>
      <c r="S467">
        <v>8.2127549999999996</v>
      </c>
      <c r="T467" t="s">
        <v>25</v>
      </c>
      <c r="U467" t="s">
        <v>26</v>
      </c>
      <c r="V467">
        <v>0.44095499999999999</v>
      </c>
      <c r="W467" t="s">
        <v>25</v>
      </c>
      <c r="X467" t="s">
        <v>27</v>
      </c>
      <c r="Y467">
        <v>2.7942930000000001</v>
      </c>
      <c r="Z467" t="s">
        <v>25</v>
      </c>
      <c r="AA467" t="s">
        <v>292</v>
      </c>
      <c r="AB467">
        <v>1.829008</v>
      </c>
      <c r="AC467" t="s">
        <v>25</v>
      </c>
      <c r="AD467" t="s">
        <v>28</v>
      </c>
      <c r="AE467">
        <v>3.1379250000000001</v>
      </c>
      <c r="AF467" t="s">
        <v>25</v>
      </c>
      <c r="AG467" t="s">
        <v>288</v>
      </c>
      <c r="AH467">
        <v>200</v>
      </c>
      <c r="AI467" t="s">
        <v>189</v>
      </c>
      <c r="AJ467">
        <v>3000000</v>
      </c>
      <c r="AK467" t="s">
        <v>190</v>
      </c>
      <c r="AL467">
        <v>5</v>
      </c>
      <c r="AM467" t="s">
        <v>191</v>
      </c>
      <c r="AN467">
        <v>100</v>
      </c>
      <c r="AO467" t="s">
        <v>192</v>
      </c>
      <c r="AP467">
        <v>30</v>
      </c>
      <c r="AQ467" t="s">
        <v>193</v>
      </c>
      <c r="AR467">
        <v>30</v>
      </c>
    </row>
    <row r="468" spans="1:44">
      <c r="A468">
        <v>370</v>
      </c>
      <c r="B468" t="s">
        <v>289</v>
      </c>
      <c r="C468">
        <v>3</v>
      </c>
      <c r="D468" t="s">
        <v>182</v>
      </c>
      <c r="E468">
        <v>389</v>
      </c>
      <c r="F468" t="s">
        <v>183</v>
      </c>
      <c r="G468" t="s">
        <v>184</v>
      </c>
      <c r="H468">
        <v>7119.64</v>
      </c>
      <c r="I468" t="s">
        <v>185</v>
      </c>
      <c r="J468">
        <v>2.23E-4</v>
      </c>
      <c r="K468" t="s">
        <v>25</v>
      </c>
      <c r="L468" t="s">
        <v>290</v>
      </c>
      <c r="M468">
        <v>344.81014800000003</v>
      </c>
      <c r="N468" t="s">
        <v>25</v>
      </c>
      <c r="O468" t="s">
        <v>293</v>
      </c>
      <c r="P468">
        <v>3.3799999999999998E-4</v>
      </c>
      <c r="Q468" t="s">
        <v>25</v>
      </c>
      <c r="R468" t="s">
        <v>24</v>
      </c>
      <c r="S468">
        <v>7.0792770000000003</v>
      </c>
      <c r="T468" t="s">
        <v>25</v>
      </c>
      <c r="U468" t="s">
        <v>26</v>
      </c>
      <c r="V468">
        <v>0.44191000000000003</v>
      </c>
      <c r="W468" t="s">
        <v>25</v>
      </c>
      <c r="X468" t="s">
        <v>27</v>
      </c>
      <c r="Y468">
        <v>1.397211</v>
      </c>
      <c r="Z468" t="s">
        <v>25</v>
      </c>
      <c r="AA468" t="s">
        <v>292</v>
      </c>
      <c r="AB468">
        <v>2.086506</v>
      </c>
      <c r="AC468" t="s">
        <v>25</v>
      </c>
      <c r="AD468" t="s">
        <v>28</v>
      </c>
      <c r="AE468">
        <v>3.1424430000000001</v>
      </c>
      <c r="AF468" t="s">
        <v>25</v>
      </c>
      <c r="AG468" t="s">
        <v>288</v>
      </c>
      <c r="AH468">
        <v>200</v>
      </c>
      <c r="AI468" t="s">
        <v>189</v>
      </c>
      <c r="AJ468">
        <v>3000000</v>
      </c>
      <c r="AK468" t="s">
        <v>190</v>
      </c>
      <c r="AL468">
        <v>5</v>
      </c>
      <c r="AM468" t="s">
        <v>191</v>
      </c>
      <c r="AN468">
        <v>100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>
        <v>369</v>
      </c>
      <c r="B469" t="s">
        <v>289</v>
      </c>
      <c r="C469">
        <v>4</v>
      </c>
      <c r="D469" t="s">
        <v>182</v>
      </c>
      <c r="E469">
        <v>561</v>
      </c>
      <c r="F469" t="s">
        <v>183</v>
      </c>
      <c r="G469" t="s">
        <v>184</v>
      </c>
      <c r="H469">
        <v>7119.64</v>
      </c>
      <c r="I469" t="s">
        <v>185</v>
      </c>
      <c r="J469">
        <v>2.2499999999999999E-4</v>
      </c>
      <c r="K469" t="s">
        <v>25</v>
      </c>
      <c r="L469" t="s">
        <v>290</v>
      </c>
      <c r="M469">
        <v>763.30147099999999</v>
      </c>
      <c r="N469" t="s">
        <v>25</v>
      </c>
      <c r="O469" t="s">
        <v>293</v>
      </c>
      <c r="P469">
        <v>4.7899999999999999E-4</v>
      </c>
      <c r="Q469" t="s">
        <v>25</v>
      </c>
      <c r="R469" t="s">
        <v>24</v>
      </c>
      <c r="S469">
        <v>6.4842610000000001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0.67131799999999997</v>
      </c>
      <c r="Z469" t="s">
        <v>25</v>
      </c>
      <c r="AA469" t="s">
        <v>292</v>
      </c>
      <c r="AB469">
        <v>2.2209850000000002</v>
      </c>
      <c r="AC469" t="s">
        <v>25</v>
      </c>
      <c r="AD469" t="s">
        <v>28</v>
      </c>
      <c r="AE469">
        <v>3.1398060000000001</v>
      </c>
      <c r="AF469" t="s">
        <v>25</v>
      </c>
      <c r="AG469" t="s">
        <v>288</v>
      </c>
      <c r="AH469">
        <v>200</v>
      </c>
      <c r="AI469" t="s">
        <v>189</v>
      </c>
      <c r="AJ469">
        <v>3000000</v>
      </c>
      <c r="AK469" t="s">
        <v>190</v>
      </c>
      <c r="AL469">
        <v>5</v>
      </c>
      <c r="AM469" t="s">
        <v>191</v>
      </c>
      <c r="AN469">
        <v>100</v>
      </c>
      <c r="AO469" t="s">
        <v>192</v>
      </c>
      <c r="AP469">
        <v>30</v>
      </c>
      <c r="AQ469" t="s">
        <v>193</v>
      </c>
      <c r="AR469">
        <v>30</v>
      </c>
    </row>
    <row r="470" spans="1:44">
      <c r="A470">
        <v>368</v>
      </c>
      <c r="B470" t="s">
        <v>289</v>
      </c>
      <c r="C470">
        <v>5</v>
      </c>
      <c r="D470" t="s">
        <v>182</v>
      </c>
      <c r="E470">
        <v>904</v>
      </c>
      <c r="F470" t="s">
        <v>183</v>
      </c>
      <c r="G470" t="s">
        <v>184</v>
      </c>
      <c r="H470">
        <v>7119.64</v>
      </c>
      <c r="I470" t="s">
        <v>185</v>
      </c>
      <c r="J470">
        <v>2.24E-4</v>
      </c>
      <c r="K470" t="s">
        <v>25</v>
      </c>
      <c r="L470" t="s">
        <v>290</v>
      </c>
      <c r="M470">
        <v>2028.125147</v>
      </c>
      <c r="N470" t="s">
        <v>25</v>
      </c>
      <c r="O470" t="s">
        <v>293</v>
      </c>
      <c r="P470">
        <v>8.9999999999999998E-4</v>
      </c>
      <c r="Q470" t="s">
        <v>25</v>
      </c>
      <c r="R470" t="s">
        <v>24</v>
      </c>
      <c r="S470">
        <v>6.1921220000000003</v>
      </c>
      <c r="T470" t="s">
        <v>25</v>
      </c>
      <c r="U470" t="s">
        <v>26</v>
      </c>
      <c r="V470">
        <v>0.44339499999999998</v>
      </c>
      <c r="W470" t="s">
        <v>25</v>
      </c>
      <c r="X470" t="s">
        <v>27</v>
      </c>
      <c r="Y470">
        <v>0.31444499999999997</v>
      </c>
      <c r="Z470" t="s">
        <v>25</v>
      </c>
      <c r="AA470" t="s">
        <v>292</v>
      </c>
      <c r="AB470">
        <v>2.2809249999999999</v>
      </c>
      <c r="AC470" t="s">
        <v>25</v>
      </c>
      <c r="AD470" t="s">
        <v>28</v>
      </c>
      <c r="AE470">
        <v>3.1434250000000001</v>
      </c>
      <c r="AF470" t="s">
        <v>25</v>
      </c>
      <c r="AG470" t="s">
        <v>288</v>
      </c>
      <c r="AH470">
        <v>200</v>
      </c>
      <c r="AI470" t="s">
        <v>189</v>
      </c>
      <c r="AJ470">
        <v>3000000</v>
      </c>
      <c r="AK470" t="s">
        <v>190</v>
      </c>
      <c r="AL470">
        <v>5</v>
      </c>
      <c r="AM470" t="s">
        <v>191</v>
      </c>
      <c r="AN470">
        <v>100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>
        <v>367</v>
      </c>
      <c r="B471" t="s">
        <v>289</v>
      </c>
      <c r="C471">
        <v>6</v>
      </c>
      <c r="D471" t="s">
        <v>182</v>
      </c>
      <c r="E471">
        <v>1591</v>
      </c>
      <c r="F471" t="s">
        <v>183</v>
      </c>
      <c r="G471" t="s">
        <v>184</v>
      </c>
      <c r="H471">
        <v>7119.64</v>
      </c>
      <c r="I471" t="s">
        <v>185</v>
      </c>
      <c r="J471">
        <v>2.22E-4</v>
      </c>
      <c r="K471" t="s">
        <v>25</v>
      </c>
      <c r="L471" t="s">
        <v>290</v>
      </c>
      <c r="M471">
        <v>5163.6269259999999</v>
      </c>
      <c r="N471" t="s">
        <v>25</v>
      </c>
      <c r="O471" t="s">
        <v>293</v>
      </c>
      <c r="P471">
        <v>1.9430000000000001E-3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0.44737199999999999</v>
      </c>
      <c r="W471" t="s">
        <v>25</v>
      </c>
      <c r="X471" t="s">
        <v>27</v>
      </c>
      <c r="Y471">
        <v>0.13112699999999999</v>
      </c>
      <c r="Z471" t="s">
        <v>25</v>
      </c>
      <c r="AA471" t="s">
        <v>292</v>
      </c>
      <c r="AB471">
        <v>2.3694540000000002</v>
      </c>
      <c r="AC471" t="s">
        <v>25</v>
      </c>
      <c r="AD471" t="s">
        <v>28</v>
      </c>
      <c r="AE471">
        <v>3.1397110000000001</v>
      </c>
      <c r="AF471" t="s">
        <v>25</v>
      </c>
      <c r="AG471" t="s">
        <v>288</v>
      </c>
      <c r="AH471">
        <v>200</v>
      </c>
      <c r="AI471" t="s">
        <v>189</v>
      </c>
      <c r="AJ471">
        <v>3000000</v>
      </c>
      <c r="AK471" t="s">
        <v>190</v>
      </c>
      <c r="AL471">
        <v>5</v>
      </c>
      <c r="AM471" t="s">
        <v>191</v>
      </c>
      <c r="AN471">
        <v>100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>
        <v>366</v>
      </c>
      <c r="B472" t="s">
        <v>289</v>
      </c>
      <c r="C472">
        <v>7</v>
      </c>
      <c r="D472" t="s">
        <v>182</v>
      </c>
      <c r="E472">
        <v>2964</v>
      </c>
      <c r="F472" t="s">
        <v>183</v>
      </c>
      <c r="G472" t="s">
        <v>184</v>
      </c>
      <c r="H472">
        <v>7119.64</v>
      </c>
      <c r="I472" t="s">
        <v>185</v>
      </c>
      <c r="J472">
        <v>2.2599999999999999E-4</v>
      </c>
      <c r="K472" t="s">
        <v>25</v>
      </c>
      <c r="L472" t="s">
        <v>290</v>
      </c>
      <c r="M472">
        <v>11506.997135</v>
      </c>
      <c r="N472" t="s">
        <v>25</v>
      </c>
      <c r="O472" t="s">
        <v>293</v>
      </c>
      <c r="P472">
        <v>4.0610000000000004E-3</v>
      </c>
      <c r="Q472" t="s">
        <v>25</v>
      </c>
      <c r="R472" t="s">
        <v>24</v>
      </c>
      <c r="S472">
        <v>5.9607609999999998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2.4417999999999999E-2</v>
      </c>
      <c r="Z472" t="s">
        <v>25</v>
      </c>
      <c r="AA472" t="s">
        <v>292</v>
      </c>
      <c r="AB472">
        <v>2.3359519999999998</v>
      </c>
      <c r="AC472" t="s">
        <v>25</v>
      </c>
      <c r="AD472" t="s">
        <v>28</v>
      </c>
      <c r="AE472">
        <v>3.146242</v>
      </c>
      <c r="AF472" t="s">
        <v>25</v>
      </c>
      <c r="AG472" t="s">
        <v>288</v>
      </c>
      <c r="AH472">
        <v>200</v>
      </c>
      <c r="AI472" t="s">
        <v>189</v>
      </c>
      <c r="AJ472">
        <v>3000000</v>
      </c>
      <c r="AK472" t="s">
        <v>190</v>
      </c>
      <c r="AL472">
        <v>5</v>
      </c>
      <c r="AM472" t="s">
        <v>191</v>
      </c>
      <c r="AN472">
        <v>100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>
        <v>365</v>
      </c>
      <c r="B473" t="s">
        <v>289</v>
      </c>
      <c r="C473">
        <v>8</v>
      </c>
      <c r="D473" t="s">
        <v>182</v>
      </c>
      <c r="E473">
        <v>5711</v>
      </c>
      <c r="F473" t="s">
        <v>183</v>
      </c>
      <c r="G473" t="s">
        <v>184</v>
      </c>
      <c r="H473">
        <v>7119.64</v>
      </c>
      <c r="I473" t="s">
        <v>185</v>
      </c>
      <c r="J473">
        <v>2.2599999999999999E-4</v>
      </c>
      <c r="K473" t="s">
        <v>25</v>
      </c>
      <c r="L473" t="s">
        <v>290</v>
      </c>
      <c r="M473">
        <v>36030.827152999998</v>
      </c>
      <c r="N473" t="s">
        <v>25</v>
      </c>
      <c r="O473" t="s">
        <v>293</v>
      </c>
      <c r="P473">
        <v>1.2237E-2</v>
      </c>
      <c r="Q473" t="s">
        <v>25</v>
      </c>
      <c r="R473" t="s">
        <v>24</v>
      </c>
      <c r="S473">
        <v>5.9542359999999999</v>
      </c>
      <c r="T473" t="s">
        <v>25</v>
      </c>
      <c r="U473" t="s">
        <v>26</v>
      </c>
      <c r="V473">
        <v>0.44252999999999998</v>
      </c>
      <c r="W473" t="s">
        <v>25</v>
      </c>
      <c r="X473" t="s">
        <v>27</v>
      </c>
      <c r="Y473">
        <v>7.6400000000000001E-3</v>
      </c>
      <c r="Z473" t="s">
        <v>25</v>
      </c>
      <c r="AA473" t="s">
        <v>292</v>
      </c>
      <c r="AB473">
        <v>2.3525610000000001</v>
      </c>
      <c r="AC473" t="s">
        <v>25</v>
      </c>
      <c r="AD473" t="s">
        <v>28</v>
      </c>
      <c r="AE473">
        <v>3.1417320000000002</v>
      </c>
      <c r="AF473" t="s">
        <v>25</v>
      </c>
      <c r="AG473" t="s">
        <v>288</v>
      </c>
      <c r="AH473">
        <v>200</v>
      </c>
      <c r="AI473" t="s">
        <v>189</v>
      </c>
      <c r="AJ473">
        <v>3000000</v>
      </c>
      <c r="AK473" t="s">
        <v>190</v>
      </c>
      <c r="AL473">
        <v>5</v>
      </c>
      <c r="AM473" t="s">
        <v>191</v>
      </c>
      <c r="AN473">
        <v>100</v>
      </c>
      <c r="AO473" t="s">
        <v>192</v>
      </c>
      <c r="AP473">
        <v>30</v>
      </c>
      <c r="AQ473" t="s">
        <v>193</v>
      </c>
      <c r="AR473">
        <v>30</v>
      </c>
    </row>
    <row r="474" spans="1:44">
      <c r="A474">
        <v>364</v>
      </c>
      <c r="B474" t="s">
        <v>289</v>
      </c>
      <c r="C474">
        <v>9</v>
      </c>
      <c r="D474" t="s">
        <v>182</v>
      </c>
      <c r="E474">
        <v>11204</v>
      </c>
      <c r="F474" t="s">
        <v>183</v>
      </c>
      <c r="G474" t="s">
        <v>184</v>
      </c>
      <c r="H474">
        <v>7119.64</v>
      </c>
      <c r="I474" t="s">
        <v>185</v>
      </c>
      <c r="J474">
        <v>2.2499999999999999E-4</v>
      </c>
      <c r="K474" t="s">
        <v>25</v>
      </c>
      <c r="L474" t="s">
        <v>290</v>
      </c>
      <c r="M474">
        <v>85426.604642000006</v>
      </c>
      <c r="N474" t="s">
        <v>25</v>
      </c>
      <c r="O474" t="s">
        <v>293</v>
      </c>
      <c r="P474">
        <v>2.87E-2</v>
      </c>
      <c r="Q474" t="s">
        <v>25</v>
      </c>
      <c r="R474" t="s">
        <v>24</v>
      </c>
      <c r="S474">
        <v>5.9717159999999998</v>
      </c>
      <c r="T474" t="s">
        <v>25</v>
      </c>
      <c r="U474" t="s">
        <v>26</v>
      </c>
      <c r="V474">
        <v>0.44381100000000001</v>
      </c>
      <c r="W474" t="s">
        <v>25</v>
      </c>
      <c r="X474" t="s">
        <v>27</v>
      </c>
      <c r="Y474">
        <v>7.7499999999999999E-3</v>
      </c>
      <c r="Z474" t="s">
        <v>25</v>
      </c>
      <c r="AA474" t="s">
        <v>292</v>
      </c>
      <c r="AB474">
        <v>2.366133</v>
      </c>
      <c r="AC474" t="s">
        <v>25</v>
      </c>
      <c r="AD474" t="s">
        <v>28</v>
      </c>
      <c r="AE474">
        <v>3.1436169999999999</v>
      </c>
      <c r="AF474" t="s">
        <v>25</v>
      </c>
      <c r="AG474" t="s">
        <v>288</v>
      </c>
      <c r="AH474">
        <v>200</v>
      </c>
      <c r="AI474" t="s">
        <v>189</v>
      </c>
      <c r="AJ474">
        <v>3000000</v>
      </c>
      <c r="AK474" t="s">
        <v>190</v>
      </c>
      <c r="AL474">
        <v>5</v>
      </c>
      <c r="AM474" t="s">
        <v>191</v>
      </c>
      <c r="AN474">
        <v>100</v>
      </c>
      <c r="AO474" t="s">
        <v>192</v>
      </c>
      <c r="AP474">
        <v>30</v>
      </c>
      <c r="AQ474" t="s">
        <v>193</v>
      </c>
      <c r="AR474">
        <v>30</v>
      </c>
    </row>
    <row r="475" spans="1:44">
      <c r="A475">
        <v>363</v>
      </c>
      <c r="B475" t="s">
        <v>289</v>
      </c>
      <c r="C475">
        <v>1</v>
      </c>
      <c r="D475" t="s">
        <v>182</v>
      </c>
      <c r="E475">
        <v>3448</v>
      </c>
      <c r="F475" t="s">
        <v>183</v>
      </c>
      <c r="G475" t="s">
        <v>184</v>
      </c>
      <c r="H475">
        <v>855.56</v>
      </c>
      <c r="I475" t="s">
        <v>185</v>
      </c>
      <c r="J475">
        <v>9.1699999999999995E-4</v>
      </c>
      <c r="K475" t="s">
        <v>25</v>
      </c>
      <c r="L475" t="s">
        <v>290</v>
      </c>
      <c r="M475">
        <v>1018.2903229999999</v>
      </c>
      <c r="N475" t="s">
        <v>25</v>
      </c>
      <c r="O475" t="s">
        <v>293</v>
      </c>
      <c r="P475">
        <v>1.2570000000000001E-3</v>
      </c>
      <c r="Q475" t="s">
        <v>25</v>
      </c>
      <c r="R475" t="s">
        <v>24</v>
      </c>
      <c r="S475">
        <v>141.07419300000001</v>
      </c>
      <c r="T475" t="s">
        <v>25</v>
      </c>
      <c r="U475" t="s">
        <v>26</v>
      </c>
      <c r="V475">
        <v>0.51333499999999999</v>
      </c>
      <c r="W475" t="s">
        <v>25</v>
      </c>
      <c r="X475" t="s">
        <v>27</v>
      </c>
      <c r="Y475">
        <v>0.749166</v>
      </c>
      <c r="Z475" t="s">
        <v>25</v>
      </c>
      <c r="AA475" t="s">
        <v>292</v>
      </c>
      <c r="AB475">
        <v>136.34835100000001</v>
      </c>
      <c r="AC475" t="s">
        <v>25</v>
      </c>
      <c r="AD475" t="s">
        <v>28</v>
      </c>
      <c r="AE475">
        <v>3.4143400000000002</v>
      </c>
      <c r="AF475" t="s">
        <v>25</v>
      </c>
      <c r="AG475" t="s">
        <v>288</v>
      </c>
      <c r="AH475">
        <v>20</v>
      </c>
      <c r="AI475" t="s">
        <v>189</v>
      </c>
      <c r="AJ475">
        <v>3000000</v>
      </c>
      <c r="AK475" t="s">
        <v>190</v>
      </c>
      <c r="AL475">
        <v>5</v>
      </c>
      <c r="AM475" t="s">
        <v>191</v>
      </c>
      <c r="AN475">
        <v>100</v>
      </c>
      <c r="AO475" t="s">
        <v>192</v>
      </c>
      <c r="AP475">
        <v>30</v>
      </c>
      <c r="AQ475" t="s">
        <v>193</v>
      </c>
      <c r="AR475">
        <v>3000</v>
      </c>
    </row>
    <row r="476" spans="1:44">
      <c r="A476">
        <v>362</v>
      </c>
      <c r="B476" t="s">
        <v>289</v>
      </c>
      <c r="C476">
        <v>1</v>
      </c>
      <c r="D476" t="s">
        <v>182</v>
      </c>
      <c r="E476">
        <v>3458</v>
      </c>
      <c r="F476" t="s">
        <v>183</v>
      </c>
      <c r="G476" t="s">
        <v>184</v>
      </c>
      <c r="H476">
        <v>855.56</v>
      </c>
      <c r="I476" t="s">
        <v>185</v>
      </c>
      <c r="J476">
        <v>1.6540000000000001E-3</v>
      </c>
      <c r="K476" t="s">
        <v>25</v>
      </c>
      <c r="L476" t="s">
        <v>290</v>
      </c>
      <c r="M476">
        <v>1119.545235</v>
      </c>
      <c r="N476" t="s">
        <v>25</v>
      </c>
      <c r="O476" t="s">
        <v>293</v>
      </c>
      <c r="P476">
        <v>2.0270000000000002E-3</v>
      </c>
      <c r="Q476" t="s">
        <v>25</v>
      </c>
      <c r="R476" t="s">
        <v>24</v>
      </c>
      <c r="S476">
        <v>142.78174999999999</v>
      </c>
      <c r="T476" t="s">
        <v>25</v>
      </c>
      <c r="U476" t="s">
        <v>26</v>
      </c>
      <c r="V476">
        <v>8.6543999999999996E-2</v>
      </c>
      <c r="W476" t="s">
        <v>25</v>
      </c>
      <c r="X476" t="s">
        <v>27</v>
      </c>
      <c r="Y476">
        <v>0.99012299999999998</v>
      </c>
      <c r="Z476" t="s">
        <v>25</v>
      </c>
      <c r="AA476" t="s">
        <v>292</v>
      </c>
      <c r="AB476">
        <v>138.217254</v>
      </c>
      <c r="AC476" t="s">
        <v>25</v>
      </c>
      <c r="AD476" t="s">
        <v>28</v>
      </c>
      <c r="AE476">
        <v>3.4397310000000001</v>
      </c>
      <c r="AF476" t="s">
        <v>25</v>
      </c>
      <c r="AG476" t="s">
        <v>288</v>
      </c>
      <c r="AH476">
        <v>200</v>
      </c>
      <c r="AI476" t="s">
        <v>189</v>
      </c>
      <c r="AJ476">
        <v>3000000</v>
      </c>
      <c r="AK476" t="s">
        <v>190</v>
      </c>
      <c r="AL476">
        <v>5</v>
      </c>
      <c r="AM476" t="s">
        <v>191</v>
      </c>
      <c r="AN476">
        <v>100</v>
      </c>
      <c r="AO476" t="s">
        <v>192</v>
      </c>
      <c r="AP476">
        <v>30</v>
      </c>
      <c r="AQ476" t="s">
        <v>193</v>
      </c>
      <c r="AR476">
        <v>3000</v>
      </c>
    </row>
    <row r="477" spans="1:44">
      <c r="A477">
        <v>362</v>
      </c>
      <c r="B477" t="s">
        <v>289</v>
      </c>
      <c r="C477">
        <v>1</v>
      </c>
      <c r="D477" t="s">
        <v>182</v>
      </c>
      <c r="E477">
        <v>1305</v>
      </c>
      <c r="F477" t="s">
        <v>183</v>
      </c>
      <c r="G477" t="s">
        <v>184</v>
      </c>
      <c r="H477">
        <v>3629.36</v>
      </c>
      <c r="I477" t="s">
        <v>185</v>
      </c>
      <c r="J477">
        <v>9.2900000000000003E-4</v>
      </c>
      <c r="K477" t="s">
        <v>25</v>
      </c>
      <c r="L477" t="s">
        <v>290</v>
      </c>
      <c r="M477">
        <v>421.60554300000001</v>
      </c>
      <c r="N477" t="s">
        <v>25</v>
      </c>
      <c r="O477" t="s">
        <v>293</v>
      </c>
      <c r="P477">
        <v>1.07E-3</v>
      </c>
      <c r="Q477" t="s">
        <v>25</v>
      </c>
      <c r="R477" t="s">
        <v>24</v>
      </c>
      <c r="S477">
        <v>51.786333999999997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3.0110299999999999</v>
      </c>
      <c r="Z477" t="s">
        <v>25</v>
      </c>
      <c r="AA477" t="s">
        <v>292</v>
      </c>
      <c r="AB477">
        <v>45.197564999999997</v>
      </c>
      <c r="AC477" t="s">
        <v>25</v>
      </c>
      <c r="AD477" t="s">
        <v>28</v>
      </c>
      <c r="AE477">
        <v>3.2712219999999999</v>
      </c>
      <c r="AF477" t="s">
        <v>25</v>
      </c>
      <c r="AG477" t="s">
        <v>288</v>
      </c>
      <c r="AH477">
        <v>200</v>
      </c>
      <c r="AI477" t="s">
        <v>189</v>
      </c>
      <c r="AJ477">
        <v>3000000</v>
      </c>
      <c r="AK477" t="s">
        <v>190</v>
      </c>
      <c r="AL477">
        <v>5</v>
      </c>
      <c r="AM477" t="s">
        <v>191</v>
      </c>
      <c r="AN477">
        <v>100</v>
      </c>
      <c r="AO477" t="s">
        <v>192</v>
      </c>
      <c r="AP477">
        <v>30</v>
      </c>
      <c r="AQ477" t="s">
        <v>193</v>
      </c>
      <c r="AR477">
        <v>1000</v>
      </c>
    </row>
    <row r="478" spans="1:44">
      <c r="A478">
        <v>361</v>
      </c>
      <c r="B478" t="s">
        <v>289</v>
      </c>
      <c r="C478">
        <v>1</v>
      </c>
      <c r="D478" t="s">
        <v>182</v>
      </c>
      <c r="E478">
        <v>1303</v>
      </c>
      <c r="F478" t="s">
        <v>183</v>
      </c>
      <c r="G478" t="s">
        <v>184</v>
      </c>
      <c r="H478">
        <v>3629.36</v>
      </c>
      <c r="I478" t="s">
        <v>185</v>
      </c>
      <c r="J478">
        <v>8.1099999999999998E-4</v>
      </c>
      <c r="K478" t="s">
        <v>25</v>
      </c>
      <c r="L478" t="s">
        <v>290</v>
      </c>
      <c r="M478">
        <v>403.01501400000001</v>
      </c>
      <c r="N478" t="s">
        <v>25</v>
      </c>
      <c r="O478" t="s">
        <v>293</v>
      </c>
      <c r="P478">
        <v>9.4600000000000001E-4</v>
      </c>
      <c r="Q478" t="s">
        <v>25</v>
      </c>
      <c r="R478" t="s">
        <v>24</v>
      </c>
      <c r="S478">
        <v>53.659863000000001</v>
      </c>
      <c r="T478" t="s">
        <v>25</v>
      </c>
      <c r="U478" t="s">
        <v>26</v>
      </c>
      <c r="V478">
        <v>0.46850700000000001</v>
      </c>
      <c r="W478" t="s">
        <v>25</v>
      </c>
      <c r="X478" t="s">
        <v>27</v>
      </c>
      <c r="Y478">
        <v>3.3012380000000001</v>
      </c>
      <c r="Z478" t="s">
        <v>25</v>
      </c>
      <c r="AA478" t="s">
        <v>292</v>
      </c>
      <c r="AB478">
        <v>46.575266999999997</v>
      </c>
      <c r="AC478" t="s">
        <v>25</v>
      </c>
      <c r="AD478" t="s">
        <v>28</v>
      </c>
      <c r="AE478">
        <v>3.2651150000000002</v>
      </c>
      <c r="AF478" t="s">
        <v>25</v>
      </c>
      <c r="AG478" t="s">
        <v>288</v>
      </c>
      <c r="AH478">
        <v>100</v>
      </c>
      <c r="AI478" t="s">
        <v>189</v>
      </c>
      <c r="AJ478">
        <v>3000000</v>
      </c>
      <c r="AK478" t="s">
        <v>190</v>
      </c>
      <c r="AL478">
        <v>5</v>
      </c>
      <c r="AM478" t="s">
        <v>191</v>
      </c>
      <c r="AN478">
        <v>100</v>
      </c>
      <c r="AO478" t="s">
        <v>192</v>
      </c>
      <c r="AP478">
        <v>30</v>
      </c>
      <c r="AQ478" t="s">
        <v>193</v>
      </c>
      <c r="AR478">
        <v>1000</v>
      </c>
    </row>
    <row r="479" spans="1:44">
      <c r="A479">
        <v>360</v>
      </c>
      <c r="B479" t="s">
        <v>289</v>
      </c>
      <c r="C479">
        <v>1</v>
      </c>
      <c r="D479" t="s">
        <v>182</v>
      </c>
      <c r="E479">
        <v>3447</v>
      </c>
      <c r="F479" t="s">
        <v>183</v>
      </c>
      <c r="G479" t="s">
        <v>184</v>
      </c>
      <c r="H479">
        <v>6801.07</v>
      </c>
      <c r="I479" t="s">
        <v>185</v>
      </c>
      <c r="J479">
        <v>6.1700000000000004E-4</v>
      </c>
      <c r="K479" t="s">
        <v>25</v>
      </c>
      <c r="L479" t="s">
        <v>290</v>
      </c>
      <c r="M479">
        <v>902.92547000000002</v>
      </c>
      <c r="N479" t="s">
        <v>25</v>
      </c>
      <c r="O479" t="s">
        <v>293</v>
      </c>
      <c r="P479">
        <v>9.1799999999999998E-4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292</v>
      </c>
      <c r="AB479">
        <v>82.075000000000003</v>
      </c>
      <c r="AC479" t="s">
        <v>25</v>
      </c>
      <c r="AD479" t="s">
        <v>28</v>
      </c>
      <c r="AE479">
        <v>3.1469909999999999</v>
      </c>
      <c r="AF479" t="s">
        <v>25</v>
      </c>
      <c r="AG479" t="s">
        <v>288</v>
      </c>
      <c r="AH479">
        <v>4</v>
      </c>
      <c r="AI479" t="s">
        <v>189</v>
      </c>
      <c r="AJ479">
        <v>3000000</v>
      </c>
      <c r="AK479" t="s">
        <v>190</v>
      </c>
      <c r="AL479">
        <v>5</v>
      </c>
      <c r="AM479" t="s">
        <v>191</v>
      </c>
      <c r="AN479">
        <v>100</v>
      </c>
      <c r="AO479" t="s">
        <v>192</v>
      </c>
      <c r="AP479">
        <v>3000</v>
      </c>
      <c r="AQ479" t="s">
        <v>193</v>
      </c>
      <c r="AR479">
        <v>3000</v>
      </c>
    </row>
    <row r="480" spans="1:44">
      <c r="A480">
        <v>359</v>
      </c>
      <c r="B480" t="s">
        <v>289</v>
      </c>
      <c r="C480">
        <v>1</v>
      </c>
      <c r="D480" t="s">
        <v>182</v>
      </c>
      <c r="E480">
        <v>3448</v>
      </c>
      <c r="F480" t="s">
        <v>183</v>
      </c>
      <c r="G480" t="s">
        <v>184</v>
      </c>
      <c r="H480">
        <v>6801.07</v>
      </c>
      <c r="I480" t="s">
        <v>185</v>
      </c>
      <c r="J480">
        <v>6.7699999999999998E-4</v>
      </c>
      <c r="K480" t="s">
        <v>25</v>
      </c>
      <c r="L480" t="s">
        <v>290</v>
      </c>
      <c r="M480">
        <v>911.47974999999997</v>
      </c>
      <c r="N480" t="s">
        <v>25</v>
      </c>
      <c r="O480" t="s">
        <v>293</v>
      </c>
      <c r="P480">
        <v>9.810000000000001E-4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8.2082010000000007</v>
      </c>
      <c r="Z480" t="s">
        <v>25</v>
      </c>
      <c r="AA480" t="s">
        <v>292</v>
      </c>
      <c r="AB480">
        <v>97.624077</v>
      </c>
      <c r="AC480" t="s">
        <v>25</v>
      </c>
      <c r="AD480" t="s">
        <v>28</v>
      </c>
      <c r="AE480">
        <v>3.1408390000000002</v>
      </c>
      <c r="AF480" t="s">
        <v>25</v>
      </c>
      <c r="AG480" t="s">
        <v>288</v>
      </c>
      <c r="AH480">
        <v>10</v>
      </c>
      <c r="AI480" t="s">
        <v>189</v>
      </c>
      <c r="AJ480">
        <v>3000000</v>
      </c>
      <c r="AK480" t="s">
        <v>190</v>
      </c>
      <c r="AL480">
        <v>5</v>
      </c>
      <c r="AM480" t="s">
        <v>191</v>
      </c>
      <c r="AN480">
        <v>100</v>
      </c>
      <c r="AO480" t="s">
        <v>192</v>
      </c>
      <c r="AP480">
        <v>3000</v>
      </c>
      <c r="AQ480" t="s">
        <v>193</v>
      </c>
      <c r="AR480">
        <v>3000</v>
      </c>
    </row>
    <row r="481" spans="1:44">
      <c r="A481">
        <v>358</v>
      </c>
      <c r="B481" t="s">
        <v>289</v>
      </c>
      <c r="C481">
        <v>1</v>
      </c>
      <c r="D481" t="s">
        <v>182</v>
      </c>
      <c r="E481">
        <v>1301</v>
      </c>
      <c r="F481" t="s">
        <v>183</v>
      </c>
      <c r="G481" t="s">
        <v>184</v>
      </c>
      <c r="H481">
        <v>7050.06</v>
      </c>
      <c r="I481" t="s">
        <v>185</v>
      </c>
      <c r="J481">
        <v>6.2100000000000002E-4</v>
      </c>
      <c r="K481" t="s">
        <v>25</v>
      </c>
      <c r="L481" t="s">
        <v>290</v>
      </c>
      <c r="M481">
        <v>353.24649799999997</v>
      </c>
      <c r="N481" t="s">
        <v>25</v>
      </c>
      <c r="O481" t="s">
        <v>293</v>
      </c>
      <c r="P481">
        <v>7.3899999999999997E-4</v>
      </c>
      <c r="Q481" t="s">
        <v>25</v>
      </c>
      <c r="R481" t="s">
        <v>24</v>
      </c>
      <c r="S481">
        <v>51.432983999999998</v>
      </c>
      <c r="T481" t="s">
        <v>25</v>
      </c>
      <c r="U481" t="s">
        <v>26</v>
      </c>
      <c r="V481">
        <v>9.6637109999999993</v>
      </c>
      <c r="W481" t="s">
        <v>25</v>
      </c>
      <c r="X481" t="s">
        <v>27</v>
      </c>
      <c r="Y481">
        <v>5.3925070000000002</v>
      </c>
      <c r="Z481" t="s">
        <v>25</v>
      </c>
      <c r="AA481" t="s">
        <v>292</v>
      </c>
      <c r="AB481">
        <v>31.919522000000001</v>
      </c>
      <c r="AC481" t="s">
        <v>25</v>
      </c>
      <c r="AD481" t="s">
        <v>28</v>
      </c>
      <c r="AE481">
        <v>3.1471650000000002</v>
      </c>
      <c r="AF481" t="s">
        <v>25</v>
      </c>
      <c r="AG481" t="s">
        <v>288</v>
      </c>
      <c r="AH481">
        <v>10</v>
      </c>
      <c r="AI481" t="s">
        <v>189</v>
      </c>
      <c r="AJ481">
        <v>3000000</v>
      </c>
      <c r="AK481" t="s">
        <v>190</v>
      </c>
      <c r="AL481">
        <v>5</v>
      </c>
      <c r="AM481" t="s">
        <v>191</v>
      </c>
      <c r="AN481">
        <v>100</v>
      </c>
      <c r="AO481" t="s">
        <v>192</v>
      </c>
      <c r="AP481">
        <v>1000</v>
      </c>
      <c r="AQ481" t="s">
        <v>193</v>
      </c>
      <c r="AR481">
        <v>1000</v>
      </c>
    </row>
    <row r="482" spans="1:44">
      <c r="A482">
        <v>357</v>
      </c>
      <c r="B482" t="s">
        <v>289</v>
      </c>
      <c r="C482">
        <v>1</v>
      </c>
      <c r="D482" t="s">
        <v>182</v>
      </c>
      <c r="E482">
        <v>1307</v>
      </c>
      <c r="F482" t="s">
        <v>183</v>
      </c>
      <c r="G482" t="s">
        <v>184</v>
      </c>
      <c r="H482">
        <v>7050.06</v>
      </c>
      <c r="I482" t="s">
        <v>185</v>
      </c>
      <c r="J482">
        <v>1.034E-3</v>
      </c>
      <c r="K482" t="s">
        <v>25</v>
      </c>
      <c r="L482" t="s">
        <v>290</v>
      </c>
      <c r="M482">
        <v>440.33251300000001</v>
      </c>
      <c r="N482" t="s">
        <v>25</v>
      </c>
      <c r="O482" t="s">
        <v>293</v>
      </c>
      <c r="P482">
        <v>1.181E-3</v>
      </c>
      <c r="Q482" t="s">
        <v>25</v>
      </c>
      <c r="R482" t="s">
        <v>24</v>
      </c>
      <c r="S482">
        <v>64.388284999999996</v>
      </c>
      <c r="T482" t="s">
        <v>25</v>
      </c>
      <c r="U482" t="s">
        <v>26</v>
      </c>
      <c r="V482">
        <v>1.2771399999999999</v>
      </c>
      <c r="W482" t="s">
        <v>25</v>
      </c>
      <c r="X482" t="s">
        <v>27</v>
      </c>
      <c r="Y482">
        <v>21.460992000000001</v>
      </c>
      <c r="Z482" t="s">
        <v>25</v>
      </c>
      <c r="AA482" t="s">
        <v>292</v>
      </c>
      <c r="AB482">
        <v>37.211364000000003</v>
      </c>
      <c r="AC482" t="s">
        <v>25</v>
      </c>
      <c r="AD482" t="s">
        <v>28</v>
      </c>
      <c r="AE482">
        <v>3.1468289999999999</v>
      </c>
      <c r="AF482" t="s">
        <v>25</v>
      </c>
      <c r="AG482" t="s">
        <v>288</v>
      </c>
      <c r="AH482">
        <v>300</v>
      </c>
      <c r="AI482" t="s">
        <v>189</v>
      </c>
      <c r="AJ482">
        <v>3000000</v>
      </c>
      <c r="AK482" t="s">
        <v>190</v>
      </c>
      <c r="AL482">
        <v>5</v>
      </c>
      <c r="AM482" t="s">
        <v>191</v>
      </c>
      <c r="AN482">
        <v>100</v>
      </c>
      <c r="AO482" t="s">
        <v>192</v>
      </c>
      <c r="AP482">
        <v>1000</v>
      </c>
      <c r="AQ482" t="s">
        <v>193</v>
      </c>
      <c r="AR482">
        <v>1000</v>
      </c>
    </row>
    <row r="483" spans="1:44">
      <c r="A483">
        <v>356</v>
      </c>
      <c r="B483" t="s">
        <v>289</v>
      </c>
      <c r="C483">
        <v>1</v>
      </c>
      <c r="D483" t="s">
        <v>182</v>
      </c>
      <c r="E483">
        <v>1311</v>
      </c>
      <c r="F483" t="s">
        <v>183</v>
      </c>
      <c r="G483" t="s">
        <v>184</v>
      </c>
      <c r="H483">
        <v>7050.06</v>
      </c>
      <c r="I483" t="s">
        <v>185</v>
      </c>
      <c r="J483">
        <v>1.16E-3</v>
      </c>
      <c r="K483" t="s">
        <v>25</v>
      </c>
      <c r="L483" t="s">
        <v>290</v>
      </c>
      <c r="M483">
        <v>458.19871000000001</v>
      </c>
      <c r="N483" t="s">
        <v>25</v>
      </c>
      <c r="O483" t="s">
        <v>293</v>
      </c>
      <c r="P483">
        <v>1.312E-3</v>
      </c>
      <c r="Q483" t="s">
        <v>25</v>
      </c>
      <c r="R483" t="s">
        <v>24</v>
      </c>
      <c r="S483">
        <v>66.489215000000002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24.134402000000001</v>
      </c>
      <c r="Z483" t="s">
        <v>25</v>
      </c>
      <c r="AA483" t="s">
        <v>292</v>
      </c>
      <c r="AB483">
        <v>36.767577000000003</v>
      </c>
      <c r="AC483" t="s">
        <v>25</v>
      </c>
      <c r="AD483" t="s">
        <v>28</v>
      </c>
      <c r="AE483">
        <v>3.1419000000000001</v>
      </c>
      <c r="AF483" t="s">
        <v>25</v>
      </c>
      <c r="AG483" t="s">
        <v>288</v>
      </c>
      <c r="AH483">
        <v>500</v>
      </c>
      <c r="AI483" t="s">
        <v>189</v>
      </c>
      <c r="AJ483">
        <v>3000000</v>
      </c>
      <c r="AK483" t="s">
        <v>190</v>
      </c>
      <c r="AL483">
        <v>5</v>
      </c>
      <c r="AM483" t="s">
        <v>191</v>
      </c>
      <c r="AN483">
        <v>100</v>
      </c>
      <c r="AO483" t="s">
        <v>192</v>
      </c>
      <c r="AP483">
        <v>1000</v>
      </c>
      <c r="AQ483" t="s">
        <v>193</v>
      </c>
      <c r="AR483">
        <v>1000</v>
      </c>
    </row>
    <row r="484" spans="1:44">
      <c r="A484">
        <v>355</v>
      </c>
      <c r="B484" t="s">
        <v>289</v>
      </c>
      <c r="C484">
        <v>3</v>
      </c>
      <c r="D484" t="s">
        <v>182</v>
      </c>
      <c r="E484">
        <v>5612</v>
      </c>
      <c r="F484" t="s">
        <v>183</v>
      </c>
      <c r="G484" t="s">
        <v>184</v>
      </c>
      <c r="H484">
        <v>7050.06</v>
      </c>
      <c r="I484" t="s">
        <v>185</v>
      </c>
      <c r="J484">
        <v>1.3619999999999999E-3</v>
      </c>
      <c r="K484" t="s">
        <v>25</v>
      </c>
      <c r="L484" t="s">
        <v>290</v>
      </c>
      <c r="M484">
        <v>2611.8847489999998</v>
      </c>
      <c r="N484" t="s">
        <v>25</v>
      </c>
      <c r="O484" t="s">
        <v>293</v>
      </c>
      <c r="P484">
        <v>2.2330000000000002E-3</v>
      </c>
      <c r="Q484" t="s">
        <v>25</v>
      </c>
      <c r="R484" t="s">
        <v>24</v>
      </c>
      <c r="S484">
        <v>91.211720999999997</v>
      </c>
      <c r="T484" t="s">
        <v>25</v>
      </c>
      <c r="U484" t="s">
        <v>26</v>
      </c>
      <c r="V484">
        <v>1.1169279999999999</v>
      </c>
      <c r="W484" t="s">
        <v>25</v>
      </c>
      <c r="X484" t="s">
        <v>27</v>
      </c>
      <c r="Y484">
        <v>16.903637</v>
      </c>
      <c r="Z484" t="s">
        <v>25</v>
      </c>
      <c r="AA484" t="s">
        <v>292</v>
      </c>
      <c r="AB484">
        <v>68.726685000000003</v>
      </c>
      <c r="AC484" t="s">
        <v>25</v>
      </c>
      <c r="AD484" t="s">
        <v>28</v>
      </c>
      <c r="AE484">
        <v>3.1459990000000002</v>
      </c>
      <c r="AF484" t="s">
        <v>25</v>
      </c>
      <c r="AG484" t="s">
        <v>288</v>
      </c>
      <c r="AH484">
        <v>1000</v>
      </c>
      <c r="AI484" t="s">
        <v>189</v>
      </c>
      <c r="AJ484">
        <v>3000000</v>
      </c>
      <c r="AK484" t="s">
        <v>190</v>
      </c>
      <c r="AL484">
        <v>5</v>
      </c>
      <c r="AM484" t="s">
        <v>191</v>
      </c>
      <c r="AN484">
        <v>100</v>
      </c>
      <c r="AO484" t="s">
        <v>192</v>
      </c>
      <c r="AP484">
        <v>1000</v>
      </c>
      <c r="AQ484" t="s">
        <v>193</v>
      </c>
      <c r="AR484">
        <v>1000</v>
      </c>
    </row>
    <row r="485" spans="1:44">
      <c r="A485">
        <v>354</v>
      </c>
      <c r="B485" t="s">
        <v>289</v>
      </c>
      <c r="C485">
        <v>2</v>
      </c>
      <c r="D485" t="s">
        <v>182</v>
      </c>
      <c r="E485">
        <v>2751</v>
      </c>
      <c r="F485" t="s">
        <v>183</v>
      </c>
      <c r="G485" t="s">
        <v>184</v>
      </c>
      <c r="H485">
        <v>7050.06</v>
      </c>
      <c r="I485" t="s">
        <v>185</v>
      </c>
      <c r="J485">
        <v>1.361E-3</v>
      </c>
      <c r="K485" t="s">
        <v>25</v>
      </c>
      <c r="L485" t="s">
        <v>290</v>
      </c>
      <c r="M485">
        <v>1225.6721219999999</v>
      </c>
      <c r="N485" t="s">
        <v>25</v>
      </c>
      <c r="O485" t="s">
        <v>293</v>
      </c>
      <c r="P485">
        <v>1.7700000000000001E-3</v>
      </c>
      <c r="Q485" t="s">
        <v>25</v>
      </c>
      <c r="R485" t="s">
        <v>24</v>
      </c>
      <c r="S485">
        <v>93.141274999999993</v>
      </c>
      <c r="T485" t="s">
        <v>25</v>
      </c>
      <c r="U485" t="s">
        <v>26</v>
      </c>
      <c r="V485">
        <v>1.0909960000000001</v>
      </c>
      <c r="W485" t="s">
        <v>25</v>
      </c>
      <c r="X485" t="s">
        <v>27</v>
      </c>
      <c r="Y485">
        <v>30.561076</v>
      </c>
      <c r="Z485" t="s">
        <v>25</v>
      </c>
      <c r="AA485" t="s">
        <v>292</v>
      </c>
      <c r="AB485">
        <v>57.026420999999999</v>
      </c>
      <c r="AC485" t="s">
        <v>25</v>
      </c>
      <c r="AD485" t="s">
        <v>28</v>
      </c>
      <c r="AE485">
        <v>3.1447509999999999</v>
      </c>
      <c r="AF485" t="s">
        <v>25</v>
      </c>
      <c r="AG485" t="s">
        <v>288</v>
      </c>
      <c r="AH485">
        <v>1000</v>
      </c>
      <c r="AI485" t="s">
        <v>189</v>
      </c>
      <c r="AJ485">
        <v>3000000</v>
      </c>
      <c r="AK485" t="s">
        <v>190</v>
      </c>
      <c r="AL485">
        <v>5</v>
      </c>
      <c r="AM485" t="s">
        <v>191</v>
      </c>
      <c r="AN485">
        <v>100</v>
      </c>
      <c r="AO485" t="s">
        <v>192</v>
      </c>
      <c r="AP485">
        <v>1000</v>
      </c>
      <c r="AQ485" t="s">
        <v>193</v>
      </c>
      <c r="AR485">
        <v>1000</v>
      </c>
    </row>
    <row r="486" spans="1:44">
      <c r="A486">
        <v>353</v>
      </c>
      <c r="B486" t="s">
        <v>289</v>
      </c>
      <c r="C486">
        <v>1</v>
      </c>
      <c r="D486" t="s">
        <v>182</v>
      </c>
      <c r="E486">
        <v>1320</v>
      </c>
      <c r="F486" t="s">
        <v>183</v>
      </c>
      <c r="G486" t="s">
        <v>184</v>
      </c>
      <c r="H486">
        <v>7050.06</v>
      </c>
      <c r="I486" t="s">
        <v>185</v>
      </c>
      <c r="J486">
        <v>1.3649999999999999E-3</v>
      </c>
      <c r="K486" t="s">
        <v>25</v>
      </c>
      <c r="L486" t="s">
        <v>290</v>
      </c>
      <c r="M486">
        <v>613.66285000000005</v>
      </c>
      <c r="N486" t="s">
        <v>25</v>
      </c>
      <c r="O486" t="s">
        <v>293</v>
      </c>
      <c r="P486">
        <v>1.5690000000000001E-3</v>
      </c>
      <c r="Q486" t="s">
        <v>25</v>
      </c>
      <c r="R486" t="s">
        <v>24</v>
      </c>
      <c r="S486">
        <v>99.637675000000002</v>
      </c>
      <c r="T486" t="s">
        <v>25</v>
      </c>
      <c r="U486" t="s">
        <v>26</v>
      </c>
      <c r="V486">
        <v>1.0905480000000001</v>
      </c>
      <c r="W486" t="s">
        <v>25</v>
      </c>
      <c r="X486" t="s">
        <v>27</v>
      </c>
      <c r="Y486">
        <v>56.030087000000002</v>
      </c>
      <c r="Z486" t="s">
        <v>25</v>
      </c>
      <c r="AA486" t="s">
        <v>292</v>
      </c>
      <c r="AB486">
        <v>38.077879000000003</v>
      </c>
      <c r="AC486" t="s">
        <v>25</v>
      </c>
      <c r="AD486" t="s">
        <v>28</v>
      </c>
      <c r="AE486">
        <v>3.1475119999999999</v>
      </c>
      <c r="AF486" t="s">
        <v>25</v>
      </c>
      <c r="AG486" t="s">
        <v>288</v>
      </c>
      <c r="AH486">
        <v>1000</v>
      </c>
      <c r="AI486" t="s">
        <v>189</v>
      </c>
      <c r="AJ486">
        <v>3000000</v>
      </c>
      <c r="AK486" t="s">
        <v>190</v>
      </c>
      <c r="AL486">
        <v>5</v>
      </c>
      <c r="AM486" t="s">
        <v>191</v>
      </c>
      <c r="AN486">
        <v>100</v>
      </c>
      <c r="AO486" t="s">
        <v>192</v>
      </c>
      <c r="AP486">
        <v>1000</v>
      </c>
      <c r="AQ486" t="s">
        <v>193</v>
      </c>
      <c r="AR486">
        <v>1000</v>
      </c>
    </row>
    <row r="487" spans="1:44">
      <c r="A487">
        <v>352</v>
      </c>
      <c r="B487" t="s">
        <v>289</v>
      </c>
      <c r="C487">
        <v>0</v>
      </c>
      <c r="D487" t="s">
        <v>182</v>
      </c>
      <c r="E487">
        <v>963</v>
      </c>
      <c r="F487" t="s">
        <v>183</v>
      </c>
      <c r="G487" t="s">
        <v>184</v>
      </c>
      <c r="H487">
        <v>7009.232</v>
      </c>
      <c r="I487" t="s">
        <v>185</v>
      </c>
      <c r="J487">
        <v>1.3649999999999999E-3</v>
      </c>
      <c r="K487" t="s">
        <v>25</v>
      </c>
      <c r="L487" t="s">
        <v>290</v>
      </c>
      <c r="M487">
        <v>675.96155399999998</v>
      </c>
      <c r="N487" t="s">
        <v>25</v>
      </c>
      <c r="O487" t="s">
        <v>293</v>
      </c>
      <c r="P487">
        <v>1.5900000000000001E-3</v>
      </c>
      <c r="Q487" t="s">
        <v>25</v>
      </c>
      <c r="R487" t="s">
        <v>24</v>
      </c>
      <c r="S487">
        <v>99.106812000000005</v>
      </c>
      <c r="T487" t="s">
        <v>25</v>
      </c>
      <c r="U487" t="s">
        <v>26</v>
      </c>
      <c r="V487">
        <v>1.0725929999999999</v>
      </c>
      <c r="W487" t="s">
        <v>25</v>
      </c>
      <c r="X487" t="s">
        <v>27</v>
      </c>
      <c r="Y487">
        <v>56.037556000000002</v>
      </c>
      <c r="Z487" t="s">
        <v>25</v>
      </c>
      <c r="AA487" t="s">
        <v>292</v>
      </c>
      <c r="AB487">
        <v>37.547643999999998</v>
      </c>
      <c r="AC487" t="s">
        <v>25</v>
      </c>
      <c r="AD487" t="s">
        <v>28</v>
      </c>
      <c r="AE487">
        <v>3.1469200000000002</v>
      </c>
      <c r="AF487" t="s">
        <v>25</v>
      </c>
      <c r="AG487" t="s">
        <v>288</v>
      </c>
      <c r="AH487">
        <v>1000</v>
      </c>
      <c r="AI487" t="s">
        <v>189</v>
      </c>
      <c r="AJ487">
        <v>3000000</v>
      </c>
      <c r="AK487" t="s">
        <v>190</v>
      </c>
      <c r="AL487">
        <v>5</v>
      </c>
      <c r="AM487" t="s">
        <v>191</v>
      </c>
      <c r="AN487">
        <v>500</v>
      </c>
      <c r="AO487" t="s">
        <v>192</v>
      </c>
      <c r="AP487">
        <v>1000</v>
      </c>
      <c r="AQ487" t="s">
        <v>193</v>
      </c>
      <c r="AR487">
        <v>1000</v>
      </c>
    </row>
    <row r="488" spans="1:44">
      <c r="A488">
        <v>351</v>
      </c>
      <c r="B488" t="s">
        <v>289</v>
      </c>
      <c r="C488">
        <v>4</v>
      </c>
      <c r="D488" t="s">
        <v>182</v>
      </c>
      <c r="E488">
        <v>562</v>
      </c>
      <c r="F488" t="s">
        <v>183</v>
      </c>
      <c r="G488" t="s">
        <v>184</v>
      </c>
      <c r="H488">
        <v>7652.268</v>
      </c>
      <c r="I488" t="s">
        <v>185</v>
      </c>
      <c r="J488">
        <v>6.8599999999999998E-4</v>
      </c>
      <c r="K488" t="s">
        <v>25</v>
      </c>
      <c r="L488" t="s">
        <v>290</v>
      </c>
      <c r="M488">
        <v>737.16873899999996</v>
      </c>
      <c r="N488" t="s">
        <v>25</v>
      </c>
      <c r="O488" t="s">
        <v>293</v>
      </c>
      <c r="P488">
        <v>9.3199999999999999E-4</v>
      </c>
      <c r="Q488" t="s">
        <v>25</v>
      </c>
      <c r="R488" t="s">
        <v>24</v>
      </c>
      <c r="S488">
        <v>6.4736469999999997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0.94148500000000002</v>
      </c>
      <c r="Z488" t="s">
        <v>25</v>
      </c>
      <c r="AA488" t="s">
        <v>292</v>
      </c>
      <c r="AB488">
        <v>2.216615</v>
      </c>
      <c r="AC488" t="s">
        <v>25</v>
      </c>
      <c r="AD488" t="s">
        <v>28</v>
      </c>
      <c r="AE488">
        <v>3.1502490000000001</v>
      </c>
      <c r="AF488" t="s">
        <v>25</v>
      </c>
      <c r="AG488" t="s">
        <v>288</v>
      </c>
      <c r="AH488">
        <v>1000</v>
      </c>
      <c r="AI488" t="s">
        <v>189</v>
      </c>
      <c r="AJ488">
        <v>3000000</v>
      </c>
      <c r="AK488" t="s">
        <v>190</v>
      </c>
      <c r="AL488">
        <v>5</v>
      </c>
      <c r="AM488" t="s">
        <v>191</v>
      </c>
      <c r="AN488">
        <v>500</v>
      </c>
      <c r="AO488" t="s">
        <v>192</v>
      </c>
      <c r="AP488">
        <v>30</v>
      </c>
      <c r="AQ488" t="s">
        <v>193</v>
      </c>
      <c r="AR488">
        <v>30</v>
      </c>
    </row>
    <row r="489" spans="1:44">
      <c r="A489">
        <v>350</v>
      </c>
      <c r="B489" t="s">
        <v>289</v>
      </c>
      <c r="C489">
        <v>1</v>
      </c>
      <c r="D489" t="s">
        <v>182</v>
      </c>
      <c r="E489">
        <v>261</v>
      </c>
      <c r="F489" t="s">
        <v>183</v>
      </c>
      <c r="G489" t="s">
        <v>184</v>
      </c>
      <c r="H489">
        <v>7652.268</v>
      </c>
      <c r="I489" t="s">
        <v>185</v>
      </c>
      <c r="J489">
        <v>6.87E-4</v>
      </c>
      <c r="K489" t="s">
        <v>25</v>
      </c>
      <c r="L489" t="s">
        <v>290</v>
      </c>
      <c r="M489">
        <v>62.318576</v>
      </c>
      <c r="N489" t="s">
        <v>25</v>
      </c>
      <c r="O489" t="s">
        <v>293</v>
      </c>
      <c r="P489">
        <v>7.0799999999999997E-4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6.8504949999999996</v>
      </c>
      <c r="Z489" t="s">
        <v>25</v>
      </c>
      <c r="AA489" t="s">
        <v>292</v>
      </c>
      <c r="AB489">
        <v>1.27823</v>
      </c>
      <c r="AC489" t="s">
        <v>25</v>
      </c>
      <c r="AD489" t="s">
        <v>28</v>
      </c>
      <c r="AE489">
        <v>3.1467499999999999</v>
      </c>
      <c r="AF489" t="s">
        <v>25</v>
      </c>
      <c r="AG489" t="s">
        <v>288</v>
      </c>
      <c r="AH489">
        <v>1000</v>
      </c>
      <c r="AI489" t="s">
        <v>189</v>
      </c>
      <c r="AJ489">
        <v>3000000</v>
      </c>
      <c r="AK489" t="s">
        <v>190</v>
      </c>
      <c r="AL489">
        <v>5</v>
      </c>
      <c r="AM489" t="s">
        <v>191</v>
      </c>
      <c r="AN489">
        <v>500</v>
      </c>
      <c r="AO489" t="s">
        <v>192</v>
      </c>
      <c r="AP489">
        <v>30</v>
      </c>
      <c r="AQ489" t="s">
        <v>193</v>
      </c>
      <c r="AR489">
        <v>30</v>
      </c>
    </row>
    <row r="490" spans="1:44">
      <c r="A490">
        <v>349</v>
      </c>
      <c r="B490" t="s">
        <v>289</v>
      </c>
      <c r="C490">
        <v>0</v>
      </c>
      <c r="D490" t="s">
        <v>182</v>
      </c>
      <c r="E490">
        <v>250</v>
      </c>
      <c r="F490" t="s">
        <v>183</v>
      </c>
      <c r="G490" t="s">
        <v>184</v>
      </c>
      <c r="H490">
        <v>7652.268</v>
      </c>
      <c r="I490" t="s">
        <v>185</v>
      </c>
      <c r="J490">
        <v>6.8000000000000005E-4</v>
      </c>
      <c r="K490" t="s">
        <v>25</v>
      </c>
      <c r="L490" t="s">
        <v>290</v>
      </c>
      <c r="M490">
        <v>33.120637000000002</v>
      </c>
      <c r="N490" t="s">
        <v>25</v>
      </c>
      <c r="O490" t="s">
        <v>293</v>
      </c>
      <c r="P490">
        <v>6.9099999999999999E-4</v>
      </c>
      <c r="Q490" t="s">
        <v>25</v>
      </c>
      <c r="R490" t="s">
        <v>24</v>
      </c>
      <c r="S490">
        <v>11.453385000000001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6.8572810000000004</v>
      </c>
      <c r="Z490" t="s">
        <v>25</v>
      </c>
      <c r="AA490" t="s">
        <v>292</v>
      </c>
      <c r="AB490">
        <v>1.2808889999999999</v>
      </c>
      <c r="AC490" t="s">
        <v>25</v>
      </c>
      <c r="AD490" t="s">
        <v>28</v>
      </c>
      <c r="AE490">
        <v>3.14751</v>
      </c>
      <c r="AF490" t="s">
        <v>25</v>
      </c>
      <c r="AG490" t="s">
        <v>288</v>
      </c>
      <c r="AH490">
        <v>1000</v>
      </c>
      <c r="AI490" t="s">
        <v>189</v>
      </c>
      <c r="AJ490">
        <v>3000000</v>
      </c>
      <c r="AK490" t="s">
        <v>190</v>
      </c>
      <c r="AL490">
        <v>5</v>
      </c>
      <c r="AM490" t="s">
        <v>191</v>
      </c>
      <c r="AN490">
        <v>500</v>
      </c>
      <c r="AO490" t="s">
        <v>192</v>
      </c>
      <c r="AP490">
        <v>30</v>
      </c>
      <c r="AQ490" t="s">
        <v>193</v>
      </c>
      <c r="AR490">
        <v>30</v>
      </c>
    </row>
    <row r="491" spans="1:44">
      <c r="A491">
        <v>348</v>
      </c>
      <c r="B491" t="s">
        <v>289</v>
      </c>
      <c r="C491">
        <v>0</v>
      </c>
      <c r="D491" t="s">
        <v>182</v>
      </c>
      <c r="E491">
        <v>250</v>
      </c>
      <c r="F491" t="s">
        <v>183</v>
      </c>
      <c r="G491" t="s">
        <v>184</v>
      </c>
      <c r="H491">
        <v>7126.6360000000004</v>
      </c>
      <c r="I491" t="s">
        <v>185</v>
      </c>
      <c r="J491">
        <v>3.2699999999999998E-4</v>
      </c>
      <c r="K491" t="s">
        <v>25</v>
      </c>
      <c r="L491" t="s">
        <v>290</v>
      </c>
      <c r="M491">
        <v>43.430607000000002</v>
      </c>
      <c r="N491" t="s">
        <v>25</v>
      </c>
      <c r="O491" t="s">
        <v>293</v>
      </c>
      <c r="P491">
        <v>3.4099999999999999E-4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7.2496070000000001</v>
      </c>
      <c r="Z491" t="s">
        <v>25</v>
      </c>
      <c r="AA491" t="s">
        <v>292</v>
      </c>
      <c r="AB491">
        <v>1.229233</v>
      </c>
      <c r="AC491" t="s">
        <v>25</v>
      </c>
      <c r="AD491" t="s">
        <v>28</v>
      </c>
      <c r="AE491">
        <v>3.1441400000000002</v>
      </c>
      <c r="AF491" t="s">
        <v>25</v>
      </c>
      <c r="AG491" t="s">
        <v>288</v>
      </c>
      <c r="AH491">
        <v>1000</v>
      </c>
      <c r="AI491" t="s">
        <v>189</v>
      </c>
      <c r="AJ491">
        <v>3000000</v>
      </c>
      <c r="AK491" t="s">
        <v>190</v>
      </c>
      <c r="AL491">
        <v>5</v>
      </c>
      <c r="AM491" t="s">
        <v>191</v>
      </c>
      <c r="AN491">
        <v>500</v>
      </c>
      <c r="AO491" t="s">
        <v>192</v>
      </c>
      <c r="AP491">
        <v>30</v>
      </c>
      <c r="AQ491" t="s">
        <v>193</v>
      </c>
      <c r="AR491">
        <v>30</v>
      </c>
    </row>
    <row r="492" spans="1:44">
      <c r="A492">
        <v>347</v>
      </c>
      <c r="B492" t="s">
        <v>289</v>
      </c>
      <c r="C492">
        <v>1</v>
      </c>
      <c r="D492" t="s">
        <v>182</v>
      </c>
      <c r="E492">
        <v>261</v>
      </c>
      <c r="F492" t="s">
        <v>183</v>
      </c>
      <c r="G492" t="s">
        <v>184</v>
      </c>
      <c r="H492">
        <v>7126.6360000000004</v>
      </c>
      <c r="I492" t="s">
        <v>185</v>
      </c>
      <c r="J492">
        <v>3.2600000000000001E-4</v>
      </c>
      <c r="K492" t="s">
        <v>25</v>
      </c>
      <c r="L492" t="s">
        <v>290</v>
      </c>
      <c r="M492">
        <v>83.341319999999996</v>
      </c>
      <c r="N492" t="s">
        <v>25</v>
      </c>
      <c r="O492" t="s">
        <v>293</v>
      </c>
      <c r="P492">
        <v>3.5300000000000002E-4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7.2533510000000003</v>
      </c>
      <c r="Z492" t="s">
        <v>25</v>
      </c>
      <c r="AA492" t="s">
        <v>292</v>
      </c>
      <c r="AB492">
        <v>1.2168190000000001</v>
      </c>
      <c r="AC492" t="s">
        <v>25</v>
      </c>
      <c r="AD492" t="s">
        <v>28</v>
      </c>
      <c r="AE492">
        <v>3.1427860000000001</v>
      </c>
      <c r="AF492" t="s">
        <v>25</v>
      </c>
      <c r="AG492" t="s">
        <v>288</v>
      </c>
      <c r="AH492">
        <v>1000</v>
      </c>
      <c r="AI492" t="s">
        <v>189</v>
      </c>
      <c r="AJ492">
        <v>3000000</v>
      </c>
      <c r="AK492" t="s">
        <v>190</v>
      </c>
      <c r="AL492">
        <v>5</v>
      </c>
      <c r="AM492" t="s">
        <v>191</v>
      </c>
      <c r="AN492">
        <v>500</v>
      </c>
      <c r="AO492" t="s">
        <v>192</v>
      </c>
      <c r="AP492">
        <v>30</v>
      </c>
      <c r="AQ492" t="s">
        <v>193</v>
      </c>
      <c r="AR492">
        <v>30</v>
      </c>
    </row>
    <row r="493" spans="1:44">
      <c r="A493">
        <v>346</v>
      </c>
      <c r="B493" t="s">
        <v>289</v>
      </c>
      <c r="C493">
        <v>2</v>
      </c>
      <c r="D493" t="s">
        <v>182</v>
      </c>
      <c r="E493">
        <v>304</v>
      </c>
      <c r="F493" t="s">
        <v>183</v>
      </c>
      <c r="G493" t="s">
        <v>184</v>
      </c>
      <c r="H493">
        <v>7126.6360000000004</v>
      </c>
      <c r="I493" t="s">
        <v>185</v>
      </c>
      <c r="J493">
        <v>3.3199999999999999E-4</v>
      </c>
      <c r="K493" t="s">
        <v>25</v>
      </c>
      <c r="L493" t="s">
        <v>290</v>
      </c>
      <c r="M493">
        <v>178.635884</v>
      </c>
      <c r="N493" t="s">
        <v>25</v>
      </c>
      <c r="O493" t="s">
        <v>293</v>
      </c>
      <c r="P493">
        <v>3.9100000000000002E-4</v>
      </c>
      <c r="Q493" t="s">
        <v>25</v>
      </c>
      <c r="R493" t="s">
        <v>24</v>
      </c>
      <c r="S493">
        <v>8.8154090000000007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3.7655439999999998</v>
      </c>
      <c r="Z493" t="s">
        <v>25</v>
      </c>
      <c r="AA493" t="s">
        <v>292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288</v>
      </c>
      <c r="AH493">
        <v>1000</v>
      </c>
      <c r="AI493" t="s">
        <v>189</v>
      </c>
      <c r="AJ493">
        <v>3000000</v>
      </c>
      <c r="AK493" t="s">
        <v>190</v>
      </c>
      <c r="AL493">
        <v>5</v>
      </c>
      <c r="AM493" t="s">
        <v>191</v>
      </c>
      <c r="AN493">
        <v>500</v>
      </c>
      <c r="AO493" t="s">
        <v>192</v>
      </c>
      <c r="AP493">
        <v>30</v>
      </c>
      <c r="AQ493" t="s">
        <v>193</v>
      </c>
      <c r="AR493">
        <v>30</v>
      </c>
    </row>
    <row r="494" spans="1:44">
      <c r="A494">
        <v>345</v>
      </c>
      <c r="B494" t="s">
        <v>289</v>
      </c>
      <c r="C494">
        <v>3</v>
      </c>
      <c r="D494" t="s">
        <v>182</v>
      </c>
      <c r="E494">
        <v>390</v>
      </c>
      <c r="F494" t="s">
        <v>183</v>
      </c>
      <c r="G494" t="s">
        <v>184</v>
      </c>
      <c r="H494">
        <v>7126.6360000000004</v>
      </c>
      <c r="I494" t="s">
        <v>185</v>
      </c>
      <c r="J494">
        <v>3.2299999999999999E-4</v>
      </c>
      <c r="K494" t="s">
        <v>25</v>
      </c>
      <c r="L494" t="s">
        <v>290</v>
      </c>
      <c r="M494">
        <v>395.765264</v>
      </c>
      <c r="N494" t="s">
        <v>25</v>
      </c>
      <c r="O494" t="s">
        <v>293</v>
      </c>
      <c r="P494">
        <v>4.55E-4</v>
      </c>
      <c r="Q494" t="s">
        <v>25</v>
      </c>
      <c r="R494" t="s">
        <v>24</v>
      </c>
      <c r="S494">
        <v>7.2789669999999997</v>
      </c>
      <c r="T494" t="s">
        <v>25</v>
      </c>
      <c r="U494" t="s">
        <v>26</v>
      </c>
      <c r="V494">
        <v>0.10605299999999999</v>
      </c>
      <c r="W494" t="s">
        <v>25</v>
      </c>
      <c r="X494" t="s">
        <v>27</v>
      </c>
      <c r="Y494">
        <v>1.96265</v>
      </c>
      <c r="Z494" t="s">
        <v>25</v>
      </c>
      <c r="AA494" t="s">
        <v>292</v>
      </c>
      <c r="AB494">
        <v>2.0556190000000001</v>
      </c>
      <c r="AC494" t="s">
        <v>25</v>
      </c>
      <c r="AD494" t="s">
        <v>28</v>
      </c>
      <c r="AE494">
        <v>3.1443310000000002</v>
      </c>
      <c r="AF494" t="s">
        <v>25</v>
      </c>
      <c r="AG494" t="s">
        <v>288</v>
      </c>
      <c r="AH494">
        <v>1000</v>
      </c>
      <c r="AI494" t="s">
        <v>189</v>
      </c>
      <c r="AJ494">
        <v>3000000</v>
      </c>
      <c r="AK494" t="s">
        <v>190</v>
      </c>
      <c r="AL494">
        <v>5</v>
      </c>
      <c r="AM494" t="s">
        <v>191</v>
      </c>
      <c r="AN494">
        <v>500</v>
      </c>
      <c r="AO494" t="s">
        <v>192</v>
      </c>
      <c r="AP494">
        <v>30</v>
      </c>
      <c r="AQ494" t="s">
        <v>193</v>
      </c>
      <c r="AR494">
        <v>30</v>
      </c>
    </row>
    <row r="495" spans="1:44">
      <c r="A495">
        <v>344</v>
      </c>
      <c r="B495" t="s">
        <v>289</v>
      </c>
      <c r="C495">
        <v>4</v>
      </c>
      <c r="D495" t="s">
        <v>182</v>
      </c>
      <c r="E495">
        <v>562</v>
      </c>
      <c r="F495" t="s">
        <v>183</v>
      </c>
      <c r="G495" t="s">
        <v>184</v>
      </c>
      <c r="H495">
        <v>7126.6360000000004</v>
      </c>
      <c r="I495" t="s">
        <v>185</v>
      </c>
      <c r="J495">
        <v>3.2400000000000001E-4</v>
      </c>
      <c r="K495" t="s">
        <v>25</v>
      </c>
      <c r="L495" t="s">
        <v>290</v>
      </c>
      <c r="M495">
        <v>935.50619500000005</v>
      </c>
      <c r="N495" t="s">
        <v>25</v>
      </c>
      <c r="O495" t="s">
        <v>293</v>
      </c>
      <c r="P495">
        <v>6.3599999999999996E-4</v>
      </c>
      <c r="Q495" t="s">
        <v>25</v>
      </c>
      <c r="R495" t="s">
        <v>24</v>
      </c>
      <c r="S495">
        <v>6.4646850000000002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1.0338240000000001</v>
      </c>
      <c r="Z495" t="s">
        <v>25</v>
      </c>
      <c r="AA495" t="s">
        <v>292</v>
      </c>
      <c r="AB495">
        <v>2.1717810000000002</v>
      </c>
      <c r="AC495" t="s">
        <v>25</v>
      </c>
      <c r="AD495" t="s">
        <v>28</v>
      </c>
      <c r="AE495">
        <v>3.1429689999999999</v>
      </c>
      <c r="AF495" t="s">
        <v>25</v>
      </c>
      <c r="AG495" t="s">
        <v>288</v>
      </c>
      <c r="AH495">
        <v>1000</v>
      </c>
      <c r="AI495" t="s">
        <v>189</v>
      </c>
      <c r="AJ495">
        <v>3000000</v>
      </c>
      <c r="AK495" t="s">
        <v>190</v>
      </c>
      <c r="AL495">
        <v>5</v>
      </c>
      <c r="AM495" t="s">
        <v>191</v>
      </c>
      <c r="AN495">
        <v>500</v>
      </c>
      <c r="AO495" t="s">
        <v>192</v>
      </c>
      <c r="AP495">
        <v>30</v>
      </c>
      <c r="AQ495" t="s">
        <v>193</v>
      </c>
      <c r="AR495">
        <v>30</v>
      </c>
    </row>
    <row r="496" spans="1:44">
      <c r="A496">
        <v>343</v>
      </c>
      <c r="B496" t="s">
        <v>289</v>
      </c>
      <c r="C496">
        <v>5</v>
      </c>
      <c r="D496" t="s">
        <v>182</v>
      </c>
      <c r="E496">
        <v>905</v>
      </c>
      <c r="F496" t="s">
        <v>183</v>
      </c>
      <c r="G496" t="s">
        <v>184</v>
      </c>
      <c r="H496">
        <v>7126.6360000000004</v>
      </c>
      <c r="I496" t="s">
        <v>185</v>
      </c>
      <c r="J496">
        <v>3.28E-4</v>
      </c>
      <c r="K496" t="s">
        <v>25</v>
      </c>
      <c r="L496" t="s">
        <v>290</v>
      </c>
      <c r="M496">
        <v>2724.7601330000002</v>
      </c>
      <c r="N496" t="s">
        <v>25</v>
      </c>
      <c r="O496" t="s">
        <v>293</v>
      </c>
      <c r="P496">
        <v>1.2359999999999999E-3</v>
      </c>
      <c r="Q496" t="s">
        <v>25</v>
      </c>
      <c r="R496" t="s">
        <v>24</v>
      </c>
      <c r="S496">
        <v>6.0494830000000004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0.55245299999999997</v>
      </c>
      <c r="Z496" t="s">
        <v>25</v>
      </c>
      <c r="AA496" t="s">
        <v>292</v>
      </c>
      <c r="AB496">
        <v>2.2393000000000001</v>
      </c>
      <c r="AC496" t="s">
        <v>25</v>
      </c>
      <c r="AD496" t="s">
        <v>28</v>
      </c>
      <c r="AE496">
        <v>3.1410650000000002</v>
      </c>
      <c r="AF496" t="s">
        <v>25</v>
      </c>
      <c r="AG496" t="s">
        <v>288</v>
      </c>
      <c r="AH496">
        <v>1000</v>
      </c>
      <c r="AI496" t="s">
        <v>189</v>
      </c>
      <c r="AJ496">
        <v>3000000</v>
      </c>
      <c r="AK496" t="s">
        <v>190</v>
      </c>
      <c r="AL496">
        <v>5</v>
      </c>
      <c r="AM496" t="s">
        <v>191</v>
      </c>
      <c r="AN496">
        <v>500</v>
      </c>
      <c r="AO496" t="s">
        <v>192</v>
      </c>
      <c r="AP496">
        <v>30</v>
      </c>
      <c r="AQ496" t="s">
        <v>193</v>
      </c>
      <c r="AR496">
        <v>30</v>
      </c>
    </row>
    <row r="497" spans="1:44">
      <c r="A497">
        <v>342</v>
      </c>
      <c r="B497" t="s">
        <v>289</v>
      </c>
      <c r="C497">
        <v>6</v>
      </c>
      <c r="D497" t="s">
        <v>182</v>
      </c>
      <c r="E497">
        <v>1592</v>
      </c>
      <c r="F497" t="s">
        <v>183</v>
      </c>
      <c r="G497" t="s">
        <v>184</v>
      </c>
      <c r="H497">
        <v>7126.6360000000004</v>
      </c>
      <c r="I497" t="s">
        <v>185</v>
      </c>
      <c r="J497">
        <v>3.2600000000000001E-4</v>
      </c>
      <c r="K497" t="s">
        <v>25</v>
      </c>
      <c r="L497" t="s">
        <v>290</v>
      </c>
      <c r="M497">
        <v>6571.9119659999997</v>
      </c>
      <c r="N497" t="s">
        <v>25</v>
      </c>
      <c r="O497" t="s">
        <v>293</v>
      </c>
      <c r="P497">
        <v>2.5170000000000001E-3</v>
      </c>
      <c r="Q497" t="s">
        <v>25</v>
      </c>
      <c r="R497" t="s">
        <v>24</v>
      </c>
      <c r="S497">
        <v>5.8447120000000004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292</v>
      </c>
      <c r="AB497">
        <v>2.2879450000000001</v>
      </c>
      <c r="AC497" t="s">
        <v>25</v>
      </c>
      <c r="AD497" t="s">
        <v>28</v>
      </c>
      <c r="AE497">
        <v>3.1432410000000002</v>
      </c>
      <c r="AF497" t="s">
        <v>25</v>
      </c>
      <c r="AG497" t="s">
        <v>288</v>
      </c>
      <c r="AH497">
        <v>1000</v>
      </c>
      <c r="AI497" t="s">
        <v>189</v>
      </c>
      <c r="AJ497">
        <v>3000000</v>
      </c>
      <c r="AK497" t="s">
        <v>190</v>
      </c>
      <c r="AL497">
        <v>5</v>
      </c>
      <c r="AM497" t="s">
        <v>191</v>
      </c>
      <c r="AN497">
        <v>500</v>
      </c>
      <c r="AO497" t="s">
        <v>192</v>
      </c>
      <c r="AP497">
        <v>30</v>
      </c>
      <c r="AQ497" t="s">
        <v>193</v>
      </c>
      <c r="AR497">
        <v>30</v>
      </c>
    </row>
    <row r="498" spans="1:44">
      <c r="A498">
        <v>341</v>
      </c>
      <c r="B498" t="s">
        <v>289</v>
      </c>
      <c r="C498">
        <v>7</v>
      </c>
      <c r="D498" t="s">
        <v>182</v>
      </c>
      <c r="E498">
        <v>2965</v>
      </c>
      <c r="F498" t="s">
        <v>183</v>
      </c>
      <c r="G498" t="s">
        <v>184</v>
      </c>
      <c r="H498">
        <v>7126.6360000000004</v>
      </c>
      <c r="I498" t="s">
        <v>185</v>
      </c>
      <c r="J498">
        <v>3.28E-4</v>
      </c>
      <c r="K498" t="s">
        <v>25</v>
      </c>
      <c r="L498" t="s">
        <v>290</v>
      </c>
      <c r="M498">
        <v>14693.293135</v>
      </c>
      <c r="N498" t="s">
        <v>25</v>
      </c>
      <c r="O498" t="s">
        <v>293</v>
      </c>
      <c r="P498">
        <v>5.2259999999999997E-3</v>
      </c>
      <c r="Q498" t="s">
        <v>25</v>
      </c>
      <c r="R498" t="s">
        <v>24</v>
      </c>
      <c r="S498">
        <v>5.7266570000000003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0.15077399999999999</v>
      </c>
      <c r="Z498" t="s">
        <v>25</v>
      </c>
      <c r="AA498" t="s">
        <v>292</v>
      </c>
      <c r="AB498">
        <v>2.3170280000000001</v>
      </c>
      <c r="AC498" t="s">
        <v>25</v>
      </c>
      <c r="AD498" t="s">
        <v>28</v>
      </c>
      <c r="AE498">
        <v>3.1423459999999999</v>
      </c>
      <c r="AF498" t="s">
        <v>25</v>
      </c>
      <c r="AG498" t="s">
        <v>288</v>
      </c>
      <c r="AH498">
        <v>1000</v>
      </c>
      <c r="AI498" t="s">
        <v>189</v>
      </c>
      <c r="AJ498">
        <v>3000000</v>
      </c>
      <c r="AK498" t="s">
        <v>190</v>
      </c>
      <c r="AL498">
        <v>5</v>
      </c>
      <c r="AM498" t="s">
        <v>191</v>
      </c>
      <c r="AN498">
        <v>500</v>
      </c>
      <c r="AO498" t="s">
        <v>192</v>
      </c>
      <c r="AP498">
        <v>30</v>
      </c>
      <c r="AQ498" t="s">
        <v>193</v>
      </c>
      <c r="AR498">
        <v>30</v>
      </c>
    </row>
    <row r="499" spans="1:44">
      <c r="A499">
        <v>340</v>
      </c>
      <c r="B499" t="s">
        <v>289</v>
      </c>
      <c r="C499">
        <v>8</v>
      </c>
      <c r="D499" t="s">
        <v>182</v>
      </c>
      <c r="E499">
        <v>5711</v>
      </c>
      <c r="F499" t="s">
        <v>183</v>
      </c>
      <c r="G499" t="s">
        <v>184</v>
      </c>
      <c r="H499">
        <v>7126.6360000000004</v>
      </c>
      <c r="I499" t="s">
        <v>185</v>
      </c>
      <c r="J499">
        <v>3.3100000000000002E-4</v>
      </c>
      <c r="K499" t="s">
        <v>25</v>
      </c>
      <c r="L499" t="s">
        <v>290</v>
      </c>
      <c r="M499">
        <v>31594.615828999998</v>
      </c>
      <c r="N499" t="s">
        <v>25</v>
      </c>
      <c r="O499" t="s">
        <v>293</v>
      </c>
      <c r="P499">
        <v>1.0862999999999999E-2</v>
      </c>
      <c r="Q499" t="s">
        <v>25</v>
      </c>
      <c r="R499" t="s">
        <v>24</v>
      </c>
      <c r="S499">
        <v>5.6706029999999998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6.9080000000000003E-2</v>
      </c>
      <c r="Z499" t="s">
        <v>25</v>
      </c>
      <c r="AA499" t="s">
        <v>292</v>
      </c>
      <c r="AB499">
        <v>2.337685</v>
      </c>
      <c r="AC499" t="s">
        <v>25</v>
      </c>
      <c r="AD499" t="s">
        <v>28</v>
      </c>
      <c r="AE499">
        <v>3.1472929999999999</v>
      </c>
      <c r="AF499" t="s">
        <v>25</v>
      </c>
      <c r="AG499" t="s">
        <v>288</v>
      </c>
      <c r="AH499">
        <v>1000</v>
      </c>
      <c r="AI499" t="s">
        <v>189</v>
      </c>
      <c r="AJ499">
        <v>3000000</v>
      </c>
      <c r="AK499" t="s">
        <v>190</v>
      </c>
      <c r="AL499">
        <v>5</v>
      </c>
      <c r="AM499" t="s">
        <v>191</v>
      </c>
      <c r="AN499">
        <v>500</v>
      </c>
      <c r="AO499" t="s">
        <v>192</v>
      </c>
      <c r="AP499">
        <v>30</v>
      </c>
      <c r="AQ499" t="s">
        <v>193</v>
      </c>
      <c r="AR499">
        <v>30</v>
      </c>
    </row>
    <row r="500" spans="1:44">
      <c r="A500">
        <v>339</v>
      </c>
      <c r="B500" t="s">
        <v>289</v>
      </c>
      <c r="C500">
        <v>9</v>
      </c>
      <c r="D500" t="s">
        <v>182</v>
      </c>
      <c r="E500">
        <v>11205</v>
      </c>
      <c r="F500" t="s">
        <v>183</v>
      </c>
      <c r="G500" t="s">
        <v>184</v>
      </c>
      <c r="H500">
        <v>7126.6360000000004</v>
      </c>
      <c r="I500" t="s">
        <v>185</v>
      </c>
      <c r="J500">
        <v>3.2499999999999999E-4</v>
      </c>
      <c r="K500" t="s">
        <v>25</v>
      </c>
      <c r="L500" t="s">
        <v>290</v>
      </c>
      <c r="M500">
        <v>66634.448598000003</v>
      </c>
      <c r="N500" t="s">
        <v>25</v>
      </c>
      <c r="O500" t="s">
        <v>293</v>
      </c>
      <c r="P500">
        <v>2.2536E-2</v>
      </c>
      <c r="Q500" t="s">
        <v>25</v>
      </c>
      <c r="R500" t="s">
        <v>24</v>
      </c>
      <c r="S500">
        <v>5.6363110000000001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2.9919000000000001E-2</v>
      </c>
      <c r="Z500" t="s">
        <v>25</v>
      </c>
      <c r="AA500" t="s">
        <v>292</v>
      </c>
      <c r="AB500">
        <v>2.3455349999999999</v>
      </c>
      <c r="AC500" t="s">
        <v>25</v>
      </c>
      <c r="AD500" t="s">
        <v>28</v>
      </c>
      <c r="AE500">
        <v>3.1421709999999998</v>
      </c>
      <c r="AF500" t="s">
        <v>25</v>
      </c>
      <c r="AG500" t="s">
        <v>288</v>
      </c>
      <c r="AH500">
        <v>1000</v>
      </c>
      <c r="AI500" t="s">
        <v>189</v>
      </c>
      <c r="AJ500">
        <v>3000000</v>
      </c>
      <c r="AK500" t="s">
        <v>190</v>
      </c>
      <c r="AL500">
        <v>5</v>
      </c>
      <c r="AM500" t="s">
        <v>191</v>
      </c>
      <c r="AN500">
        <v>500</v>
      </c>
      <c r="AO500" t="s">
        <v>192</v>
      </c>
      <c r="AP500">
        <v>30</v>
      </c>
      <c r="AQ500" t="s">
        <v>193</v>
      </c>
      <c r="AR500">
        <v>30</v>
      </c>
    </row>
    <row r="501" spans="1:44">
      <c r="A501">
        <v>338</v>
      </c>
      <c r="B501" t="s">
        <v>289</v>
      </c>
      <c r="C501">
        <v>0</v>
      </c>
      <c r="D501" t="s">
        <v>182</v>
      </c>
      <c r="E501">
        <v>250</v>
      </c>
      <c r="F501" t="s">
        <v>183</v>
      </c>
      <c r="G501" t="s">
        <v>184</v>
      </c>
      <c r="H501">
        <v>7126.6360000000004</v>
      </c>
      <c r="I501" t="s">
        <v>185</v>
      </c>
      <c r="J501">
        <v>3.19E-4</v>
      </c>
      <c r="K501" t="s">
        <v>25</v>
      </c>
      <c r="L501" t="s">
        <v>290</v>
      </c>
      <c r="M501">
        <v>42.980777000000003</v>
      </c>
      <c r="N501" t="s">
        <v>25</v>
      </c>
      <c r="O501" t="s">
        <v>293</v>
      </c>
      <c r="P501">
        <v>3.3300000000000002E-4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7.2230569999999998</v>
      </c>
      <c r="Z501" t="s">
        <v>25</v>
      </c>
      <c r="AA501" t="s">
        <v>292</v>
      </c>
      <c r="AB501">
        <v>1.1769050000000001</v>
      </c>
      <c r="AC501" t="s">
        <v>25</v>
      </c>
      <c r="AD501" t="s">
        <v>28</v>
      </c>
      <c r="AE501">
        <v>3.143411</v>
      </c>
      <c r="AF501" t="s">
        <v>25</v>
      </c>
      <c r="AG501" t="s">
        <v>288</v>
      </c>
      <c r="AH501">
        <v>1000</v>
      </c>
      <c r="AI501" t="s">
        <v>189</v>
      </c>
      <c r="AJ501">
        <v>3000000</v>
      </c>
      <c r="AK501" t="s">
        <v>190</v>
      </c>
      <c r="AL501">
        <v>5</v>
      </c>
      <c r="AM501" t="s">
        <v>191</v>
      </c>
      <c r="AN501">
        <v>500</v>
      </c>
      <c r="AO501" t="s">
        <v>192</v>
      </c>
      <c r="AP501">
        <v>30</v>
      </c>
      <c r="AQ501" t="s">
        <v>193</v>
      </c>
      <c r="AR501">
        <v>30</v>
      </c>
    </row>
    <row r="502" spans="1:44">
      <c r="A502">
        <v>337</v>
      </c>
      <c r="B502" t="s">
        <v>289</v>
      </c>
      <c r="C502">
        <v>4</v>
      </c>
      <c r="D502" t="s">
        <v>182</v>
      </c>
      <c r="E502">
        <v>561</v>
      </c>
      <c r="F502" t="s">
        <v>183</v>
      </c>
      <c r="G502" t="s">
        <v>184</v>
      </c>
      <c r="H502">
        <v>7126.6360000000004</v>
      </c>
      <c r="I502" t="s">
        <v>185</v>
      </c>
      <c r="J502">
        <v>2.7799999999999998E-4</v>
      </c>
      <c r="K502" t="s">
        <v>25</v>
      </c>
      <c r="L502" t="s">
        <v>290</v>
      </c>
      <c r="M502">
        <v>778.74440300000003</v>
      </c>
      <c r="N502" t="s">
        <v>25</v>
      </c>
      <c r="O502" t="s">
        <v>293</v>
      </c>
      <c r="P502">
        <v>5.3700000000000004E-4</v>
      </c>
      <c r="Q502" t="s">
        <v>25</v>
      </c>
      <c r="R502" t="s">
        <v>24</v>
      </c>
      <c r="S502">
        <v>6.8021669999999999</v>
      </c>
      <c r="T502" t="s">
        <v>25</v>
      </c>
      <c r="U502" t="s">
        <v>26</v>
      </c>
      <c r="V502">
        <v>0.17017099999999999</v>
      </c>
      <c r="W502" t="s">
        <v>25</v>
      </c>
      <c r="X502" t="s">
        <v>27</v>
      </c>
      <c r="Y502">
        <v>1.979536</v>
      </c>
      <c r="Z502" t="s">
        <v>25</v>
      </c>
      <c r="AA502" t="s">
        <v>292</v>
      </c>
      <c r="AB502">
        <v>1.7116960000000001</v>
      </c>
      <c r="AC502" t="s">
        <v>25</v>
      </c>
      <c r="AD502" t="s">
        <v>28</v>
      </c>
      <c r="AE502">
        <v>2.9283860000000002</v>
      </c>
      <c r="AF502" t="s">
        <v>25</v>
      </c>
      <c r="AG502" t="s">
        <v>288</v>
      </c>
      <c r="AH502">
        <v>600</v>
      </c>
      <c r="AI502" t="s">
        <v>189</v>
      </c>
      <c r="AJ502">
        <v>3000000</v>
      </c>
      <c r="AK502" t="s">
        <v>190</v>
      </c>
      <c r="AL502">
        <v>5</v>
      </c>
      <c r="AM502" t="s">
        <v>191</v>
      </c>
      <c r="AN502">
        <v>500</v>
      </c>
      <c r="AO502" t="s">
        <v>192</v>
      </c>
      <c r="AP502">
        <v>30</v>
      </c>
      <c r="AQ502" t="s">
        <v>193</v>
      </c>
      <c r="AR502">
        <v>30</v>
      </c>
    </row>
    <row r="503" spans="1:44">
      <c r="A503">
        <v>336</v>
      </c>
      <c r="B503" t="s">
        <v>289</v>
      </c>
      <c r="C503">
        <v>4</v>
      </c>
      <c r="D503" t="s">
        <v>182</v>
      </c>
      <c r="E503">
        <v>562</v>
      </c>
      <c r="F503" t="s">
        <v>183</v>
      </c>
      <c r="G503" t="s">
        <v>184</v>
      </c>
      <c r="H503">
        <v>7126.6360000000004</v>
      </c>
      <c r="I503" t="s">
        <v>185</v>
      </c>
      <c r="J503">
        <v>3.4900000000000003E-4</v>
      </c>
      <c r="K503" t="s">
        <v>25</v>
      </c>
      <c r="L503" t="s">
        <v>290</v>
      </c>
      <c r="M503">
        <v>792.06170899999995</v>
      </c>
      <c r="N503" t="s">
        <v>25</v>
      </c>
      <c r="O503" t="s">
        <v>293</v>
      </c>
      <c r="P503">
        <v>6.1300000000000005E-4</v>
      </c>
      <c r="Q503" t="s">
        <v>25</v>
      </c>
      <c r="R503" t="s">
        <v>24</v>
      </c>
      <c r="S503">
        <v>6.8419169999999996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2.0413410000000001</v>
      </c>
      <c r="Z503" t="s">
        <v>25</v>
      </c>
      <c r="AA503" t="s">
        <v>292</v>
      </c>
      <c r="AB503">
        <v>1.7450159999999999</v>
      </c>
      <c r="AC503" t="s">
        <v>25</v>
      </c>
      <c r="AD503" t="s">
        <v>28</v>
      </c>
      <c r="AE503">
        <v>2.9291109999999998</v>
      </c>
      <c r="AF503" t="s">
        <v>25</v>
      </c>
      <c r="AG503" t="s">
        <v>288</v>
      </c>
      <c r="AH503">
        <v>1099</v>
      </c>
      <c r="AI503" t="s">
        <v>189</v>
      </c>
      <c r="AJ503">
        <v>3000000</v>
      </c>
      <c r="AK503" t="s">
        <v>190</v>
      </c>
      <c r="AL503">
        <v>5</v>
      </c>
      <c r="AM503" t="s">
        <v>191</v>
      </c>
      <c r="AN503">
        <v>500</v>
      </c>
      <c r="AO503" t="s">
        <v>192</v>
      </c>
      <c r="AP503">
        <v>30</v>
      </c>
      <c r="AQ503" t="s">
        <v>193</v>
      </c>
      <c r="AR503">
        <v>30</v>
      </c>
    </row>
    <row r="504" spans="1:44">
      <c r="A504">
        <v>335</v>
      </c>
      <c r="B504" t="s">
        <v>289</v>
      </c>
      <c r="C504">
        <v>4</v>
      </c>
      <c r="D504" t="s">
        <v>182</v>
      </c>
      <c r="E504">
        <v>561</v>
      </c>
      <c r="F504" t="s">
        <v>183</v>
      </c>
      <c r="G504" t="s">
        <v>184</v>
      </c>
      <c r="H504">
        <v>7126.6360000000004</v>
      </c>
      <c r="I504" t="s">
        <v>185</v>
      </c>
      <c r="J504">
        <v>3.1199999999999999E-4</v>
      </c>
      <c r="K504" t="s">
        <v>25</v>
      </c>
      <c r="L504" t="s">
        <v>290</v>
      </c>
      <c r="M504">
        <v>795.66072499999996</v>
      </c>
      <c r="N504" t="s">
        <v>25</v>
      </c>
      <c r="O504" t="s">
        <v>293</v>
      </c>
      <c r="P504">
        <v>5.7700000000000004E-4</v>
      </c>
      <c r="Q504" t="s">
        <v>25</v>
      </c>
      <c r="R504" t="s">
        <v>24</v>
      </c>
      <c r="S504">
        <v>6.7199600000000004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1.9455089999999999</v>
      </c>
      <c r="Z504" t="s">
        <v>25</v>
      </c>
      <c r="AA504" t="s">
        <v>292</v>
      </c>
      <c r="AB504">
        <v>1.7015210000000001</v>
      </c>
      <c r="AC504" t="s">
        <v>25</v>
      </c>
      <c r="AD504" t="s">
        <v>28</v>
      </c>
      <c r="AE504">
        <v>2.9386190000000001</v>
      </c>
      <c r="AF504" t="s">
        <v>25</v>
      </c>
      <c r="AG504" t="s">
        <v>288</v>
      </c>
      <c r="AH504">
        <v>900</v>
      </c>
      <c r="AI504" t="s">
        <v>189</v>
      </c>
      <c r="AJ504">
        <v>3000000</v>
      </c>
      <c r="AK504" t="s">
        <v>190</v>
      </c>
      <c r="AL504">
        <v>5</v>
      </c>
      <c r="AM504" t="s">
        <v>191</v>
      </c>
      <c r="AN504">
        <v>500</v>
      </c>
      <c r="AO504" t="s">
        <v>192</v>
      </c>
      <c r="AP504">
        <v>30</v>
      </c>
      <c r="AQ504" t="s">
        <v>193</v>
      </c>
      <c r="AR504">
        <v>30</v>
      </c>
    </row>
    <row r="505" spans="1:44">
      <c r="A505">
        <v>335</v>
      </c>
      <c r="B505" t="s">
        <v>289</v>
      </c>
      <c r="C505">
        <v>4</v>
      </c>
      <c r="D505" t="s">
        <v>182</v>
      </c>
      <c r="E505">
        <v>562</v>
      </c>
      <c r="F505" t="s">
        <v>183</v>
      </c>
      <c r="G505" t="s">
        <v>184</v>
      </c>
      <c r="H505">
        <v>7126.6360000000004</v>
      </c>
      <c r="I505" t="s">
        <v>185</v>
      </c>
      <c r="J505">
        <v>3.1500000000000001E-4</v>
      </c>
      <c r="K505" t="s">
        <v>25</v>
      </c>
      <c r="L505" t="s">
        <v>290</v>
      </c>
      <c r="M505">
        <v>809.29581900000005</v>
      </c>
      <c r="N505" t="s">
        <v>25</v>
      </c>
      <c r="O505" t="s">
        <v>293</v>
      </c>
      <c r="P505">
        <v>5.8500000000000002E-4</v>
      </c>
      <c r="Q505" t="s">
        <v>25</v>
      </c>
      <c r="R505" t="s">
        <v>24</v>
      </c>
      <c r="S505">
        <v>6.6108250000000002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1.8232900000000001</v>
      </c>
      <c r="Z505" t="s">
        <v>25</v>
      </c>
      <c r="AA505" t="s">
        <v>292</v>
      </c>
      <c r="AB505">
        <v>1.7225010000000001</v>
      </c>
      <c r="AC505" t="s">
        <v>25</v>
      </c>
      <c r="AD505" t="s">
        <v>28</v>
      </c>
      <c r="AE505">
        <v>2.9413459999999998</v>
      </c>
      <c r="AF505" t="s">
        <v>25</v>
      </c>
      <c r="AG505" t="s">
        <v>288</v>
      </c>
      <c r="AH505">
        <v>1000</v>
      </c>
      <c r="AI505" t="s">
        <v>189</v>
      </c>
      <c r="AJ505">
        <v>3000000</v>
      </c>
      <c r="AK505" t="s">
        <v>190</v>
      </c>
      <c r="AL505">
        <v>5</v>
      </c>
      <c r="AM505" t="s">
        <v>191</v>
      </c>
      <c r="AN505">
        <v>500</v>
      </c>
      <c r="AO505" t="s">
        <v>192</v>
      </c>
      <c r="AP505">
        <v>30</v>
      </c>
      <c r="AQ505" t="s">
        <v>193</v>
      </c>
      <c r="AR505">
        <v>30</v>
      </c>
    </row>
    <row r="506" spans="1:44">
      <c r="A506">
        <v>334</v>
      </c>
      <c r="B506" t="s">
        <v>289</v>
      </c>
      <c r="C506">
        <v>4</v>
      </c>
      <c r="D506" t="s">
        <v>182</v>
      </c>
      <c r="E506">
        <v>187</v>
      </c>
      <c r="F506" t="s">
        <v>183</v>
      </c>
      <c r="G506" t="s">
        <v>184</v>
      </c>
      <c r="H506">
        <v>2416.3719999999998</v>
      </c>
      <c r="I506" t="s">
        <v>185</v>
      </c>
      <c r="J506">
        <v>9.2000000000000003E-4</v>
      </c>
      <c r="K506" t="s">
        <v>25</v>
      </c>
      <c r="L506" t="s">
        <v>290</v>
      </c>
      <c r="M506">
        <v>493.07929999999999</v>
      </c>
      <c r="N506" t="s">
        <v>25</v>
      </c>
      <c r="O506" t="s">
        <v>293</v>
      </c>
      <c r="P506">
        <v>1.4139999999999999E-3</v>
      </c>
      <c r="Q506" t="s">
        <v>25</v>
      </c>
      <c r="R506" t="s">
        <v>24</v>
      </c>
      <c r="S506">
        <v>4.8821279999999998</v>
      </c>
      <c r="T506" t="s">
        <v>25</v>
      </c>
      <c r="U506" t="s">
        <v>26</v>
      </c>
      <c r="V506">
        <v>0.38462200000000002</v>
      </c>
      <c r="W506" t="s">
        <v>25</v>
      </c>
      <c r="X506" t="s">
        <v>27</v>
      </c>
      <c r="Y506">
        <v>1.0830090000000001</v>
      </c>
      <c r="Z506" t="s">
        <v>25</v>
      </c>
      <c r="AA506" t="s">
        <v>292</v>
      </c>
      <c r="AB506">
        <v>1.7976669999999999</v>
      </c>
      <c r="AC506" t="s">
        <v>25</v>
      </c>
      <c r="AD506" t="s">
        <v>28</v>
      </c>
      <c r="AE506">
        <v>1.5977589999999999</v>
      </c>
      <c r="AF506" t="s">
        <v>25</v>
      </c>
      <c r="AG506" t="s">
        <v>288</v>
      </c>
      <c r="AH506">
        <v>300</v>
      </c>
      <c r="AI506" t="s">
        <v>189</v>
      </c>
      <c r="AJ506">
        <v>1000000</v>
      </c>
      <c r="AK506" t="s">
        <v>190</v>
      </c>
      <c r="AL506">
        <v>5</v>
      </c>
      <c r="AM506" t="s">
        <v>191</v>
      </c>
      <c r="AN506">
        <v>500</v>
      </c>
      <c r="AO506" t="s">
        <v>192</v>
      </c>
      <c r="AP506">
        <v>30</v>
      </c>
      <c r="AQ506" t="s">
        <v>193</v>
      </c>
      <c r="AR506">
        <v>30</v>
      </c>
    </row>
    <row r="507" spans="1:44">
      <c r="A507">
        <v>334</v>
      </c>
      <c r="B507" t="s">
        <v>289</v>
      </c>
      <c r="C507">
        <v>0</v>
      </c>
      <c r="D507" t="s">
        <v>182</v>
      </c>
      <c r="E507">
        <v>159</v>
      </c>
      <c r="F507" t="s">
        <v>183</v>
      </c>
      <c r="G507" t="s">
        <v>184</v>
      </c>
      <c r="H507">
        <v>6.1040000000000001</v>
      </c>
      <c r="I507" t="s">
        <v>185</v>
      </c>
      <c r="J507">
        <v>1.279E-3</v>
      </c>
      <c r="K507" t="s">
        <v>25</v>
      </c>
      <c r="L507" t="s">
        <v>290</v>
      </c>
      <c r="M507">
        <v>62.462200000000003</v>
      </c>
      <c r="N507" t="s">
        <v>25</v>
      </c>
      <c r="O507" t="s">
        <v>293</v>
      </c>
      <c r="P507">
        <v>1.3420000000000001E-3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16.929376999999999</v>
      </c>
      <c r="Z507" t="s">
        <v>25</v>
      </c>
      <c r="AA507" t="s">
        <v>292</v>
      </c>
      <c r="AB507">
        <v>1.0329569999999999</v>
      </c>
      <c r="AC507" t="s">
        <v>25</v>
      </c>
      <c r="AD507" t="s">
        <v>28</v>
      </c>
      <c r="AE507">
        <v>1.502046</v>
      </c>
      <c r="AF507" t="s">
        <v>25</v>
      </c>
      <c r="AG507" t="s">
        <v>288</v>
      </c>
      <c r="AH507">
        <v>200</v>
      </c>
      <c r="AI507" t="s">
        <v>189</v>
      </c>
      <c r="AJ507">
        <v>1000000</v>
      </c>
      <c r="AK507" t="s">
        <v>190</v>
      </c>
      <c r="AL507">
        <v>10</v>
      </c>
      <c r="AM507" t="s">
        <v>191</v>
      </c>
      <c r="AN507">
        <v>500</v>
      </c>
      <c r="AO507" t="s">
        <v>192</v>
      </c>
      <c r="AP507">
        <v>30</v>
      </c>
      <c r="AQ507" t="s">
        <v>193</v>
      </c>
      <c r="AR507">
        <v>30</v>
      </c>
    </row>
    <row r="508" spans="1:44">
      <c r="A508">
        <v>334</v>
      </c>
      <c r="B508" t="s">
        <v>289</v>
      </c>
      <c r="C508">
        <v>0</v>
      </c>
      <c r="D508" t="s">
        <v>182</v>
      </c>
      <c r="E508">
        <v>176</v>
      </c>
      <c r="F508" t="s">
        <v>183</v>
      </c>
      <c r="G508" t="s">
        <v>184</v>
      </c>
      <c r="H508">
        <v>1.4319999999999999</v>
      </c>
      <c r="I508" t="s">
        <v>185</v>
      </c>
      <c r="J508">
        <v>1.4430000000000001E-3</v>
      </c>
      <c r="K508" t="s">
        <v>25</v>
      </c>
      <c r="L508" t="s">
        <v>290</v>
      </c>
      <c r="M508">
        <v>81.979100000000003</v>
      </c>
      <c r="N508" t="s">
        <v>25</v>
      </c>
      <c r="O508" t="s">
        <v>293</v>
      </c>
      <c r="P508">
        <v>1.5250000000000001E-3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20.408940000000001</v>
      </c>
      <c r="Z508" t="s">
        <v>25</v>
      </c>
      <c r="AA508" t="s">
        <v>292</v>
      </c>
      <c r="AB508">
        <v>4.0833659999999998</v>
      </c>
      <c r="AC508" t="s">
        <v>25</v>
      </c>
      <c r="AD508" t="s">
        <v>28</v>
      </c>
      <c r="AE508">
        <v>1.4705429999999999</v>
      </c>
      <c r="AF508" t="s">
        <v>25</v>
      </c>
      <c r="AG508" t="s">
        <v>288</v>
      </c>
      <c r="AH508">
        <v>200</v>
      </c>
      <c r="AI508" t="s">
        <v>189</v>
      </c>
      <c r="AJ508">
        <v>1000000</v>
      </c>
      <c r="AK508" t="s">
        <v>190</v>
      </c>
      <c r="AL508">
        <v>10</v>
      </c>
      <c r="AM508" t="s">
        <v>191</v>
      </c>
      <c r="AN508">
        <v>500</v>
      </c>
      <c r="AO508" t="s">
        <v>192</v>
      </c>
      <c r="AP508">
        <v>40</v>
      </c>
      <c r="AQ508" t="s">
        <v>193</v>
      </c>
      <c r="AR508">
        <v>100</v>
      </c>
    </row>
    <row r="509" spans="1:44">
      <c r="A509">
        <v>334</v>
      </c>
      <c r="B509" t="s">
        <v>289</v>
      </c>
      <c r="C509">
        <v>0</v>
      </c>
      <c r="D509" t="s">
        <v>182</v>
      </c>
      <c r="E509">
        <v>176</v>
      </c>
      <c r="F509" t="s">
        <v>183</v>
      </c>
      <c r="G509" t="s">
        <v>184</v>
      </c>
      <c r="H509">
        <v>0.76400000000000001</v>
      </c>
      <c r="I509" t="s">
        <v>185</v>
      </c>
      <c r="J509">
        <v>1.2899999999999999E-3</v>
      </c>
      <c r="K509" t="s">
        <v>25</v>
      </c>
      <c r="L509" t="s">
        <v>290</v>
      </c>
      <c r="M509">
        <v>64.639899999999997</v>
      </c>
      <c r="N509" t="s">
        <v>25</v>
      </c>
      <c r="O509" t="s">
        <v>293</v>
      </c>
      <c r="P509">
        <v>1.3550000000000001E-3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1.2659320000000001</v>
      </c>
      <c r="W509" t="s">
        <v>25</v>
      </c>
      <c r="X509" t="s">
        <v>27</v>
      </c>
      <c r="Y509">
        <v>19.719486</v>
      </c>
      <c r="Z509" t="s">
        <v>25</v>
      </c>
      <c r="AA509" t="s">
        <v>292</v>
      </c>
      <c r="AB509">
        <v>4.0422320000000003</v>
      </c>
      <c r="AC509" t="s">
        <v>25</v>
      </c>
      <c r="AD509" t="s">
        <v>28</v>
      </c>
      <c r="AE509">
        <v>1.4752909999999999</v>
      </c>
      <c r="AF509" t="s">
        <v>25</v>
      </c>
      <c r="AG509" t="s">
        <v>288</v>
      </c>
      <c r="AH509">
        <v>100</v>
      </c>
      <c r="AI509" t="s">
        <v>189</v>
      </c>
      <c r="AJ509">
        <v>1000000</v>
      </c>
      <c r="AK509" t="s">
        <v>190</v>
      </c>
      <c r="AL509">
        <v>10</v>
      </c>
      <c r="AM509" t="s">
        <v>191</v>
      </c>
      <c r="AN509">
        <v>500</v>
      </c>
      <c r="AO509" t="s">
        <v>192</v>
      </c>
      <c r="AP509">
        <v>40</v>
      </c>
      <c r="AQ509" t="s">
        <v>193</v>
      </c>
      <c r="AR509">
        <v>100</v>
      </c>
    </row>
    <row r="510" spans="1:44">
      <c r="A510">
        <v>332</v>
      </c>
      <c r="B510" t="s">
        <v>289</v>
      </c>
      <c r="C510">
        <v>4</v>
      </c>
      <c r="D510" t="s">
        <v>182</v>
      </c>
      <c r="E510">
        <v>300</v>
      </c>
      <c r="F510" t="s">
        <v>183</v>
      </c>
      <c r="G510" t="s">
        <v>184</v>
      </c>
      <c r="H510">
        <v>6.0419999999999998</v>
      </c>
      <c r="I510" t="s">
        <v>185</v>
      </c>
      <c r="J510">
        <v>8.0000000000000004E-4</v>
      </c>
      <c r="K510" t="s">
        <v>25</v>
      </c>
      <c r="L510" t="s">
        <v>290</v>
      </c>
      <c r="M510">
        <v>437.8766</v>
      </c>
      <c r="N510" t="s">
        <v>25</v>
      </c>
      <c r="O510" t="s">
        <v>293</v>
      </c>
      <c r="P510">
        <v>1.238E-3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1.0958060000000001</v>
      </c>
      <c r="Z510" t="s">
        <v>25</v>
      </c>
      <c r="AA510" t="s">
        <v>292</v>
      </c>
      <c r="AB510">
        <v>1.156037</v>
      </c>
      <c r="AC510" t="s">
        <v>25</v>
      </c>
      <c r="AD510" t="s">
        <v>28</v>
      </c>
      <c r="AE510">
        <v>0.68222400000000005</v>
      </c>
      <c r="AF510" t="s">
        <v>25</v>
      </c>
      <c r="AG510" t="s">
        <v>288</v>
      </c>
      <c r="AH510">
        <v>600</v>
      </c>
      <c r="AI510" t="s">
        <v>189</v>
      </c>
      <c r="AJ510">
        <v>1000000</v>
      </c>
      <c r="AK510" t="s">
        <v>190</v>
      </c>
      <c r="AL510">
        <v>10</v>
      </c>
      <c r="AM510" t="s">
        <v>191</v>
      </c>
      <c r="AN510">
        <v>500</v>
      </c>
      <c r="AO510" t="s">
        <v>192</v>
      </c>
      <c r="AP510">
        <v>40</v>
      </c>
      <c r="AQ510" t="s">
        <v>193</v>
      </c>
      <c r="AR510">
        <v>40</v>
      </c>
    </row>
    <row r="511" spans="1:44">
      <c r="A511">
        <v>331</v>
      </c>
      <c r="B511" t="s">
        <v>289</v>
      </c>
      <c r="C511">
        <v>4</v>
      </c>
      <c r="D511" t="s">
        <v>182</v>
      </c>
      <c r="E511">
        <v>263</v>
      </c>
      <c r="F511" t="s">
        <v>183</v>
      </c>
      <c r="G511" t="s">
        <v>184</v>
      </c>
      <c r="H511">
        <v>5.97</v>
      </c>
      <c r="I511" t="s">
        <v>185</v>
      </c>
      <c r="J511">
        <v>7.1400000000000001E-4</v>
      </c>
      <c r="K511" t="s">
        <v>25</v>
      </c>
      <c r="L511" t="s">
        <v>290</v>
      </c>
      <c r="M511">
        <v>417.20740000000001</v>
      </c>
      <c r="N511" t="s">
        <v>25</v>
      </c>
      <c r="O511" t="s">
        <v>293</v>
      </c>
      <c r="P511">
        <v>1.1310000000000001E-3</v>
      </c>
      <c r="Q511" t="s">
        <v>25</v>
      </c>
      <c r="R511" t="s">
        <v>24</v>
      </c>
      <c r="S511">
        <v>2.7827449999999998</v>
      </c>
      <c r="T511" t="s">
        <v>25</v>
      </c>
      <c r="U511" t="s">
        <v>26</v>
      </c>
      <c r="V511">
        <v>0.18312100000000001</v>
      </c>
      <c r="W511" t="s">
        <v>25</v>
      </c>
      <c r="X511" t="s">
        <v>27</v>
      </c>
      <c r="Y511">
        <v>1.043717</v>
      </c>
      <c r="Z511" t="s">
        <v>25</v>
      </c>
      <c r="AA511" t="s">
        <v>292</v>
      </c>
      <c r="AB511">
        <v>0.86466900000000002</v>
      </c>
      <c r="AC511" t="s">
        <v>25</v>
      </c>
      <c r="AD511" t="s">
        <v>28</v>
      </c>
      <c r="AE511">
        <v>0.68263200000000002</v>
      </c>
      <c r="AF511" t="s">
        <v>25</v>
      </c>
      <c r="AG511" t="s">
        <v>288</v>
      </c>
      <c r="AH511">
        <v>600</v>
      </c>
      <c r="AI511" t="s">
        <v>189</v>
      </c>
      <c r="AJ511">
        <v>1000000</v>
      </c>
      <c r="AK511" t="s">
        <v>190</v>
      </c>
      <c r="AL511">
        <v>10</v>
      </c>
      <c r="AM511" t="s">
        <v>191</v>
      </c>
      <c r="AN511">
        <v>500</v>
      </c>
      <c r="AO511" t="s">
        <v>192</v>
      </c>
      <c r="AP511">
        <v>30</v>
      </c>
      <c r="AQ511" t="s">
        <v>193</v>
      </c>
      <c r="AR511">
        <v>30</v>
      </c>
    </row>
    <row r="512" spans="1:44">
      <c r="A512">
        <v>330</v>
      </c>
      <c r="B512" t="s">
        <v>289</v>
      </c>
      <c r="C512">
        <v>4</v>
      </c>
      <c r="D512" t="s">
        <v>182</v>
      </c>
      <c r="E512">
        <v>263</v>
      </c>
      <c r="F512" t="s">
        <v>183</v>
      </c>
      <c r="G512" t="s">
        <v>184</v>
      </c>
      <c r="H512">
        <v>5.97</v>
      </c>
      <c r="I512" t="s">
        <v>185</v>
      </c>
      <c r="J512">
        <v>7.85E-4</v>
      </c>
      <c r="K512" t="s">
        <v>25</v>
      </c>
      <c r="L512" t="s">
        <v>290</v>
      </c>
      <c r="M512">
        <v>404.45139999999998</v>
      </c>
      <c r="N512" t="s">
        <v>25</v>
      </c>
      <c r="O512" t="s">
        <v>293</v>
      </c>
      <c r="P512">
        <v>1.189E-3</v>
      </c>
      <c r="Q512" t="s">
        <v>25</v>
      </c>
      <c r="R512" t="s">
        <v>24</v>
      </c>
      <c r="S512">
        <v>2.8167439999999999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292</v>
      </c>
      <c r="AB512">
        <v>0.87448300000000001</v>
      </c>
      <c r="AC512" t="s">
        <v>25</v>
      </c>
      <c r="AD512" t="s">
        <v>28</v>
      </c>
      <c r="AE512">
        <v>0.68893599999999999</v>
      </c>
      <c r="AF512" t="s">
        <v>25</v>
      </c>
      <c r="AG512" t="s">
        <v>288</v>
      </c>
      <c r="AH512">
        <v>500</v>
      </c>
      <c r="AI512" t="s">
        <v>189</v>
      </c>
      <c r="AJ512">
        <v>1000000</v>
      </c>
      <c r="AK512" t="s">
        <v>190</v>
      </c>
      <c r="AL512">
        <v>10</v>
      </c>
      <c r="AM512" t="s">
        <v>191</v>
      </c>
      <c r="AN512">
        <v>500</v>
      </c>
      <c r="AO512" t="s">
        <v>192</v>
      </c>
      <c r="AP512">
        <v>30</v>
      </c>
      <c r="AQ512" t="s">
        <v>193</v>
      </c>
      <c r="AR512">
        <v>30</v>
      </c>
    </row>
    <row r="513" spans="1:44">
      <c r="A513">
        <v>329</v>
      </c>
      <c r="B513" t="s">
        <v>289</v>
      </c>
      <c r="C513">
        <v>2</v>
      </c>
      <c r="D513" t="s">
        <v>182</v>
      </c>
      <c r="E513">
        <v>177</v>
      </c>
      <c r="F513" t="s">
        <v>183</v>
      </c>
      <c r="G513" t="s">
        <v>184</v>
      </c>
      <c r="H513">
        <v>932.06399999999996</v>
      </c>
      <c r="I513" t="s">
        <v>185</v>
      </c>
      <c r="J513">
        <v>7.2400000000000003E-4</v>
      </c>
      <c r="K513" t="s">
        <v>25</v>
      </c>
      <c r="L513" t="s">
        <v>290</v>
      </c>
      <c r="M513">
        <v>125.6811</v>
      </c>
      <c r="N513" t="s">
        <v>25</v>
      </c>
      <c r="O513" t="s">
        <v>293</v>
      </c>
      <c r="P513">
        <v>8.4999999999999995E-4</v>
      </c>
      <c r="Q513" t="s">
        <v>25</v>
      </c>
      <c r="R513" t="s">
        <v>24</v>
      </c>
      <c r="S513">
        <v>6.2457690000000001</v>
      </c>
      <c r="T513" t="s">
        <v>25</v>
      </c>
      <c r="U513" t="s">
        <v>26</v>
      </c>
      <c r="V513">
        <v>0.21834500000000001</v>
      </c>
      <c r="W513" t="s">
        <v>25</v>
      </c>
      <c r="X513" t="s">
        <v>27</v>
      </c>
      <c r="Y513">
        <v>4.8005769999999997</v>
      </c>
      <c r="Z513" t="s">
        <v>25</v>
      </c>
      <c r="AA513" t="s">
        <v>292</v>
      </c>
      <c r="AB513">
        <v>0.51624700000000001</v>
      </c>
      <c r="AC513" t="s">
        <v>25</v>
      </c>
      <c r="AD513" t="s">
        <v>28</v>
      </c>
      <c r="AE513">
        <v>0.69939499999999999</v>
      </c>
      <c r="AF513" t="s">
        <v>25</v>
      </c>
      <c r="AG513" t="s">
        <v>288</v>
      </c>
      <c r="AH513">
        <v>500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30</v>
      </c>
      <c r="AQ513" t="s">
        <v>193</v>
      </c>
      <c r="AR513">
        <v>30</v>
      </c>
    </row>
    <row r="514" spans="1:44">
      <c r="A514">
        <v>328</v>
      </c>
      <c r="B514" t="s">
        <v>289</v>
      </c>
      <c r="C514">
        <v>2</v>
      </c>
      <c r="D514" t="s">
        <v>182</v>
      </c>
      <c r="E514">
        <v>177</v>
      </c>
      <c r="F514" t="s">
        <v>183</v>
      </c>
      <c r="G514" t="s">
        <v>184</v>
      </c>
      <c r="H514">
        <v>103.47799999999999</v>
      </c>
      <c r="I514" t="s">
        <v>185</v>
      </c>
      <c r="J514">
        <v>6.8099999999999996E-4</v>
      </c>
      <c r="K514" t="s">
        <v>25</v>
      </c>
      <c r="L514" t="s">
        <v>290</v>
      </c>
      <c r="M514">
        <v>115.194</v>
      </c>
      <c r="N514" t="s">
        <v>25</v>
      </c>
      <c r="O514" t="s">
        <v>293</v>
      </c>
      <c r="P514">
        <v>7.9699999999999997E-4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0.18228800000000001</v>
      </c>
      <c r="W514" t="s">
        <v>25</v>
      </c>
      <c r="X514" t="s">
        <v>27</v>
      </c>
      <c r="Y514">
        <v>3.5652279999999998</v>
      </c>
      <c r="Z514" t="s">
        <v>25</v>
      </c>
      <c r="AA514" t="s">
        <v>292</v>
      </c>
      <c r="AB514">
        <v>0.60306999999999999</v>
      </c>
      <c r="AC514" t="s">
        <v>25</v>
      </c>
      <c r="AD514" t="s">
        <v>28</v>
      </c>
      <c r="AE514">
        <v>0.68901199999999996</v>
      </c>
      <c r="AF514" t="s">
        <v>25</v>
      </c>
      <c r="AG514" t="s">
        <v>288</v>
      </c>
      <c r="AH514">
        <v>600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30</v>
      </c>
      <c r="AQ514" t="s">
        <v>193</v>
      </c>
      <c r="AR514">
        <v>30</v>
      </c>
    </row>
    <row r="515" spans="1:44">
      <c r="A515">
        <v>328</v>
      </c>
      <c r="B515" t="s">
        <v>289</v>
      </c>
      <c r="C515">
        <v>2</v>
      </c>
      <c r="D515" t="s">
        <v>182</v>
      </c>
      <c r="E515">
        <v>177</v>
      </c>
      <c r="F515" t="s">
        <v>183</v>
      </c>
      <c r="G515" t="s">
        <v>184</v>
      </c>
      <c r="H515">
        <v>103.47799999999999</v>
      </c>
      <c r="I515" t="s">
        <v>185</v>
      </c>
      <c r="J515">
        <v>7.2400000000000003E-4</v>
      </c>
      <c r="K515" t="s">
        <v>25</v>
      </c>
      <c r="L515" t="s">
        <v>290</v>
      </c>
      <c r="M515">
        <v>133.41139999999999</v>
      </c>
      <c r="N515" t="s">
        <v>25</v>
      </c>
      <c r="O515" t="s">
        <v>293</v>
      </c>
      <c r="P515">
        <v>8.5700000000000001E-4</v>
      </c>
      <c r="Q515" t="s">
        <v>25</v>
      </c>
      <c r="R515" t="s">
        <v>24</v>
      </c>
      <c r="S515">
        <v>5.0698819999999998</v>
      </c>
      <c r="T515" t="s">
        <v>25</v>
      </c>
      <c r="U515" t="s">
        <v>26</v>
      </c>
      <c r="V515">
        <v>0.18315999999999999</v>
      </c>
      <c r="W515" t="s">
        <v>25</v>
      </c>
      <c r="X515" t="s">
        <v>27</v>
      </c>
      <c r="Y515">
        <v>3.5763120000000002</v>
      </c>
      <c r="Z515" t="s">
        <v>25</v>
      </c>
      <c r="AA515" t="s">
        <v>292</v>
      </c>
      <c r="AB515">
        <v>0.61230799999999996</v>
      </c>
      <c r="AC515" t="s">
        <v>25</v>
      </c>
      <c r="AD515" t="s">
        <v>28</v>
      </c>
      <c r="AE515">
        <v>0.68829399999999996</v>
      </c>
      <c r="AF515" t="s">
        <v>25</v>
      </c>
      <c r="AG515" t="s">
        <v>288</v>
      </c>
      <c r="AH515">
        <v>600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30</v>
      </c>
      <c r="AQ515" t="s">
        <v>193</v>
      </c>
      <c r="AR515">
        <v>30</v>
      </c>
    </row>
    <row r="516" spans="1:44">
      <c r="A516">
        <v>328</v>
      </c>
      <c r="B516" t="s">
        <v>289</v>
      </c>
      <c r="C516">
        <v>2</v>
      </c>
      <c r="D516" t="s">
        <v>182</v>
      </c>
      <c r="E516">
        <v>177</v>
      </c>
      <c r="F516" t="s">
        <v>183</v>
      </c>
      <c r="G516" t="s">
        <v>184</v>
      </c>
      <c r="H516">
        <v>5.97</v>
      </c>
      <c r="I516" t="s">
        <v>185</v>
      </c>
      <c r="J516">
        <v>7.4299999999999995E-4</v>
      </c>
      <c r="K516" t="s">
        <v>25</v>
      </c>
      <c r="L516" t="s">
        <v>290</v>
      </c>
      <c r="M516">
        <v>129.21090000000001</v>
      </c>
      <c r="N516" t="s">
        <v>25</v>
      </c>
      <c r="O516" t="s">
        <v>293</v>
      </c>
      <c r="P516">
        <v>8.7200000000000005E-4</v>
      </c>
      <c r="Q516" t="s">
        <v>25</v>
      </c>
      <c r="R516" t="s">
        <v>24</v>
      </c>
      <c r="S516">
        <v>6.1970729999999996</v>
      </c>
      <c r="T516" t="s">
        <v>25</v>
      </c>
      <c r="U516" t="s">
        <v>26</v>
      </c>
      <c r="V516">
        <v>0.19347200000000001</v>
      </c>
      <c r="W516" t="s">
        <v>25</v>
      </c>
      <c r="X516" t="s">
        <v>27</v>
      </c>
      <c r="Y516">
        <v>4.5166690000000003</v>
      </c>
      <c r="Z516" t="s">
        <v>25</v>
      </c>
      <c r="AA516" t="s">
        <v>292</v>
      </c>
      <c r="AB516">
        <v>0.741923</v>
      </c>
      <c r="AC516" t="s">
        <v>25</v>
      </c>
      <c r="AD516" t="s">
        <v>28</v>
      </c>
      <c r="AE516">
        <v>0.73439600000000005</v>
      </c>
      <c r="AF516" t="s">
        <v>25</v>
      </c>
      <c r="AG516" t="s">
        <v>288</v>
      </c>
      <c r="AH516">
        <v>600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30</v>
      </c>
      <c r="AQ516" t="s">
        <v>193</v>
      </c>
      <c r="AR516">
        <v>30</v>
      </c>
    </row>
    <row r="517" spans="1:44">
      <c r="A517">
        <v>328</v>
      </c>
      <c r="B517" t="s">
        <v>289</v>
      </c>
      <c r="C517">
        <v>2</v>
      </c>
      <c r="D517" t="s">
        <v>182</v>
      </c>
      <c r="E517">
        <v>177</v>
      </c>
      <c r="F517" t="s">
        <v>183</v>
      </c>
      <c r="G517" t="s">
        <v>184</v>
      </c>
      <c r="H517">
        <v>5.97</v>
      </c>
      <c r="I517" t="s">
        <v>185</v>
      </c>
      <c r="J517">
        <v>8.4400000000000002E-4</v>
      </c>
      <c r="K517" t="s">
        <v>25</v>
      </c>
      <c r="L517" t="s">
        <v>290</v>
      </c>
      <c r="M517">
        <v>155.8184</v>
      </c>
      <c r="N517" t="s">
        <v>25</v>
      </c>
      <c r="O517" t="s">
        <v>293</v>
      </c>
      <c r="P517">
        <v>1E-3</v>
      </c>
      <c r="Q517" t="s">
        <v>25</v>
      </c>
      <c r="R517" t="s">
        <v>24</v>
      </c>
      <c r="S517">
        <v>6.6708379999999998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4.8310110000000002</v>
      </c>
      <c r="Z517" t="s">
        <v>25</v>
      </c>
      <c r="AA517" t="s">
        <v>292</v>
      </c>
      <c r="AB517">
        <v>0.81524600000000003</v>
      </c>
      <c r="AC517" t="s">
        <v>25</v>
      </c>
      <c r="AD517" t="s">
        <v>28</v>
      </c>
      <c r="AE517">
        <v>0.80008699999999999</v>
      </c>
      <c r="AF517" t="s">
        <v>25</v>
      </c>
      <c r="AG517" t="s">
        <v>288</v>
      </c>
      <c r="AH517">
        <v>600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30</v>
      </c>
      <c r="AQ517" t="s">
        <v>193</v>
      </c>
      <c r="AR517">
        <v>30</v>
      </c>
    </row>
    <row r="518" spans="1:44">
      <c r="A518">
        <v>328</v>
      </c>
      <c r="B518" t="s">
        <v>289</v>
      </c>
      <c r="C518">
        <v>2</v>
      </c>
      <c r="D518" t="s">
        <v>182</v>
      </c>
      <c r="E518">
        <v>177</v>
      </c>
      <c r="F518" t="s">
        <v>183</v>
      </c>
      <c r="G518" t="s">
        <v>184</v>
      </c>
      <c r="H518">
        <v>5.97</v>
      </c>
      <c r="I518" t="s">
        <v>185</v>
      </c>
      <c r="J518">
        <v>8.9899999999999995E-4</v>
      </c>
      <c r="K518" t="s">
        <v>25</v>
      </c>
      <c r="L518" t="s">
        <v>290</v>
      </c>
      <c r="M518">
        <v>131.31219999999999</v>
      </c>
      <c r="N518" t="s">
        <v>25</v>
      </c>
      <c r="O518" t="s">
        <v>293</v>
      </c>
      <c r="P518">
        <v>1.0300000000000001E-3</v>
      </c>
      <c r="Q518" t="s">
        <v>25</v>
      </c>
      <c r="R518" t="s">
        <v>24</v>
      </c>
      <c r="S518">
        <v>5.7283020000000002</v>
      </c>
      <c r="T518" t="s">
        <v>25</v>
      </c>
      <c r="U518" t="s">
        <v>26</v>
      </c>
      <c r="V518">
        <v>0.18430199999999999</v>
      </c>
      <c r="W518" t="s">
        <v>25</v>
      </c>
      <c r="X518" t="s">
        <v>27</v>
      </c>
      <c r="Y518">
        <v>4.1612679999999997</v>
      </c>
      <c r="Z518" t="s">
        <v>25</v>
      </c>
      <c r="AA518" t="s">
        <v>292</v>
      </c>
      <c r="AB518">
        <v>0.69052500000000006</v>
      </c>
      <c r="AC518" t="s">
        <v>25</v>
      </c>
      <c r="AD518" t="s">
        <v>28</v>
      </c>
      <c r="AE518">
        <v>0.68195399999999995</v>
      </c>
      <c r="AF518" t="s">
        <v>25</v>
      </c>
      <c r="AG518" t="s">
        <v>288</v>
      </c>
      <c r="AH518">
        <v>600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30</v>
      </c>
      <c r="AQ518" t="s">
        <v>193</v>
      </c>
      <c r="AR518">
        <v>30</v>
      </c>
    </row>
    <row r="519" spans="1:44">
      <c r="A519">
        <v>327</v>
      </c>
      <c r="B519" t="s">
        <v>289</v>
      </c>
      <c r="C519">
        <v>2</v>
      </c>
      <c r="D519" t="s">
        <v>182</v>
      </c>
      <c r="E519">
        <v>177</v>
      </c>
      <c r="F519" t="s">
        <v>183</v>
      </c>
      <c r="G519" t="s">
        <v>184</v>
      </c>
      <c r="H519">
        <v>5.97</v>
      </c>
      <c r="I519" t="s">
        <v>185</v>
      </c>
      <c r="J519">
        <v>5.7200000000000003E-4</v>
      </c>
      <c r="K519" t="s">
        <v>25</v>
      </c>
      <c r="L519" t="s">
        <v>290</v>
      </c>
      <c r="M519">
        <v>97.047600000000003</v>
      </c>
      <c r="N519" t="s">
        <v>25</v>
      </c>
      <c r="O519" t="s">
        <v>293</v>
      </c>
      <c r="P519">
        <v>6.69E-4</v>
      </c>
      <c r="Q519" t="s">
        <v>25</v>
      </c>
      <c r="R519" t="s">
        <v>24</v>
      </c>
      <c r="S519">
        <v>5.8023160000000003</v>
      </c>
      <c r="T519" t="s">
        <v>25</v>
      </c>
      <c r="U519" t="s">
        <v>26</v>
      </c>
      <c r="V519">
        <v>0.50009499999999996</v>
      </c>
      <c r="W519" t="s">
        <v>25</v>
      </c>
      <c r="X519" t="s">
        <v>27</v>
      </c>
      <c r="Y519">
        <v>3.8875850000000001</v>
      </c>
      <c r="Z519" t="s">
        <v>25</v>
      </c>
      <c r="AA519" t="s">
        <v>292</v>
      </c>
      <c r="AB519">
        <v>0.72137200000000001</v>
      </c>
      <c r="AC519" t="s">
        <v>25</v>
      </c>
      <c r="AD519" t="s">
        <v>28</v>
      </c>
      <c r="AE519">
        <v>0.68420400000000003</v>
      </c>
      <c r="AF519" t="s">
        <v>25</v>
      </c>
      <c r="AG519" t="s">
        <v>288</v>
      </c>
      <c r="AH519">
        <v>200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30</v>
      </c>
      <c r="AQ519" t="s">
        <v>193</v>
      </c>
      <c r="AR519">
        <v>30</v>
      </c>
    </row>
    <row r="520" spans="1:44">
      <c r="A520">
        <v>326</v>
      </c>
      <c r="B520" t="s">
        <v>289</v>
      </c>
      <c r="C520">
        <v>0</v>
      </c>
      <c r="D520" t="s">
        <v>182</v>
      </c>
      <c r="E520">
        <v>176</v>
      </c>
      <c r="F520" t="s">
        <v>183</v>
      </c>
      <c r="G520" t="s">
        <v>184</v>
      </c>
      <c r="H520">
        <v>4.0000000000000001E-3</v>
      </c>
      <c r="I520" t="s">
        <v>185</v>
      </c>
      <c r="J520">
        <v>7.1100000000000004E-4</v>
      </c>
      <c r="K520" t="s">
        <v>25</v>
      </c>
      <c r="L520" t="s">
        <v>290</v>
      </c>
      <c r="M520">
        <v>44.921799999999998</v>
      </c>
      <c r="N520" t="s">
        <v>25</v>
      </c>
      <c r="O520" t="s">
        <v>293</v>
      </c>
      <c r="P520">
        <v>7.5600000000000005E-4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0.22070600000000001</v>
      </c>
      <c r="W520" t="s">
        <v>25</v>
      </c>
      <c r="X520" t="s">
        <v>27</v>
      </c>
      <c r="Y520">
        <v>9.9110469999999999</v>
      </c>
      <c r="Z520" t="s">
        <v>25</v>
      </c>
      <c r="AA520" t="s">
        <v>292</v>
      </c>
      <c r="AB520">
        <v>1.8635429999999999</v>
      </c>
      <c r="AC520" t="s">
        <v>25</v>
      </c>
      <c r="AD520" t="s">
        <v>28</v>
      </c>
      <c r="AE520">
        <v>0.67634799999999995</v>
      </c>
      <c r="AF520" t="s">
        <v>25</v>
      </c>
      <c r="AG520" t="s">
        <v>288</v>
      </c>
      <c r="AH520">
        <v>200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40</v>
      </c>
      <c r="AQ520" t="s">
        <v>193</v>
      </c>
      <c r="AR520">
        <v>100</v>
      </c>
    </row>
    <row r="521" spans="1:44">
      <c r="A521">
        <v>326</v>
      </c>
      <c r="B521" t="s">
        <v>289</v>
      </c>
      <c r="C521">
        <v>0</v>
      </c>
      <c r="D521" t="s">
        <v>182</v>
      </c>
      <c r="E521">
        <v>176</v>
      </c>
      <c r="F521" t="s">
        <v>183</v>
      </c>
      <c r="G521" t="s">
        <v>184</v>
      </c>
      <c r="H521">
        <v>0</v>
      </c>
      <c r="I521" t="s">
        <v>185</v>
      </c>
      <c r="J521">
        <v>7.2199999999999999E-4</v>
      </c>
      <c r="K521" t="s">
        <v>25</v>
      </c>
      <c r="L521" t="s">
        <v>290</v>
      </c>
      <c r="M521">
        <v>42.665500000000002</v>
      </c>
      <c r="N521" t="s">
        <v>25</v>
      </c>
      <c r="O521" t="s">
        <v>293</v>
      </c>
      <c r="P521">
        <v>7.6400000000000003E-4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292</v>
      </c>
      <c r="AB521">
        <v>2.0640649999999998</v>
      </c>
      <c r="AC521" t="s">
        <v>25</v>
      </c>
      <c r="AD521" t="s">
        <v>28</v>
      </c>
      <c r="AE521">
        <v>0.71827099999999999</v>
      </c>
      <c r="AF521" t="s">
        <v>25</v>
      </c>
      <c r="AG521" t="s">
        <v>288</v>
      </c>
      <c r="AH521">
        <v>200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40</v>
      </c>
      <c r="AQ521" t="s">
        <v>193</v>
      </c>
      <c r="AR521">
        <v>100</v>
      </c>
    </row>
    <row r="522" spans="1:44">
      <c r="A522">
        <v>325</v>
      </c>
      <c r="B522" t="s">
        <v>289</v>
      </c>
      <c r="C522">
        <v>0</v>
      </c>
      <c r="D522" t="s">
        <v>182</v>
      </c>
      <c r="E522">
        <v>178</v>
      </c>
      <c r="F522" t="s">
        <v>183</v>
      </c>
      <c r="G522" t="s">
        <v>184</v>
      </c>
      <c r="H522">
        <v>0</v>
      </c>
      <c r="I522" t="s">
        <v>185</v>
      </c>
      <c r="J522">
        <v>1.5969999999999999E-3</v>
      </c>
      <c r="K522" t="s">
        <v>25</v>
      </c>
      <c r="L522" t="s">
        <v>290</v>
      </c>
      <c r="M522">
        <v>57.121899999999997</v>
      </c>
      <c r="N522" t="s">
        <v>25</v>
      </c>
      <c r="O522" t="s">
        <v>293</v>
      </c>
      <c r="P522">
        <v>1.6540000000000001E-3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6.3440999999999997E-2</v>
      </c>
      <c r="W522" t="s">
        <v>25</v>
      </c>
      <c r="X522" t="s">
        <v>27</v>
      </c>
      <c r="Y522">
        <v>14.213627000000001</v>
      </c>
      <c r="Z522" t="s">
        <v>25</v>
      </c>
      <c r="AA522" t="s">
        <v>292</v>
      </c>
      <c r="AB522">
        <v>1.8815729999999999</v>
      </c>
      <c r="AC522" t="s">
        <v>25</v>
      </c>
      <c r="AD522" t="s">
        <v>28</v>
      </c>
      <c r="AE522">
        <v>0.67094299999999996</v>
      </c>
      <c r="AF522" t="s">
        <v>25</v>
      </c>
      <c r="AG522" t="s">
        <v>288</v>
      </c>
      <c r="AH522">
        <v>1000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40</v>
      </c>
      <c r="AQ522" t="s">
        <v>193</v>
      </c>
      <c r="AR522">
        <v>100</v>
      </c>
    </row>
    <row r="523" spans="1:44">
      <c r="A523">
        <v>322</v>
      </c>
      <c r="B523" t="s">
        <v>289</v>
      </c>
      <c r="C523">
        <v>0</v>
      </c>
      <c r="D523" t="s">
        <v>182</v>
      </c>
      <c r="E523">
        <v>410</v>
      </c>
      <c r="F523" t="s">
        <v>183</v>
      </c>
      <c r="G523" t="s">
        <v>184</v>
      </c>
      <c r="H523">
        <v>5.8179999999999996</v>
      </c>
      <c r="I523" t="s">
        <v>185</v>
      </c>
      <c r="J523">
        <v>2.0100000000000001E-3</v>
      </c>
      <c r="K523" t="s">
        <v>25</v>
      </c>
      <c r="L523" t="s">
        <v>290</v>
      </c>
      <c r="M523">
        <v>210.49132399999999</v>
      </c>
      <c r="N523" t="s">
        <v>25</v>
      </c>
      <c r="O523" t="s">
        <v>293</v>
      </c>
      <c r="P523">
        <v>2.2209999999999999E-3</v>
      </c>
      <c r="Q523" t="s">
        <v>25</v>
      </c>
      <c r="R523" t="s">
        <v>24</v>
      </c>
      <c r="S523">
        <v>49.611567999999998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292</v>
      </c>
      <c r="AB523">
        <v>9.9016369999999991</v>
      </c>
      <c r="AC523" t="s">
        <v>25</v>
      </c>
      <c r="AD523" t="s">
        <v>28</v>
      </c>
      <c r="AE523">
        <v>0.63214300000000001</v>
      </c>
      <c r="AF523" t="s">
        <v>25</v>
      </c>
      <c r="AG523" t="s">
        <v>288</v>
      </c>
      <c r="AH523">
        <v>1000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1000</v>
      </c>
      <c r="AQ523" t="s">
        <v>193</v>
      </c>
      <c r="AR523">
        <v>1000</v>
      </c>
    </row>
    <row r="524" spans="1:44">
      <c r="A524">
        <v>321</v>
      </c>
      <c r="B524" t="s">
        <v>289</v>
      </c>
      <c r="C524">
        <v>0</v>
      </c>
      <c r="D524" t="s">
        <v>182</v>
      </c>
      <c r="E524">
        <v>667</v>
      </c>
      <c r="F524" t="s">
        <v>183</v>
      </c>
      <c r="G524" t="s">
        <v>184</v>
      </c>
      <c r="H524">
        <v>5.8639999999999999</v>
      </c>
      <c r="I524" t="s">
        <v>185</v>
      </c>
      <c r="J524">
        <v>2.6689999999999999E-3</v>
      </c>
      <c r="K524" t="s">
        <v>25</v>
      </c>
      <c r="L524" t="s">
        <v>290</v>
      </c>
      <c r="M524">
        <v>317.47739100000001</v>
      </c>
      <c r="N524" t="s">
        <v>25</v>
      </c>
      <c r="O524" t="s">
        <v>293</v>
      </c>
      <c r="P524">
        <v>2.9870000000000001E-3</v>
      </c>
      <c r="Q524" t="s">
        <v>25</v>
      </c>
      <c r="R524" t="s">
        <v>24</v>
      </c>
      <c r="S524">
        <v>75.575203999999999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53.734408999999999</v>
      </c>
      <c r="Z524" t="s">
        <v>25</v>
      </c>
      <c r="AA524" t="s">
        <v>292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288</v>
      </c>
      <c r="AH524">
        <v>1000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2000</v>
      </c>
      <c r="AQ524" t="s">
        <v>193</v>
      </c>
      <c r="AR524">
        <v>2000</v>
      </c>
    </row>
    <row r="525" spans="1:44">
      <c r="A525">
        <v>320</v>
      </c>
      <c r="B525" t="s">
        <v>289</v>
      </c>
      <c r="C525">
        <v>0</v>
      </c>
      <c r="D525" t="s">
        <v>182</v>
      </c>
      <c r="E525">
        <v>925</v>
      </c>
      <c r="F525" t="s">
        <v>183</v>
      </c>
      <c r="G525" t="s">
        <v>184</v>
      </c>
      <c r="H525">
        <v>5.9260000000000002</v>
      </c>
      <c r="I525" t="s">
        <v>185</v>
      </c>
      <c r="J525">
        <v>3.1059999999999998E-3</v>
      </c>
      <c r="K525" t="s">
        <v>25</v>
      </c>
      <c r="L525" t="s">
        <v>290</v>
      </c>
      <c r="M525">
        <v>442.46094099999999</v>
      </c>
      <c r="N525" t="s">
        <v>25</v>
      </c>
      <c r="O525" t="s">
        <v>293</v>
      </c>
      <c r="P525">
        <v>3.5490000000000001E-3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2.4134890000000002</v>
      </c>
      <c r="W525" t="s">
        <v>25</v>
      </c>
      <c r="X525" t="s">
        <v>27</v>
      </c>
      <c r="Y525">
        <v>70.356581000000006</v>
      </c>
      <c r="Z525" t="s">
        <v>25</v>
      </c>
      <c r="AA525" t="s">
        <v>292</v>
      </c>
      <c r="AB525">
        <v>31.208452000000001</v>
      </c>
      <c r="AC525" t="s">
        <v>25</v>
      </c>
      <c r="AD525" t="s">
        <v>28</v>
      </c>
      <c r="AE525">
        <v>0.63723799999999997</v>
      </c>
      <c r="AF525" t="s">
        <v>25</v>
      </c>
      <c r="AG525" t="s">
        <v>288</v>
      </c>
      <c r="AH525">
        <v>1000</v>
      </c>
      <c r="AI525" t="s">
        <v>189</v>
      </c>
      <c r="AJ525">
        <v>1000000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3000</v>
      </c>
      <c r="AQ525" t="s">
        <v>193</v>
      </c>
      <c r="AR525">
        <v>3000</v>
      </c>
    </row>
    <row r="526" spans="1:44">
      <c r="A526">
        <v>319</v>
      </c>
      <c r="B526" t="s">
        <v>289</v>
      </c>
      <c r="C526">
        <v>0</v>
      </c>
      <c r="D526" t="s">
        <v>182</v>
      </c>
      <c r="E526">
        <v>1182</v>
      </c>
      <c r="F526" t="s">
        <v>183</v>
      </c>
      <c r="G526" t="s">
        <v>184</v>
      </c>
      <c r="H526">
        <v>5.9320000000000004</v>
      </c>
      <c r="I526" t="s">
        <v>185</v>
      </c>
      <c r="J526">
        <v>3.48E-3</v>
      </c>
      <c r="K526" t="s">
        <v>25</v>
      </c>
      <c r="L526" t="s">
        <v>290</v>
      </c>
      <c r="M526">
        <v>590.46410600000002</v>
      </c>
      <c r="N526" t="s">
        <v>25</v>
      </c>
      <c r="O526" t="s">
        <v>293</v>
      </c>
      <c r="P526">
        <v>4.071E-3</v>
      </c>
      <c r="Q526" t="s">
        <v>25</v>
      </c>
      <c r="R526" t="s">
        <v>24</v>
      </c>
      <c r="S526">
        <v>143.24669900000001</v>
      </c>
      <c r="T526" t="s">
        <v>25</v>
      </c>
      <c r="U526" t="s">
        <v>26</v>
      </c>
      <c r="V526">
        <v>2.5218880000000001</v>
      </c>
      <c r="W526" t="s">
        <v>25</v>
      </c>
      <c r="X526" t="s">
        <v>27</v>
      </c>
      <c r="Y526">
        <v>100.264994</v>
      </c>
      <c r="Z526" t="s">
        <v>25</v>
      </c>
      <c r="AA526" t="s">
        <v>292</v>
      </c>
      <c r="AB526">
        <v>39.423631</v>
      </c>
      <c r="AC526" t="s">
        <v>25</v>
      </c>
      <c r="AD526" t="s">
        <v>28</v>
      </c>
      <c r="AE526">
        <v>0.62901799999999997</v>
      </c>
      <c r="AF526" t="s">
        <v>25</v>
      </c>
      <c r="AG526" t="s">
        <v>288</v>
      </c>
      <c r="AH526">
        <v>1000</v>
      </c>
      <c r="AI526" t="s">
        <v>189</v>
      </c>
      <c r="AJ526">
        <v>1000000</v>
      </c>
      <c r="AK526" t="s">
        <v>190</v>
      </c>
      <c r="AL526">
        <v>10</v>
      </c>
      <c r="AM526" t="s">
        <v>191</v>
      </c>
      <c r="AN526">
        <v>500</v>
      </c>
      <c r="AO526" t="s">
        <v>192</v>
      </c>
      <c r="AP526">
        <v>4000</v>
      </c>
      <c r="AQ526" t="s">
        <v>193</v>
      </c>
      <c r="AR526">
        <v>4000</v>
      </c>
    </row>
    <row r="527" spans="1:44">
      <c r="A527">
        <v>318</v>
      </c>
      <c r="B527" t="s">
        <v>289</v>
      </c>
      <c r="C527">
        <v>0</v>
      </c>
      <c r="D527" t="s">
        <v>182</v>
      </c>
      <c r="E527">
        <v>1440</v>
      </c>
      <c r="F527" t="s">
        <v>183</v>
      </c>
      <c r="G527" t="s">
        <v>184</v>
      </c>
      <c r="H527">
        <v>6.17</v>
      </c>
      <c r="I527" t="s">
        <v>185</v>
      </c>
      <c r="J527">
        <v>3.5639999999999999E-3</v>
      </c>
      <c r="K527" t="s">
        <v>25</v>
      </c>
      <c r="L527" t="s">
        <v>290</v>
      </c>
      <c r="M527">
        <v>695.67997700000001</v>
      </c>
      <c r="N527" t="s">
        <v>25</v>
      </c>
      <c r="O527" t="s">
        <v>293</v>
      </c>
      <c r="P527">
        <v>4.2599999999999999E-3</v>
      </c>
      <c r="Q527" t="s">
        <v>25</v>
      </c>
      <c r="R527" t="s">
        <v>24</v>
      </c>
      <c r="S527">
        <v>159.77419800000001</v>
      </c>
      <c r="T527" t="s">
        <v>25</v>
      </c>
      <c r="U527" t="s">
        <v>26</v>
      </c>
      <c r="V527">
        <v>3.1666880000000002</v>
      </c>
      <c r="W527" t="s">
        <v>25</v>
      </c>
      <c r="X527" t="s">
        <v>27</v>
      </c>
      <c r="Y527">
        <v>105.899841</v>
      </c>
      <c r="Z527" t="s">
        <v>25</v>
      </c>
      <c r="AA527" t="s">
        <v>292</v>
      </c>
      <c r="AB527">
        <v>49.569656999999999</v>
      </c>
      <c r="AC527" t="s">
        <v>25</v>
      </c>
      <c r="AD527" t="s">
        <v>28</v>
      </c>
      <c r="AE527">
        <v>0.633127</v>
      </c>
      <c r="AF527" t="s">
        <v>25</v>
      </c>
      <c r="AG527" t="s">
        <v>288</v>
      </c>
      <c r="AH527">
        <v>1000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5000</v>
      </c>
      <c r="AQ527" t="s">
        <v>193</v>
      </c>
      <c r="AR527">
        <v>5000</v>
      </c>
    </row>
    <row r="528" spans="1:44">
      <c r="A528">
        <v>317</v>
      </c>
      <c r="B528" t="s">
        <v>289</v>
      </c>
      <c r="C528">
        <v>0</v>
      </c>
      <c r="D528" t="s">
        <v>182</v>
      </c>
      <c r="E528">
        <v>1697</v>
      </c>
      <c r="F528" t="s">
        <v>183</v>
      </c>
      <c r="G528" t="s">
        <v>184</v>
      </c>
      <c r="H528">
        <v>5.97</v>
      </c>
      <c r="I528" t="s">
        <v>185</v>
      </c>
      <c r="J528">
        <v>3.5300000000000002E-3</v>
      </c>
      <c r="K528" t="s">
        <v>25</v>
      </c>
      <c r="L528" t="s">
        <v>290</v>
      </c>
      <c r="M528">
        <v>766.22788800000001</v>
      </c>
      <c r="N528" t="s">
        <v>25</v>
      </c>
      <c r="O528" t="s">
        <v>293</v>
      </c>
      <c r="P528">
        <v>4.2960000000000003E-3</v>
      </c>
      <c r="Q528" t="s">
        <v>25</v>
      </c>
      <c r="R528" t="s">
        <v>24</v>
      </c>
      <c r="S528">
        <v>196.03154699999999</v>
      </c>
      <c r="T528" t="s">
        <v>25</v>
      </c>
      <c r="U528" t="s">
        <v>26</v>
      </c>
      <c r="V528">
        <v>3.3253219999999999</v>
      </c>
      <c r="W528" t="s">
        <v>25</v>
      </c>
      <c r="X528" t="s">
        <v>27</v>
      </c>
      <c r="Y528">
        <v>134.10612699999999</v>
      </c>
      <c r="Z528" t="s">
        <v>25</v>
      </c>
      <c r="AA528" t="s">
        <v>292</v>
      </c>
      <c r="AB528">
        <v>57.363542000000002</v>
      </c>
      <c r="AC528" t="s">
        <v>25</v>
      </c>
      <c r="AD528" t="s">
        <v>28</v>
      </c>
      <c r="AE528">
        <v>0.62826400000000004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6000</v>
      </c>
      <c r="AQ528" t="s">
        <v>193</v>
      </c>
      <c r="AR528">
        <v>6000</v>
      </c>
    </row>
    <row r="529" spans="1:44">
      <c r="A529">
        <v>316</v>
      </c>
      <c r="B529" t="s">
        <v>289</v>
      </c>
      <c r="C529">
        <v>0</v>
      </c>
      <c r="D529" t="s">
        <v>182</v>
      </c>
      <c r="E529">
        <v>1955</v>
      </c>
      <c r="F529" t="s">
        <v>183</v>
      </c>
      <c r="G529" t="s">
        <v>184</v>
      </c>
      <c r="H529">
        <v>5.968</v>
      </c>
      <c r="I529" t="s">
        <v>185</v>
      </c>
      <c r="J529">
        <v>3.4129999999999998E-3</v>
      </c>
      <c r="K529" t="s">
        <v>25</v>
      </c>
      <c r="L529" t="s">
        <v>290</v>
      </c>
      <c r="M529">
        <v>949.60353199999997</v>
      </c>
      <c r="N529" t="s">
        <v>25</v>
      </c>
      <c r="O529" t="s">
        <v>293</v>
      </c>
      <c r="P529">
        <v>4.3629999999999997E-3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4.8776529999999996</v>
      </c>
      <c r="W529" t="s">
        <v>25</v>
      </c>
      <c r="X529" t="s">
        <v>27</v>
      </c>
      <c r="Y529">
        <v>143.95373900000001</v>
      </c>
      <c r="Z529" t="s">
        <v>25</v>
      </c>
      <c r="AA529" t="s">
        <v>292</v>
      </c>
      <c r="AB529">
        <v>75.842939999999999</v>
      </c>
      <c r="AC529" t="s">
        <v>25</v>
      </c>
      <c r="AD529" t="s">
        <v>28</v>
      </c>
      <c r="AE529">
        <v>0.63594300000000004</v>
      </c>
      <c r="AF529" t="s">
        <v>25</v>
      </c>
      <c r="AG529" t="s">
        <v>288</v>
      </c>
      <c r="AH529">
        <v>1000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7000</v>
      </c>
      <c r="AQ529" t="s">
        <v>193</v>
      </c>
      <c r="AR529">
        <v>7000</v>
      </c>
    </row>
    <row r="530" spans="1:44">
      <c r="A530">
        <v>315</v>
      </c>
      <c r="B530" t="s">
        <v>289</v>
      </c>
      <c r="C530">
        <v>0</v>
      </c>
      <c r="D530" t="s">
        <v>182</v>
      </c>
      <c r="E530">
        <v>2212</v>
      </c>
      <c r="F530" t="s">
        <v>183</v>
      </c>
      <c r="G530" t="s">
        <v>184</v>
      </c>
      <c r="H530">
        <v>5.7480000000000002</v>
      </c>
      <c r="I530" t="s">
        <v>185</v>
      </c>
      <c r="J530">
        <v>3.4380000000000001E-3</v>
      </c>
      <c r="K530" t="s">
        <v>25</v>
      </c>
      <c r="L530" t="s">
        <v>290</v>
      </c>
      <c r="M530">
        <v>1026.0864320000001</v>
      </c>
      <c r="N530" t="s">
        <v>25</v>
      </c>
      <c r="O530" t="s">
        <v>293</v>
      </c>
      <c r="P530">
        <v>4.4640000000000001E-3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5.8749479999999998</v>
      </c>
      <c r="W530" t="s">
        <v>25</v>
      </c>
      <c r="X530" t="s">
        <v>27</v>
      </c>
      <c r="Y530">
        <v>176.23649800000001</v>
      </c>
      <c r="Z530" t="s">
        <v>25</v>
      </c>
      <c r="AA530" t="s">
        <v>292</v>
      </c>
      <c r="AB530">
        <v>87.660037000000003</v>
      </c>
      <c r="AC530" t="s">
        <v>25</v>
      </c>
      <c r="AD530" t="s">
        <v>28</v>
      </c>
      <c r="AE530">
        <v>0.63793800000000001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</v>
      </c>
      <c r="AO530" t="s">
        <v>192</v>
      </c>
      <c r="AP530">
        <v>8000</v>
      </c>
      <c r="AQ530" t="s">
        <v>193</v>
      </c>
      <c r="AR530">
        <v>8000</v>
      </c>
    </row>
    <row r="531" spans="1:44">
      <c r="A531">
        <v>314</v>
      </c>
      <c r="B531" t="s">
        <v>289</v>
      </c>
      <c r="C531">
        <v>0</v>
      </c>
      <c r="D531" t="s">
        <v>182</v>
      </c>
      <c r="E531">
        <v>2470</v>
      </c>
      <c r="F531" t="s">
        <v>183</v>
      </c>
      <c r="G531" t="s">
        <v>184</v>
      </c>
      <c r="H531">
        <v>5.9160000000000004</v>
      </c>
      <c r="I531" t="s">
        <v>185</v>
      </c>
      <c r="J531">
        <v>3.5109999999999998E-3</v>
      </c>
      <c r="K531" t="s">
        <v>25</v>
      </c>
      <c r="L531" t="s">
        <v>290</v>
      </c>
      <c r="M531">
        <v>1137.2360659999999</v>
      </c>
      <c r="N531" t="s">
        <v>25</v>
      </c>
      <c r="O531" t="s">
        <v>293</v>
      </c>
      <c r="P531">
        <v>4.6490000000000004E-3</v>
      </c>
      <c r="Q531" t="s">
        <v>25</v>
      </c>
      <c r="R531" t="s">
        <v>24</v>
      </c>
      <c r="S531">
        <v>270.70109300000001</v>
      </c>
      <c r="T531" t="s">
        <v>25</v>
      </c>
      <c r="U531" t="s">
        <v>26</v>
      </c>
      <c r="V531">
        <v>6.1021679999999998</v>
      </c>
      <c r="W531" t="s">
        <v>25</v>
      </c>
      <c r="X531" t="s">
        <v>27</v>
      </c>
      <c r="Y531">
        <v>176.94209699999999</v>
      </c>
      <c r="Z531" t="s">
        <v>25</v>
      </c>
      <c r="AA531" t="s">
        <v>292</v>
      </c>
      <c r="AB531">
        <v>86.112350000000006</v>
      </c>
      <c r="AC531" t="s">
        <v>25</v>
      </c>
      <c r="AD531" t="s">
        <v>28</v>
      </c>
      <c r="AE531">
        <v>0.62919999999999998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</v>
      </c>
      <c r="AO531" t="s">
        <v>192</v>
      </c>
      <c r="AP531">
        <v>9000</v>
      </c>
      <c r="AQ531" t="s">
        <v>193</v>
      </c>
      <c r="AR531">
        <v>9000</v>
      </c>
    </row>
    <row r="532" spans="1:44">
      <c r="A532">
        <v>313</v>
      </c>
      <c r="B532" t="s">
        <v>289</v>
      </c>
      <c r="C532">
        <v>0</v>
      </c>
      <c r="D532" t="s">
        <v>182</v>
      </c>
      <c r="E532">
        <v>2727</v>
      </c>
      <c r="F532" t="s">
        <v>183</v>
      </c>
      <c r="G532" t="s">
        <v>184</v>
      </c>
      <c r="H532">
        <v>5.8520000000000003</v>
      </c>
      <c r="I532" t="s">
        <v>185</v>
      </c>
      <c r="J532">
        <v>3.5750000000000001E-3</v>
      </c>
      <c r="K532" t="s">
        <v>25</v>
      </c>
      <c r="L532" t="s">
        <v>290</v>
      </c>
      <c r="M532">
        <v>1250.188427</v>
      </c>
      <c r="N532" t="s">
        <v>25</v>
      </c>
      <c r="O532" t="s">
        <v>293</v>
      </c>
      <c r="P532">
        <v>4.8250000000000003E-3</v>
      </c>
      <c r="Q532" t="s">
        <v>25</v>
      </c>
      <c r="R532" t="s">
        <v>24</v>
      </c>
      <c r="S532">
        <v>304.39338099999998</v>
      </c>
      <c r="T532" t="s">
        <v>25</v>
      </c>
      <c r="U532" t="s">
        <v>26</v>
      </c>
      <c r="V532">
        <v>6.8663239999999996</v>
      </c>
      <c r="W532" t="s">
        <v>25</v>
      </c>
      <c r="X532" t="s">
        <v>27</v>
      </c>
      <c r="Y532">
        <v>196.14933300000001</v>
      </c>
      <c r="Z532" t="s">
        <v>25</v>
      </c>
      <c r="AA532" t="s">
        <v>292</v>
      </c>
      <c r="AB532">
        <v>99.725874000000005</v>
      </c>
      <c r="AC532" t="s">
        <v>25</v>
      </c>
      <c r="AD532" t="s">
        <v>28</v>
      </c>
      <c r="AE532">
        <v>0.633799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</v>
      </c>
      <c r="AO532" t="s">
        <v>192</v>
      </c>
      <c r="AP532">
        <v>10000</v>
      </c>
      <c r="AQ532" t="s">
        <v>193</v>
      </c>
      <c r="AR532">
        <v>10000</v>
      </c>
    </row>
    <row r="533" spans="1:44">
      <c r="A533">
        <v>312</v>
      </c>
      <c r="B533" t="s">
        <v>289</v>
      </c>
      <c r="C533">
        <v>5</v>
      </c>
      <c r="D533" t="s">
        <v>182</v>
      </c>
      <c r="E533">
        <v>7681</v>
      </c>
      <c r="F533" t="s">
        <v>183</v>
      </c>
      <c r="G533" t="s">
        <v>184</v>
      </c>
      <c r="H533">
        <v>5.9577999999999998</v>
      </c>
      <c r="I533" t="s">
        <v>185</v>
      </c>
      <c r="J533">
        <v>2.0790000000000001E-3</v>
      </c>
      <c r="K533" t="s">
        <v>25</v>
      </c>
      <c r="L533" t="s">
        <v>290</v>
      </c>
      <c r="M533">
        <v>3827.7410030000001</v>
      </c>
      <c r="N533" t="s">
        <v>25</v>
      </c>
      <c r="O533" t="s">
        <v>293</v>
      </c>
      <c r="P533">
        <v>5.9069999999999999E-3</v>
      </c>
      <c r="Q533" t="s">
        <v>25</v>
      </c>
      <c r="R533" t="s">
        <v>24</v>
      </c>
      <c r="S533">
        <v>27.451156000000001</v>
      </c>
      <c r="T533" t="s">
        <v>25</v>
      </c>
      <c r="U533" t="s">
        <v>26</v>
      </c>
      <c r="V533">
        <v>1.3265480000000001</v>
      </c>
      <c r="W533" t="s">
        <v>25</v>
      </c>
      <c r="X533" t="s">
        <v>27</v>
      </c>
      <c r="Y533">
        <v>4.4005159999999997</v>
      </c>
      <c r="Z533" t="s">
        <v>25</v>
      </c>
      <c r="AA533" t="s">
        <v>292</v>
      </c>
      <c r="AB533">
        <v>20.983032999999999</v>
      </c>
      <c r="AC533" t="s">
        <v>25</v>
      </c>
      <c r="AD533" t="s">
        <v>28</v>
      </c>
      <c r="AE533">
        <v>0.63414000000000004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10</v>
      </c>
      <c r="AM533" t="s">
        <v>191</v>
      </c>
      <c r="AN533">
        <v>5000</v>
      </c>
      <c r="AO533" t="s">
        <v>192</v>
      </c>
      <c r="AP533">
        <v>1000</v>
      </c>
      <c r="AQ533" t="s">
        <v>193</v>
      </c>
      <c r="AR533">
        <v>1000</v>
      </c>
    </row>
    <row r="534" spans="1:44">
      <c r="A534">
        <v>311</v>
      </c>
      <c r="B534" t="s">
        <v>289</v>
      </c>
      <c r="C534">
        <v>5</v>
      </c>
      <c r="D534" t="s">
        <v>182</v>
      </c>
      <c r="E534">
        <v>15211</v>
      </c>
      <c r="F534" t="s">
        <v>183</v>
      </c>
      <c r="G534" t="s">
        <v>184</v>
      </c>
      <c r="H534">
        <v>5.9463999999999997</v>
      </c>
      <c r="I534" t="s">
        <v>185</v>
      </c>
      <c r="J534">
        <v>2.9880000000000002E-3</v>
      </c>
      <c r="K534" t="s">
        <v>25</v>
      </c>
      <c r="L534" t="s">
        <v>290</v>
      </c>
      <c r="M534">
        <v>6266.1640520000001</v>
      </c>
      <c r="N534" t="s">
        <v>25</v>
      </c>
      <c r="O534" t="s">
        <v>293</v>
      </c>
      <c r="P534">
        <v>9.2549999999999993E-3</v>
      </c>
      <c r="Q534" t="s">
        <v>25</v>
      </c>
      <c r="R534" t="s">
        <v>24</v>
      </c>
      <c r="S534">
        <v>47.348889999999997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5.2741020000000001</v>
      </c>
      <c r="Z534" t="s">
        <v>25</v>
      </c>
      <c r="AA534" t="s">
        <v>292</v>
      </c>
      <c r="AB534">
        <v>39.302920999999998</v>
      </c>
      <c r="AC534" t="s">
        <v>25</v>
      </c>
      <c r="AD534" t="s">
        <v>28</v>
      </c>
      <c r="AE534">
        <v>0.65290000000000004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10</v>
      </c>
      <c r="AM534" t="s">
        <v>191</v>
      </c>
      <c r="AN534">
        <v>5000</v>
      </c>
      <c r="AO534" t="s">
        <v>192</v>
      </c>
      <c r="AP534">
        <v>2000</v>
      </c>
      <c r="AQ534" t="s">
        <v>193</v>
      </c>
      <c r="AR534">
        <v>2000</v>
      </c>
    </row>
    <row r="535" spans="1:44">
      <c r="A535">
        <v>310</v>
      </c>
      <c r="B535" t="s">
        <v>289</v>
      </c>
      <c r="C535">
        <v>5</v>
      </c>
      <c r="D535" t="s">
        <v>182</v>
      </c>
      <c r="E535">
        <v>22740</v>
      </c>
      <c r="F535" t="s">
        <v>183</v>
      </c>
      <c r="G535" t="s">
        <v>184</v>
      </c>
      <c r="H535">
        <v>5.9551999999999996</v>
      </c>
      <c r="I535" t="s">
        <v>185</v>
      </c>
      <c r="J535">
        <v>3.1960000000000001E-3</v>
      </c>
      <c r="K535" t="s">
        <v>25</v>
      </c>
      <c r="L535" t="s">
        <v>290</v>
      </c>
      <c r="M535">
        <v>8847.6294679999992</v>
      </c>
      <c r="N535" t="s">
        <v>25</v>
      </c>
      <c r="O535" t="s">
        <v>293</v>
      </c>
      <c r="P535">
        <v>1.2043E-2</v>
      </c>
      <c r="Q535" t="s">
        <v>25</v>
      </c>
      <c r="R535" t="s">
        <v>24</v>
      </c>
      <c r="S535">
        <v>78.111380999999994</v>
      </c>
      <c r="T535" t="s">
        <v>25</v>
      </c>
      <c r="U535" t="s">
        <v>26</v>
      </c>
      <c r="V535">
        <v>2.9597630000000001</v>
      </c>
      <c r="W535" t="s">
        <v>25</v>
      </c>
      <c r="X535" t="s">
        <v>27</v>
      </c>
      <c r="Y535">
        <v>7.7570769999999998</v>
      </c>
      <c r="Z535" t="s">
        <v>25</v>
      </c>
      <c r="AA535" t="s">
        <v>292</v>
      </c>
      <c r="AB535">
        <v>66.416212999999999</v>
      </c>
      <c r="AC535" t="s">
        <v>25</v>
      </c>
      <c r="AD535" t="s">
        <v>28</v>
      </c>
      <c r="AE535">
        <v>0.66200599999999998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10</v>
      </c>
      <c r="AM535" t="s">
        <v>191</v>
      </c>
      <c r="AN535">
        <v>5000</v>
      </c>
      <c r="AO535" t="s">
        <v>192</v>
      </c>
      <c r="AP535">
        <v>3000</v>
      </c>
      <c r="AQ535" t="s">
        <v>193</v>
      </c>
      <c r="AR535">
        <v>3000</v>
      </c>
    </row>
    <row r="536" spans="1:44">
      <c r="A536">
        <v>309</v>
      </c>
      <c r="B536" t="s">
        <v>289</v>
      </c>
      <c r="C536">
        <v>5</v>
      </c>
      <c r="D536" t="s">
        <v>182</v>
      </c>
      <c r="E536">
        <v>30269</v>
      </c>
      <c r="F536" t="s">
        <v>183</v>
      </c>
      <c r="G536" t="s">
        <v>184</v>
      </c>
      <c r="H536">
        <v>5.9504000000000001</v>
      </c>
      <c r="I536" t="s">
        <v>185</v>
      </c>
      <c r="J536">
        <v>4.7140000000000003E-3</v>
      </c>
      <c r="K536" t="s">
        <v>25</v>
      </c>
      <c r="L536" t="s">
        <v>290</v>
      </c>
      <c r="M536">
        <v>11278.299686</v>
      </c>
      <c r="N536" t="s">
        <v>25</v>
      </c>
      <c r="O536" t="s">
        <v>293</v>
      </c>
      <c r="P536">
        <v>1.5991999999999999E-2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9.7950389999999992</v>
      </c>
      <c r="Z536" t="s">
        <v>25</v>
      </c>
      <c r="AA536" t="s">
        <v>292</v>
      </c>
      <c r="AB536">
        <v>88.253996000000001</v>
      </c>
      <c r="AC536" t="s">
        <v>25</v>
      </c>
      <c r="AD536" t="s">
        <v>28</v>
      </c>
      <c r="AE536">
        <v>0.65061199999999997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10</v>
      </c>
      <c r="AM536" t="s">
        <v>191</v>
      </c>
      <c r="AN536">
        <v>5000</v>
      </c>
      <c r="AO536" t="s">
        <v>192</v>
      </c>
      <c r="AP536">
        <v>4000</v>
      </c>
      <c r="AQ536" t="s">
        <v>193</v>
      </c>
      <c r="AR536">
        <v>4000</v>
      </c>
    </row>
    <row r="537" spans="1:44">
      <c r="A537">
        <v>308</v>
      </c>
      <c r="B537" t="s">
        <v>289</v>
      </c>
      <c r="C537">
        <v>5</v>
      </c>
      <c r="D537" t="s">
        <v>182</v>
      </c>
      <c r="E537">
        <v>37798</v>
      </c>
      <c r="F537" t="s">
        <v>183</v>
      </c>
      <c r="G537" t="s">
        <v>184</v>
      </c>
      <c r="H537">
        <v>5.9645999999999999</v>
      </c>
      <c r="I537" t="s">
        <v>185</v>
      </c>
      <c r="J537">
        <v>3.3310000000000002E-3</v>
      </c>
      <c r="K537" t="s">
        <v>25</v>
      </c>
      <c r="L537" t="s">
        <v>290</v>
      </c>
      <c r="M537">
        <v>13343.162754000001</v>
      </c>
      <c r="N537" t="s">
        <v>25</v>
      </c>
      <c r="O537" t="s">
        <v>293</v>
      </c>
      <c r="P537">
        <v>1.6674000000000001E-2</v>
      </c>
      <c r="Q537" t="s">
        <v>25</v>
      </c>
      <c r="R537" t="s">
        <v>24</v>
      </c>
      <c r="S537">
        <v>150.94376800000001</v>
      </c>
      <c r="T537" t="s">
        <v>25</v>
      </c>
      <c r="U537" t="s">
        <v>26</v>
      </c>
      <c r="V537">
        <v>4.2484729999999997</v>
      </c>
      <c r="W537" t="s">
        <v>25</v>
      </c>
      <c r="X537" t="s">
        <v>27</v>
      </c>
      <c r="Y537">
        <v>11.046552999999999</v>
      </c>
      <c r="Z537" t="s">
        <v>25</v>
      </c>
      <c r="AA537" t="s">
        <v>292</v>
      </c>
      <c r="AB537">
        <v>134.47592</v>
      </c>
      <c r="AC537" t="s">
        <v>25</v>
      </c>
      <c r="AD537" t="s">
        <v>28</v>
      </c>
      <c r="AE537">
        <v>0.64833499999999999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10</v>
      </c>
      <c r="AM537" t="s">
        <v>191</v>
      </c>
      <c r="AN537">
        <v>5000</v>
      </c>
      <c r="AO537" t="s">
        <v>192</v>
      </c>
      <c r="AP537">
        <v>5000</v>
      </c>
      <c r="AQ537" t="s">
        <v>193</v>
      </c>
      <c r="AR537">
        <v>5000</v>
      </c>
    </row>
    <row r="538" spans="1:44">
      <c r="A538">
        <v>307</v>
      </c>
      <c r="B538" t="s">
        <v>289</v>
      </c>
      <c r="C538">
        <v>5</v>
      </c>
      <c r="D538" t="s">
        <v>182</v>
      </c>
      <c r="E538">
        <v>45328</v>
      </c>
      <c r="F538" t="s">
        <v>183</v>
      </c>
      <c r="G538" t="s">
        <v>184</v>
      </c>
      <c r="H538">
        <v>5.9913999999999996</v>
      </c>
      <c r="I538" t="s">
        <v>185</v>
      </c>
      <c r="J538">
        <v>5.7149999999999996E-3</v>
      </c>
      <c r="K538" t="s">
        <v>25</v>
      </c>
      <c r="L538" t="s">
        <v>290</v>
      </c>
      <c r="M538">
        <v>15629.569057000001</v>
      </c>
      <c r="N538" t="s">
        <v>25</v>
      </c>
      <c r="O538" t="s">
        <v>293</v>
      </c>
      <c r="P538">
        <v>2.1344999999999999E-2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292</v>
      </c>
      <c r="AB538">
        <v>183.03233599999999</v>
      </c>
      <c r="AC538" t="s">
        <v>25</v>
      </c>
      <c r="AD538" t="s">
        <v>28</v>
      </c>
      <c r="AE538">
        <v>0.65718900000000002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10</v>
      </c>
      <c r="AM538" t="s">
        <v>191</v>
      </c>
      <c r="AN538">
        <v>5000</v>
      </c>
      <c r="AO538" t="s">
        <v>192</v>
      </c>
      <c r="AP538">
        <v>6000</v>
      </c>
      <c r="AQ538" t="s">
        <v>193</v>
      </c>
      <c r="AR538">
        <v>6000</v>
      </c>
    </row>
    <row r="539" spans="1:44">
      <c r="A539">
        <v>306</v>
      </c>
      <c r="B539" t="s">
        <v>289</v>
      </c>
      <c r="C539">
        <v>5</v>
      </c>
      <c r="D539" t="s">
        <v>182</v>
      </c>
      <c r="E539">
        <v>52857</v>
      </c>
      <c r="F539" t="s">
        <v>183</v>
      </c>
      <c r="G539" t="s">
        <v>184</v>
      </c>
      <c r="H539">
        <v>5.9523999999999999</v>
      </c>
      <c r="I539" t="s">
        <v>185</v>
      </c>
      <c r="J539">
        <v>3.4789999999999999E-3</v>
      </c>
      <c r="K539" t="s">
        <v>25</v>
      </c>
      <c r="L539" t="s">
        <v>290</v>
      </c>
      <c r="M539">
        <v>18249.804596000002</v>
      </c>
      <c r="N539" t="s">
        <v>25</v>
      </c>
      <c r="O539" t="s">
        <v>293</v>
      </c>
      <c r="P539">
        <v>2.1728999999999998E-2</v>
      </c>
      <c r="Q539" t="s">
        <v>25</v>
      </c>
      <c r="R539" t="s">
        <v>24</v>
      </c>
      <c r="S539">
        <v>223.53227200000001</v>
      </c>
      <c r="T539" t="s">
        <v>25</v>
      </c>
      <c r="U539" t="s">
        <v>26</v>
      </c>
      <c r="V539">
        <v>7.2686120000000001</v>
      </c>
      <c r="W539" t="s">
        <v>25</v>
      </c>
      <c r="X539" t="s">
        <v>27</v>
      </c>
      <c r="Y539">
        <v>18.158128000000001</v>
      </c>
      <c r="Z539" t="s">
        <v>25</v>
      </c>
      <c r="AA539" t="s">
        <v>292</v>
      </c>
      <c r="AB539">
        <v>196.66645299999999</v>
      </c>
      <c r="AC539" t="s">
        <v>25</v>
      </c>
      <c r="AD539" t="s">
        <v>28</v>
      </c>
      <c r="AE539">
        <v>0.66502300000000003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10</v>
      </c>
      <c r="AM539" t="s">
        <v>191</v>
      </c>
      <c r="AN539">
        <v>5000</v>
      </c>
      <c r="AO539" t="s">
        <v>192</v>
      </c>
      <c r="AP539">
        <v>7000</v>
      </c>
      <c r="AQ539" t="s">
        <v>193</v>
      </c>
      <c r="AR539">
        <v>7000</v>
      </c>
    </row>
    <row r="540" spans="1:44">
      <c r="A540">
        <v>305</v>
      </c>
      <c r="B540" t="s">
        <v>289</v>
      </c>
      <c r="C540">
        <v>5</v>
      </c>
      <c r="D540" t="s">
        <v>182</v>
      </c>
      <c r="E540">
        <v>60386</v>
      </c>
      <c r="F540" t="s">
        <v>183</v>
      </c>
      <c r="G540" t="s">
        <v>184</v>
      </c>
      <c r="H540">
        <v>5.9702000000000002</v>
      </c>
      <c r="I540" t="s">
        <v>185</v>
      </c>
      <c r="J540">
        <v>5.8089999999999999E-3</v>
      </c>
      <c r="K540" t="s">
        <v>25</v>
      </c>
      <c r="L540" t="s">
        <v>290</v>
      </c>
      <c r="M540">
        <v>21837.963021</v>
      </c>
      <c r="N540" t="s">
        <v>25</v>
      </c>
      <c r="O540" t="s">
        <v>293</v>
      </c>
      <c r="P540">
        <v>2.7647000000000001E-2</v>
      </c>
      <c r="Q540" t="s">
        <v>25</v>
      </c>
      <c r="R540" t="s">
        <v>24</v>
      </c>
      <c r="S540">
        <v>324.82974899999999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20.120526999999999</v>
      </c>
      <c r="Z540" t="s">
        <v>25</v>
      </c>
      <c r="AA540" t="s">
        <v>292</v>
      </c>
      <c r="AB540">
        <v>295.03268300000002</v>
      </c>
      <c r="AC540" t="s">
        <v>25</v>
      </c>
      <c r="AD540" t="s">
        <v>28</v>
      </c>
      <c r="AE540">
        <v>0.67248200000000002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10</v>
      </c>
      <c r="AM540" t="s">
        <v>191</v>
      </c>
      <c r="AN540">
        <v>5000</v>
      </c>
      <c r="AO540" t="s">
        <v>192</v>
      </c>
      <c r="AP540">
        <v>8000</v>
      </c>
      <c r="AQ540" t="s">
        <v>193</v>
      </c>
      <c r="AR540">
        <v>8000</v>
      </c>
    </row>
    <row r="541" spans="1:44">
      <c r="A541">
        <v>304</v>
      </c>
      <c r="B541" t="s">
        <v>289</v>
      </c>
      <c r="C541">
        <v>5</v>
      </c>
      <c r="D541" t="s">
        <v>182</v>
      </c>
      <c r="E541">
        <v>67915</v>
      </c>
      <c r="F541" t="s">
        <v>183</v>
      </c>
      <c r="G541" t="s">
        <v>184</v>
      </c>
      <c r="H541">
        <v>5.9603999999999999</v>
      </c>
      <c r="I541" t="s">
        <v>185</v>
      </c>
      <c r="J541">
        <v>5.9020000000000001E-3</v>
      </c>
      <c r="K541" t="s">
        <v>25</v>
      </c>
      <c r="L541" t="s">
        <v>290</v>
      </c>
      <c r="M541">
        <v>25153.629991000002</v>
      </c>
      <c r="N541" t="s">
        <v>25</v>
      </c>
      <c r="O541" t="s">
        <v>293</v>
      </c>
      <c r="P541">
        <v>3.1056E-2</v>
      </c>
      <c r="Q541" t="s">
        <v>25</v>
      </c>
      <c r="R541" t="s">
        <v>24</v>
      </c>
      <c r="S541">
        <v>370.62406600000003</v>
      </c>
      <c r="T541" t="s">
        <v>25</v>
      </c>
      <c r="U541" t="s">
        <v>26</v>
      </c>
      <c r="V541">
        <v>9.9046299999999992</v>
      </c>
      <c r="W541" t="s">
        <v>25</v>
      </c>
      <c r="X541" t="s">
        <v>27</v>
      </c>
      <c r="Y541">
        <v>24.018546000000001</v>
      </c>
      <c r="Z541" t="s">
        <v>25</v>
      </c>
      <c r="AA541" t="s">
        <v>292</v>
      </c>
      <c r="AB541">
        <v>335.05794600000002</v>
      </c>
      <c r="AC541" t="s">
        <v>25</v>
      </c>
      <c r="AD541" t="s">
        <v>28</v>
      </c>
      <c r="AE541">
        <v>0.66267900000000002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10</v>
      </c>
      <c r="AM541" t="s">
        <v>191</v>
      </c>
      <c r="AN541">
        <v>5000</v>
      </c>
      <c r="AO541" t="s">
        <v>192</v>
      </c>
      <c r="AP541">
        <v>9000</v>
      </c>
      <c r="AQ541" t="s">
        <v>193</v>
      </c>
      <c r="AR541">
        <v>9000</v>
      </c>
    </row>
    <row r="542" spans="1:44">
      <c r="A542">
        <v>303</v>
      </c>
      <c r="B542" t="s">
        <v>289</v>
      </c>
      <c r="C542">
        <v>5</v>
      </c>
      <c r="D542" t="s">
        <v>182</v>
      </c>
      <c r="E542">
        <v>75445</v>
      </c>
      <c r="F542" t="s">
        <v>183</v>
      </c>
      <c r="G542" t="s">
        <v>184</v>
      </c>
      <c r="H542">
        <v>6.0132000000000003</v>
      </c>
      <c r="I542" t="s">
        <v>185</v>
      </c>
      <c r="J542">
        <v>3.8219999999999999E-3</v>
      </c>
      <c r="K542" t="s">
        <v>25</v>
      </c>
      <c r="L542" t="s">
        <v>290</v>
      </c>
      <c r="M542">
        <v>25001.903575</v>
      </c>
      <c r="N542" t="s">
        <v>25</v>
      </c>
      <c r="O542" t="s">
        <v>293</v>
      </c>
      <c r="P542">
        <v>2.8823999999999999E-2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11.138756000000001</v>
      </c>
      <c r="W542" t="s">
        <v>25</v>
      </c>
      <c r="X542" t="s">
        <v>27</v>
      </c>
      <c r="Y542">
        <v>26.911128999999999</v>
      </c>
      <c r="Z542" t="s">
        <v>25</v>
      </c>
      <c r="AA542" t="s">
        <v>292</v>
      </c>
      <c r="AB542">
        <v>401.29289499999999</v>
      </c>
      <c r="AC542" t="s">
        <v>25</v>
      </c>
      <c r="AD542" t="s">
        <v>28</v>
      </c>
      <c r="AE542">
        <v>0.687276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10</v>
      </c>
      <c r="AM542" t="s">
        <v>191</v>
      </c>
      <c r="AN542">
        <v>5000</v>
      </c>
      <c r="AO542" t="s">
        <v>192</v>
      </c>
      <c r="AP542">
        <v>10000</v>
      </c>
      <c r="AQ542" t="s">
        <v>193</v>
      </c>
      <c r="AR542">
        <v>10000</v>
      </c>
    </row>
    <row r="543" spans="1:44">
      <c r="A543">
        <v>302</v>
      </c>
      <c r="B543" t="s">
        <v>289</v>
      </c>
      <c r="C543">
        <v>5</v>
      </c>
      <c r="D543" t="s">
        <v>182</v>
      </c>
      <c r="E543">
        <v>37798</v>
      </c>
      <c r="F543" t="s">
        <v>183</v>
      </c>
      <c r="G543" t="s">
        <v>184</v>
      </c>
      <c r="H543">
        <v>6.1840000000000002</v>
      </c>
      <c r="I543" t="s">
        <v>185</v>
      </c>
      <c r="J543">
        <v>3.5850000000000001E-3</v>
      </c>
      <c r="K543" t="s">
        <v>25</v>
      </c>
      <c r="L543" t="s">
        <v>290</v>
      </c>
      <c r="M543">
        <v>13220.182052</v>
      </c>
      <c r="N543" t="s">
        <v>25</v>
      </c>
      <c r="O543" t="s">
        <v>293</v>
      </c>
      <c r="P543">
        <v>1.6805E-2</v>
      </c>
      <c r="Q543" t="s">
        <v>25</v>
      </c>
      <c r="R543" t="s">
        <v>24</v>
      </c>
      <c r="S543">
        <v>121.34051100000001</v>
      </c>
      <c r="T543" t="s">
        <v>25</v>
      </c>
      <c r="U543" t="s">
        <v>26</v>
      </c>
      <c r="V543">
        <v>4.3139669999999999</v>
      </c>
      <c r="W543" t="s">
        <v>25</v>
      </c>
      <c r="X543" t="s">
        <v>27</v>
      </c>
      <c r="Y543">
        <v>11.29927</v>
      </c>
      <c r="Z543" t="s">
        <v>25</v>
      </c>
      <c r="AA543" t="s">
        <v>292</v>
      </c>
      <c r="AB543">
        <v>104.57042199999999</v>
      </c>
      <c r="AC543" t="s">
        <v>25</v>
      </c>
      <c r="AD543" t="s">
        <v>28</v>
      </c>
      <c r="AE543">
        <v>0.64326000000000005</v>
      </c>
      <c r="AF543" t="s">
        <v>25</v>
      </c>
      <c r="AG543" t="s">
        <v>288</v>
      </c>
      <c r="AH543">
        <v>1000</v>
      </c>
      <c r="AI543" t="s">
        <v>189</v>
      </c>
      <c r="AJ543">
        <v>1000000</v>
      </c>
      <c r="AK543" t="s">
        <v>190</v>
      </c>
      <c r="AL543">
        <v>10</v>
      </c>
      <c r="AM543" t="s">
        <v>191</v>
      </c>
      <c r="AN543">
        <v>500</v>
      </c>
      <c r="AO543" t="s">
        <v>192</v>
      </c>
      <c r="AP543">
        <v>5000</v>
      </c>
      <c r="AQ543" t="s">
        <v>193</v>
      </c>
      <c r="AR543">
        <v>5000</v>
      </c>
    </row>
    <row r="544" spans="1:44">
      <c r="A544">
        <v>301</v>
      </c>
      <c r="B544" t="s">
        <v>289</v>
      </c>
      <c r="C544">
        <v>5</v>
      </c>
      <c r="D544" t="s">
        <v>182</v>
      </c>
      <c r="E544">
        <v>7681</v>
      </c>
      <c r="F544" t="s">
        <v>183</v>
      </c>
      <c r="G544" t="s">
        <v>184</v>
      </c>
      <c r="H544">
        <v>0</v>
      </c>
      <c r="I544" t="s">
        <v>185</v>
      </c>
      <c r="J544">
        <v>1.949E-3</v>
      </c>
      <c r="K544" t="s">
        <v>25</v>
      </c>
      <c r="L544" t="s">
        <v>290</v>
      </c>
      <c r="M544">
        <v>3681.2283259999999</v>
      </c>
      <c r="N544" t="s">
        <v>25</v>
      </c>
      <c r="O544" t="s">
        <v>293</v>
      </c>
      <c r="P544">
        <v>5.6299999999999996E-3</v>
      </c>
      <c r="Q544" t="s">
        <v>25</v>
      </c>
      <c r="R544" t="s">
        <v>24</v>
      </c>
      <c r="S544">
        <v>13.817621000000001</v>
      </c>
      <c r="T544" t="s">
        <v>25</v>
      </c>
      <c r="U544" t="s">
        <v>26</v>
      </c>
      <c r="V544">
        <v>1.4069E-2</v>
      </c>
      <c r="W544" t="s">
        <v>25</v>
      </c>
      <c r="X544" t="s">
        <v>27</v>
      </c>
      <c r="Y544">
        <v>4.5358999999999997E-2</v>
      </c>
      <c r="Z544" t="s">
        <v>25</v>
      </c>
      <c r="AA544" t="s">
        <v>292</v>
      </c>
      <c r="AB544">
        <v>13.119700999999999</v>
      </c>
      <c r="AC544" t="s">
        <v>25</v>
      </c>
      <c r="AD544" t="s">
        <v>28</v>
      </c>
      <c r="AE544">
        <v>0.63134299999999999</v>
      </c>
      <c r="AF544" t="s">
        <v>25</v>
      </c>
      <c r="AG544" t="s">
        <v>288</v>
      </c>
      <c r="AH544">
        <v>1000</v>
      </c>
      <c r="AI544" t="s">
        <v>189</v>
      </c>
      <c r="AJ544">
        <v>1000000</v>
      </c>
      <c r="AK544" t="s">
        <v>190</v>
      </c>
      <c r="AL544">
        <v>10</v>
      </c>
      <c r="AM544" t="s">
        <v>191</v>
      </c>
      <c r="AN544">
        <v>500</v>
      </c>
      <c r="AO544" t="s">
        <v>192</v>
      </c>
      <c r="AP544">
        <v>10</v>
      </c>
      <c r="AQ544" t="s">
        <v>193</v>
      </c>
      <c r="AR544">
        <v>1000</v>
      </c>
    </row>
    <row r="545" spans="1:44">
      <c r="A545">
        <v>300</v>
      </c>
      <c r="B545" t="s">
        <v>289</v>
      </c>
      <c r="C545">
        <v>5</v>
      </c>
      <c r="D545" t="s">
        <v>182</v>
      </c>
      <c r="E545">
        <v>7681</v>
      </c>
      <c r="F545" t="s">
        <v>183</v>
      </c>
      <c r="G545" t="s">
        <v>184</v>
      </c>
      <c r="H545">
        <v>5.8179999999999996</v>
      </c>
      <c r="I545" t="s">
        <v>185</v>
      </c>
      <c r="J545">
        <v>2.0639999999999999E-3</v>
      </c>
      <c r="K545" t="s">
        <v>25</v>
      </c>
      <c r="L545" t="s">
        <v>290</v>
      </c>
      <c r="M545">
        <v>3704.1254880000001</v>
      </c>
      <c r="N545" t="s">
        <v>25</v>
      </c>
      <c r="O545" t="s">
        <v>293</v>
      </c>
      <c r="P545">
        <v>5.7679999999999997E-3</v>
      </c>
      <c r="Q545" t="s">
        <v>25</v>
      </c>
      <c r="R545" t="s">
        <v>24</v>
      </c>
      <c r="S545">
        <v>25.082934999999999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4.0592800000000002</v>
      </c>
      <c r="Z545" t="s">
        <v>25</v>
      </c>
      <c r="AA545" t="s">
        <v>292</v>
      </c>
      <c r="AB545">
        <v>19.087463</v>
      </c>
      <c r="AC545" t="s">
        <v>25</v>
      </c>
      <c r="AD545" t="s">
        <v>28</v>
      </c>
      <c r="AE545">
        <v>0.63228099999999998</v>
      </c>
      <c r="AF545" t="s">
        <v>25</v>
      </c>
      <c r="AG545" t="s">
        <v>288</v>
      </c>
      <c r="AH545">
        <v>1000</v>
      </c>
      <c r="AI545" t="s">
        <v>189</v>
      </c>
      <c r="AJ545">
        <v>1000000</v>
      </c>
      <c r="AK545" t="s">
        <v>190</v>
      </c>
      <c r="AL545">
        <v>10</v>
      </c>
      <c r="AM545" t="s">
        <v>191</v>
      </c>
      <c r="AN545">
        <v>500</v>
      </c>
      <c r="AO545" t="s">
        <v>192</v>
      </c>
      <c r="AP545">
        <v>1000</v>
      </c>
      <c r="AQ545" t="s">
        <v>193</v>
      </c>
      <c r="AR545">
        <v>1000</v>
      </c>
    </row>
    <row r="546" spans="1:44">
      <c r="A546">
        <v>298</v>
      </c>
      <c r="B546" t="s">
        <v>289</v>
      </c>
      <c r="C546">
        <v>4</v>
      </c>
      <c r="D546" t="s">
        <v>182</v>
      </c>
      <c r="E546">
        <v>19</v>
      </c>
      <c r="F546" t="s">
        <v>183</v>
      </c>
      <c r="G546" t="s">
        <v>184</v>
      </c>
      <c r="H546">
        <v>0</v>
      </c>
      <c r="I546" t="s">
        <v>185</v>
      </c>
      <c r="J546">
        <v>7.4200000000000004E-3</v>
      </c>
      <c r="K546" t="s">
        <v>25</v>
      </c>
      <c r="L546" t="s">
        <v>290</v>
      </c>
      <c r="M546">
        <v>24.975000000000001</v>
      </c>
      <c r="N546" t="s">
        <v>25</v>
      </c>
      <c r="O546" t="s">
        <v>293</v>
      </c>
      <c r="P546">
        <v>2.5049199999999998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0.23366300000000001</v>
      </c>
      <c r="W546" t="s">
        <v>25</v>
      </c>
      <c r="X546" t="s">
        <v>27</v>
      </c>
      <c r="Y546">
        <v>0.36693999999999999</v>
      </c>
      <c r="Z546" t="s">
        <v>25</v>
      </c>
      <c r="AA546" t="s">
        <v>292</v>
      </c>
      <c r="AB546">
        <v>0.21419199999999999</v>
      </c>
      <c r="AC546" t="s">
        <v>25</v>
      </c>
      <c r="AD546" t="s">
        <v>28</v>
      </c>
      <c r="AE546">
        <v>1.2E-4</v>
      </c>
      <c r="AF546" t="s">
        <v>25</v>
      </c>
      <c r="AG546" t="s">
        <v>288</v>
      </c>
      <c r="AH546">
        <v>1000</v>
      </c>
      <c r="AI546" t="s">
        <v>189</v>
      </c>
      <c r="AJ546">
        <v>10</v>
      </c>
      <c r="AK546" t="s">
        <v>190</v>
      </c>
      <c r="AL546">
        <v>10</v>
      </c>
      <c r="AM546" t="s">
        <v>191</v>
      </c>
      <c r="AN546">
        <v>500</v>
      </c>
      <c r="AO546" t="s">
        <v>192</v>
      </c>
      <c r="AP546">
        <v>1000</v>
      </c>
      <c r="AQ546" t="s">
        <v>193</v>
      </c>
      <c r="AR546">
        <v>1000</v>
      </c>
    </row>
    <row r="547" spans="1:44">
      <c r="A547">
        <v>297</v>
      </c>
      <c r="B547" t="s">
        <v>289</v>
      </c>
      <c r="C547">
        <v>4</v>
      </c>
      <c r="D547" t="s">
        <v>182</v>
      </c>
      <c r="E547">
        <v>19</v>
      </c>
      <c r="F547" t="s">
        <v>183</v>
      </c>
      <c r="G547" t="s">
        <v>184</v>
      </c>
      <c r="H547">
        <v>0</v>
      </c>
      <c r="I547" t="s">
        <v>185</v>
      </c>
      <c r="J547">
        <v>7.26E-3</v>
      </c>
      <c r="K547" t="s">
        <v>25</v>
      </c>
      <c r="L547" t="s">
        <v>290</v>
      </c>
      <c r="M547">
        <v>27.999700000000001</v>
      </c>
      <c r="N547" t="s">
        <v>25</v>
      </c>
      <c r="O547" t="s">
        <v>293</v>
      </c>
      <c r="P547">
        <v>2.8072300000000001</v>
      </c>
      <c r="Q547" t="s">
        <v>25</v>
      </c>
      <c r="R547" t="s">
        <v>24</v>
      </c>
      <c r="S547">
        <v>1.1502999999999999E-2</v>
      </c>
      <c r="T547" t="s">
        <v>25</v>
      </c>
      <c r="U547" t="s">
        <v>26</v>
      </c>
      <c r="V547">
        <v>1.7960000000000001E-3</v>
      </c>
      <c r="W547" t="s">
        <v>25</v>
      </c>
      <c r="X547" t="s">
        <v>27</v>
      </c>
      <c r="Y547">
        <v>3.1419999999999998E-3</v>
      </c>
      <c r="Z547" t="s">
        <v>25</v>
      </c>
      <c r="AA547" t="s">
        <v>292</v>
      </c>
      <c r="AB547">
        <v>4.0559999999999997E-3</v>
      </c>
      <c r="AC547" t="s">
        <v>25</v>
      </c>
      <c r="AD547" t="s">
        <v>28</v>
      </c>
      <c r="AE547">
        <v>1.11E-4</v>
      </c>
      <c r="AF547" t="s">
        <v>25</v>
      </c>
      <c r="AG547" t="s">
        <v>288</v>
      </c>
      <c r="AH547">
        <v>1000</v>
      </c>
      <c r="AI547" t="s">
        <v>189</v>
      </c>
      <c r="AJ547">
        <v>10</v>
      </c>
      <c r="AK547" t="s">
        <v>190</v>
      </c>
      <c r="AL547">
        <v>10</v>
      </c>
      <c r="AM547" t="s">
        <v>191</v>
      </c>
      <c r="AN547">
        <v>500</v>
      </c>
      <c r="AO547" t="s">
        <v>192</v>
      </c>
      <c r="AP547">
        <v>5</v>
      </c>
      <c r="AQ547" t="s">
        <v>193</v>
      </c>
      <c r="AR547">
        <v>1000</v>
      </c>
    </row>
    <row r="548" spans="1:44">
      <c r="A548">
        <v>297</v>
      </c>
      <c r="B548" t="s">
        <v>289</v>
      </c>
      <c r="C548">
        <v>4</v>
      </c>
      <c r="D548" t="s">
        <v>182</v>
      </c>
      <c r="E548">
        <v>19</v>
      </c>
      <c r="F548" t="s">
        <v>183</v>
      </c>
      <c r="G548" t="s">
        <v>184</v>
      </c>
      <c r="H548">
        <v>0</v>
      </c>
      <c r="I548" t="s">
        <v>185</v>
      </c>
      <c r="J548">
        <v>9.2200000000000008E-3</v>
      </c>
      <c r="K548" t="s">
        <v>25</v>
      </c>
      <c r="L548" t="s">
        <v>290</v>
      </c>
      <c r="M548">
        <v>26.052900000000001</v>
      </c>
      <c r="N548" t="s">
        <v>25</v>
      </c>
      <c r="O548" t="s">
        <v>293</v>
      </c>
      <c r="P548">
        <v>2.6145100000000001</v>
      </c>
      <c r="Q548" t="s">
        <v>25</v>
      </c>
      <c r="R548" t="s">
        <v>24</v>
      </c>
      <c r="S548">
        <v>2.5665E-2</v>
      </c>
      <c r="T548" t="s">
        <v>25</v>
      </c>
      <c r="U548" t="s">
        <v>26</v>
      </c>
      <c r="V548">
        <v>5.1310000000000001E-3</v>
      </c>
      <c r="W548" t="s">
        <v>25</v>
      </c>
      <c r="X548" t="s">
        <v>27</v>
      </c>
      <c r="Y548">
        <v>7.901E-3</v>
      </c>
      <c r="Z548" t="s">
        <v>25</v>
      </c>
      <c r="AA548" t="s">
        <v>292</v>
      </c>
      <c r="AB548">
        <v>6.4539999999999997E-3</v>
      </c>
      <c r="AC548" t="s">
        <v>25</v>
      </c>
      <c r="AD548" t="s">
        <v>28</v>
      </c>
      <c r="AE548">
        <v>1.05E-4</v>
      </c>
      <c r="AF548" t="s">
        <v>25</v>
      </c>
      <c r="AG548" t="s">
        <v>288</v>
      </c>
      <c r="AH548">
        <v>1000</v>
      </c>
      <c r="AI548" t="s">
        <v>189</v>
      </c>
      <c r="AJ548">
        <v>10</v>
      </c>
      <c r="AK548" t="s">
        <v>190</v>
      </c>
      <c r="AL548">
        <v>10</v>
      </c>
      <c r="AM548" t="s">
        <v>191</v>
      </c>
      <c r="AN548">
        <v>500</v>
      </c>
      <c r="AO548" t="s">
        <v>192</v>
      </c>
      <c r="AP548">
        <v>20</v>
      </c>
      <c r="AQ548" t="s">
        <v>193</v>
      </c>
      <c r="AR548">
        <v>1000</v>
      </c>
    </row>
    <row r="549" spans="1:44">
      <c r="A549">
        <v>296</v>
      </c>
      <c r="B549" t="s">
        <v>289</v>
      </c>
      <c r="C549">
        <v>4</v>
      </c>
      <c r="D549" t="s">
        <v>182</v>
      </c>
      <c r="E549">
        <v>0</v>
      </c>
      <c r="F549" t="s">
        <v>183</v>
      </c>
      <c r="G549" t="s">
        <v>184</v>
      </c>
      <c r="H549">
        <v>0</v>
      </c>
      <c r="I549" t="s">
        <v>185</v>
      </c>
      <c r="J549">
        <v>6.1799999999999997E-3</v>
      </c>
      <c r="K549" t="s">
        <v>25</v>
      </c>
      <c r="L549" t="s">
        <v>290</v>
      </c>
      <c r="M549">
        <v>0.87680000000000002</v>
      </c>
      <c r="N549" t="s">
        <v>25</v>
      </c>
      <c r="O549" t="s">
        <v>293</v>
      </c>
      <c r="P549">
        <v>9.3859999999999999E-2</v>
      </c>
      <c r="Q549" t="s">
        <v>25</v>
      </c>
      <c r="R549" t="s">
        <v>24</v>
      </c>
      <c r="S549">
        <v>3.7005999999999997E-2</v>
      </c>
      <c r="T549" t="s">
        <v>25</v>
      </c>
      <c r="U549" t="s">
        <v>26</v>
      </c>
      <c r="V549">
        <v>3.4480000000000001E-3</v>
      </c>
      <c r="W549" t="s">
        <v>25</v>
      </c>
      <c r="X549" t="s">
        <v>27</v>
      </c>
      <c r="Y549">
        <v>2.1715000000000002E-2</v>
      </c>
      <c r="Z549" t="s">
        <v>25</v>
      </c>
      <c r="AA549" t="s">
        <v>292</v>
      </c>
      <c r="AB549">
        <v>4.3420000000000004E-3</v>
      </c>
      <c r="AC549" t="s">
        <v>25</v>
      </c>
      <c r="AD549" t="s">
        <v>28</v>
      </c>
      <c r="AE549">
        <v>1.15E-4</v>
      </c>
      <c r="AF549" t="s">
        <v>25</v>
      </c>
      <c r="AG549" t="s">
        <v>288</v>
      </c>
      <c r="AH549">
        <v>1000</v>
      </c>
      <c r="AI549" t="s">
        <v>189</v>
      </c>
      <c r="AJ549">
        <v>10</v>
      </c>
      <c r="AK549" t="s">
        <v>190</v>
      </c>
      <c r="AL549">
        <v>10</v>
      </c>
      <c r="AM549" t="s">
        <v>191</v>
      </c>
      <c r="AN549">
        <v>500</v>
      </c>
      <c r="AO549" t="s">
        <v>192</v>
      </c>
      <c r="AP549">
        <v>20</v>
      </c>
      <c r="AQ549" t="s">
        <v>193</v>
      </c>
      <c r="AR549">
        <v>20</v>
      </c>
    </row>
    <row r="550" spans="1:44">
      <c r="A550">
        <v>294</v>
      </c>
      <c r="B550" t="s">
        <v>289</v>
      </c>
      <c r="C550">
        <v>0</v>
      </c>
      <c r="D550" t="s">
        <v>182</v>
      </c>
      <c r="E550">
        <v>410</v>
      </c>
      <c r="F550" t="s">
        <v>183</v>
      </c>
      <c r="G550" t="s">
        <v>184</v>
      </c>
      <c r="H550">
        <v>0</v>
      </c>
      <c r="I550" t="s">
        <v>185</v>
      </c>
      <c r="J550">
        <v>7.0109999999999999E-3</v>
      </c>
      <c r="K550" t="s">
        <v>25</v>
      </c>
      <c r="L550" t="s">
        <v>290</v>
      </c>
      <c r="M550">
        <v>528.20799999999997</v>
      </c>
      <c r="N550" t="s">
        <v>25</v>
      </c>
      <c r="O550" t="s">
        <v>293</v>
      </c>
      <c r="P550">
        <v>7.5389999999999997E-3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2.1281999999999999E-2</v>
      </c>
      <c r="W550" t="s">
        <v>25</v>
      </c>
      <c r="X550" t="s">
        <v>27</v>
      </c>
      <c r="Y550">
        <v>147.557109</v>
      </c>
      <c r="Z550" t="s">
        <v>25</v>
      </c>
      <c r="AA550" t="s">
        <v>292</v>
      </c>
      <c r="AB550">
        <v>0.53823600000000005</v>
      </c>
      <c r="AC550" t="s">
        <v>25</v>
      </c>
      <c r="AD550" t="s">
        <v>28</v>
      </c>
      <c r="AE550">
        <v>1.146255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20</v>
      </c>
      <c r="AQ550" t="s">
        <v>193</v>
      </c>
      <c r="AR550">
        <v>1000</v>
      </c>
    </row>
    <row r="551" spans="1:44">
      <c r="A551">
        <v>293</v>
      </c>
      <c r="B551" t="s">
        <v>289</v>
      </c>
      <c r="C551">
        <v>0</v>
      </c>
      <c r="D551" t="s">
        <v>182</v>
      </c>
      <c r="E551">
        <v>157</v>
      </c>
      <c r="F551" t="s">
        <v>183</v>
      </c>
      <c r="G551" t="s">
        <v>184</v>
      </c>
      <c r="H551">
        <v>0</v>
      </c>
      <c r="I551" t="s">
        <v>185</v>
      </c>
      <c r="J551">
        <v>1.2719999999999999E-3</v>
      </c>
      <c r="K551" t="s">
        <v>25</v>
      </c>
      <c r="L551" t="s">
        <v>290</v>
      </c>
      <c r="M551">
        <v>55.783799999999999</v>
      </c>
      <c r="N551" t="s">
        <v>25</v>
      </c>
      <c r="O551" t="s">
        <v>293</v>
      </c>
      <c r="P551">
        <v>1.328E-3</v>
      </c>
      <c r="Q551" t="s">
        <v>25</v>
      </c>
      <c r="R551" t="s">
        <v>24</v>
      </c>
      <c r="S551">
        <v>32.391361000000003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30.755455000000001</v>
      </c>
      <c r="Z551" t="s">
        <v>25</v>
      </c>
      <c r="AA551" t="s">
        <v>292</v>
      </c>
      <c r="AB551">
        <v>0.28958200000000001</v>
      </c>
      <c r="AC551" t="s">
        <v>25</v>
      </c>
      <c r="AD551" t="s">
        <v>28</v>
      </c>
      <c r="AE551">
        <v>1.232343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</v>
      </c>
      <c r="AO551" t="s">
        <v>192</v>
      </c>
      <c r="AP551">
        <v>10</v>
      </c>
      <c r="AQ551" t="s">
        <v>193</v>
      </c>
      <c r="AR551">
        <v>20</v>
      </c>
    </row>
    <row r="552" spans="1:44">
      <c r="A552">
        <v>292</v>
      </c>
      <c r="B552" t="s">
        <v>289</v>
      </c>
      <c r="C552">
        <v>0</v>
      </c>
      <c r="D552" t="s">
        <v>182</v>
      </c>
      <c r="E552">
        <v>157</v>
      </c>
      <c r="F552" t="s">
        <v>183</v>
      </c>
      <c r="G552" t="s">
        <v>184</v>
      </c>
      <c r="H552">
        <v>5.63</v>
      </c>
      <c r="I552" t="s">
        <v>185</v>
      </c>
      <c r="J552">
        <v>2.0219999999999999E-3</v>
      </c>
      <c r="K552" t="s">
        <v>25</v>
      </c>
      <c r="L552" t="s">
        <v>290</v>
      </c>
      <c r="M552">
        <v>102.93</v>
      </c>
      <c r="N552" t="s">
        <v>25</v>
      </c>
      <c r="O552" t="s">
        <v>293</v>
      </c>
      <c r="P552">
        <v>2.1250000000000002E-3</v>
      </c>
      <c r="Q552" t="s">
        <v>25</v>
      </c>
      <c r="R552" t="s">
        <v>24</v>
      </c>
      <c r="S552">
        <v>27.700735999999999</v>
      </c>
      <c r="T552" t="s">
        <v>25</v>
      </c>
      <c r="U552" t="s">
        <v>26</v>
      </c>
      <c r="V552">
        <v>0.25212200000000001</v>
      </c>
      <c r="W552" t="s">
        <v>25</v>
      </c>
      <c r="X552" t="s">
        <v>27</v>
      </c>
      <c r="Y552">
        <v>24.945281999999999</v>
      </c>
      <c r="Z552" t="s">
        <v>25</v>
      </c>
      <c r="AA552" t="s">
        <v>292</v>
      </c>
      <c r="AB552">
        <v>0.74652799999999997</v>
      </c>
      <c r="AC552" t="s">
        <v>25</v>
      </c>
      <c r="AD552" t="s">
        <v>28</v>
      </c>
      <c r="AE552">
        <v>1.730197</v>
      </c>
      <c r="AF552" t="s">
        <v>25</v>
      </c>
      <c r="AG552" t="s">
        <v>288</v>
      </c>
      <c r="AH552">
        <v>1000</v>
      </c>
      <c r="AI552" t="s">
        <v>189</v>
      </c>
      <c r="AJ552">
        <v>1000000</v>
      </c>
      <c r="AK552" t="s">
        <v>190</v>
      </c>
      <c r="AL552">
        <v>10</v>
      </c>
      <c r="AM552" t="s">
        <v>191</v>
      </c>
      <c r="AN552">
        <v>500</v>
      </c>
      <c r="AO552" t="s">
        <v>192</v>
      </c>
      <c r="AP552">
        <v>20</v>
      </c>
      <c r="AQ552" t="s">
        <v>193</v>
      </c>
      <c r="AR552">
        <v>20</v>
      </c>
    </row>
    <row r="553" spans="1:44">
      <c r="A553">
        <v>291</v>
      </c>
      <c r="B553" t="s">
        <v>289</v>
      </c>
      <c r="C553">
        <v>0</v>
      </c>
      <c r="D553" t="s">
        <v>182</v>
      </c>
      <c r="E553">
        <v>157</v>
      </c>
      <c r="F553" t="s">
        <v>183</v>
      </c>
      <c r="G553" t="s">
        <v>184</v>
      </c>
      <c r="H553">
        <v>5.63</v>
      </c>
      <c r="I553" t="s">
        <v>185</v>
      </c>
      <c r="J553">
        <v>7.6599999999999997E-4</v>
      </c>
      <c r="K553" t="s">
        <v>25</v>
      </c>
      <c r="L553" t="s">
        <v>290</v>
      </c>
      <c r="M553">
        <v>33.595300000000002</v>
      </c>
      <c r="N553" t="s">
        <v>25</v>
      </c>
      <c r="O553" t="s">
        <v>293</v>
      </c>
      <c r="P553">
        <v>8.0000000000000004E-4</v>
      </c>
      <c r="Q553" t="s">
        <v>25</v>
      </c>
      <c r="R553" t="s">
        <v>24</v>
      </c>
      <c r="S553">
        <v>10.244999999999999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9.0874679999999994</v>
      </c>
      <c r="Z553" t="s">
        <v>25</v>
      </c>
      <c r="AA553" t="s">
        <v>292</v>
      </c>
      <c r="AB553">
        <v>0.32641599999999998</v>
      </c>
      <c r="AC553" t="s">
        <v>25</v>
      </c>
      <c r="AD553" t="s">
        <v>28</v>
      </c>
      <c r="AE553">
        <v>0.70549399999999995</v>
      </c>
      <c r="AF553" t="s">
        <v>25</v>
      </c>
      <c r="AG553" t="s">
        <v>288</v>
      </c>
      <c r="AH553">
        <v>1000</v>
      </c>
      <c r="AI553" t="s">
        <v>189</v>
      </c>
      <c r="AJ553">
        <v>1000000</v>
      </c>
      <c r="AK553" t="s">
        <v>190</v>
      </c>
      <c r="AL553">
        <v>10</v>
      </c>
      <c r="AM553" t="s">
        <v>191</v>
      </c>
      <c r="AN553">
        <v>500</v>
      </c>
      <c r="AO553" t="s">
        <v>192</v>
      </c>
      <c r="AP553">
        <v>20</v>
      </c>
      <c r="AQ553" t="s">
        <v>193</v>
      </c>
      <c r="AR553">
        <v>20</v>
      </c>
    </row>
    <row r="554" spans="1:44">
      <c r="A554">
        <v>289</v>
      </c>
      <c r="B554" t="s">
        <v>289</v>
      </c>
      <c r="C554">
        <v>5</v>
      </c>
      <c r="D554" t="s">
        <v>182</v>
      </c>
      <c r="E554">
        <v>303</v>
      </c>
      <c r="F554" t="s">
        <v>183</v>
      </c>
      <c r="G554" t="s">
        <v>184</v>
      </c>
      <c r="H554">
        <v>974.14400000000001</v>
      </c>
      <c r="I554" t="s">
        <v>185</v>
      </c>
      <c r="J554">
        <v>5.0000000000000001E-4</v>
      </c>
      <c r="K554" t="s">
        <v>25</v>
      </c>
      <c r="L554" t="s">
        <v>290</v>
      </c>
      <c r="M554">
        <v>654.418226</v>
      </c>
      <c r="N554" t="s">
        <v>25</v>
      </c>
      <c r="O554" t="s">
        <v>293</v>
      </c>
      <c r="P554">
        <v>1.1540000000000001E-3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7.3136999999999994E-2</v>
      </c>
      <c r="W554" t="s">
        <v>25</v>
      </c>
      <c r="X554" t="s">
        <v>27</v>
      </c>
      <c r="Y554">
        <v>0.951492</v>
      </c>
      <c r="Z554" t="s">
        <v>25</v>
      </c>
      <c r="AA554" t="s">
        <v>292</v>
      </c>
      <c r="AB554">
        <v>0.422429</v>
      </c>
      <c r="AC554" t="s">
        <v>25</v>
      </c>
      <c r="AD554" t="s">
        <v>28</v>
      </c>
      <c r="AE554">
        <v>0.64456899999999995</v>
      </c>
      <c r="AF554" t="s">
        <v>25</v>
      </c>
      <c r="AG554" t="s">
        <v>288</v>
      </c>
      <c r="AH554">
        <v>1000</v>
      </c>
      <c r="AI554" t="s">
        <v>189</v>
      </c>
      <c r="AJ554">
        <v>1000000</v>
      </c>
      <c r="AK554" t="s">
        <v>190</v>
      </c>
      <c r="AL554">
        <v>10</v>
      </c>
      <c r="AM554" t="s">
        <v>191</v>
      </c>
      <c r="AN554">
        <v>5000</v>
      </c>
      <c r="AO554" t="s">
        <v>192</v>
      </c>
      <c r="AP554">
        <v>20</v>
      </c>
      <c r="AQ554" t="s">
        <v>193</v>
      </c>
      <c r="AR554">
        <v>20</v>
      </c>
    </row>
    <row r="555" spans="1:44">
      <c r="A555">
        <v>289</v>
      </c>
      <c r="B555" t="s">
        <v>289</v>
      </c>
      <c r="C555">
        <v>5</v>
      </c>
      <c r="D555" t="s">
        <v>182</v>
      </c>
      <c r="E555">
        <v>303</v>
      </c>
      <c r="F555" t="s">
        <v>183</v>
      </c>
      <c r="G555" t="s">
        <v>184</v>
      </c>
      <c r="H555">
        <v>2524.7184000000002</v>
      </c>
      <c r="I555" t="s">
        <v>185</v>
      </c>
      <c r="J555">
        <v>4.6299999999999998E-4</v>
      </c>
      <c r="K555" t="s">
        <v>25</v>
      </c>
      <c r="L555" t="s">
        <v>290</v>
      </c>
      <c r="M555">
        <v>578.45090200000004</v>
      </c>
      <c r="N555" t="s">
        <v>25</v>
      </c>
      <c r="O555" t="s">
        <v>293</v>
      </c>
      <c r="P555">
        <v>1.041E-3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7.2445999999999997E-2</v>
      </c>
      <c r="W555" t="s">
        <v>25</v>
      </c>
      <c r="X555" t="s">
        <v>27</v>
      </c>
      <c r="Y555">
        <v>0.83488300000000004</v>
      </c>
      <c r="Z555" t="s">
        <v>25</v>
      </c>
      <c r="AA555" t="s">
        <v>292</v>
      </c>
      <c r="AB555">
        <v>0.38123499999999999</v>
      </c>
      <c r="AC555" t="s">
        <v>25</v>
      </c>
      <c r="AD555" t="s">
        <v>28</v>
      </c>
      <c r="AE555">
        <v>0.664547</v>
      </c>
      <c r="AF555" t="s">
        <v>25</v>
      </c>
      <c r="AG555" t="s">
        <v>288</v>
      </c>
      <c r="AH555">
        <v>1000</v>
      </c>
      <c r="AI555" t="s">
        <v>189</v>
      </c>
      <c r="AJ555">
        <v>1000000</v>
      </c>
      <c r="AK555" t="s">
        <v>190</v>
      </c>
      <c r="AL555">
        <v>10</v>
      </c>
      <c r="AM555" t="s">
        <v>191</v>
      </c>
      <c r="AN555">
        <v>5000</v>
      </c>
      <c r="AO555" t="s">
        <v>192</v>
      </c>
      <c r="AP555">
        <v>20</v>
      </c>
      <c r="AQ555" t="s">
        <v>193</v>
      </c>
      <c r="AR555">
        <v>20</v>
      </c>
    </row>
    <row r="556" spans="1:44">
      <c r="A556">
        <v>288</v>
      </c>
      <c r="B556" t="s">
        <v>289</v>
      </c>
      <c r="C556">
        <v>5</v>
      </c>
      <c r="D556" t="s">
        <v>182</v>
      </c>
      <c r="E556">
        <v>303</v>
      </c>
      <c r="F556" t="s">
        <v>183</v>
      </c>
      <c r="G556" t="s">
        <v>184</v>
      </c>
      <c r="H556">
        <v>6029.2986000000001</v>
      </c>
      <c r="I556" t="s">
        <v>185</v>
      </c>
      <c r="J556">
        <v>4.64E-4</v>
      </c>
      <c r="K556" t="s">
        <v>25</v>
      </c>
      <c r="L556" t="s">
        <v>290</v>
      </c>
      <c r="M556">
        <v>566.585373</v>
      </c>
      <c r="N556" t="s">
        <v>25</v>
      </c>
      <c r="O556" t="s">
        <v>293</v>
      </c>
      <c r="P556">
        <v>1.031E-3</v>
      </c>
      <c r="Q556" t="s">
        <v>25</v>
      </c>
      <c r="R556" t="s">
        <v>24</v>
      </c>
      <c r="S556">
        <v>1.8507739999999999</v>
      </c>
      <c r="T556" t="s">
        <v>25</v>
      </c>
      <c r="U556" t="s">
        <v>26</v>
      </c>
      <c r="V556">
        <v>7.1672E-2</v>
      </c>
      <c r="W556" t="s">
        <v>25</v>
      </c>
      <c r="X556" t="s">
        <v>27</v>
      </c>
      <c r="Y556">
        <v>0.73279499999999997</v>
      </c>
      <c r="Z556" t="s">
        <v>25</v>
      </c>
      <c r="AA556" t="s">
        <v>292</v>
      </c>
      <c r="AB556">
        <v>0.336758</v>
      </c>
      <c r="AC556" t="s">
        <v>25</v>
      </c>
      <c r="AD556" t="s">
        <v>28</v>
      </c>
      <c r="AE556">
        <v>0.70452700000000001</v>
      </c>
      <c r="AF556" t="s">
        <v>25</v>
      </c>
      <c r="AG556" t="s">
        <v>288</v>
      </c>
      <c r="AH556">
        <v>1000</v>
      </c>
      <c r="AI556" t="s">
        <v>189</v>
      </c>
      <c r="AJ556">
        <v>1000000</v>
      </c>
      <c r="AK556" t="s">
        <v>190</v>
      </c>
      <c r="AL556">
        <v>10</v>
      </c>
      <c r="AM556" t="s">
        <v>191</v>
      </c>
      <c r="AN556">
        <v>5000</v>
      </c>
      <c r="AO556" t="s">
        <v>192</v>
      </c>
      <c r="AP556">
        <v>20</v>
      </c>
      <c r="AQ556" t="s">
        <v>193</v>
      </c>
      <c r="AR556">
        <v>20</v>
      </c>
    </row>
    <row r="557" spans="1:44">
      <c r="A557">
        <v>287</v>
      </c>
      <c r="B557" t="s">
        <v>289</v>
      </c>
      <c r="C557">
        <v>5</v>
      </c>
      <c r="D557" t="s">
        <v>182</v>
      </c>
      <c r="E557">
        <v>303</v>
      </c>
      <c r="F557" t="s">
        <v>183</v>
      </c>
      <c r="G557" t="s">
        <v>184</v>
      </c>
      <c r="H557">
        <v>13429.594999999999</v>
      </c>
      <c r="I557" t="s">
        <v>185</v>
      </c>
      <c r="J557">
        <v>4.5600000000000003E-4</v>
      </c>
      <c r="K557" t="s">
        <v>25</v>
      </c>
      <c r="L557" t="s">
        <v>290</v>
      </c>
      <c r="M557">
        <v>522.02536999999995</v>
      </c>
      <c r="N557" t="s">
        <v>25</v>
      </c>
      <c r="O557" t="s">
        <v>293</v>
      </c>
      <c r="P557">
        <v>9.7799999999999992E-4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7.0445999999999995E-2</v>
      </c>
      <c r="W557" t="s">
        <v>25</v>
      </c>
      <c r="X557" t="s">
        <v>27</v>
      </c>
      <c r="Y557">
        <v>0.60833199999999998</v>
      </c>
      <c r="Z557" t="s">
        <v>25</v>
      </c>
      <c r="AA557" t="s">
        <v>292</v>
      </c>
      <c r="AB557">
        <v>0.29420200000000002</v>
      </c>
      <c r="AC557" t="s">
        <v>25</v>
      </c>
      <c r="AD557" t="s">
        <v>28</v>
      </c>
      <c r="AE557">
        <v>0.77966599999999997</v>
      </c>
      <c r="AF557" t="s">
        <v>25</v>
      </c>
      <c r="AG557" t="s">
        <v>288</v>
      </c>
      <c r="AH557">
        <v>1000</v>
      </c>
      <c r="AI557" t="s">
        <v>189</v>
      </c>
      <c r="AJ557">
        <v>1000000</v>
      </c>
      <c r="AK557" t="s">
        <v>190</v>
      </c>
      <c r="AL557">
        <v>10</v>
      </c>
      <c r="AM557" t="s">
        <v>191</v>
      </c>
      <c r="AN557">
        <v>5000</v>
      </c>
      <c r="AO557" t="s">
        <v>192</v>
      </c>
      <c r="AP557">
        <v>20</v>
      </c>
      <c r="AQ557" t="s">
        <v>193</v>
      </c>
      <c r="AR557">
        <v>20</v>
      </c>
    </row>
    <row r="558" spans="1:44">
      <c r="A558">
        <v>286</v>
      </c>
      <c r="B558" t="s">
        <v>289</v>
      </c>
      <c r="C558">
        <v>5</v>
      </c>
      <c r="D558" t="s">
        <v>182</v>
      </c>
      <c r="E558">
        <v>303</v>
      </c>
      <c r="F558" t="s">
        <v>183</v>
      </c>
      <c r="G558" t="s">
        <v>184</v>
      </c>
      <c r="H558">
        <v>28174.773000000001</v>
      </c>
      <c r="I558" t="s">
        <v>185</v>
      </c>
      <c r="J558">
        <v>4.3300000000000001E-4</v>
      </c>
      <c r="K558" t="s">
        <v>25</v>
      </c>
      <c r="L558" t="s">
        <v>290</v>
      </c>
      <c r="M558">
        <v>453.64948600000002</v>
      </c>
      <c r="N558" t="s">
        <v>25</v>
      </c>
      <c r="O558" t="s">
        <v>293</v>
      </c>
      <c r="P558">
        <v>8.8699999999999998E-4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6.9226999999999997E-2</v>
      </c>
      <c r="W558" t="s">
        <v>25</v>
      </c>
      <c r="X558" t="s">
        <v>27</v>
      </c>
      <c r="Y558">
        <v>0.52641000000000004</v>
      </c>
      <c r="Z558" t="s">
        <v>25</v>
      </c>
      <c r="AA558" t="s">
        <v>292</v>
      </c>
      <c r="AB558">
        <v>0.25296999999999997</v>
      </c>
      <c r="AC558" t="s">
        <v>25</v>
      </c>
      <c r="AD558" t="s">
        <v>28</v>
      </c>
      <c r="AE558">
        <v>0.91309300000000004</v>
      </c>
      <c r="AF558" t="s">
        <v>25</v>
      </c>
      <c r="AG558" t="s">
        <v>288</v>
      </c>
      <c r="AH558">
        <v>1000</v>
      </c>
      <c r="AI558" t="s">
        <v>189</v>
      </c>
      <c r="AJ558">
        <v>1000000</v>
      </c>
      <c r="AK558" t="s">
        <v>190</v>
      </c>
      <c r="AL558">
        <v>10</v>
      </c>
      <c r="AM558" t="s">
        <v>191</v>
      </c>
      <c r="AN558">
        <v>5000</v>
      </c>
      <c r="AO558" t="s">
        <v>192</v>
      </c>
      <c r="AP558">
        <v>20</v>
      </c>
      <c r="AQ558" t="s">
        <v>193</v>
      </c>
      <c r="AR558">
        <v>20</v>
      </c>
    </row>
    <row r="559" spans="1:44">
      <c r="A559">
        <v>285</v>
      </c>
      <c r="B559" t="s">
        <v>289</v>
      </c>
      <c r="C559">
        <v>5</v>
      </c>
      <c r="D559" t="s">
        <v>182</v>
      </c>
      <c r="E559">
        <v>303</v>
      </c>
      <c r="F559" t="s">
        <v>183</v>
      </c>
      <c r="G559" t="s">
        <v>184</v>
      </c>
      <c r="H559">
        <v>56111.439400000003</v>
      </c>
      <c r="I559" t="s">
        <v>185</v>
      </c>
      <c r="J559">
        <v>4.1199999999999999E-4</v>
      </c>
      <c r="K559" t="s">
        <v>25</v>
      </c>
      <c r="L559" t="s">
        <v>290</v>
      </c>
      <c r="M559">
        <v>405.36300899999998</v>
      </c>
      <c r="N559" t="s">
        <v>25</v>
      </c>
      <c r="O559" t="s">
        <v>293</v>
      </c>
      <c r="P559">
        <v>8.1700000000000002E-4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6.7169000000000006E-2</v>
      </c>
      <c r="W559" t="s">
        <v>25</v>
      </c>
      <c r="X559" t="s">
        <v>27</v>
      </c>
      <c r="Y559">
        <v>0.40661399999999998</v>
      </c>
      <c r="Z559" t="s">
        <v>25</v>
      </c>
      <c r="AA559" t="s">
        <v>292</v>
      </c>
      <c r="AB559">
        <v>0.20238300000000001</v>
      </c>
      <c r="AC559" t="s">
        <v>25</v>
      </c>
      <c r="AD559" t="s">
        <v>28</v>
      </c>
      <c r="AE559">
        <v>1.151734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10</v>
      </c>
      <c r="AM559" t="s">
        <v>191</v>
      </c>
      <c r="AN559">
        <v>5000</v>
      </c>
      <c r="AO559" t="s">
        <v>192</v>
      </c>
      <c r="AP559">
        <v>20</v>
      </c>
      <c r="AQ559" t="s">
        <v>193</v>
      </c>
      <c r="AR559">
        <v>20</v>
      </c>
    </row>
    <row r="560" spans="1:44">
      <c r="A560">
        <v>284</v>
      </c>
      <c r="B560" t="s">
        <v>289</v>
      </c>
      <c r="C560">
        <v>5</v>
      </c>
      <c r="D560" t="s">
        <v>182</v>
      </c>
      <c r="E560">
        <v>303</v>
      </c>
      <c r="F560" t="s">
        <v>183</v>
      </c>
      <c r="G560" t="s">
        <v>184</v>
      </c>
      <c r="H560">
        <v>106803.5462</v>
      </c>
      <c r="I560" t="s">
        <v>185</v>
      </c>
      <c r="J560">
        <v>4.0499999999999998E-4</v>
      </c>
      <c r="K560" t="s">
        <v>25</v>
      </c>
      <c r="L560" t="s">
        <v>290</v>
      </c>
      <c r="M560">
        <v>391.50327900000002</v>
      </c>
      <c r="N560" t="s">
        <v>25</v>
      </c>
      <c r="O560" t="s">
        <v>293</v>
      </c>
      <c r="P560">
        <v>7.9600000000000005E-4</v>
      </c>
      <c r="Q560" t="s">
        <v>25</v>
      </c>
      <c r="R560" t="s">
        <v>24</v>
      </c>
      <c r="S560">
        <v>2.1305040000000002</v>
      </c>
      <c r="T560" t="s">
        <v>25</v>
      </c>
      <c r="U560" t="s">
        <v>26</v>
      </c>
      <c r="V560">
        <v>6.5776000000000001E-2</v>
      </c>
      <c r="W560" t="s">
        <v>25</v>
      </c>
      <c r="X560" t="s">
        <v>27</v>
      </c>
      <c r="Y560">
        <v>0.29741499999999998</v>
      </c>
      <c r="Z560" t="s">
        <v>25</v>
      </c>
      <c r="AA560" t="s">
        <v>292</v>
      </c>
      <c r="AB560">
        <v>0.16164100000000001</v>
      </c>
      <c r="AC560" t="s">
        <v>25</v>
      </c>
      <c r="AD560" t="s">
        <v>28</v>
      </c>
      <c r="AE560">
        <v>1.6008439999999999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10</v>
      </c>
      <c r="AM560" t="s">
        <v>191</v>
      </c>
      <c r="AN560">
        <v>5000</v>
      </c>
      <c r="AO560" t="s">
        <v>192</v>
      </c>
      <c r="AP560">
        <v>20</v>
      </c>
      <c r="AQ560" t="s">
        <v>193</v>
      </c>
      <c r="AR560">
        <v>20</v>
      </c>
    </row>
    <row r="561" spans="1:44">
      <c r="A561">
        <v>283</v>
      </c>
      <c r="B561" t="s">
        <v>289</v>
      </c>
      <c r="C561">
        <v>5</v>
      </c>
      <c r="D561" t="s">
        <v>182</v>
      </c>
      <c r="E561">
        <v>303</v>
      </c>
      <c r="F561" t="s">
        <v>183</v>
      </c>
      <c r="G561" t="s">
        <v>184</v>
      </c>
      <c r="H561">
        <v>195466.43239999999</v>
      </c>
      <c r="I561" t="s">
        <v>185</v>
      </c>
      <c r="J561">
        <v>3.4600000000000001E-4</v>
      </c>
      <c r="K561" t="s">
        <v>25</v>
      </c>
      <c r="L561" t="s">
        <v>290</v>
      </c>
      <c r="M561">
        <v>376.34391799999997</v>
      </c>
      <c r="N561" t="s">
        <v>25</v>
      </c>
      <c r="O561" t="s">
        <v>293</v>
      </c>
      <c r="P561">
        <v>7.2199999999999999E-4</v>
      </c>
      <c r="Q561" t="s">
        <v>25</v>
      </c>
      <c r="R561" t="s">
        <v>24</v>
      </c>
      <c r="S561">
        <v>2.7703180000000001</v>
      </c>
      <c r="T561" t="s">
        <v>25</v>
      </c>
      <c r="U561" t="s">
        <v>26</v>
      </c>
      <c r="V561">
        <v>6.4371999999999999E-2</v>
      </c>
      <c r="W561" t="s">
        <v>25</v>
      </c>
      <c r="X561" t="s">
        <v>27</v>
      </c>
      <c r="Y561">
        <v>0.19406599999999999</v>
      </c>
      <c r="Z561" t="s">
        <v>25</v>
      </c>
      <c r="AA561" t="s">
        <v>292</v>
      </c>
      <c r="AB561">
        <v>0.126024</v>
      </c>
      <c r="AC561" t="s">
        <v>25</v>
      </c>
      <c r="AD561" t="s">
        <v>28</v>
      </c>
      <c r="AE561">
        <v>2.3810739999999999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10</v>
      </c>
      <c r="AM561" t="s">
        <v>191</v>
      </c>
      <c r="AN561">
        <v>5000</v>
      </c>
      <c r="AO561" t="s">
        <v>192</v>
      </c>
      <c r="AP561">
        <v>20</v>
      </c>
      <c r="AQ561" t="s">
        <v>193</v>
      </c>
      <c r="AR561">
        <v>20</v>
      </c>
    </row>
    <row r="562" spans="1:44">
      <c r="A562">
        <v>282</v>
      </c>
      <c r="B562" t="s">
        <v>289</v>
      </c>
      <c r="C562">
        <v>5</v>
      </c>
      <c r="D562" t="s">
        <v>182</v>
      </c>
      <c r="E562">
        <v>303</v>
      </c>
      <c r="F562" t="s">
        <v>183</v>
      </c>
      <c r="G562" t="s">
        <v>184</v>
      </c>
      <c r="H562">
        <v>345992.22580000001</v>
      </c>
      <c r="I562" t="s">
        <v>185</v>
      </c>
      <c r="J562">
        <v>3.2200000000000002E-4</v>
      </c>
      <c r="K562" t="s">
        <v>25</v>
      </c>
      <c r="L562" t="s">
        <v>290</v>
      </c>
      <c r="M562">
        <v>352.38094000000001</v>
      </c>
      <c r="N562" t="s">
        <v>25</v>
      </c>
      <c r="O562" t="s">
        <v>293</v>
      </c>
      <c r="P562">
        <v>6.7400000000000001E-4</v>
      </c>
      <c r="Q562" t="s">
        <v>25</v>
      </c>
      <c r="R562" t="s">
        <v>24</v>
      </c>
      <c r="S562">
        <v>3.5520740000000002</v>
      </c>
      <c r="T562" t="s">
        <v>25</v>
      </c>
      <c r="U562" t="s">
        <v>26</v>
      </c>
      <c r="V562">
        <v>6.3394000000000006E-2</v>
      </c>
      <c r="W562" t="s">
        <v>25</v>
      </c>
      <c r="X562" t="s">
        <v>27</v>
      </c>
      <c r="Y562">
        <v>0.100073</v>
      </c>
      <c r="Z562" t="s">
        <v>25</v>
      </c>
      <c r="AA562" t="s">
        <v>292</v>
      </c>
      <c r="AB562">
        <v>8.5016999999999995E-2</v>
      </c>
      <c r="AC562" t="s">
        <v>25</v>
      </c>
      <c r="AD562" t="s">
        <v>28</v>
      </c>
      <c r="AE562">
        <v>3.298826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10</v>
      </c>
      <c r="AM562" t="s">
        <v>191</v>
      </c>
      <c r="AN562">
        <v>5000</v>
      </c>
      <c r="AO562" t="s">
        <v>192</v>
      </c>
      <c r="AP562">
        <v>20</v>
      </c>
      <c r="AQ562" t="s">
        <v>193</v>
      </c>
      <c r="AR562">
        <v>20</v>
      </c>
    </row>
    <row r="563" spans="1:44">
      <c r="A563">
        <v>281</v>
      </c>
      <c r="B563" t="s">
        <v>289</v>
      </c>
      <c r="C563">
        <v>5</v>
      </c>
      <c r="D563" t="s">
        <v>182</v>
      </c>
      <c r="E563">
        <v>303</v>
      </c>
      <c r="F563" t="s">
        <v>183</v>
      </c>
      <c r="G563" t="s">
        <v>184</v>
      </c>
      <c r="H563">
        <v>595330.56999999995</v>
      </c>
      <c r="I563" t="s">
        <v>185</v>
      </c>
      <c r="J563">
        <v>3.0200000000000002E-4</v>
      </c>
      <c r="K563" t="s">
        <v>25</v>
      </c>
      <c r="L563" t="s">
        <v>290</v>
      </c>
      <c r="M563">
        <v>334.21033199999999</v>
      </c>
      <c r="N563" t="s">
        <v>25</v>
      </c>
      <c r="O563" t="s">
        <v>293</v>
      </c>
      <c r="P563">
        <v>6.3599999999999996E-4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6.1566999999999997E-2</v>
      </c>
      <c r="W563" t="s">
        <v>25</v>
      </c>
      <c r="X563" t="s">
        <v>27</v>
      </c>
      <c r="Y563">
        <v>5.0219E-2</v>
      </c>
      <c r="Z563" t="s">
        <v>25</v>
      </c>
      <c r="AA563" t="s">
        <v>292</v>
      </c>
      <c r="AB563">
        <v>4.3941000000000001E-2</v>
      </c>
      <c r="AC563" t="s">
        <v>25</v>
      </c>
      <c r="AD563" t="s">
        <v>28</v>
      </c>
      <c r="AE563">
        <v>3.4332929999999999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5000</v>
      </c>
      <c r="AO563" t="s">
        <v>192</v>
      </c>
      <c r="AP563">
        <v>20</v>
      </c>
      <c r="AQ563" t="s">
        <v>193</v>
      </c>
      <c r="AR563">
        <v>20</v>
      </c>
    </row>
    <row r="564" spans="1:44">
      <c r="A564">
        <v>279</v>
      </c>
      <c r="B564" t="s">
        <v>289</v>
      </c>
      <c r="C564">
        <v>4</v>
      </c>
      <c r="D564" t="s">
        <v>182</v>
      </c>
      <c r="E564">
        <v>226</v>
      </c>
      <c r="F564" t="s">
        <v>183</v>
      </c>
      <c r="G564" t="s">
        <v>184</v>
      </c>
      <c r="H564">
        <v>8.7279999999999998</v>
      </c>
      <c r="I564" t="s">
        <v>185</v>
      </c>
      <c r="J564">
        <v>6.0599999999999998E-4</v>
      </c>
      <c r="K564" t="s">
        <v>25</v>
      </c>
      <c r="L564" t="s">
        <v>290</v>
      </c>
      <c r="M564">
        <v>279.58749999999998</v>
      </c>
      <c r="N564" t="s">
        <v>25</v>
      </c>
      <c r="O564" t="s">
        <v>293</v>
      </c>
      <c r="P564">
        <v>8.8599999999999996E-4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292</v>
      </c>
      <c r="AB564">
        <v>0.80164000000000002</v>
      </c>
      <c r="AC564" t="s">
        <v>25</v>
      </c>
      <c r="AD564" t="s">
        <v>28</v>
      </c>
      <c r="AE564">
        <v>0.66228500000000001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10</v>
      </c>
      <c r="AM564" t="s">
        <v>191</v>
      </c>
      <c r="AN564">
        <v>500</v>
      </c>
      <c r="AO564" t="s">
        <v>192</v>
      </c>
      <c r="AP564">
        <v>20</v>
      </c>
      <c r="AQ564" t="s">
        <v>193</v>
      </c>
      <c r="AR564">
        <v>20</v>
      </c>
    </row>
    <row r="565" spans="1:44">
      <c r="A565">
        <v>278</v>
      </c>
      <c r="B565" t="s">
        <v>289</v>
      </c>
      <c r="C565">
        <v>4</v>
      </c>
      <c r="D565" t="s">
        <v>182</v>
      </c>
      <c r="E565">
        <v>226</v>
      </c>
      <c r="F565" t="s">
        <v>183</v>
      </c>
      <c r="G565" t="s">
        <v>184</v>
      </c>
      <c r="H565">
        <v>105.962</v>
      </c>
      <c r="I565" t="s">
        <v>185</v>
      </c>
      <c r="J565">
        <v>6.6600000000000003E-4</v>
      </c>
      <c r="K565" t="s">
        <v>25</v>
      </c>
      <c r="L565" t="s">
        <v>290</v>
      </c>
      <c r="M565">
        <v>301.93169999999998</v>
      </c>
      <c r="N565" t="s">
        <v>25</v>
      </c>
      <c r="O565" t="s">
        <v>293</v>
      </c>
      <c r="P565">
        <v>9.68E-4</v>
      </c>
      <c r="Q565" t="s">
        <v>25</v>
      </c>
      <c r="R565" t="s">
        <v>24</v>
      </c>
      <c r="S565">
        <v>3.0105909999999998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292</v>
      </c>
      <c r="AB565">
        <v>0.63792199999999999</v>
      </c>
      <c r="AC565" t="s">
        <v>25</v>
      </c>
      <c r="AD565" t="s">
        <v>28</v>
      </c>
      <c r="AE565">
        <v>0.67186100000000004</v>
      </c>
      <c r="AF565" t="s">
        <v>25</v>
      </c>
      <c r="AG565" t="s">
        <v>288</v>
      </c>
      <c r="AH565">
        <v>1000</v>
      </c>
      <c r="AI565" t="s">
        <v>189</v>
      </c>
      <c r="AJ565">
        <v>1000000</v>
      </c>
      <c r="AK565" t="s">
        <v>190</v>
      </c>
      <c r="AL565">
        <v>10</v>
      </c>
      <c r="AM565" t="s">
        <v>191</v>
      </c>
      <c r="AN565">
        <v>500</v>
      </c>
      <c r="AO565" t="s">
        <v>192</v>
      </c>
      <c r="AP565">
        <v>20</v>
      </c>
      <c r="AQ565" t="s">
        <v>193</v>
      </c>
      <c r="AR565">
        <v>20</v>
      </c>
    </row>
    <row r="566" spans="1:44">
      <c r="A566">
        <v>278</v>
      </c>
      <c r="B566" t="s">
        <v>289</v>
      </c>
      <c r="C566">
        <v>4</v>
      </c>
      <c r="D566" t="s">
        <v>182</v>
      </c>
      <c r="E566">
        <v>226</v>
      </c>
      <c r="F566" t="s">
        <v>183</v>
      </c>
      <c r="G566" t="s">
        <v>184</v>
      </c>
      <c r="H566">
        <v>105.962</v>
      </c>
      <c r="I566" t="s">
        <v>185</v>
      </c>
      <c r="J566">
        <v>7.2800000000000002E-4</v>
      </c>
      <c r="K566" t="s">
        <v>25</v>
      </c>
      <c r="L566" t="s">
        <v>290</v>
      </c>
      <c r="M566">
        <v>311.072</v>
      </c>
      <c r="N566" t="s">
        <v>25</v>
      </c>
      <c r="O566" t="s">
        <v>293</v>
      </c>
      <c r="P566">
        <v>1.039E-3</v>
      </c>
      <c r="Q566" t="s">
        <v>25</v>
      </c>
      <c r="R566" t="s">
        <v>24</v>
      </c>
      <c r="S566">
        <v>3.3098770000000002</v>
      </c>
      <c r="T566" t="s">
        <v>25</v>
      </c>
      <c r="U566" t="s">
        <v>26</v>
      </c>
      <c r="V566">
        <v>0.11521000000000001</v>
      </c>
      <c r="W566" t="s">
        <v>25</v>
      </c>
      <c r="X566" t="s">
        <v>27</v>
      </c>
      <c r="Y566">
        <v>1.7819929999999999</v>
      </c>
      <c r="Z566" t="s">
        <v>25</v>
      </c>
      <c r="AA566" t="s">
        <v>292</v>
      </c>
      <c r="AB566">
        <v>0.70992200000000005</v>
      </c>
      <c r="AC566" t="s">
        <v>25</v>
      </c>
      <c r="AD566" t="s">
        <v>28</v>
      </c>
      <c r="AE566">
        <v>0.69312300000000004</v>
      </c>
      <c r="AF566" t="s">
        <v>25</v>
      </c>
      <c r="AG566" t="s">
        <v>288</v>
      </c>
      <c r="AH566">
        <v>1000</v>
      </c>
      <c r="AI566" t="s">
        <v>189</v>
      </c>
      <c r="AJ566">
        <v>1000000</v>
      </c>
      <c r="AK566" t="s">
        <v>190</v>
      </c>
      <c r="AL566">
        <v>10</v>
      </c>
      <c r="AM566" t="s">
        <v>191</v>
      </c>
      <c r="AN566">
        <v>500</v>
      </c>
      <c r="AO566" t="s">
        <v>192</v>
      </c>
      <c r="AP566">
        <v>20</v>
      </c>
      <c r="AQ566" t="s">
        <v>193</v>
      </c>
      <c r="AR566">
        <v>20</v>
      </c>
    </row>
    <row r="567" spans="1:44">
      <c r="A567">
        <v>278</v>
      </c>
      <c r="B567" t="s">
        <v>289</v>
      </c>
      <c r="C567">
        <v>4</v>
      </c>
      <c r="D567" t="s">
        <v>182</v>
      </c>
      <c r="E567">
        <v>226</v>
      </c>
      <c r="F567" t="s">
        <v>183</v>
      </c>
      <c r="G567" t="s">
        <v>184</v>
      </c>
      <c r="H567">
        <v>105.962</v>
      </c>
      <c r="I567" t="s">
        <v>185</v>
      </c>
      <c r="J567">
        <v>6.9300000000000004E-4</v>
      </c>
      <c r="K567" t="s">
        <v>25</v>
      </c>
      <c r="L567" t="s">
        <v>290</v>
      </c>
      <c r="M567">
        <v>309.1653</v>
      </c>
      <c r="N567" t="s">
        <v>25</v>
      </c>
      <c r="O567" t="s">
        <v>293</v>
      </c>
      <c r="P567">
        <v>1.0020000000000001E-3</v>
      </c>
      <c r="Q567" t="s">
        <v>25</v>
      </c>
      <c r="R567" t="s">
        <v>24</v>
      </c>
      <c r="S567">
        <v>3.2110210000000001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1.7020189999999999</v>
      </c>
      <c r="Z567" t="s">
        <v>25</v>
      </c>
      <c r="AA567" t="s">
        <v>292</v>
      </c>
      <c r="AB567">
        <v>0.68388899999999997</v>
      </c>
      <c r="AC567" t="s">
        <v>25</v>
      </c>
      <c r="AD567" t="s">
        <v>28</v>
      </c>
      <c r="AE567">
        <v>0.704295</v>
      </c>
      <c r="AF567" t="s">
        <v>25</v>
      </c>
      <c r="AG567" t="s">
        <v>288</v>
      </c>
      <c r="AH567">
        <v>1000</v>
      </c>
      <c r="AI567" t="s">
        <v>189</v>
      </c>
      <c r="AJ567">
        <v>1000000</v>
      </c>
      <c r="AK567" t="s">
        <v>190</v>
      </c>
      <c r="AL567">
        <v>10</v>
      </c>
      <c r="AM567" t="s">
        <v>191</v>
      </c>
      <c r="AN567">
        <v>500</v>
      </c>
      <c r="AO567" t="s">
        <v>192</v>
      </c>
      <c r="AP567">
        <v>20</v>
      </c>
      <c r="AQ567" t="s">
        <v>193</v>
      </c>
      <c r="AR567">
        <v>20</v>
      </c>
    </row>
    <row r="568" spans="1:44">
      <c r="A568">
        <v>277</v>
      </c>
      <c r="B568" t="s">
        <v>289</v>
      </c>
      <c r="C568">
        <v>4</v>
      </c>
      <c r="D568" t="s">
        <v>182</v>
      </c>
      <c r="E568">
        <v>226</v>
      </c>
      <c r="F568" t="s">
        <v>183</v>
      </c>
      <c r="G568" t="s">
        <v>184</v>
      </c>
      <c r="H568">
        <v>899.83199999999999</v>
      </c>
      <c r="I568" t="s">
        <v>185</v>
      </c>
      <c r="J568">
        <v>8.5499999999999997E-4</v>
      </c>
      <c r="K568" t="s">
        <v>25</v>
      </c>
      <c r="L568" t="s">
        <v>290</v>
      </c>
      <c r="M568">
        <v>479.11610000000002</v>
      </c>
      <c r="N568" t="s">
        <v>25</v>
      </c>
      <c r="O568" t="s">
        <v>293</v>
      </c>
      <c r="P568">
        <v>1.3339999999999999E-3</v>
      </c>
      <c r="Q568" t="s">
        <v>25</v>
      </c>
      <c r="R568" t="s">
        <v>24</v>
      </c>
      <c r="S568">
        <v>3.0368539999999999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1.5693839999999999</v>
      </c>
      <c r="Z568" t="s">
        <v>25</v>
      </c>
      <c r="AA568" t="s">
        <v>292</v>
      </c>
      <c r="AB568">
        <v>0.59545800000000004</v>
      </c>
      <c r="AC568" t="s">
        <v>25</v>
      </c>
      <c r="AD568" t="s">
        <v>28</v>
      </c>
      <c r="AE568">
        <v>0.74846800000000002</v>
      </c>
      <c r="AF568" t="s">
        <v>25</v>
      </c>
      <c r="AG568" t="s">
        <v>288</v>
      </c>
      <c r="AH568">
        <v>1000</v>
      </c>
      <c r="AI568" t="s">
        <v>189</v>
      </c>
      <c r="AJ568">
        <v>1000000</v>
      </c>
      <c r="AK568" t="s">
        <v>190</v>
      </c>
      <c r="AL568">
        <v>10</v>
      </c>
      <c r="AM568" t="s">
        <v>191</v>
      </c>
      <c r="AN568">
        <v>500</v>
      </c>
      <c r="AO568" t="s">
        <v>192</v>
      </c>
      <c r="AP568">
        <v>20</v>
      </c>
      <c r="AQ568" t="s">
        <v>193</v>
      </c>
      <c r="AR568">
        <v>20</v>
      </c>
    </row>
    <row r="569" spans="1:44">
      <c r="A569">
        <v>276</v>
      </c>
      <c r="B569" t="s">
        <v>289</v>
      </c>
      <c r="C569">
        <v>4</v>
      </c>
      <c r="D569" t="s">
        <v>182</v>
      </c>
      <c r="E569">
        <v>226</v>
      </c>
      <c r="F569" t="s">
        <v>183</v>
      </c>
      <c r="G569" t="s">
        <v>184</v>
      </c>
      <c r="H569">
        <v>188417.26800000001</v>
      </c>
      <c r="I569" t="s">
        <v>185</v>
      </c>
      <c r="J569">
        <v>6.1200000000000002E-4</v>
      </c>
      <c r="K569" t="s">
        <v>25</v>
      </c>
      <c r="L569" t="s">
        <v>290</v>
      </c>
      <c r="M569">
        <v>311.70569999999998</v>
      </c>
      <c r="N569" t="s">
        <v>25</v>
      </c>
      <c r="O569" t="s">
        <v>293</v>
      </c>
      <c r="P569">
        <v>9.2400000000000002E-4</v>
      </c>
      <c r="Q569" t="s">
        <v>25</v>
      </c>
      <c r="R569" t="s">
        <v>24</v>
      </c>
      <c r="S569">
        <v>2.8632960000000001</v>
      </c>
      <c r="T569" t="s">
        <v>25</v>
      </c>
      <c r="U569" t="s">
        <v>26</v>
      </c>
      <c r="V569">
        <v>0.10589899999999999</v>
      </c>
      <c r="W569" t="s">
        <v>25</v>
      </c>
      <c r="X569" t="s">
        <v>27</v>
      </c>
      <c r="Y569">
        <v>0.40798299999999998</v>
      </c>
      <c r="Z569" t="s">
        <v>25</v>
      </c>
      <c r="AA569" t="s">
        <v>292</v>
      </c>
      <c r="AB569">
        <v>0.18742300000000001</v>
      </c>
      <c r="AC569" t="s">
        <v>25</v>
      </c>
      <c r="AD569" t="s">
        <v>28</v>
      </c>
      <c r="AE569">
        <v>2.1545550000000002</v>
      </c>
      <c r="AF569" t="s">
        <v>25</v>
      </c>
      <c r="AG569" t="s">
        <v>288</v>
      </c>
      <c r="AH569">
        <v>1000</v>
      </c>
      <c r="AI569" t="s">
        <v>189</v>
      </c>
      <c r="AJ569">
        <v>1000000</v>
      </c>
      <c r="AK569" t="s">
        <v>190</v>
      </c>
      <c r="AL569">
        <v>10</v>
      </c>
      <c r="AM569" t="s">
        <v>191</v>
      </c>
      <c r="AN569">
        <v>500</v>
      </c>
      <c r="AO569" t="s">
        <v>192</v>
      </c>
      <c r="AP569">
        <v>20</v>
      </c>
      <c r="AQ569" t="s">
        <v>193</v>
      </c>
      <c r="AR569">
        <v>20</v>
      </c>
    </row>
    <row r="570" spans="1:44">
      <c r="A570">
        <v>276</v>
      </c>
      <c r="B570" t="s">
        <v>289</v>
      </c>
      <c r="C570">
        <v>4</v>
      </c>
      <c r="D570" t="s">
        <v>182</v>
      </c>
      <c r="E570">
        <v>226</v>
      </c>
      <c r="F570" t="s">
        <v>183</v>
      </c>
      <c r="G570" t="s">
        <v>184</v>
      </c>
      <c r="H570">
        <v>12417.451999999999</v>
      </c>
      <c r="I570" t="s">
        <v>185</v>
      </c>
      <c r="J570">
        <v>7.2300000000000001E-4</v>
      </c>
      <c r="K570" t="s">
        <v>25</v>
      </c>
      <c r="L570" t="s">
        <v>290</v>
      </c>
      <c r="M570">
        <v>404.64150000000001</v>
      </c>
      <c r="N570" t="s">
        <v>25</v>
      </c>
      <c r="O570" t="s">
        <v>293</v>
      </c>
      <c r="P570">
        <v>1.127E-3</v>
      </c>
      <c r="Q570" t="s">
        <v>25</v>
      </c>
      <c r="R570" t="s">
        <v>24</v>
      </c>
      <c r="S570">
        <v>2.5061439999999999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292</v>
      </c>
      <c r="AB570">
        <v>0.44576300000000002</v>
      </c>
      <c r="AC570" t="s">
        <v>25</v>
      </c>
      <c r="AD570" t="s">
        <v>28</v>
      </c>
      <c r="AE570">
        <v>0.81513500000000005</v>
      </c>
      <c r="AF570" t="s">
        <v>25</v>
      </c>
      <c r="AG570" t="s">
        <v>288</v>
      </c>
      <c r="AH570">
        <v>1000</v>
      </c>
      <c r="AI570" t="s">
        <v>189</v>
      </c>
      <c r="AJ570">
        <v>1000000</v>
      </c>
      <c r="AK570" t="s">
        <v>190</v>
      </c>
      <c r="AL570">
        <v>10</v>
      </c>
      <c r="AM570" t="s">
        <v>191</v>
      </c>
      <c r="AN570">
        <v>500</v>
      </c>
      <c r="AO570" t="s">
        <v>192</v>
      </c>
      <c r="AP570">
        <v>20</v>
      </c>
      <c r="AQ570" t="s">
        <v>193</v>
      </c>
      <c r="AR570">
        <v>20</v>
      </c>
    </row>
    <row r="571" spans="1:44">
      <c r="A571">
        <v>275</v>
      </c>
      <c r="B571" t="s">
        <v>289</v>
      </c>
      <c r="C571">
        <v>4</v>
      </c>
      <c r="D571" t="s">
        <v>182</v>
      </c>
      <c r="E571">
        <v>226</v>
      </c>
      <c r="F571" t="s">
        <v>183</v>
      </c>
      <c r="G571" t="s">
        <v>184</v>
      </c>
      <c r="H571">
        <v>899.83199999999999</v>
      </c>
      <c r="I571" t="s">
        <v>185</v>
      </c>
      <c r="J571">
        <v>7.5699999999999997E-4</v>
      </c>
      <c r="K571" t="s">
        <v>25</v>
      </c>
      <c r="L571" t="s">
        <v>290</v>
      </c>
      <c r="M571">
        <v>415.96850000000001</v>
      </c>
      <c r="N571" t="s">
        <v>25</v>
      </c>
      <c r="O571" t="s">
        <v>293</v>
      </c>
      <c r="P571">
        <v>1.173E-3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292</v>
      </c>
      <c r="AB571">
        <v>0.58081199999999999</v>
      </c>
      <c r="AC571" t="s">
        <v>25</v>
      </c>
      <c r="AD571" t="s">
        <v>28</v>
      </c>
      <c r="AE571">
        <v>0.76497700000000002</v>
      </c>
      <c r="AF571" t="s">
        <v>25</v>
      </c>
      <c r="AG571" t="s">
        <v>288</v>
      </c>
      <c r="AH571">
        <v>1000</v>
      </c>
      <c r="AI571" t="s">
        <v>189</v>
      </c>
      <c r="AJ571">
        <v>1000000</v>
      </c>
      <c r="AK571" t="s">
        <v>190</v>
      </c>
      <c r="AL571">
        <v>10</v>
      </c>
      <c r="AM571" t="s">
        <v>191</v>
      </c>
      <c r="AN571">
        <v>500</v>
      </c>
      <c r="AO571" t="s">
        <v>192</v>
      </c>
      <c r="AP571">
        <v>20</v>
      </c>
      <c r="AQ571" t="s">
        <v>193</v>
      </c>
      <c r="AR571">
        <v>20</v>
      </c>
    </row>
    <row r="572" spans="1:44">
      <c r="A572">
        <v>275</v>
      </c>
      <c r="B572" t="s">
        <v>289</v>
      </c>
      <c r="C572">
        <v>4</v>
      </c>
      <c r="D572" t="s">
        <v>182</v>
      </c>
      <c r="E572">
        <v>226</v>
      </c>
      <c r="F572" t="s">
        <v>183</v>
      </c>
      <c r="G572" t="s">
        <v>184</v>
      </c>
      <c r="H572">
        <v>899.83199999999999</v>
      </c>
      <c r="I572" t="s">
        <v>185</v>
      </c>
      <c r="J572">
        <v>7.4600000000000003E-4</v>
      </c>
      <c r="K572" t="s">
        <v>25</v>
      </c>
      <c r="L572" t="s">
        <v>290</v>
      </c>
      <c r="M572">
        <v>417.27550000000002</v>
      </c>
      <c r="N572" t="s">
        <v>25</v>
      </c>
      <c r="O572" t="s">
        <v>293</v>
      </c>
      <c r="P572">
        <v>1.163E-3</v>
      </c>
      <c r="Q572" t="s">
        <v>25</v>
      </c>
      <c r="R572" t="s">
        <v>24</v>
      </c>
      <c r="S572">
        <v>2.9601310000000001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1.4952510000000001</v>
      </c>
      <c r="Z572" t="s">
        <v>25</v>
      </c>
      <c r="AA572" t="s">
        <v>292</v>
      </c>
      <c r="AB572">
        <v>0.58084899999999995</v>
      </c>
      <c r="AC572" t="s">
        <v>25</v>
      </c>
      <c r="AD572" t="s">
        <v>28</v>
      </c>
      <c r="AE572">
        <v>0.76542500000000002</v>
      </c>
      <c r="AF572" t="s">
        <v>25</v>
      </c>
      <c r="AG572" t="s">
        <v>288</v>
      </c>
      <c r="AH572">
        <v>1000</v>
      </c>
      <c r="AI572" t="s">
        <v>189</v>
      </c>
      <c r="AJ572">
        <v>1000000</v>
      </c>
      <c r="AK572" t="s">
        <v>190</v>
      </c>
      <c r="AL572">
        <v>10</v>
      </c>
      <c r="AM572" t="s">
        <v>191</v>
      </c>
      <c r="AN572">
        <v>500</v>
      </c>
      <c r="AO572" t="s">
        <v>192</v>
      </c>
      <c r="AP572">
        <v>20</v>
      </c>
      <c r="AQ572" t="s">
        <v>193</v>
      </c>
      <c r="AR572">
        <v>20</v>
      </c>
    </row>
    <row r="573" spans="1:44">
      <c r="A573">
        <v>274</v>
      </c>
      <c r="B573" t="s">
        <v>289</v>
      </c>
      <c r="C573">
        <v>4</v>
      </c>
      <c r="D573" t="s">
        <v>182</v>
      </c>
      <c r="E573">
        <v>226</v>
      </c>
      <c r="F573" t="s">
        <v>183</v>
      </c>
      <c r="G573" t="s">
        <v>184</v>
      </c>
      <c r="H573">
        <v>336808.07400000002</v>
      </c>
      <c r="I573" t="s">
        <v>185</v>
      </c>
      <c r="J573">
        <v>6.4000000000000005E-4</v>
      </c>
      <c r="K573" t="s">
        <v>25</v>
      </c>
      <c r="L573" t="s">
        <v>290</v>
      </c>
      <c r="M573">
        <v>315.47140000000002</v>
      </c>
      <c r="N573" t="s">
        <v>25</v>
      </c>
      <c r="O573" t="s">
        <v>293</v>
      </c>
      <c r="P573">
        <v>9.5500000000000001E-4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0.11167000000000001</v>
      </c>
      <c r="W573" t="s">
        <v>25</v>
      </c>
      <c r="X573" t="s">
        <v>27</v>
      </c>
      <c r="Y573">
        <v>0.27971200000000002</v>
      </c>
      <c r="Z573" t="s">
        <v>25</v>
      </c>
      <c r="AA573" t="s">
        <v>292</v>
      </c>
      <c r="AB573">
        <v>0.136877</v>
      </c>
      <c r="AC573" t="s">
        <v>25</v>
      </c>
      <c r="AD573" t="s">
        <v>28</v>
      </c>
      <c r="AE573">
        <v>3.2977059999999998</v>
      </c>
      <c r="AF573" t="s">
        <v>25</v>
      </c>
      <c r="AG573" t="s">
        <v>288</v>
      </c>
      <c r="AH573">
        <v>1000</v>
      </c>
      <c r="AI573" t="s">
        <v>189</v>
      </c>
      <c r="AJ573">
        <v>1000000</v>
      </c>
      <c r="AK573" t="s">
        <v>190</v>
      </c>
      <c r="AL573">
        <v>10</v>
      </c>
      <c r="AM573" t="s">
        <v>191</v>
      </c>
      <c r="AN573">
        <v>500</v>
      </c>
      <c r="AO573" t="s">
        <v>192</v>
      </c>
      <c r="AP573">
        <v>20</v>
      </c>
      <c r="AQ573" t="s">
        <v>193</v>
      </c>
      <c r="AR573">
        <v>20</v>
      </c>
    </row>
    <row r="574" spans="1:44">
      <c r="A574">
        <v>273</v>
      </c>
      <c r="B574" t="s">
        <v>289</v>
      </c>
      <c r="C574">
        <v>4</v>
      </c>
      <c r="D574" t="s">
        <v>182</v>
      </c>
      <c r="E574">
        <v>226</v>
      </c>
      <c r="F574" t="s">
        <v>183</v>
      </c>
      <c r="G574" t="s">
        <v>184</v>
      </c>
      <c r="H574">
        <v>336808.07400000002</v>
      </c>
      <c r="I574" t="s">
        <v>185</v>
      </c>
      <c r="J574">
        <v>5.8600000000000004E-4</v>
      </c>
      <c r="K574" t="s">
        <v>25</v>
      </c>
      <c r="L574" t="s">
        <v>290</v>
      </c>
      <c r="M574">
        <v>278.48840000000001</v>
      </c>
      <c r="N574" t="s">
        <v>25</v>
      </c>
      <c r="O574" t="s">
        <v>293</v>
      </c>
      <c r="P574">
        <v>8.6399999999999997E-4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0.27223599999999998</v>
      </c>
      <c r="Z574" t="s">
        <v>25</v>
      </c>
      <c r="AA574" t="s">
        <v>292</v>
      </c>
      <c r="AB574">
        <v>0.13245299999999999</v>
      </c>
      <c r="AC574" t="s">
        <v>25</v>
      </c>
      <c r="AD574" t="s">
        <v>28</v>
      </c>
      <c r="AE574">
        <v>3.0885250000000002</v>
      </c>
      <c r="AF574" t="s">
        <v>25</v>
      </c>
      <c r="AG574" t="s">
        <v>288</v>
      </c>
      <c r="AH574">
        <v>1000</v>
      </c>
      <c r="AI574" t="s">
        <v>189</v>
      </c>
      <c r="AJ574">
        <v>1000000</v>
      </c>
      <c r="AK574" t="s">
        <v>190</v>
      </c>
      <c r="AL574">
        <v>10</v>
      </c>
      <c r="AM574" t="s">
        <v>191</v>
      </c>
      <c r="AN574">
        <v>500</v>
      </c>
      <c r="AO574" t="s">
        <v>192</v>
      </c>
      <c r="AP574">
        <v>20</v>
      </c>
      <c r="AQ574" t="s">
        <v>193</v>
      </c>
      <c r="AR574">
        <v>20</v>
      </c>
    </row>
    <row r="575" spans="1:44">
      <c r="A575">
        <v>272</v>
      </c>
      <c r="B575" t="s">
        <v>289</v>
      </c>
      <c r="C575">
        <v>4</v>
      </c>
      <c r="D575" t="s">
        <v>182</v>
      </c>
      <c r="E575">
        <v>226</v>
      </c>
      <c r="F575" t="s">
        <v>183</v>
      </c>
      <c r="G575" t="s">
        <v>184</v>
      </c>
      <c r="H575">
        <v>101498.196</v>
      </c>
      <c r="I575" t="s">
        <v>185</v>
      </c>
      <c r="J575">
        <v>6.8000000000000005E-4</v>
      </c>
      <c r="K575" t="s">
        <v>25</v>
      </c>
      <c r="L575" t="s">
        <v>290</v>
      </c>
      <c r="M575">
        <v>325.58109999999999</v>
      </c>
      <c r="N575" t="s">
        <v>25</v>
      </c>
      <c r="O575" t="s">
        <v>293</v>
      </c>
      <c r="P575">
        <v>1.005E-3</v>
      </c>
      <c r="Q575" t="s">
        <v>25</v>
      </c>
      <c r="R575" t="s">
        <v>24</v>
      </c>
      <c r="S575">
        <v>2.3596240000000002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0.54487099999999999</v>
      </c>
      <c r="Z575" t="s">
        <v>25</v>
      </c>
      <c r="AA575" t="s">
        <v>292</v>
      </c>
      <c r="AB575">
        <v>0.24032800000000001</v>
      </c>
      <c r="AC575" t="s">
        <v>25</v>
      </c>
      <c r="AD575" t="s">
        <v>28</v>
      </c>
      <c r="AE575">
        <v>1.4620839999999999</v>
      </c>
      <c r="AF575" t="s">
        <v>25</v>
      </c>
      <c r="AG575" t="s">
        <v>288</v>
      </c>
      <c r="AH575">
        <v>1000</v>
      </c>
      <c r="AI575" t="s">
        <v>189</v>
      </c>
      <c r="AJ575">
        <v>1000000</v>
      </c>
      <c r="AK575" t="s">
        <v>190</v>
      </c>
      <c r="AL575">
        <v>10</v>
      </c>
      <c r="AM575" t="s">
        <v>191</v>
      </c>
      <c r="AN575">
        <v>500</v>
      </c>
      <c r="AO575" t="s">
        <v>192</v>
      </c>
      <c r="AP575">
        <v>20</v>
      </c>
      <c r="AQ575" t="s">
        <v>193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289</v>
      </c>
      <c r="C1">
        <v>1</v>
      </c>
      <c r="D1" t="s">
        <v>182</v>
      </c>
      <c r="E1">
        <v>3938</v>
      </c>
      <c r="F1" t="s">
        <v>183</v>
      </c>
      <c r="G1" t="s">
        <v>184</v>
      </c>
      <c r="H1">
        <v>0</v>
      </c>
      <c r="I1" t="s">
        <v>185</v>
      </c>
      <c r="J1">
        <v>2.6749999999999999E-3</v>
      </c>
      <c r="K1" t="s">
        <v>25</v>
      </c>
      <c r="L1" t="s">
        <v>290</v>
      </c>
      <c r="M1">
        <v>1172.4141689999999</v>
      </c>
      <c r="N1" t="s">
        <v>25</v>
      </c>
      <c r="O1" t="s">
        <v>291</v>
      </c>
      <c r="P1">
        <v>3.8470000000000002E-3</v>
      </c>
      <c r="Q1" t="s">
        <v>25</v>
      </c>
      <c r="R1" t="s">
        <v>24</v>
      </c>
      <c r="S1">
        <v>85.232572000000005</v>
      </c>
      <c r="T1" t="s">
        <v>25</v>
      </c>
      <c r="U1" t="s">
        <v>26</v>
      </c>
      <c r="V1">
        <v>1.2029E-2</v>
      </c>
      <c r="W1" t="s">
        <v>25</v>
      </c>
      <c r="X1" t="s">
        <v>27</v>
      </c>
      <c r="Y1">
        <v>0.21288199999999999</v>
      </c>
      <c r="Z1" t="s">
        <v>25</v>
      </c>
      <c r="AA1" t="s">
        <v>292</v>
      </c>
      <c r="AB1">
        <v>84.977777000000003</v>
      </c>
      <c r="AC1" t="s">
        <v>25</v>
      </c>
      <c r="AD1" t="s">
        <v>28</v>
      </c>
      <c r="AE1">
        <v>6.7970000000000001E-3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1000</v>
      </c>
      <c r="AO1" t="s">
        <v>192</v>
      </c>
      <c r="AP1">
        <v>20</v>
      </c>
      <c r="AQ1" t="s">
        <v>193</v>
      </c>
      <c r="AR1">
        <v>10000</v>
      </c>
    </row>
    <row r="2" spans="1:44">
      <c r="A2" s="2">
        <v>999</v>
      </c>
      <c r="B2" t="s">
        <v>289</v>
      </c>
      <c r="C2">
        <v>1</v>
      </c>
      <c r="D2" t="s">
        <v>182</v>
      </c>
      <c r="E2">
        <v>3938</v>
      </c>
      <c r="F2" t="s">
        <v>183</v>
      </c>
      <c r="G2" t="s">
        <v>184</v>
      </c>
      <c r="H2">
        <v>0</v>
      </c>
      <c r="I2" t="s">
        <v>185</v>
      </c>
      <c r="J2">
        <v>2.6700000000000001E-3</v>
      </c>
      <c r="K2" t="s">
        <v>25</v>
      </c>
      <c r="L2" t="s">
        <v>290</v>
      </c>
      <c r="M2">
        <v>1116.8640359999999</v>
      </c>
      <c r="N2" t="s">
        <v>25</v>
      </c>
      <c r="O2" t="s">
        <v>291</v>
      </c>
      <c r="P2">
        <v>3.787E-3</v>
      </c>
      <c r="Q2" t="s">
        <v>25</v>
      </c>
      <c r="R2" t="s">
        <v>24</v>
      </c>
      <c r="S2">
        <v>83.806962999999996</v>
      </c>
      <c r="T2" t="s">
        <v>25</v>
      </c>
      <c r="U2" t="s">
        <v>26</v>
      </c>
      <c r="V2">
        <v>1.1150999999999999E-2</v>
      </c>
      <c r="W2" t="s">
        <v>25</v>
      </c>
      <c r="X2" t="s">
        <v>27</v>
      </c>
      <c r="Y2">
        <v>0.203537</v>
      </c>
      <c r="Z2" t="s">
        <v>25</v>
      </c>
      <c r="AA2" t="s">
        <v>292</v>
      </c>
      <c r="AB2">
        <v>83.563022000000004</v>
      </c>
      <c r="AC2" t="s">
        <v>25</v>
      </c>
      <c r="AD2" t="s">
        <v>28</v>
      </c>
      <c r="AE2">
        <v>6.8170000000000001E-3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1000</v>
      </c>
      <c r="AO2" t="s">
        <v>192</v>
      </c>
      <c r="AP2">
        <v>20</v>
      </c>
      <c r="AQ2" t="s">
        <v>193</v>
      </c>
      <c r="AR2">
        <v>10000</v>
      </c>
    </row>
    <row r="3" spans="1:44">
      <c r="A3" s="2">
        <v>998</v>
      </c>
      <c r="B3" t="s">
        <v>289</v>
      </c>
      <c r="C3">
        <v>4</v>
      </c>
      <c r="D3" t="s">
        <v>182</v>
      </c>
      <c r="E3">
        <v>37317</v>
      </c>
      <c r="F3" t="s">
        <v>183</v>
      </c>
      <c r="G3" t="s">
        <v>184</v>
      </c>
      <c r="H3">
        <v>0</v>
      </c>
      <c r="I3" t="s">
        <v>185</v>
      </c>
      <c r="J3">
        <v>2.7829999999999999E-3</v>
      </c>
      <c r="K3" t="s">
        <v>25</v>
      </c>
      <c r="L3" t="s">
        <v>290</v>
      </c>
      <c r="M3">
        <v>4543.6282140000003</v>
      </c>
      <c r="N3" t="s">
        <v>25</v>
      </c>
      <c r="O3" t="s">
        <v>291</v>
      </c>
      <c r="P3">
        <v>7.326E-3</v>
      </c>
      <c r="Q3" t="s">
        <v>25</v>
      </c>
      <c r="R3" t="s">
        <v>24</v>
      </c>
      <c r="S3">
        <v>82.883821999999995</v>
      </c>
      <c r="T3" t="s">
        <v>25</v>
      </c>
      <c r="U3" t="s">
        <v>26</v>
      </c>
      <c r="V3">
        <v>2.6574E-2</v>
      </c>
      <c r="W3" t="s">
        <v>25</v>
      </c>
      <c r="X3" t="s">
        <v>27</v>
      </c>
      <c r="Y3">
        <v>0.324075</v>
      </c>
      <c r="Z3" t="s">
        <v>25</v>
      </c>
      <c r="AA3" t="s">
        <v>292</v>
      </c>
      <c r="AB3">
        <v>82.484020999999998</v>
      </c>
      <c r="AC3" t="s">
        <v>25</v>
      </c>
      <c r="AD3" t="s">
        <v>28</v>
      </c>
      <c r="AE3">
        <v>6.7530000000000003E-3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10</v>
      </c>
      <c r="AM3" t="s">
        <v>191</v>
      </c>
      <c r="AN3">
        <v>10</v>
      </c>
      <c r="AO3" t="s">
        <v>192</v>
      </c>
      <c r="AP3">
        <v>50</v>
      </c>
      <c r="AQ3" t="s">
        <v>193</v>
      </c>
      <c r="AR3">
        <v>10000</v>
      </c>
    </row>
    <row r="4" spans="1:44">
      <c r="A4" s="2">
        <v>997</v>
      </c>
      <c r="B4" t="s">
        <v>289</v>
      </c>
      <c r="C4">
        <v>1</v>
      </c>
      <c r="D4" t="s">
        <v>182</v>
      </c>
      <c r="E4">
        <v>531</v>
      </c>
      <c r="F4" t="s">
        <v>183</v>
      </c>
      <c r="G4" t="s">
        <v>184</v>
      </c>
      <c r="H4">
        <v>0</v>
      </c>
      <c r="I4" t="s">
        <v>185</v>
      </c>
      <c r="J4">
        <v>1.2869999999999999E-3</v>
      </c>
      <c r="K4" t="s">
        <v>25</v>
      </c>
      <c r="L4" t="s">
        <v>290</v>
      </c>
      <c r="M4">
        <v>252.332165</v>
      </c>
      <c r="N4" t="s">
        <v>25</v>
      </c>
      <c r="O4" t="s">
        <v>291</v>
      </c>
      <c r="P4">
        <v>1.5399999999999999E-3</v>
      </c>
      <c r="Q4" t="s">
        <v>25</v>
      </c>
      <c r="R4" t="s">
        <v>24</v>
      </c>
      <c r="S4">
        <v>9.4909099999999995</v>
      </c>
      <c r="T4" t="s">
        <v>25</v>
      </c>
      <c r="U4" t="s">
        <v>26</v>
      </c>
      <c r="V4">
        <v>3.0841E-2</v>
      </c>
      <c r="W4" t="s">
        <v>25</v>
      </c>
      <c r="X4" t="s">
        <v>27</v>
      </c>
      <c r="Y4">
        <v>1.370927</v>
      </c>
      <c r="Z4" t="s">
        <v>25</v>
      </c>
      <c r="AA4" t="s">
        <v>292</v>
      </c>
      <c r="AB4">
        <v>8.0488090000000003</v>
      </c>
      <c r="AC4" t="s">
        <v>25</v>
      </c>
      <c r="AD4" t="s">
        <v>28</v>
      </c>
      <c r="AE4">
        <v>6.7619999999999998E-3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10</v>
      </c>
      <c r="AM4" t="s">
        <v>191</v>
      </c>
      <c r="AN4">
        <v>1000</v>
      </c>
      <c r="AO4" t="s">
        <v>192</v>
      </c>
      <c r="AP4">
        <v>50</v>
      </c>
      <c r="AQ4" t="s">
        <v>193</v>
      </c>
      <c r="AR4">
        <v>1000</v>
      </c>
    </row>
    <row r="5" spans="1:44">
      <c r="A5" s="2">
        <v>996</v>
      </c>
      <c r="B5" t="s">
        <v>289</v>
      </c>
      <c r="C5">
        <v>0</v>
      </c>
      <c r="D5" t="s">
        <v>182</v>
      </c>
      <c r="E5">
        <v>153</v>
      </c>
      <c r="F5" t="s">
        <v>183</v>
      </c>
      <c r="G5" t="s">
        <v>184</v>
      </c>
      <c r="H5">
        <v>49.628999999999998</v>
      </c>
      <c r="I5" t="s">
        <v>185</v>
      </c>
      <c r="J5">
        <v>2.7099999999999997E-4</v>
      </c>
      <c r="K5" t="s">
        <v>25</v>
      </c>
      <c r="L5" t="s">
        <v>290</v>
      </c>
      <c r="M5">
        <v>10.107324999999999</v>
      </c>
      <c r="N5" t="s">
        <v>25</v>
      </c>
      <c r="O5" t="s">
        <v>291</v>
      </c>
      <c r="P5">
        <v>2.8200000000000002E-4</v>
      </c>
      <c r="Q5" t="s">
        <v>25</v>
      </c>
      <c r="R5" t="s">
        <v>24</v>
      </c>
      <c r="S5">
        <v>2.0865649999999998</v>
      </c>
      <c r="T5" t="s">
        <v>25</v>
      </c>
      <c r="U5" t="s">
        <v>26</v>
      </c>
      <c r="V5">
        <v>2.2380000000000001E-2</v>
      </c>
      <c r="W5" t="s">
        <v>25</v>
      </c>
      <c r="X5" t="s">
        <v>27</v>
      </c>
      <c r="Y5">
        <v>1.9155679999999999</v>
      </c>
      <c r="Z5" t="s">
        <v>25</v>
      </c>
      <c r="AA5" t="s">
        <v>292</v>
      </c>
      <c r="AB5">
        <v>0.13527800000000001</v>
      </c>
      <c r="AC5" t="s">
        <v>25</v>
      </c>
      <c r="AD5" t="s">
        <v>28</v>
      </c>
      <c r="AE5">
        <v>6.7780000000000002E-3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10</v>
      </c>
      <c r="AM5" t="s">
        <v>191</v>
      </c>
      <c r="AN5">
        <v>1000</v>
      </c>
      <c r="AO5" t="s">
        <v>192</v>
      </c>
      <c r="AP5">
        <v>10</v>
      </c>
      <c r="AQ5" t="s">
        <v>193</v>
      </c>
      <c r="AR5">
        <v>20</v>
      </c>
    </row>
    <row r="6" spans="1:44">
      <c r="A6" s="2">
        <v>995</v>
      </c>
      <c r="B6" t="s">
        <v>289</v>
      </c>
      <c r="C6">
        <v>1</v>
      </c>
      <c r="D6" t="s">
        <v>182</v>
      </c>
      <c r="E6">
        <v>160</v>
      </c>
      <c r="F6" t="s">
        <v>183</v>
      </c>
      <c r="G6" t="s">
        <v>184</v>
      </c>
      <c r="H6">
        <v>50.487000000000002</v>
      </c>
      <c r="I6" t="s">
        <v>185</v>
      </c>
      <c r="J6">
        <v>2.7099999999999997E-4</v>
      </c>
      <c r="K6" t="s">
        <v>25</v>
      </c>
      <c r="L6" t="s">
        <v>290</v>
      </c>
      <c r="M6">
        <v>20.711886</v>
      </c>
      <c r="N6" t="s">
        <v>25</v>
      </c>
      <c r="O6" t="s">
        <v>291</v>
      </c>
      <c r="P6">
        <v>2.92E-4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2.2464999999999999E-2</v>
      </c>
      <c r="W6" t="s">
        <v>25</v>
      </c>
      <c r="X6" t="s">
        <v>27</v>
      </c>
      <c r="Y6">
        <v>1.2746850000000001</v>
      </c>
      <c r="Z6" t="s">
        <v>25</v>
      </c>
      <c r="AA6" t="s">
        <v>292</v>
      </c>
      <c r="AB6">
        <v>0.16125600000000001</v>
      </c>
      <c r="AC6" t="s">
        <v>25</v>
      </c>
      <c r="AD6" t="s">
        <v>28</v>
      </c>
      <c r="AE6">
        <v>6.7860000000000004E-3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1000</v>
      </c>
      <c r="AO6" t="s">
        <v>192</v>
      </c>
      <c r="AP6">
        <v>10</v>
      </c>
      <c r="AQ6" t="s">
        <v>193</v>
      </c>
      <c r="AR6">
        <v>20</v>
      </c>
    </row>
    <row r="7" spans="1:44">
      <c r="A7" s="2">
        <v>994</v>
      </c>
      <c r="B7" t="s">
        <v>289</v>
      </c>
      <c r="C7">
        <v>2</v>
      </c>
      <c r="D7" t="s">
        <v>182</v>
      </c>
      <c r="E7">
        <v>169</v>
      </c>
      <c r="F7" t="s">
        <v>183</v>
      </c>
      <c r="G7" t="s">
        <v>184</v>
      </c>
      <c r="H7">
        <v>48.459000000000003</v>
      </c>
      <c r="I7" t="s">
        <v>185</v>
      </c>
      <c r="J7">
        <v>2.7E-4</v>
      </c>
      <c r="K7" t="s">
        <v>25</v>
      </c>
      <c r="L7" t="s">
        <v>290</v>
      </c>
      <c r="M7">
        <v>38.378078000000002</v>
      </c>
      <c r="N7" t="s">
        <v>25</v>
      </c>
      <c r="O7" t="s">
        <v>291</v>
      </c>
      <c r="P7">
        <v>3.0800000000000001E-4</v>
      </c>
      <c r="Q7" t="s">
        <v>25</v>
      </c>
      <c r="R7" t="s">
        <v>24</v>
      </c>
      <c r="S7">
        <v>0.93067800000000001</v>
      </c>
      <c r="T7" t="s">
        <v>25</v>
      </c>
      <c r="U7" t="s">
        <v>26</v>
      </c>
      <c r="V7">
        <v>2.2294999999999999E-2</v>
      </c>
      <c r="W7" t="s">
        <v>25</v>
      </c>
      <c r="X7" t="s">
        <v>27</v>
      </c>
      <c r="Y7">
        <v>0.72985</v>
      </c>
      <c r="Z7" t="s">
        <v>25</v>
      </c>
      <c r="AA7" t="s">
        <v>292</v>
      </c>
      <c r="AB7">
        <v>0.16542399999999999</v>
      </c>
      <c r="AC7" t="s">
        <v>25</v>
      </c>
      <c r="AD7" t="s">
        <v>28</v>
      </c>
      <c r="AE7">
        <v>6.7600000000000004E-3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10</v>
      </c>
      <c r="AM7" t="s">
        <v>191</v>
      </c>
      <c r="AN7">
        <v>1000</v>
      </c>
      <c r="AO7" t="s">
        <v>192</v>
      </c>
      <c r="AP7">
        <v>10</v>
      </c>
      <c r="AQ7" t="s">
        <v>193</v>
      </c>
      <c r="AR7">
        <v>20</v>
      </c>
    </row>
    <row r="8" spans="1:44">
      <c r="A8" s="2">
        <v>993</v>
      </c>
      <c r="B8" t="s">
        <v>289</v>
      </c>
      <c r="C8">
        <v>3</v>
      </c>
      <c r="D8" t="s">
        <v>182</v>
      </c>
      <c r="E8">
        <v>188</v>
      </c>
      <c r="F8" t="s">
        <v>183</v>
      </c>
      <c r="G8" t="s">
        <v>184</v>
      </c>
      <c r="H8">
        <v>49.444000000000003</v>
      </c>
      <c r="I8" t="s">
        <v>185</v>
      </c>
      <c r="J8">
        <v>2.8400000000000002E-4</v>
      </c>
      <c r="K8" t="s">
        <v>25</v>
      </c>
      <c r="L8" t="s">
        <v>290</v>
      </c>
      <c r="M8">
        <v>85.265078000000003</v>
      </c>
      <c r="N8" t="s">
        <v>25</v>
      </c>
      <c r="O8" t="s">
        <v>291</v>
      </c>
      <c r="P8">
        <v>3.6900000000000002E-4</v>
      </c>
      <c r="Q8" t="s">
        <v>25</v>
      </c>
      <c r="R8" t="s">
        <v>24</v>
      </c>
      <c r="S8">
        <v>0.61760899999999996</v>
      </c>
      <c r="T8" t="s">
        <v>25</v>
      </c>
      <c r="U8" t="s">
        <v>26</v>
      </c>
      <c r="V8">
        <v>2.2717999999999999E-2</v>
      </c>
      <c r="W8" t="s">
        <v>25</v>
      </c>
      <c r="X8" t="s">
        <v>27</v>
      </c>
      <c r="Y8">
        <v>0.40601100000000001</v>
      </c>
      <c r="Z8" t="s">
        <v>25</v>
      </c>
      <c r="AA8" t="s">
        <v>292</v>
      </c>
      <c r="AB8">
        <v>0.17576900000000001</v>
      </c>
      <c r="AC8" t="s">
        <v>25</v>
      </c>
      <c r="AD8" t="s">
        <v>28</v>
      </c>
      <c r="AE8">
        <v>6.8009999999999998E-3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1000</v>
      </c>
      <c r="AO8" t="s">
        <v>192</v>
      </c>
      <c r="AP8">
        <v>10</v>
      </c>
      <c r="AQ8" t="s">
        <v>193</v>
      </c>
      <c r="AR8">
        <v>20</v>
      </c>
    </row>
    <row r="9" spans="1:44">
      <c r="A9" s="2">
        <v>992</v>
      </c>
      <c r="B9" t="s">
        <v>289</v>
      </c>
      <c r="C9">
        <v>4</v>
      </c>
      <c r="D9" t="s">
        <v>182</v>
      </c>
      <c r="E9">
        <v>226</v>
      </c>
      <c r="F9" t="s">
        <v>183</v>
      </c>
      <c r="G9" t="s">
        <v>184</v>
      </c>
      <c r="H9">
        <v>57.21</v>
      </c>
      <c r="I9" t="s">
        <v>185</v>
      </c>
      <c r="J9">
        <v>2.6899999999999998E-4</v>
      </c>
      <c r="K9" t="s">
        <v>25</v>
      </c>
      <c r="L9" t="s">
        <v>290</v>
      </c>
      <c r="M9">
        <v>166.70913200000001</v>
      </c>
      <c r="N9" t="s">
        <v>25</v>
      </c>
      <c r="O9" t="s">
        <v>291</v>
      </c>
      <c r="P9">
        <v>4.3600000000000003E-4</v>
      </c>
      <c r="Q9" t="s">
        <v>25</v>
      </c>
      <c r="R9" t="s">
        <v>24</v>
      </c>
      <c r="S9">
        <v>0.42450199999999999</v>
      </c>
      <c r="T9" t="s">
        <v>25</v>
      </c>
      <c r="U9" t="s">
        <v>26</v>
      </c>
      <c r="V9">
        <v>2.2588E-2</v>
      </c>
      <c r="W9" t="s">
        <v>25</v>
      </c>
      <c r="X9" t="s">
        <v>27</v>
      </c>
      <c r="Y9">
        <v>0.21839700000000001</v>
      </c>
      <c r="Z9" t="s">
        <v>25</v>
      </c>
      <c r="AA9" t="s">
        <v>292</v>
      </c>
      <c r="AB9">
        <v>0.17108999999999999</v>
      </c>
      <c r="AC9" t="s">
        <v>25</v>
      </c>
      <c r="AD9" t="s">
        <v>28</v>
      </c>
      <c r="AE9">
        <v>6.7739999999999996E-3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10</v>
      </c>
      <c r="AM9" t="s">
        <v>191</v>
      </c>
      <c r="AN9">
        <v>1000</v>
      </c>
      <c r="AO9" t="s">
        <v>192</v>
      </c>
      <c r="AP9">
        <v>10</v>
      </c>
      <c r="AQ9" t="s">
        <v>193</v>
      </c>
      <c r="AR9">
        <v>20</v>
      </c>
    </row>
    <row r="10" spans="1:44">
      <c r="A10" s="2">
        <v>991</v>
      </c>
      <c r="B10" t="s">
        <v>289</v>
      </c>
      <c r="C10">
        <v>5</v>
      </c>
      <c r="D10" t="s">
        <v>182</v>
      </c>
      <c r="E10">
        <v>303</v>
      </c>
      <c r="F10" t="s">
        <v>183</v>
      </c>
      <c r="G10" t="s">
        <v>184</v>
      </c>
      <c r="H10">
        <v>47.46</v>
      </c>
      <c r="I10" t="s">
        <v>185</v>
      </c>
      <c r="J10">
        <v>2.7E-4</v>
      </c>
      <c r="K10" t="s">
        <v>25</v>
      </c>
      <c r="L10" t="s">
        <v>290</v>
      </c>
      <c r="M10">
        <v>295.61703899999998</v>
      </c>
      <c r="N10" t="s">
        <v>25</v>
      </c>
      <c r="O10" t="s">
        <v>291</v>
      </c>
      <c r="P10">
        <v>5.6499999999999996E-4</v>
      </c>
      <c r="Q10" t="s">
        <v>25</v>
      </c>
      <c r="R10" t="s">
        <v>24</v>
      </c>
      <c r="S10">
        <v>0.32826699999999998</v>
      </c>
      <c r="T10" t="s">
        <v>25</v>
      </c>
      <c r="U10" t="s">
        <v>26</v>
      </c>
      <c r="V10">
        <v>2.2526000000000001E-2</v>
      </c>
      <c r="W10" t="s">
        <v>25</v>
      </c>
      <c r="X10" t="s">
        <v>27</v>
      </c>
      <c r="Y10">
        <v>0.124222</v>
      </c>
      <c r="Z10" t="s">
        <v>25</v>
      </c>
      <c r="AA10" t="s">
        <v>292</v>
      </c>
      <c r="AB10">
        <v>0.16942099999999999</v>
      </c>
      <c r="AC10" t="s">
        <v>25</v>
      </c>
      <c r="AD10" t="s">
        <v>28</v>
      </c>
      <c r="AE10">
        <v>6.7650000000000002E-3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10</v>
      </c>
      <c r="AM10" t="s">
        <v>191</v>
      </c>
      <c r="AN10">
        <v>1000</v>
      </c>
      <c r="AO10" t="s">
        <v>192</v>
      </c>
      <c r="AP10">
        <v>10</v>
      </c>
      <c r="AQ10" t="s">
        <v>193</v>
      </c>
      <c r="AR10">
        <v>20</v>
      </c>
    </row>
    <row r="11" spans="1:44">
      <c r="A11" s="2">
        <v>990</v>
      </c>
      <c r="B11" t="s">
        <v>289</v>
      </c>
      <c r="C11">
        <v>6</v>
      </c>
      <c r="D11" t="s">
        <v>182</v>
      </c>
      <c r="E11">
        <v>455</v>
      </c>
      <c r="F11" t="s">
        <v>183</v>
      </c>
      <c r="G11" t="s">
        <v>184</v>
      </c>
      <c r="H11">
        <v>60.228999999999999</v>
      </c>
      <c r="I11" t="s">
        <v>185</v>
      </c>
      <c r="J11">
        <v>2.6800000000000001E-4</v>
      </c>
      <c r="K11" t="s">
        <v>25</v>
      </c>
      <c r="L11" t="s">
        <v>290</v>
      </c>
      <c r="M11">
        <v>567.82495200000005</v>
      </c>
      <c r="N11" t="s">
        <v>25</v>
      </c>
      <c r="O11" t="s">
        <v>291</v>
      </c>
      <c r="P11">
        <v>8.3600000000000005E-4</v>
      </c>
      <c r="Q11" t="s">
        <v>25</v>
      </c>
      <c r="R11" t="s">
        <v>24</v>
      </c>
      <c r="S11">
        <v>0.29237999999999997</v>
      </c>
      <c r="T11" t="s">
        <v>25</v>
      </c>
      <c r="U11" t="s">
        <v>26</v>
      </c>
      <c r="V11">
        <v>2.2634999999999999E-2</v>
      </c>
      <c r="W11" t="s">
        <v>25</v>
      </c>
      <c r="X11" t="s">
        <v>27</v>
      </c>
      <c r="Y11">
        <v>8.3543000000000006E-2</v>
      </c>
      <c r="Z11" t="s">
        <v>25</v>
      </c>
      <c r="AA11" t="s">
        <v>292</v>
      </c>
      <c r="AB11">
        <v>0.17410800000000001</v>
      </c>
      <c r="AC11" t="s">
        <v>25</v>
      </c>
      <c r="AD11" t="s">
        <v>28</v>
      </c>
      <c r="AE11">
        <v>6.7669999999999996E-3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10</v>
      </c>
      <c r="AM11" t="s">
        <v>191</v>
      </c>
      <c r="AN11">
        <v>1000</v>
      </c>
      <c r="AO11" t="s">
        <v>192</v>
      </c>
      <c r="AP11">
        <v>10</v>
      </c>
      <c r="AQ11" t="s">
        <v>193</v>
      </c>
      <c r="AR11">
        <v>20</v>
      </c>
    </row>
    <row r="12" spans="1:44">
      <c r="A12" s="2">
        <v>989</v>
      </c>
      <c r="B12" t="s">
        <v>289</v>
      </c>
      <c r="C12">
        <v>7</v>
      </c>
      <c r="D12" t="s">
        <v>182</v>
      </c>
      <c r="E12">
        <v>760</v>
      </c>
      <c r="F12" t="s">
        <v>183</v>
      </c>
      <c r="G12" t="s">
        <v>184</v>
      </c>
      <c r="H12">
        <v>53.09</v>
      </c>
      <c r="I12" t="s">
        <v>185</v>
      </c>
      <c r="J12">
        <v>2.7E-4</v>
      </c>
      <c r="K12" t="s">
        <v>25</v>
      </c>
      <c r="L12" t="s">
        <v>290</v>
      </c>
      <c r="M12">
        <v>1700.3237140000001</v>
      </c>
      <c r="N12" t="s">
        <v>25</v>
      </c>
      <c r="O12" t="s">
        <v>291</v>
      </c>
      <c r="P12">
        <v>1.97E-3</v>
      </c>
      <c r="Q12" t="s">
        <v>25</v>
      </c>
      <c r="R12" t="s">
        <v>24</v>
      </c>
      <c r="S12">
        <v>0.26028000000000001</v>
      </c>
      <c r="T12" t="s">
        <v>25</v>
      </c>
      <c r="U12" t="s">
        <v>26</v>
      </c>
      <c r="V12">
        <v>2.2454000000000002E-2</v>
      </c>
      <c r="W12" t="s">
        <v>25</v>
      </c>
      <c r="X12" t="s">
        <v>27</v>
      </c>
      <c r="Y12">
        <v>5.4350000000000002E-2</v>
      </c>
      <c r="Z12" t="s">
        <v>25</v>
      </c>
      <c r="AA12" t="s">
        <v>292</v>
      </c>
      <c r="AB12">
        <v>0.171684</v>
      </c>
      <c r="AC12" t="s">
        <v>25</v>
      </c>
      <c r="AD12" t="s">
        <v>28</v>
      </c>
      <c r="AE12">
        <v>6.7819999999999998E-3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10</v>
      </c>
      <c r="AM12" t="s">
        <v>191</v>
      </c>
      <c r="AN12">
        <v>1000</v>
      </c>
      <c r="AO12" t="s">
        <v>192</v>
      </c>
      <c r="AP12">
        <v>10</v>
      </c>
      <c r="AQ12" t="s">
        <v>193</v>
      </c>
      <c r="AR12">
        <v>20</v>
      </c>
    </row>
    <row r="13" spans="1:44">
      <c r="A13" s="2">
        <v>988</v>
      </c>
      <c r="B13" t="s">
        <v>289</v>
      </c>
      <c r="C13">
        <v>8</v>
      </c>
      <c r="D13" t="s">
        <v>182</v>
      </c>
      <c r="E13">
        <v>1371</v>
      </c>
      <c r="F13" t="s">
        <v>183</v>
      </c>
      <c r="G13" t="s">
        <v>184</v>
      </c>
      <c r="H13">
        <v>44.994</v>
      </c>
      <c r="I13" t="s">
        <v>185</v>
      </c>
      <c r="J13">
        <v>2.7099999999999997E-4</v>
      </c>
      <c r="K13" t="s">
        <v>25</v>
      </c>
      <c r="L13" t="s">
        <v>290</v>
      </c>
      <c r="M13">
        <v>6161.7806499999997</v>
      </c>
      <c r="N13" t="s">
        <v>25</v>
      </c>
      <c r="O13" t="s">
        <v>291</v>
      </c>
      <c r="P13">
        <v>6.4320000000000002E-3</v>
      </c>
      <c r="Q13" t="s">
        <v>25</v>
      </c>
      <c r="R13" t="s">
        <v>24</v>
      </c>
      <c r="S13">
        <v>0.24882699999999999</v>
      </c>
      <c r="T13" t="s">
        <v>25</v>
      </c>
      <c r="U13" t="s">
        <v>26</v>
      </c>
      <c r="V13">
        <v>2.2345E-2</v>
      </c>
      <c r="W13" t="s">
        <v>25</v>
      </c>
      <c r="X13" t="s">
        <v>27</v>
      </c>
      <c r="Y13">
        <v>3.372E-2</v>
      </c>
      <c r="Z13" t="s">
        <v>25</v>
      </c>
      <c r="AA13" t="s">
        <v>292</v>
      </c>
      <c r="AB13">
        <v>0.181032</v>
      </c>
      <c r="AC13" t="s">
        <v>25</v>
      </c>
      <c r="AD13" t="s">
        <v>28</v>
      </c>
      <c r="AE13">
        <v>6.7799999999999996E-3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1000</v>
      </c>
      <c r="AO13" t="s">
        <v>192</v>
      </c>
      <c r="AP13">
        <v>10</v>
      </c>
      <c r="AQ13" t="s">
        <v>193</v>
      </c>
      <c r="AR13">
        <v>20</v>
      </c>
    </row>
    <row r="14" spans="1:44">
      <c r="A14" s="2">
        <v>987</v>
      </c>
      <c r="B14" t="s">
        <v>289</v>
      </c>
      <c r="C14">
        <v>9</v>
      </c>
      <c r="D14" t="s">
        <v>182</v>
      </c>
      <c r="E14">
        <v>2592</v>
      </c>
      <c r="F14" t="s">
        <v>183</v>
      </c>
      <c r="G14" t="s">
        <v>184</v>
      </c>
      <c r="H14">
        <v>49.232999999999997</v>
      </c>
      <c r="I14" t="s">
        <v>185</v>
      </c>
      <c r="J14">
        <v>2.8299999999999999E-4</v>
      </c>
      <c r="K14" t="s">
        <v>25</v>
      </c>
      <c r="L14" t="s">
        <v>290</v>
      </c>
      <c r="M14">
        <v>17532.232006999999</v>
      </c>
      <c r="N14" t="s">
        <v>25</v>
      </c>
      <c r="O14" t="s">
        <v>291</v>
      </c>
      <c r="P14">
        <v>1.7815999999999999E-2</v>
      </c>
      <c r="Q14" t="s">
        <v>25</v>
      </c>
      <c r="R14" t="s">
        <v>24</v>
      </c>
      <c r="S14">
        <v>0.24657299999999999</v>
      </c>
      <c r="T14" t="s">
        <v>25</v>
      </c>
      <c r="U14" t="s">
        <v>26</v>
      </c>
      <c r="V14">
        <v>2.3099000000000001E-2</v>
      </c>
      <c r="W14" t="s">
        <v>25</v>
      </c>
      <c r="X14" t="s">
        <v>27</v>
      </c>
      <c r="Y14">
        <v>2.1596000000000001E-2</v>
      </c>
      <c r="Z14" t="s">
        <v>25</v>
      </c>
      <c r="AA14" t="s">
        <v>292</v>
      </c>
      <c r="AB14">
        <v>0.190001</v>
      </c>
      <c r="AC14" t="s">
        <v>25</v>
      </c>
      <c r="AD14" t="s">
        <v>28</v>
      </c>
      <c r="AE14">
        <v>6.7879999999999998E-3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1000</v>
      </c>
      <c r="AO14" t="s">
        <v>192</v>
      </c>
      <c r="AP14">
        <v>10</v>
      </c>
      <c r="AQ14" t="s">
        <v>193</v>
      </c>
      <c r="AR14">
        <v>20</v>
      </c>
    </row>
    <row r="15" spans="1:44">
      <c r="A15" s="2">
        <v>986</v>
      </c>
      <c r="B15" t="s">
        <v>289</v>
      </c>
      <c r="C15">
        <v>1</v>
      </c>
      <c r="D15" t="s">
        <v>182</v>
      </c>
      <c r="E15">
        <v>531</v>
      </c>
      <c r="F15" t="s">
        <v>183</v>
      </c>
      <c r="G15" t="s">
        <v>184</v>
      </c>
      <c r="H15">
        <v>0</v>
      </c>
      <c r="I15" t="s">
        <v>185</v>
      </c>
      <c r="J15">
        <v>1.214E-3</v>
      </c>
      <c r="K15" t="s">
        <v>25</v>
      </c>
      <c r="L15" t="s">
        <v>290</v>
      </c>
      <c r="M15">
        <v>251.67949100000001</v>
      </c>
      <c r="N15" t="s">
        <v>25</v>
      </c>
      <c r="O15" t="s">
        <v>291</v>
      </c>
      <c r="P15">
        <v>1.4660000000000001E-3</v>
      </c>
      <c r="Q15" t="s">
        <v>25</v>
      </c>
      <c r="R15" t="s">
        <v>24</v>
      </c>
      <c r="S15">
        <v>9.3870740000000001</v>
      </c>
      <c r="T15" t="s">
        <v>25</v>
      </c>
      <c r="U15" t="s">
        <v>26</v>
      </c>
      <c r="V15">
        <v>3.0528E-2</v>
      </c>
      <c r="W15" t="s">
        <v>25</v>
      </c>
      <c r="X15" t="s">
        <v>27</v>
      </c>
      <c r="Y15">
        <v>1.352328</v>
      </c>
      <c r="Z15" t="s">
        <v>25</v>
      </c>
      <c r="AA15" t="s">
        <v>292</v>
      </c>
      <c r="AB15">
        <v>7.9640560000000002</v>
      </c>
      <c r="AC15" t="s">
        <v>25</v>
      </c>
      <c r="AD15" t="s">
        <v>28</v>
      </c>
      <c r="AE15">
        <v>6.7510000000000001E-3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10</v>
      </c>
      <c r="AM15" t="s">
        <v>191</v>
      </c>
      <c r="AN15">
        <v>1000</v>
      </c>
      <c r="AO15" t="s">
        <v>192</v>
      </c>
      <c r="AP15">
        <v>50</v>
      </c>
      <c r="AQ15" t="s">
        <v>193</v>
      </c>
      <c r="AR15">
        <v>1000</v>
      </c>
    </row>
    <row r="16" spans="1:44">
      <c r="A16" s="2">
        <v>982</v>
      </c>
      <c r="B16" t="s">
        <v>289</v>
      </c>
      <c r="C16">
        <v>0</v>
      </c>
      <c r="D16" t="s">
        <v>182</v>
      </c>
      <c r="E16">
        <v>153</v>
      </c>
      <c r="F16" t="s">
        <v>183</v>
      </c>
      <c r="G16" t="s">
        <v>184</v>
      </c>
      <c r="H16">
        <v>0</v>
      </c>
      <c r="I16" t="s">
        <v>185</v>
      </c>
      <c r="J16">
        <v>2.4800000000000001E-4</v>
      </c>
      <c r="K16" t="s">
        <v>25</v>
      </c>
      <c r="L16" t="s">
        <v>290</v>
      </c>
      <c r="M16">
        <v>12.363505999999999</v>
      </c>
      <c r="N16" t="s">
        <v>25</v>
      </c>
      <c r="O16" t="s">
        <v>291</v>
      </c>
      <c r="P16">
        <v>2.5999999999999998E-4</v>
      </c>
      <c r="Q16" t="s">
        <v>25</v>
      </c>
      <c r="R16" t="s">
        <v>24</v>
      </c>
      <c r="S16">
        <v>2.5673490000000001</v>
      </c>
      <c r="T16" t="s">
        <v>25</v>
      </c>
      <c r="U16" t="s">
        <v>26</v>
      </c>
      <c r="V16">
        <v>2.3886000000000001E-2</v>
      </c>
      <c r="W16" t="s">
        <v>25</v>
      </c>
      <c r="X16" t="s">
        <v>27</v>
      </c>
      <c r="Y16">
        <v>2.3790460000000002</v>
      </c>
      <c r="Z16" t="s">
        <v>25</v>
      </c>
      <c r="AA16" t="s">
        <v>292</v>
      </c>
      <c r="AB16">
        <v>0.150143</v>
      </c>
      <c r="AC16" t="s">
        <v>25</v>
      </c>
      <c r="AD16" t="s">
        <v>28</v>
      </c>
      <c r="AE16">
        <v>6.9049999999999997E-3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10</v>
      </c>
      <c r="AM16" t="s">
        <v>191</v>
      </c>
      <c r="AN16">
        <v>1000</v>
      </c>
      <c r="AO16" t="s">
        <v>192</v>
      </c>
      <c r="AP16">
        <v>10</v>
      </c>
      <c r="AQ16" t="s">
        <v>193</v>
      </c>
      <c r="AR16">
        <v>20</v>
      </c>
    </row>
    <row r="17" spans="1:44">
      <c r="A17" s="2">
        <v>981</v>
      </c>
      <c r="B17" t="s">
        <v>289</v>
      </c>
      <c r="C17">
        <v>1</v>
      </c>
      <c r="D17" t="s">
        <v>182</v>
      </c>
      <c r="E17">
        <v>160</v>
      </c>
      <c r="F17" t="s">
        <v>183</v>
      </c>
      <c r="G17" t="s">
        <v>184</v>
      </c>
      <c r="H17">
        <v>2E-3</v>
      </c>
      <c r="I17" t="s">
        <v>185</v>
      </c>
      <c r="J17">
        <v>2.2800000000000001E-4</v>
      </c>
      <c r="K17" t="s">
        <v>25</v>
      </c>
      <c r="L17" t="s">
        <v>290</v>
      </c>
      <c r="M17">
        <v>20.473230999999998</v>
      </c>
      <c r="N17" t="s">
        <v>25</v>
      </c>
      <c r="O17" t="s">
        <v>291</v>
      </c>
      <c r="P17">
        <v>2.4899999999999998E-4</v>
      </c>
      <c r="Q17" t="s">
        <v>25</v>
      </c>
      <c r="R17" t="s">
        <v>24</v>
      </c>
      <c r="S17">
        <v>1.4302459999999999</v>
      </c>
      <c r="T17" t="s">
        <v>25</v>
      </c>
      <c r="U17" t="s">
        <v>26</v>
      </c>
      <c r="V17">
        <v>2.2200999999999999E-2</v>
      </c>
      <c r="W17" t="s">
        <v>25</v>
      </c>
      <c r="X17" t="s">
        <v>27</v>
      </c>
      <c r="Y17">
        <v>1.2368600000000001</v>
      </c>
      <c r="Z17" t="s">
        <v>25</v>
      </c>
      <c r="AA17" t="s">
        <v>292</v>
      </c>
      <c r="AB17">
        <v>0.15781899999999999</v>
      </c>
      <c r="AC17" t="s">
        <v>25</v>
      </c>
      <c r="AD17" t="s">
        <v>28</v>
      </c>
      <c r="AE17">
        <v>6.816E-3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10</v>
      </c>
      <c r="AM17" t="s">
        <v>191</v>
      </c>
      <c r="AN17">
        <v>1000</v>
      </c>
      <c r="AO17" t="s">
        <v>192</v>
      </c>
      <c r="AP17">
        <v>10</v>
      </c>
      <c r="AQ17" t="s">
        <v>193</v>
      </c>
      <c r="AR17">
        <v>20</v>
      </c>
    </row>
    <row r="18" spans="1:44">
      <c r="A18" s="2">
        <v>980</v>
      </c>
      <c r="B18" t="s">
        <v>289</v>
      </c>
      <c r="C18">
        <v>2</v>
      </c>
      <c r="D18" t="s">
        <v>182</v>
      </c>
      <c r="E18">
        <v>169</v>
      </c>
      <c r="F18" t="s">
        <v>183</v>
      </c>
      <c r="G18" t="s">
        <v>184</v>
      </c>
      <c r="H18">
        <v>0</v>
      </c>
      <c r="I18" t="s">
        <v>185</v>
      </c>
      <c r="J18">
        <v>2.24E-4</v>
      </c>
      <c r="K18" t="s">
        <v>25</v>
      </c>
      <c r="L18" t="s">
        <v>290</v>
      </c>
      <c r="M18">
        <v>38.392221999999997</v>
      </c>
      <c r="N18" t="s">
        <v>25</v>
      </c>
      <c r="O18" t="s">
        <v>291</v>
      </c>
      <c r="P18">
        <v>2.63E-4</v>
      </c>
      <c r="Q18" t="s">
        <v>25</v>
      </c>
      <c r="R18" t="s">
        <v>24</v>
      </c>
      <c r="S18">
        <v>0.92489200000000005</v>
      </c>
      <c r="T18" t="s">
        <v>25</v>
      </c>
      <c r="U18" t="s">
        <v>26</v>
      </c>
      <c r="V18">
        <v>2.2272E-2</v>
      </c>
      <c r="W18" t="s">
        <v>25</v>
      </c>
      <c r="X18" t="s">
        <v>27</v>
      </c>
      <c r="Y18">
        <v>0.72425700000000004</v>
      </c>
      <c r="Z18" t="s">
        <v>25</v>
      </c>
      <c r="AA18" t="s">
        <v>292</v>
      </c>
      <c r="AB18">
        <v>0.16506299999999999</v>
      </c>
      <c r="AC18" t="s">
        <v>25</v>
      </c>
      <c r="AD18" t="s">
        <v>28</v>
      </c>
      <c r="AE18">
        <v>6.79E-3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10</v>
      </c>
      <c r="AM18" t="s">
        <v>191</v>
      </c>
      <c r="AN18">
        <v>1000</v>
      </c>
      <c r="AO18" t="s">
        <v>192</v>
      </c>
      <c r="AP18">
        <v>10</v>
      </c>
      <c r="AQ18" t="s">
        <v>193</v>
      </c>
      <c r="AR18">
        <v>20</v>
      </c>
    </row>
    <row r="19" spans="1:44">
      <c r="A19" s="2">
        <v>979</v>
      </c>
      <c r="B19" t="s">
        <v>289</v>
      </c>
      <c r="C19">
        <v>3</v>
      </c>
      <c r="D19" t="s">
        <v>182</v>
      </c>
      <c r="E19">
        <v>188</v>
      </c>
      <c r="F19" t="s">
        <v>183</v>
      </c>
      <c r="G19" t="s">
        <v>184</v>
      </c>
      <c r="H19">
        <v>2E-3</v>
      </c>
      <c r="I19" t="s">
        <v>185</v>
      </c>
      <c r="J19">
        <v>2.2699999999999999E-4</v>
      </c>
      <c r="K19" t="s">
        <v>25</v>
      </c>
      <c r="L19" t="s">
        <v>290</v>
      </c>
      <c r="M19">
        <v>81.287036999999998</v>
      </c>
      <c r="N19" t="s">
        <v>25</v>
      </c>
      <c r="O19" t="s">
        <v>291</v>
      </c>
      <c r="P19">
        <v>3.0800000000000001E-4</v>
      </c>
      <c r="Q19" t="s">
        <v>25</v>
      </c>
      <c r="R19" t="s">
        <v>24</v>
      </c>
      <c r="S19">
        <v>0.59783900000000001</v>
      </c>
      <c r="T19" t="s">
        <v>25</v>
      </c>
      <c r="U19" t="s">
        <v>26</v>
      </c>
      <c r="V19">
        <v>2.2440999999999999E-2</v>
      </c>
      <c r="W19" t="s">
        <v>25</v>
      </c>
      <c r="X19" t="s">
        <v>27</v>
      </c>
      <c r="Y19">
        <v>0.39119599999999999</v>
      </c>
      <c r="Z19" t="s">
        <v>25</v>
      </c>
      <c r="AA19" t="s">
        <v>292</v>
      </c>
      <c r="AB19">
        <v>0.17105300000000001</v>
      </c>
      <c r="AC19" t="s">
        <v>25</v>
      </c>
      <c r="AD19" t="s">
        <v>28</v>
      </c>
      <c r="AE19">
        <v>6.8100000000000001E-3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10</v>
      </c>
      <c r="AM19" t="s">
        <v>191</v>
      </c>
      <c r="AN19">
        <v>1000</v>
      </c>
      <c r="AO19" t="s">
        <v>192</v>
      </c>
      <c r="AP19">
        <v>10</v>
      </c>
      <c r="AQ19" t="s">
        <v>193</v>
      </c>
      <c r="AR19">
        <v>20</v>
      </c>
    </row>
    <row r="20" spans="1:44">
      <c r="A20" s="2">
        <v>978</v>
      </c>
      <c r="B20" t="s">
        <v>289</v>
      </c>
      <c r="C20">
        <v>4</v>
      </c>
      <c r="D20" t="s">
        <v>182</v>
      </c>
      <c r="E20">
        <v>226</v>
      </c>
      <c r="F20" t="s">
        <v>183</v>
      </c>
      <c r="G20" t="s">
        <v>184</v>
      </c>
      <c r="H20">
        <v>0</v>
      </c>
      <c r="I20" t="s">
        <v>185</v>
      </c>
      <c r="J20">
        <v>2.2699999999999999E-4</v>
      </c>
      <c r="K20" t="s">
        <v>25</v>
      </c>
      <c r="L20" t="s">
        <v>290</v>
      </c>
      <c r="M20">
        <v>167.901771</v>
      </c>
      <c r="N20" t="s">
        <v>25</v>
      </c>
      <c r="O20" t="s">
        <v>291</v>
      </c>
      <c r="P20">
        <v>3.9500000000000001E-4</v>
      </c>
      <c r="Q20" t="s">
        <v>25</v>
      </c>
      <c r="R20" t="s">
        <v>24</v>
      </c>
      <c r="S20">
        <v>0.42330099999999998</v>
      </c>
      <c r="T20" t="s">
        <v>25</v>
      </c>
      <c r="U20" t="s">
        <v>26</v>
      </c>
      <c r="V20">
        <v>2.2554999999999999E-2</v>
      </c>
      <c r="W20" t="s">
        <v>25</v>
      </c>
      <c r="X20" t="s">
        <v>27</v>
      </c>
      <c r="Y20">
        <v>0.21789900000000001</v>
      </c>
      <c r="Z20" t="s">
        <v>25</v>
      </c>
      <c r="AA20" t="s">
        <v>292</v>
      </c>
      <c r="AB20">
        <v>0.17027900000000001</v>
      </c>
      <c r="AC20" t="s">
        <v>25</v>
      </c>
      <c r="AD20" t="s">
        <v>28</v>
      </c>
      <c r="AE20">
        <v>6.7910000000000002E-3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1000</v>
      </c>
      <c r="AO20" t="s">
        <v>192</v>
      </c>
      <c r="AP20">
        <v>10</v>
      </c>
      <c r="AQ20" t="s">
        <v>193</v>
      </c>
      <c r="AR20">
        <v>20</v>
      </c>
    </row>
    <row r="21" spans="1:44">
      <c r="A21" s="2">
        <v>977</v>
      </c>
      <c r="B21" t="s">
        <v>289</v>
      </c>
      <c r="C21">
        <v>5</v>
      </c>
      <c r="D21" t="s">
        <v>182</v>
      </c>
      <c r="E21">
        <v>303</v>
      </c>
      <c r="F21" t="s">
        <v>183</v>
      </c>
      <c r="G21" t="s">
        <v>184</v>
      </c>
      <c r="H21">
        <v>0</v>
      </c>
      <c r="I21" t="s">
        <v>185</v>
      </c>
      <c r="J21">
        <v>2.2699999999999999E-4</v>
      </c>
      <c r="K21" t="s">
        <v>25</v>
      </c>
      <c r="L21" t="s">
        <v>290</v>
      </c>
      <c r="M21">
        <v>296.52763399999998</v>
      </c>
      <c r="N21" t="s">
        <v>25</v>
      </c>
      <c r="O21" t="s">
        <v>291</v>
      </c>
      <c r="P21">
        <v>5.2300000000000003E-4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2.2737E-2</v>
      </c>
      <c r="W21" t="s">
        <v>25</v>
      </c>
      <c r="X21" t="s">
        <v>27</v>
      </c>
      <c r="Y21">
        <v>0.127937</v>
      </c>
      <c r="Z21" t="s">
        <v>25</v>
      </c>
      <c r="AA21" t="s">
        <v>292</v>
      </c>
      <c r="AB21">
        <v>0.16897100000000001</v>
      </c>
      <c r="AC21" t="s">
        <v>25</v>
      </c>
      <c r="AD21" t="s">
        <v>28</v>
      </c>
      <c r="AE21">
        <v>6.783E-3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1000</v>
      </c>
      <c r="AO21" t="s">
        <v>192</v>
      </c>
      <c r="AP21">
        <v>10</v>
      </c>
      <c r="AQ21" t="s">
        <v>193</v>
      </c>
      <c r="AR21">
        <v>20</v>
      </c>
    </row>
    <row r="22" spans="1:44">
      <c r="A22" s="2">
        <v>976</v>
      </c>
      <c r="B22" t="s">
        <v>289</v>
      </c>
      <c r="C22">
        <v>6</v>
      </c>
      <c r="D22" t="s">
        <v>182</v>
      </c>
      <c r="E22">
        <v>455</v>
      </c>
      <c r="F22" t="s">
        <v>183</v>
      </c>
      <c r="G22" t="s">
        <v>184</v>
      </c>
      <c r="H22">
        <v>1E-3</v>
      </c>
      <c r="I22" t="s">
        <v>185</v>
      </c>
      <c r="J22">
        <v>2.2699999999999999E-4</v>
      </c>
      <c r="K22" t="s">
        <v>25</v>
      </c>
      <c r="L22" t="s">
        <v>290</v>
      </c>
      <c r="M22">
        <v>551.08641499999999</v>
      </c>
      <c r="N22" t="s">
        <v>25</v>
      </c>
      <c r="O22" t="s">
        <v>291</v>
      </c>
      <c r="P22">
        <v>7.7800000000000005E-4</v>
      </c>
      <c r="Q22" t="s">
        <v>25</v>
      </c>
      <c r="R22" t="s">
        <v>24</v>
      </c>
      <c r="S22">
        <v>0.28228500000000001</v>
      </c>
      <c r="T22" t="s">
        <v>25</v>
      </c>
      <c r="U22" t="s">
        <v>26</v>
      </c>
      <c r="V22">
        <v>2.2394000000000001E-2</v>
      </c>
      <c r="W22" t="s">
        <v>25</v>
      </c>
      <c r="X22" t="s">
        <v>27</v>
      </c>
      <c r="Y22">
        <v>7.8062999999999994E-2</v>
      </c>
      <c r="Z22" t="s">
        <v>25</v>
      </c>
      <c r="AA22" t="s">
        <v>292</v>
      </c>
      <c r="AB22">
        <v>0.170017</v>
      </c>
      <c r="AC22" t="s">
        <v>25</v>
      </c>
      <c r="AD22" t="s">
        <v>28</v>
      </c>
      <c r="AE22">
        <v>6.7809999999999997E-3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1000</v>
      </c>
      <c r="AO22" t="s">
        <v>192</v>
      </c>
      <c r="AP22">
        <v>10</v>
      </c>
      <c r="AQ22" t="s">
        <v>193</v>
      </c>
      <c r="AR22">
        <v>20</v>
      </c>
    </row>
    <row r="23" spans="1:44">
      <c r="A23" s="2">
        <v>975</v>
      </c>
      <c r="B23" t="s">
        <v>289</v>
      </c>
      <c r="C23">
        <v>7</v>
      </c>
      <c r="D23" t="s">
        <v>182</v>
      </c>
      <c r="E23">
        <v>760</v>
      </c>
      <c r="F23" t="s">
        <v>183</v>
      </c>
      <c r="G23" t="s">
        <v>184</v>
      </c>
      <c r="H23">
        <v>1E-3</v>
      </c>
      <c r="I23" t="s">
        <v>185</v>
      </c>
      <c r="J23">
        <v>2.2599999999999999E-4</v>
      </c>
      <c r="K23" t="s">
        <v>25</v>
      </c>
      <c r="L23" t="s">
        <v>290</v>
      </c>
      <c r="M23">
        <v>1753.485177</v>
      </c>
      <c r="N23" t="s">
        <v>25</v>
      </c>
      <c r="O23" t="s">
        <v>291</v>
      </c>
      <c r="P23">
        <v>1.98E-3</v>
      </c>
      <c r="Q23" t="s">
        <v>25</v>
      </c>
      <c r="R23" t="s">
        <v>24</v>
      </c>
      <c r="S23">
        <v>0.25876100000000002</v>
      </c>
      <c r="T23" t="s">
        <v>25</v>
      </c>
      <c r="U23" t="s">
        <v>26</v>
      </c>
      <c r="V23">
        <v>2.2353000000000001E-2</v>
      </c>
      <c r="W23" t="s">
        <v>25</v>
      </c>
      <c r="X23" t="s">
        <v>27</v>
      </c>
      <c r="Y23">
        <v>5.2741999999999997E-2</v>
      </c>
      <c r="Z23" t="s">
        <v>25</v>
      </c>
      <c r="AA23" t="s">
        <v>292</v>
      </c>
      <c r="AB23">
        <v>0.17183300000000001</v>
      </c>
      <c r="AC23" t="s">
        <v>25</v>
      </c>
      <c r="AD23" t="s">
        <v>28</v>
      </c>
      <c r="AE23">
        <v>6.7799999999999996E-3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1000</v>
      </c>
      <c r="AO23" t="s">
        <v>192</v>
      </c>
      <c r="AP23">
        <v>10</v>
      </c>
      <c r="AQ23" t="s">
        <v>193</v>
      </c>
      <c r="AR23">
        <v>20</v>
      </c>
    </row>
    <row r="24" spans="1:44">
      <c r="A24" s="2">
        <v>974</v>
      </c>
      <c r="B24" t="s">
        <v>289</v>
      </c>
      <c r="C24">
        <v>8</v>
      </c>
      <c r="D24" t="s">
        <v>182</v>
      </c>
      <c r="E24">
        <v>1371</v>
      </c>
      <c r="F24" t="s">
        <v>183</v>
      </c>
      <c r="G24" t="s">
        <v>184</v>
      </c>
      <c r="H24">
        <v>0</v>
      </c>
      <c r="I24" t="s">
        <v>185</v>
      </c>
      <c r="J24">
        <v>2.4899999999999998E-4</v>
      </c>
      <c r="K24" t="s">
        <v>25</v>
      </c>
      <c r="L24" t="s">
        <v>290</v>
      </c>
      <c r="M24">
        <v>7748.780745</v>
      </c>
      <c r="N24" t="s">
        <v>25</v>
      </c>
      <c r="O24" t="s">
        <v>291</v>
      </c>
      <c r="P24">
        <v>7.9979999999999999E-3</v>
      </c>
      <c r="Q24" t="s">
        <v>25</v>
      </c>
      <c r="R24" t="s">
        <v>24</v>
      </c>
      <c r="S24">
        <v>0.25449899999999998</v>
      </c>
      <c r="T24" t="s">
        <v>25</v>
      </c>
      <c r="U24" t="s">
        <v>26</v>
      </c>
      <c r="V24">
        <v>2.3039E-2</v>
      </c>
      <c r="W24" t="s">
        <v>25</v>
      </c>
      <c r="X24" t="s">
        <v>27</v>
      </c>
      <c r="Y24">
        <v>3.5768000000000001E-2</v>
      </c>
      <c r="Z24" t="s">
        <v>25</v>
      </c>
      <c r="AA24" t="s">
        <v>292</v>
      </c>
      <c r="AB24">
        <v>0.183559</v>
      </c>
      <c r="AC24" t="s">
        <v>25</v>
      </c>
      <c r="AD24" t="s">
        <v>28</v>
      </c>
      <c r="AE24">
        <v>6.8599999999999998E-3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1000</v>
      </c>
      <c r="AO24" t="s">
        <v>192</v>
      </c>
      <c r="AP24">
        <v>10</v>
      </c>
      <c r="AQ24" t="s">
        <v>193</v>
      </c>
      <c r="AR24">
        <v>20</v>
      </c>
    </row>
    <row r="25" spans="1:44">
      <c r="A25" s="2">
        <v>973</v>
      </c>
      <c r="B25" t="s">
        <v>289</v>
      </c>
      <c r="C25">
        <v>9</v>
      </c>
      <c r="D25" t="s">
        <v>182</v>
      </c>
      <c r="E25">
        <v>2592</v>
      </c>
      <c r="F25" t="s">
        <v>183</v>
      </c>
      <c r="G25" t="s">
        <v>184</v>
      </c>
      <c r="H25">
        <v>0</v>
      </c>
      <c r="I25" t="s">
        <v>185</v>
      </c>
      <c r="J25">
        <v>2.2900000000000001E-4</v>
      </c>
      <c r="K25" t="s">
        <v>25</v>
      </c>
      <c r="L25" t="s">
        <v>290</v>
      </c>
      <c r="M25">
        <v>15866.886812000001</v>
      </c>
      <c r="N25" t="s">
        <v>25</v>
      </c>
      <c r="O25" t="s">
        <v>291</v>
      </c>
      <c r="P25">
        <v>1.6095999999999999E-2</v>
      </c>
      <c r="Q25" t="s">
        <v>25</v>
      </c>
      <c r="R25" t="s">
        <v>24</v>
      </c>
      <c r="S25">
        <v>0.24235999999999999</v>
      </c>
      <c r="T25" t="s">
        <v>25</v>
      </c>
      <c r="U25" t="s">
        <v>26</v>
      </c>
      <c r="V25">
        <v>2.3088000000000001E-2</v>
      </c>
      <c r="W25" t="s">
        <v>25</v>
      </c>
      <c r="X25" t="s">
        <v>27</v>
      </c>
      <c r="Y25">
        <v>2.1432E-2</v>
      </c>
      <c r="Z25" t="s">
        <v>25</v>
      </c>
      <c r="AA25" t="s">
        <v>292</v>
      </c>
      <c r="AB25">
        <v>0.185748</v>
      </c>
      <c r="AC25" t="s">
        <v>25</v>
      </c>
      <c r="AD25" t="s">
        <v>28</v>
      </c>
      <c r="AE25">
        <v>6.7660000000000003E-3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10</v>
      </c>
      <c r="AM25" t="s">
        <v>191</v>
      </c>
      <c r="AN25">
        <v>1000</v>
      </c>
      <c r="AO25" t="s">
        <v>192</v>
      </c>
      <c r="AP25">
        <v>10</v>
      </c>
      <c r="AQ25" t="s">
        <v>193</v>
      </c>
      <c r="AR25">
        <v>20</v>
      </c>
    </row>
    <row r="26" spans="1:44">
      <c r="A26" s="2">
        <v>971</v>
      </c>
      <c r="B26" t="s">
        <v>289</v>
      </c>
      <c r="C26">
        <v>0</v>
      </c>
      <c r="D26" t="s">
        <v>182</v>
      </c>
      <c r="E26">
        <v>153</v>
      </c>
      <c r="F26" t="s">
        <v>183</v>
      </c>
      <c r="G26" t="s">
        <v>184</v>
      </c>
      <c r="H26">
        <v>101.006</v>
      </c>
      <c r="I26" t="s">
        <v>185</v>
      </c>
      <c r="J26">
        <v>2.32E-4</v>
      </c>
      <c r="K26" t="s">
        <v>25</v>
      </c>
      <c r="L26" t="s">
        <v>290</v>
      </c>
      <c r="M26">
        <v>9.9612730000000003</v>
      </c>
      <c r="N26" t="s">
        <v>25</v>
      </c>
      <c r="O26" t="s">
        <v>291</v>
      </c>
      <c r="P26">
        <v>2.42E-4</v>
      </c>
      <c r="Q26" t="s">
        <v>25</v>
      </c>
      <c r="R26" t="s">
        <v>24</v>
      </c>
      <c r="S26">
        <v>4.0465039999999997</v>
      </c>
      <c r="T26" t="s">
        <v>25</v>
      </c>
      <c r="U26" t="s">
        <v>26</v>
      </c>
      <c r="V26">
        <v>4.4651000000000003E-2</v>
      </c>
      <c r="W26" t="s">
        <v>25</v>
      </c>
      <c r="X26" t="s">
        <v>27</v>
      </c>
      <c r="Y26">
        <v>3.8490340000000001</v>
      </c>
      <c r="Z26" t="s">
        <v>25</v>
      </c>
      <c r="AA26" t="s">
        <v>292</v>
      </c>
      <c r="AB26">
        <v>0.13652300000000001</v>
      </c>
      <c r="AC26" t="s">
        <v>25</v>
      </c>
      <c r="AD26" t="s">
        <v>28</v>
      </c>
      <c r="AE26">
        <v>6.8129999999999996E-3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10</v>
      </c>
      <c r="AM26" t="s">
        <v>191</v>
      </c>
      <c r="AN26">
        <v>1000</v>
      </c>
      <c r="AO26" t="s">
        <v>192</v>
      </c>
      <c r="AP26">
        <v>20</v>
      </c>
      <c r="AQ26" t="s">
        <v>193</v>
      </c>
      <c r="AR26">
        <v>20</v>
      </c>
    </row>
    <row r="27" spans="1:44">
      <c r="A27" s="2">
        <v>970</v>
      </c>
      <c r="B27" t="s">
        <v>289</v>
      </c>
      <c r="C27">
        <v>1</v>
      </c>
      <c r="D27" t="s">
        <v>182</v>
      </c>
      <c r="E27">
        <v>160</v>
      </c>
      <c r="F27" t="s">
        <v>183</v>
      </c>
      <c r="G27" t="s">
        <v>184</v>
      </c>
      <c r="H27">
        <v>96.603999999999999</v>
      </c>
      <c r="I27" t="s">
        <v>185</v>
      </c>
      <c r="J27">
        <v>2.34E-4</v>
      </c>
      <c r="K27" t="s">
        <v>25</v>
      </c>
      <c r="L27" t="s">
        <v>290</v>
      </c>
      <c r="M27">
        <v>20.346587</v>
      </c>
      <c r="N27" t="s">
        <v>25</v>
      </c>
      <c r="O27" t="s">
        <v>291</v>
      </c>
      <c r="P27">
        <v>2.5399999999999999E-4</v>
      </c>
      <c r="Q27" t="s">
        <v>25</v>
      </c>
      <c r="R27" t="s">
        <v>24</v>
      </c>
      <c r="S27">
        <v>2.6936010000000001</v>
      </c>
      <c r="T27" t="s">
        <v>25</v>
      </c>
      <c r="U27" t="s">
        <v>26</v>
      </c>
      <c r="V27">
        <v>4.4352000000000003E-2</v>
      </c>
      <c r="W27" t="s">
        <v>25</v>
      </c>
      <c r="X27" t="s">
        <v>27</v>
      </c>
      <c r="Y27">
        <v>2.4526539999999999</v>
      </c>
      <c r="Z27" t="s">
        <v>25</v>
      </c>
      <c r="AA27" t="s">
        <v>292</v>
      </c>
      <c r="AB27">
        <v>0.18021400000000001</v>
      </c>
      <c r="AC27" t="s">
        <v>25</v>
      </c>
      <c r="AD27" t="s">
        <v>28</v>
      </c>
      <c r="AE27">
        <v>6.8129999999999996E-3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10</v>
      </c>
      <c r="AM27" t="s">
        <v>191</v>
      </c>
      <c r="AN27">
        <v>1000</v>
      </c>
      <c r="AO27" t="s">
        <v>192</v>
      </c>
      <c r="AP27">
        <v>20</v>
      </c>
      <c r="AQ27" t="s">
        <v>193</v>
      </c>
      <c r="AR27">
        <v>20</v>
      </c>
    </row>
    <row r="28" spans="1:44">
      <c r="A28" s="2">
        <v>969</v>
      </c>
      <c r="B28" t="s">
        <v>289</v>
      </c>
      <c r="C28">
        <v>2</v>
      </c>
      <c r="D28" t="s">
        <v>182</v>
      </c>
      <c r="E28">
        <v>169</v>
      </c>
      <c r="F28" t="s">
        <v>183</v>
      </c>
      <c r="G28" t="s">
        <v>184</v>
      </c>
      <c r="H28">
        <v>96.504000000000005</v>
      </c>
      <c r="I28" t="s">
        <v>185</v>
      </c>
      <c r="J28">
        <v>2.31E-4</v>
      </c>
      <c r="K28" t="s">
        <v>25</v>
      </c>
      <c r="L28" t="s">
        <v>290</v>
      </c>
      <c r="M28">
        <v>37.844223</v>
      </c>
      <c r="N28" t="s">
        <v>25</v>
      </c>
      <c r="O28" t="s">
        <v>291</v>
      </c>
      <c r="P28">
        <v>2.6899999999999998E-4</v>
      </c>
      <c r="Q28" t="s">
        <v>25</v>
      </c>
      <c r="R28" t="s">
        <v>24</v>
      </c>
      <c r="S28">
        <v>1.7671250000000001</v>
      </c>
      <c r="T28" t="s">
        <v>25</v>
      </c>
      <c r="U28" t="s">
        <v>26</v>
      </c>
      <c r="V28">
        <v>4.4879000000000002E-2</v>
      </c>
      <c r="W28" t="s">
        <v>25</v>
      </c>
      <c r="X28" t="s">
        <v>27</v>
      </c>
      <c r="Y28">
        <v>1.4970540000000001</v>
      </c>
      <c r="Z28" t="s">
        <v>25</v>
      </c>
      <c r="AA28" t="s">
        <v>292</v>
      </c>
      <c r="AB28">
        <v>0.20885000000000001</v>
      </c>
      <c r="AC28" t="s">
        <v>25</v>
      </c>
      <c r="AD28" t="s">
        <v>28</v>
      </c>
      <c r="AE28">
        <v>6.8060000000000004E-3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1000</v>
      </c>
      <c r="AO28" t="s">
        <v>192</v>
      </c>
      <c r="AP28">
        <v>20</v>
      </c>
      <c r="AQ28" t="s">
        <v>193</v>
      </c>
      <c r="AR28">
        <v>20</v>
      </c>
    </row>
    <row r="29" spans="1:44">
      <c r="A29" s="2">
        <v>968</v>
      </c>
      <c r="B29" t="s">
        <v>289</v>
      </c>
      <c r="C29">
        <v>3</v>
      </c>
      <c r="D29" t="s">
        <v>182</v>
      </c>
      <c r="E29">
        <v>188</v>
      </c>
      <c r="F29" t="s">
        <v>183</v>
      </c>
      <c r="G29" t="s">
        <v>184</v>
      </c>
      <c r="H29">
        <v>98.983000000000004</v>
      </c>
      <c r="I29" t="s">
        <v>185</v>
      </c>
      <c r="J29">
        <v>2.32E-4</v>
      </c>
      <c r="K29" t="s">
        <v>25</v>
      </c>
      <c r="L29" t="s">
        <v>290</v>
      </c>
      <c r="M29">
        <v>83.251238999999998</v>
      </c>
      <c r="N29" t="s">
        <v>25</v>
      </c>
      <c r="O29" t="s">
        <v>291</v>
      </c>
      <c r="P29">
        <v>3.1500000000000001E-4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4.4852000000000003E-2</v>
      </c>
      <c r="W29" t="s">
        <v>25</v>
      </c>
      <c r="X29" t="s">
        <v>27</v>
      </c>
      <c r="Y29">
        <v>0.79097399999999995</v>
      </c>
      <c r="Z29" t="s">
        <v>25</v>
      </c>
      <c r="AA29" t="s">
        <v>292</v>
      </c>
      <c r="AB29">
        <v>0.21540400000000001</v>
      </c>
      <c r="AC29" t="s">
        <v>25</v>
      </c>
      <c r="AD29" t="s">
        <v>28</v>
      </c>
      <c r="AE29">
        <v>6.7949999999999998E-3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1000</v>
      </c>
      <c r="AO29" t="s">
        <v>192</v>
      </c>
      <c r="AP29">
        <v>20</v>
      </c>
      <c r="AQ29" t="s">
        <v>193</v>
      </c>
      <c r="AR29">
        <v>20</v>
      </c>
    </row>
    <row r="30" spans="1:44">
      <c r="A30" s="2">
        <v>967</v>
      </c>
      <c r="B30" t="s">
        <v>289</v>
      </c>
      <c r="C30">
        <v>4</v>
      </c>
      <c r="D30" t="s">
        <v>182</v>
      </c>
      <c r="E30">
        <v>226</v>
      </c>
      <c r="F30" t="s">
        <v>183</v>
      </c>
      <c r="G30" t="s">
        <v>184</v>
      </c>
      <c r="H30">
        <v>105.61199999999999</v>
      </c>
      <c r="I30" t="s">
        <v>185</v>
      </c>
      <c r="J30">
        <v>2.2800000000000001E-4</v>
      </c>
      <c r="K30" t="s">
        <v>25</v>
      </c>
      <c r="L30" t="s">
        <v>290</v>
      </c>
      <c r="M30">
        <v>169.32250999999999</v>
      </c>
      <c r="N30" t="s">
        <v>25</v>
      </c>
      <c r="O30" t="s">
        <v>291</v>
      </c>
      <c r="P30">
        <v>3.97E-4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4.4794E-2</v>
      </c>
      <c r="W30" t="s">
        <v>25</v>
      </c>
      <c r="X30" t="s">
        <v>27</v>
      </c>
      <c r="Y30">
        <v>0.43448799999999999</v>
      </c>
      <c r="Z30" t="s">
        <v>25</v>
      </c>
      <c r="AA30" t="s">
        <v>292</v>
      </c>
      <c r="AB30">
        <v>0.21954599999999999</v>
      </c>
      <c r="AC30" t="s">
        <v>25</v>
      </c>
      <c r="AD30" t="s">
        <v>28</v>
      </c>
      <c r="AE30">
        <v>6.79E-3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1000</v>
      </c>
      <c r="AO30" t="s">
        <v>192</v>
      </c>
      <c r="AP30">
        <v>20</v>
      </c>
      <c r="AQ30" t="s">
        <v>193</v>
      </c>
      <c r="AR30">
        <v>20</v>
      </c>
    </row>
    <row r="31" spans="1:44">
      <c r="A31" s="2">
        <v>966</v>
      </c>
      <c r="B31" t="s">
        <v>289</v>
      </c>
      <c r="C31">
        <v>5</v>
      </c>
      <c r="D31" t="s">
        <v>182</v>
      </c>
      <c r="E31">
        <v>303</v>
      </c>
      <c r="F31" t="s">
        <v>183</v>
      </c>
      <c r="G31" t="s">
        <v>184</v>
      </c>
      <c r="H31">
        <v>109.67700000000001</v>
      </c>
      <c r="I31" t="s">
        <v>185</v>
      </c>
      <c r="J31">
        <v>2.4399999999999999E-4</v>
      </c>
      <c r="K31" t="s">
        <v>25</v>
      </c>
      <c r="L31" t="s">
        <v>290</v>
      </c>
      <c r="M31">
        <v>302.85560600000002</v>
      </c>
      <c r="N31" t="s">
        <v>25</v>
      </c>
      <c r="O31" t="s">
        <v>291</v>
      </c>
      <c r="P31">
        <v>5.4699999999999996E-4</v>
      </c>
      <c r="Q31" t="s">
        <v>25</v>
      </c>
      <c r="R31" t="s">
        <v>24</v>
      </c>
      <c r="S31">
        <v>0.53455699999999995</v>
      </c>
      <c r="T31" t="s">
        <v>25</v>
      </c>
      <c r="U31" t="s">
        <v>26</v>
      </c>
      <c r="V31">
        <v>4.5133E-2</v>
      </c>
      <c r="W31" t="s">
        <v>25</v>
      </c>
      <c r="X31" t="s">
        <v>27</v>
      </c>
      <c r="Y31">
        <v>0.25533800000000001</v>
      </c>
      <c r="Z31" t="s">
        <v>25</v>
      </c>
      <c r="AA31" t="s">
        <v>292</v>
      </c>
      <c r="AB31">
        <v>0.219972</v>
      </c>
      <c r="AC31" t="s">
        <v>25</v>
      </c>
      <c r="AD31" t="s">
        <v>28</v>
      </c>
      <c r="AE31">
        <v>6.796E-3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1000</v>
      </c>
      <c r="AO31" t="s">
        <v>192</v>
      </c>
      <c r="AP31">
        <v>20</v>
      </c>
      <c r="AQ31" t="s">
        <v>193</v>
      </c>
      <c r="AR31">
        <v>20</v>
      </c>
    </row>
    <row r="32" spans="1:44">
      <c r="A32" s="2">
        <v>965</v>
      </c>
      <c r="B32" t="s">
        <v>289</v>
      </c>
      <c r="C32">
        <v>6</v>
      </c>
      <c r="D32" t="s">
        <v>182</v>
      </c>
      <c r="E32">
        <v>455</v>
      </c>
      <c r="F32" t="s">
        <v>183</v>
      </c>
      <c r="G32" t="s">
        <v>184</v>
      </c>
      <c r="H32">
        <v>107.075</v>
      </c>
      <c r="I32" t="s">
        <v>185</v>
      </c>
      <c r="J32">
        <v>2.2900000000000001E-4</v>
      </c>
      <c r="K32" t="s">
        <v>25</v>
      </c>
      <c r="L32" t="s">
        <v>290</v>
      </c>
      <c r="M32">
        <v>571.331727</v>
      </c>
      <c r="N32" t="s">
        <v>25</v>
      </c>
      <c r="O32" t="s">
        <v>291</v>
      </c>
      <c r="P32">
        <v>8.0000000000000004E-4</v>
      </c>
      <c r="Q32" t="s">
        <v>25</v>
      </c>
      <c r="R32" t="s">
        <v>24</v>
      </c>
      <c r="S32">
        <v>0.44345400000000001</v>
      </c>
      <c r="T32" t="s">
        <v>25</v>
      </c>
      <c r="U32" t="s">
        <v>26</v>
      </c>
      <c r="V32">
        <v>4.5420000000000002E-2</v>
      </c>
      <c r="W32" t="s">
        <v>25</v>
      </c>
      <c r="X32" t="s">
        <v>27</v>
      </c>
      <c r="Y32">
        <v>0.162637</v>
      </c>
      <c r="Z32" t="s">
        <v>25</v>
      </c>
      <c r="AA32" t="s">
        <v>292</v>
      </c>
      <c r="AB32">
        <v>0.22182499999999999</v>
      </c>
      <c r="AC32" t="s">
        <v>25</v>
      </c>
      <c r="AD32" t="s">
        <v>28</v>
      </c>
      <c r="AE32">
        <v>6.7869999999999996E-3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10</v>
      </c>
      <c r="AM32" t="s">
        <v>191</v>
      </c>
      <c r="AN32">
        <v>1000</v>
      </c>
      <c r="AO32" t="s">
        <v>192</v>
      </c>
      <c r="AP32">
        <v>20</v>
      </c>
      <c r="AQ32" t="s">
        <v>193</v>
      </c>
      <c r="AR32">
        <v>20</v>
      </c>
    </row>
    <row r="33" spans="1:44">
      <c r="A33" s="2">
        <v>964</v>
      </c>
      <c r="B33" t="s">
        <v>289</v>
      </c>
      <c r="C33">
        <v>7</v>
      </c>
      <c r="D33" t="s">
        <v>182</v>
      </c>
      <c r="E33">
        <v>760</v>
      </c>
      <c r="F33" t="s">
        <v>183</v>
      </c>
      <c r="G33" t="s">
        <v>184</v>
      </c>
      <c r="H33">
        <v>106.354</v>
      </c>
      <c r="I33" t="s">
        <v>185</v>
      </c>
      <c r="J33">
        <v>2.34E-4</v>
      </c>
      <c r="K33" t="s">
        <v>25</v>
      </c>
      <c r="L33" t="s">
        <v>290</v>
      </c>
      <c r="M33">
        <v>1520.6208329999999</v>
      </c>
      <c r="N33" t="s">
        <v>25</v>
      </c>
      <c r="O33" t="s">
        <v>291</v>
      </c>
      <c r="P33">
        <v>1.755E-3</v>
      </c>
      <c r="Q33" t="s">
        <v>25</v>
      </c>
      <c r="R33" t="s">
        <v>24</v>
      </c>
      <c r="S33">
        <v>0.39427299999999998</v>
      </c>
      <c r="T33" t="s">
        <v>25</v>
      </c>
      <c r="U33" t="s">
        <v>26</v>
      </c>
      <c r="V33">
        <v>4.5024000000000002E-2</v>
      </c>
      <c r="W33" t="s">
        <v>25</v>
      </c>
      <c r="X33" t="s">
        <v>27</v>
      </c>
      <c r="Y33">
        <v>0.10986</v>
      </c>
      <c r="Z33" t="s">
        <v>25</v>
      </c>
      <c r="AA33" t="s">
        <v>292</v>
      </c>
      <c r="AB33">
        <v>0.22606299999999999</v>
      </c>
      <c r="AC33" t="s">
        <v>25</v>
      </c>
      <c r="AD33" t="s">
        <v>28</v>
      </c>
      <c r="AE33">
        <v>6.777E-3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10</v>
      </c>
      <c r="AM33" t="s">
        <v>191</v>
      </c>
      <c r="AN33">
        <v>1000</v>
      </c>
      <c r="AO33" t="s">
        <v>192</v>
      </c>
      <c r="AP33">
        <v>20</v>
      </c>
      <c r="AQ33" t="s">
        <v>193</v>
      </c>
      <c r="AR33">
        <v>20</v>
      </c>
    </row>
    <row r="34" spans="1:44">
      <c r="A34" s="2">
        <v>963</v>
      </c>
      <c r="B34" t="s">
        <v>289</v>
      </c>
      <c r="C34">
        <v>8</v>
      </c>
      <c r="D34" t="s">
        <v>182</v>
      </c>
      <c r="E34">
        <v>1371</v>
      </c>
      <c r="F34" t="s">
        <v>183</v>
      </c>
      <c r="G34" t="s">
        <v>184</v>
      </c>
      <c r="H34">
        <v>106.056</v>
      </c>
      <c r="I34" t="s">
        <v>185</v>
      </c>
      <c r="J34">
        <v>2.2900000000000001E-4</v>
      </c>
      <c r="K34" t="s">
        <v>25</v>
      </c>
      <c r="L34" t="s">
        <v>290</v>
      </c>
      <c r="M34">
        <v>5874.1665130000001</v>
      </c>
      <c r="N34" t="s">
        <v>25</v>
      </c>
      <c r="O34" t="s">
        <v>291</v>
      </c>
      <c r="P34">
        <v>6.1029999999999999E-3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4.5372999999999997E-2</v>
      </c>
      <c r="W34" t="s">
        <v>25</v>
      </c>
      <c r="X34" t="s">
        <v>27</v>
      </c>
      <c r="Y34">
        <v>6.7515000000000006E-2</v>
      </c>
      <c r="Z34" t="s">
        <v>25</v>
      </c>
      <c r="AA34" t="s">
        <v>292</v>
      </c>
      <c r="AB34">
        <v>0.239255</v>
      </c>
      <c r="AC34" t="s">
        <v>25</v>
      </c>
      <c r="AD34" t="s">
        <v>28</v>
      </c>
      <c r="AE34">
        <v>6.7679999999999997E-3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10</v>
      </c>
      <c r="AM34" t="s">
        <v>191</v>
      </c>
      <c r="AN34">
        <v>1000</v>
      </c>
      <c r="AO34" t="s">
        <v>192</v>
      </c>
      <c r="AP34">
        <v>20</v>
      </c>
      <c r="AQ34" t="s">
        <v>193</v>
      </c>
      <c r="AR34">
        <v>20</v>
      </c>
    </row>
    <row r="35" spans="1:44">
      <c r="A35" s="2">
        <v>962</v>
      </c>
      <c r="B35" t="s">
        <v>289</v>
      </c>
      <c r="C35">
        <v>9</v>
      </c>
      <c r="D35" t="s">
        <v>182</v>
      </c>
      <c r="E35">
        <v>2592</v>
      </c>
      <c r="F35" t="s">
        <v>183</v>
      </c>
      <c r="G35" t="s">
        <v>184</v>
      </c>
      <c r="H35">
        <v>112.343</v>
      </c>
      <c r="I35" t="s">
        <v>185</v>
      </c>
      <c r="J35">
        <v>2.32E-4</v>
      </c>
      <c r="K35" t="s">
        <v>25</v>
      </c>
      <c r="L35" t="s">
        <v>290</v>
      </c>
      <c r="M35">
        <v>15772.391528</v>
      </c>
      <c r="N35" t="s">
        <v>25</v>
      </c>
      <c r="O35" t="s">
        <v>291</v>
      </c>
      <c r="P35">
        <v>1.6004000000000001E-2</v>
      </c>
      <c r="Q35" t="s">
        <v>25</v>
      </c>
      <c r="R35" t="s">
        <v>24</v>
      </c>
      <c r="S35">
        <v>0.35053400000000001</v>
      </c>
      <c r="T35" t="s">
        <v>25</v>
      </c>
      <c r="U35" t="s">
        <v>26</v>
      </c>
      <c r="V35">
        <v>4.5721999999999999E-2</v>
      </c>
      <c r="W35" t="s">
        <v>25</v>
      </c>
      <c r="X35" t="s">
        <v>27</v>
      </c>
      <c r="Y35">
        <v>4.0349999999999997E-2</v>
      </c>
      <c r="Z35" t="s">
        <v>25</v>
      </c>
      <c r="AA35" t="s">
        <v>292</v>
      </c>
      <c r="AB35">
        <v>0.251162</v>
      </c>
      <c r="AC35" t="s">
        <v>25</v>
      </c>
      <c r="AD35" t="s">
        <v>28</v>
      </c>
      <c r="AE35">
        <v>6.7609999999999996E-3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10</v>
      </c>
      <c r="AM35" t="s">
        <v>191</v>
      </c>
      <c r="AN35">
        <v>1000</v>
      </c>
      <c r="AO35" t="s">
        <v>192</v>
      </c>
      <c r="AP35">
        <v>20</v>
      </c>
      <c r="AQ35" t="s">
        <v>193</v>
      </c>
      <c r="AR35">
        <v>20</v>
      </c>
    </row>
    <row r="36" spans="1:44">
      <c r="A36" s="2">
        <v>961</v>
      </c>
      <c r="B36" t="s">
        <v>289</v>
      </c>
      <c r="C36">
        <v>0</v>
      </c>
      <c r="D36" t="s">
        <v>182</v>
      </c>
      <c r="E36">
        <v>153</v>
      </c>
      <c r="F36" t="s">
        <v>183</v>
      </c>
      <c r="G36" t="s">
        <v>184</v>
      </c>
      <c r="H36">
        <v>100.61</v>
      </c>
      <c r="I36" t="s">
        <v>185</v>
      </c>
      <c r="J36">
        <v>2.34E-4</v>
      </c>
      <c r="K36" t="s">
        <v>25</v>
      </c>
      <c r="L36" t="s">
        <v>290</v>
      </c>
      <c r="M36">
        <v>10.336811000000001</v>
      </c>
      <c r="N36" t="s">
        <v>25</v>
      </c>
      <c r="O36" t="s">
        <v>291</v>
      </c>
      <c r="P36">
        <v>2.4499999999999999E-4</v>
      </c>
      <c r="Q36" t="s">
        <v>25</v>
      </c>
      <c r="R36" t="s">
        <v>24</v>
      </c>
      <c r="S36">
        <v>4.2491329999999996</v>
      </c>
      <c r="T36" t="s">
        <v>25</v>
      </c>
      <c r="U36" t="s">
        <v>26</v>
      </c>
      <c r="V36">
        <v>4.5481000000000001E-2</v>
      </c>
      <c r="W36" t="s">
        <v>25</v>
      </c>
      <c r="X36" t="s">
        <v>27</v>
      </c>
      <c r="Y36">
        <v>4.0474860000000001</v>
      </c>
      <c r="Z36" t="s">
        <v>25</v>
      </c>
      <c r="AA36" t="s">
        <v>292</v>
      </c>
      <c r="AB36">
        <v>0.13950000000000001</v>
      </c>
      <c r="AC36" t="s">
        <v>25</v>
      </c>
      <c r="AD36" t="s">
        <v>28</v>
      </c>
      <c r="AE36">
        <v>6.9160000000000003E-3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10</v>
      </c>
      <c r="AM36" t="s">
        <v>191</v>
      </c>
      <c r="AN36">
        <v>1000</v>
      </c>
      <c r="AO36" t="s">
        <v>192</v>
      </c>
      <c r="AP36">
        <v>20</v>
      </c>
      <c r="AQ36" t="s">
        <v>193</v>
      </c>
      <c r="AR36">
        <v>20</v>
      </c>
    </row>
    <row r="37" spans="1:44">
      <c r="A37" s="2">
        <v>960</v>
      </c>
      <c r="B37" t="s">
        <v>289</v>
      </c>
      <c r="C37">
        <v>1</v>
      </c>
      <c r="D37" t="s">
        <v>182</v>
      </c>
      <c r="E37">
        <v>160</v>
      </c>
      <c r="F37" t="s">
        <v>183</v>
      </c>
      <c r="G37" t="s">
        <v>184</v>
      </c>
      <c r="H37">
        <v>108.253</v>
      </c>
      <c r="I37" t="s">
        <v>185</v>
      </c>
      <c r="J37">
        <v>2.3499999999999999E-4</v>
      </c>
      <c r="K37" t="s">
        <v>25</v>
      </c>
      <c r="L37" t="s">
        <v>290</v>
      </c>
      <c r="M37">
        <v>20.670922000000001</v>
      </c>
      <c r="N37" t="s">
        <v>25</v>
      </c>
      <c r="O37" t="s">
        <v>291</v>
      </c>
      <c r="P37">
        <v>2.5500000000000002E-4</v>
      </c>
      <c r="Q37" t="s">
        <v>25</v>
      </c>
      <c r="R37" t="s">
        <v>24</v>
      </c>
      <c r="S37">
        <v>2.7740040000000001</v>
      </c>
      <c r="T37" t="s">
        <v>25</v>
      </c>
      <c r="U37" t="s">
        <v>26</v>
      </c>
      <c r="V37">
        <v>4.4625999999999999E-2</v>
      </c>
      <c r="W37" t="s">
        <v>25</v>
      </c>
      <c r="X37" t="s">
        <v>27</v>
      </c>
      <c r="Y37">
        <v>2.5266549999999999</v>
      </c>
      <c r="Z37" t="s">
        <v>25</v>
      </c>
      <c r="AA37" t="s">
        <v>292</v>
      </c>
      <c r="AB37">
        <v>0.186034</v>
      </c>
      <c r="AC37" t="s">
        <v>25</v>
      </c>
      <c r="AD37" t="s">
        <v>28</v>
      </c>
      <c r="AE37">
        <v>6.8190000000000004E-3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10</v>
      </c>
      <c r="AM37" t="s">
        <v>191</v>
      </c>
      <c r="AN37">
        <v>1000</v>
      </c>
      <c r="AO37" t="s">
        <v>192</v>
      </c>
      <c r="AP37">
        <v>20</v>
      </c>
      <c r="AQ37" t="s">
        <v>193</v>
      </c>
      <c r="AR37">
        <v>20</v>
      </c>
    </row>
    <row r="38" spans="1:44">
      <c r="A38" s="2">
        <v>959</v>
      </c>
      <c r="B38" t="s">
        <v>289</v>
      </c>
      <c r="C38">
        <v>2</v>
      </c>
      <c r="D38" t="s">
        <v>182</v>
      </c>
      <c r="E38">
        <v>169</v>
      </c>
      <c r="F38" t="s">
        <v>183</v>
      </c>
      <c r="G38" t="s">
        <v>184</v>
      </c>
      <c r="H38">
        <v>105.226</v>
      </c>
      <c r="I38" t="s">
        <v>185</v>
      </c>
      <c r="J38">
        <v>2.31E-4</v>
      </c>
      <c r="K38" t="s">
        <v>25</v>
      </c>
      <c r="L38" t="s">
        <v>290</v>
      </c>
      <c r="M38">
        <v>38.024180000000001</v>
      </c>
      <c r="N38" t="s">
        <v>25</v>
      </c>
      <c r="O38" t="s">
        <v>291</v>
      </c>
      <c r="P38">
        <v>2.6899999999999998E-4</v>
      </c>
      <c r="Q38" t="s">
        <v>25</v>
      </c>
      <c r="R38" t="s">
        <v>24</v>
      </c>
      <c r="S38">
        <v>1.8271310000000001</v>
      </c>
      <c r="T38" t="s">
        <v>25</v>
      </c>
      <c r="U38" t="s">
        <v>26</v>
      </c>
      <c r="V38">
        <v>4.5372000000000003E-2</v>
      </c>
      <c r="W38" t="s">
        <v>25</v>
      </c>
      <c r="X38" t="s">
        <v>27</v>
      </c>
      <c r="Y38">
        <v>1.5521670000000001</v>
      </c>
      <c r="Z38" t="s">
        <v>25</v>
      </c>
      <c r="AA38" t="s">
        <v>292</v>
      </c>
      <c r="AB38">
        <v>0.213252</v>
      </c>
      <c r="AC38" t="s">
        <v>25</v>
      </c>
      <c r="AD38" t="s">
        <v>28</v>
      </c>
      <c r="AE38">
        <v>6.8069999999999997E-3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10</v>
      </c>
      <c r="AM38" t="s">
        <v>191</v>
      </c>
      <c r="AN38">
        <v>1000</v>
      </c>
      <c r="AO38" t="s">
        <v>192</v>
      </c>
      <c r="AP38">
        <v>20</v>
      </c>
      <c r="AQ38" t="s">
        <v>193</v>
      </c>
      <c r="AR38">
        <v>20</v>
      </c>
    </row>
    <row r="39" spans="1:44">
      <c r="A39" s="2">
        <v>958</v>
      </c>
      <c r="B39" t="s">
        <v>289</v>
      </c>
      <c r="C39">
        <v>3</v>
      </c>
      <c r="D39" t="s">
        <v>182</v>
      </c>
      <c r="E39">
        <v>188</v>
      </c>
      <c r="F39" t="s">
        <v>183</v>
      </c>
      <c r="G39" t="s">
        <v>184</v>
      </c>
      <c r="H39">
        <v>101.417</v>
      </c>
      <c r="I39" t="s">
        <v>185</v>
      </c>
      <c r="J39">
        <v>2.2699999999999999E-4</v>
      </c>
      <c r="K39" t="s">
        <v>25</v>
      </c>
      <c r="L39" t="s">
        <v>290</v>
      </c>
      <c r="M39">
        <v>82.285641999999996</v>
      </c>
      <c r="N39" t="s">
        <v>25</v>
      </c>
      <c r="O39" t="s">
        <v>291</v>
      </c>
      <c r="P39">
        <v>3.0899999999999998E-4</v>
      </c>
      <c r="Q39" t="s">
        <v>25</v>
      </c>
      <c r="R39" t="s">
        <v>24</v>
      </c>
      <c r="S39">
        <v>1.0698620000000001</v>
      </c>
      <c r="T39" t="s">
        <v>25</v>
      </c>
      <c r="U39" t="s">
        <v>26</v>
      </c>
      <c r="V39">
        <v>4.4507999999999999E-2</v>
      </c>
      <c r="W39" t="s">
        <v>25</v>
      </c>
      <c r="X39" t="s">
        <v>27</v>
      </c>
      <c r="Y39">
        <v>0.79441600000000001</v>
      </c>
      <c r="Z39" t="s">
        <v>25</v>
      </c>
      <c r="AA39" t="s">
        <v>292</v>
      </c>
      <c r="AB39">
        <v>0.21529799999999999</v>
      </c>
      <c r="AC39" t="s">
        <v>25</v>
      </c>
      <c r="AD39" t="s">
        <v>28</v>
      </c>
      <c r="AE39">
        <v>6.796E-3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10</v>
      </c>
      <c r="AM39" t="s">
        <v>191</v>
      </c>
      <c r="AN39">
        <v>1000</v>
      </c>
      <c r="AO39" t="s">
        <v>192</v>
      </c>
      <c r="AP39">
        <v>20</v>
      </c>
      <c r="AQ39" t="s">
        <v>193</v>
      </c>
      <c r="AR39">
        <v>20</v>
      </c>
    </row>
    <row r="40" spans="1:44">
      <c r="A40" s="2">
        <v>957</v>
      </c>
      <c r="B40" t="s">
        <v>289</v>
      </c>
      <c r="C40">
        <v>4</v>
      </c>
      <c r="D40" t="s">
        <v>182</v>
      </c>
      <c r="E40">
        <v>226</v>
      </c>
      <c r="F40" t="s">
        <v>183</v>
      </c>
      <c r="G40" t="s">
        <v>184</v>
      </c>
      <c r="H40">
        <v>107.352</v>
      </c>
      <c r="I40" t="s">
        <v>185</v>
      </c>
      <c r="J40">
        <v>2.2699999999999999E-4</v>
      </c>
      <c r="K40" t="s">
        <v>25</v>
      </c>
      <c r="L40" t="s">
        <v>290</v>
      </c>
      <c r="M40">
        <v>168.09606199999999</v>
      </c>
      <c r="N40" t="s">
        <v>25</v>
      </c>
      <c r="O40" t="s">
        <v>291</v>
      </c>
      <c r="P40">
        <v>3.9500000000000001E-4</v>
      </c>
      <c r="Q40" t="s">
        <v>25</v>
      </c>
      <c r="R40" t="s">
        <v>24</v>
      </c>
      <c r="S40">
        <v>0.71908899999999998</v>
      </c>
      <c r="T40" t="s">
        <v>25</v>
      </c>
      <c r="U40" t="s">
        <v>26</v>
      </c>
      <c r="V40">
        <v>4.4769000000000003E-2</v>
      </c>
      <c r="W40" t="s">
        <v>25</v>
      </c>
      <c r="X40" t="s">
        <v>27</v>
      </c>
      <c r="Y40">
        <v>0.43051400000000001</v>
      </c>
      <c r="Z40" t="s">
        <v>25</v>
      </c>
      <c r="AA40" t="s">
        <v>292</v>
      </c>
      <c r="AB40">
        <v>0.229183</v>
      </c>
      <c r="AC40" t="s">
        <v>25</v>
      </c>
      <c r="AD40" t="s">
        <v>28</v>
      </c>
      <c r="AE40">
        <v>6.7799999999999996E-3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1000</v>
      </c>
      <c r="AO40" t="s">
        <v>192</v>
      </c>
      <c r="AP40">
        <v>20</v>
      </c>
      <c r="AQ40" t="s">
        <v>193</v>
      </c>
      <c r="AR40">
        <v>20</v>
      </c>
    </row>
    <row r="41" spans="1:44">
      <c r="A41" s="2">
        <v>956</v>
      </c>
      <c r="B41" t="s">
        <v>289</v>
      </c>
      <c r="C41">
        <v>5</v>
      </c>
      <c r="D41" t="s">
        <v>182</v>
      </c>
      <c r="E41">
        <v>303</v>
      </c>
      <c r="F41" t="s">
        <v>183</v>
      </c>
      <c r="G41" t="s">
        <v>184</v>
      </c>
      <c r="H41">
        <v>107.41200000000001</v>
      </c>
      <c r="I41" t="s">
        <v>185</v>
      </c>
      <c r="J41">
        <v>2.2599999999999999E-4</v>
      </c>
      <c r="K41" t="s">
        <v>25</v>
      </c>
      <c r="L41" t="s">
        <v>290</v>
      </c>
      <c r="M41">
        <v>298.09515099999999</v>
      </c>
      <c r="N41" t="s">
        <v>25</v>
      </c>
      <c r="O41" t="s">
        <v>291</v>
      </c>
      <c r="P41">
        <v>5.2400000000000005E-4</v>
      </c>
      <c r="Q41" t="s">
        <v>25</v>
      </c>
      <c r="R41" t="s">
        <v>24</v>
      </c>
      <c r="S41">
        <v>0.52677600000000002</v>
      </c>
      <c r="T41" t="s">
        <v>25</v>
      </c>
      <c r="U41" t="s">
        <v>26</v>
      </c>
      <c r="V41">
        <v>4.4634E-2</v>
      </c>
      <c r="W41" t="s">
        <v>25</v>
      </c>
      <c r="X41" t="s">
        <v>27</v>
      </c>
      <c r="Y41">
        <v>0.24546399999999999</v>
      </c>
      <c r="Z41" t="s">
        <v>25</v>
      </c>
      <c r="AA41" t="s">
        <v>292</v>
      </c>
      <c r="AB41">
        <v>0.22300600000000001</v>
      </c>
      <c r="AC41" t="s">
        <v>25</v>
      </c>
      <c r="AD41" t="s">
        <v>28</v>
      </c>
      <c r="AE41">
        <v>6.7790000000000003E-3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1000</v>
      </c>
      <c r="AO41" t="s">
        <v>192</v>
      </c>
      <c r="AP41">
        <v>20</v>
      </c>
      <c r="AQ41" t="s">
        <v>193</v>
      </c>
      <c r="AR41">
        <v>20</v>
      </c>
    </row>
    <row r="42" spans="1:44">
      <c r="A42" s="2">
        <v>955</v>
      </c>
      <c r="B42" t="s">
        <v>289</v>
      </c>
      <c r="C42">
        <v>6</v>
      </c>
      <c r="D42" t="s">
        <v>182</v>
      </c>
      <c r="E42">
        <v>455</v>
      </c>
      <c r="F42" t="s">
        <v>183</v>
      </c>
      <c r="G42" t="s">
        <v>184</v>
      </c>
      <c r="H42">
        <v>108.623</v>
      </c>
      <c r="I42" t="s">
        <v>185</v>
      </c>
      <c r="J42">
        <v>2.2900000000000001E-4</v>
      </c>
      <c r="K42" t="s">
        <v>25</v>
      </c>
      <c r="L42" t="s">
        <v>290</v>
      </c>
      <c r="M42">
        <v>557.94715699999995</v>
      </c>
      <c r="N42" t="s">
        <v>25</v>
      </c>
      <c r="O42" t="s">
        <v>291</v>
      </c>
      <c r="P42">
        <v>7.8700000000000005E-4</v>
      </c>
      <c r="Q42" t="s">
        <v>25</v>
      </c>
      <c r="R42" t="s">
        <v>24</v>
      </c>
      <c r="S42">
        <v>0.43931999999999999</v>
      </c>
      <c r="T42" t="s">
        <v>25</v>
      </c>
      <c r="U42" t="s">
        <v>26</v>
      </c>
      <c r="V42">
        <v>4.4795000000000001E-2</v>
      </c>
      <c r="W42" t="s">
        <v>25</v>
      </c>
      <c r="X42" t="s">
        <v>27</v>
      </c>
      <c r="Y42">
        <v>0.16309299999999999</v>
      </c>
      <c r="Z42" t="s">
        <v>25</v>
      </c>
      <c r="AA42" t="s">
        <v>292</v>
      </c>
      <c r="AB42">
        <v>0.218135</v>
      </c>
      <c r="AC42" t="s">
        <v>25</v>
      </c>
      <c r="AD42" t="s">
        <v>28</v>
      </c>
      <c r="AE42">
        <v>6.7780000000000002E-3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1000</v>
      </c>
      <c r="AO42" t="s">
        <v>192</v>
      </c>
      <c r="AP42">
        <v>20</v>
      </c>
      <c r="AQ42" t="s">
        <v>193</v>
      </c>
      <c r="AR42">
        <v>20</v>
      </c>
    </row>
    <row r="43" spans="1:44">
      <c r="A43" s="2">
        <v>954</v>
      </c>
      <c r="B43" t="s">
        <v>289</v>
      </c>
      <c r="C43">
        <v>7</v>
      </c>
      <c r="D43" t="s">
        <v>182</v>
      </c>
      <c r="E43">
        <v>760</v>
      </c>
      <c r="F43" t="s">
        <v>183</v>
      </c>
      <c r="G43" t="s">
        <v>184</v>
      </c>
      <c r="H43">
        <v>105.113</v>
      </c>
      <c r="I43" t="s">
        <v>185</v>
      </c>
      <c r="J43">
        <v>2.2900000000000001E-4</v>
      </c>
      <c r="K43" t="s">
        <v>25</v>
      </c>
      <c r="L43" t="s">
        <v>290</v>
      </c>
      <c r="M43">
        <v>1690.4289719999999</v>
      </c>
      <c r="N43" t="s">
        <v>25</v>
      </c>
      <c r="O43" t="s">
        <v>291</v>
      </c>
      <c r="P43">
        <v>1.9189999999999999E-3</v>
      </c>
      <c r="Q43" t="s">
        <v>25</v>
      </c>
      <c r="R43" t="s">
        <v>24</v>
      </c>
      <c r="S43">
        <v>0.39448800000000001</v>
      </c>
      <c r="T43" t="s">
        <v>25</v>
      </c>
      <c r="U43" t="s">
        <v>26</v>
      </c>
      <c r="V43">
        <v>4.4830000000000002E-2</v>
      </c>
      <c r="W43" t="s">
        <v>25</v>
      </c>
      <c r="X43" t="s">
        <v>27</v>
      </c>
      <c r="Y43">
        <v>0.113702</v>
      </c>
      <c r="Z43" t="s">
        <v>25</v>
      </c>
      <c r="AA43" t="s">
        <v>292</v>
      </c>
      <c r="AB43">
        <v>0.22283900000000001</v>
      </c>
      <c r="AC43" t="s">
        <v>25</v>
      </c>
      <c r="AD43" t="s">
        <v>28</v>
      </c>
      <c r="AE43">
        <v>6.783E-3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1000</v>
      </c>
      <c r="AO43" t="s">
        <v>192</v>
      </c>
      <c r="AP43">
        <v>20</v>
      </c>
      <c r="AQ43" t="s">
        <v>193</v>
      </c>
      <c r="AR43">
        <v>20</v>
      </c>
    </row>
    <row r="44" spans="1:44">
      <c r="A44" s="2">
        <v>953</v>
      </c>
      <c r="B44" t="s">
        <v>289</v>
      </c>
      <c r="C44">
        <v>8</v>
      </c>
      <c r="D44" t="s">
        <v>182</v>
      </c>
      <c r="E44">
        <v>1371</v>
      </c>
      <c r="F44" t="s">
        <v>183</v>
      </c>
      <c r="G44" t="s">
        <v>184</v>
      </c>
      <c r="H44">
        <v>101.07</v>
      </c>
      <c r="I44" t="s">
        <v>185</v>
      </c>
      <c r="J44">
        <v>2.3499999999999999E-4</v>
      </c>
      <c r="K44" t="s">
        <v>25</v>
      </c>
      <c r="L44" t="s">
        <v>290</v>
      </c>
      <c r="M44">
        <v>5898.7027660000003</v>
      </c>
      <c r="N44" t="s">
        <v>25</v>
      </c>
      <c r="O44" t="s">
        <v>291</v>
      </c>
      <c r="P44">
        <v>6.1339999999999997E-3</v>
      </c>
      <c r="Q44" t="s">
        <v>25</v>
      </c>
      <c r="R44" t="s">
        <v>24</v>
      </c>
      <c r="S44">
        <v>0.38294699999999998</v>
      </c>
      <c r="T44" t="s">
        <v>25</v>
      </c>
      <c r="U44" t="s">
        <v>26</v>
      </c>
      <c r="V44">
        <v>4.5468000000000001E-2</v>
      </c>
      <c r="W44" t="s">
        <v>25</v>
      </c>
      <c r="X44" t="s">
        <v>27</v>
      </c>
      <c r="Y44">
        <v>6.6706000000000001E-2</v>
      </c>
      <c r="Z44" t="s">
        <v>25</v>
      </c>
      <c r="AA44" t="s">
        <v>292</v>
      </c>
      <c r="AB44">
        <v>0.25718400000000002</v>
      </c>
      <c r="AC44" t="s">
        <v>25</v>
      </c>
      <c r="AD44" t="s">
        <v>28</v>
      </c>
      <c r="AE44">
        <v>6.7780000000000002E-3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1000</v>
      </c>
      <c r="AO44" t="s">
        <v>192</v>
      </c>
      <c r="AP44">
        <v>20</v>
      </c>
      <c r="AQ44" t="s">
        <v>193</v>
      </c>
      <c r="AR44">
        <v>20</v>
      </c>
    </row>
    <row r="45" spans="1:44">
      <c r="A45" s="2">
        <v>952</v>
      </c>
      <c r="B45" t="s">
        <v>289</v>
      </c>
      <c r="C45">
        <v>9</v>
      </c>
      <c r="D45" t="s">
        <v>182</v>
      </c>
      <c r="E45">
        <v>2592</v>
      </c>
      <c r="F45" t="s">
        <v>183</v>
      </c>
      <c r="G45" t="s">
        <v>184</v>
      </c>
      <c r="H45">
        <v>98.894999999999996</v>
      </c>
      <c r="I45" t="s">
        <v>185</v>
      </c>
      <c r="J45">
        <v>2.2699999999999999E-4</v>
      </c>
      <c r="K45" t="s">
        <v>25</v>
      </c>
      <c r="L45" t="s">
        <v>290</v>
      </c>
      <c r="M45">
        <v>15704.960589</v>
      </c>
      <c r="N45" t="s">
        <v>25</v>
      </c>
      <c r="O45" t="s">
        <v>291</v>
      </c>
      <c r="P45">
        <v>1.5932000000000002E-2</v>
      </c>
      <c r="Q45" t="s">
        <v>25</v>
      </c>
      <c r="R45" t="s">
        <v>24</v>
      </c>
      <c r="S45">
        <v>0.34244200000000002</v>
      </c>
      <c r="T45" t="s">
        <v>25</v>
      </c>
      <c r="U45" t="s">
        <v>26</v>
      </c>
      <c r="V45">
        <v>4.5060999999999997E-2</v>
      </c>
      <c r="W45" t="s">
        <v>25</v>
      </c>
      <c r="X45" t="s">
        <v>27</v>
      </c>
      <c r="Y45">
        <v>3.9161000000000001E-2</v>
      </c>
      <c r="Z45" t="s">
        <v>25</v>
      </c>
      <c r="AA45" t="s">
        <v>292</v>
      </c>
      <c r="AB45">
        <v>0.244892</v>
      </c>
      <c r="AC45" t="s">
        <v>25</v>
      </c>
      <c r="AD45" t="s">
        <v>28</v>
      </c>
      <c r="AE45">
        <v>6.7510000000000001E-3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1000</v>
      </c>
      <c r="AO45" t="s">
        <v>192</v>
      </c>
      <c r="AP45">
        <v>20</v>
      </c>
      <c r="AQ45" t="s">
        <v>193</v>
      </c>
      <c r="AR45">
        <v>20</v>
      </c>
    </row>
    <row r="46" spans="1:44">
      <c r="A46" s="2">
        <v>951</v>
      </c>
      <c r="B46" t="s">
        <v>289</v>
      </c>
      <c r="C46">
        <v>0</v>
      </c>
      <c r="D46" t="s">
        <v>182</v>
      </c>
      <c r="E46">
        <v>153</v>
      </c>
      <c r="F46" t="s">
        <v>183</v>
      </c>
      <c r="G46" t="s">
        <v>184</v>
      </c>
      <c r="H46">
        <v>34.573</v>
      </c>
      <c r="I46" t="s">
        <v>185</v>
      </c>
      <c r="J46">
        <v>2.2599999999999999E-4</v>
      </c>
      <c r="K46" t="s">
        <v>25</v>
      </c>
      <c r="L46" t="s">
        <v>290</v>
      </c>
      <c r="M46">
        <v>10.089385999999999</v>
      </c>
      <c r="N46" t="s">
        <v>25</v>
      </c>
      <c r="O46" t="s">
        <v>291</v>
      </c>
      <c r="P46">
        <v>2.3599999999999999E-4</v>
      </c>
      <c r="Q46" t="s">
        <v>25</v>
      </c>
      <c r="R46" t="s">
        <v>24</v>
      </c>
      <c r="S46">
        <v>2.7560539999999998</v>
      </c>
      <c r="T46" t="s">
        <v>25</v>
      </c>
      <c r="U46" t="s">
        <v>26</v>
      </c>
      <c r="V46">
        <v>3.2511999999999999E-2</v>
      </c>
      <c r="W46" t="s">
        <v>25</v>
      </c>
      <c r="X46" t="s">
        <v>27</v>
      </c>
      <c r="Y46">
        <v>2.571739</v>
      </c>
      <c r="Z46" t="s">
        <v>25</v>
      </c>
      <c r="AA46" t="s">
        <v>292</v>
      </c>
      <c r="AB46">
        <v>0.13778099999999999</v>
      </c>
      <c r="AC46" t="s">
        <v>25</v>
      </c>
      <c r="AD46" t="s">
        <v>28</v>
      </c>
      <c r="AE46">
        <v>6.7990000000000004E-3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1000</v>
      </c>
      <c r="AO46" t="s">
        <v>192</v>
      </c>
      <c r="AP46">
        <v>20</v>
      </c>
      <c r="AQ46" t="s">
        <v>193</v>
      </c>
      <c r="AR46">
        <v>20</v>
      </c>
    </row>
    <row r="47" spans="1:44">
      <c r="A47" s="2">
        <v>950</v>
      </c>
      <c r="B47" t="s">
        <v>289</v>
      </c>
      <c r="C47">
        <v>1</v>
      </c>
      <c r="D47" t="s">
        <v>182</v>
      </c>
      <c r="E47">
        <v>160</v>
      </c>
      <c r="F47" t="s">
        <v>183</v>
      </c>
      <c r="G47" t="s">
        <v>184</v>
      </c>
      <c r="H47">
        <v>28.478000000000002</v>
      </c>
      <c r="I47" t="s">
        <v>185</v>
      </c>
      <c r="J47">
        <v>2.2599999999999999E-4</v>
      </c>
      <c r="K47" t="s">
        <v>25</v>
      </c>
      <c r="L47" t="s">
        <v>290</v>
      </c>
      <c r="M47">
        <v>20.794281999999999</v>
      </c>
      <c r="N47" t="s">
        <v>25</v>
      </c>
      <c r="O47" t="s">
        <v>291</v>
      </c>
      <c r="P47">
        <v>2.4699999999999999E-4</v>
      </c>
      <c r="Q47" t="s">
        <v>25</v>
      </c>
      <c r="R47" t="s">
        <v>24</v>
      </c>
      <c r="S47">
        <v>1.6721889999999999</v>
      </c>
      <c r="T47" t="s">
        <v>25</v>
      </c>
      <c r="U47" t="s">
        <v>26</v>
      </c>
      <c r="V47">
        <v>3.1088999999999999E-2</v>
      </c>
      <c r="W47" t="s">
        <v>25</v>
      </c>
      <c r="X47" t="s">
        <v>27</v>
      </c>
      <c r="Y47">
        <v>1.469765</v>
      </c>
      <c r="Z47" t="s">
        <v>25</v>
      </c>
      <c r="AA47" t="s">
        <v>292</v>
      </c>
      <c r="AB47">
        <v>0.15753300000000001</v>
      </c>
      <c r="AC47" t="s">
        <v>25</v>
      </c>
      <c r="AD47" t="s">
        <v>28</v>
      </c>
      <c r="AE47">
        <v>6.8329999999999997E-3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1000</v>
      </c>
      <c r="AO47" t="s">
        <v>192</v>
      </c>
      <c r="AP47">
        <v>20</v>
      </c>
      <c r="AQ47" t="s">
        <v>193</v>
      </c>
      <c r="AR47">
        <v>20</v>
      </c>
    </row>
    <row r="48" spans="1:44">
      <c r="A48" s="2">
        <v>949</v>
      </c>
      <c r="B48" t="s">
        <v>289</v>
      </c>
      <c r="C48">
        <v>2</v>
      </c>
      <c r="D48" t="s">
        <v>182</v>
      </c>
      <c r="E48">
        <v>169</v>
      </c>
      <c r="F48" t="s">
        <v>183</v>
      </c>
      <c r="G48" t="s">
        <v>184</v>
      </c>
      <c r="H48">
        <v>30.574999999999999</v>
      </c>
      <c r="I48" t="s">
        <v>185</v>
      </c>
      <c r="J48">
        <v>2.2599999999999999E-4</v>
      </c>
      <c r="K48" t="s">
        <v>25</v>
      </c>
      <c r="L48" t="s">
        <v>290</v>
      </c>
      <c r="M48">
        <v>38.381608</v>
      </c>
      <c r="N48" t="s">
        <v>25</v>
      </c>
      <c r="O48" t="s">
        <v>291</v>
      </c>
      <c r="P48">
        <v>2.6400000000000002E-4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3.0016999999999999E-2</v>
      </c>
      <c r="W48" t="s">
        <v>25</v>
      </c>
      <c r="X48" t="s">
        <v>27</v>
      </c>
      <c r="Y48">
        <v>0.83075100000000002</v>
      </c>
      <c r="Z48" t="s">
        <v>25</v>
      </c>
      <c r="AA48" t="s">
        <v>292</v>
      </c>
      <c r="AB48">
        <v>0.16236100000000001</v>
      </c>
      <c r="AC48" t="s">
        <v>25</v>
      </c>
      <c r="AD48" t="s">
        <v>28</v>
      </c>
      <c r="AE48">
        <v>6.8050000000000003E-3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1000</v>
      </c>
      <c r="AO48" t="s">
        <v>192</v>
      </c>
      <c r="AP48">
        <v>20</v>
      </c>
      <c r="AQ48" t="s">
        <v>193</v>
      </c>
      <c r="AR48">
        <v>20</v>
      </c>
    </row>
    <row r="49" spans="1:44">
      <c r="A49" s="2">
        <v>948</v>
      </c>
      <c r="B49" t="s">
        <v>289</v>
      </c>
      <c r="C49">
        <v>3</v>
      </c>
      <c r="D49" t="s">
        <v>182</v>
      </c>
      <c r="E49">
        <v>188</v>
      </c>
      <c r="F49" t="s">
        <v>183</v>
      </c>
      <c r="G49" t="s">
        <v>184</v>
      </c>
      <c r="H49">
        <v>36.244999999999997</v>
      </c>
      <c r="I49" t="s">
        <v>185</v>
      </c>
      <c r="J49">
        <v>2.2599999999999999E-4</v>
      </c>
      <c r="K49" t="s">
        <v>25</v>
      </c>
      <c r="L49" t="s">
        <v>290</v>
      </c>
      <c r="M49">
        <v>81.922604000000007</v>
      </c>
      <c r="N49" t="s">
        <v>25</v>
      </c>
      <c r="O49" t="s">
        <v>291</v>
      </c>
      <c r="P49">
        <v>3.0800000000000001E-4</v>
      </c>
      <c r="Q49" t="s">
        <v>25</v>
      </c>
      <c r="R49" t="s">
        <v>24</v>
      </c>
      <c r="S49">
        <v>0.71249399999999996</v>
      </c>
      <c r="T49" t="s">
        <v>25</v>
      </c>
      <c r="U49" t="s">
        <v>26</v>
      </c>
      <c r="V49">
        <v>2.9537000000000001E-2</v>
      </c>
      <c r="W49" t="s">
        <v>25</v>
      </c>
      <c r="X49" t="s">
        <v>27</v>
      </c>
      <c r="Y49">
        <v>0.50166599999999995</v>
      </c>
      <c r="Z49" t="s">
        <v>25</v>
      </c>
      <c r="AA49" t="s">
        <v>292</v>
      </c>
      <c r="AB49">
        <v>0.16820299999999999</v>
      </c>
      <c r="AC49" t="s">
        <v>25</v>
      </c>
      <c r="AD49" t="s">
        <v>28</v>
      </c>
      <c r="AE49">
        <v>6.7910000000000002E-3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1000</v>
      </c>
      <c r="AO49" t="s">
        <v>192</v>
      </c>
      <c r="AP49">
        <v>20</v>
      </c>
      <c r="AQ49" t="s">
        <v>193</v>
      </c>
      <c r="AR49">
        <v>20</v>
      </c>
    </row>
    <row r="50" spans="1:44">
      <c r="A50" s="2">
        <v>947</v>
      </c>
      <c r="B50" t="s">
        <v>289</v>
      </c>
      <c r="C50">
        <v>4</v>
      </c>
      <c r="D50" t="s">
        <v>182</v>
      </c>
      <c r="E50">
        <v>226</v>
      </c>
      <c r="F50" t="s">
        <v>183</v>
      </c>
      <c r="G50" t="s">
        <v>184</v>
      </c>
      <c r="H50">
        <v>33.19</v>
      </c>
      <c r="I50" t="s">
        <v>185</v>
      </c>
      <c r="J50">
        <v>2.2499999999999999E-4</v>
      </c>
      <c r="K50" t="s">
        <v>25</v>
      </c>
      <c r="L50" t="s">
        <v>290</v>
      </c>
      <c r="M50">
        <v>167.315515</v>
      </c>
      <c r="N50" t="s">
        <v>25</v>
      </c>
      <c r="O50" t="s">
        <v>291</v>
      </c>
      <c r="P50">
        <v>3.9199999999999999E-4</v>
      </c>
      <c r="Q50" t="s">
        <v>25</v>
      </c>
      <c r="R50" t="s">
        <v>24</v>
      </c>
      <c r="S50">
        <v>0.48069200000000001</v>
      </c>
      <c r="T50" t="s">
        <v>25</v>
      </c>
      <c r="U50" t="s">
        <v>26</v>
      </c>
      <c r="V50">
        <v>2.9002E-2</v>
      </c>
      <c r="W50" t="s">
        <v>25</v>
      </c>
      <c r="X50" t="s">
        <v>27</v>
      </c>
      <c r="Y50">
        <v>0.26873399999999997</v>
      </c>
      <c r="Z50" t="s">
        <v>25</v>
      </c>
      <c r="AA50" t="s">
        <v>292</v>
      </c>
      <c r="AB50">
        <v>0.169985</v>
      </c>
      <c r="AC50" t="s">
        <v>25</v>
      </c>
      <c r="AD50" t="s">
        <v>28</v>
      </c>
      <c r="AE50">
        <v>6.7930000000000004E-3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1000</v>
      </c>
      <c r="AO50" t="s">
        <v>192</v>
      </c>
      <c r="AP50">
        <v>20</v>
      </c>
      <c r="AQ50" t="s">
        <v>193</v>
      </c>
      <c r="AR50">
        <v>20</v>
      </c>
    </row>
    <row r="51" spans="1:44">
      <c r="A51" s="2">
        <v>946</v>
      </c>
      <c r="B51" t="s">
        <v>289</v>
      </c>
      <c r="C51">
        <v>5</v>
      </c>
      <c r="D51" t="s">
        <v>182</v>
      </c>
      <c r="E51">
        <v>303</v>
      </c>
      <c r="F51" t="s">
        <v>183</v>
      </c>
      <c r="G51" t="s">
        <v>184</v>
      </c>
      <c r="H51">
        <v>29.994</v>
      </c>
      <c r="I51" t="s">
        <v>185</v>
      </c>
      <c r="J51">
        <v>2.2599999999999999E-4</v>
      </c>
      <c r="K51" t="s">
        <v>25</v>
      </c>
      <c r="L51" t="s">
        <v>290</v>
      </c>
      <c r="M51">
        <v>296.64538299999998</v>
      </c>
      <c r="N51" t="s">
        <v>25</v>
      </c>
      <c r="O51" t="s">
        <v>291</v>
      </c>
      <c r="P51">
        <v>5.2300000000000003E-4</v>
      </c>
      <c r="Q51" t="s">
        <v>25</v>
      </c>
      <c r="R51" t="s">
        <v>24</v>
      </c>
      <c r="S51">
        <v>0.36400700000000002</v>
      </c>
      <c r="T51" t="s">
        <v>25</v>
      </c>
      <c r="U51" t="s">
        <v>26</v>
      </c>
      <c r="V51">
        <v>2.8444000000000001E-2</v>
      </c>
      <c r="W51" t="s">
        <v>25</v>
      </c>
      <c r="X51" t="s">
        <v>27</v>
      </c>
      <c r="Y51">
        <v>0.155613</v>
      </c>
      <c r="Z51" t="s">
        <v>25</v>
      </c>
      <c r="AA51" t="s">
        <v>292</v>
      </c>
      <c r="AB51">
        <v>0.16714100000000001</v>
      </c>
      <c r="AC51" t="s">
        <v>25</v>
      </c>
      <c r="AD51" t="s">
        <v>28</v>
      </c>
      <c r="AE51">
        <v>6.777E-3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1000</v>
      </c>
      <c r="AO51" t="s">
        <v>192</v>
      </c>
      <c r="AP51">
        <v>20</v>
      </c>
      <c r="AQ51" t="s">
        <v>193</v>
      </c>
      <c r="AR51">
        <v>20</v>
      </c>
    </row>
    <row r="52" spans="1:44">
      <c r="A52" s="2">
        <v>945</v>
      </c>
      <c r="B52" t="s">
        <v>289</v>
      </c>
      <c r="C52">
        <v>6</v>
      </c>
      <c r="D52" t="s">
        <v>182</v>
      </c>
      <c r="E52">
        <v>455</v>
      </c>
      <c r="F52" t="s">
        <v>183</v>
      </c>
      <c r="G52" t="s">
        <v>184</v>
      </c>
      <c r="H52">
        <v>35.21</v>
      </c>
      <c r="I52" t="s">
        <v>185</v>
      </c>
      <c r="J52">
        <v>2.2900000000000001E-4</v>
      </c>
      <c r="K52" t="s">
        <v>25</v>
      </c>
      <c r="L52" t="s">
        <v>290</v>
      </c>
      <c r="M52">
        <v>567.56636000000003</v>
      </c>
      <c r="N52" t="s">
        <v>25</v>
      </c>
      <c r="O52" t="s">
        <v>291</v>
      </c>
      <c r="P52">
        <v>7.9600000000000005E-4</v>
      </c>
      <c r="Q52" t="s">
        <v>25</v>
      </c>
      <c r="R52" t="s">
        <v>24</v>
      </c>
      <c r="S52">
        <v>0.31334899999999999</v>
      </c>
      <c r="T52" t="s">
        <v>25</v>
      </c>
      <c r="U52" t="s">
        <v>26</v>
      </c>
      <c r="V52">
        <v>2.8240000000000001E-2</v>
      </c>
      <c r="W52" t="s">
        <v>25</v>
      </c>
      <c r="X52" t="s">
        <v>27</v>
      </c>
      <c r="Y52">
        <v>0.103924</v>
      </c>
      <c r="Z52" t="s">
        <v>25</v>
      </c>
      <c r="AA52" t="s">
        <v>292</v>
      </c>
      <c r="AB52">
        <v>0.168355</v>
      </c>
      <c r="AC52" t="s">
        <v>25</v>
      </c>
      <c r="AD52" t="s">
        <v>28</v>
      </c>
      <c r="AE52">
        <v>6.7619999999999998E-3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1000</v>
      </c>
      <c r="AO52" t="s">
        <v>192</v>
      </c>
      <c r="AP52">
        <v>20</v>
      </c>
      <c r="AQ52" t="s">
        <v>193</v>
      </c>
      <c r="AR52">
        <v>20</v>
      </c>
    </row>
    <row r="53" spans="1:44">
      <c r="A53" s="2">
        <v>944</v>
      </c>
      <c r="B53" t="s">
        <v>289</v>
      </c>
      <c r="C53">
        <v>7</v>
      </c>
      <c r="D53" t="s">
        <v>182</v>
      </c>
      <c r="E53">
        <v>760</v>
      </c>
      <c r="F53" t="s">
        <v>183</v>
      </c>
      <c r="G53" t="s">
        <v>184</v>
      </c>
      <c r="H53">
        <v>30.219000000000001</v>
      </c>
      <c r="I53" t="s">
        <v>185</v>
      </c>
      <c r="J53">
        <v>2.33E-4</v>
      </c>
      <c r="K53" t="s">
        <v>25</v>
      </c>
      <c r="L53" t="s">
        <v>290</v>
      </c>
      <c r="M53">
        <v>1728.9127960000001</v>
      </c>
      <c r="N53" t="s">
        <v>25</v>
      </c>
      <c r="O53" t="s">
        <v>291</v>
      </c>
      <c r="P53">
        <v>1.9620000000000002E-3</v>
      </c>
      <c r="Q53" t="s">
        <v>25</v>
      </c>
      <c r="R53" t="s">
        <v>24</v>
      </c>
      <c r="S53">
        <v>0.28056799999999998</v>
      </c>
      <c r="T53" t="s">
        <v>25</v>
      </c>
      <c r="U53" t="s">
        <v>26</v>
      </c>
      <c r="V53">
        <v>2.8344000000000001E-2</v>
      </c>
      <c r="W53" t="s">
        <v>25</v>
      </c>
      <c r="X53" t="s">
        <v>27</v>
      </c>
      <c r="Y53">
        <v>7.1218000000000004E-2</v>
      </c>
      <c r="Z53" t="s">
        <v>25</v>
      </c>
      <c r="AA53" t="s">
        <v>292</v>
      </c>
      <c r="AB53">
        <v>0.168464</v>
      </c>
      <c r="AC53" t="s">
        <v>25</v>
      </c>
      <c r="AD53" t="s">
        <v>28</v>
      </c>
      <c r="AE53">
        <v>6.8110000000000002E-3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1000</v>
      </c>
      <c r="AO53" t="s">
        <v>192</v>
      </c>
      <c r="AP53">
        <v>20</v>
      </c>
      <c r="AQ53" t="s">
        <v>193</v>
      </c>
      <c r="AR53">
        <v>20</v>
      </c>
    </row>
    <row r="54" spans="1:44">
      <c r="A54" s="2">
        <v>943</v>
      </c>
      <c r="B54" t="s">
        <v>289</v>
      </c>
      <c r="C54">
        <v>8</v>
      </c>
      <c r="D54" t="s">
        <v>182</v>
      </c>
      <c r="E54">
        <v>1371</v>
      </c>
      <c r="F54" t="s">
        <v>183</v>
      </c>
      <c r="G54" t="s">
        <v>184</v>
      </c>
      <c r="H54">
        <v>31.43</v>
      </c>
      <c r="I54" t="s">
        <v>185</v>
      </c>
      <c r="J54">
        <v>2.5300000000000002E-4</v>
      </c>
      <c r="K54" t="s">
        <v>25</v>
      </c>
      <c r="L54" t="s">
        <v>290</v>
      </c>
      <c r="M54">
        <v>6289.3252160000002</v>
      </c>
      <c r="N54" t="s">
        <v>25</v>
      </c>
      <c r="O54" t="s">
        <v>291</v>
      </c>
      <c r="P54">
        <v>6.5420000000000001E-3</v>
      </c>
      <c r="Q54" t="s">
        <v>25</v>
      </c>
      <c r="R54" t="s">
        <v>24</v>
      </c>
      <c r="S54">
        <v>0.25402799999999998</v>
      </c>
      <c r="T54" t="s">
        <v>25</v>
      </c>
      <c r="U54" t="s">
        <v>26</v>
      </c>
      <c r="V54">
        <v>2.7997000000000001E-2</v>
      </c>
      <c r="W54" t="s">
        <v>25</v>
      </c>
      <c r="X54" t="s">
        <v>27</v>
      </c>
      <c r="Y54">
        <v>4.5004000000000002E-2</v>
      </c>
      <c r="Z54" t="s">
        <v>25</v>
      </c>
      <c r="AA54" t="s">
        <v>292</v>
      </c>
      <c r="AB54">
        <v>0.16844799999999999</v>
      </c>
      <c r="AC54" t="s">
        <v>25</v>
      </c>
      <c r="AD54" t="s">
        <v>28</v>
      </c>
      <c r="AE54">
        <v>6.7869999999999996E-3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1000</v>
      </c>
      <c r="AO54" t="s">
        <v>192</v>
      </c>
      <c r="AP54">
        <v>20</v>
      </c>
      <c r="AQ54" t="s">
        <v>193</v>
      </c>
      <c r="AR54">
        <v>20</v>
      </c>
    </row>
    <row r="55" spans="1:44">
      <c r="A55" s="2">
        <v>942</v>
      </c>
      <c r="B55" t="s">
        <v>289</v>
      </c>
      <c r="C55">
        <v>9</v>
      </c>
      <c r="D55" t="s">
        <v>182</v>
      </c>
      <c r="E55">
        <v>2592</v>
      </c>
      <c r="F55" t="s">
        <v>183</v>
      </c>
      <c r="G55" t="s">
        <v>184</v>
      </c>
      <c r="H55">
        <v>36.42</v>
      </c>
      <c r="I55" t="s">
        <v>185</v>
      </c>
      <c r="J55">
        <v>2.2800000000000001E-4</v>
      </c>
      <c r="K55" t="s">
        <v>25</v>
      </c>
      <c r="L55" t="s">
        <v>290</v>
      </c>
      <c r="M55">
        <v>17563.305184000001</v>
      </c>
      <c r="N55" t="s">
        <v>25</v>
      </c>
      <c r="O55" t="s">
        <v>291</v>
      </c>
      <c r="P55">
        <v>1.7791000000000001E-2</v>
      </c>
      <c r="Q55" t="s">
        <v>25</v>
      </c>
      <c r="R55" t="s">
        <v>24</v>
      </c>
      <c r="S55">
        <v>0.25606099999999998</v>
      </c>
      <c r="T55" t="s">
        <v>25</v>
      </c>
      <c r="U55" t="s">
        <v>26</v>
      </c>
      <c r="V55">
        <v>2.9059999999999999E-2</v>
      </c>
      <c r="W55" t="s">
        <v>25</v>
      </c>
      <c r="X55" t="s">
        <v>27</v>
      </c>
      <c r="Y55">
        <v>2.9727E-2</v>
      </c>
      <c r="Z55" t="s">
        <v>25</v>
      </c>
      <c r="AA55" t="s">
        <v>292</v>
      </c>
      <c r="AB55">
        <v>0.18420900000000001</v>
      </c>
      <c r="AC55" t="s">
        <v>25</v>
      </c>
      <c r="AD55" t="s">
        <v>28</v>
      </c>
      <c r="AE55">
        <v>6.9150000000000001E-3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1000</v>
      </c>
      <c r="AO55" t="s">
        <v>192</v>
      </c>
      <c r="AP55">
        <v>20</v>
      </c>
      <c r="AQ55" t="s">
        <v>193</v>
      </c>
      <c r="AR55">
        <v>20</v>
      </c>
    </row>
    <row r="56" spans="1:44">
      <c r="A56" s="2">
        <v>934</v>
      </c>
      <c r="B56" t="s">
        <v>289</v>
      </c>
      <c r="C56">
        <v>9</v>
      </c>
      <c r="D56" t="s">
        <v>182</v>
      </c>
      <c r="E56">
        <v>2592</v>
      </c>
      <c r="F56" t="s">
        <v>183</v>
      </c>
      <c r="G56" t="s">
        <v>184</v>
      </c>
      <c r="H56">
        <v>30.547999999999998</v>
      </c>
      <c r="I56" t="s">
        <v>185</v>
      </c>
      <c r="J56">
        <v>2.3900000000000001E-4</v>
      </c>
      <c r="K56" t="s">
        <v>25</v>
      </c>
      <c r="L56" t="s">
        <v>290</v>
      </c>
      <c r="M56">
        <v>15825.79351</v>
      </c>
      <c r="N56" t="s">
        <v>25</v>
      </c>
      <c r="O56" t="s">
        <v>291</v>
      </c>
      <c r="P56">
        <v>1.6064999999999999E-2</v>
      </c>
      <c r="Q56" t="s">
        <v>25</v>
      </c>
      <c r="R56" t="s">
        <v>24</v>
      </c>
      <c r="S56">
        <v>0.25023800000000002</v>
      </c>
      <c r="T56" t="s">
        <v>25</v>
      </c>
      <c r="U56" t="s">
        <v>26</v>
      </c>
      <c r="V56">
        <v>2.8197E-2</v>
      </c>
      <c r="W56" t="s">
        <v>25</v>
      </c>
      <c r="X56" t="s">
        <v>27</v>
      </c>
      <c r="Y56">
        <v>2.7314999999999999E-2</v>
      </c>
      <c r="Z56" t="s">
        <v>25</v>
      </c>
      <c r="AA56" t="s">
        <v>292</v>
      </c>
      <c r="AB56">
        <v>0.18227099999999999</v>
      </c>
      <c r="AC56" t="s">
        <v>25</v>
      </c>
      <c r="AD56" t="s">
        <v>28</v>
      </c>
      <c r="AE56">
        <v>6.79E-3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1000</v>
      </c>
      <c r="AO56" t="s">
        <v>192</v>
      </c>
      <c r="AP56">
        <v>20</v>
      </c>
      <c r="AQ56" t="s">
        <v>193</v>
      </c>
      <c r="AR56">
        <v>20</v>
      </c>
    </row>
    <row r="57" spans="1:44">
      <c r="A57" s="2">
        <v>933</v>
      </c>
      <c r="B57" t="s">
        <v>289</v>
      </c>
      <c r="C57">
        <v>8</v>
      </c>
      <c r="D57" t="s">
        <v>182</v>
      </c>
      <c r="E57">
        <v>1371</v>
      </c>
      <c r="F57" t="s">
        <v>183</v>
      </c>
      <c r="G57" t="s">
        <v>184</v>
      </c>
      <c r="H57">
        <v>32.904000000000003</v>
      </c>
      <c r="I57" t="s">
        <v>185</v>
      </c>
      <c r="J57">
        <v>2.4000000000000001E-4</v>
      </c>
      <c r="K57" t="s">
        <v>25</v>
      </c>
      <c r="L57" t="s">
        <v>290</v>
      </c>
      <c r="M57">
        <v>5949.6537449999996</v>
      </c>
      <c r="N57" t="s">
        <v>25</v>
      </c>
      <c r="O57" t="s">
        <v>291</v>
      </c>
      <c r="P57">
        <v>6.1900000000000002E-3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2.8211E-2</v>
      </c>
      <c r="W57" t="s">
        <v>25</v>
      </c>
      <c r="X57" t="s">
        <v>27</v>
      </c>
      <c r="Y57">
        <v>4.3687999999999998E-2</v>
      </c>
      <c r="Z57" t="s">
        <v>25</v>
      </c>
      <c r="AA57" t="s">
        <v>292</v>
      </c>
      <c r="AB57">
        <v>0.17869699999999999</v>
      </c>
      <c r="AC57" t="s">
        <v>25</v>
      </c>
      <c r="AD57" t="s">
        <v>28</v>
      </c>
      <c r="AE57">
        <v>6.8100000000000001E-3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1000</v>
      </c>
      <c r="AO57" t="s">
        <v>192</v>
      </c>
      <c r="AP57">
        <v>20</v>
      </c>
      <c r="AQ57" t="s">
        <v>193</v>
      </c>
      <c r="AR57">
        <v>20</v>
      </c>
    </row>
    <row r="58" spans="1:44">
      <c r="A58" s="2">
        <v>932</v>
      </c>
      <c r="B58" t="s">
        <v>289</v>
      </c>
      <c r="C58">
        <v>7</v>
      </c>
      <c r="D58" t="s">
        <v>182</v>
      </c>
      <c r="E58">
        <v>760</v>
      </c>
      <c r="F58" t="s">
        <v>183</v>
      </c>
      <c r="G58" t="s">
        <v>184</v>
      </c>
      <c r="H58">
        <v>30.684000000000001</v>
      </c>
      <c r="I58" t="s">
        <v>185</v>
      </c>
      <c r="J58">
        <v>2.3499999999999999E-4</v>
      </c>
      <c r="K58" t="s">
        <v>25</v>
      </c>
      <c r="L58" t="s">
        <v>290</v>
      </c>
      <c r="M58">
        <v>1658.3170520000001</v>
      </c>
      <c r="N58" t="s">
        <v>25</v>
      </c>
      <c r="O58" t="s">
        <v>291</v>
      </c>
      <c r="P58">
        <v>1.8940000000000001E-3</v>
      </c>
      <c r="Q58" t="s">
        <v>25</v>
      </c>
      <c r="R58" t="s">
        <v>24</v>
      </c>
      <c r="S58">
        <v>0.28179799999999999</v>
      </c>
      <c r="T58" t="s">
        <v>25</v>
      </c>
      <c r="U58" t="s">
        <v>26</v>
      </c>
      <c r="V58">
        <v>2.784E-2</v>
      </c>
      <c r="W58" t="s">
        <v>25</v>
      </c>
      <c r="X58" t="s">
        <v>27</v>
      </c>
      <c r="Y58">
        <v>7.1615999999999999E-2</v>
      </c>
      <c r="Z58" t="s">
        <v>25</v>
      </c>
      <c r="AA58" t="s">
        <v>292</v>
      </c>
      <c r="AB58">
        <v>0.16969000000000001</v>
      </c>
      <c r="AC58" t="s">
        <v>25</v>
      </c>
      <c r="AD58" t="s">
        <v>28</v>
      </c>
      <c r="AE58">
        <v>6.7939999999999997E-3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1000</v>
      </c>
      <c r="AO58" t="s">
        <v>192</v>
      </c>
      <c r="AP58">
        <v>20</v>
      </c>
      <c r="AQ58" t="s">
        <v>193</v>
      </c>
      <c r="AR58">
        <v>20</v>
      </c>
    </row>
    <row r="59" spans="1:44">
      <c r="A59" s="2">
        <v>931</v>
      </c>
      <c r="B59" t="s">
        <v>289</v>
      </c>
      <c r="C59">
        <v>6</v>
      </c>
      <c r="D59" t="s">
        <v>182</v>
      </c>
      <c r="E59">
        <v>455</v>
      </c>
      <c r="F59" t="s">
        <v>183</v>
      </c>
      <c r="G59" t="s">
        <v>184</v>
      </c>
      <c r="H59">
        <v>32.69</v>
      </c>
      <c r="I59" t="s">
        <v>185</v>
      </c>
      <c r="J59">
        <v>2.3599999999999999E-4</v>
      </c>
      <c r="K59" t="s">
        <v>25</v>
      </c>
      <c r="L59" t="s">
        <v>290</v>
      </c>
      <c r="M59">
        <v>573.31998899999996</v>
      </c>
      <c r="N59" t="s">
        <v>25</v>
      </c>
      <c r="O59" t="s">
        <v>291</v>
      </c>
      <c r="P59">
        <v>8.0900000000000004E-4</v>
      </c>
      <c r="Q59" t="s">
        <v>25</v>
      </c>
      <c r="R59" t="s">
        <v>24</v>
      </c>
      <c r="S59">
        <v>0.31689099999999998</v>
      </c>
      <c r="T59" t="s">
        <v>25</v>
      </c>
      <c r="U59" t="s">
        <v>26</v>
      </c>
      <c r="V59">
        <v>2.8225E-2</v>
      </c>
      <c r="W59" t="s">
        <v>25</v>
      </c>
      <c r="X59" t="s">
        <v>27</v>
      </c>
      <c r="Y59">
        <v>0.107985</v>
      </c>
      <c r="Z59" t="s">
        <v>25</v>
      </c>
      <c r="AA59" t="s">
        <v>292</v>
      </c>
      <c r="AB59">
        <v>0.167846</v>
      </c>
      <c r="AC59" t="s">
        <v>25</v>
      </c>
      <c r="AD59" t="s">
        <v>28</v>
      </c>
      <c r="AE59">
        <v>6.8100000000000001E-3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1000</v>
      </c>
      <c r="AO59" t="s">
        <v>192</v>
      </c>
      <c r="AP59">
        <v>20</v>
      </c>
      <c r="AQ59" t="s">
        <v>193</v>
      </c>
      <c r="AR59">
        <v>20</v>
      </c>
    </row>
    <row r="60" spans="1:44">
      <c r="A60" s="2">
        <v>930</v>
      </c>
      <c r="B60" t="s">
        <v>289</v>
      </c>
      <c r="C60">
        <v>5</v>
      </c>
      <c r="D60" t="s">
        <v>182</v>
      </c>
      <c r="E60">
        <v>303</v>
      </c>
      <c r="F60" t="s">
        <v>183</v>
      </c>
      <c r="G60" t="s">
        <v>184</v>
      </c>
      <c r="H60">
        <v>29.547000000000001</v>
      </c>
      <c r="I60" t="s">
        <v>185</v>
      </c>
      <c r="J60">
        <v>2.31E-4</v>
      </c>
      <c r="K60" t="s">
        <v>25</v>
      </c>
      <c r="L60" t="s">
        <v>290</v>
      </c>
      <c r="M60">
        <v>299.68307600000003</v>
      </c>
      <c r="N60" t="s">
        <v>25</v>
      </c>
      <c r="O60" t="s">
        <v>291</v>
      </c>
      <c r="P60">
        <v>5.2999999999999998E-4</v>
      </c>
      <c r="Q60" t="s">
        <v>25</v>
      </c>
      <c r="R60" t="s">
        <v>24</v>
      </c>
      <c r="S60">
        <v>0.36731900000000001</v>
      </c>
      <c r="T60" t="s">
        <v>25</v>
      </c>
      <c r="U60" t="s">
        <v>26</v>
      </c>
      <c r="V60">
        <v>2.8778999999999999E-2</v>
      </c>
      <c r="W60" t="s">
        <v>25</v>
      </c>
      <c r="X60" t="s">
        <v>27</v>
      </c>
      <c r="Y60">
        <v>0.15953600000000001</v>
      </c>
      <c r="Z60" t="s">
        <v>25</v>
      </c>
      <c r="AA60" t="s">
        <v>292</v>
      </c>
      <c r="AB60">
        <v>0.166268</v>
      </c>
      <c r="AC60" t="s">
        <v>25</v>
      </c>
      <c r="AD60" t="s">
        <v>28</v>
      </c>
      <c r="AE60">
        <v>6.816E-3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1000</v>
      </c>
      <c r="AO60" t="s">
        <v>192</v>
      </c>
      <c r="AP60">
        <v>20</v>
      </c>
      <c r="AQ60" t="s">
        <v>193</v>
      </c>
      <c r="AR60">
        <v>20</v>
      </c>
    </row>
    <row r="61" spans="1:44">
      <c r="A61" s="2">
        <v>929</v>
      </c>
      <c r="B61" t="s">
        <v>289</v>
      </c>
      <c r="C61">
        <v>4</v>
      </c>
      <c r="D61" t="s">
        <v>182</v>
      </c>
      <c r="E61">
        <v>226</v>
      </c>
      <c r="F61" t="s">
        <v>183</v>
      </c>
      <c r="G61" t="s">
        <v>184</v>
      </c>
      <c r="H61">
        <v>32.451999999999998</v>
      </c>
      <c r="I61" t="s">
        <v>185</v>
      </c>
      <c r="J61">
        <v>2.33E-4</v>
      </c>
      <c r="K61" t="s">
        <v>25</v>
      </c>
      <c r="L61" t="s">
        <v>290</v>
      </c>
      <c r="M61">
        <v>167.34811099999999</v>
      </c>
      <c r="N61" t="s">
        <v>25</v>
      </c>
      <c r="O61" t="s">
        <v>291</v>
      </c>
      <c r="P61">
        <v>4.0000000000000002E-4</v>
      </c>
      <c r="Q61" t="s">
        <v>25</v>
      </c>
      <c r="R61" t="s">
        <v>24</v>
      </c>
      <c r="S61">
        <v>0.50119000000000002</v>
      </c>
      <c r="T61" t="s">
        <v>25</v>
      </c>
      <c r="U61" t="s">
        <v>26</v>
      </c>
      <c r="V61">
        <v>2.9003999999999999E-2</v>
      </c>
      <c r="W61" t="s">
        <v>25</v>
      </c>
      <c r="X61" t="s">
        <v>27</v>
      </c>
      <c r="Y61">
        <v>0.29046100000000002</v>
      </c>
      <c r="Z61" t="s">
        <v>25</v>
      </c>
      <c r="AA61" t="s">
        <v>292</v>
      </c>
      <c r="AB61">
        <v>0.16883300000000001</v>
      </c>
      <c r="AC61" t="s">
        <v>25</v>
      </c>
      <c r="AD61" t="s">
        <v>28</v>
      </c>
      <c r="AE61">
        <v>6.8269999999999997E-3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1000</v>
      </c>
      <c r="AO61" t="s">
        <v>192</v>
      </c>
      <c r="AP61">
        <v>20</v>
      </c>
      <c r="AQ61" t="s">
        <v>193</v>
      </c>
      <c r="AR61">
        <v>20</v>
      </c>
    </row>
    <row r="62" spans="1:44">
      <c r="A62" s="2">
        <v>928</v>
      </c>
      <c r="B62" t="s">
        <v>289</v>
      </c>
      <c r="C62">
        <v>3</v>
      </c>
      <c r="D62" t="s">
        <v>182</v>
      </c>
      <c r="E62">
        <v>188</v>
      </c>
      <c r="F62" t="s">
        <v>183</v>
      </c>
      <c r="G62" t="s">
        <v>184</v>
      </c>
      <c r="H62">
        <v>32.040999999999997</v>
      </c>
      <c r="I62" t="s">
        <v>185</v>
      </c>
      <c r="J62">
        <v>2.4399999999999999E-4</v>
      </c>
      <c r="K62" t="s">
        <v>25</v>
      </c>
      <c r="L62" t="s">
        <v>290</v>
      </c>
      <c r="M62">
        <v>83.611795000000001</v>
      </c>
      <c r="N62" t="s">
        <v>25</v>
      </c>
      <c r="O62" t="s">
        <v>291</v>
      </c>
      <c r="P62">
        <v>3.28E-4</v>
      </c>
      <c r="Q62" t="s">
        <v>25</v>
      </c>
      <c r="R62" t="s">
        <v>24</v>
      </c>
      <c r="S62">
        <v>0.72292299999999998</v>
      </c>
      <c r="T62" t="s">
        <v>25</v>
      </c>
      <c r="U62" t="s">
        <v>26</v>
      </c>
      <c r="V62">
        <v>2.9923000000000002E-2</v>
      </c>
      <c r="W62" t="s">
        <v>25</v>
      </c>
      <c r="X62" t="s">
        <v>27</v>
      </c>
      <c r="Y62">
        <v>0.51016899999999998</v>
      </c>
      <c r="Z62" t="s">
        <v>25</v>
      </c>
      <c r="AA62" t="s">
        <v>292</v>
      </c>
      <c r="AB62">
        <v>0.16956099999999999</v>
      </c>
      <c r="AC62" t="s">
        <v>25</v>
      </c>
      <c r="AD62" t="s">
        <v>28</v>
      </c>
      <c r="AE62">
        <v>6.8440000000000003E-3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1000</v>
      </c>
      <c r="AO62" t="s">
        <v>192</v>
      </c>
      <c r="AP62">
        <v>20</v>
      </c>
      <c r="AQ62" t="s">
        <v>193</v>
      </c>
      <c r="AR62">
        <v>20</v>
      </c>
    </row>
    <row r="63" spans="1:44">
      <c r="A63" s="2">
        <v>927</v>
      </c>
      <c r="B63" t="s">
        <v>289</v>
      </c>
      <c r="C63">
        <v>2</v>
      </c>
      <c r="D63" t="s">
        <v>182</v>
      </c>
      <c r="E63">
        <v>169</v>
      </c>
      <c r="F63" t="s">
        <v>183</v>
      </c>
      <c r="G63" t="s">
        <v>184</v>
      </c>
      <c r="H63">
        <v>29.866</v>
      </c>
      <c r="I63" t="s">
        <v>185</v>
      </c>
      <c r="J63">
        <v>2.4000000000000001E-4</v>
      </c>
      <c r="K63" t="s">
        <v>25</v>
      </c>
      <c r="L63" t="s">
        <v>290</v>
      </c>
      <c r="M63">
        <v>38.946948999999996</v>
      </c>
      <c r="N63" t="s">
        <v>25</v>
      </c>
      <c r="O63" t="s">
        <v>291</v>
      </c>
      <c r="P63">
        <v>2.7900000000000001E-4</v>
      </c>
      <c r="Q63" t="s">
        <v>25</v>
      </c>
      <c r="R63" t="s">
        <v>24</v>
      </c>
      <c r="S63">
        <v>1.0703549999999999</v>
      </c>
      <c r="T63" t="s">
        <v>25</v>
      </c>
      <c r="U63" t="s">
        <v>26</v>
      </c>
      <c r="V63">
        <v>3.0837E-2</v>
      </c>
      <c r="W63" t="s">
        <v>25</v>
      </c>
      <c r="X63" t="s">
        <v>27</v>
      </c>
      <c r="Y63">
        <v>0.85897900000000005</v>
      </c>
      <c r="Z63" t="s">
        <v>25</v>
      </c>
      <c r="AA63" t="s">
        <v>292</v>
      </c>
      <c r="AB63">
        <v>0.16681399999999999</v>
      </c>
      <c r="AC63" t="s">
        <v>25</v>
      </c>
      <c r="AD63" t="s">
        <v>28</v>
      </c>
      <c r="AE63">
        <v>6.9170000000000004E-3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1000</v>
      </c>
      <c r="AO63" t="s">
        <v>192</v>
      </c>
      <c r="AP63">
        <v>20</v>
      </c>
      <c r="AQ63" t="s">
        <v>193</v>
      </c>
      <c r="AR63">
        <v>20</v>
      </c>
    </row>
    <row r="64" spans="1:44">
      <c r="A64" s="2">
        <v>926</v>
      </c>
      <c r="B64" t="s">
        <v>289</v>
      </c>
      <c r="C64">
        <v>1</v>
      </c>
      <c r="D64" t="s">
        <v>182</v>
      </c>
      <c r="E64">
        <v>160</v>
      </c>
      <c r="F64" t="s">
        <v>183</v>
      </c>
      <c r="G64" t="s">
        <v>184</v>
      </c>
      <c r="H64">
        <v>38.613</v>
      </c>
      <c r="I64" t="s">
        <v>185</v>
      </c>
      <c r="J64">
        <v>2.3800000000000001E-4</v>
      </c>
      <c r="K64" t="s">
        <v>25</v>
      </c>
      <c r="L64" t="s">
        <v>290</v>
      </c>
      <c r="M64">
        <v>20.385439999999999</v>
      </c>
      <c r="N64" t="s">
        <v>25</v>
      </c>
      <c r="O64" t="s">
        <v>291</v>
      </c>
      <c r="P64">
        <v>2.5799999999999998E-4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3.1439000000000002E-2</v>
      </c>
      <c r="W64" t="s">
        <v>25</v>
      </c>
      <c r="X64" t="s">
        <v>27</v>
      </c>
      <c r="Y64">
        <v>1.483471</v>
      </c>
      <c r="Z64" t="s">
        <v>25</v>
      </c>
      <c r="AA64" t="s">
        <v>292</v>
      </c>
      <c r="AB64">
        <v>0.156331</v>
      </c>
      <c r="AC64" t="s">
        <v>25</v>
      </c>
      <c r="AD64" t="s">
        <v>28</v>
      </c>
      <c r="AE64">
        <v>6.8409999999999999E-3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1000</v>
      </c>
      <c r="AO64" t="s">
        <v>192</v>
      </c>
      <c r="AP64">
        <v>20</v>
      </c>
      <c r="AQ64" t="s">
        <v>193</v>
      </c>
      <c r="AR64">
        <v>20</v>
      </c>
    </row>
    <row r="65" spans="1:44">
      <c r="A65" s="2">
        <v>925</v>
      </c>
      <c r="B65" t="s">
        <v>289</v>
      </c>
      <c r="C65">
        <v>0</v>
      </c>
      <c r="D65" t="s">
        <v>182</v>
      </c>
      <c r="E65">
        <v>153</v>
      </c>
      <c r="F65" t="s">
        <v>183</v>
      </c>
      <c r="G65" t="s">
        <v>184</v>
      </c>
      <c r="H65">
        <v>27.849</v>
      </c>
      <c r="I65" t="s">
        <v>185</v>
      </c>
      <c r="J65">
        <v>2.3699999999999999E-4</v>
      </c>
      <c r="K65" t="s">
        <v>25</v>
      </c>
      <c r="L65" t="s">
        <v>290</v>
      </c>
      <c r="M65">
        <v>10.037179999999999</v>
      </c>
      <c r="N65" t="s">
        <v>25</v>
      </c>
      <c r="O65" t="s">
        <v>291</v>
      </c>
      <c r="P65">
        <v>2.4699999999999999E-4</v>
      </c>
      <c r="Q65" t="s">
        <v>25</v>
      </c>
      <c r="R65" t="s">
        <v>24</v>
      </c>
      <c r="S65">
        <v>2.7761399999999998</v>
      </c>
      <c r="T65" t="s">
        <v>25</v>
      </c>
      <c r="U65" t="s">
        <v>26</v>
      </c>
      <c r="V65">
        <v>3.2891999999999998E-2</v>
      </c>
      <c r="W65" t="s">
        <v>25</v>
      </c>
      <c r="X65" t="s">
        <v>27</v>
      </c>
      <c r="Y65">
        <v>2.5924719999999999</v>
      </c>
      <c r="Z65" t="s">
        <v>25</v>
      </c>
      <c r="AA65" t="s">
        <v>292</v>
      </c>
      <c r="AB65">
        <v>0.13666300000000001</v>
      </c>
      <c r="AC65" t="s">
        <v>25</v>
      </c>
      <c r="AD65" t="s">
        <v>28</v>
      </c>
      <c r="AE65">
        <v>6.8409999999999999E-3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1000</v>
      </c>
      <c r="AO65" t="s">
        <v>192</v>
      </c>
      <c r="AP65">
        <v>20</v>
      </c>
      <c r="AQ65" t="s">
        <v>193</v>
      </c>
      <c r="AR65">
        <v>20</v>
      </c>
    </row>
    <row r="66" spans="1:44">
      <c r="A66" s="2">
        <v>924</v>
      </c>
      <c r="B66" t="s">
        <v>289</v>
      </c>
      <c r="C66">
        <v>4</v>
      </c>
      <c r="D66" t="s">
        <v>182</v>
      </c>
      <c r="E66">
        <v>226</v>
      </c>
      <c r="F66" t="s">
        <v>183</v>
      </c>
      <c r="G66" t="s">
        <v>184</v>
      </c>
      <c r="H66">
        <v>2.1749999999999998</v>
      </c>
      <c r="I66" t="s">
        <v>185</v>
      </c>
      <c r="J66">
        <v>2.5999999999999998E-4</v>
      </c>
      <c r="K66" t="s">
        <v>25</v>
      </c>
      <c r="L66" t="s">
        <v>290</v>
      </c>
      <c r="M66">
        <v>178.27725699999999</v>
      </c>
      <c r="N66" t="s">
        <v>25</v>
      </c>
      <c r="O66" t="s">
        <v>291</v>
      </c>
      <c r="P66">
        <v>4.3800000000000002E-4</v>
      </c>
      <c r="Q66" t="s">
        <v>25</v>
      </c>
      <c r="R66" t="s">
        <v>24</v>
      </c>
      <c r="S66">
        <v>0.53756599999999999</v>
      </c>
      <c r="T66" t="s">
        <v>25</v>
      </c>
      <c r="U66" t="s">
        <v>26</v>
      </c>
      <c r="V66">
        <v>3.4093999999999999E-2</v>
      </c>
      <c r="W66" t="s">
        <v>25</v>
      </c>
      <c r="X66" t="s">
        <v>27</v>
      </c>
      <c r="Y66">
        <v>0.304703</v>
      </c>
      <c r="Z66" t="s">
        <v>25</v>
      </c>
      <c r="AA66" t="s">
        <v>292</v>
      </c>
      <c r="AB66">
        <v>0.189</v>
      </c>
      <c r="AC66" t="s">
        <v>25</v>
      </c>
      <c r="AD66" t="s">
        <v>28</v>
      </c>
      <c r="AE66">
        <v>3.444E-3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1000</v>
      </c>
      <c r="AO66" t="s">
        <v>192</v>
      </c>
      <c r="AP66">
        <v>20</v>
      </c>
      <c r="AQ66" t="s">
        <v>193</v>
      </c>
      <c r="AR66">
        <v>20</v>
      </c>
    </row>
    <row r="67" spans="1:44">
      <c r="A67" s="2">
        <v>924</v>
      </c>
      <c r="B67" t="s">
        <v>289</v>
      </c>
      <c r="C67">
        <v>4</v>
      </c>
      <c r="D67" t="s">
        <v>182</v>
      </c>
      <c r="E67">
        <v>226</v>
      </c>
      <c r="F67" t="s">
        <v>183</v>
      </c>
      <c r="G67" t="s">
        <v>184</v>
      </c>
      <c r="H67">
        <v>33.046999999999997</v>
      </c>
      <c r="I67" t="s">
        <v>185</v>
      </c>
      <c r="J67">
        <v>2.2499999999999999E-4</v>
      </c>
      <c r="K67" t="s">
        <v>25</v>
      </c>
      <c r="L67" t="s">
        <v>290</v>
      </c>
      <c r="M67">
        <v>168.47447</v>
      </c>
      <c r="N67" t="s">
        <v>25</v>
      </c>
      <c r="O67" t="s">
        <v>291</v>
      </c>
      <c r="P67">
        <v>3.9300000000000001E-4</v>
      </c>
      <c r="Q67" t="s">
        <v>25</v>
      </c>
      <c r="R67" t="s">
        <v>24</v>
      </c>
      <c r="S67">
        <v>0.50325699999999995</v>
      </c>
      <c r="T67" t="s">
        <v>25</v>
      </c>
      <c r="U67" t="s">
        <v>26</v>
      </c>
      <c r="V67">
        <v>3.4389999999999997E-2</v>
      </c>
      <c r="W67" t="s">
        <v>25</v>
      </c>
      <c r="X67" t="s">
        <v>27</v>
      </c>
      <c r="Y67">
        <v>0.28856399999999999</v>
      </c>
      <c r="Z67" t="s">
        <v>25</v>
      </c>
      <c r="AA67" t="s">
        <v>292</v>
      </c>
      <c r="AB67">
        <v>0.170713</v>
      </c>
      <c r="AC67" t="s">
        <v>25</v>
      </c>
      <c r="AD67" t="s">
        <v>28</v>
      </c>
      <c r="AE67">
        <v>3.437E-3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1000</v>
      </c>
      <c r="AO67" t="s">
        <v>192</v>
      </c>
      <c r="AP67">
        <v>20</v>
      </c>
      <c r="AQ67" t="s">
        <v>193</v>
      </c>
      <c r="AR67">
        <v>20</v>
      </c>
    </row>
    <row r="68" spans="1:44">
      <c r="A68" s="2">
        <v>923</v>
      </c>
      <c r="B68" t="s">
        <v>289</v>
      </c>
      <c r="C68">
        <v>3</v>
      </c>
      <c r="D68" t="s">
        <v>182</v>
      </c>
      <c r="E68">
        <v>188</v>
      </c>
      <c r="F68" t="s">
        <v>183</v>
      </c>
      <c r="G68" t="s">
        <v>184</v>
      </c>
      <c r="H68">
        <v>6.0039999999999996</v>
      </c>
      <c r="I68" t="s">
        <v>185</v>
      </c>
      <c r="J68">
        <v>1.7899999999999999E-4</v>
      </c>
      <c r="K68" t="s">
        <v>25</v>
      </c>
      <c r="L68" t="s">
        <v>290</v>
      </c>
      <c r="M68">
        <v>47.917572</v>
      </c>
      <c r="N68" t="s">
        <v>25</v>
      </c>
      <c r="O68" t="s">
        <v>291</v>
      </c>
      <c r="P68">
        <v>2.2699999999999999E-4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</v>
      </c>
      <c r="AI68" t="s">
        <v>189</v>
      </c>
      <c r="AJ68">
        <v>1000000</v>
      </c>
      <c r="AK68" t="s">
        <v>190</v>
      </c>
      <c r="AL68">
        <v>10</v>
      </c>
      <c r="AM68" t="s">
        <v>191</v>
      </c>
      <c r="AN68">
        <v>1000</v>
      </c>
      <c r="AO68" t="s">
        <v>192</v>
      </c>
      <c r="AP68">
        <v>20</v>
      </c>
      <c r="AQ68" t="s">
        <v>193</v>
      </c>
      <c r="AR68">
        <v>20</v>
      </c>
    </row>
    <row r="69" spans="1:44">
      <c r="A69" s="2">
        <v>922</v>
      </c>
      <c r="B69" t="s">
        <v>289</v>
      </c>
      <c r="C69">
        <v>4</v>
      </c>
      <c r="D69" t="s">
        <v>182</v>
      </c>
      <c r="E69">
        <v>226</v>
      </c>
      <c r="F69" t="s">
        <v>183</v>
      </c>
      <c r="G69" t="s">
        <v>184</v>
      </c>
      <c r="H69">
        <v>6.2569999999999997</v>
      </c>
      <c r="I69" t="s">
        <v>185</v>
      </c>
      <c r="J69">
        <v>2.5799999999999998E-4</v>
      </c>
      <c r="K69" t="s">
        <v>25</v>
      </c>
      <c r="L69" t="s">
        <v>290</v>
      </c>
      <c r="M69">
        <v>194.31241</v>
      </c>
      <c r="N69" t="s">
        <v>25</v>
      </c>
      <c r="O69" t="s">
        <v>291</v>
      </c>
      <c r="P69">
        <v>4.5199999999999998E-4</v>
      </c>
      <c r="Q69" t="s">
        <v>25</v>
      </c>
      <c r="R69" t="s">
        <v>24</v>
      </c>
      <c r="S69">
        <v>0.74129199999999995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10</v>
      </c>
      <c r="AM69" t="s">
        <v>191</v>
      </c>
      <c r="AN69">
        <v>1000</v>
      </c>
      <c r="AO69" t="s">
        <v>192</v>
      </c>
      <c r="AP69">
        <v>20</v>
      </c>
      <c r="AQ69" t="s">
        <v>193</v>
      </c>
      <c r="AR69">
        <v>20</v>
      </c>
    </row>
    <row r="70" spans="1:44">
      <c r="A70" s="2">
        <v>921</v>
      </c>
      <c r="B70" t="s">
        <v>289</v>
      </c>
      <c r="C70">
        <v>4</v>
      </c>
      <c r="D70" t="s">
        <v>182</v>
      </c>
      <c r="E70">
        <v>226</v>
      </c>
      <c r="F70" t="s">
        <v>183</v>
      </c>
      <c r="G70" t="s">
        <v>184</v>
      </c>
      <c r="H70">
        <v>6.1909999999999998</v>
      </c>
      <c r="I70" t="s">
        <v>185</v>
      </c>
      <c r="J70">
        <v>2.61E-4</v>
      </c>
      <c r="K70" t="s">
        <v>25</v>
      </c>
      <c r="L70" t="s">
        <v>290</v>
      </c>
      <c r="M70">
        <v>189.24124</v>
      </c>
      <c r="N70" t="s">
        <v>25</v>
      </c>
      <c r="O70" t="s">
        <v>291</v>
      </c>
      <c r="P70">
        <v>4.5100000000000001E-4</v>
      </c>
      <c r="Q70" t="s">
        <v>25</v>
      </c>
      <c r="R70" t="s">
        <v>24</v>
      </c>
      <c r="S70">
        <v>0.75866400000000001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1000</v>
      </c>
      <c r="AO70" t="s">
        <v>192</v>
      </c>
      <c r="AP70">
        <v>20</v>
      </c>
      <c r="AQ70" t="s">
        <v>193</v>
      </c>
      <c r="AR70">
        <v>20</v>
      </c>
    </row>
    <row r="71" spans="1:44">
      <c r="A71" s="2">
        <v>921</v>
      </c>
      <c r="B71" t="s">
        <v>289</v>
      </c>
      <c r="C71">
        <v>4</v>
      </c>
      <c r="D71" t="s">
        <v>182</v>
      </c>
      <c r="E71">
        <v>226</v>
      </c>
      <c r="F71" t="s">
        <v>183</v>
      </c>
      <c r="G71" t="s">
        <v>184</v>
      </c>
      <c r="H71">
        <v>5.9279999999999999</v>
      </c>
      <c r="I71" t="s">
        <v>185</v>
      </c>
      <c r="J71">
        <v>2.33E-4</v>
      </c>
      <c r="K71" t="s">
        <v>25</v>
      </c>
      <c r="L71" t="s">
        <v>290</v>
      </c>
      <c r="M71">
        <v>178.33726799999999</v>
      </c>
      <c r="N71" t="s">
        <v>25</v>
      </c>
      <c r="O71" t="s">
        <v>291</v>
      </c>
      <c r="P71">
        <v>4.1199999999999999E-4</v>
      </c>
      <c r="Q71" t="s">
        <v>25</v>
      </c>
      <c r="R71" t="s">
        <v>24</v>
      </c>
      <c r="S71">
        <v>0.77363199999999999</v>
      </c>
      <c r="T71" t="s">
        <v>25</v>
      </c>
      <c r="U71" t="s">
        <v>26</v>
      </c>
      <c r="V71">
        <v>4.8159E-2</v>
      </c>
      <c r="W71" t="s">
        <v>25</v>
      </c>
      <c r="X71" t="s">
        <v>27</v>
      </c>
      <c r="Y71">
        <v>0.46449699999999999</v>
      </c>
      <c r="Z71" t="s">
        <v>25</v>
      </c>
      <c r="AA71" t="s">
        <v>292</v>
      </c>
      <c r="AB71">
        <v>0.24923400000000001</v>
      </c>
      <c r="AC71" t="s">
        <v>25</v>
      </c>
      <c r="AD71" t="s">
        <v>28</v>
      </c>
      <c r="AE71">
        <v>3.6410000000000001E-3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1000</v>
      </c>
      <c r="AO71" t="s">
        <v>192</v>
      </c>
      <c r="AP71">
        <v>20</v>
      </c>
      <c r="AQ71" t="s">
        <v>193</v>
      </c>
      <c r="AR71">
        <v>20</v>
      </c>
    </row>
    <row r="72" spans="1:44">
      <c r="A72" s="2">
        <v>919</v>
      </c>
      <c r="B72" t="s">
        <v>289</v>
      </c>
      <c r="C72">
        <v>4</v>
      </c>
      <c r="D72" t="s">
        <v>182</v>
      </c>
      <c r="E72">
        <v>181</v>
      </c>
      <c r="F72" t="s">
        <v>183</v>
      </c>
      <c r="G72" t="s">
        <v>184</v>
      </c>
      <c r="H72">
        <v>1598.8579999999999</v>
      </c>
      <c r="I72" t="s">
        <v>185</v>
      </c>
      <c r="J72">
        <v>2.2499999999999999E-4</v>
      </c>
      <c r="K72" t="s">
        <v>25</v>
      </c>
      <c r="L72" t="s">
        <v>290</v>
      </c>
      <c r="M72">
        <v>134.858307</v>
      </c>
      <c r="N72" t="s">
        <v>25</v>
      </c>
      <c r="O72" t="s">
        <v>291</v>
      </c>
      <c r="P72">
        <v>3.6000000000000002E-4</v>
      </c>
      <c r="Q72" t="s">
        <v>25</v>
      </c>
      <c r="R72" t="s">
        <v>24</v>
      </c>
      <c r="S72">
        <v>0.59912600000000005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1000</v>
      </c>
      <c r="AI72" t="s">
        <v>189</v>
      </c>
      <c r="AJ72">
        <v>1000000</v>
      </c>
      <c r="AK72" t="s">
        <v>190</v>
      </c>
      <c r="AL72">
        <v>7</v>
      </c>
      <c r="AM72" t="s">
        <v>191</v>
      </c>
      <c r="AN72">
        <v>1000</v>
      </c>
      <c r="AO72" t="s">
        <v>192</v>
      </c>
      <c r="AP72">
        <v>20</v>
      </c>
      <c r="AQ72" t="s">
        <v>193</v>
      </c>
      <c r="AR72">
        <v>20</v>
      </c>
    </row>
    <row r="73" spans="1:44">
      <c r="A73" s="2">
        <v>919</v>
      </c>
      <c r="B73" t="s">
        <v>289</v>
      </c>
      <c r="C73">
        <v>4</v>
      </c>
      <c r="D73" t="s">
        <v>182</v>
      </c>
      <c r="E73">
        <v>181</v>
      </c>
      <c r="F73" t="s">
        <v>183</v>
      </c>
      <c r="G73" t="s">
        <v>184</v>
      </c>
      <c r="H73">
        <v>1642.702</v>
      </c>
      <c r="I73" t="s">
        <v>185</v>
      </c>
      <c r="J73">
        <v>2.4000000000000001E-4</v>
      </c>
      <c r="K73" t="s">
        <v>25</v>
      </c>
      <c r="L73" t="s">
        <v>290</v>
      </c>
      <c r="M73">
        <v>152.33201700000001</v>
      </c>
      <c r="N73" t="s">
        <v>25</v>
      </c>
      <c r="O73" t="s">
        <v>291</v>
      </c>
      <c r="P73">
        <v>3.9300000000000001E-4</v>
      </c>
      <c r="Q73" t="s">
        <v>25</v>
      </c>
      <c r="R73" t="s">
        <v>24</v>
      </c>
      <c r="S73">
        <v>0.71315899999999999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7</v>
      </c>
      <c r="AM73" t="s">
        <v>191</v>
      </c>
      <c r="AN73">
        <v>1000</v>
      </c>
      <c r="AO73" t="s">
        <v>192</v>
      </c>
      <c r="AP73">
        <v>20</v>
      </c>
      <c r="AQ73" t="s">
        <v>193</v>
      </c>
      <c r="AR73">
        <v>20</v>
      </c>
    </row>
    <row r="74" spans="1:44">
      <c r="A74" s="2">
        <v>919</v>
      </c>
      <c r="B74" t="s">
        <v>289</v>
      </c>
      <c r="C74">
        <v>4</v>
      </c>
      <c r="D74" t="s">
        <v>182</v>
      </c>
      <c r="E74">
        <v>181</v>
      </c>
      <c r="F74" t="s">
        <v>183</v>
      </c>
      <c r="G74" t="s">
        <v>184</v>
      </c>
      <c r="H74">
        <v>1631.3019999999999</v>
      </c>
      <c r="I74" t="s">
        <v>185</v>
      </c>
      <c r="J74">
        <v>2.33E-4</v>
      </c>
      <c r="K74" t="s">
        <v>25</v>
      </c>
      <c r="L74" t="s">
        <v>290</v>
      </c>
      <c r="M74">
        <v>138.36274800000001</v>
      </c>
      <c r="N74" t="s">
        <v>25</v>
      </c>
      <c r="O74" t="s">
        <v>291</v>
      </c>
      <c r="P74">
        <v>3.7199999999999999E-4</v>
      </c>
      <c r="Q74" t="s">
        <v>25</v>
      </c>
      <c r="R74" t="s">
        <v>24</v>
      </c>
      <c r="S74">
        <v>0.62238899999999997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7</v>
      </c>
      <c r="AM74" t="s">
        <v>191</v>
      </c>
      <c r="AN74">
        <v>1000</v>
      </c>
      <c r="AO74" t="s">
        <v>192</v>
      </c>
      <c r="AP74">
        <v>20</v>
      </c>
      <c r="AQ74" t="s">
        <v>193</v>
      </c>
      <c r="AR74">
        <v>20</v>
      </c>
    </row>
    <row r="75" spans="1:44">
      <c r="A75" s="2">
        <v>919</v>
      </c>
      <c r="B75" t="s">
        <v>289</v>
      </c>
      <c r="C75">
        <v>4</v>
      </c>
      <c r="D75" t="s">
        <v>182</v>
      </c>
      <c r="E75">
        <v>181</v>
      </c>
      <c r="F75" t="s">
        <v>183</v>
      </c>
      <c r="G75" t="s">
        <v>184</v>
      </c>
      <c r="H75">
        <v>1682.8209999999999</v>
      </c>
      <c r="I75" t="s">
        <v>185</v>
      </c>
      <c r="J75">
        <v>2.2900000000000001E-4</v>
      </c>
      <c r="K75" t="s">
        <v>25</v>
      </c>
      <c r="L75" t="s">
        <v>290</v>
      </c>
      <c r="M75">
        <v>136.967546</v>
      </c>
      <c r="N75" t="s">
        <v>25</v>
      </c>
      <c r="O75" t="s">
        <v>291</v>
      </c>
      <c r="P75">
        <v>3.6600000000000001E-4</v>
      </c>
      <c r="Q75" t="s">
        <v>25</v>
      </c>
      <c r="R75" t="s">
        <v>24</v>
      </c>
      <c r="S75">
        <v>0.61322500000000002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7</v>
      </c>
      <c r="AM75" t="s">
        <v>191</v>
      </c>
      <c r="AN75">
        <v>1000</v>
      </c>
      <c r="AO75" t="s">
        <v>192</v>
      </c>
      <c r="AP75">
        <v>20</v>
      </c>
      <c r="AQ75" t="s">
        <v>193</v>
      </c>
      <c r="AR75">
        <v>20</v>
      </c>
    </row>
    <row r="76" spans="1:44">
      <c r="A76" s="2">
        <v>919</v>
      </c>
      <c r="B76" t="s">
        <v>289</v>
      </c>
      <c r="C76">
        <v>4</v>
      </c>
      <c r="D76" t="s">
        <v>182</v>
      </c>
      <c r="E76">
        <v>181</v>
      </c>
      <c r="F76" t="s">
        <v>183</v>
      </c>
      <c r="G76" t="s">
        <v>184</v>
      </c>
      <c r="H76">
        <v>1667.0419999999999</v>
      </c>
      <c r="I76" t="s">
        <v>185</v>
      </c>
      <c r="J76">
        <v>2.2900000000000001E-4</v>
      </c>
      <c r="K76" t="s">
        <v>25</v>
      </c>
      <c r="L76" t="s">
        <v>290</v>
      </c>
      <c r="M76">
        <v>140.16069899999999</v>
      </c>
      <c r="N76" t="s">
        <v>25</v>
      </c>
      <c r="O76" t="s">
        <v>291</v>
      </c>
      <c r="P76">
        <v>3.6900000000000002E-4</v>
      </c>
      <c r="Q76" t="s">
        <v>25</v>
      </c>
      <c r="R76" t="s">
        <v>24</v>
      </c>
      <c r="S76">
        <v>0.60447799999999996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7</v>
      </c>
      <c r="AM76" t="s">
        <v>191</v>
      </c>
      <c r="AN76">
        <v>500</v>
      </c>
      <c r="AO76" t="s">
        <v>192</v>
      </c>
      <c r="AP76">
        <v>20</v>
      </c>
      <c r="AQ76" t="s">
        <v>193</v>
      </c>
      <c r="AR76">
        <v>20</v>
      </c>
    </row>
    <row r="77" spans="1:44">
      <c r="A77" s="2">
        <v>902</v>
      </c>
      <c r="B77" t="s">
        <v>289</v>
      </c>
      <c r="C77">
        <v>1</v>
      </c>
      <c r="D77" t="s">
        <v>182</v>
      </c>
      <c r="E77">
        <v>8</v>
      </c>
      <c r="F77" t="s">
        <v>183</v>
      </c>
      <c r="G77" t="s">
        <v>184</v>
      </c>
      <c r="H77">
        <v>240.38200000000001</v>
      </c>
      <c r="I77" t="s">
        <v>185</v>
      </c>
      <c r="J77">
        <v>6.6299999999999996E-4</v>
      </c>
      <c r="K77" t="s">
        <v>25</v>
      </c>
      <c r="L77" t="s">
        <v>290</v>
      </c>
      <c r="M77">
        <v>5.9756</v>
      </c>
      <c r="N77" t="s">
        <v>25</v>
      </c>
      <c r="O77" t="s">
        <v>291</v>
      </c>
      <c r="P77">
        <v>7.2300000000000001E-4</v>
      </c>
      <c r="Q77" t="s">
        <v>25</v>
      </c>
      <c r="R77" t="s">
        <v>24</v>
      </c>
      <c r="S77">
        <v>0.56211699999999998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</v>
      </c>
      <c r="AK77" t="s">
        <v>190</v>
      </c>
      <c r="AL77">
        <v>5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20</v>
      </c>
    </row>
    <row r="78" spans="1:44">
      <c r="A78" s="2">
        <v>902</v>
      </c>
      <c r="B78" t="s">
        <v>289</v>
      </c>
      <c r="C78">
        <v>1</v>
      </c>
      <c r="D78" t="s">
        <v>182</v>
      </c>
      <c r="E78">
        <v>1</v>
      </c>
      <c r="F78" t="s">
        <v>183</v>
      </c>
      <c r="G78" t="s">
        <v>184</v>
      </c>
      <c r="H78">
        <v>24.09</v>
      </c>
      <c r="I78" t="s">
        <v>185</v>
      </c>
      <c r="J78">
        <v>1.255E-3</v>
      </c>
      <c r="K78" t="s">
        <v>25</v>
      </c>
      <c r="L78" t="s">
        <v>290</v>
      </c>
      <c r="M78">
        <v>1.7979000000000001</v>
      </c>
      <c r="N78" t="s">
        <v>25</v>
      </c>
      <c r="O78" t="s">
        <v>291</v>
      </c>
      <c r="P78">
        <v>1.4339999999999999E-3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</row>
    <row r="79" spans="1:44">
      <c r="A79" s="2">
        <v>902</v>
      </c>
      <c r="B79" t="s">
        <v>289</v>
      </c>
      <c r="C79">
        <v>0</v>
      </c>
      <c r="D79" t="s">
        <v>182</v>
      </c>
      <c r="E79">
        <v>1</v>
      </c>
      <c r="F79" t="s">
        <v>183</v>
      </c>
      <c r="G79" t="s">
        <v>184</v>
      </c>
      <c r="H79">
        <v>24.29</v>
      </c>
      <c r="I79" t="s">
        <v>185</v>
      </c>
      <c r="J79">
        <v>1.42E-3</v>
      </c>
      <c r="K79" t="s">
        <v>25</v>
      </c>
      <c r="L79" t="s">
        <v>290</v>
      </c>
      <c r="M79">
        <v>1.7829999999999999</v>
      </c>
      <c r="N79" t="s">
        <v>25</v>
      </c>
      <c r="O79" t="s">
        <v>291</v>
      </c>
      <c r="P79">
        <v>1.598E-3</v>
      </c>
      <c r="Q79" t="s">
        <v>25</v>
      </c>
      <c r="R79" t="s">
        <v>24</v>
      </c>
      <c r="S79">
        <v>0.16864799999999999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</row>
    <row r="80" spans="1:44">
      <c r="A80" s="2">
        <v>708</v>
      </c>
      <c r="B80" t="s">
        <v>289</v>
      </c>
      <c r="C80">
        <v>4</v>
      </c>
      <c r="D80" t="s">
        <v>182</v>
      </c>
      <c r="E80">
        <v>226</v>
      </c>
      <c r="F80" t="s">
        <v>183</v>
      </c>
      <c r="G80" t="s">
        <v>184</v>
      </c>
      <c r="H80">
        <v>28443.067999999999</v>
      </c>
      <c r="I80" t="s">
        <v>185</v>
      </c>
      <c r="J80">
        <v>2.1800000000000001E-4</v>
      </c>
      <c r="K80" t="s">
        <v>25</v>
      </c>
      <c r="L80" t="s">
        <v>290</v>
      </c>
      <c r="M80">
        <v>111.201944</v>
      </c>
      <c r="N80" t="s">
        <v>25</v>
      </c>
      <c r="O80" t="s">
        <v>291</v>
      </c>
      <c r="P80">
        <v>3.2899999999999997E-4</v>
      </c>
      <c r="Q80" t="s">
        <v>25</v>
      </c>
      <c r="R80" t="s">
        <v>24</v>
      </c>
      <c r="S80">
        <v>0.66705300000000001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10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</row>
    <row r="81" spans="1:44">
      <c r="A81" s="2">
        <v>707</v>
      </c>
      <c r="B81" t="s">
        <v>289</v>
      </c>
      <c r="C81">
        <v>4</v>
      </c>
      <c r="D81" t="s">
        <v>182</v>
      </c>
      <c r="E81">
        <v>226</v>
      </c>
      <c r="F81" t="s">
        <v>183</v>
      </c>
      <c r="G81" t="s">
        <v>184</v>
      </c>
      <c r="H81">
        <v>6.02</v>
      </c>
      <c r="I81" t="s">
        <v>185</v>
      </c>
      <c r="J81">
        <v>2.5000000000000001E-4</v>
      </c>
      <c r="K81" t="s">
        <v>25</v>
      </c>
      <c r="L81" t="s">
        <v>290</v>
      </c>
      <c r="M81">
        <v>177.79378199999999</v>
      </c>
      <c r="N81" t="s">
        <v>25</v>
      </c>
      <c r="O81" t="s">
        <v>291</v>
      </c>
      <c r="P81">
        <v>4.28E-4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10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</row>
    <row r="82" spans="1:44">
      <c r="A82" s="2">
        <v>706</v>
      </c>
      <c r="B82" t="s">
        <v>289</v>
      </c>
      <c r="C82">
        <v>4</v>
      </c>
      <c r="D82" t="s">
        <v>182</v>
      </c>
      <c r="E82">
        <v>3792</v>
      </c>
      <c r="F82" t="s">
        <v>183</v>
      </c>
      <c r="G82" t="s">
        <v>184</v>
      </c>
      <c r="H82">
        <v>6544.4160000000002</v>
      </c>
      <c r="I82" t="s">
        <v>185</v>
      </c>
      <c r="J82">
        <v>5.1400000000000003E-4</v>
      </c>
      <c r="K82" t="s">
        <v>25</v>
      </c>
      <c r="L82" t="s">
        <v>290</v>
      </c>
      <c r="M82">
        <v>955.13049599999999</v>
      </c>
      <c r="N82" t="s">
        <v>25</v>
      </c>
      <c r="O82" t="s">
        <v>291</v>
      </c>
      <c r="P82">
        <v>1.469E-3</v>
      </c>
      <c r="Q82" t="s">
        <v>25</v>
      </c>
      <c r="R82" t="s">
        <v>24</v>
      </c>
      <c r="S82">
        <v>9.0639420000000008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50</v>
      </c>
      <c r="AQ82" t="s">
        <v>193</v>
      </c>
      <c r="AR82">
        <v>1000</v>
      </c>
    </row>
    <row r="83" spans="1:44">
      <c r="A83" s="2">
        <v>706</v>
      </c>
      <c r="B83" t="s">
        <v>289</v>
      </c>
      <c r="C83">
        <v>4</v>
      </c>
      <c r="D83" t="s">
        <v>182</v>
      </c>
      <c r="E83">
        <v>3792</v>
      </c>
      <c r="F83" t="s">
        <v>183</v>
      </c>
      <c r="G83" t="s">
        <v>184</v>
      </c>
      <c r="H83">
        <v>6544.4160000000002</v>
      </c>
      <c r="I83" t="s">
        <v>185</v>
      </c>
      <c r="J83">
        <v>4.8899999999999996E-4</v>
      </c>
      <c r="K83" t="s">
        <v>25</v>
      </c>
      <c r="L83" t="s">
        <v>290</v>
      </c>
      <c r="M83">
        <v>923.94743500000004</v>
      </c>
      <c r="N83" t="s">
        <v>25</v>
      </c>
      <c r="O83" t="s">
        <v>291</v>
      </c>
      <c r="P83">
        <v>1.413E-3</v>
      </c>
      <c r="Q83" t="s">
        <v>25</v>
      </c>
      <c r="R83" t="s">
        <v>24</v>
      </c>
      <c r="S83">
        <v>8.2941299999999991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50</v>
      </c>
      <c r="AQ83" t="s">
        <v>193</v>
      </c>
      <c r="AR83">
        <v>1000</v>
      </c>
    </row>
    <row r="84" spans="1:44">
      <c r="A84" s="2">
        <v>704</v>
      </c>
      <c r="B84" t="s">
        <v>289</v>
      </c>
      <c r="C84">
        <v>4</v>
      </c>
      <c r="D84" t="s">
        <v>182</v>
      </c>
      <c r="E84">
        <v>3792</v>
      </c>
      <c r="F84" t="s">
        <v>183</v>
      </c>
      <c r="G84" t="s">
        <v>184</v>
      </c>
      <c r="H84">
        <v>6544.4160000000002</v>
      </c>
      <c r="I84" t="s">
        <v>185</v>
      </c>
      <c r="J84">
        <v>4.7699999999999999E-4</v>
      </c>
      <c r="K84" t="s">
        <v>25</v>
      </c>
      <c r="L84" t="s">
        <v>290</v>
      </c>
      <c r="M84">
        <v>918.98061399999995</v>
      </c>
      <c r="N84" t="s">
        <v>25</v>
      </c>
      <c r="O84" t="s">
        <v>291</v>
      </c>
      <c r="P84">
        <v>1.3960000000000001E-3</v>
      </c>
      <c r="Q84" t="s">
        <v>25</v>
      </c>
      <c r="R84" t="s">
        <v>24</v>
      </c>
      <c r="S84">
        <v>8.8595620000000004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50</v>
      </c>
      <c r="AQ84" t="s">
        <v>193</v>
      </c>
      <c r="AR84">
        <v>1000</v>
      </c>
    </row>
    <row r="85" spans="1:44">
      <c r="A85" s="2">
        <v>703</v>
      </c>
      <c r="B85" t="s">
        <v>289</v>
      </c>
      <c r="C85">
        <v>4</v>
      </c>
      <c r="D85" t="s">
        <v>182</v>
      </c>
      <c r="E85">
        <v>3792</v>
      </c>
      <c r="F85" t="s">
        <v>183</v>
      </c>
      <c r="G85" t="s">
        <v>184</v>
      </c>
      <c r="H85">
        <v>8157.5140000000001</v>
      </c>
      <c r="I85" t="s">
        <v>185</v>
      </c>
      <c r="J85">
        <v>1.6410000000000001E-3</v>
      </c>
      <c r="K85" t="s">
        <v>25</v>
      </c>
      <c r="L85" t="s">
        <v>290</v>
      </c>
      <c r="M85">
        <v>1410.8452</v>
      </c>
      <c r="N85" t="s">
        <v>25</v>
      </c>
      <c r="O85" t="s">
        <v>291</v>
      </c>
      <c r="P85">
        <v>3.052E-3</v>
      </c>
      <c r="Q85" t="s">
        <v>25</v>
      </c>
      <c r="R85" t="s">
        <v>24</v>
      </c>
      <c r="S85">
        <v>23.896167999999999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50</v>
      </c>
      <c r="AQ85" t="s">
        <v>193</v>
      </c>
      <c r="AR85">
        <v>1000</v>
      </c>
    </row>
    <row r="86" spans="1:44">
      <c r="A86" s="2">
        <v>702</v>
      </c>
      <c r="B86" t="s">
        <v>289</v>
      </c>
      <c r="C86">
        <v>4</v>
      </c>
      <c r="D86" t="s">
        <v>182</v>
      </c>
      <c r="E86">
        <v>3792</v>
      </c>
      <c r="F86" t="s">
        <v>183</v>
      </c>
      <c r="G86" t="s">
        <v>184</v>
      </c>
      <c r="H86">
        <v>8157.5140000000001</v>
      </c>
      <c r="I86" t="s">
        <v>185</v>
      </c>
      <c r="J86">
        <v>1.8209999999999999E-3</v>
      </c>
      <c r="K86" t="s">
        <v>25</v>
      </c>
      <c r="L86" t="s">
        <v>290</v>
      </c>
      <c r="M86">
        <v>1447.5609999999999</v>
      </c>
      <c r="N86" t="s">
        <v>25</v>
      </c>
      <c r="O86" t="s">
        <v>291</v>
      </c>
      <c r="P86">
        <v>3.2690000000000002E-3</v>
      </c>
      <c r="Q86" t="s">
        <v>25</v>
      </c>
      <c r="R86" t="s">
        <v>24</v>
      </c>
      <c r="S86">
        <v>25.862722999999999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50</v>
      </c>
      <c r="AQ86" t="s">
        <v>193</v>
      </c>
      <c r="AR86">
        <v>1000</v>
      </c>
    </row>
    <row r="87" spans="1:44">
      <c r="A87" s="2">
        <v>701</v>
      </c>
      <c r="B87" t="s">
        <v>289</v>
      </c>
      <c r="C87">
        <v>4</v>
      </c>
      <c r="D87" t="s">
        <v>182</v>
      </c>
      <c r="E87">
        <v>226</v>
      </c>
      <c r="F87" t="s">
        <v>183</v>
      </c>
      <c r="G87" t="s">
        <v>184</v>
      </c>
      <c r="H87">
        <v>27628.912</v>
      </c>
      <c r="I87" t="s">
        <v>185</v>
      </c>
      <c r="J87">
        <v>6.6399999999999999E-4</v>
      </c>
      <c r="K87" t="s">
        <v>25</v>
      </c>
      <c r="L87" t="s">
        <v>290</v>
      </c>
      <c r="M87">
        <v>335.46890000000002</v>
      </c>
      <c r="N87" t="s">
        <v>25</v>
      </c>
      <c r="O87" t="s">
        <v>291</v>
      </c>
      <c r="P87">
        <v>9.990000000000001E-4</v>
      </c>
      <c r="Q87" t="s">
        <v>25</v>
      </c>
      <c r="R87" t="s">
        <v>24</v>
      </c>
      <c r="S87">
        <v>2.5466280000000001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10</v>
      </c>
      <c r="AM87" t="s">
        <v>191</v>
      </c>
      <c r="AN87">
        <v>500</v>
      </c>
      <c r="AO87" t="s">
        <v>192</v>
      </c>
      <c r="AP87">
        <v>20</v>
      </c>
      <c r="AQ87" t="s">
        <v>193</v>
      </c>
      <c r="AR87">
        <v>20</v>
      </c>
    </row>
    <row r="88" spans="1:44">
      <c r="A88" s="2">
        <v>700</v>
      </c>
      <c r="B88" t="s">
        <v>289</v>
      </c>
      <c r="C88">
        <v>4</v>
      </c>
      <c r="D88" t="s">
        <v>182</v>
      </c>
      <c r="E88">
        <v>226</v>
      </c>
      <c r="F88" t="s">
        <v>183</v>
      </c>
      <c r="G88" t="s">
        <v>184</v>
      </c>
      <c r="H88">
        <v>5.9560000000000004</v>
      </c>
      <c r="I88" t="s">
        <v>185</v>
      </c>
      <c r="J88">
        <v>7.4600000000000003E-4</v>
      </c>
      <c r="K88" t="s">
        <v>25</v>
      </c>
      <c r="L88" t="s">
        <v>290</v>
      </c>
      <c r="M88">
        <v>427.6737</v>
      </c>
      <c r="N88" t="s">
        <v>25</v>
      </c>
      <c r="O88" t="s">
        <v>291</v>
      </c>
      <c r="P88">
        <v>1.1739999999999999E-3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10</v>
      </c>
      <c r="AM88" t="s">
        <v>191</v>
      </c>
      <c r="AN88">
        <v>1000</v>
      </c>
      <c r="AO88" t="s">
        <v>192</v>
      </c>
      <c r="AP88">
        <v>20</v>
      </c>
      <c r="AQ88" t="s">
        <v>193</v>
      </c>
      <c r="AR88">
        <v>20</v>
      </c>
    </row>
    <row r="89" spans="1:44">
      <c r="A89" s="2">
        <v>699</v>
      </c>
      <c r="B89" t="s">
        <v>289</v>
      </c>
      <c r="C89">
        <v>4</v>
      </c>
      <c r="D89" t="s">
        <v>182</v>
      </c>
      <c r="E89">
        <v>226</v>
      </c>
      <c r="F89" t="s">
        <v>183</v>
      </c>
      <c r="G89" t="s">
        <v>184</v>
      </c>
      <c r="H89">
        <v>5.63</v>
      </c>
      <c r="I89" t="s">
        <v>185</v>
      </c>
      <c r="J89">
        <v>7.8100000000000001E-4</v>
      </c>
      <c r="K89" t="s">
        <v>25</v>
      </c>
      <c r="L89" t="s">
        <v>290</v>
      </c>
      <c r="M89">
        <v>434.93009999999998</v>
      </c>
      <c r="N89" t="s">
        <v>25</v>
      </c>
      <c r="O89" t="s">
        <v>291</v>
      </c>
      <c r="P89">
        <v>1.2160000000000001E-3</v>
      </c>
      <c r="Q89" t="s">
        <v>25</v>
      </c>
      <c r="R89" t="s">
        <v>24</v>
      </c>
      <c r="S89">
        <v>2.0742820000000002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10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</row>
    <row r="90" spans="1:44">
      <c r="A90" s="2">
        <v>692</v>
      </c>
      <c r="B90" t="s">
        <v>289</v>
      </c>
      <c r="C90">
        <v>5</v>
      </c>
      <c r="D90" t="s">
        <v>182</v>
      </c>
      <c r="E90">
        <v>303</v>
      </c>
      <c r="F90" t="s">
        <v>183</v>
      </c>
      <c r="G90" t="s">
        <v>184</v>
      </c>
      <c r="H90">
        <v>6.02</v>
      </c>
      <c r="I90" t="s">
        <v>185</v>
      </c>
      <c r="J90">
        <v>2.5599999999999999E-4</v>
      </c>
      <c r="K90" t="s">
        <v>25</v>
      </c>
      <c r="L90" t="s">
        <v>290</v>
      </c>
      <c r="M90">
        <v>316.50940400000002</v>
      </c>
      <c r="N90" t="s">
        <v>25</v>
      </c>
      <c r="O90" t="s">
        <v>291</v>
      </c>
      <c r="P90">
        <v>5.7200000000000003E-4</v>
      </c>
      <c r="Q90" t="s">
        <v>25</v>
      </c>
      <c r="R90" t="s">
        <v>24</v>
      </c>
      <c r="S90">
        <v>0.58340899999999996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10</v>
      </c>
      <c r="AM90" t="s">
        <v>191</v>
      </c>
      <c r="AN90">
        <v>500</v>
      </c>
      <c r="AO90" t="s">
        <v>192</v>
      </c>
      <c r="AP90">
        <v>20</v>
      </c>
      <c r="AQ90" t="s">
        <v>193</v>
      </c>
      <c r="AR90">
        <v>20</v>
      </c>
    </row>
    <row r="91" spans="1:44">
      <c r="A91" s="2">
        <v>691</v>
      </c>
      <c r="B91" t="s">
        <v>289</v>
      </c>
      <c r="C91">
        <v>5</v>
      </c>
      <c r="D91" t="s">
        <v>182</v>
      </c>
      <c r="E91">
        <v>378</v>
      </c>
      <c r="F91" t="s">
        <v>183</v>
      </c>
      <c r="G91" t="s">
        <v>184</v>
      </c>
      <c r="H91">
        <v>592.14</v>
      </c>
      <c r="I91" t="s">
        <v>185</v>
      </c>
      <c r="J91">
        <v>2.6699999999999998E-4</v>
      </c>
      <c r="K91" t="s">
        <v>25</v>
      </c>
      <c r="L91" t="s">
        <v>290</v>
      </c>
      <c r="M91">
        <v>332.27346199999999</v>
      </c>
      <c r="N91" t="s">
        <v>25</v>
      </c>
      <c r="O91" t="s">
        <v>291</v>
      </c>
      <c r="P91">
        <v>5.9999999999999995E-4</v>
      </c>
      <c r="Q91" t="s">
        <v>25</v>
      </c>
      <c r="R91" t="s">
        <v>24</v>
      </c>
      <c r="S91">
        <v>0.44356299999999999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10</v>
      </c>
      <c r="AM91" t="s">
        <v>191</v>
      </c>
      <c r="AN91">
        <v>500</v>
      </c>
      <c r="AO91" t="s">
        <v>192</v>
      </c>
      <c r="AP91">
        <v>30</v>
      </c>
      <c r="AQ91" t="s">
        <v>193</v>
      </c>
      <c r="AR91">
        <v>30</v>
      </c>
    </row>
    <row r="92" spans="1:44">
      <c r="A92" s="2">
        <v>691</v>
      </c>
      <c r="B92" t="s">
        <v>289</v>
      </c>
      <c r="C92">
        <v>5</v>
      </c>
      <c r="D92" t="s">
        <v>182</v>
      </c>
      <c r="E92">
        <v>378</v>
      </c>
      <c r="F92" t="s">
        <v>183</v>
      </c>
      <c r="G92" t="s">
        <v>184</v>
      </c>
      <c r="H92">
        <v>13760.53</v>
      </c>
      <c r="I92" t="s">
        <v>185</v>
      </c>
      <c r="J92">
        <v>2.42E-4</v>
      </c>
      <c r="K92" t="s">
        <v>25</v>
      </c>
      <c r="L92" t="s">
        <v>290</v>
      </c>
      <c r="M92">
        <v>251.53123299999999</v>
      </c>
      <c r="N92" t="s">
        <v>25</v>
      </c>
      <c r="O92" t="s">
        <v>291</v>
      </c>
      <c r="P92">
        <v>4.9399999999999997E-4</v>
      </c>
      <c r="Q92" t="s">
        <v>25</v>
      </c>
      <c r="R92" t="s">
        <v>24</v>
      </c>
      <c r="S92">
        <v>0.51542600000000005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10</v>
      </c>
      <c r="AM92" t="s">
        <v>191</v>
      </c>
      <c r="AN92">
        <v>500</v>
      </c>
      <c r="AO92" t="s">
        <v>192</v>
      </c>
      <c r="AP92">
        <v>30</v>
      </c>
      <c r="AQ92" t="s">
        <v>193</v>
      </c>
      <c r="AR92">
        <v>30</v>
      </c>
    </row>
    <row r="93" spans="1:44">
      <c r="A93" s="2">
        <v>691</v>
      </c>
      <c r="B93" t="s">
        <v>289</v>
      </c>
      <c r="C93">
        <v>5</v>
      </c>
      <c r="D93" t="s">
        <v>182</v>
      </c>
      <c r="E93">
        <v>303</v>
      </c>
      <c r="F93" t="s">
        <v>183</v>
      </c>
      <c r="G93" t="s">
        <v>184</v>
      </c>
      <c r="H93">
        <v>2.8260000000000001</v>
      </c>
      <c r="I93" t="s">
        <v>185</v>
      </c>
      <c r="J93">
        <v>2.5300000000000002E-4</v>
      </c>
      <c r="K93" t="s">
        <v>25</v>
      </c>
      <c r="L93" t="s">
        <v>290</v>
      </c>
      <c r="M93">
        <v>292.20434399999999</v>
      </c>
      <c r="N93" t="s">
        <v>25</v>
      </c>
      <c r="O93" t="s">
        <v>291</v>
      </c>
      <c r="P93">
        <v>5.4600000000000004E-4</v>
      </c>
      <c r="Q93" t="s">
        <v>25</v>
      </c>
      <c r="R93" t="s">
        <v>24</v>
      </c>
      <c r="S93">
        <v>0.49739699999999998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500</v>
      </c>
      <c r="AO93" t="s">
        <v>192</v>
      </c>
      <c r="AP93">
        <v>20</v>
      </c>
      <c r="AQ93" t="s">
        <v>193</v>
      </c>
      <c r="AR93">
        <v>20</v>
      </c>
    </row>
    <row r="94" spans="1:44">
      <c r="A94" s="2">
        <v>691</v>
      </c>
      <c r="B94" t="s">
        <v>289</v>
      </c>
      <c r="C94">
        <v>5</v>
      </c>
      <c r="D94" t="s">
        <v>182</v>
      </c>
      <c r="E94">
        <v>303</v>
      </c>
      <c r="F94" t="s">
        <v>183</v>
      </c>
      <c r="G94" t="s">
        <v>184</v>
      </c>
      <c r="H94">
        <v>9.1999999999999998E-2</v>
      </c>
      <c r="I94" t="s">
        <v>185</v>
      </c>
      <c r="J94">
        <v>2.63E-4</v>
      </c>
      <c r="K94" t="s">
        <v>25</v>
      </c>
      <c r="L94" t="s">
        <v>290</v>
      </c>
      <c r="M94">
        <v>337.96166499999998</v>
      </c>
      <c r="N94" t="s">
        <v>25</v>
      </c>
      <c r="O94" t="s">
        <v>291</v>
      </c>
      <c r="P94">
        <v>6.0099999999999997E-4</v>
      </c>
      <c r="Q94" t="s">
        <v>25</v>
      </c>
      <c r="R94" t="s">
        <v>24</v>
      </c>
      <c r="S94">
        <v>0.39603300000000002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20</v>
      </c>
      <c r="AQ94" t="s">
        <v>193</v>
      </c>
      <c r="AR94">
        <v>20</v>
      </c>
    </row>
    <row r="95" spans="1:44">
      <c r="A95" s="2">
        <v>690</v>
      </c>
      <c r="B95" t="s">
        <v>289</v>
      </c>
      <c r="C95">
        <v>0</v>
      </c>
      <c r="D95" t="s">
        <v>182</v>
      </c>
      <c r="E95">
        <v>157</v>
      </c>
      <c r="F95" t="s">
        <v>183</v>
      </c>
      <c r="G95" t="s">
        <v>184</v>
      </c>
      <c r="H95">
        <v>6.02</v>
      </c>
      <c r="I95" t="s">
        <v>185</v>
      </c>
      <c r="J95">
        <v>2.63E-4</v>
      </c>
      <c r="K95" t="s">
        <v>25</v>
      </c>
      <c r="L95" t="s">
        <v>290</v>
      </c>
      <c r="M95">
        <v>12.089389000000001</v>
      </c>
      <c r="N95" t="s">
        <v>25</v>
      </c>
      <c r="O95" t="s">
        <v>291</v>
      </c>
      <c r="P95">
        <v>2.7500000000000002E-4</v>
      </c>
      <c r="Q95" t="s">
        <v>25</v>
      </c>
      <c r="R95" t="s">
        <v>24</v>
      </c>
      <c r="S95">
        <v>3.6442899999999998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20</v>
      </c>
      <c r="AQ95" t="s">
        <v>193</v>
      </c>
      <c r="AR95">
        <v>20</v>
      </c>
    </row>
    <row r="96" spans="1:44">
      <c r="A96" s="2">
        <v>689</v>
      </c>
      <c r="B96" t="s">
        <v>289</v>
      </c>
      <c r="C96">
        <v>1</v>
      </c>
      <c r="D96" t="s">
        <v>182</v>
      </c>
      <c r="E96">
        <v>160</v>
      </c>
      <c r="F96" t="s">
        <v>183</v>
      </c>
      <c r="G96" t="s">
        <v>184</v>
      </c>
      <c r="H96">
        <v>6.02</v>
      </c>
      <c r="I96" t="s">
        <v>185</v>
      </c>
      <c r="J96">
        <v>2.6200000000000003E-4</v>
      </c>
      <c r="K96" t="s">
        <v>25</v>
      </c>
      <c r="L96" t="s">
        <v>290</v>
      </c>
      <c r="M96">
        <v>22.154237999999999</v>
      </c>
      <c r="N96" t="s">
        <v>25</v>
      </c>
      <c r="O96" t="s">
        <v>291</v>
      </c>
      <c r="P96">
        <v>2.8499999999999999E-4</v>
      </c>
      <c r="Q96" t="s">
        <v>25</v>
      </c>
      <c r="R96" t="s">
        <v>24</v>
      </c>
      <c r="S96">
        <v>2.7957239999999999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20</v>
      </c>
      <c r="AQ96" t="s">
        <v>193</v>
      </c>
      <c r="AR96">
        <v>20</v>
      </c>
    </row>
    <row r="97" spans="1:44">
      <c r="A97" s="2">
        <v>688</v>
      </c>
      <c r="B97" t="s">
        <v>289</v>
      </c>
      <c r="C97">
        <v>2</v>
      </c>
      <c r="D97" t="s">
        <v>182</v>
      </c>
      <c r="E97">
        <v>169</v>
      </c>
      <c r="F97" t="s">
        <v>183</v>
      </c>
      <c r="G97" t="s">
        <v>184</v>
      </c>
      <c r="H97">
        <v>6.02</v>
      </c>
      <c r="I97" t="s">
        <v>185</v>
      </c>
      <c r="J97">
        <v>2.6200000000000003E-4</v>
      </c>
      <c r="K97" t="s">
        <v>25</v>
      </c>
      <c r="L97" t="s">
        <v>290</v>
      </c>
      <c r="M97">
        <v>42.274078000000003</v>
      </c>
      <c r="N97" t="s">
        <v>25</v>
      </c>
      <c r="O97" t="s">
        <v>291</v>
      </c>
      <c r="P97">
        <v>3.0400000000000002E-4</v>
      </c>
      <c r="Q97" t="s">
        <v>25</v>
      </c>
      <c r="R97" t="s">
        <v>24</v>
      </c>
      <c r="S97">
        <v>1.8308949999999999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20</v>
      </c>
      <c r="AQ97" t="s">
        <v>193</v>
      </c>
      <c r="AR97">
        <v>20</v>
      </c>
    </row>
    <row r="98" spans="1:44">
      <c r="A98" s="2">
        <v>687</v>
      </c>
      <c r="B98" t="s">
        <v>289</v>
      </c>
      <c r="C98">
        <v>3</v>
      </c>
      <c r="D98" t="s">
        <v>182</v>
      </c>
      <c r="E98">
        <v>188</v>
      </c>
      <c r="F98" t="s">
        <v>183</v>
      </c>
      <c r="G98" t="s">
        <v>184</v>
      </c>
      <c r="H98">
        <v>6.02</v>
      </c>
      <c r="I98" t="s">
        <v>185</v>
      </c>
      <c r="J98">
        <v>2.6400000000000002E-4</v>
      </c>
      <c r="K98" t="s">
        <v>25</v>
      </c>
      <c r="L98" t="s">
        <v>290</v>
      </c>
      <c r="M98">
        <v>93.798991999999998</v>
      </c>
      <c r="N98" t="s">
        <v>25</v>
      </c>
      <c r="O98" t="s">
        <v>291</v>
      </c>
      <c r="P98">
        <v>3.5799999999999997E-4</v>
      </c>
      <c r="Q98" t="s">
        <v>25</v>
      </c>
      <c r="R98" t="s">
        <v>24</v>
      </c>
      <c r="S98">
        <v>1.1920189999999999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20</v>
      </c>
      <c r="AQ98" t="s">
        <v>193</v>
      </c>
      <c r="AR98">
        <v>20</v>
      </c>
    </row>
    <row r="99" spans="1:44">
      <c r="A99" s="2">
        <v>686</v>
      </c>
      <c r="B99" t="s">
        <v>289</v>
      </c>
      <c r="C99">
        <v>4</v>
      </c>
      <c r="D99" t="s">
        <v>182</v>
      </c>
      <c r="E99">
        <v>226</v>
      </c>
      <c r="F99" t="s">
        <v>183</v>
      </c>
      <c r="G99" t="s">
        <v>184</v>
      </c>
      <c r="H99">
        <v>6.02</v>
      </c>
      <c r="I99" t="s">
        <v>185</v>
      </c>
      <c r="J99">
        <v>2.63E-4</v>
      </c>
      <c r="K99" t="s">
        <v>25</v>
      </c>
      <c r="L99" t="s">
        <v>290</v>
      </c>
      <c r="M99">
        <v>182.13352</v>
      </c>
      <c r="N99" t="s">
        <v>25</v>
      </c>
      <c r="O99" t="s">
        <v>291</v>
      </c>
      <c r="P99">
        <v>4.4499999999999997E-4</v>
      </c>
      <c r="Q99" t="s">
        <v>25</v>
      </c>
      <c r="R99" t="s">
        <v>24</v>
      </c>
      <c r="S99">
        <v>0.81493300000000002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10</v>
      </c>
      <c r="AM99" t="s">
        <v>191</v>
      </c>
      <c r="AN99">
        <v>500</v>
      </c>
      <c r="AO99" t="s">
        <v>192</v>
      </c>
      <c r="AP99">
        <v>20</v>
      </c>
      <c r="AQ99" t="s">
        <v>193</v>
      </c>
      <c r="AR99">
        <v>20</v>
      </c>
    </row>
    <row r="100" spans="1:44">
      <c r="A100" s="2">
        <v>685</v>
      </c>
      <c r="B100" t="s">
        <v>289</v>
      </c>
      <c r="C100">
        <v>5</v>
      </c>
      <c r="D100" t="s">
        <v>182</v>
      </c>
      <c r="E100">
        <v>303</v>
      </c>
      <c r="F100" t="s">
        <v>183</v>
      </c>
      <c r="G100" t="s">
        <v>184</v>
      </c>
      <c r="H100">
        <v>6.02</v>
      </c>
      <c r="I100" t="s">
        <v>185</v>
      </c>
      <c r="J100">
        <v>2.6200000000000003E-4</v>
      </c>
      <c r="K100" t="s">
        <v>25</v>
      </c>
      <c r="L100" t="s">
        <v>290</v>
      </c>
      <c r="M100">
        <v>326.69518900000003</v>
      </c>
      <c r="N100" t="s">
        <v>25</v>
      </c>
      <c r="O100" t="s">
        <v>291</v>
      </c>
      <c r="P100">
        <v>5.8900000000000001E-4</v>
      </c>
      <c r="Q100" t="s">
        <v>25</v>
      </c>
      <c r="R100" t="s">
        <v>24</v>
      </c>
      <c r="S100">
        <v>0.61763100000000004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20</v>
      </c>
      <c r="AQ100" t="s">
        <v>193</v>
      </c>
      <c r="AR100">
        <v>20</v>
      </c>
    </row>
    <row r="101" spans="1:44">
      <c r="A101" s="2">
        <v>684</v>
      </c>
      <c r="B101" t="s">
        <v>289</v>
      </c>
      <c r="C101">
        <v>6</v>
      </c>
      <c r="D101" t="s">
        <v>182</v>
      </c>
      <c r="E101">
        <v>455</v>
      </c>
      <c r="F101" t="s">
        <v>183</v>
      </c>
      <c r="G101" t="s">
        <v>184</v>
      </c>
      <c r="H101">
        <v>6.02</v>
      </c>
      <c r="I101" t="s">
        <v>185</v>
      </c>
      <c r="J101">
        <v>2.6400000000000002E-4</v>
      </c>
      <c r="K101" t="s">
        <v>25</v>
      </c>
      <c r="L101" t="s">
        <v>290</v>
      </c>
      <c r="M101">
        <v>649.60965499999998</v>
      </c>
      <c r="N101" t="s">
        <v>25</v>
      </c>
      <c r="O101" t="s">
        <v>291</v>
      </c>
      <c r="P101">
        <v>9.1299999999999997E-4</v>
      </c>
      <c r="Q101" t="s">
        <v>25</v>
      </c>
      <c r="R101" t="s">
        <v>24</v>
      </c>
      <c r="S101">
        <v>0.54661099999999996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10</v>
      </c>
      <c r="AM101" t="s">
        <v>191</v>
      </c>
      <c r="AN101">
        <v>500</v>
      </c>
      <c r="AO101" t="s">
        <v>192</v>
      </c>
      <c r="AP101">
        <v>20</v>
      </c>
      <c r="AQ101" t="s">
        <v>193</v>
      </c>
      <c r="AR101">
        <v>20</v>
      </c>
    </row>
    <row r="102" spans="1:44">
      <c r="A102" s="2">
        <v>683</v>
      </c>
      <c r="B102" t="s">
        <v>289</v>
      </c>
      <c r="C102">
        <v>7</v>
      </c>
      <c r="D102" t="s">
        <v>182</v>
      </c>
      <c r="E102">
        <v>760</v>
      </c>
      <c r="F102" t="s">
        <v>183</v>
      </c>
      <c r="G102" t="s">
        <v>184</v>
      </c>
      <c r="H102">
        <v>6.02</v>
      </c>
      <c r="I102" t="s">
        <v>185</v>
      </c>
      <c r="J102">
        <v>2.63E-4</v>
      </c>
      <c r="K102" t="s">
        <v>25</v>
      </c>
      <c r="L102" t="s">
        <v>290</v>
      </c>
      <c r="M102">
        <v>1343.22226</v>
      </c>
      <c r="N102" t="s">
        <v>25</v>
      </c>
      <c r="O102" t="s">
        <v>291</v>
      </c>
      <c r="P102">
        <v>1.6069999999999999E-3</v>
      </c>
      <c r="Q102" t="s">
        <v>25</v>
      </c>
      <c r="R102" t="s">
        <v>24</v>
      </c>
      <c r="S102">
        <v>0.49695800000000001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10</v>
      </c>
      <c r="AM102" t="s">
        <v>191</v>
      </c>
      <c r="AN102">
        <v>500</v>
      </c>
      <c r="AO102" t="s">
        <v>192</v>
      </c>
      <c r="AP102">
        <v>20</v>
      </c>
      <c r="AQ102" t="s">
        <v>193</v>
      </c>
      <c r="AR102">
        <v>20</v>
      </c>
    </row>
    <row r="103" spans="1:44">
      <c r="A103" s="2">
        <v>682</v>
      </c>
      <c r="B103" t="s">
        <v>289</v>
      </c>
      <c r="C103">
        <v>8</v>
      </c>
      <c r="D103" t="s">
        <v>182</v>
      </c>
      <c r="E103">
        <v>1371</v>
      </c>
      <c r="F103" t="s">
        <v>183</v>
      </c>
      <c r="G103" t="s">
        <v>184</v>
      </c>
      <c r="H103">
        <v>6.02</v>
      </c>
      <c r="I103" t="s">
        <v>185</v>
      </c>
      <c r="J103">
        <v>2.6400000000000002E-4</v>
      </c>
      <c r="K103" t="s">
        <v>25</v>
      </c>
      <c r="L103" t="s">
        <v>290</v>
      </c>
      <c r="M103">
        <v>7375.1679519999998</v>
      </c>
      <c r="N103" t="s">
        <v>25</v>
      </c>
      <c r="O103" t="s">
        <v>291</v>
      </c>
      <c r="P103">
        <v>7.639E-3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10</v>
      </c>
      <c r="AM103" t="s">
        <v>191</v>
      </c>
      <c r="AN103">
        <v>500</v>
      </c>
      <c r="AO103" t="s">
        <v>192</v>
      </c>
      <c r="AP103">
        <v>20</v>
      </c>
      <c r="AQ103" t="s">
        <v>193</v>
      </c>
      <c r="AR103">
        <v>20</v>
      </c>
    </row>
    <row r="104" spans="1:44">
      <c r="A104" s="2">
        <v>681</v>
      </c>
      <c r="B104" t="s">
        <v>289</v>
      </c>
      <c r="C104">
        <v>9</v>
      </c>
      <c r="D104" t="s">
        <v>182</v>
      </c>
      <c r="E104">
        <v>2592</v>
      </c>
      <c r="F104" t="s">
        <v>183</v>
      </c>
      <c r="G104" t="s">
        <v>184</v>
      </c>
      <c r="H104">
        <v>6.02</v>
      </c>
      <c r="I104" t="s">
        <v>185</v>
      </c>
      <c r="J104">
        <v>2.5999999999999998E-4</v>
      </c>
      <c r="K104" t="s">
        <v>25</v>
      </c>
      <c r="L104" t="s">
        <v>290</v>
      </c>
      <c r="M104">
        <v>20170.370556000002</v>
      </c>
      <c r="N104" t="s">
        <v>25</v>
      </c>
      <c r="O104" t="s">
        <v>291</v>
      </c>
      <c r="P104">
        <v>2.0431000000000001E-2</v>
      </c>
      <c r="Q104" t="s">
        <v>25</v>
      </c>
      <c r="R104" t="s">
        <v>24</v>
      </c>
      <c r="S104">
        <v>0.42078500000000002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10</v>
      </c>
      <c r="AM104" t="s">
        <v>191</v>
      </c>
      <c r="AN104">
        <v>500</v>
      </c>
      <c r="AO104" t="s">
        <v>192</v>
      </c>
      <c r="AP104">
        <v>20</v>
      </c>
      <c r="AQ104" t="s">
        <v>193</v>
      </c>
      <c r="AR104">
        <v>20</v>
      </c>
    </row>
    <row r="105" spans="1:44">
      <c r="A105" s="2">
        <v>680</v>
      </c>
      <c r="B105" t="s">
        <v>289</v>
      </c>
      <c r="C105">
        <v>5</v>
      </c>
      <c r="D105" t="s">
        <v>182</v>
      </c>
      <c r="E105">
        <v>303</v>
      </c>
      <c r="F105" t="s">
        <v>183</v>
      </c>
      <c r="G105" t="s">
        <v>184</v>
      </c>
      <c r="H105">
        <v>6.02</v>
      </c>
      <c r="I105" t="s">
        <v>185</v>
      </c>
      <c r="J105">
        <v>2.6699999999999998E-4</v>
      </c>
      <c r="K105" t="s">
        <v>25</v>
      </c>
      <c r="L105" t="s">
        <v>290</v>
      </c>
      <c r="M105">
        <v>334.337872</v>
      </c>
      <c r="N105" t="s">
        <v>25</v>
      </c>
      <c r="O105" t="s">
        <v>291</v>
      </c>
      <c r="P105">
        <v>6.0099999999999997E-4</v>
      </c>
      <c r="Q105" t="s">
        <v>25</v>
      </c>
      <c r="R105" t="s">
        <v>24</v>
      </c>
      <c r="S105">
        <v>0.63020500000000002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10</v>
      </c>
      <c r="AM105" t="s">
        <v>191</v>
      </c>
      <c r="AN105">
        <v>500</v>
      </c>
      <c r="AO105" t="s">
        <v>192</v>
      </c>
      <c r="AP105">
        <v>20</v>
      </c>
      <c r="AQ105" t="s">
        <v>193</v>
      </c>
      <c r="AR105">
        <v>20</v>
      </c>
    </row>
    <row r="106" spans="1:44">
      <c r="A106" s="2">
        <v>680</v>
      </c>
      <c r="B106" t="s">
        <v>289</v>
      </c>
      <c r="C106">
        <v>5</v>
      </c>
      <c r="D106" t="s">
        <v>182</v>
      </c>
      <c r="E106">
        <v>303</v>
      </c>
      <c r="F106" t="s">
        <v>183</v>
      </c>
      <c r="G106" t="s">
        <v>184</v>
      </c>
      <c r="H106">
        <v>2.8260000000000001</v>
      </c>
      <c r="I106" t="s">
        <v>185</v>
      </c>
      <c r="J106">
        <v>2.6400000000000002E-4</v>
      </c>
      <c r="K106" t="s">
        <v>25</v>
      </c>
      <c r="L106" t="s">
        <v>290</v>
      </c>
      <c r="M106">
        <v>295.609846</v>
      </c>
      <c r="N106" t="s">
        <v>25</v>
      </c>
      <c r="O106" t="s">
        <v>291</v>
      </c>
      <c r="P106">
        <v>5.5900000000000004E-4</v>
      </c>
      <c r="Q106" t="s">
        <v>25</v>
      </c>
      <c r="R106" t="s">
        <v>24</v>
      </c>
      <c r="S106">
        <v>0.50043800000000005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20</v>
      </c>
      <c r="AQ106" t="s">
        <v>193</v>
      </c>
      <c r="AR106">
        <v>20</v>
      </c>
    </row>
    <row r="107" spans="1:44">
      <c r="A107" s="2">
        <v>680</v>
      </c>
      <c r="B107" t="s">
        <v>289</v>
      </c>
      <c r="C107">
        <v>5</v>
      </c>
      <c r="D107" t="s">
        <v>182</v>
      </c>
      <c r="E107">
        <v>303</v>
      </c>
      <c r="F107" t="s">
        <v>183</v>
      </c>
      <c r="G107" t="s">
        <v>184</v>
      </c>
      <c r="H107">
        <v>9.1999999999999998E-2</v>
      </c>
      <c r="I107" t="s">
        <v>185</v>
      </c>
      <c r="J107">
        <v>2.7399999999999999E-4</v>
      </c>
      <c r="K107" t="s">
        <v>25</v>
      </c>
      <c r="L107" t="s">
        <v>290</v>
      </c>
      <c r="M107">
        <v>346.67557099999999</v>
      </c>
      <c r="N107" t="s">
        <v>25</v>
      </c>
      <c r="O107" t="s">
        <v>291</v>
      </c>
      <c r="P107">
        <v>6.2100000000000002E-4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10</v>
      </c>
      <c r="AM107" t="s">
        <v>191</v>
      </c>
      <c r="AN107">
        <v>500</v>
      </c>
      <c r="AO107" t="s">
        <v>192</v>
      </c>
      <c r="AP107">
        <v>20</v>
      </c>
      <c r="AQ107" t="s">
        <v>193</v>
      </c>
      <c r="AR107">
        <v>20</v>
      </c>
    </row>
    <row r="108" spans="1:44">
      <c r="A108" s="2">
        <v>680</v>
      </c>
      <c r="B108" t="s">
        <v>289</v>
      </c>
      <c r="C108">
        <v>5</v>
      </c>
      <c r="D108" t="s">
        <v>182</v>
      </c>
      <c r="E108">
        <v>683</v>
      </c>
      <c r="F108" t="s">
        <v>183</v>
      </c>
      <c r="G108" t="s">
        <v>184</v>
      </c>
      <c r="H108">
        <v>3.4020000000000001</v>
      </c>
      <c r="I108" t="s">
        <v>185</v>
      </c>
      <c r="J108">
        <v>7.5699999999999997E-4</v>
      </c>
      <c r="K108" t="s">
        <v>25</v>
      </c>
      <c r="L108" t="s">
        <v>290</v>
      </c>
      <c r="M108">
        <v>510.04518000000002</v>
      </c>
      <c r="N108" t="s">
        <v>25</v>
      </c>
      <c r="O108" t="s">
        <v>291</v>
      </c>
      <c r="P108">
        <v>1.2669999999999999E-3</v>
      </c>
      <c r="Q108" t="s">
        <v>25</v>
      </c>
      <c r="R108" t="s">
        <v>24</v>
      </c>
      <c r="S108">
        <v>0.84585500000000002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30</v>
      </c>
      <c r="AM108" t="s">
        <v>191</v>
      </c>
      <c r="AN108">
        <v>500</v>
      </c>
      <c r="AO108" t="s">
        <v>192</v>
      </c>
      <c r="AP108">
        <v>30</v>
      </c>
      <c r="AQ108" t="s">
        <v>193</v>
      </c>
      <c r="AR108">
        <v>30</v>
      </c>
    </row>
    <row r="109" spans="1:44">
      <c r="A109" s="2">
        <v>680</v>
      </c>
      <c r="B109" t="s">
        <v>289</v>
      </c>
      <c r="C109">
        <v>5</v>
      </c>
      <c r="D109" t="s">
        <v>182</v>
      </c>
      <c r="E109">
        <v>683</v>
      </c>
      <c r="F109" t="s">
        <v>183</v>
      </c>
      <c r="G109" t="s">
        <v>184</v>
      </c>
      <c r="H109">
        <v>0</v>
      </c>
      <c r="I109" t="s">
        <v>185</v>
      </c>
      <c r="J109">
        <v>7.4700000000000005E-4</v>
      </c>
      <c r="K109" t="s">
        <v>25</v>
      </c>
      <c r="L109" t="s">
        <v>290</v>
      </c>
      <c r="M109">
        <v>511.189639</v>
      </c>
      <c r="N109" t="s">
        <v>25</v>
      </c>
      <c r="O109" t="s">
        <v>291</v>
      </c>
      <c r="P109">
        <v>1.258E-3</v>
      </c>
      <c r="Q109" t="s">
        <v>25</v>
      </c>
      <c r="R109" t="s">
        <v>24</v>
      </c>
      <c r="S109">
        <v>0.66342500000000004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30</v>
      </c>
      <c r="AM109" t="s">
        <v>191</v>
      </c>
      <c r="AN109">
        <v>500</v>
      </c>
      <c r="AO109" t="s">
        <v>192</v>
      </c>
      <c r="AP109">
        <v>30</v>
      </c>
      <c r="AQ109" t="s">
        <v>193</v>
      </c>
      <c r="AR109">
        <v>30</v>
      </c>
    </row>
    <row r="110" spans="1:44">
      <c r="A110" s="2">
        <v>680</v>
      </c>
      <c r="B110" t="s">
        <v>289</v>
      </c>
      <c r="C110">
        <v>5</v>
      </c>
      <c r="D110" t="s">
        <v>182</v>
      </c>
      <c r="E110">
        <v>378</v>
      </c>
      <c r="F110" t="s">
        <v>183</v>
      </c>
      <c r="G110" t="s">
        <v>184</v>
      </c>
      <c r="H110">
        <v>592.14</v>
      </c>
      <c r="I110" t="s">
        <v>185</v>
      </c>
      <c r="J110">
        <v>2.72E-4</v>
      </c>
      <c r="K110" t="s">
        <v>25</v>
      </c>
      <c r="L110" t="s">
        <v>290</v>
      </c>
      <c r="M110">
        <v>311.534716</v>
      </c>
      <c r="N110" t="s">
        <v>25</v>
      </c>
      <c r="O110" t="s">
        <v>291</v>
      </c>
      <c r="P110">
        <v>5.8399999999999999E-4</v>
      </c>
      <c r="Q110" t="s">
        <v>25</v>
      </c>
      <c r="R110" t="s">
        <v>24</v>
      </c>
      <c r="S110">
        <v>0.42446699999999998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10</v>
      </c>
      <c r="AM110" t="s">
        <v>191</v>
      </c>
      <c r="AN110">
        <v>500</v>
      </c>
      <c r="AO110" t="s">
        <v>192</v>
      </c>
      <c r="AP110">
        <v>30</v>
      </c>
      <c r="AQ110" t="s">
        <v>193</v>
      </c>
      <c r="AR110">
        <v>30</v>
      </c>
    </row>
    <row r="111" spans="1:44">
      <c r="A111" s="2">
        <v>679</v>
      </c>
      <c r="B111" t="s">
        <v>289</v>
      </c>
      <c r="C111">
        <v>5</v>
      </c>
      <c r="D111" t="s">
        <v>182</v>
      </c>
      <c r="E111">
        <v>302</v>
      </c>
      <c r="F111" t="s">
        <v>183</v>
      </c>
      <c r="G111" t="s">
        <v>184</v>
      </c>
      <c r="H111">
        <v>84082.38</v>
      </c>
      <c r="I111" t="s">
        <v>185</v>
      </c>
      <c r="J111">
        <v>1.35E-4</v>
      </c>
      <c r="K111" t="s">
        <v>25</v>
      </c>
      <c r="L111" t="s">
        <v>290</v>
      </c>
      <c r="M111">
        <v>166.88362499999999</v>
      </c>
      <c r="N111" t="s">
        <v>25</v>
      </c>
      <c r="O111" t="s">
        <v>291</v>
      </c>
      <c r="P111">
        <v>3.0200000000000002E-4</v>
      </c>
      <c r="Q111" t="s">
        <v>25</v>
      </c>
      <c r="R111" t="s">
        <v>24</v>
      </c>
      <c r="S111">
        <v>0.43943700000000002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5</v>
      </c>
      <c r="AM111" t="s">
        <v>191</v>
      </c>
      <c r="AN111">
        <v>500</v>
      </c>
      <c r="AO111" t="s">
        <v>192</v>
      </c>
      <c r="AP111">
        <v>30</v>
      </c>
      <c r="AQ111" t="s">
        <v>193</v>
      </c>
      <c r="AR111">
        <v>30</v>
      </c>
    </row>
    <row r="112" spans="1:44">
      <c r="A112" s="2">
        <v>678</v>
      </c>
      <c r="B112" t="s">
        <v>289</v>
      </c>
      <c r="C112">
        <v>5</v>
      </c>
      <c r="D112" t="s">
        <v>182</v>
      </c>
      <c r="E112">
        <v>378</v>
      </c>
      <c r="F112" t="s">
        <v>183</v>
      </c>
      <c r="G112" t="s">
        <v>184</v>
      </c>
      <c r="H112">
        <v>13760.53</v>
      </c>
      <c r="I112" t="s">
        <v>185</v>
      </c>
      <c r="J112">
        <v>2.3800000000000001E-4</v>
      </c>
      <c r="K112" t="s">
        <v>25</v>
      </c>
      <c r="L112" t="s">
        <v>290</v>
      </c>
      <c r="M112">
        <v>252.88954000000001</v>
      </c>
      <c r="N112" t="s">
        <v>25</v>
      </c>
      <c r="O112" t="s">
        <v>291</v>
      </c>
      <c r="P112">
        <v>4.9100000000000001E-4</v>
      </c>
      <c r="Q112" t="s">
        <v>25</v>
      </c>
      <c r="R112" t="s">
        <v>24</v>
      </c>
      <c r="S112">
        <v>0.52191299999999996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1000000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30</v>
      </c>
      <c r="AQ112" t="s">
        <v>193</v>
      </c>
      <c r="AR112">
        <v>30</v>
      </c>
    </row>
    <row r="113" spans="1:44">
      <c r="A113" s="2">
        <v>677</v>
      </c>
      <c r="B113" t="s">
        <v>289</v>
      </c>
      <c r="C113">
        <v>5</v>
      </c>
      <c r="D113" t="s">
        <v>182</v>
      </c>
      <c r="E113">
        <v>454</v>
      </c>
      <c r="F113" t="s">
        <v>183</v>
      </c>
      <c r="G113" t="s">
        <v>184</v>
      </c>
      <c r="H113">
        <v>2808.614</v>
      </c>
      <c r="I113" t="s">
        <v>185</v>
      </c>
      <c r="J113">
        <v>3.5100000000000002E-4</v>
      </c>
      <c r="K113" t="s">
        <v>25</v>
      </c>
      <c r="L113" t="s">
        <v>290</v>
      </c>
      <c r="M113">
        <v>320.57508300000001</v>
      </c>
      <c r="N113" t="s">
        <v>25</v>
      </c>
      <c r="O113" t="s">
        <v>291</v>
      </c>
      <c r="P113">
        <v>6.7100000000000005E-4</v>
      </c>
      <c r="Q113" t="s">
        <v>25</v>
      </c>
      <c r="R113" t="s">
        <v>24</v>
      </c>
      <c r="S113">
        <v>0.60918600000000001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15</v>
      </c>
      <c r="AM113" t="s">
        <v>191</v>
      </c>
      <c r="AN113">
        <v>500</v>
      </c>
      <c r="AO113" t="s">
        <v>192</v>
      </c>
      <c r="AP113">
        <v>30</v>
      </c>
      <c r="AQ113" t="s">
        <v>193</v>
      </c>
      <c r="AR113">
        <v>30</v>
      </c>
    </row>
    <row r="114" spans="1:44">
      <c r="A114" s="2">
        <v>676</v>
      </c>
      <c r="B114" t="s">
        <v>289</v>
      </c>
      <c r="C114">
        <v>5</v>
      </c>
      <c r="D114" t="s">
        <v>182</v>
      </c>
      <c r="E114">
        <v>531</v>
      </c>
      <c r="F114" t="s">
        <v>183</v>
      </c>
      <c r="G114" t="s">
        <v>184</v>
      </c>
      <c r="H114">
        <v>380.49200000000002</v>
      </c>
      <c r="I114" t="s">
        <v>185</v>
      </c>
      <c r="J114">
        <v>4.57E-4</v>
      </c>
      <c r="K114" t="s">
        <v>25</v>
      </c>
      <c r="L114" t="s">
        <v>290</v>
      </c>
      <c r="M114">
        <v>383.55279899999999</v>
      </c>
      <c r="N114" t="s">
        <v>25</v>
      </c>
      <c r="O114" t="s">
        <v>291</v>
      </c>
      <c r="P114">
        <v>8.4099999999999995E-4</v>
      </c>
      <c r="Q114" t="s">
        <v>25</v>
      </c>
      <c r="R114" t="s">
        <v>24</v>
      </c>
      <c r="S114">
        <v>0.68011699999999997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1000000</v>
      </c>
      <c r="AK114" t="s">
        <v>190</v>
      </c>
      <c r="AL114">
        <v>20</v>
      </c>
      <c r="AM114" t="s">
        <v>191</v>
      </c>
      <c r="AN114">
        <v>500</v>
      </c>
      <c r="AO114" t="s">
        <v>192</v>
      </c>
      <c r="AP114">
        <v>30</v>
      </c>
      <c r="AQ114" t="s">
        <v>193</v>
      </c>
      <c r="AR114">
        <v>30</v>
      </c>
    </row>
    <row r="115" spans="1:44">
      <c r="A115" s="2">
        <v>675</v>
      </c>
      <c r="B115" t="s">
        <v>289</v>
      </c>
      <c r="C115">
        <v>5</v>
      </c>
      <c r="D115" t="s">
        <v>182</v>
      </c>
      <c r="E115">
        <v>607</v>
      </c>
      <c r="F115" t="s">
        <v>183</v>
      </c>
      <c r="G115" t="s">
        <v>184</v>
      </c>
      <c r="H115">
        <v>119.864</v>
      </c>
      <c r="I115" t="s">
        <v>185</v>
      </c>
      <c r="J115">
        <v>6.2600000000000004E-4</v>
      </c>
      <c r="K115" t="s">
        <v>25</v>
      </c>
      <c r="L115" t="s">
        <v>290</v>
      </c>
      <c r="M115">
        <v>438.762765</v>
      </c>
      <c r="N115" t="s">
        <v>25</v>
      </c>
      <c r="O115" t="s">
        <v>291</v>
      </c>
      <c r="P115">
        <v>1.065E-3</v>
      </c>
      <c r="Q115" t="s">
        <v>25</v>
      </c>
      <c r="R115" t="s">
        <v>24</v>
      </c>
      <c r="S115">
        <v>0.75577300000000003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1000000</v>
      </c>
      <c r="AK115" t="s">
        <v>190</v>
      </c>
      <c r="AL115">
        <v>25</v>
      </c>
      <c r="AM115" t="s">
        <v>191</v>
      </c>
      <c r="AN115">
        <v>500</v>
      </c>
      <c r="AO115" t="s">
        <v>192</v>
      </c>
      <c r="AP115">
        <v>30</v>
      </c>
      <c r="AQ115" t="s">
        <v>193</v>
      </c>
      <c r="AR115">
        <v>30</v>
      </c>
    </row>
    <row r="116" spans="1:44">
      <c r="A116" s="2">
        <v>674</v>
      </c>
      <c r="B116" t="s">
        <v>289</v>
      </c>
      <c r="C116">
        <v>5</v>
      </c>
      <c r="D116" t="s">
        <v>182</v>
      </c>
      <c r="E116">
        <v>683</v>
      </c>
      <c r="F116" t="s">
        <v>183</v>
      </c>
      <c r="G116" t="s">
        <v>184</v>
      </c>
      <c r="H116">
        <v>3.4020000000000001</v>
      </c>
      <c r="I116" t="s">
        <v>185</v>
      </c>
      <c r="J116">
        <v>7.3300000000000004E-4</v>
      </c>
      <c r="K116" t="s">
        <v>25</v>
      </c>
      <c r="L116" t="s">
        <v>290</v>
      </c>
      <c r="M116">
        <v>500.215329</v>
      </c>
      <c r="N116" t="s">
        <v>25</v>
      </c>
      <c r="O116" t="s">
        <v>291</v>
      </c>
      <c r="P116">
        <v>1.2329999999999999E-3</v>
      </c>
      <c r="Q116" t="s">
        <v>25</v>
      </c>
      <c r="R116" t="s">
        <v>24</v>
      </c>
      <c r="S116">
        <v>0.84252700000000003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1000000</v>
      </c>
      <c r="AK116" t="s">
        <v>190</v>
      </c>
      <c r="AL116">
        <v>30</v>
      </c>
      <c r="AM116" t="s">
        <v>191</v>
      </c>
      <c r="AN116">
        <v>500</v>
      </c>
      <c r="AO116" t="s">
        <v>192</v>
      </c>
      <c r="AP116">
        <v>30</v>
      </c>
      <c r="AQ116" t="s">
        <v>193</v>
      </c>
      <c r="AR116">
        <v>30</v>
      </c>
    </row>
    <row r="117" spans="1:44">
      <c r="A117" s="2">
        <v>672</v>
      </c>
      <c r="B117" t="s">
        <v>289</v>
      </c>
      <c r="C117">
        <v>5</v>
      </c>
      <c r="D117" t="s">
        <v>182</v>
      </c>
      <c r="E117">
        <v>378</v>
      </c>
      <c r="F117" t="s">
        <v>183</v>
      </c>
      <c r="G117" t="s">
        <v>184</v>
      </c>
      <c r="H117">
        <v>13760.53</v>
      </c>
      <c r="I117" t="s">
        <v>185</v>
      </c>
      <c r="J117">
        <v>2.7399999999999999E-4</v>
      </c>
      <c r="K117" t="s">
        <v>25</v>
      </c>
      <c r="L117" t="s">
        <v>290</v>
      </c>
      <c r="M117">
        <v>258.52047900000002</v>
      </c>
      <c r="N117" t="s">
        <v>25</v>
      </c>
      <c r="O117" t="s">
        <v>291</v>
      </c>
      <c r="P117">
        <v>5.3200000000000003E-4</v>
      </c>
      <c r="Q117" t="s">
        <v>25</v>
      </c>
      <c r="R117" t="s">
        <v>24</v>
      </c>
      <c r="S117">
        <v>0.52993299999999999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1000000</v>
      </c>
      <c r="AK117" t="s">
        <v>190</v>
      </c>
      <c r="AL117">
        <v>10</v>
      </c>
      <c r="AM117" t="s">
        <v>191</v>
      </c>
      <c r="AN117">
        <v>500</v>
      </c>
      <c r="AO117" t="s">
        <v>192</v>
      </c>
      <c r="AP117">
        <v>30</v>
      </c>
      <c r="AQ117" t="s">
        <v>193</v>
      </c>
      <c r="AR117">
        <v>30</v>
      </c>
    </row>
    <row r="118" spans="1:44">
      <c r="A118" s="2">
        <v>671</v>
      </c>
      <c r="B118" t="s">
        <v>289</v>
      </c>
      <c r="C118">
        <v>5</v>
      </c>
      <c r="D118" t="s">
        <v>182</v>
      </c>
      <c r="E118">
        <v>452</v>
      </c>
      <c r="F118" t="s">
        <v>183</v>
      </c>
      <c r="G118" t="s">
        <v>184</v>
      </c>
      <c r="H118">
        <v>108.634</v>
      </c>
      <c r="I118" t="s">
        <v>185</v>
      </c>
      <c r="J118">
        <v>1.47E-4</v>
      </c>
      <c r="K118" t="s">
        <v>25</v>
      </c>
      <c r="L118" t="s">
        <v>290</v>
      </c>
      <c r="M118">
        <v>209.13404600000001</v>
      </c>
      <c r="N118" t="s">
        <v>25</v>
      </c>
      <c r="O118" t="s">
        <v>291</v>
      </c>
      <c r="P118">
        <v>3.5599999999999998E-4</v>
      </c>
      <c r="Q118" t="s">
        <v>25</v>
      </c>
      <c r="R118" t="s">
        <v>24</v>
      </c>
      <c r="S118">
        <v>0.53121600000000002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</v>
      </c>
      <c r="AK118" t="s">
        <v>190</v>
      </c>
      <c r="AL118">
        <v>5</v>
      </c>
      <c r="AM118" t="s">
        <v>191</v>
      </c>
      <c r="AN118">
        <v>500</v>
      </c>
      <c r="AO118" t="s">
        <v>192</v>
      </c>
      <c r="AP118">
        <v>20</v>
      </c>
      <c r="AQ118" t="s">
        <v>193</v>
      </c>
      <c r="AR118">
        <v>50</v>
      </c>
    </row>
    <row r="119" spans="1:44">
      <c r="A119" s="2">
        <v>670</v>
      </c>
      <c r="B119" t="s">
        <v>289</v>
      </c>
      <c r="C119">
        <v>5</v>
      </c>
      <c r="D119" t="s">
        <v>182</v>
      </c>
      <c r="E119">
        <v>452</v>
      </c>
      <c r="F119" t="s">
        <v>183</v>
      </c>
      <c r="G119" t="s">
        <v>184</v>
      </c>
      <c r="H119">
        <v>115.23399999999999</v>
      </c>
      <c r="I119" t="s">
        <v>185</v>
      </c>
      <c r="J119">
        <v>1.4799999999999999E-4</v>
      </c>
      <c r="K119" t="s">
        <v>25</v>
      </c>
      <c r="L119" t="s">
        <v>290</v>
      </c>
      <c r="M119">
        <v>216.500901</v>
      </c>
      <c r="N119" t="s">
        <v>25</v>
      </c>
      <c r="O119" t="s">
        <v>291</v>
      </c>
      <c r="P119">
        <v>3.6499999999999998E-4</v>
      </c>
      <c r="Q119" t="s">
        <v>25</v>
      </c>
      <c r="R119" t="s">
        <v>24</v>
      </c>
      <c r="S119">
        <v>0.54528500000000002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</v>
      </c>
      <c r="AK119" t="s">
        <v>190</v>
      </c>
      <c r="AL119">
        <v>5</v>
      </c>
      <c r="AM119" t="s">
        <v>191</v>
      </c>
      <c r="AN119">
        <v>500</v>
      </c>
      <c r="AO119" t="s">
        <v>192</v>
      </c>
      <c r="AP119">
        <v>20</v>
      </c>
      <c r="AQ119" t="s">
        <v>193</v>
      </c>
      <c r="AR119">
        <v>50</v>
      </c>
    </row>
    <row r="120" spans="1:44">
      <c r="A120" s="2">
        <v>669</v>
      </c>
      <c r="B120" t="s">
        <v>289</v>
      </c>
      <c r="C120">
        <v>5</v>
      </c>
      <c r="D120" t="s">
        <v>182</v>
      </c>
      <c r="E120">
        <v>452</v>
      </c>
      <c r="F120" t="s">
        <v>183</v>
      </c>
      <c r="G120" t="s">
        <v>184</v>
      </c>
      <c r="H120">
        <v>113.764</v>
      </c>
      <c r="I120" t="s">
        <v>185</v>
      </c>
      <c r="J120">
        <v>1.44E-4</v>
      </c>
      <c r="K120" t="s">
        <v>25</v>
      </c>
      <c r="L120" t="s">
        <v>290</v>
      </c>
      <c r="M120">
        <v>230.600516</v>
      </c>
      <c r="N120" t="s">
        <v>25</v>
      </c>
      <c r="O120" t="s">
        <v>291</v>
      </c>
      <c r="P120">
        <v>3.7399999999999998E-4</v>
      </c>
      <c r="Q120" t="s">
        <v>25</v>
      </c>
      <c r="R120" t="s">
        <v>24</v>
      </c>
      <c r="S120">
        <v>0.55918800000000002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</v>
      </c>
      <c r="AK120" t="s">
        <v>190</v>
      </c>
      <c r="AL120">
        <v>5</v>
      </c>
      <c r="AM120" t="s">
        <v>191</v>
      </c>
      <c r="AN120">
        <v>500</v>
      </c>
      <c r="AO120" t="s">
        <v>192</v>
      </c>
      <c r="AP120">
        <v>20</v>
      </c>
      <c r="AQ120" t="s">
        <v>193</v>
      </c>
      <c r="AR120">
        <v>50</v>
      </c>
    </row>
    <row r="121" spans="1:44">
      <c r="A121" s="2">
        <v>668</v>
      </c>
      <c r="B121" t="s">
        <v>289</v>
      </c>
      <c r="C121">
        <v>5</v>
      </c>
      <c r="D121" t="s">
        <v>182</v>
      </c>
      <c r="E121">
        <v>452</v>
      </c>
      <c r="F121" t="s">
        <v>183</v>
      </c>
      <c r="G121" t="s">
        <v>184</v>
      </c>
      <c r="H121">
        <v>100.414</v>
      </c>
      <c r="I121" t="s">
        <v>185</v>
      </c>
      <c r="J121">
        <v>1.5300000000000001E-4</v>
      </c>
      <c r="K121" t="s">
        <v>25</v>
      </c>
      <c r="L121" t="s">
        <v>290</v>
      </c>
      <c r="M121">
        <v>251.91641300000001</v>
      </c>
      <c r="N121" t="s">
        <v>25</v>
      </c>
      <c r="O121" t="s">
        <v>291</v>
      </c>
      <c r="P121">
        <v>4.0499999999999998E-4</v>
      </c>
      <c r="Q121" t="s">
        <v>25</v>
      </c>
      <c r="R121" t="s">
        <v>24</v>
      </c>
      <c r="S121">
        <v>0.56634300000000004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</v>
      </c>
      <c r="AK121" t="s">
        <v>190</v>
      </c>
      <c r="AL121">
        <v>5</v>
      </c>
      <c r="AM121" t="s">
        <v>191</v>
      </c>
      <c r="AN121">
        <v>500</v>
      </c>
      <c r="AO121" t="s">
        <v>192</v>
      </c>
      <c r="AP121">
        <v>20</v>
      </c>
      <c r="AQ121" t="s">
        <v>193</v>
      </c>
      <c r="AR121">
        <v>50</v>
      </c>
    </row>
    <row r="122" spans="1:44">
      <c r="A122" s="2">
        <v>667</v>
      </c>
      <c r="B122" t="s">
        <v>289</v>
      </c>
      <c r="C122">
        <v>5</v>
      </c>
      <c r="D122" t="s">
        <v>182</v>
      </c>
      <c r="E122">
        <v>452</v>
      </c>
      <c r="F122" t="s">
        <v>183</v>
      </c>
      <c r="G122" t="s">
        <v>184</v>
      </c>
      <c r="H122">
        <v>29.228000000000002</v>
      </c>
      <c r="I122" t="s">
        <v>185</v>
      </c>
      <c r="J122">
        <v>1.8100000000000001E-4</v>
      </c>
      <c r="K122" t="s">
        <v>25</v>
      </c>
      <c r="L122" t="s">
        <v>290</v>
      </c>
      <c r="M122">
        <v>280.81411300000002</v>
      </c>
      <c r="N122" t="s">
        <v>25</v>
      </c>
      <c r="O122" t="s">
        <v>291</v>
      </c>
      <c r="P122">
        <v>4.6200000000000001E-4</v>
      </c>
      <c r="Q122" t="s">
        <v>25</v>
      </c>
      <c r="R122" t="s">
        <v>24</v>
      </c>
      <c r="S122">
        <v>0.57184299999999999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5</v>
      </c>
      <c r="AM122" t="s">
        <v>191</v>
      </c>
      <c r="AN122">
        <v>500</v>
      </c>
      <c r="AO122" t="s">
        <v>192</v>
      </c>
      <c r="AP122">
        <v>20</v>
      </c>
      <c r="AQ122" t="s">
        <v>193</v>
      </c>
      <c r="AR122">
        <v>50</v>
      </c>
    </row>
    <row r="123" spans="1:44">
      <c r="A123" s="2">
        <v>666</v>
      </c>
      <c r="B123" t="s">
        <v>289</v>
      </c>
      <c r="C123">
        <v>5</v>
      </c>
      <c r="D123" t="s">
        <v>182</v>
      </c>
      <c r="E123">
        <v>452</v>
      </c>
      <c r="F123" t="s">
        <v>183</v>
      </c>
      <c r="G123" t="s">
        <v>184</v>
      </c>
      <c r="H123">
        <v>2.8180000000000001</v>
      </c>
      <c r="I123" t="s">
        <v>185</v>
      </c>
      <c r="J123">
        <v>1.9900000000000001E-4</v>
      </c>
      <c r="K123" t="s">
        <v>25</v>
      </c>
      <c r="L123" t="s">
        <v>290</v>
      </c>
      <c r="M123">
        <v>296.99464999999998</v>
      </c>
      <c r="N123" t="s">
        <v>25</v>
      </c>
      <c r="O123" t="s">
        <v>291</v>
      </c>
      <c r="P123">
        <v>4.9600000000000002E-4</v>
      </c>
      <c r="Q123" t="s">
        <v>25</v>
      </c>
      <c r="R123" t="s">
        <v>24</v>
      </c>
      <c r="S123">
        <v>0.57035999999999998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5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50</v>
      </c>
    </row>
    <row r="124" spans="1:44">
      <c r="A124" s="2">
        <v>665</v>
      </c>
      <c r="B124" t="s">
        <v>289</v>
      </c>
      <c r="C124">
        <v>6</v>
      </c>
      <c r="D124" t="s">
        <v>182</v>
      </c>
      <c r="E124">
        <v>834</v>
      </c>
      <c r="F124" t="s">
        <v>183</v>
      </c>
      <c r="G124" t="s">
        <v>184</v>
      </c>
      <c r="H124">
        <v>19.265999999999998</v>
      </c>
      <c r="I124" t="s">
        <v>185</v>
      </c>
      <c r="J124">
        <v>1.9000000000000001E-4</v>
      </c>
      <c r="K124" t="s">
        <v>25</v>
      </c>
      <c r="L124" t="s">
        <v>290</v>
      </c>
      <c r="M124">
        <v>653.66018699999995</v>
      </c>
      <c r="N124" t="s">
        <v>25</v>
      </c>
      <c r="O124" t="s">
        <v>291</v>
      </c>
      <c r="P124">
        <v>8.4400000000000002E-4</v>
      </c>
      <c r="Q124" t="s">
        <v>25</v>
      </c>
      <c r="R124" t="s">
        <v>24</v>
      </c>
      <c r="S124">
        <v>0.51333499999999999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5</v>
      </c>
      <c r="AM124" t="s">
        <v>191</v>
      </c>
      <c r="AN124">
        <v>500</v>
      </c>
      <c r="AO124" t="s">
        <v>192</v>
      </c>
      <c r="AP124">
        <v>20</v>
      </c>
      <c r="AQ124" t="s">
        <v>193</v>
      </c>
      <c r="AR124">
        <v>50</v>
      </c>
    </row>
    <row r="125" spans="1:44">
      <c r="A125" s="2">
        <v>665</v>
      </c>
      <c r="B125" t="s">
        <v>289</v>
      </c>
      <c r="C125">
        <v>6</v>
      </c>
      <c r="D125" t="s">
        <v>182</v>
      </c>
      <c r="E125">
        <v>834</v>
      </c>
      <c r="F125" t="s">
        <v>183</v>
      </c>
      <c r="G125" t="s">
        <v>184</v>
      </c>
      <c r="H125">
        <v>223.13399999999999</v>
      </c>
      <c r="I125" t="s">
        <v>185</v>
      </c>
      <c r="J125">
        <v>1.8000000000000001E-4</v>
      </c>
      <c r="K125" t="s">
        <v>25</v>
      </c>
      <c r="L125" t="s">
        <v>290</v>
      </c>
      <c r="M125">
        <v>606.06896900000004</v>
      </c>
      <c r="N125" t="s">
        <v>25</v>
      </c>
      <c r="O125" t="s">
        <v>291</v>
      </c>
      <c r="P125">
        <v>7.8600000000000002E-4</v>
      </c>
      <c r="Q125" t="s">
        <v>25</v>
      </c>
      <c r="R125" t="s">
        <v>24</v>
      </c>
      <c r="S125">
        <v>0.59724699999999997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5</v>
      </c>
      <c r="AM125" t="s">
        <v>191</v>
      </c>
      <c r="AN125">
        <v>500</v>
      </c>
      <c r="AO125" t="s">
        <v>192</v>
      </c>
      <c r="AP125">
        <v>20</v>
      </c>
      <c r="AQ125" t="s">
        <v>193</v>
      </c>
      <c r="AR125">
        <v>50</v>
      </c>
    </row>
    <row r="126" spans="1:44">
      <c r="A126" s="2">
        <v>665</v>
      </c>
      <c r="B126" t="s">
        <v>289</v>
      </c>
      <c r="C126">
        <v>6</v>
      </c>
      <c r="D126" t="s">
        <v>182</v>
      </c>
      <c r="E126">
        <v>910</v>
      </c>
      <c r="F126" t="s">
        <v>183</v>
      </c>
      <c r="G126" t="s">
        <v>184</v>
      </c>
      <c r="H126">
        <v>3.4000000000000002E-2</v>
      </c>
      <c r="I126" t="s">
        <v>185</v>
      </c>
      <c r="J126">
        <v>2.61E-4</v>
      </c>
      <c r="K126" t="s">
        <v>25</v>
      </c>
      <c r="L126" t="s">
        <v>290</v>
      </c>
      <c r="M126">
        <v>881.90911300000005</v>
      </c>
      <c r="N126" t="s">
        <v>25</v>
      </c>
      <c r="O126" t="s">
        <v>291</v>
      </c>
      <c r="P126">
        <v>1.1429999999999999E-3</v>
      </c>
      <c r="Q126" t="s">
        <v>25</v>
      </c>
      <c r="R126" t="s">
        <v>24</v>
      </c>
      <c r="S126">
        <v>0.61705699999999997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10</v>
      </c>
      <c r="AM126" t="s">
        <v>191</v>
      </c>
      <c r="AN126">
        <v>500</v>
      </c>
      <c r="AO126" t="s">
        <v>192</v>
      </c>
      <c r="AP126">
        <v>20</v>
      </c>
      <c r="AQ126" t="s">
        <v>193</v>
      </c>
      <c r="AR126">
        <v>50</v>
      </c>
    </row>
    <row r="127" spans="1:44">
      <c r="A127" s="2">
        <v>665</v>
      </c>
      <c r="B127" t="s">
        <v>289</v>
      </c>
      <c r="C127">
        <v>5</v>
      </c>
      <c r="D127" t="s">
        <v>182</v>
      </c>
      <c r="E127">
        <v>529</v>
      </c>
      <c r="F127" t="s">
        <v>183</v>
      </c>
      <c r="G127" t="s">
        <v>184</v>
      </c>
      <c r="H127">
        <v>0.28199999999999997</v>
      </c>
      <c r="I127" t="s">
        <v>185</v>
      </c>
      <c r="J127">
        <v>2.5399999999999999E-4</v>
      </c>
      <c r="K127" t="s">
        <v>25</v>
      </c>
      <c r="L127" t="s">
        <v>290</v>
      </c>
      <c r="M127">
        <v>364.90056399999997</v>
      </c>
      <c r="N127" t="s">
        <v>25</v>
      </c>
      <c r="O127" t="s">
        <v>291</v>
      </c>
      <c r="P127">
        <v>6.1899999999999998E-4</v>
      </c>
      <c r="Q127" t="s">
        <v>25</v>
      </c>
      <c r="R127" t="s">
        <v>24</v>
      </c>
      <c r="S127">
        <v>0.60300200000000004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20</v>
      </c>
      <c r="AQ127" t="s">
        <v>193</v>
      </c>
      <c r="AR127">
        <v>50</v>
      </c>
    </row>
    <row r="128" spans="1:44">
      <c r="A128" s="2">
        <v>664</v>
      </c>
      <c r="B128" t="s">
        <v>289</v>
      </c>
      <c r="C128">
        <v>5</v>
      </c>
      <c r="D128" t="s">
        <v>182</v>
      </c>
      <c r="E128">
        <v>529</v>
      </c>
      <c r="F128" t="s">
        <v>183</v>
      </c>
      <c r="G128" t="s">
        <v>184</v>
      </c>
      <c r="H128">
        <v>1.2E-2</v>
      </c>
      <c r="I128" t="s">
        <v>185</v>
      </c>
      <c r="J128">
        <v>2.5999999999999998E-4</v>
      </c>
      <c r="K128" t="s">
        <v>25</v>
      </c>
      <c r="L128" t="s">
        <v>290</v>
      </c>
      <c r="M128">
        <v>455.62433099999998</v>
      </c>
      <c r="N128" t="s">
        <v>25</v>
      </c>
      <c r="O128" t="s">
        <v>291</v>
      </c>
      <c r="P128">
        <v>7.1599999999999995E-4</v>
      </c>
      <c r="Q128" t="s">
        <v>25</v>
      </c>
      <c r="R128" t="s">
        <v>24</v>
      </c>
      <c r="S128">
        <v>0.60417699999999996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20</v>
      </c>
      <c r="AQ128" t="s">
        <v>193</v>
      </c>
      <c r="AR128">
        <v>50</v>
      </c>
    </row>
    <row r="129" spans="1:44">
      <c r="A129" s="2">
        <v>663</v>
      </c>
      <c r="B129" t="s">
        <v>289</v>
      </c>
      <c r="C129">
        <v>5</v>
      </c>
      <c r="D129" t="s">
        <v>182</v>
      </c>
      <c r="E129">
        <v>529</v>
      </c>
      <c r="F129" t="s">
        <v>183</v>
      </c>
      <c r="G129" t="s">
        <v>184</v>
      </c>
      <c r="H129">
        <v>0</v>
      </c>
      <c r="I129" t="s">
        <v>185</v>
      </c>
      <c r="J129">
        <v>2.61E-4</v>
      </c>
      <c r="K129" t="s">
        <v>25</v>
      </c>
      <c r="L129" t="s">
        <v>290</v>
      </c>
      <c r="M129">
        <v>417.06279699999999</v>
      </c>
      <c r="N129" t="s">
        <v>25</v>
      </c>
      <c r="O129" t="s">
        <v>291</v>
      </c>
      <c r="P129">
        <v>6.78E-4</v>
      </c>
      <c r="Q129" t="s">
        <v>25</v>
      </c>
      <c r="R129" t="s">
        <v>24</v>
      </c>
      <c r="S129">
        <v>0.55420100000000005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20</v>
      </c>
      <c r="AQ129" t="s">
        <v>193</v>
      </c>
      <c r="AR129">
        <v>50</v>
      </c>
    </row>
    <row r="130" spans="1:44">
      <c r="A130" s="2">
        <v>662</v>
      </c>
      <c r="B130" t="s">
        <v>289</v>
      </c>
      <c r="C130">
        <v>5</v>
      </c>
      <c r="D130" t="s">
        <v>182</v>
      </c>
      <c r="E130">
        <v>378</v>
      </c>
      <c r="F130" t="s">
        <v>183</v>
      </c>
      <c r="G130" t="s">
        <v>184</v>
      </c>
      <c r="H130">
        <v>268.964</v>
      </c>
      <c r="I130" t="s">
        <v>185</v>
      </c>
      <c r="J130">
        <v>2.5999999999999998E-4</v>
      </c>
      <c r="K130" t="s">
        <v>25</v>
      </c>
      <c r="L130" t="s">
        <v>290</v>
      </c>
      <c r="M130">
        <v>285.92298899999997</v>
      </c>
      <c r="N130" t="s">
        <v>25</v>
      </c>
      <c r="O130" t="s">
        <v>291</v>
      </c>
      <c r="P130">
        <v>5.4600000000000004E-4</v>
      </c>
      <c r="Q130" t="s">
        <v>25</v>
      </c>
      <c r="R130" t="s">
        <v>24</v>
      </c>
      <c r="S130">
        <v>0.50623399999999996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500</v>
      </c>
      <c r="AO130" t="s">
        <v>192</v>
      </c>
      <c r="AP130">
        <v>20</v>
      </c>
      <c r="AQ130" t="s">
        <v>193</v>
      </c>
      <c r="AR130">
        <v>30</v>
      </c>
    </row>
    <row r="131" spans="1:44">
      <c r="A131" s="2">
        <v>661</v>
      </c>
      <c r="B131" t="s">
        <v>289</v>
      </c>
      <c r="C131">
        <v>5</v>
      </c>
      <c r="D131" t="s">
        <v>182</v>
      </c>
      <c r="E131">
        <v>905</v>
      </c>
      <c r="F131" t="s">
        <v>183</v>
      </c>
      <c r="G131" t="s">
        <v>184</v>
      </c>
      <c r="H131">
        <v>266.25799999999998</v>
      </c>
      <c r="I131" t="s">
        <v>185</v>
      </c>
      <c r="J131">
        <v>2.99E-4</v>
      </c>
      <c r="K131" t="s">
        <v>25</v>
      </c>
      <c r="L131" t="s">
        <v>290</v>
      </c>
      <c r="M131">
        <v>475.63836300000003</v>
      </c>
      <c r="N131" t="s">
        <v>25</v>
      </c>
      <c r="O131" t="s">
        <v>291</v>
      </c>
      <c r="P131">
        <v>7.7499999999999997E-4</v>
      </c>
      <c r="Q131" t="s">
        <v>25</v>
      </c>
      <c r="R131" t="s">
        <v>24</v>
      </c>
      <c r="S131">
        <v>1.0864579999999999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20</v>
      </c>
      <c r="AQ131" t="s">
        <v>193</v>
      </c>
      <c r="AR131">
        <v>100</v>
      </c>
    </row>
    <row r="132" spans="1:44">
      <c r="A132" s="2">
        <v>660</v>
      </c>
      <c r="B132" t="s">
        <v>289</v>
      </c>
      <c r="C132">
        <v>5</v>
      </c>
      <c r="D132" t="s">
        <v>182</v>
      </c>
      <c r="E132">
        <v>2411</v>
      </c>
      <c r="F132" t="s">
        <v>183</v>
      </c>
      <c r="G132" t="s">
        <v>184</v>
      </c>
      <c r="H132">
        <v>186.62200000000001</v>
      </c>
      <c r="I132" t="s">
        <v>185</v>
      </c>
      <c r="J132">
        <v>4.2700000000000002E-4</v>
      </c>
      <c r="K132" t="s">
        <v>25</v>
      </c>
      <c r="L132" t="s">
        <v>290</v>
      </c>
      <c r="M132">
        <v>849.77413300000001</v>
      </c>
      <c r="N132" t="s">
        <v>25</v>
      </c>
      <c r="O132" t="s">
        <v>291</v>
      </c>
      <c r="P132">
        <v>1.276E-3</v>
      </c>
      <c r="Q132" t="s">
        <v>25</v>
      </c>
      <c r="R132" t="s">
        <v>24</v>
      </c>
      <c r="S132">
        <v>2.7510560000000002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500</v>
      </c>
      <c r="AO132" t="s">
        <v>192</v>
      </c>
      <c r="AP132">
        <v>20</v>
      </c>
      <c r="AQ132" t="s">
        <v>193</v>
      </c>
      <c r="AR132">
        <v>300</v>
      </c>
    </row>
    <row r="133" spans="1:44">
      <c r="A133" s="2">
        <v>659</v>
      </c>
      <c r="B133" t="s">
        <v>289</v>
      </c>
      <c r="C133">
        <v>5</v>
      </c>
      <c r="D133" t="s">
        <v>182</v>
      </c>
      <c r="E133">
        <v>3918</v>
      </c>
      <c r="F133" t="s">
        <v>183</v>
      </c>
      <c r="G133" t="s">
        <v>184</v>
      </c>
      <c r="H133">
        <v>182.03800000000001</v>
      </c>
      <c r="I133" t="s">
        <v>185</v>
      </c>
      <c r="J133">
        <v>5.7600000000000001E-4</v>
      </c>
      <c r="K133" t="s">
        <v>25</v>
      </c>
      <c r="L133" t="s">
        <v>290</v>
      </c>
      <c r="M133">
        <v>1237.207005</v>
      </c>
      <c r="N133" t="s">
        <v>25</v>
      </c>
      <c r="O133" t="s">
        <v>291</v>
      </c>
      <c r="P133">
        <v>1.8129999999999999E-3</v>
      </c>
      <c r="Q133" t="s">
        <v>25</v>
      </c>
      <c r="R133" t="s">
        <v>24</v>
      </c>
      <c r="S133">
        <v>4.6851380000000002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500</v>
      </c>
      <c r="AO133" t="s">
        <v>192</v>
      </c>
      <c r="AP133">
        <v>20</v>
      </c>
      <c r="AQ133" t="s">
        <v>193</v>
      </c>
      <c r="AR133">
        <v>500</v>
      </c>
    </row>
    <row r="134" spans="1:44">
      <c r="A134" s="2">
        <v>658</v>
      </c>
      <c r="B134" t="s">
        <v>289</v>
      </c>
      <c r="C134">
        <v>5</v>
      </c>
      <c r="D134" t="s">
        <v>182</v>
      </c>
      <c r="E134">
        <v>5424</v>
      </c>
      <c r="F134" t="s">
        <v>183</v>
      </c>
      <c r="G134" t="s">
        <v>184</v>
      </c>
      <c r="H134">
        <v>134.47399999999999</v>
      </c>
      <c r="I134" t="s">
        <v>185</v>
      </c>
      <c r="J134">
        <v>7.4200000000000004E-4</v>
      </c>
      <c r="K134" t="s">
        <v>25</v>
      </c>
      <c r="L134" t="s">
        <v>290</v>
      </c>
      <c r="M134">
        <v>1637.3978910000001</v>
      </c>
      <c r="N134" t="s">
        <v>25</v>
      </c>
      <c r="O134" t="s">
        <v>291</v>
      </c>
      <c r="P134">
        <v>2.379E-3</v>
      </c>
      <c r="Q134" t="s">
        <v>25</v>
      </c>
      <c r="R134" t="s">
        <v>24</v>
      </c>
      <c r="S134">
        <v>6.4938690000000001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500</v>
      </c>
      <c r="AO134" t="s">
        <v>192</v>
      </c>
      <c r="AP134">
        <v>20</v>
      </c>
      <c r="AQ134" t="s">
        <v>193</v>
      </c>
      <c r="AR134">
        <v>700</v>
      </c>
    </row>
    <row r="135" spans="1:44">
      <c r="A135" s="2">
        <v>657</v>
      </c>
      <c r="B135" t="s">
        <v>289</v>
      </c>
      <c r="C135">
        <v>5</v>
      </c>
      <c r="D135" t="s">
        <v>182</v>
      </c>
      <c r="E135">
        <v>6930</v>
      </c>
      <c r="F135" t="s">
        <v>183</v>
      </c>
      <c r="G135" t="s">
        <v>184</v>
      </c>
      <c r="H135">
        <v>217.88800000000001</v>
      </c>
      <c r="I135" t="s">
        <v>185</v>
      </c>
      <c r="J135">
        <v>8.2399999999999997E-4</v>
      </c>
      <c r="K135" t="s">
        <v>25</v>
      </c>
      <c r="L135" t="s">
        <v>290</v>
      </c>
      <c r="M135">
        <v>1965.5483999999999</v>
      </c>
      <c r="N135" t="s">
        <v>25</v>
      </c>
      <c r="O135" t="s">
        <v>291</v>
      </c>
      <c r="P135">
        <v>2.7899999999999999E-3</v>
      </c>
      <c r="Q135" t="s">
        <v>25</v>
      </c>
      <c r="R135" t="s">
        <v>24</v>
      </c>
      <c r="S135">
        <v>8.4191800000000008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500</v>
      </c>
      <c r="AO135" t="s">
        <v>192</v>
      </c>
      <c r="AP135">
        <v>20</v>
      </c>
      <c r="AQ135" t="s">
        <v>193</v>
      </c>
      <c r="AR135">
        <v>900</v>
      </c>
    </row>
    <row r="136" spans="1:44">
      <c r="A136" s="2">
        <v>655</v>
      </c>
      <c r="B136" t="s">
        <v>289</v>
      </c>
      <c r="C136">
        <v>5</v>
      </c>
      <c r="D136" t="s">
        <v>182</v>
      </c>
      <c r="E136">
        <v>6930</v>
      </c>
      <c r="F136" t="s">
        <v>183</v>
      </c>
      <c r="G136" t="s">
        <v>184</v>
      </c>
      <c r="H136">
        <v>144.53</v>
      </c>
      <c r="I136" t="s">
        <v>185</v>
      </c>
      <c r="J136">
        <v>8.1099999999999998E-4</v>
      </c>
      <c r="K136" t="s">
        <v>25</v>
      </c>
      <c r="L136" t="s">
        <v>290</v>
      </c>
      <c r="M136">
        <v>1970.037689</v>
      </c>
      <c r="N136" t="s">
        <v>25</v>
      </c>
      <c r="O136" t="s">
        <v>291</v>
      </c>
      <c r="P136">
        <v>2.7810000000000001E-3</v>
      </c>
      <c r="Q136" t="s">
        <v>25</v>
      </c>
      <c r="R136" t="s">
        <v>24</v>
      </c>
      <c r="S136">
        <v>8.4958240000000007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500</v>
      </c>
      <c r="AO136" t="s">
        <v>192</v>
      </c>
      <c r="AP136">
        <v>20</v>
      </c>
      <c r="AQ136" t="s">
        <v>193</v>
      </c>
      <c r="AR136">
        <v>900</v>
      </c>
    </row>
    <row r="137" spans="1:44">
      <c r="A137" s="2">
        <v>655</v>
      </c>
      <c r="B137" t="s">
        <v>289</v>
      </c>
      <c r="C137">
        <v>5</v>
      </c>
      <c r="D137" t="s">
        <v>182</v>
      </c>
      <c r="E137">
        <v>6930</v>
      </c>
      <c r="F137" t="s">
        <v>183</v>
      </c>
      <c r="G137" t="s">
        <v>184</v>
      </c>
      <c r="H137">
        <v>217.88800000000001</v>
      </c>
      <c r="I137" t="s">
        <v>185</v>
      </c>
      <c r="J137">
        <v>8.6899999999999998E-4</v>
      </c>
      <c r="K137" t="s">
        <v>25</v>
      </c>
      <c r="L137" t="s">
        <v>290</v>
      </c>
      <c r="M137">
        <v>1959.446496</v>
      </c>
      <c r="N137" t="s">
        <v>25</v>
      </c>
      <c r="O137" t="s">
        <v>291</v>
      </c>
      <c r="P137">
        <v>2.8289999999999999E-3</v>
      </c>
      <c r="Q137" t="s">
        <v>25</v>
      </c>
      <c r="R137" t="s">
        <v>24</v>
      </c>
      <c r="S137">
        <v>8.3706759999999996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500</v>
      </c>
      <c r="AO137" t="s">
        <v>192</v>
      </c>
      <c r="AP137">
        <v>20</v>
      </c>
      <c r="AQ137" t="s">
        <v>193</v>
      </c>
      <c r="AR137">
        <v>900</v>
      </c>
    </row>
    <row r="138" spans="1:44">
      <c r="A138" s="2">
        <v>654</v>
      </c>
      <c r="B138" t="s">
        <v>289</v>
      </c>
      <c r="C138">
        <v>5</v>
      </c>
      <c r="D138" t="s">
        <v>182</v>
      </c>
      <c r="E138">
        <v>226</v>
      </c>
      <c r="F138" t="s">
        <v>183</v>
      </c>
      <c r="G138" t="s">
        <v>184</v>
      </c>
      <c r="H138">
        <v>6.3959999999999999</v>
      </c>
      <c r="I138" t="s">
        <v>185</v>
      </c>
      <c r="J138">
        <v>1.75E-4</v>
      </c>
      <c r="K138" t="s">
        <v>25</v>
      </c>
      <c r="L138" t="s">
        <v>290</v>
      </c>
      <c r="M138">
        <v>208.331256</v>
      </c>
      <c r="N138" t="s">
        <v>25</v>
      </c>
      <c r="O138" t="s">
        <v>291</v>
      </c>
      <c r="P138">
        <v>3.8400000000000001E-4</v>
      </c>
      <c r="Q138" t="s">
        <v>25</v>
      </c>
      <c r="R138" t="s">
        <v>24</v>
      </c>
      <c r="S138">
        <v>0.38287100000000002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5</v>
      </c>
      <c r="AM138" t="s">
        <v>191</v>
      </c>
      <c r="AN138">
        <v>500</v>
      </c>
      <c r="AO138" t="s">
        <v>192</v>
      </c>
      <c r="AP138">
        <v>20</v>
      </c>
      <c r="AQ138" t="s">
        <v>193</v>
      </c>
      <c r="AR138">
        <v>20</v>
      </c>
    </row>
    <row r="139" spans="1:44">
      <c r="A139" s="2">
        <v>653</v>
      </c>
      <c r="B139" t="s">
        <v>289</v>
      </c>
      <c r="C139">
        <v>5</v>
      </c>
      <c r="D139" t="s">
        <v>182</v>
      </c>
      <c r="E139">
        <v>226</v>
      </c>
      <c r="F139" t="s">
        <v>183</v>
      </c>
      <c r="G139" t="s">
        <v>184</v>
      </c>
      <c r="H139">
        <v>79.402000000000001</v>
      </c>
      <c r="I139" t="s">
        <v>185</v>
      </c>
      <c r="J139">
        <v>1.7100000000000001E-4</v>
      </c>
      <c r="K139" t="s">
        <v>25</v>
      </c>
      <c r="L139" t="s">
        <v>290</v>
      </c>
      <c r="M139">
        <v>204.97635099999999</v>
      </c>
      <c r="N139" t="s">
        <v>25</v>
      </c>
      <c r="O139" t="s">
        <v>291</v>
      </c>
      <c r="P139">
        <v>3.7599999999999998E-4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5</v>
      </c>
      <c r="AM139" t="s">
        <v>191</v>
      </c>
      <c r="AN139">
        <v>500</v>
      </c>
      <c r="AO139" t="s">
        <v>192</v>
      </c>
      <c r="AP139">
        <v>20</v>
      </c>
      <c r="AQ139" t="s">
        <v>193</v>
      </c>
      <c r="AR139">
        <v>20</v>
      </c>
    </row>
    <row r="140" spans="1:44">
      <c r="A140" s="2">
        <v>652</v>
      </c>
      <c r="B140" t="s">
        <v>289</v>
      </c>
      <c r="C140">
        <v>5</v>
      </c>
      <c r="D140" t="s">
        <v>182</v>
      </c>
      <c r="E140">
        <v>226</v>
      </c>
      <c r="F140" t="s">
        <v>183</v>
      </c>
      <c r="G140" t="s">
        <v>184</v>
      </c>
      <c r="H140">
        <v>384.63200000000001</v>
      </c>
      <c r="I140" t="s">
        <v>185</v>
      </c>
      <c r="J140">
        <v>1.65E-4</v>
      </c>
      <c r="K140" t="s">
        <v>25</v>
      </c>
      <c r="L140" t="s">
        <v>290</v>
      </c>
      <c r="M140">
        <v>200.59067400000001</v>
      </c>
      <c r="N140" t="s">
        <v>25</v>
      </c>
      <c r="O140" t="s">
        <v>291</v>
      </c>
      <c r="P140">
        <v>3.6499999999999998E-4</v>
      </c>
      <c r="Q140" t="s">
        <v>25</v>
      </c>
      <c r="R140" t="s">
        <v>24</v>
      </c>
      <c r="S140">
        <v>0.31752399999999997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5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20</v>
      </c>
    </row>
    <row r="141" spans="1:44">
      <c r="A141" s="2">
        <v>651</v>
      </c>
      <c r="B141" t="s">
        <v>289</v>
      </c>
      <c r="C141">
        <v>5</v>
      </c>
      <c r="D141" t="s">
        <v>182</v>
      </c>
      <c r="E141">
        <v>226</v>
      </c>
      <c r="F141" t="s">
        <v>183</v>
      </c>
      <c r="G141" t="s">
        <v>184</v>
      </c>
      <c r="H141">
        <v>1047.96</v>
      </c>
      <c r="I141" t="s">
        <v>185</v>
      </c>
      <c r="J141">
        <v>1.5899999999999999E-4</v>
      </c>
      <c r="K141" t="s">
        <v>25</v>
      </c>
      <c r="L141" t="s">
        <v>290</v>
      </c>
      <c r="M141">
        <v>198.271635</v>
      </c>
      <c r="N141" t="s">
        <v>25</v>
      </c>
      <c r="O141" t="s">
        <v>291</v>
      </c>
      <c r="P141">
        <v>3.57E-4</v>
      </c>
      <c r="Q141" t="s">
        <v>25</v>
      </c>
      <c r="R141" t="s">
        <v>24</v>
      </c>
      <c r="S141">
        <v>0.31817200000000001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5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20</v>
      </c>
    </row>
    <row r="142" spans="1:44">
      <c r="A142" s="2">
        <v>650</v>
      </c>
      <c r="B142" t="s">
        <v>289</v>
      </c>
      <c r="C142">
        <v>5</v>
      </c>
      <c r="D142" t="s">
        <v>182</v>
      </c>
      <c r="E142">
        <v>226</v>
      </c>
      <c r="F142" t="s">
        <v>183</v>
      </c>
      <c r="G142" t="s">
        <v>184</v>
      </c>
      <c r="H142">
        <v>2634.9679999999998</v>
      </c>
      <c r="I142" t="s">
        <v>185</v>
      </c>
      <c r="J142">
        <v>1.64E-4</v>
      </c>
      <c r="K142" t="s">
        <v>25</v>
      </c>
      <c r="L142" t="s">
        <v>290</v>
      </c>
      <c r="M142">
        <v>193.33073400000001</v>
      </c>
      <c r="N142" t="s">
        <v>25</v>
      </c>
      <c r="O142" t="s">
        <v>291</v>
      </c>
      <c r="P142">
        <v>3.57E-4</v>
      </c>
      <c r="Q142" t="s">
        <v>25</v>
      </c>
      <c r="R142" t="s">
        <v>24</v>
      </c>
      <c r="S142">
        <v>0.29066900000000001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5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</row>
    <row r="143" spans="1:44">
      <c r="A143" s="2">
        <v>649</v>
      </c>
      <c r="B143" t="s">
        <v>289</v>
      </c>
      <c r="C143">
        <v>5</v>
      </c>
      <c r="D143" t="s">
        <v>182</v>
      </c>
      <c r="E143">
        <v>226</v>
      </c>
      <c r="F143" t="s">
        <v>183</v>
      </c>
      <c r="G143" t="s">
        <v>184</v>
      </c>
      <c r="H143">
        <v>7842.4440000000004</v>
      </c>
      <c r="I143" t="s">
        <v>185</v>
      </c>
      <c r="J143">
        <v>1.6799999999999999E-4</v>
      </c>
      <c r="K143" t="s">
        <v>25</v>
      </c>
      <c r="L143" t="s">
        <v>290</v>
      </c>
      <c r="M143">
        <v>192.09876499999999</v>
      </c>
      <c r="N143" t="s">
        <v>25</v>
      </c>
      <c r="O143" t="s">
        <v>291</v>
      </c>
      <c r="P143">
        <v>3.6000000000000002E-4</v>
      </c>
      <c r="Q143" t="s">
        <v>25</v>
      </c>
      <c r="R143" t="s">
        <v>24</v>
      </c>
      <c r="S143">
        <v>0.26550600000000002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5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20</v>
      </c>
    </row>
    <row r="144" spans="1:44">
      <c r="A144" s="2">
        <v>648</v>
      </c>
      <c r="B144" t="s">
        <v>289</v>
      </c>
      <c r="C144">
        <v>5</v>
      </c>
      <c r="D144" t="s">
        <v>182</v>
      </c>
      <c r="E144">
        <v>226</v>
      </c>
      <c r="F144" t="s">
        <v>183</v>
      </c>
      <c r="G144" t="s">
        <v>184</v>
      </c>
      <c r="H144">
        <v>25900.444</v>
      </c>
      <c r="I144" t="s">
        <v>185</v>
      </c>
      <c r="J144">
        <v>1.5899999999999999E-4</v>
      </c>
      <c r="K144" t="s">
        <v>25</v>
      </c>
      <c r="L144" t="s">
        <v>290</v>
      </c>
      <c r="M144">
        <v>181.35821200000001</v>
      </c>
      <c r="N144" t="s">
        <v>25</v>
      </c>
      <c r="O144" t="s">
        <v>291</v>
      </c>
      <c r="P144">
        <v>3.4000000000000002E-4</v>
      </c>
      <c r="Q144" t="s">
        <v>25</v>
      </c>
      <c r="R144" t="s">
        <v>24</v>
      </c>
      <c r="S144">
        <v>0.27134799999999998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5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</row>
    <row r="145" spans="1:44">
      <c r="A145" s="2">
        <v>647</v>
      </c>
      <c r="B145" t="s">
        <v>289</v>
      </c>
      <c r="C145">
        <v>5</v>
      </c>
      <c r="D145" t="s">
        <v>182</v>
      </c>
      <c r="E145">
        <v>226</v>
      </c>
      <c r="F145" t="s">
        <v>183</v>
      </c>
      <c r="G145" t="s">
        <v>184</v>
      </c>
      <c r="H145">
        <v>78475.820000000007</v>
      </c>
      <c r="I145" t="s">
        <v>185</v>
      </c>
      <c r="J145">
        <v>1.56E-4</v>
      </c>
      <c r="K145" t="s">
        <v>25</v>
      </c>
      <c r="L145" t="s">
        <v>290</v>
      </c>
      <c r="M145">
        <v>161.167798</v>
      </c>
      <c r="N145" t="s">
        <v>25</v>
      </c>
      <c r="O145" t="s">
        <v>291</v>
      </c>
      <c r="P145">
        <v>3.1700000000000001E-4</v>
      </c>
      <c r="Q145" t="s">
        <v>25</v>
      </c>
      <c r="R145" t="s">
        <v>24</v>
      </c>
      <c r="S145">
        <v>0.28383700000000001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5</v>
      </c>
      <c r="AM145" t="s">
        <v>191</v>
      </c>
      <c r="AN145">
        <v>500</v>
      </c>
      <c r="AO145" t="s">
        <v>192</v>
      </c>
      <c r="AP145">
        <v>20</v>
      </c>
      <c r="AQ145" t="s">
        <v>193</v>
      </c>
      <c r="AR145">
        <v>20</v>
      </c>
    </row>
    <row r="146" spans="1:44">
      <c r="A146" s="2">
        <v>646</v>
      </c>
      <c r="B146" t="s">
        <v>289</v>
      </c>
      <c r="C146">
        <v>5</v>
      </c>
      <c r="D146" t="s">
        <v>182</v>
      </c>
      <c r="E146">
        <v>226</v>
      </c>
      <c r="F146" t="s">
        <v>183</v>
      </c>
      <c r="G146" t="s">
        <v>184</v>
      </c>
      <c r="H146">
        <v>332942.20199999999</v>
      </c>
      <c r="I146" t="s">
        <v>185</v>
      </c>
      <c r="J146">
        <v>1.2999999999999999E-4</v>
      </c>
      <c r="K146" t="s">
        <v>25</v>
      </c>
      <c r="L146" t="s">
        <v>290</v>
      </c>
      <c r="M146">
        <v>125.315077</v>
      </c>
      <c r="N146" t="s">
        <v>25</v>
      </c>
      <c r="O146" t="s">
        <v>291</v>
      </c>
      <c r="P146">
        <v>2.5500000000000002E-4</v>
      </c>
      <c r="Q146" t="s">
        <v>25</v>
      </c>
      <c r="R146" t="s">
        <v>24</v>
      </c>
      <c r="S146">
        <v>0.31215599999999999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5</v>
      </c>
      <c r="AM146" t="s">
        <v>191</v>
      </c>
      <c r="AN146">
        <v>500</v>
      </c>
      <c r="AO146" t="s">
        <v>192</v>
      </c>
      <c r="AP146">
        <v>20</v>
      </c>
      <c r="AQ146" t="s">
        <v>193</v>
      </c>
      <c r="AR146">
        <v>20</v>
      </c>
    </row>
    <row r="147" spans="1:44">
      <c r="A147" s="2">
        <v>645</v>
      </c>
      <c r="B147" t="s">
        <v>289</v>
      </c>
      <c r="C147">
        <v>5</v>
      </c>
      <c r="D147" t="s">
        <v>182</v>
      </c>
      <c r="E147">
        <v>226</v>
      </c>
      <c r="F147" t="s">
        <v>183</v>
      </c>
      <c r="G147" t="s">
        <v>184</v>
      </c>
      <c r="H147">
        <v>7842.39</v>
      </c>
      <c r="I147" t="s">
        <v>185</v>
      </c>
      <c r="J147">
        <v>1.6799999999999999E-4</v>
      </c>
      <c r="K147" t="s">
        <v>25</v>
      </c>
      <c r="L147" t="s">
        <v>290</v>
      </c>
      <c r="M147">
        <v>190.62814599999999</v>
      </c>
      <c r="N147" t="s">
        <v>25</v>
      </c>
      <c r="O147" t="s">
        <v>291</v>
      </c>
      <c r="P147">
        <v>3.59E-4</v>
      </c>
      <c r="Q147" t="s">
        <v>25</v>
      </c>
      <c r="R147" t="s">
        <v>24</v>
      </c>
      <c r="S147">
        <v>0.26428200000000002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5</v>
      </c>
      <c r="AM147" t="s">
        <v>191</v>
      </c>
      <c r="AN147">
        <v>500</v>
      </c>
      <c r="AO147" t="s">
        <v>192</v>
      </c>
      <c r="AP147">
        <v>20</v>
      </c>
      <c r="AQ147" t="s">
        <v>193</v>
      </c>
      <c r="AR147">
        <v>20</v>
      </c>
    </row>
    <row r="148" spans="1:44">
      <c r="A148" s="2">
        <v>644</v>
      </c>
      <c r="B148" t="s">
        <v>289</v>
      </c>
      <c r="C148">
        <v>5</v>
      </c>
      <c r="D148" t="s">
        <v>182</v>
      </c>
      <c r="E148">
        <v>226</v>
      </c>
      <c r="F148" t="s">
        <v>183</v>
      </c>
      <c r="G148" t="s">
        <v>184</v>
      </c>
      <c r="H148">
        <v>25900.27</v>
      </c>
      <c r="I148" t="s">
        <v>185</v>
      </c>
      <c r="J148">
        <v>1.56E-4</v>
      </c>
      <c r="K148" t="s">
        <v>25</v>
      </c>
      <c r="L148" t="s">
        <v>290</v>
      </c>
      <c r="M148">
        <v>183.690045</v>
      </c>
      <c r="N148" t="s">
        <v>25</v>
      </c>
      <c r="O148" t="s">
        <v>291</v>
      </c>
      <c r="P148">
        <v>3.4000000000000002E-4</v>
      </c>
      <c r="Q148" t="s">
        <v>25</v>
      </c>
      <c r="R148" t="s">
        <v>24</v>
      </c>
      <c r="S148">
        <v>0.27008100000000002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5</v>
      </c>
      <c r="AM148" t="s">
        <v>191</v>
      </c>
      <c r="AN148">
        <v>500</v>
      </c>
      <c r="AO148" t="s">
        <v>192</v>
      </c>
      <c r="AP148">
        <v>20</v>
      </c>
      <c r="AQ148" t="s">
        <v>193</v>
      </c>
      <c r="AR148">
        <v>20</v>
      </c>
    </row>
    <row r="149" spans="1:44">
      <c r="A149" s="2">
        <v>643</v>
      </c>
      <c r="B149" t="s">
        <v>289</v>
      </c>
      <c r="C149">
        <v>5</v>
      </c>
      <c r="D149" t="s">
        <v>182</v>
      </c>
      <c r="E149">
        <v>226</v>
      </c>
      <c r="F149" t="s">
        <v>183</v>
      </c>
      <c r="G149" t="s">
        <v>184</v>
      </c>
      <c r="H149">
        <v>6.3959999999999999</v>
      </c>
      <c r="I149" t="s">
        <v>185</v>
      </c>
      <c r="J149">
        <v>1.76E-4</v>
      </c>
      <c r="K149" t="s">
        <v>25</v>
      </c>
      <c r="L149" t="s">
        <v>290</v>
      </c>
      <c r="M149">
        <v>208.71853200000001</v>
      </c>
      <c r="N149" t="s">
        <v>25</v>
      </c>
      <c r="O149" t="s">
        <v>291</v>
      </c>
      <c r="P149">
        <v>3.8499999999999998E-4</v>
      </c>
      <c r="Q149" t="s">
        <v>25</v>
      </c>
      <c r="R149" t="s">
        <v>24</v>
      </c>
      <c r="S149">
        <v>0.39719399999999999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5</v>
      </c>
      <c r="AM149" t="s">
        <v>191</v>
      </c>
      <c r="AN149">
        <v>500</v>
      </c>
      <c r="AO149" t="s">
        <v>192</v>
      </c>
      <c r="AP149">
        <v>20</v>
      </c>
      <c r="AQ149" t="s">
        <v>193</v>
      </c>
      <c r="AR149">
        <v>20</v>
      </c>
    </row>
    <row r="150" spans="1:44">
      <c r="A150" s="2">
        <v>642</v>
      </c>
      <c r="B150" t="s">
        <v>289</v>
      </c>
      <c r="C150">
        <v>5</v>
      </c>
      <c r="D150" t="s">
        <v>182</v>
      </c>
      <c r="E150">
        <v>303</v>
      </c>
      <c r="F150" t="s">
        <v>183</v>
      </c>
      <c r="G150" t="s">
        <v>184</v>
      </c>
      <c r="H150">
        <v>13283.05</v>
      </c>
      <c r="I150" t="s">
        <v>185</v>
      </c>
      <c r="J150">
        <v>2.2699999999999999E-4</v>
      </c>
      <c r="K150" t="s">
        <v>25</v>
      </c>
      <c r="L150" t="s">
        <v>290</v>
      </c>
      <c r="M150">
        <v>211.506428</v>
      </c>
      <c r="N150" t="s">
        <v>25</v>
      </c>
      <c r="O150" t="s">
        <v>291</v>
      </c>
      <c r="P150">
        <v>4.3899999999999999E-4</v>
      </c>
      <c r="Q150" t="s">
        <v>25</v>
      </c>
      <c r="R150" t="s">
        <v>24</v>
      </c>
      <c r="S150">
        <v>0.40043299999999998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500</v>
      </c>
      <c r="AO150" t="s">
        <v>192</v>
      </c>
      <c r="AP150">
        <v>20</v>
      </c>
      <c r="AQ150" t="s">
        <v>193</v>
      </c>
      <c r="AR150">
        <v>20</v>
      </c>
    </row>
    <row r="151" spans="1:44">
      <c r="A151" s="2">
        <v>641</v>
      </c>
      <c r="B151" t="s">
        <v>289</v>
      </c>
      <c r="C151">
        <v>5</v>
      </c>
      <c r="D151" t="s">
        <v>182</v>
      </c>
      <c r="E151">
        <v>303</v>
      </c>
      <c r="F151" t="s">
        <v>183</v>
      </c>
      <c r="G151" t="s">
        <v>184</v>
      </c>
      <c r="H151">
        <v>54263.773999999998</v>
      </c>
      <c r="I151" t="s">
        <v>185</v>
      </c>
      <c r="J151">
        <v>1.9000000000000001E-4</v>
      </c>
      <c r="K151" t="s">
        <v>25</v>
      </c>
      <c r="L151" t="s">
        <v>290</v>
      </c>
      <c r="M151">
        <v>190.57942499999999</v>
      </c>
      <c r="N151" t="s">
        <v>25</v>
      </c>
      <c r="O151" t="s">
        <v>291</v>
      </c>
      <c r="P151">
        <v>3.8000000000000002E-4</v>
      </c>
      <c r="Q151" t="s">
        <v>25</v>
      </c>
      <c r="R151" t="s">
        <v>24</v>
      </c>
      <c r="S151">
        <v>0.43883699999999998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20</v>
      </c>
      <c r="AQ151" t="s">
        <v>193</v>
      </c>
      <c r="AR151">
        <v>20</v>
      </c>
    </row>
    <row r="152" spans="1:44">
      <c r="A152" s="2">
        <v>640</v>
      </c>
      <c r="B152" t="s">
        <v>289</v>
      </c>
      <c r="C152">
        <v>5</v>
      </c>
      <c r="D152" t="s">
        <v>182</v>
      </c>
      <c r="E152">
        <v>303</v>
      </c>
      <c r="F152" t="s">
        <v>183</v>
      </c>
      <c r="G152" t="s">
        <v>184</v>
      </c>
      <c r="H152">
        <v>187107.77</v>
      </c>
      <c r="I152" t="s">
        <v>185</v>
      </c>
      <c r="J152">
        <v>1.7200000000000001E-4</v>
      </c>
      <c r="K152" t="s">
        <v>25</v>
      </c>
      <c r="L152" t="s">
        <v>290</v>
      </c>
      <c r="M152">
        <v>164.34625700000001</v>
      </c>
      <c r="N152" t="s">
        <v>25</v>
      </c>
      <c r="O152" t="s">
        <v>291</v>
      </c>
      <c r="P152">
        <v>3.3599999999999998E-4</v>
      </c>
      <c r="Q152" t="s">
        <v>25</v>
      </c>
      <c r="R152" t="s">
        <v>24</v>
      </c>
      <c r="S152">
        <v>0.44286500000000001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20</v>
      </c>
      <c r="AQ152" t="s">
        <v>193</v>
      </c>
      <c r="AR152">
        <v>20</v>
      </c>
    </row>
    <row r="153" spans="1:44">
      <c r="A153" s="2">
        <v>639</v>
      </c>
      <c r="B153" t="s">
        <v>289</v>
      </c>
      <c r="C153">
        <v>5</v>
      </c>
      <c r="D153" t="s">
        <v>182</v>
      </c>
      <c r="E153">
        <v>303</v>
      </c>
      <c r="F153" t="s">
        <v>183</v>
      </c>
      <c r="G153" t="s">
        <v>184</v>
      </c>
      <c r="H153">
        <v>187107.77</v>
      </c>
      <c r="I153" t="s">
        <v>185</v>
      </c>
      <c r="J153">
        <v>1.74E-4</v>
      </c>
      <c r="K153" t="s">
        <v>25</v>
      </c>
      <c r="L153" t="s">
        <v>290</v>
      </c>
      <c r="M153">
        <v>163.16322299999999</v>
      </c>
      <c r="N153" t="s">
        <v>25</v>
      </c>
      <c r="O153" t="s">
        <v>291</v>
      </c>
      <c r="P153">
        <v>3.3700000000000001E-4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20</v>
      </c>
      <c r="AQ153" t="s">
        <v>193</v>
      </c>
      <c r="AR153">
        <v>20</v>
      </c>
    </row>
    <row r="154" spans="1:44">
      <c r="A154" s="2">
        <v>639</v>
      </c>
      <c r="B154" t="s">
        <v>289</v>
      </c>
      <c r="C154">
        <v>5</v>
      </c>
      <c r="D154" t="s">
        <v>182</v>
      </c>
      <c r="E154">
        <v>303</v>
      </c>
      <c r="F154" t="s">
        <v>183</v>
      </c>
      <c r="G154" t="s">
        <v>184</v>
      </c>
      <c r="H154">
        <v>0.08</v>
      </c>
      <c r="I154" t="s">
        <v>185</v>
      </c>
      <c r="J154">
        <v>2.2800000000000001E-4</v>
      </c>
      <c r="K154" t="s">
        <v>25</v>
      </c>
      <c r="L154" t="s">
        <v>290</v>
      </c>
      <c r="M154">
        <v>307.272493</v>
      </c>
      <c r="N154" t="s">
        <v>25</v>
      </c>
      <c r="O154" t="s">
        <v>291</v>
      </c>
      <c r="P154">
        <v>5.3499999999999999E-4</v>
      </c>
      <c r="Q154" t="s">
        <v>25</v>
      </c>
      <c r="R154" t="s">
        <v>24</v>
      </c>
      <c r="S154">
        <v>0.53168300000000002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20</v>
      </c>
      <c r="AQ154" t="s">
        <v>193</v>
      </c>
      <c r="AR154">
        <v>20</v>
      </c>
    </row>
    <row r="155" spans="1:44">
      <c r="A155" s="2">
        <v>639</v>
      </c>
      <c r="B155" t="s">
        <v>289</v>
      </c>
      <c r="C155">
        <v>5</v>
      </c>
      <c r="D155" t="s">
        <v>182</v>
      </c>
      <c r="E155">
        <v>303</v>
      </c>
      <c r="F155" t="s">
        <v>183</v>
      </c>
      <c r="G155" t="s">
        <v>184</v>
      </c>
      <c r="H155">
        <v>0</v>
      </c>
      <c r="I155" t="s">
        <v>185</v>
      </c>
      <c r="J155">
        <v>2.3000000000000001E-4</v>
      </c>
      <c r="K155" t="s">
        <v>25</v>
      </c>
      <c r="L155" t="s">
        <v>290</v>
      </c>
      <c r="M155">
        <v>316.50783300000001</v>
      </c>
      <c r="N155" t="s">
        <v>25</v>
      </c>
      <c r="O155" t="s">
        <v>291</v>
      </c>
      <c r="P155">
        <v>5.4699999999999996E-4</v>
      </c>
      <c r="Q155" t="s">
        <v>25</v>
      </c>
      <c r="R155" t="s">
        <v>24</v>
      </c>
      <c r="S155">
        <v>0.54386699999999999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20</v>
      </c>
      <c r="AQ155" t="s">
        <v>193</v>
      </c>
      <c r="AR155">
        <v>20</v>
      </c>
    </row>
    <row r="156" spans="1:44">
      <c r="A156" s="2">
        <v>638</v>
      </c>
      <c r="B156" t="s">
        <v>289</v>
      </c>
      <c r="C156">
        <v>5</v>
      </c>
      <c r="D156" t="s">
        <v>182</v>
      </c>
      <c r="E156">
        <v>226</v>
      </c>
      <c r="F156" t="s">
        <v>183</v>
      </c>
      <c r="G156" t="s">
        <v>184</v>
      </c>
      <c r="H156">
        <v>9.67</v>
      </c>
      <c r="I156" t="s">
        <v>185</v>
      </c>
      <c r="J156">
        <v>1.75E-4</v>
      </c>
      <c r="K156" t="s">
        <v>25</v>
      </c>
      <c r="L156" t="s">
        <v>290</v>
      </c>
      <c r="M156">
        <v>209.35949400000001</v>
      </c>
      <c r="N156" t="s">
        <v>25</v>
      </c>
      <c r="O156" t="s">
        <v>291</v>
      </c>
      <c r="P156">
        <v>3.8400000000000001E-4</v>
      </c>
      <c r="Q156" t="s">
        <v>25</v>
      </c>
      <c r="R156" t="s">
        <v>24</v>
      </c>
      <c r="S156">
        <v>0.57609500000000002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5</v>
      </c>
      <c r="AM156" t="s">
        <v>191</v>
      </c>
      <c r="AN156">
        <v>500</v>
      </c>
      <c r="AO156" t="s">
        <v>192</v>
      </c>
      <c r="AP156">
        <v>20</v>
      </c>
      <c r="AQ156" t="s">
        <v>193</v>
      </c>
      <c r="AR156">
        <v>20</v>
      </c>
    </row>
    <row r="157" spans="1:44">
      <c r="A157" s="2">
        <v>637</v>
      </c>
      <c r="B157" t="s">
        <v>289</v>
      </c>
      <c r="C157">
        <v>5</v>
      </c>
      <c r="D157" t="s">
        <v>182</v>
      </c>
      <c r="E157">
        <v>226</v>
      </c>
      <c r="F157" t="s">
        <v>183</v>
      </c>
      <c r="G157" t="s">
        <v>184</v>
      </c>
      <c r="H157">
        <v>317.11</v>
      </c>
      <c r="I157" t="s">
        <v>185</v>
      </c>
      <c r="J157">
        <v>1.7000000000000001E-4</v>
      </c>
      <c r="K157" t="s">
        <v>25</v>
      </c>
      <c r="L157" t="s">
        <v>290</v>
      </c>
      <c r="M157">
        <v>206.89883499999999</v>
      </c>
      <c r="N157" t="s">
        <v>25</v>
      </c>
      <c r="O157" t="s">
        <v>291</v>
      </c>
      <c r="P157">
        <v>3.77E-4</v>
      </c>
      <c r="Q157" t="s">
        <v>25</v>
      </c>
      <c r="R157" t="s">
        <v>24</v>
      </c>
      <c r="S157">
        <v>0.54771899999999996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5</v>
      </c>
      <c r="AM157" t="s">
        <v>191</v>
      </c>
      <c r="AN157">
        <v>500</v>
      </c>
      <c r="AO157" t="s">
        <v>192</v>
      </c>
      <c r="AP157">
        <v>20</v>
      </c>
      <c r="AQ157" t="s">
        <v>193</v>
      </c>
      <c r="AR157">
        <v>20</v>
      </c>
    </row>
    <row r="158" spans="1:44">
      <c r="A158" s="2">
        <v>636</v>
      </c>
      <c r="B158" t="s">
        <v>289</v>
      </c>
      <c r="C158">
        <v>5</v>
      </c>
      <c r="D158" t="s">
        <v>182</v>
      </c>
      <c r="E158">
        <v>226</v>
      </c>
      <c r="F158" t="s">
        <v>183</v>
      </c>
      <c r="G158" t="s">
        <v>184</v>
      </c>
      <c r="H158">
        <v>2351.17</v>
      </c>
      <c r="I158" t="s">
        <v>185</v>
      </c>
      <c r="J158">
        <v>1.64E-4</v>
      </c>
      <c r="K158" t="s">
        <v>25</v>
      </c>
      <c r="L158" t="s">
        <v>290</v>
      </c>
      <c r="M158">
        <v>202.20858699999999</v>
      </c>
      <c r="N158" t="s">
        <v>25</v>
      </c>
      <c r="O158" t="s">
        <v>291</v>
      </c>
      <c r="P158">
        <v>3.6699999999999998E-4</v>
      </c>
      <c r="Q158" t="s">
        <v>25</v>
      </c>
      <c r="R158" t="s">
        <v>24</v>
      </c>
      <c r="S158">
        <v>0.54092099999999999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5</v>
      </c>
      <c r="AM158" t="s">
        <v>191</v>
      </c>
      <c r="AN158">
        <v>500</v>
      </c>
      <c r="AO158" t="s">
        <v>192</v>
      </c>
      <c r="AP158">
        <v>20</v>
      </c>
      <c r="AQ158" t="s">
        <v>193</v>
      </c>
      <c r="AR158">
        <v>20</v>
      </c>
    </row>
    <row r="159" spans="1:44">
      <c r="A159" s="2">
        <v>635</v>
      </c>
      <c r="B159" t="s">
        <v>289</v>
      </c>
      <c r="C159">
        <v>5</v>
      </c>
      <c r="D159" t="s">
        <v>182</v>
      </c>
      <c r="E159">
        <v>226</v>
      </c>
      <c r="F159" t="s">
        <v>183</v>
      </c>
      <c r="G159" t="s">
        <v>184</v>
      </c>
      <c r="H159">
        <v>9795.1200000000008</v>
      </c>
      <c r="I159" t="s">
        <v>185</v>
      </c>
      <c r="J159">
        <v>1.4799999999999999E-4</v>
      </c>
      <c r="K159" t="s">
        <v>25</v>
      </c>
      <c r="L159" t="s">
        <v>290</v>
      </c>
      <c r="M159">
        <v>197.12908100000001</v>
      </c>
      <c r="N159" t="s">
        <v>25</v>
      </c>
      <c r="O159" t="s">
        <v>291</v>
      </c>
      <c r="P159">
        <v>3.4499999999999998E-4</v>
      </c>
      <c r="Q159" t="s">
        <v>25</v>
      </c>
      <c r="R159" t="s">
        <v>24</v>
      </c>
      <c r="S159">
        <v>0.48296600000000001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5</v>
      </c>
      <c r="AM159" t="s">
        <v>191</v>
      </c>
      <c r="AN159">
        <v>500</v>
      </c>
      <c r="AO159" t="s">
        <v>192</v>
      </c>
      <c r="AP159">
        <v>20</v>
      </c>
      <c r="AQ159" t="s">
        <v>193</v>
      </c>
      <c r="AR159">
        <v>20</v>
      </c>
    </row>
    <row r="160" spans="1:44">
      <c r="A160" s="2">
        <v>634</v>
      </c>
      <c r="B160" t="s">
        <v>289</v>
      </c>
      <c r="C160">
        <v>5</v>
      </c>
      <c r="D160" t="s">
        <v>182</v>
      </c>
      <c r="E160">
        <v>226</v>
      </c>
      <c r="F160" t="s">
        <v>183</v>
      </c>
      <c r="G160" t="s">
        <v>184</v>
      </c>
      <c r="H160">
        <v>29859.07</v>
      </c>
      <c r="I160" t="s">
        <v>185</v>
      </c>
      <c r="J160">
        <v>1.64E-4</v>
      </c>
      <c r="K160" t="s">
        <v>25</v>
      </c>
      <c r="L160" t="s">
        <v>290</v>
      </c>
      <c r="M160">
        <v>193.802976</v>
      </c>
      <c r="N160" t="s">
        <v>25</v>
      </c>
      <c r="O160" t="s">
        <v>291</v>
      </c>
      <c r="P160">
        <v>3.5799999999999997E-4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5</v>
      </c>
      <c r="AM160" t="s">
        <v>191</v>
      </c>
      <c r="AN160">
        <v>500</v>
      </c>
      <c r="AO160" t="s">
        <v>192</v>
      </c>
      <c r="AP160">
        <v>20</v>
      </c>
      <c r="AQ160" t="s">
        <v>193</v>
      </c>
      <c r="AR160">
        <v>20</v>
      </c>
    </row>
    <row r="161" spans="1:44">
      <c r="A161" s="2">
        <v>633</v>
      </c>
      <c r="B161" t="s">
        <v>289</v>
      </c>
      <c r="C161">
        <v>5</v>
      </c>
      <c r="D161" t="s">
        <v>182</v>
      </c>
      <c r="E161">
        <v>226</v>
      </c>
      <c r="F161" t="s">
        <v>183</v>
      </c>
      <c r="G161" t="s">
        <v>184</v>
      </c>
      <c r="H161">
        <v>74393.911999999997</v>
      </c>
      <c r="I161" t="s">
        <v>185</v>
      </c>
      <c r="J161">
        <v>1.6699999999999999E-4</v>
      </c>
      <c r="K161" t="s">
        <v>25</v>
      </c>
      <c r="L161" t="s">
        <v>290</v>
      </c>
      <c r="M161">
        <v>190.152477</v>
      </c>
      <c r="N161" t="s">
        <v>25</v>
      </c>
      <c r="O161" t="s">
        <v>291</v>
      </c>
      <c r="P161">
        <v>3.57E-4</v>
      </c>
      <c r="Q161" t="s">
        <v>25</v>
      </c>
      <c r="R161" t="s">
        <v>24</v>
      </c>
      <c r="S161">
        <v>0.43869200000000003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5</v>
      </c>
      <c r="AM161" t="s">
        <v>191</v>
      </c>
      <c r="AN161">
        <v>500</v>
      </c>
      <c r="AO161" t="s">
        <v>192</v>
      </c>
      <c r="AP161">
        <v>20</v>
      </c>
      <c r="AQ161" t="s">
        <v>193</v>
      </c>
      <c r="AR161">
        <v>20</v>
      </c>
    </row>
    <row r="162" spans="1:44">
      <c r="A162" s="2">
        <v>632</v>
      </c>
      <c r="B162" t="s">
        <v>289</v>
      </c>
      <c r="C162">
        <v>5</v>
      </c>
      <c r="D162" t="s">
        <v>182</v>
      </c>
      <c r="E162">
        <v>226</v>
      </c>
      <c r="F162" t="s">
        <v>183</v>
      </c>
      <c r="G162" t="s">
        <v>184</v>
      </c>
      <c r="H162">
        <v>162530.226</v>
      </c>
      <c r="I162" t="s">
        <v>185</v>
      </c>
      <c r="J162">
        <v>1.5100000000000001E-4</v>
      </c>
      <c r="K162" t="s">
        <v>25</v>
      </c>
      <c r="L162" t="s">
        <v>290</v>
      </c>
      <c r="M162">
        <v>180.54006100000001</v>
      </c>
      <c r="N162" t="s">
        <v>25</v>
      </c>
      <c r="O162" t="s">
        <v>291</v>
      </c>
      <c r="P162">
        <v>3.3100000000000002E-4</v>
      </c>
      <c r="Q162" t="s">
        <v>25</v>
      </c>
      <c r="R162" t="s">
        <v>24</v>
      </c>
      <c r="S162">
        <v>0.41064099999999998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5</v>
      </c>
      <c r="AM162" t="s">
        <v>191</v>
      </c>
      <c r="AN162">
        <v>500</v>
      </c>
      <c r="AO162" t="s">
        <v>192</v>
      </c>
      <c r="AP162">
        <v>20</v>
      </c>
      <c r="AQ162" t="s">
        <v>193</v>
      </c>
      <c r="AR162">
        <v>20</v>
      </c>
    </row>
    <row r="163" spans="1:44">
      <c r="A163" s="2">
        <v>631</v>
      </c>
      <c r="B163" t="s">
        <v>289</v>
      </c>
      <c r="C163">
        <v>5</v>
      </c>
      <c r="D163" t="s">
        <v>182</v>
      </c>
      <c r="E163">
        <v>755</v>
      </c>
      <c r="F163" t="s">
        <v>183</v>
      </c>
      <c r="G163" t="s">
        <v>184</v>
      </c>
      <c r="H163">
        <v>1.264</v>
      </c>
      <c r="I163" t="s">
        <v>185</v>
      </c>
      <c r="J163">
        <v>2.8800000000000001E-4</v>
      </c>
      <c r="K163" t="s">
        <v>25</v>
      </c>
      <c r="L163" t="s">
        <v>290</v>
      </c>
      <c r="M163">
        <v>433.88276300000001</v>
      </c>
      <c r="N163" t="s">
        <v>25</v>
      </c>
      <c r="O163" t="s">
        <v>291</v>
      </c>
      <c r="P163">
        <v>7.2199999999999999E-4</v>
      </c>
      <c r="Q163" t="s">
        <v>25</v>
      </c>
      <c r="R163" t="s">
        <v>24</v>
      </c>
      <c r="S163">
        <v>1.0825910000000001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30</v>
      </c>
      <c r="AQ163" t="s">
        <v>193</v>
      </c>
      <c r="AR163">
        <v>80</v>
      </c>
    </row>
    <row r="164" spans="1:44">
      <c r="A164" s="2">
        <v>630</v>
      </c>
      <c r="B164" t="s">
        <v>289</v>
      </c>
      <c r="C164">
        <v>5</v>
      </c>
      <c r="D164" t="s">
        <v>182</v>
      </c>
      <c r="E164">
        <v>755</v>
      </c>
      <c r="F164" t="s">
        <v>183</v>
      </c>
      <c r="G164" t="s">
        <v>184</v>
      </c>
      <c r="H164">
        <v>0.88</v>
      </c>
      <c r="I164" t="s">
        <v>185</v>
      </c>
      <c r="J164">
        <v>2.8299999999999999E-4</v>
      </c>
      <c r="K164" t="s">
        <v>25</v>
      </c>
      <c r="L164" t="s">
        <v>290</v>
      </c>
      <c r="M164">
        <v>436.20533899999998</v>
      </c>
      <c r="N164" t="s">
        <v>25</v>
      </c>
      <c r="O164" t="s">
        <v>291</v>
      </c>
      <c r="P164">
        <v>7.1900000000000002E-4</v>
      </c>
      <c r="Q164" t="s">
        <v>25</v>
      </c>
      <c r="R164" t="s">
        <v>24</v>
      </c>
      <c r="S164">
        <v>1.2547489999999999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40</v>
      </c>
      <c r="AQ164" t="s">
        <v>193</v>
      </c>
      <c r="AR164">
        <v>80</v>
      </c>
    </row>
    <row r="165" spans="1:44">
      <c r="A165" s="2">
        <v>629</v>
      </c>
      <c r="B165" t="s">
        <v>289</v>
      </c>
      <c r="C165">
        <v>5</v>
      </c>
      <c r="D165" t="s">
        <v>182</v>
      </c>
      <c r="E165">
        <v>755</v>
      </c>
      <c r="F165" t="s">
        <v>183</v>
      </c>
      <c r="G165" t="s">
        <v>184</v>
      </c>
      <c r="H165">
        <v>1.6519999999999999</v>
      </c>
      <c r="I165" t="s">
        <v>185</v>
      </c>
      <c r="J165">
        <v>2.8800000000000001E-4</v>
      </c>
      <c r="K165" t="s">
        <v>25</v>
      </c>
      <c r="L165" t="s">
        <v>290</v>
      </c>
      <c r="M165">
        <v>454.52200900000003</v>
      </c>
      <c r="N165" t="s">
        <v>25</v>
      </c>
      <c r="O165" t="s">
        <v>291</v>
      </c>
      <c r="P165">
        <v>7.4299999999999995E-4</v>
      </c>
      <c r="Q165" t="s">
        <v>25</v>
      </c>
      <c r="R165" t="s">
        <v>24</v>
      </c>
      <c r="S165">
        <v>1.4384349999999999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50</v>
      </c>
      <c r="AQ165" t="s">
        <v>193</v>
      </c>
      <c r="AR165">
        <v>80</v>
      </c>
    </row>
    <row r="166" spans="1:44">
      <c r="A166" s="2">
        <v>628</v>
      </c>
      <c r="B166" t="s">
        <v>289</v>
      </c>
      <c r="C166">
        <v>5</v>
      </c>
      <c r="D166" t="s">
        <v>182</v>
      </c>
      <c r="E166">
        <v>755</v>
      </c>
      <c r="F166" t="s">
        <v>183</v>
      </c>
      <c r="G166" t="s">
        <v>184</v>
      </c>
      <c r="H166">
        <v>1.9119999999999999</v>
      </c>
      <c r="I166" t="s">
        <v>185</v>
      </c>
      <c r="J166">
        <v>2.8699999999999998E-4</v>
      </c>
      <c r="K166" t="s">
        <v>25</v>
      </c>
      <c r="L166" t="s">
        <v>290</v>
      </c>
      <c r="M166">
        <v>432.89629200000002</v>
      </c>
      <c r="N166" t="s">
        <v>25</v>
      </c>
      <c r="O166" t="s">
        <v>291</v>
      </c>
      <c r="P166">
        <v>7.2000000000000005E-4</v>
      </c>
      <c r="Q166" t="s">
        <v>25</v>
      </c>
      <c r="R166" t="s">
        <v>24</v>
      </c>
      <c r="S166">
        <v>1.6130249999999999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60</v>
      </c>
      <c r="AQ166" t="s">
        <v>193</v>
      </c>
      <c r="AR166">
        <v>80</v>
      </c>
    </row>
    <row r="167" spans="1:44">
      <c r="A167" s="2">
        <v>627</v>
      </c>
      <c r="B167" t="s">
        <v>289</v>
      </c>
      <c r="C167">
        <v>5</v>
      </c>
      <c r="D167" t="s">
        <v>182</v>
      </c>
      <c r="E167">
        <v>755</v>
      </c>
      <c r="F167" t="s">
        <v>183</v>
      </c>
      <c r="G167" t="s">
        <v>184</v>
      </c>
      <c r="H167">
        <v>2.7160000000000002</v>
      </c>
      <c r="I167" t="s">
        <v>185</v>
      </c>
      <c r="J167">
        <v>3.6099999999999999E-4</v>
      </c>
      <c r="K167" t="s">
        <v>25</v>
      </c>
      <c r="L167" t="s">
        <v>290</v>
      </c>
      <c r="M167">
        <v>481.157172</v>
      </c>
      <c r="N167" t="s">
        <v>25</v>
      </c>
      <c r="O167" t="s">
        <v>291</v>
      </c>
      <c r="P167">
        <v>8.4199999999999998E-4</v>
      </c>
      <c r="Q167" t="s">
        <v>25</v>
      </c>
      <c r="R167" t="s">
        <v>24</v>
      </c>
      <c r="S167">
        <v>2.0265870000000001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70</v>
      </c>
      <c r="AQ167" t="s">
        <v>193</v>
      </c>
      <c r="AR167">
        <v>80</v>
      </c>
    </row>
    <row r="168" spans="1:44">
      <c r="A168" s="2">
        <v>626</v>
      </c>
      <c r="B168" t="s">
        <v>289</v>
      </c>
      <c r="C168">
        <v>5</v>
      </c>
      <c r="D168" t="s">
        <v>182</v>
      </c>
      <c r="E168">
        <v>755</v>
      </c>
      <c r="F168" t="s">
        <v>183</v>
      </c>
      <c r="G168" t="s">
        <v>184</v>
      </c>
      <c r="H168">
        <v>5.5359999999999996</v>
      </c>
      <c r="I168" t="s">
        <v>185</v>
      </c>
      <c r="J168">
        <v>2.8800000000000001E-4</v>
      </c>
      <c r="K168" t="s">
        <v>25</v>
      </c>
      <c r="L168" t="s">
        <v>290</v>
      </c>
      <c r="M168">
        <v>437.453126</v>
      </c>
      <c r="N168" t="s">
        <v>25</v>
      </c>
      <c r="O168" t="s">
        <v>291</v>
      </c>
      <c r="P168">
        <v>7.2599999999999997E-4</v>
      </c>
      <c r="Q168" t="s">
        <v>25</v>
      </c>
      <c r="R168" t="s">
        <v>24</v>
      </c>
      <c r="S168">
        <v>2.0073249999999998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80</v>
      </c>
      <c r="AQ168" t="s">
        <v>193</v>
      </c>
      <c r="AR168">
        <v>80</v>
      </c>
    </row>
    <row r="169" spans="1:44">
      <c r="A169" s="2">
        <v>625</v>
      </c>
      <c r="B169" t="s">
        <v>289</v>
      </c>
      <c r="C169">
        <v>5</v>
      </c>
      <c r="D169" t="s">
        <v>182</v>
      </c>
      <c r="E169">
        <v>302</v>
      </c>
      <c r="F169" t="s">
        <v>183</v>
      </c>
      <c r="G169" t="s">
        <v>184</v>
      </c>
      <c r="H169">
        <v>84082.38</v>
      </c>
      <c r="I169" t="s">
        <v>185</v>
      </c>
      <c r="J169">
        <v>1.2899999999999999E-4</v>
      </c>
      <c r="K169" t="s">
        <v>25</v>
      </c>
      <c r="L169" t="s">
        <v>290</v>
      </c>
      <c r="M169">
        <v>171.19272699999999</v>
      </c>
      <c r="N169" t="s">
        <v>25</v>
      </c>
      <c r="O169" t="s">
        <v>291</v>
      </c>
      <c r="P169">
        <v>2.9999999999999997E-4</v>
      </c>
      <c r="Q169" t="s">
        <v>25</v>
      </c>
      <c r="R169" t="s">
        <v>24</v>
      </c>
      <c r="S169">
        <v>0.44164900000000001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5</v>
      </c>
      <c r="AM169" t="s">
        <v>191</v>
      </c>
      <c r="AN169">
        <v>500</v>
      </c>
      <c r="AO169" t="s">
        <v>192</v>
      </c>
      <c r="AP169">
        <v>30</v>
      </c>
      <c r="AQ169" t="s">
        <v>193</v>
      </c>
      <c r="AR169">
        <v>30</v>
      </c>
    </row>
    <row r="170" spans="1:44">
      <c r="A170" s="2">
        <v>624</v>
      </c>
      <c r="B170" t="s">
        <v>289</v>
      </c>
      <c r="C170">
        <v>5</v>
      </c>
      <c r="D170" t="s">
        <v>182</v>
      </c>
      <c r="E170">
        <v>378</v>
      </c>
      <c r="F170" t="s">
        <v>183</v>
      </c>
      <c r="G170" t="s">
        <v>184</v>
      </c>
      <c r="H170">
        <v>13760.53</v>
      </c>
      <c r="I170" t="s">
        <v>185</v>
      </c>
      <c r="J170">
        <v>2.3599999999999999E-4</v>
      </c>
      <c r="K170" t="s">
        <v>25</v>
      </c>
      <c r="L170" t="s">
        <v>290</v>
      </c>
      <c r="M170">
        <v>253.83584300000001</v>
      </c>
      <c r="N170" t="s">
        <v>25</v>
      </c>
      <c r="O170" t="s">
        <v>291</v>
      </c>
      <c r="P170">
        <v>4.8999999999999998E-4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30</v>
      </c>
      <c r="AQ170" t="s">
        <v>193</v>
      </c>
      <c r="AR170">
        <v>30</v>
      </c>
    </row>
    <row r="171" spans="1:44">
      <c r="A171" s="2">
        <v>623</v>
      </c>
      <c r="B171" t="s">
        <v>289</v>
      </c>
      <c r="C171">
        <v>5</v>
      </c>
      <c r="D171" t="s">
        <v>182</v>
      </c>
      <c r="E171">
        <v>454</v>
      </c>
      <c r="F171" t="s">
        <v>183</v>
      </c>
      <c r="G171" t="s">
        <v>184</v>
      </c>
      <c r="H171">
        <v>2808.614</v>
      </c>
      <c r="I171" t="s">
        <v>185</v>
      </c>
      <c r="J171">
        <v>3.4900000000000003E-4</v>
      </c>
      <c r="K171" t="s">
        <v>25</v>
      </c>
      <c r="L171" t="s">
        <v>290</v>
      </c>
      <c r="M171">
        <v>325.34542499999998</v>
      </c>
      <c r="N171" t="s">
        <v>25</v>
      </c>
      <c r="O171" t="s">
        <v>291</v>
      </c>
      <c r="P171">
        <v>6.7500000000000004E-4</v>
      </c>
      <c r="Q171" t="s">
        <v>25</v>
      </c>
      <c r="R171" t="s">
        <v>24</v>
      </c>
      <c r="S171">
        <v>0.60078500000000001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15</v>
      </c>
      <c r="AM171" t="s">
        <v>191</v>
      </c>
      <c r="AN171">
        <v>500</v>
      </c>
      <c r="AO171" t="s">
        <v>192</v>
      </c>
      <c r="AP171">
        <v>30</v>
      </c>
      <c r="AQ171" t="s">
        <v>193</v>
      </c>
      <c r="AR171">
        <v>30</v>
      </c>
    </row>
    <row r="172" spans="1:44">
      <c r="A172" s="2">
        <v>622</v>
      </c>
      <c r="B172" t="s">
        <v>289</v>
      </c>
      <c r="C172">
        <v>5</v>
      </c>
      <c r="D172" t="s">
        <v>182</v>
      </c>
      <c r="E172">
        <v>531</v>
      </c>
      <c r="F172" t="s">
        <v>183</v>
      </c>
      <c r="G172" t="s">
        <v>184</v>
      </c>
      <c r="H172">
        <v>380.49200000000002</v>
      </c>
      <c r="I172" t="s">
        <v>185</v>
      </c>
      <c r="J172">
        <v>4.6500000000000003E-4</v>
      </c>
      <c r="K172" t="s">
        <v>25</v>
      </c>
      <c r="L172" t="s">
        <v>290</v>
      </c>
      <c r="M172">
        <v>387.53031600000003</v>
      </c>
      <c r="N172" t="s">
        <v>25</v>
      </c>
      <c r="O172" t="s">
        <v>291</v>
      </c>
      <c r="P172">
        <v>8.5300000000000003E-4</v>
      </c>
      <c r="Q172" t="s">
        <v>25</v>
      </c>
      <c r="R172" t="s">
        <v>24</v>
      </c>
      <c r="S172">
        <v>0.67124200000000001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20</v>
      </c>
      <c r="AM172" t="s">
        <v>191</v>
      </c>
      <c r="AN172">
        <v>500</v>
      </c>
      <c r="AO172" t="s">
        <v>192</v>
      </c>
      <c r="AP172">
        <v>30</v>
      </c>
      <c r="AQ172" t="s">
        <v>193</v>
      </c>
      <c r="AR172">
        <v>30</v>
      </c>
    </row>
    <row r="173" spans="1:44">
      <c r="A173" s="2">
        <v>621</v>
      </c>
      <c r="B173" t="s">
        <v>289</v>
      </c>
      <c r="C173">
        <v>5</v>
      </c>
      <c r="D173" t="s">
        <v>182</v>
      </c>
      <c r="E173">
        <v>607</v>
      </c>
      <c r="F173" t="s">
        <v>183</v>
      </c>
      <c r="G173" t="s">
        <v>184</v>
      </c>
      <c r="H173">
        <v>119.864</v>
      </c>
      <c r="I173" t="s">
        <v>185</v>
      </c>
      <c r="J173">
        <v>6.2600000000000004E-4</v>
      </c>
      <c r="K173" t="s">
        <v>25</v>
      </c>
      <c r="L173" t="s">
        <v>290</v>
      </c>
      <c r="M173">
        <v>446.00312700000001</v>
      </c>
      <c r="N173" t="s">
        <v>25</v>
      </c>
      <c r="O173" t="s">
        <v>291</v>
      </c>
      <c r="P173">
        <v>1.072E-3</v>
      </c>
      <c r="Q173" t="s">
        <v>25</v>
      </c>
      <c r="R173" t="s">
        <v>24</v>
      </c>
      <c r="S173">
        <v>0.76803500000000002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25</v>
      </c>
      <c r="AM173" t="s">
        <v>191</v>
      </c>
      <c r="AN173">
        <v>500</v>
      </c>
      <c r="AO173" t="s">
        <v>192</v>
      </c>
      <c r="AP173">
        <v>30</v>
      </c>
      <c r="AQ173" t="s">
        <v>193</v>
      </c>
      <c r="AR173">
        <v>30</v>
      </c>
    </row>
    <row r="174" spans="1:44">
      <c r="A174" s="2">
        <v>620</v>
      </c>
      <c r="B174" t="s">
        <v>289</v>
      </c>
      <c r="C174">
        <v>5</v>
      </c>
      <c r="D174" t="s">
        <v>182</v>
      </c>
      <c r="E174">
        <v>683</v>
      </c>
      <c r="F174" t="s">
        <v>183</v>
      </c>
      <c r="G174" t="s">
        <v>184</v>
      </c>
      <c r="H174">
        <v>3.4020000000000001</v>
      </c>
      <c r="I174" t="s">
        <v>185</v>
      </c>
      <c r="J174">
        <v>7.5199999999999996E-4</v>
      </c>
      <c r="K174" t="s">
        <v>25</v>
      </c>
      <c r="L174" t="s">
        <v>290</v>
      </c>
      <c r="M174">
        <v>508.15130799999997</v>
      </c>
      <c r="N174" t="s">
        <v>25</v>
      </c>
      <c r="O174" t="s">
        <v>291</v>
      </c>
      <c r="P174">
        <v>1.2600000000000001E-3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30</v>
      </c>
      <c r="AM174" t="s">
        <v>191</v>
      </c>
      <c r="AN174">
        <v>500</v>
      </c>
      <c r="AO174" t="s">
        <v>192</v>
      </c>
      <c r="AP174">
        <v>30</v>
      </c>
      <c r="AQ174" t="s">
        <v>193</v>
      </c>
      <c r="AR174">
        <v>30</v>
      </c>
    </row>
    <row r="175" spans="1:44">
      <c r="A175" s="2">
        <v>619</v>
      </c>
      <c r="B175" t="s">
        <v>289</v>
      </c>
      <c r="C175">
        <v>5</v>
      </c>
      <c r="D175" t="s">
        <v>182</v>
      </c>
      <c r="E175">
        <v>683</v>
      </c>
      <c r="F175" t="s">
        <v>183</v>
      </c>
      <c r="G175" t="s">
        <v>184</v>
      </c>
      <c r="H175">
        <v>0</v>
      </c>
      <c r="I175" t="s">
        <v>185</v>
      </c>
      <c r="J175">
        <v>7.4200000000000004E-4</v>
      </c>
      <c r="K175" t="s">
        <v>25</v>
      </c>
      <c r="L175" t="s">
        <v>290</v>
      </c>
      <c r="M175">
        <v>507.69016199999999</v>
      </c>
      <c r="N175" t="s">
        <v>25</v>
      </c>
      <c r="O175" t="s">
        <v>291</v>
      </c>
      <c r="P175">
        <v>1.25E-3</v>
      </c>
      <c r="Q175" t="s">
        <v>25</v>
      </c>
      <c r="R175" t="s">
        <v>24</v>
      </c>
      <c r="S175">
        <v>0.65714799999999995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30</v>
      </c>
      <c r="AM175" t="s">
        <v>191</v>
      </c>
      <c r="AN175">
        <v>500</v>
      </c>
      <c r="AO175" t="s">
        <v>192</v>
      </c>
      <c r="AP175">
        <v>30</v>
      </c>
      <c r="AQ175" t="s">
        <v>193</v>
      </c>
      <c r="AR175">
        <v>30</v>
      </c>
    </row>
    <row r="176" spans="1:44">
      <c r="A176" s="2">
        <v>618</v>
      </c>
      <c r="B176" t="s">
        <v>289</v>
      </c>
      <c r="C176">
        <v>5</v>
      </c>
      <c r="D176" t="s">
        <v>182</v>
      </c>
      <c r="E176">
        <v>91</v>
      </c>
      <c r="F176" t="s">
        <v>183</v>
      </c>
      <c r="G176" t="s">
        <v>184</v>
      </c>
      <c r="H176">
        <v>1.1539999999999999</v>
      </c>
      <c r="I176" t="s">
        <v>185</v>
      </c>
      <c r="J176">
        <v>2.6600000000000001E-4</v>
      </c>
      <c r="K176" t="s">
        <v>25</v>
      </c>
      <c r="L176" t="s">
        <v>290</v>
      </c>
      <c r="M176">
        <v>78.780269000000004</v>
      </c>
      <c r="N176" t="s">
        <v>25</v>
      </c>
      <c r="O176" t="s">
        <v>291</v>
      </c>
      <c r="P176">
        <v>5.2800000000000004E-4</v>
      </c>
      <c r="Q176" t="s">
        <v>25</v>
      </c>
      <c r="R176" t="s">
        <v>24</v>
      </c>
      <c r="S176">
        <v>0.14968799999999999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300000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20</v>
      </c>
      <c r="AQ176" t="s">
        <v>193</v>
      </c>
      <c r="AR176">
        <v>20</v>
      </c>
    </row>
    <row r="177" spans="1:44">
      <c r="A177" s="2">
        <v>617</v>
      </c>
      <c r="B177" t="s">
        <v>289</v>
      </c>
      <c r="C177">
        <v>5</v>
      </c>
      <c r="D177" t="s">
        <v>182</v>
      </c>
      <c r="E177">
        <v>303</v>
      </c>
      <c r="F177" t="s">
        <v>183</v>
      </c>
      <c r="G177" t="s">
        <v>184</v>
      </c>
      <c r="H177">
        <v>2.8260000000000001</v>
      </c>
      <c r="I177" t="s">
        <v>185</v>
      </c>
      <c r="J177">
        <v>2.6400000000000002E-4</v>
      </c>
      <c r="K177" t="s">
        <v>25</v>
      </c>
      <c r="L177" t="s">
        <v>290</v>
      </c>
      <c r="M177">
        <v>297.30184500000001</v>
      </c>
      <c r="N177" t="s">
        <v>25</v>
      </c>
      <c r="O177" t="s">
        <v>291</v>
      </c>
      <c r="P177">
        <v>5.6099999999999998E-4</v>
      </c>
      <c r="Q177" t="s">
        <v>25</v>
      </c>
      <c r="R177" t="s">
        <v>24</v>
      </c>
      <c r="S177">
        <v>0.49775200000000003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292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</row>
    <row r="178" spans="1:44">
      <c r="A178" s="2">
        <v>616</v>
      </c>
      <c r="B178" t="s">
        <v>289</v>
      </c>
      <c r="C178">
        <v>5</v>
      </c>
      <c r="D178" t="s">
        <v>182</v>
      </c>
      <c r="E178">
        <v>908</v>
      </c>
      <c r="F178" t="s">
        <v>183</v>
      </c>
      <c r="G178" t="s">
        <v>184</v>
      </c>
      <c r="H178">
        <v>7.82</v>
      </c>
      <c r="I178" t="s">
        <v>185</v>
      </c>
      <c r="J178">
        <v>2.3800000000000001E-4</v>
      </c>
      <c r="K178" t="s">
        <v>25</v>
      </c>
      <c r="L178" t="s">
        <v>290</v>
      </c>
      <c r="M178">
        <v>939.60429899999997</v>
      </c>
      <c r="N178" t="s">
        <v>25</v>
      </c>
      <c r="O178" t="s">
        <v>291</v>
      </c>
      <c r="P178">
        <v>5.5099999999999995E-4</v>
      </c>
      <c r="Q178" t="s">
        <v>25</v>
      </c>
      <c r="R178" t="s">
        <v>24</v>
      </c>
      <c r="S178">
        <v>1.5313939999999999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292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288</v>
      </c>
      <c r="AH178">
        <v>1000</v>
      </c>
      <c r="AI178" t="s">
        <v>189</v>
      </c>
      <c r="AJ178">
        <v>3000000</v>
      </c>
      <c r="AK178" t="s">
        <v>190</v>
      </c>
      <c r="AL178">
        <v>10</v>
      </c>
      <c r="AM178" t="s">
        <v>191</v>
      </c>
      <c r="AN178">
        <v>500</v>
      </c>
      <c r="AO178" t="s">
        <v>192</v>
      </c>
      <c r="AP178">
        <v>20</v>
      </c>
      <c r="AQ178" t="s">
        <v>193</v>
      </c>
      <c r="AR178">
        <v>20</v>
      </c>
    </row>
    <row r="179" spans="1:44">
      <c r="A179" s="2">
        <v>615</v>
      </c>
      <c r="B179" t="s">
        <v>289</v>
      </c>
      <c r="C179">
        <v>5</v>
      </c>
      <c r="D179" t="s">
        <v>182</v>
      </c>
      <c r="E179">
        <v>1514</v>
      </c>
      <c r="F179" t="s">
        <v>183</v>
      </c>
      <c r="G179" t="s">
        <v>184</v>
      </c>
      <c r="H179">
        <v>12.612</v>
      </c>
      <c r="I179" t="s">
        <v>185</v>
      </c>
      <c r="J179">
        <v>2.5900000000000001E-4</v>
      </c>
      <c r="K179" t="s">
        <v>25</v>
      </c>
      <c r="L179" t="s">
        <v>290</v>
      </c>
      <c r="M179">
        <v>2090.0119279999999</v>
      </c>
      <c r="N179" t="s">
        <v>25</v>
      </c>
      <c r="O179" t="s">
        <v>291</v>
      </c>
      <c r="P179">
        <v>6.7699999999999998E-4</v>
      </c>
      <c r="Q179" t="s">
        <v>25</v>
      </c>
      <c r="R179" t="s">
        <v>24</v>
      </c>
      <c r="S179">
        <v>2.6622219999999999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292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288</v>
      </c>
      <c r="AH179">
        <v>1000</v>
      </c>
      <c r="AI179" t="s">
        <v>189</v>
      </c>
      <c r="AJ179">
        <v>5000000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20</v>
      </c>
      <c r="AQ179" t="s">
        <v>193</v>
      </c>
      <c r="AR179">
        <v>20</v>
      </c>
    </row>
    <row r="180" spans="1:44">
      <c r="A180" s="2">
        <v>614</v>
      </c>
      <c r="B180" t="s">
        <v>289</v>
      </c>
      <c r="C180">
        <v>5</v>
      </c>
      <c r="D180" t="s">
        <v>182</v>
      </c>
      <c r="E180">
        <v>2119</v>
      </c>
      <c r="F180" t="s">
        <v>183</v>
      </c>
      <c r="G180" t="s">
        <v>184</v>
      </c>
      <c r="H180">
        <v>20.352</v>
      </c>
      <c r="I180" t="s">
        <v>185</v>
      </c>
      <c r="J180">
        <v>2.3699999999999999E-4</v>
      </c>
      <c r="K180" t="s">
        <v>25</v>
      </c>
      <c r="L180" t="s">
        <v>290</v>
      </c>
      <c r="M180">
        <v>5083.4425540000002</v>
      </c>
      <c r="N180" t="s">
        <v>25</v>
      </c>
      <c r="O180" t="s">
        <v>291</v>
      </c>
      <c r="P180">
        <v>9.6400000000000001E-4</v>
      </c>
      <c r="Q180" t="s">
        <v>25</v>
      </c>
      <c r="R180" t="s">
        <v>24</v>
      </c>
      <c r="S180">
        <v>3.9795940000000001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292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288</v>
      </c>
      <c r="AH180">
        <v>1000</v>
      </c>
      <c r="AI180" t="s">
        <v>189</v>
      </c>
      <c r="AJ180">
        <v>7000000</v>
      </c>
      <c r="AK180" t="s">
        <v>190</v>
      </c>
      <c r="AL180">
        <v>10</v>
      </c>
      <c r="AM180" t="s">
        <v>191</v>
      </c>
      <c r="AN180">
        <v>500</v>
      </c>
      <c r="AO180" t="s">
        <v>192</v>
      </c>
      <c r="AP180">
        <v>20</v>
      </c>
      <c r="AQ180" t="s">
        <v>193</v>
      </c>
      <c r="AR180">
        <v>20</v>
      </c>
    </row>
    <row r="181" spans="1:44">
      <c r="A181" s="2">
        <v>613</v>
      </c>
      <c r="B181" t="s">
        <v>289</v>
      </c>
      <c r="C181">
        <v>5</v>
      </c>
      <c r="D181" t="s">
        <v>182</v>
      </c>
      <c r="E181">
        <v>2725</v>
      </c>
      <c r="F181" t="s">
        <v>183</v>
      </c>
      <c r="G181" t="s">
        <v>184</v>
      </c>
      <c r="H181">
        <v>24.7</v>
      </c>
      <c r="I181" t="s">
        <v>185</v>
      </c>
      <c r="J181">
        <v>2.5799999999999998E-4</v>
      </c>
      <c r="K181" t="s">
        <v>25</v>
      </c>
      <c r="L181" t="s">
        <v>290</v>
      </c>
      <c r="M181">
        <v>7937.5859920000003</v>
      </c>
      <c r="N181" t="s">
        <v>25</v>
      </c>
      <c r="O181" t="s">
        <v>291</v>
      </c>
      <c r="P181">
        <v>1.14E-3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292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288</v>
      </c>
      <c r="AH181">
        <v>1000</v>
      </c>
      <c r="AI181" t="s">
        <v>189</v>
      </c>
      <c r="AJ181">
        <v>9000000</v>
      </c>
      <c r="AK181" t="s">
        <v>190</v>
      </c>
      <c r="AL181">
        <v>10</v>
      </c>
      <c r="AM181" t="s">
        <v>191</v>
      </c>
      <c r="AN181">
        <v>500</v>
      </c>
      <c r="AO181" t="s">
        <v>192</v>
      </c>
      <c r="AP181">
        <v>20</v>
      </c>
      <c r="AQ181" t="s">
        <v>193</v>
      </c>
      <c r="AR181">
        <v>20</v>
      </c>
    </row>
    <row r="182" spans="1:44">
      <c r="A182" s="2">
        <v>612</v>
      </c>
      <c r="B182" t="s">
        <v>289</v>
      </c>
      <c r="C182">
        <v>5</v>
      </c>
      <c r="D182" t="s">
        <v>182</v>
      </c>
      <c r="E182">
        <v>303</v>
      </c>
      <c r="F182" t="s">
        <v>183</v>
      </c>
      <c r="G182" t="s">
        <v>184</v>
      </c>
      <c r="H182">
        <v>2.8260000000000001</v>
      </c>
      <c r="I182" t="s">
        <v>185</v>
      </c>
      <c r="J182">
        <v>2.6600000000000001E-4</v>
      </c>
      <c r="K182" t="s">
        <v>25</v>
      </c>
      <c r="L182" t="s">
        <v>290</v>
      </c>
      <c r="M182">
        <v>286.204724</v>
      </c>
      <c r="N182" t="s">
        <v>25</v>
      </c>
      <c r="O182" t="s">
        <v>291</v>
      </c>
      <c r="P182">
        <v>5.5199999999999997E-4</v>
      </c>
      <c r="Q182" t="s">
        <v>25</v>
      </c>
      <c r="R182" t="s">
        <v>24</v>
      </c>
      <c r="S182">
        <v>0.49076700000000001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292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</row>
    <row r="183" spans="1:44">
      <c r="A183" s="2">
        <v>611</v>
      </c>
      <c r="B183" t="s">
        <v>289</v>
      </c>
      <c r="C183">
        <v>5</v>
      </c>
      <c r="D183" t="s">
        <v>182</v>
      </c>
      <c r="E183">
        <v>1514</v>
      </c>
      <c r="F183" t="s">
        <v>183</v>
      </c>
      <c r="G183" t="s">
        <v>184</v>
      </c>
      <c r="H183">
        <v>0.3</v>
      </c>
      <c r="I183" t="s">
        <v>185</v>
      </c>
      <c r="J183">
        <v>2.63E-4</v>
      </c>
      <c r="K183" t="s">
        <v>25</v>
      </c>
      <c r="L183" t="s">
        <v>290</v>
      </c>
      <c r="M183">
        <v>2866.3712019999998</v>
      </c>
      <c r="N183" t="s">
        <v>25</v>
      </c>
      <c r="O183" t="s">
        <v>291</v>
      </c>
      <c r="P183">
        <v>8.3600000000000005E-4</v>
      </c>
      <c r="Q183" t="s">
        <v>25</v>
      </c>
      <c r="R183" t="s">
        <v>24</v>
      </c>
      <c r="S183">
        <v>2.3235049999999999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292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288</v>
      </c>
      <c r="AH183">
        <v>1000</v>
      </c>
      <c r="AI183" t="s">
        <v>189</v>
      </c>
      <c r="AJ183">
        <v>5000000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20</v>
      </c>
      <c r="AQ183" t="s">
        <v>193</v>
      </c>
      <c r="AR183">
        <v>20</v>
      </c>
    </row>
    <row r="184" spans="1:44">
      <c r="A184" s="2">
        <v>611</v>
      </c>
      <c r="B184" t="s">
        <v>289</v>
      </c>
      <c r="C184">
        <v>5</v>
      </c>
      <c r="D184" t="s">
        <v>182</v>
      </c>
      <c r="E184">
        <v>1514</v>
      </c>
      <c r="F184" t="s">
        <v>183</v>
      </c>
      <c r="G184" t="s">
        <v>184</v>
      </c>
      <c r="H184">
        <v>30.565999999999999</v>
      </c>
      <c r="I184" t="s">
        <v>185</v>
      </c>
      <c r="J184">
        <v>2.5999999999999998E-4</v>
      </c>
      <c r="K184" t="s">
        <v>25</v>
      </c>
      <c r="L184" t="s">
        <v>290</v>
      </c>
      <c r="M184">
        <v>2696.5732229999999</v>
      </c>
      <c r="N184" t="s">
        <v>25</v>
      </c>
      <c r="O184" t="s">
        <v>291</v>
      </c>
      <c r="P184">
        <v>8.0000000000000004E-4</v>
      </c>
      <c r="Q184" t="s">
        <v>25</v>
      </c>
      <c r="R184" t="s">
        <v>24</v>
      </c>
      <c r="S184">
        <v>3.2626089999999999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292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288</v>
      </c>
      <c r="AH184">
        <v>1000</v>
      </c>
      <c r="AI184" t="s">
        <v>189</v>
      </c>
      <c r="AJ184">
        <v>5000000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20</v>
      </c>
    </row>
    <row r="185" spans="1:44">
      <c r="A185" s="2">
        <v>610</v>
      </c>
      <c r="B185" t="s">
        <v>289</v>
      </c>
      <c r="C185">
        <v>7</v>
      </c>
      <c r="D185" t="s">
        <v>182</v>
      </c>
      <c r="E185">
        <v>913</v>
      </c>
      <c r="F185" t="s">
        <v>183</v>
      </c>
      <c r="G185" t="s">
        <v>184</v>
      </c>
      <c r="H185">
        <v>0</v>
      </c>
      <c r="I185" t="s">
        <v>185</v>
      </c>
      <c r="J185">
        <v>4.9799999999999996E-4</v>
      </c>
      <c r="K185" t="s">
        <v>25</v>
      </c>
      <c r="L185" t="s">
        <v>290</v>
      </c>
      <c r="M185">
        <v>2012.8500779999999</v>
      </c>
      <c r="N185" t="s">
        <v>25</v>
      </c>
      <c r="O185" t="s">
        <v>291</v>
      </c>
      <c r="P185">
        <v>2.5110000000000002E-3</v>
      </c>
      <c r="Q185" t="s">
        <v>25</v>
      </c>
      <c r="R185" t="s">
        <v>24</v>
      </c>
      <c r="S185">
        <v>0.53509899999999999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292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288</v>
      </c>
      <c r="AH185">
        <v>1000</v>
      </c>
      <c r="AI185" t="s">
        <v>189</v>
      </c>
      <c r="AJ185">
        <v>1000000</v>
      </c>
      <c r="AK185" t="s">
        <v>190</v>
      </c>
      <c r="AL185">
        <v>20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</row>
    <row r="186" spans="1:44">
      <c r="A186" s="2">
        <v>609</v>
      </c>
      <c r="B186" t="s">
        <v>289</v>
      </c>
      <c r="C186">
        <v>8</v>
      </c>
      <c r="D186" t="s">
        <v>182</v>
      </c>
      <c r="E186">
        <v>1523</v>
      </c>
      <c r="F186" t="s">
        <v>183</v>
      </c>
      <c r="G186" t="s">
        <v>184</v>
      </c>
      <c r="H186">
        <v>0</v>
      </c>
      <c r="I186" t="s">
        <v>185</v>
      </c>
      <c r="J186">
        <v>5.0299999999999997E-4</v>
      </c>
      <c r="K186" t="s">
        <v>25</v>
      </c>
      <c r="L186" t="s">
        <v>290</v>
      </c>
      <c r="M186">
        <v>13581.368662000001</v>
      </c>
      <c r="N186" t="s">
        <v>25</v>
      </c>
      <c r="O186" t="s">
        <v>291</v>
      </c>
      <c r="P186">
        <v>1.4083999999999999E-2</v>
      </c>
      <c r="Q186" t="s">
        <v>25</v>
      </c>
      <c r="R186" t="s">
        <v>24</v>
      </c>
      <c r="S186">
        <v>0.49785699999999999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292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20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</row>
    <row r="187" spans="1:44">
      <c r="A187" s="2">
        <v>608</v>
      </c>
      <c r="B187" t="s">
        <v>289</v>
      </c>
      <c r="C187">
        <v>9</v>
      </c>
      <c r="D187" t="s">
        <v>182</v>
      </c>
      <c r="E187">
        <v>2744</v>
      </c>
      <c r="F187" t="s">
        <v>183</v>
      </c>
      <c r="G187" t="s">
        <v>184</v>
      </c>
      <c r="H187">
        <v>0</v>
      </c>
      <c r="I187" t="s">
        <v>185</v>
      </c>
      <c r="J187">
        <v>4.9899999999999999E-4</v>
      </c>
      <c r="K187" t="s">
        <v>25</v>
      </c>
      <c r="L187" t="s">
        <v>290</v>
      </c>
      <c r="M187">
        <v>35591.832892999999</v>
      </c>
      <c r="N187" t="s">
        <v>25</v>
      </c>
      <c r="O187" t="s">
        <v>291</v>
      </c>
      <c r="P187">
        <v>3.6090999999999998E-2</v>
      </c>
      <c r="Q187" t="s">
        <v>25</v>
      </c>
      <c r="R187" t="s">
        <v>24</v>
      </c>
      <c r="S187">
        <v>0.46622400000000003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292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20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</row>
    <row r="188" spans="1:44">
      <c r="A188" s="2">
        <v>607</v>
      </c>
      <c r="B188" t="s">
        <v>289</v>
      </c>
      <c r="C188">
        <v>5</v>
      </c>
      <c r="D188" t="s">
        <v>182</v>
      </c>
      <c r="E188">
        <v>303</v>
      </c>
      <c r="F188" t="s">
        <v>183</v>
      </c>
      <c r="G188" t="s">
        <v>184</v>
      </c>
      <c r="H188">
        <v>9.1999999999999998E-2</v>
      </c>
      <c r="I188" t="s">
        <v>185</v>
      </c>
      <c r="J188">
        <v>2.6699999999999998E-4</v>
      </c>
      <c r="K188" t="s">
        <v>25</v>
      </c>
      <c r="L188" t="s">
        <v>290</v>
      </c>
      <c r="M188">
        <v>330.93694199999999</v>
      </c>
      <c r="N188" t="s">
        <v>25</v>
      </c>
      <c r="O188" t="s">
        <v>291</v>
      </c>
      <c r="P188">
        <v>5.9800000000000001E-4</v>
      </c>
      <c r="Q188" t="s">
        <v>25</v>
      </c>
      <c r="R188" t="s">
        <v>24</v>
      </c>
      <c r="S188">
        <v>0.39754600000000001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292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</row>
    <row r="189" spans="1:44">
      <c r="A189" s="2">
        <v>607</v>
      </c>
      <c r="B189" t="s">
        <v>289</v>
      </c>
      <c r="C189">
        <v>5</v>
      </c>
      <c r="D189" t="s">
        <v>182</v>
      </c>
      <c r="E189">
        <v>303</v>
      </c>
      <c r="F189" t="s">
        <v>183</v>
      </c>
      <c r="G189" t="s">
        <v>184</v>
      </c>
      <c r="H189">
        <v>0</v>
      </c>
      <c r="I189" t="s">
        <v>185</v>
      </c>
      <c r="J189">
        <v>2.6800000000000001E-4</v>
      </c>
      <c r="K189" t="s">
        <v>25</v>
      </c>
      <c r="L189" t="s">
        <v>290</v>
      </c>
      <c r="M189">
        <v>324.64717400000001</v>
      </c>
      <c r="N189" t="s">
        <v>25</v>
      </c>
      <c r="O189" t="s">
        <v>291</v>
      </c>
      <c r="P189">
        <v>5.9199999999999997E-4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292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10</v>
      </c>
      <c r="AO189" t="s">
        <v>192</v>
      </c>
      <c r="AP189">
        <v>20</v>
      </c>
      <c r="AQ189" t="s">
        <v>193</v>
      </c>
      <c r="AR189">
        <v>20</v>
      </c>
    </row>
    <row r="190" spans="1:44">
      <c r="A190" s="2">
        <v>606</v>
      </c>
      <c r="B190" t="s">
        <v>289</v>
      </c>
      <c r="C190">
        <v>5</v>
      </c>
      <c r="D190" t="s">
        <v>182</v>
      </c>
      <c r="E190">
        <v>303</v>
      </c>
      <c r="F190" t="s">
        <v>183</v>
      </c>
      <c r="G190" t="s">
        <v>184</v>
      </c>
      <c r="H190">
        <v>0</v>
      </c>
      <c r="I190" t="s">
        <v>185</v>
      </c>
      <c r="J190">
        <v>2.1749999999999999E-3</v>
      </c>
      <c r="K190" t="s">
        <v>25</v>
      </c>
      <c r="L190" t="s">
        <v>290</v>
      </c>
      <c r="M190">
        <v>7110.0537000000004</v>
      </c>
      <c r="N190" t="s">
        <v>25</v>
      </c>
      <c r="O190" t="s">
        <v>291</v>
      </c>
      <c r="P190">
        <v>9.2849999999999999E-3</v>
      </c>
      <c r="Q190" t="s">
        <v>25</v>
      </c>
      <c r="R190" t="s">
        <v>24</v>
      </c>
      <c r="S190">
        <v>3.9944000000000002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292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10</v>
      </c>
      <c r="AO190" t="s">
        <v>192</v>
      </c>
      <c r="AP190">
        <v>20</v>
      </c>
      <c r="AQ190" t="s">
        <v>193</v>
      </c>
      <c r="AR190">
        <v>20</v>
      </c>
    </row>
    <row r="191" spans="1:44">
      <c r="A191" s="2">
        <v>606</v>
      </c>
      <c r="B191" t="s">
        <v>289</v>
      </c>
      <c r="C191">
        <v>5</v>
      </c>
      <c r="D191" t="s">
        <v>182</v>
      </c>
      <c r="E191">
        <v>3</v>
      </c>
      <c r="F191" t="s">
        <v>183</v>
      </c>
      <c r="G191" t="s">
        <v>184</v>
      </c>
      <c r="H191">
        <v>0</v>
      </c>
      <c r="I191" t="s">
        <v>185</v>
      </c>
      <c r="J191">
        <v>6.7070000000000003E-3</v>
      </c>
      <c r="K191" t="s">
        <v>25</v>
      </c>
      <c r="L191" t="s">
        <v>290</v>
      </c>
      <c r="M191">
        <v>88.4315</v>
      </c>
      <c r="N191" t="s">
        <v>25</v>
      </c>
      <c r="O191" t="s">
        <v>291</v>
      </c>
      <c r="P191">
        <v>1.5551000000000001E-2</v>
      </c>
      <c r="Q191" t="s">
        <v>25</v>
      </c>
      <c r="R191" t="s">
        <v>24</v>
      </c>
      <c r="S191">
        <v>0.10848099999999999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292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288</v>
      </c>
      <c r="AH191">
        <v>1000</v>
      </c>
      <c r="AI191" t="s">
        <v>189</v>
      </c>
      <c r="AJ191">
        <v>10000</v>
      </c>
      <c r="AK191" t="s">
        <v>190</v>
      </c>
      <c r="AL191">
        <v>10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</row>
    <row r="192" spans="1:44">
      <c r="A192" s="2">
        <v>604</v>
      </c>
      <c r="B192" t="s">
        <v>289</v>
      </c>
      <c r="C192">
        <v>5</v>
      </c>
      <c r="D192" t="s">
        <v>182</v>
      </c>
      <c r="E192">
        <v>2725</v>
      </c>
      <c r="F192" t="s">
        <v>183</v>
      </c>
      <c r="G192" t="s">
        <v>184</v>
      </c>
      <c r="H192">
        <v>51.137999999999998</v>
      </c>
      <c r="I192" t="s">
        <v>185</v>
      </c>
      <c r="J192">
        <v>2.5700000000000001E-4</v>
      </c>
      <c r="K192" t="s">
        <v>25</v>
      </c>
      <c r="L192" t="s">
        <v>290</v>
      </c>
      <c r="M192">
        <v>11326.970751999999</v>
      </c>
      <c r="N192" t="s">
        <v>25</v>
      </c>
      <c r="O192" t="s">
        <v>291</v>
      </c>
      <c r="P192">
        <v>1.516E-3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292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288</v>
      </c>
      <c r="AH192">
        <v>1000</v>
      </c>
      <c r="AI192" t="s">
        <v>189</v>
      </c>
      <c r="AJ192">
        <v>9000000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</row>
    <row r="193" spans="1:44">
      <c r="A193" s="2">
        <v>603</v>
      </c>
      <c r="B193" t="s">
        <v>289</v>
      </c>
      <c r="C193">
        <v>0</v>
      </c>
      <c r="D193" t="s">
        <v>182</v>
      </c>
      <c r="E193">
        <v>47</v>
      </c>
      <c r="F193" t="s">
        <v>183</v>
      </c>
      <c r="G193" t="s">
        <v>184</v>
      </c>
      <c r="H193">
        <v>1.958</v>
      </c>
      <c r="I193" t="s">
        <v>185</v>
      </c>
      <c r="J193">
        <v>2.33E-4</v>
      </c>
      <c r="K193" t="s">
        <v>25</v>
      </c>
      <c r="L193" t="s">
        <v>290</v>
      </c>
      <c r="M193">
        <v>4.6451349999999998</v>
      </c>
      <c r="N193" t="s">
        <v>25</v>
      </c>
      <c r="O193" t="s">
        <v>291</v>
      </c>
      <c r="P193">
        <v>2.4800000000000001E-4</v>
      </c>
      <c r="Q193" t="s">
        <v>25</v>
      </c>
      <c r="R193" t="s">
        <v>24</v>
      </c>
      <c r="S193">
        <v>1.1783250000000001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292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288</v>
      </c>
      <c r="AH193">
        <v>1000</v>
      </c>
      <c r="AI193" t="s">
        <v>189</v>
      </c>
      <c r="AJ193">
        <v>300000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</row>
    <row r="194" spans="1:44">
      <c r="A194" s="2">
        <v>602</v>
      </c>
      <c r="B194" t="s">
        <v>289</v>
      </c>
      <c r="C194">
        <v>0</v>
      </c>
      <c r="D194" t="s">
        <v>182</v>
      </c>
      <c r="E194">
        <v>157</v>
      </c>
      <c r="F194" t="s">
        <v>183</v>
      </c>
      <c r="G194" t="s">
        <v>184</v>
      </c>
      <c r="H194">
        <v>1.1240000000000001</v>
      </c>
      <c r="I194" t="s">
        <v>185</v>
      </c>
      <c r="J194">
        <v>2.5000000000000001E-4</v>
      </c>
      <c r="K194" t="s">
        <v>25</v>
      </c>
      <c r="L194" t="s">
        <v>290</v>
      </c>
      <c r="M194">
        <v>11.406945</v>
      </c>
      <c r="N194" t="s">
        <v>25</v>
      </c>
      <c r="O194" t="s">
        <v>291</v>
      </c>
      <c r="P194">
        <v>2.61E-4</v>
      </c>
      <c r="Q194" t="s">
        <v>25</v>
      </c>
      <c r="R194" t="s">
        <v>24</v>
      </c>
      <c r="S194">
        <v>3.8595540000000002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292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10</v>
      </c>
      <c r="AQ194" t="s">
        <v>193</v>
      </c>
      <c r="AR194">
        <v>20</v>
      </c>
    </row>
    <row r="195" spans="1:44">
      <c r="A195" s="2">
        <v>601</v>
      </c>
      <c r="B195" t="s">
        <v>289</v>
      </c>
      <c r="C195">
        <v>1</v>
      </c>
      <c r="D195" t="s">
        <v>182</v>
      </c>
      <c r="E195">
        <v>160</v>
      </c>
      <c r="F195" t="s">
        <v>183</v>
      </c>
      <c r="G195" t="s">
        <v>184</v>
      </c>
      <c r="H195">
        <v>1.1240000000000001</v>
      </c>
      <c r="I195" t="s">
        <v>185</v>
      </c>
      <c r="J195">
        <v>2.5099999999999998E-4</v>
      </c>
      <c r="K195" t="s">
        <v>25</v>
      </c>
      <c r="L195" t="s">
        <v>290</v>
      </c>
      <c r="M195">
        <v>21.186668999999998</v>
      </c>
      <c r="N195" t="s">
        <v>25</v>
      </c>
      <c r="O195" t="s">
        <v>291</v>
      </c>
      <c r="P195">
        <v>2.72E-4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292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500</v>
      </c>
      <c r="AO195" t="s">
        <v>192</v>
      </c>
      <c r="AP195">
        <v>10</v>
      </c>
      <c r="AQ195" t="s">
        <v>193</v>
      </c>
      <c r="AR195">
        <v>20</v>
      </c>
    </row>
    <row r="196" spans="1:44">
      <c r="A196" s="2">
        <v>600</v>
      </c>
      <c r="B196" t="s">
        <v>289</v>
      </c>
      <c r="C196">
        <v>2</v>
      </c>
      <c r="D196" t="s">
        <v>182</v>
      </c>
      <c r="E196">
        <v>169</v>
      </c>
      <c r="F196" t="s">
        <v>183</v>
      </c>
      <c r="G196" t="s">
        <v>184</v>
      </c>
      <c r="H196">
        <v>1.1240000000000001</v>
      </c>
      <c r="I196" t="s">
        <v>185</v>
      </c>
      <c r="J196">
        <v>2.5099999999999998E-4</v>
      </c>
      <c r="K196" t="s">
        <v>25</v>
      </c>
      <c r="L196" t="s">
        <v>290</v>
      </c>
      <c r="M196">
        <v>39.175572000000003</v>
      </c>
      <c r="N196" t="s">
        <v>25</v>
      </c>
      <c r="O196" t="s">
        <v>291</v>
      </c>
      <c r="P196">
        <v>2.9E-4</v>
      </c>
      <c r="Q196" t="s">
        <v>25</v>
      </c>
      <c r="R196" t="s">
        <v>24</v>
      </c>
      <c r="S196">
        <v>1.0960840000000001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292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</v>
      </c>
      <c r="AO196" t="s">
        <v>192</v>
      </c>
      <c r="AP196">
        <v>10</v>
      </c>
      <c r="AQ196" t="s">
        <v>193</v>
      </c>
      <c r="AR196">
        <v>20</v>
      </c>
    </row>
    <row r="197" spans="1:44">
      <c r="A197" s="2">
        <v>599</v>
      </c>
      <c r="B197" t="s">
        <v>289</v>
      </c>
      <c r="C197">
        <v>3</v>
      </c>
      <c r="D197" t="s">
        <v>182</v>
      </c>
      <c r="E197">
        <v>188</v>
      </c>
      <c r="F197" t="s">
        <v>183</v>
      </c>
      <c r="G197" t="s">
        <v>184</v>
      </c>
      <c r="H197">
        <v>1.1240000000000001</v>
      </c>
      <c r="I197" t="s">
        <v>185</v>
      </c>
      <c r="J197">
        <v>2.4899999999999998E-4</v>
      </c>
      <c r="K197" t="s">
        <v>25</v>
      </c>
      <c r="L197" t="s">
        <v>290</v>
      </c>
      <c r="M197">
        <v>77.605211999999995</v>
      </c>
      <c r="N197" t="s">
        <v>25</v>
      </c>
      <c r="O197" t="s">
        <v>291</v>
      </c>
      <c r="P197">
        <v>3.2699999999999998E-4</v>
      </c>
      <c r="Q197" t="s">
        <v>25</v>
      </c>
      <c r="R197" t="s">
        <v>24</v>
      </c>
      <c r="S197">
        <v>0.71692599999999995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292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10</v>
      </c>
      <c r="AQ197" t="s">
        <v>193</v>
      </c>
      <c r="AR197">
        <v>20</v>
      </c>
    </row>
    <row r="198" spans="1:44">
      <c r="A198" s="2">
        <v>598</v>
      </c>
      <c r="B198" t="s">
        <v>289</v>
      </c>
      <c r="C198">
        <v>4</v>
      </c>
      <c r="D198" t="s">
        <v>182</v>
      </c>
      <c r="E198">
        <v>226</v>
      </c>
      <c r="F198" t="s">
        <v>183</v>
      </c>
      <c r="G198" t="s">
        <v>184</v>
      </c>
      <c r="H198">
        <v>1.1240000000000001</v>
      </c>
      <c r="I198" t="s">
        <v>185</v>
      </c>
      <c r="J198">
        <v>2.5099999999999998E-4</v>
      </c>
      <c r="K198" t="s">
        <v>25</v>
      </c>
      <c r="L198" t="s">
        <v>290</v>
      </c>
      <c r="M198">
        <v>154.731492</v>
      </c>
      <c r="N198" t="s">
        <v>25</v>
      </c>
      <c r="O198" t="s">
        <v>291</v>
      </c>
      <c r="P198">
        <v>4.0499999999999998E-4</v>
      </c>
      <c r="Q198" t="s">
        <v>25</v>
      </c>
      <c r="R198" t="s">
        <v>24</v>
      </c>
      <c r="S198">
        <v>0.50836000000000003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292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10</v>
      </c>
      <c r="AQ198" t="s">
        <v>193</v>
      </c>
      <c r="AR198">
        <v>20</v>
      </c>
    </row>
    <row r="199" spans="1:44">
      <c r="A199" s="2">
        <v>597</v>
      </c>
      <c r="B199" t="s">
        <v>289</v>
      </c>
      <c r="C199">
        <v>5</v>
      </c>
      <c r="D199" t="s">
        <v>182</v>
      </c>
      <c r="E199">
        <v>303</v>
      </c>
      <c r="F199" t="s">
        <v>183</v>
      </c>
      <c r="G199" t="s">
        <v>184</v>
      </c>
      <c r="H199">
        <v>1.1240000000000001</v>
      </c>
      <c r="I199" t="s">
        <v>185</v>
      </c>
      <c r="J199">
        <v>2.4899999999999998E-4</v>
      </c>
      <c r="K199" t="s">
        <v>25</v>
      </c>
      <c r="L199" t="s">
        <v>290</v>
      </c>
      <c r="M199">
        <v>289.424149</v>
      </c>
      <c r="N199" t="s">
        <v>25</v>
      </c>
      <c r="O199" t="s">
        <v>291</v>
      </c>
      <c r="P199">
        <v>5.3899999999999998E-4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292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10</v>
      </c>
      <c r="AQ199" t="s">
        <v>193</v>
      </c>
      <c r="AR199">
        <v>20</v>
      </c>
    </row>
    <row r="200" spans="1:44">
      <c r="A200" s="2">
        <v>596</v>
      </c>
      <c r="B200" t="s">
        <v>289</v>
      </c>
      <c r="C200">
        <v>6</v>
      </c>
      <c r="D200" t="s">
        <v>182</v>
      </c>
      <c r="E200">
        <v>455</v>
      </c>
      <c r="F200" t="s">
        <v>183</v>
      </c>
      <c r="G200" t="s">
        <v>184</v>
      </c>
      <c r="H200">
        <v>1.1240000000000001</v>
      </c>
      <c r="I200" t="s">
        <v>185</v>
      </c>
      <c r="J200">
        <v>2.5099999999999998E-4</v>
      </c>
      <c r="K200" t="s">
        <v>25</v>
      </c>
      <c r="L200" t="s">
        <v>290</v>
      </c>
      <c r="M200">
        <v>606.35311000000002</v>
      </c>
      <c r="N200" t="s">
        <v>25</v>
      </c>
      <c r="O200" t="s">
        <v>291</v>
      </c>
      <c r="P200">
        <v>8.5800000000000004E-4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292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288</v>
      </c>
      <c r="AH200">
        <v>1000</v>
      </c>
      <c r="AI200" t="s">
        <v>189</v>
      </c>
      <c r="AJ200">
        <v>1000000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10</v>
      </c>
      <c r="AQ200" t="s">
        <v>193</v>
      </c>
      <c r="AR200">
        <v>20</v>
      </c>
    </row>
    <row r="201" spans="1:44">
      <c r="A201" s="2">
        <v>595</v>
      </c>
      <c r="B201" t="s">
        <v>289</v>
      </c>
      <c r="C201">
        <v>7</v>
      </c>
      <c r="D201" t="s">
        <v>182</v>
      </c>
      <c r="E201">
        <v>760</v>
      </c>
      <c r="F201" t="s">
        <v>183</v>
      </c>
      <c r="G201" t="s">
        <v>184</v>
      </c>
      <c r="H201">
        <v>1.1240000000000001</v>
      </c>
      <c r="I201" t="s">
        <v>185</v>
      </c>
      <c r="J201">
        <v>2.5000000000000001E-4</v>
      </c>
      <c r="K201" t="s">
        <v>25</v>
      </c>
      <c r="L201" t="s">
        <v>290</v>
      </c>
      <c r="M201">
        <v>1419.7260060000001</v>
      </c>
      <c r="N201" t="s">
        <v>25</v>
      </c>
      <c r="O201" t="s">
        <v>291</v>
      </c>
      <c r="P201">
        <v>1.6689999999999999E-3</v>
      </c>
      <c r="Q201" t="s">
        <v>25</v>
      </c>
      <c r="R201" t="s">
        <v>24</v>
      </c>
      <c r="S201">
        <v>0.31902599999999998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292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10</v>
      </c>
      <c r="AQ201" t="s">
        <v>193</v>
      </c>
      <c r="AR201">
        <v>20</v>
      </c>
    </row>
    <row r="202" spans="1:44">
      <c r="A202" s="2">
        <v>594</v>
      </c>
      <c r="B202" t="s">
        <v>289</v>
      </c>
      <c r="C202">
        <v>8</v>
      </c>
      <c r="D202" t="s">
        <v>182</v>
      </c>
      <c r="E202">
        <v>1371</v>
      </c>
      <c r="F202" t="s">
        <v>183</v>
      </c>
      <c r="G202" t="s">
        <v>184</v>
      </c>
      <c r="H202">
        <v>1.1240000000000001</v>
      </c>
      <c r="I202" t="s">
        <v>185</v>
      </c>
      <c r="J202">
        <v>2.43E-4</v>
      </c>
      <c r="K202" t="s">
        <v>25</v>
      </c>
      <c r="L202" t="s">
        <v>290</v>
      </c>
      <c r="M202">
        <v>5887.094196</v>
      </c>
      <c r="N202" t="s">
        <v>25</v>
      </c>
      <c r="O202" t="s">
        <v>291</v>
      </c>
      <c r="P202">
        <v>6.13E-3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292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10</v>
      </c>
      <c r="AQ202" t="s">
        <v>193</v>
      </c>
      <c r="AR202">
        <v>20</v>
      </c>
    </row>
    <row r="203" spans="1:44">
      <c r="A203" s="2">
        <v>593</v>
      </c>
      <c r="B203" t="s">
        <v>289</v>
      </c>
      <c r="C203">
        <v>9</v>
      </c>
      <c r="D203" t="s">
        <v>182</v>
      </c>
      <c r="E203">
        <v>2592</v>
      </c>
      <c r="F203" t="s">
        <v>183</v>
      </c>
      <c r="G203" t="s">
        <v>184</v>
      </c>
      <c r="H203">
        <v>1.1240000000000001</v>
      </c>
      <c r="I203" t="s">
        <v>185</v>
      </c>
      <c r="J203">
        <v>2.5000000000000001E-4</v>
      </c>
      <c r="K203" t="s">
        <v>25</v>
      </c>
      <c r="L203" t="s">
        <v>290</v>
      </c>
      <c r="M203">
        <v>17370.214676</v>
      </c>
      <c r="N203" t="s">
        <v>25</v>
      </c>
      <c r="O203" t="s">
        <v>291</v>
      </c>
      <c r="P203">
        <v>1.762E-2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292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10</v>
      </c>
      <c r="AQ203" t="s">
        <v>193</v>
      </c>
      <c r="AR203">
        <v>20</v>
      </c>
    </row>
    <row r="204" spans="1:44">
      <c r="A204" s="2">
        <v>592</v>
      </c>
      <c r="B204" t="s">
        <v>289</v>
      </c>
      <c r="C204">
        <v>0</v>
      </c>
      <c r="D204" t="s">
        <v>182</v>
      </c>
      <c r="E204">
        <v>157</v>
      </c>
      <c r="F204" t="s">
        <v>183</v>
      </c>
      <c r="G204" t="s">
        <v>184</v>
      </c>
      <c r="H204">
        <v>1.1240000000000001</v>
      </c>
      <c r="I204" t="s">
        <v>185</v>
      </c>
      <c r="J204">
        <v>2.4399999999999999E-4</v>
      </c>
      <c r="K204" t="s">
        <v>25</v>
      </c>
      <c r="L204" t="s">
        <v>290</v>
      </c>
      <c r="M204">
        <v>11.379804</v>
      </c>
      <c r="N204" t="s">
        <v>25</v>
      </c>
      <c r="O204" t="s">
        <v>291</v>
      </c>
      <c r="P204">
        <v>2.5599999999999999E-4</v>
      </c>
      <c r="Q204" t="s">
        <v>25</v>
      </c>
      <c r="R204" t="s">
        <v>24</v>
      </c>
      <c r="S204">
        <v>3.7833709999999998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292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10</v>
      </c>
      <c r="AQ204" t="s">
        <v>193</v>
      </c>
      <c r="AR204">
        <v>20</v>
      </c>
    </row>
    <row r="205" spans="1:44">
      <c r="A205" s="2">
        <v>591</v>
      </c>
      <c r="B205" t="s">
        <v>289</v>
      </c>
      <c r="C205">
        <v>0</v>
      </c>
      <c r="D205" t="s">
        <v>182</v>
      </c>
      <c r="E205">
        <v>157</v>
      </c>
      <c r="F205" t="s">
        <v>183</v>
      </c>
      <c r="G205" t="s">
        <v>184</v>
      </c>
      <c r="H205">
        <v>0</v>
      </c>
      <c r="I205" t="s">
        <v>185</v>
      </c>
      <c r="J205">
        <v>2.4699999999999999E-4</v>
      </c>
      <c r="K205" t="s">
        <v>25</v>
      </c>
      <c r="L205" t="s">
        <v>290</v>
      </c>
      <c r="M205">
        <v>11.253622</v>
      </c>
      <c r="N205" t="s">
        <v>25</v>
      </c>
      <c r="O205" t="s">
        <v>291</v>
      </c>
      <c r="P205">
        <v>2.5799999999999998E-4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292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10</v>
      </c>
      <c r="AQ205" t="s">
        <v>193</v>
      </c>
      <c r="AR205">
        <v>20</v>
      </c>
    </row>
    <row r="206" spans="1:44">
      <c r="A206" s="2">
        <v>590</v>
      </c>
      <c r="B206" t="s">
        <v>289</v>
      </c>
      <c r="C206">
        <v>0</v>
      </c>
      <c r="D206" t="s">
        <v>182</v>
      </c>
      <c r="E206">
        <v>157</v>
      </c>
      <c r="F206" t="s">
        <v>183</v>
      </c>
      <c r="G206" t="s">
        <v>184</v>
      </c>
      <c r="H206">
        <v>0</v>
      </c>
      <c r="I206" t="s">
        <v>185</v>
      </c>
      <c r="J206">
        <v>2.5799999999999998E-4</v>
      </c>
      <c r="K206" t="s">
        <v>25</v>
      </c>
      <c r="L206" t="s">
        <v>290</v>
      </c>
      <c r="M206">
        <v>11.893399</v>
      </c>
      <c r="N206" t="s">
        <v>25</v>
      </c>
      <c r="O206" t="s">
        <v>291</v>
      </c>
      <c r="P206">
        <v>2.7E-4</v>
      </c>
      <c r="Q206" t="s">
        <v>25</v>
      </c>
      <c r="R206" t="s">
        <v>24</v>
      </c>
      <c r="S206">
        <v>4.2158220000000002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292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10</v>
      </c>
      <c r="AQ206" t="s">
        <v>193</v>
      </c>
      <c r="AR206">
        <v>20</v>
      </c>
    </row>
    <row r="207" spans="1:44">
      <c r="A207" s="2">
        <v>589</v>
      </c>
      <c r="B207" t="s">
        <v>289</v>
      </c>
      <c r="C207">
        <v>1</v>
      </c>
      <c r="D207" t="s">
        <v>182</v>
      </c>
      <c r="E207">
        <v>160</v>
      </c>
      <c r="F207" t="s">
        <v>183</v>
      </c>
      <c r="G207" t="s">
        <v>184</v>
      </c>
      <c r="H207">
        <v>0</v>
      </c>
      <c r="I207" t="s">
        <v>185</v>
      </c>
      <c r="J207">
        <v>2.5999999999999998E-4</v>
      </c>
      <c r="K207" t="s">
        <v>25</v>
      </c>
      <c r="L207" t="s">
        <v>290</v>
      </c>
      <c r="M207">
        <v>23.198167999999999</v>
      </c>
      <c r="N207" t="s">
        <v>25</v>
      </c>
      <c r="O207" t="s">
        <v>291</v>
      </c>
      <c r="P207">
        <v>2.8299999999999999E-4</v>
      </c>
      <c r="Q207" t="s">
        <v>25</v>
      </c>
      <c r="R207" t="s">
        <v>24</v>
      </c>
      <c r="S207">
        <v>1.4301889999999999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292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10</v>
      </c>
      <c r="AQ207" t="s">
        <v>193</v>
      </c>
      <c r="AR207">
        <v>20</v>
      </c>
    </row>
    <row r="208" spans="1:44">
      <c r="A208" s="2">
        <v>588</v>
      </c>
      <c r="B208" t="s">
        <v>289</v>
      </c>
      <c r="C208">
        <v>2</v>
      </c>
      <c r="D208" t="s">
        <v>182</v>
      </c>
      <c r="E208">
        <v>169</v>
      </c>
      <c r="F208" t="s">
        <v>183</v>
      </c>
      <c r="G208" t="s">
        <v>184</v>
      </c>
      <c r="H208">
        <v>0</v>
      </c>
      <c r="I208" t="s">
        <v>185</v>
      </c>
      <c r="J208">
        <v>2.5799999999999998E-4</v>
      </c>
      <c r="K208" t="s">
        <v>25</v>
      </c>
      <c r="L208" t="s">
        <v>290</v>
      </c>
      <c r="M208">
        <v>42.082397</v>
      </c>
      <c r="N208" t="s">
        <v>25</v>
      </c>
      <c r="O208" t="s">
        <v>291</v>
      </c>
      <c r="P208">
        <v>2.9999999999999997E-4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292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10</v>
      </c>
      <c r="AQ208" t="s">
        <v>193</v>
      </c>
      <c r="AR208">
        <v>20</v>
      </c>
    </row>
    <row r="209" spans="1:44">
      <c r="A209" s="2">
        <v>587</v>
      </c>
      <c r="B209" t="s">
        <v>289</v>
      </c>
      <c r="C209">
        <v>3</v>
      </c>
      <c r="D209" t="s">
        <v>182</v>
      </c>
      <c r="E209">
        <v>188</v>
      </c>
      <c r="F209" t="s">
        <v>183</v>
      </c>
      <c r="G209" t="s">
        <v>184</v>
      </c>
      <c r="H209">
        <v>0</v>
      </c>
      <c r="I209" t="s">
        <v>185</v>
      </c>
      <c r="J209">
        <v>2.5900000000000001E-4</v>
      </c>
      <c r="K209" t="s">
        <v>25</v>
      </c>
      <c r="L209" t="s">
        <v>290</v>
      </c>
      <c r="M209">
        <v>93.646163000000001</v>
      </c>
      <c r="N209" t="s">
        <v>25</v>
      </c>
      <c r="O209" t="s">
        <v>291</v>
      </c>
      <c r="P209">
        <v>3.5199999999999999E-4</v>
      </c>
      <c r="Q209" t="s">
        <v>25</v>
      </c>
      <c r="R209" t="s">
        <v>24</v>
      </c>
      <c r="S209">
        <v>0.66479500000000002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292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10</v>
      </c>
      <c r="AQ209" t="s">
        <v>193</v>
      </c>
      <c r="AR209">
        <v>20</v>
      </c>
    </row>
    <row r="210" spans="1:44">
      <c r="A210" s="2">
        <v>586</v>
      </c>
      <c r="B210" t="s">
        <v>289</v>
      </c>
      <c r="C210">
        <v>4</v>
      </c>
      <c r="D210" t="s">
        <v>182</v>
      </c>
      <c r="E210">
        <v>226</v>
      </c>
      <c r="F210" t="s">
        <v>183</v>
      </c>
      <c r="G210" t="s">
        <v>184</v>
      </c>
      <c r="H210">
        <v>0</v>
      </c>
      <c r="I210" t="s">
        <v>185</v>
      </c>
      <c r="J210">
        <v>2.5900000000000001E-4</v>
      </c>
      <c r="K210" t="s">
        <v>25</v>
      </c>
      <c r="L210" t="s">
        <v>290</v>
      </c>
      <c r="M210">
        <v>182.303224</v>
      </c>
      <c r="N210" t="s">
        <v>25</v>
      </c>
      <c r="O210" t="s">
        <v>291</v>
      </c>
      <c r="P210">
        <v>4.4099999999999999E-4</v>
      </c>
      <c r="Q210" t="s">
        <v>25</v>
      </c>
      <c r="R210" t="s">
        <v>24</v>
      </c>
      <c r="S210">
        <v>0.48176099999999999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292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10</v>
      </c>
      <c r="AQ210" t="s">
        <v>193</v>
      </c>
      <c r="AR210">
        <v>20</v>
      </c>
    </row>
    <row r="211" spans="1:44">
      <c r="A211" s="2">
        <v>585</v>
      </c>
      <c r="B211" t="s">
        <v>289</v>
      </c>
      <c r="C211">
        <v>5</v>
      </c>
      <c r="D211" t="s">
        <v>182</v>
      </c>
      <c r="E211">
        <v>303</v>
      </c>
      <c r="F211" t="s">
        <v>183</v>
      </c>
      <c r="G211" t="s">
        <v>184</v>
      </c>
      <c r="H211">
        <v>0</v>
      </c>
      <c r="I211" t="s">
        <v>185</v>
      </c>
      <c r="J211">
        <v>2.5900000000000001E-4</v>
      </c>
      <c r="K211" t="s">
        <v>25</v>
      </c>
      <c r="L211" t="s">
        <v>290</v>
      </c>
      <c r="M211">
        <v>325.17045200000001</v>
      </c>
      <c r="N211" t="s">
        <v>25</v>
      </c>
      <c r="O211" t="s">
        <v>291</v>
      </c>
      <c r="P211">
        <v>5.8399999999999999E-4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292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10</v>
      </c>
      <c r="AQ211" t="s">
        <v>193</v>
      </c>
      <c r="AR211">
        <v>20</v>
      </c>
    </row>
    <row r="212" spans="1:44">
      <c r="A212" s="2">
        <v>584</v>
      </c>
      <c r="B212" t="s">
        <v>289</v>
      </c>
      <c r="C212">
        <v>6</v>
      </c>
      <c r="D212" t="s">
        <v>182</v>
      </c>
      <c r="E212">
        <v>455</v>
      </c>
      <c r="F212" t="s">
        <v>183</v>
      </c>
      <c r="G212" t="s">
        <v>184</v>
      </c>
      <c r="H212">
        <v>0</v>
      </c>
      <c r="I212" t="s">
        <v>185</v>
      </c>
      <c r="J212">
        <v>2.6200000000000003E-4</v>
      </c>
      <c r="K212" t="s">
        <v>25</v>
      </c>
      <c r="L212" t="s">
        <v>290</v>
      </c>
      <c r="M212">
        <v>613.34458900000004</v>
      </c>
      <c r="N212" t="s">
        <v>25</v>
      </c>
      <c r="O212" t="s">
        <v>291</v>
      </c>
      <c r="P212">
        <v>8.7500000000000002E-4</v>
      </c>
      <c r="Q212" t="s">
        <v>25</v>
      </c>
      <c r="R212" t="s">
        <v>24</v>
      </c>
      <c r="S212">
        <v>0.33763500000000002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292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10</v>
      </c>
      <c r="AQ212" t="s">
        <v>193</v>
      </c>
      <c r="AR212">
        <v>20</v>
      </c>
    </row>
    <row r="213" spans="1:44">
      <c r="A213" s="2">
        <v>583</v>
      </c>
      <c r="B213" t="s">
        <v>289</v>
      </c>
      <c r="C213">
        <v>7</v>
      </c>
      <c r="D213" t="s">
        <v>182</v>
      </c>
      <c r="E213">
        <v>760</v>
      </c>
      <c r="F213" t="s">
        <v>183</v>
      </c>
      <c r="G213" t="s">
        <v>184</v>
      </c>
      <c r="H213">
        <v>0</v>
      </c>
      <c r="I213" t="s">
        <v>185</v>
      </c>
      <c r="J213">
        <v>2.61E-4</v>
      </c>
      <c r="K213" t="s">
        <v>25</v>
      </c>
      <c r="L213" t="s">
        <v>290</v>
      </c>
      <c r="M213">
        <v>1306.7443510000001</v>
      </c>
      <c r="N213" t="s">
        <v>25</v>
      </c>
      <c r="O213" t="s">
        <v>291</v>
      </c>
      <c r="P213">
        <v>1.567E-3</v>
      </c>
      <c r="Q213" t="s">
        <v>25</v>
      </c>
      <c r="R213" t="s">
        <v>24</v>
      </c>
      <c r="S213">
        <v>0.31478899999999999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292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10</v>
      </c>
      <c r="AQ213" t="s">
        <v>193</v>
      </c>
      <c r="AR213">
        <v>20</v>
      </c>
    </row>
    <row r="214" spans="1:44">
      <c r="A214" s="2">
        <v>582</v>
      </c>
      <c r="B214" t="s">
        <v>289</v>
      </c>
      <c r="C214">
        <v>8</v>
      </c>
      <c r="D214" t="s">
        <v>182</v>
      </c>
      <c r="E214">
        <v>1371</v>
      </c>
      <c r="F214" t="s">
        <v>183</v>
      </c>
      <c r="G214" t="s">
        <v>184</v>
      </c>
      <c r="H214">
        <v>0</v>
      </c>
      <c r="I214" t="s">
        <v>185</v>
      </c>
      <c r="J214">
        <v>2.5599999999999999E-4</v>
      </c>
      <c r="K214" t="s">
        <v>25</v>
      </c>
      <c r="L214" t="s">
        <v>290</v>
      </c>
      <c r="M214">
        <v>7387.5853360000001</v>
      </c>
      <c r="N214" t="s">
        <v>25</v>
      </c>
      <c r="O214" t="s">
        <v>291</v>
      </c>
      <c r="P214">
        <v>7.6439999999999998E-3</v>
      </c>
      <c r="Q214" t="s">
        <v>25</v>
      </c>
      <c r="R214" t="s">
        <v>24</v>
      </c>
      <c r="S214">
        <v>0.30438700000000002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292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10</v>
      </c>
      <c r="AQ214" t="s">
        <v>193</v>
      </c>
      <c r="AR214">
        <v>20</v>
      </c>
    </row>
    <row r="215" spans="1:44">
      <c r="A215" s="2">
        <v>581</v>
      </c>
      <c r="B215" t="s">
        <v>289</v>
      </c>
      <c r="C215">
        <v>9</v>
      </c>
      <c r="D215" t="s">
        <v>182</v>
      </c>
      <c r="E215">
        <v>2592</v>
      </c>
      <c r="F215" t="s">
        <v>183</v>
      </c>
      <c r="G215" t="s">
        <v>184</v>
      </c>
      <c r="H215">
        <v>0</v>
      </c>
      <c r="I215" t="s">
        <v>185</v>
      </c>
      <c r="J215">
        <v>2.5700000000000001E-4</v>
      </c>
      <c r="K215" t="s">
        <v>25</v>
      </c>
      <c r="L215" t="s">
        <v>290</v>
      </c>
      <c r="M215">
        <v>20077.018327000002</v>
      </c>
      <c r="N215" t="s">
        <v>25</v>
      </c>
      <c r="O215" t="s">
        <v>291</v>
      </c>
      <c r="P215">
        <v>2.0334000000000001E-2</v>
      </c>
      <c r="Q215" t="s">
        <v>25</v>
      </c>
      <c r="R215" t="s">
        <v>24</v>
      </c>
      <c r="S215">
        <v>0.29106100000000001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292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10</v>
      </c>
      <c r="AQ215" t="s">
        <v>193</v>
      </c>
      <c r="AR215">
        <v>20</v>
      </c>
    </row>
    <row r="216" spans="1:44">
      <c r="A216" s="2">
        <v>580</v>
      </c>
      <c r="B216" t="s">
        <v>289</v>
      </c>
      <c r="C216">
        <v>0</v>
      </c>
      <c r="D216" t="s">
        <v>182</v>
      </c>
      <c r="E216">
        <v>157</v>
      </c>
      <c r="F216" t="s">
        <v>183</v>
      </c>
      <c r="G216" t="s">
        <v>184</v>
      </c>
      <c r="H216">
        <v>6.02</v>
      </c>
      <c r="I216" t="s">
        <v>185</v>
      </c>
      <c r="J216">
        <v>2.5599999999999999E-4</v>
      </c>
      <c r="K216" t="s">
        <v>25</v>
      </c>
      <c r="L216" t="s">
        <v>290</v>
      </c>
      <c r="M216">
        <v>11.775119</v>
      </c>
      <c r="N216" t="s">
        <v>25</v>
      </c>
      <c r="O216" t="s">
        <v>291</v>
      </c>
      <c r="P216">
        <v>2.6800000000000001E-4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292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288</v>
      </c>
      <c r="AH216">
        <v>1000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20</v>
      </c>
      <c r="AQ216" t="s">
        <v>193</v>
      </c>
      <c r="AR216">
        <v>20</v>
      </c>
    </row>
    <row r="217" spans="1:44">
      <c r="A217" s="2">
        <v>579</v>
      </c>
      <c r="B217" t="s">
        <v>289</v>
      </c>
      <c r="C217">
        <v>1</v>
      </c>
      <c r="D217" t="s">
        <v>182</v>
      </c>
      <c r="E217">
        <v>160</v>
      </c>
      <c r="F217" t="s">
        <v>183</v>
      </c>
      <c r="G217" t="s">
        <v>184</v>
      </c>
      <c r="H217">
        <v>6.02</v>
      </c>
      <c r="I217" t="s">
        <v>185</v>
      </c>
      <c r="J217">
        <v>2.5700000000000001E-4</v>
      </c>
      <c r="K217" t="s">
        <v>25</v>
      </c>
      <c r="L217" t="s">
        <v>290</v>
      </c>
      <c r="M217">
        <v>21.728559000000001</v>
      </c>
      <c r="N217" t="s">
        <v>25</v>
      </c>
      <c r="O217" t="s">
        <v>291</v>
      </c>
      <c r="P217">
        <v>2.7799999999999998E-4</v>
      </c>
      <c r="Q217" t="s">
        <v>25</v>
      </c>
      <c r="R217" t="s">
        <v>24</v>
      </c>
      <c r="S217">
        <v>2.7141099999999998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292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20</v>
      </c>
      <c r="AQ217" t="s">
        <v>193</v>
      </c>
      <c r="AR217">
        <v>20</v>
      </c>
    </row>
    <row r="218" spans="1:44">
      <c r="A218" s="2">
        <v>578</v>
      </c>
      <c r="B218" t="s">
        <v>289</v>
      </c>
      <c r="C218">
        <v>2</v>
      </c>
      <c r="D218" t="s">
        <v>182</v>
      </c>
      <c r="E218">
        <v>169</v>
      </c>
      <c r="F218" t="s">
        <v>183</v>
      </c>
      <c r="G218" t="s">
        <v>184</v>
      </c>
      <c r="H218">
        <v>6.02</v>
      </c>
      <c r="I218" t="s">
        <v>185</v>
      </c>
      <c r="J218">
        <v>2.5599999999999999E-4</v>
      </c>
      <c r="K218" t="s">
        <v>25</v>
      </c>
      <c r="L218" t="s">
        <v>290</v>
      </c>
      <c r="M218">
        <v>41.87865</v>
      </c>
      <c r="N218" t="s">
        <v>25</v>
      </c>
      <c r="O218" t="s">
        <v>291</v>
      </c>
      <c r="P218">
        <v>2.9799999999999998E-4</v>
      </c>
      <c r="Q218" t="s">
        <v>25</v>
      </c>
      <c r="R218" t="s">
        <v>24</v>
      </c>
      <c r="S218">
        <v>1.7946979999999999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292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</row>
    <row r="219" spans="1:44">
      <c r="A219" s="2">
        <v>577</v>
      </c>
      <c r="B219" t="s">
        <v>289</v>
      </c>
      <c r="C219">
        <v>3</v>
      </c>
      <c r="D219" t="s">
        <v>182</v>
      </c>
      <c r="E219">
        <v>188</v>
      </c>
      <c r="F219" t="s">
        <v>183</v>
      </c>
      <c r="G219" t="s">
        <v>184</v>
      </c>
      <c r="H219">
        <v>6.02</v>
      </c>
      <c r="I219" t="s">
        <v>185</v>
      </c>
      <c r="J219">
        <v>2.5599999999999999E-4</v>
      </c>
      <c r="K219" t="s">
        <v>25</v>
      </c>
      <c r="L219" t="s">
        <v>290</v>
      </c>
      <c r="M219">
        <v>94.937434999999994</v>
      </c>
      <c r="N219" t="s">
        <v>25</v>
      </c>
      <c r="O219" t="s">
        <v>291</v>
      </c>
      <c r="P219">
        <v>3.5100000000000002E-4</v>
      </c>
      <c r="Q219" t="s">
        <v>25</v>
      </c>
      <c r="R219" t="s">
        <v>24</v>
      </c>
      <c r="S219">
        <v>1.1549700000000001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292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</row>
    <row r="220" spans="1:44">
      <c r="A220" s="2">
        <v>576</v>
      </c>
      <c r="B220" t="s">
        <v>289</v>
      </c>
      <c r="C220">
        <v>4</v>
      </c>
      <c r="D220" t="s">
        <v>182</v>
      </c>
      <c r="E220">
        <v>226</v>
      </c>
      <c r="F220" t="s">
        <v>183</v>
      </c>
      <c r="G220" t="s">
        <v>184</v>
      </c>
      <c r="H220">
        <v>6.02</v>
      </c>
      <c r="I220" t="s">
        <v>185</v>
      </c>
      <c r="J220">
        <v>2.5700000000000001E-4</v>
      </c>
      <c r="K220" t="s">
        <v>25</v>
      </c>
      <c r="L220" t="s">
        <v>290</v>
      </c>
      <c r="M220">
        <v>185.69220799999999</v>
      </c>
      <c r="N220" t="s">
        <v>25</v>
      </c>
      <c r="O220" t="s">
        <v>291</v>
      </c>
      <c r="P220">
        <v>4.4200000000000001E-4</v>
      </c>
      <c r="Q220" t="s">
        <v>25</v>
      </c>
      <c r="R220" t="s">
        <v>24</v>
      </c>
      <c r="S220">
        <v>0.80232700000000001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292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</row>
    <row r="221" spans="1:44">
      <c r="A221" s="2">
        <v>575</v>
      </c>
      <c r="B221" t="s">
        <v>289</v>
      </c>
      <c r="C221">
        <v>5</v>
      </c>
      <c r="D221" t="s">
        <v>182</v>
      </c>
      <c r="E221">
        <v>303</v>
      </c>
      <c r="F221" t="s">
        <v>183</v>
      </c>
      <c r="G221" t="s">
        <v>184</v>
      </c>
      <c r="H221">
        <v>6.02</v>
      </c>
      <c r="I221" t="s">
        <v>185</v>
      </c>
      <c r="J221">
        <v>2.5799999999999998E-4</v>
      </c>
      <c r="K221" t="s">
        <v>25</v>
      </c>
      <c r="L221" t="s">
        <v>290</v>
      </c>
      <c r="M221">
        <v>325.91434099999998</v>
      </c>
      <c r="N221" t="s">
        <v>25</v>
      </c>
      <c r="O221" t="s">
        <v>291</v>
      </c>
      <c r="P221">
        <v>5.8299999999999997E-4</v>
      </c>
      <c r="Q221" t="s">
        <v>25</v>
      </c>
      <c r="R221" t="s">
        <v>24</v>
      </c>
      <c r="S221">
        <v>0.60894000000000004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292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</row>
    <row r="222" spans="1:44">
      <c r="A222" s="2">
        <v>574</v>
      </c>
      <c r="B222" t="s">
        <v>289</v>
      </c>
      <c r="C222">
        <v>6</v>
      </c>
      <c r="D222" t="s">
        <v>182</v>
      </c>
      <c r="E222">
        <v>455</v>
      </c>
      <c r="F222" t="s">
        <v>183</v>
      </c>
      <c r="G222" t="s">
        <v>184</v>
      </c>
      <c r="H222">
        <v>6.02</v>
      </c>
      <c r="I222" t="s">
        <v>185</v>
      </c>
      <c r="J222">
        <v>2.5900000000000001E-4</v>
      </c>
      <c r="K222" t="s">
        <v>25</v>
      </c>
      <c r="L222" t="s">
        <v>290</v>
      </c>
      <c r="M222">
        <v>640.55496900000003</v>
      </c>
      <c r="N222" t="s">
        <v>25</v>
      </c>
      <c r="O222" t="s">
        <v>291</v>
      </c>
      <c r="P222">
        <v>8.9899999999999995E-4</v>
      </c>
      <c r="Q222" t="s">
        <v>25</v>
      </c>
      <c r="R222" t="s">
        <v>24</v>
      </c>
      <c r="S222">
        <v>0.51860600000000001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292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288</v>
      </c>
      <c r="AH222">
        <v>1000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</row>
    <row r="223" spans="1:44">
      <c r="A223" s="2">
        <v>573</v>
      </c>
      <c r="B223" t="s">
        <v>289</v>
      </c>
      <c r="C223">
        <v>7</v>
      </c>
      <c r="D223" t="s">
        <v>182</v>
      </c>
      <c r="E223">
        <v>760</v>
      </c>
      <c r="F223" t="s">
        <v>183</v>
      </c>
      <c r="G223" t="s">
        <v>184</v>
      </c>
      <c r="H223">
        <v>6.02</v>
      </c>
      <c r="I223" t="s">
        <v>185</v>
      </c>
      <c r="J223">
        <v>2.5799999999999998E-4</v>
      </c>
      <c r="K223" t="s">
        <v>25</v>
      </c>
      <c r="L223" t="s">
        <v>290</v>
      </c>
      <c r="M223">
        <v>1427.6309329999999</v>
      </c>
      <c r="N223" t="s">
        <v>25</v>
      </c>
      <c r="O223" t="s">
        <v>291</v>
      </c>
      <c r="P223">
        <v>1.686E-3</v>
      </c>
      <c r="Q223" t="s">
        <v>25</v>
      </c>
      <c r="R223" t="s">
        <v>24</v>
      </c>
      <c r="S223">
        <v>0.47497400000000001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292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288</v>
      </c>
      <c r="AH223">
        <v>1000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</row>
    <row r="224" spans="1:44">
      <c r="A224" s="2">
        <v>572</v>
      </c>
      <c r="B224" t="s">
        <v>289</v>
      </c>
      <c r="C224">
        <v>8</v>
      </c>
      <c r="D224" t="s">
        <v>182</v>
      </c>
      <c r="E224">
        <v>1371</v>
      </c>
      <c r="F224" t="s">
        <v>183</v>
      </c>
      <c r="G224" t="s">
        <v>184</v>
      </c>
      <c r="H224">
        <v>6.02</v>
      </c>
      <c r="I224" t="s">
        <v>185</v>
      </c>
      <c r="J224">
        <v>2.4899999999999998E-4</v>
      </c>
      <c r="K224" t="s">
        <v>25</v>
      </c>
      <c r="L224" t="s">
        <v>290</v>
      </c>
      <c r="M224">
        <v>7865.0312979999999</v>
      </c>
      <c r="N224" t="s">
        <v>25</v>
      </c>
      <c r="O224" t="s">
        <v>291</v>
      </c>
      <c r="P224">
        <v>8.1139999999999997E-3</v>
      </c>
      <c r="Q224" t="s">
        <v>25</v>
      </c>
      <c r="R224" t="s">
        <v>24</v>
      </c>
      <c r="S224">
        <v>0.44638699999999998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292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</row>
    <row r="225" spans="1:44">
      <c r="A225" s="2">
        <v>571</v>
      </c>
      <c r="B225" t="s">
        <v>289</v>
      </c>
      <c r="C225">
        <v>9</v>
      </c>
      <c r="D225" t="s">
        <v>182</v>
      </c>
      <c r="E225">
        <v>2592</v>
      </c>
      <c r="F225" t="s">
        <v>183</v>
      </c>
      <c r="G225" t="s">
        <v>184</v>
      </c>
      <c r="H225">
        <v>6.02</v>
      </c>
      <c r="I225" t="s">
        <v>185</v>
      </c>
      <c r="J225">
        <v>2.5599999999999999E-4</v>
      </c>
      <c r="K225" t="s">
        <v>25</v>
      </c>
      <c r="L225" t="s">
        <v>290</v>
      </c>
      <c r="M225">
        <v>20702.717245</v>
      </c>
      <c r="N225" t="s">
        <v>25</v>
      </c>
      <c r="O225" t="s">
        <v>291</v>
      </c>
      <c r="P225">
        <v>2.0958999999999998E-2</v>
      </c>
      <c r="Q225" t="s">
        <v>25</v>
      </c>
      <c r="R225" t="s">
        <v>24</v>
      </c>
      <c r="S225">
        <v>0.41753600000000002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292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</row>
    <row r="226" spans="1:44">
      <c r="A226" s="2">
        <v>570</v>
      </c>
      <c r="B226" t="s">
        <v>289</v>
      </c>
      <c r="C226">
        <v>4</v>
      </c>
      <c r="D226" t="s">
        <v>182</v>
      </c>
      <c r="E226">
        <v>226</v>
      </c>
      <c r="F226" t="s">
        <v>183</v>
      </c>
      <c r="G226" t="s">
        <v>184</v>
      </c>
      <c r="H226">
        <v>6.02</v>
      </c>
      <c r="I226" t="s">
        <v>185</v>
      </c>
      <c r="J226">
        <v>2.6200000000000003E-4</v>
      </c>
      <c r="K226" t="s">
        <v>25</v>
      </c>
      <c r="L226" t="s">
        <v>290</v>
      </c>
      <c r="M226">
        <v>187.80034800000001</v>
      </c>
      <c r="N226" t="s">
        <v>25</v>
      </c>
      <c r="O226" t="s">
        <v>291</v>
      </c>
      <c r="P226">
        <v>4.4999999999999999E-4</v>
      </c>
      <c r="Q226" t="s">
        <v>25</v>
      </c>
      <c r="R226" t="s">
        <v>24</v>
      </c>
      <c r="S226">
        <v>1.5266580000000001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292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</row>
    <row r="227" spans="1:44">
      <c r="A227" s="2">
        <v>569</v>
      </c>
      <c r="B227" t="s">
        <v>289</v>
      </c>
      <c r="C227">
        <v>4</v>
      </c>
      <c r="D227" t="s">
        <v>182</v>
      </c>
      <c r="E227">
        <v>158</v>
      </c>
      <c r="F227" t="s">
        <v>183</v>
      </c>
      <c r="G227" t="s">
        <v>184</v>
      </c>
      <c r="H227">
        <v>19661.844000000001</v>
      </c>
      <c r="I227" t="s">
        <v>185</v>
      </c>
      <c r="J227">
        <v>1.85E-4</v>
      </c>
      <c r="K227" t="s">
        <v>25</v>
      </c>
      <c r="L227" t="s">
        <v>290</v>
      </c>
      <c r="M227">
        <v>107.20926300000001</v>
      </c>
      <c r="N227" t="s">
        <v>25</v>
      </c>
      <c r="O227" t="s">
        <v>291</v>
      </c>
      <c r="P227">
        <v>2.92E-4</v>
      </c>
      <c r="Q227" t="s">
        <v>25</v>
      </c>
      <c r="R227" t="s">
        <v>24</v>
      </c>
      <c r="S227">
        <v>0.90601299999999996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292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</row>
    <row r="228" spans="1:44">
      <c r="A228" s="2">
        <v>567</v>
      </c>
      <c r="B228" t="s">
        <v>289</v>
      </c>
      <c r="C228">
        <v>4</v>
      </c>
      <c r="D228" t="s">
        <v>182</v>
      </c>
      <c r="E228">
        <v>531</v>
      </c>
      <c r="F228" t="s">
        <v>183</v>
      </c>
      <c r="G228" t="s">
        <v>184</v>
      </c>
      <c r="H228">
        <v>27348.321</v>
      </c>
      <c r="I228" t="s">
        <v>185</v>
      </c>
      <c r="J228">
        <v>4.0400000000000001E-4</v>
      </c>
      <c r="K228" t="s">
        <v>25</v>
      </c>
      <c r="L228" t="s">
        <v>290</v>
      </c>
      <c r="M228">
        <v>299.01847400000003</v>
      </c>
      <c r="N228" t="s">
        <v>25</v>
      </c>
      <c r="O228" t="s">
        <v>291</v>
      </c>
      <c r="P228">
        <v>7.0299999999999996E-4</v>
      </c>
      <c r="Q228" t="s">
        <v>25</v>
      </c>
      <c r="R228" t="s">
        <v>24</v>
      </c>
      <c r="S228">
        <v>2.2327460000000001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292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20</v>
      </c>
      <c r="AM228" t="s">
        <v>191</v>
      </c>
      <c r="AN228">
        <v>10000</v>
      </c>
      <c r="AO228" t="s">
        <v>192</v>
      </c>
      <c r="AP228">
        <v>80</v>
      </c>
      <c r="AQ228" t="s">
        <v>193</v>
      </c>
      <c r="AR228">
        <v>100</v>
      </c>
    </row>
    <row r="229" spans="1:44">
      <c r="A229" s="2">
        <v>566</v>
      </c>
      <c r="B229" t="s">
        <v>289</v>
      </c>
      <c r="C229">
        <v>4</v>
      </c>
      <c r="D229" t="s">
        <v>182</v>
      </c>
      <c r="E229">
        <v>531</v>
      </c>
      <c r="F229" t="s">
        <v>183</v>
      </c>
      <c r="G229" t="s">
        <v>184</v>
      </c>
      <c r="H229">
        <v>26913.653999999999</v>
      </c>
      <c r="I229" t="s">
        <v>185</v>
      </c>
      <c r="J229">
        <v>4.4099999999999999E-4</v>
      </c>
      <c r="K229" t="s">
        <v>25</v>
      </c>
      <c r="L229" t="s">
        <v>290</v>
      </c>
      <c r="M229">
        <v>300.64829400000002</v>
      </c>
      <c r="N229" t="s">
        <v>25</v>
      </c>
      <c r="O229" t="s">
        <v>291</v>
      </c>
      <c r="P229">
        <v>7.4200000000000004E-4</v>
      </c>
      <c r="Q229" t="s">
        <v>25</v>
      </c>
      <c r="R229" t="s">
        <v>24</v>
      </c>
      <c r="S229">
        <v>2.2140490000000002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292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20</v>
      </c>
      <c r="AM229" t="s">
        <v>191</v>
      </c>
      <c r="AN229">
        <v>500</v>
      </c>
      <c r="AO229" t="s">
        <v>192</v>
      </c>
      <c r="AP229">
        <v>80</v>
      </c>
      <c r="AQ229" t="s">
        <v>193</v>
      </c>
      <c r="AR229">
        <v>100</v>
      </c>
    </row>
    <row r="230" spans="1:44">
      <c r="A230" s="2">
        <v>565</v>
      </c>
      <c r="B230" t="s">
        <v>289</v>
      </c>
      <c r="C230">
        <v>4</v>
      </c>
      <c r="D230" t="s">
        <v>182</v>
      </c>
      <c r="E230">
        <v>150</v>
      </c>
      <c r="F230" t="s">
        <v>183</v>
      </c>
      <c r="G230" t="s">
        <v>184</v>
      </c>
      <c r="H230">
        <v>162530.226</v>
      </c>
      <c r="I230" t="s">
        <v>185</v>
      </c>
      <c r="J230">
        <v>1.5200000000000001E-4</v>
      </c>
      <c r="K230" t="s">
        <v>25</v>
      </c>
      <c r="L230" t="s">
        <v>290</v>
      </c>
      <c r="M230">
        <v>94.540818000000002</v>
      </c>
      <c r="N230" t="s">
        <v>25</v>
      </c>
      <c r="O230" t="s">
        <v>291</v>
      </c>
      <c r="P230">
        <v>2.4600000000000002E-4</v>
      </c>
      <c r="Q230" t="s">
        <v>25</v>
      </c>
      <c r="R230" t="s">
        <v>24</v>
      </c>
      <c r="S230">
        <v>1.7111130000000001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292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5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</row>
    <row r="231" spans="1:44">
      <c r="A231" s="2">
        <v>565</v>
      </c>
      <c r="B231" t="s">
        <v>289</v>
      </c>
      <c r="C231">
        <v>4</v>
      </c>
      <c r="D231" t="s">
        <v>182</v>
      </c>
      <c r="E231">
        <v>226</v>
      </c>
      <c r="F231" t="s">
        <v>183</v>
      </c>
      <c r="G231" t="s">
        <v>184</v>
      </c>
      <c r="H231">
        <v>28443.067999999999</v>
      </c>
      <c r="I231" t="s">
        <v>185</v>
      </c>
      <c r="J231">
        <v>2.2800000000000001E-4</v>
      </c>
      <c r="K231" t="s">
        <v>25</v>
      </c>
      <c r="L231" t="s">
        <v>290</v>
      </c>
      <c r="M231">
        <v>113.194427</v>
      </c>
      <c r="N231" t="s">
        <v>25</v>
      </c>
      <c r="O231" t="s">
        <v>291</v>
      </c>
      <c r="P231">
        <v>3.4099999999999999E-4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292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</row>
    <row r="232" spans="1:44">
      <c r="A232" s="2">
        <v>564</v>
      </c>
      <c r="B232" t="s">
        <v>289</v>
      </c>
      <c r="C232">
        <v>4</v>
      </c>
      <c r="D232" t="s">
        <v>182</v>
      </c>
      <c r="E232">
        <v>187</v>
      </c>
      <c r="F232" t="s">
        <v>183</v>
      </c>
      <c r="G232" t="s">
        <v>184</v>
      </c>
      <c r="H232">
        <v>162506.01</v>
      </c>
      <c r="I232" t="s">
        <v>185</v>
      </c>
      <c r="J232">
        <v>1.75E-4</v>
      </c>
      <c r="K232" t="s">
        <v>25</v>
      </c>
      <c r="L232" t="s">
        <v>290</v>
      </c>
      <c r="M232">
        <v>106.29216099999999</v>
      </c>
      <c r="N232" t="s">
        <v>25</v>
      </c>
      <c r="O232" t="s">
        <v>291</v>
      </c>
      <c r="P232">
        <v>2.81E-4</v>
      </c>
      <c r="Q232" t="s">
        <v>25</v>
      </c>
      <c r="R232" t="s">
        <v>24</v>
      </c>
      <c r="S232">
        <v>1.8640939999999999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292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5</v>
      </c>
      <c r="AM232" t="s">
        <v>191</v>
      </c>
      <c r="AN232">
        <v>500</v>
      </c>
      <c r="AO232" t="s">
        <v>192</v>
      </c>
      <c r="AP232">
        <v>30</v>
      </c>
      <c r="AQ232" t="s">
        <v>193</v>
      </c>
      <c r="AR232">
        <v>30</v>
      </c>
    </row>
    <row r="233" spans="1:44">
      <c r="A233" s="2">
        <v>563</v>
      </c>
      <c r="B233" t="s">
        <v>289</v>
      </c>
      <c r="C233">
        <v>4</v>
      </c>
      <c r="D233" t="s">
        <v>182</v>
      </c>
      <c r="E233">
        <v>264</v>
      </c>
      <c r="F233" t="s">
        <v>183</v>
      </c>
      <c r="G233" t="s">
        <v>184</v>
      </c>
      <c r="H233">
        <v>30442.374</v>
      </c>
      <c r="I233" t="s">
        <v>185</v>
      </c>
      <c r="J233">
        <v>2.5999999999999998E-4</v>
      </c>
      <c r="K233" t="s">
        <v>25</v>
      </c>
      <c r="L233" t="s">
        <v>290</v>
      </c>
      <c r="M233">
        <v>157.163408</v>
      </c>
      <c r="N233" t="s">
        <v>25</v>
      </c>
      <c r="O233" t="s">
        <v>291</v>
      </c>
      <c r="P233">
        <v>4.17E-4</v>
      </c>
      <c r="Q233" t="s">
        <v>25</v>
      </c>
      <c r="R233" t="s">
        <v>24</v>
      </c>
      <c r="S233">
        <v>1.4218839999999999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292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30</v>
      </c>
      <c r="AQ233" t="s">
        <v>193</v>
      </c>
      <c r="AR233">
        <v>30</v>
      </c>
    </row>
    <row r="234" spans="1:44">
      <c r="A234" s="2">
        <v>562</v>
      </c>
      <c r="B234" t="s">
        <v>289</v>
      </c>
      <c r="C234">
        <v>4</v>
      </c>
      <c r="D234" t="s">
        <v>182</v>
      </c>
      <c r="E234">
        <v>340</v>
      </c>
      <c r="F234" t="s">
        <v>183</v>
      </c>
      <c r="G234" t="s">
        <v>184</v>
      </c>
      <c r="H234">
        <v>5046.33</v>
      </c>
      <c r="I234" t="s">
        <v>185</v>
      </c>
      <c r="J234">
        <v>3.48E-4</v>
      </c>
      <c r="K234" t="s">
        <v>25</v>
      </c>
      <c r="L234" t="s">
        <v>290</v>
      </c>
      <c r="M234">
        <v>170.46428399999999</v>
      </c>
      <c r="N234" t="s">
        <v>25</v>
      </c>
      <c r="O234" t="s">
        <v>291</v>
      </c>
      <c r="P234">
        <v>5.1800000000000001E-4</v>
      </c>
      <c r="Q234" t="s">
        <v>25</v>
      </c>
      <c r="R234" t="s">
        <v>24</v>
      </c>
      <c r="S234">
        <v>1.4831220000000001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292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15</v>
      </c>
      <c r="AM234" t="s">
        <v>191</v>
      </c>
      <c r="AN234">
        <v>500</v>
      </c>
      <c r="AO234" t="s">
        <v>192</v>
      </c>
      <c r="AP234">
        <v>30</v>
      </c>
      <c r="AQ234" t="s">
        <v>193</v>
      </c>
      <c r="AR234">
        <v>30</v>
      </c>
    </row>
    <row r="235" spans="1:44">
      <c r="A235" s="2">
        <v>561</v>
      </c>
      <c r="B235" t="s">
        <v>289</v>
      </c>
      <c r="C235">
        <v>4</v>
      </c>
      <c r="D235" t="s">
        <v>182</v>
      </c>
      <c r="E235">
        <v>416</v>
      </c>
      <c r="F235" t="s">
        <v>183</v>
      </c>
      <c r="G235" t="s">
        <v>184</v>
      </c>
      <c r="H235">
        <v>801.23599999999999</v>
      </c>
      <c r="I235" t="s">
        <v>185</v>
      </c>
      <c r="J235">
        <v>4.86E-4</v>
      </c>
      <c r="K235" t="s">
        <v>25</v>
      </c>
      <c r="L235" t="s">
        <v>290</v>
      </c>
      <c r="M235">
        <v>191.57232400000001</v>
      </c>
      <c r="N235" t="s">
        <v>25</v>
      </c>
      <c r="O235" t="s">
        <v>291</v>
      </c>
      <c r="P235">
        <v>6.78E-4</v>
      </c>
      <c r="Q235" t="s">
        <v>25</v>
      </c>
      <c r="R235" t="s">
        <v>24</v>
      </c>
      <c r="S235">
        <v>1.6470180000000001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292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20</v>
      </c>
      <c r="AM235" t="s">
        <v>191</v>
      </c>
      <c r="AN235">
        <v>500</v>
      </c>
      <c r="AO235" t="s">
        <v>192</v>
      </c>
      <c r="AP235">
        <v>30</v>
      </c>
      <c r="AQ235" t="s">
        <v>193</v>
      </c>
      <c r="AR235">
        <v>30</v>
      </c>
    </row>
    <row r="236" spans="1:44">
      <c r="A236" s="2">
        <v>560</v>
      </c>
      <c r="B236" t="s">
        <v>289</v>
      </c>
      <c r="C236">
        <v>4</v>
      </c>
      <c r="D236" t="s">
        <v>182</v>
      </c>
      <c r="E236">
        <v>492</v>
      </c>
      <c r="F236" t="s">
        <v>183</v>
      </c>
      <c r="G236" t="s">
        <v>184</v>
      </c>
      <c r="H236">
        <v>110.90600000000001</v>
      </c>
      <c r="I236" t="s">
        <v>185</v>
      </c>
      <c r="J236">
        <v>6.4000000000000005E-4</v>
      </c>
      <c r="K236" t="s">
        <v>25</v>
      </c>
      <c r="L236" t="s">
        <v>290</v>
      </c>
      <c r="M236">
        <v>215.14185000000001</v>
      </c>
      <c r="N236" t="s">
        <v>25</v>
      </c>
      <c r="O236" t="s">
        <v>291</v>
      </c>
      <c r="P236">
        <v>8.5499999999999997E-4</v>
      </c>
      <c r="Q236" t="s">
        <v>25</v>
      </c>
      <c r="R236" t="s">
        <v>24</v>
      </c>
      <c r="S236">
        <v>1.9068400000000001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292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288</v>
      </c>
      <c r="AH236">
        <v>1000</v>
      </c>
      <c r="AI236" t="s">
        <v>189</v>
      </c>
      <c r="AJ236">
        <v>1000000</v>
      </c>
      <c r="AK236" t="s">
        <v>190</v>
      </c>
      <c r="AL236">
        <v>25</v>
      </c>
      <c r="AM236" t="s">
        <v>191</v>
      </c>
      <c r="AN236">
        <v>500</v>
      </c>
      <c r="AO236" t="s">
        <v>192</v>
      </c>
      <c r="AP236">
        <v>30</v>
      </c>
      <c r="AQ236" t="s">
        <v>193</v>
      </c>
      <c r="AR236">
        <v>30</v>
      </c>
    </row>
    <row r="237" spans="1:44">
      <c r="A237" s="2">
        <v>559</v>
      </c>
      <c r="B237" t="s">
        <v>289</v>
      </c>
      <c r="C237">
        <v>4</v>
      </c>
      <c r="D237" t="s">
        <v>182</v>
      </c>
      <c r="E237">
        <v>569</v>
      </c>
      <c r="F237" t="s">
        <v>183</v>
      </c>
      <c r="G237" t="s">
        <v>184</v>
      </c>
      <c r="H237">
        <v>13.292</v>
      </c>
      <c r="I237" t="s">
        <v>185</v>
      </c>
      <c r="J237">
        <v>7.2800000000000002E-4</v>
      </c>
      <c r="K237" t="s">
        <v>25</v>
      </c>
      <c r="L237" t="s">
        <v>290</v>
      </c>
      <c r="M237">
        <v>241.40037000000001</v>
      </c>
      <c r="N237" t="s">
        <v>25</v>
      </c>
      <c r="O237" t="s">
        <v>291</v>
      </c>
      <c r="P237">
        <v>9.6900000000000003E-4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292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30</v>
      </c>
      <c r="AM237" t="s">
        <v>191</v>
      </c>
      <c r="AN237">
        <v>500</v>
      </c>
      <c r="AO237" t="s">
        <v>192</v>
      </c>
      <c r="AP237">
        <v>30</v>
      </c>
      <c r="AQ237" t="s">
        <v>193</v>
      </c>
      <c r="AR237">
        <v>30</v>
      </c>
    </row>
    <row r="238" spans="1:44">
      <c r="A238" s="2">
        <v>558</v>
      </c>
      <c r="B238" t="s">
        <v>289</v>
      </c>
      <c r="C238">
        <v>4</v>
      </c>
      <c r="D238" t="s">
        <v>182</v>
      </c>
      <c r="E238">
        <v>226</v>
      </c>
      <c r="F238" t="s">
        <v>183</v>
      </c>
      <c r="G238" t="s">
        <v>184</v>
      </c>
      <c r="H238">
        <v>6.02</v>
      </c>
      <c r="I238" t="s">
        <v>185</v>
      </c>
      <c r="J238">
        <v>2.5700000000000001E-4</v>
      </c>
      <c r="K238" t="s">
        <v>25</v>
      </c>
      <c r="L238" t="s">
        <v>290</v>
      </c>
      <c r="M238">
        <v>179.414692</v>
      </c>
      <c r="N238" t="s">
        <v>25</v>
      </c>
      <c r="O238" t="s">
        <v>291</v>
      </c>
      <c r="P238">
        <v>4.37E-4</v>
      </c>
      <c r="Q238" t="s">
        <v>25</v>
      </c>
      <c r="R238" t="s">
        <v>24</v>
      </c>
      <c r="S238">
        <v>1.2050369999999999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292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4">
      <c r="A239" s="2">
        <v>557</v>
      </c>
      <c r="B239" t="s">
        <v>289</v>
      </c>
      <c r="C239">
        <v>4</v>
      </c>
      <c r="D239" t="s">
        <v>182</v>
      </c>
      <c r="E239">
        <v>264</v>
      </c>
      <c r="F239" t="s">
        <v>183</v>
      </c>
      <c r="G239" t="s">
        <v>184</v>
      </c>
      <c r="H239">
        <v>30442.374</v>
      </c>
      <c r="I239" t="s">
        <v>185</v>
      </c>
      <c r="J239">
        <v>2.63E-4</v>
      </c>
      <c r="K239" t="s">
        <v>25</v>
      </c>
      <c r="L239" t="s">
        <v>290</v>
      </c>
      <c r="M239">
        <v>164.98250100000001</v>
      </c>
      <c r="N239" t="s">
        <v>25</v>
      </c>
      <c r="O239" t="s">
        <v>291</v>
      </c>
      <c r="P239">
        <v>4.28E-4</v>
      </c>
      <c r="Q239" t="s">
        <v>25</v>
      </c>
      <c r="R239" t="s">
        <v>24</v>
      </c>
      <c r="S239">
        <v>1.4513560000000001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292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288</v>
      </c>
      <c r="AH239">
        <v>1000</v>
      </c>
      <c r="AI239" t="s">
        <v>189</v>
      </c>
      <c r="AJ239">
        <v>1000000</v>
      </c>
      <c r="AK239" t="s">
        <v>190</v>
      </c>
      <c r="AL239">
        <v>10</v>
      </c>
      <c r="AM239" t="s">
        <v>191</v>
      </c>
      <c r="AN239">
        <v>500</v>
      </c>
      <c r="AO239" t="s">
        <v>192</v>
      </c>
      <c r="AP239">
        <v>30</v>
      </c>
      <c r="AQ239" t="s">
        <v>193</v>
      </c>
      <c r="AR239">
        <v>30</v>
      </c>
    </row>
    <row r="240" spans="1:44">
      <c r="A240" s="2">
        <v>556</v>
      </c>
      <c r="B240" t="s">
        <v>289</v>
      </c>
      <c r="C240">
        <v>4</v>
      </c>
      <c r="D240" t="s">
        <v>182</v>
      </c>
      <c r="E240">
        <v>531</v>
      </c>
      <c r="F240" t="s">
        <v>183</v>
      </c>
      <c r="G240" t="s">
        <v>184</v>
      </c>
      <c r="H240">
        <v>1.0999999999999999E-2</v>
      </c>
      <c r="I240" t="s">
        <v>185</v>
      </c>
      <c r="J240">
        <v>5.4299999999999997E-4</v>
      </c>
      <c r="K240" t="s">
        <v>25</v>
      </c>
      <c r="L240" t="s">
        <v>290</v>
      </c>
      <c r="M240">
        <v>296.495701</v>
      </c>
      <c r="N240" t="s">
        <v>25</v>
      </c>
      <c r="O240" t="s">
        <v>291</v>
      </c>
      <c r="P240">
        <v>8.3900000000000001E-4</v>
      </c>
      <c r="Q240" t="s">
        <v>25</v>
      </c>
      <c r="R240" t="s">
        <v>24</v>
      </c>
      <c r="S240">
        <v>1.5790850000000001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292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288</v>
      </c>
      <c r="AH240">
        <v>1000</v>
      </c>
      <c r="AI240" t="s">
        <v>189</v>
      </c>
      <c r="AJ240">
        <v>1000000</v>
      </c>
      <c r="AK240" t="s">
        <v>190</v>
      </c>
      <c r="AL240">
        <v>20</v>
      </c>
      <c r="AM240" t="s">
        <v>191</v>
      </c>
      <c r="AN240">
        <v>10000</v>
      </c>
      <c r="AO240" t="s">
        <v>192</v>
      </c>
      <c r="AP240">
        <v>40</v>
      </c>
      <c r="AQ240" t="s">
        <v>193</v>
      </c>
      <c r="AR240">
        <v>100</v>
      </c>
    </row>
    <row r="241" spans="1:44">
      <c r="A241" s="2">
        <v>555</v>
      </c>
      <c r="B241" t="s">
        <v>289</v>
      </c>
      <c r="C241">
        <v>4</v>
      </c>
      <c r="D241" t="s">
        <v>182</v>
      </c>
      <c r="E241">
        <v>569</v>
      </c>
      <c r="F241" t="s">
        <v>183</v>
      </c>
      <c r="G241" t="s">
        <v>184</v>
      </c>
      <c r="H241">
        <v>13.292</v>
      </c>
      <c r="I241" t="s">
        <v>185</v>
      </c>
      <c r="J241">
        <v>7.2900000000000005E-4</v>
      </c>
      <c r="K241" t="s">
        <v>25</v>
      </c>
      <c r="L241" t="s">
        <v>290</v>
      </c>
      <c r="M241">
        <v>242.67553000000001</v>
      </c>
      <c r="N241" t="s">
        <v>25</v>
      </c>
      <c r="O241" t="s">
        <v>291</v>
      </c>
      <c r="P241">
        <v>9.7199999999999999E-4</v>
      </c>
      <c r="Q241" t="s">
        <v>25</v>
      </c>
      <c r="R241" t="s">
        <v>24</v>
      </c>
      <c r="S241">
        <v>1.9644760000000001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292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30</v>
      </c>
      <c r="AM241" t="s">
        <v>191</v>
      </c>
      <c r="AN241">
        <v>500</v>
      </c>
      <c r="AO241" t="s">
        <v>192</v>
      </c>
      <c r="AP241">
        <v>30</v>
      </c>
      <c r="AQ241" t="s">
        <v>193</v>
      </c>
      <c r="AR241">
        <v>30</v>
      </c>
    </row>
    <row r="242" spans="1:44">
      <c r="A242" s="2">
        <v>555</v>
      </c>
      <c r="B242" t="s">
        <v>289</v>
      </c>
      <c r="C242">
        <v>4</v>
      </c>
      <c r="D242" t="s">
        <v>182</v>
      </c>
      <c r="E242">
        <v>569</v>
      </c>
      <c r="F242" t="s">
        <v>183</v>
      </c>
      <c r="G242" t="s">
        <v>184</v>
      </c>
      <c r="H242">
        <v>13.292</v>
      </c>
      <c r="I242" t="s">
        <v>185</v>
      </c>
      <c r="J242">
        <v>7.3300000000000004E-4</v>
      </c>
      <c r="K242" t="s">
        <v>25</v>
      </c>
      <c r="L242" t="s">
        <v>290</v>
      </c>
      <c r="M242">
        <v>243.39081999999999</v>
      </c>
      <c r="N242" t="s">
        <v>25</v>
      </c>
      <c r="O242" t="s">
        <v>291</v>
      </c>
      <c r="P242">
        <v>9.7599999999999998E-4</v>
      </c>
      <c r="Q242" t="s">
        <v>25</v>
      </c>
      <c r="R242" t="s">
        <v>24</v>
      </c>
      <c r="S242">
        <v>2.0290409999999999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292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30</v>
      </c>
      <c r="AM242" t="s">
        <v>191</v>
      </c>
      <c r="AN242">
        <v>500</v>
      </c>
      <c r="AO242" t="s">
        <v>192</v>
      </c>
      <c r="AP242">
        <v>30</v>
      </c>
      <c r="AQ242" t="s">
        <v>193</v>
      </c>
      <c r="AR242">
        <v>30</v>
      </c>
    </row>
    <row r="243" spans="1:44">
      <c r="A243" s="2">
        <v>555</v>
      </c>
      <c r="B243" t="s">
        <v>289</v>
      </c>
      <c r="C243">
        <v>-1</v>
      </c>
      <c r="D243" t="s">
        <v>182</v>
      </c>
      <c r="E243">
        <v>526</v>
      </c>
      <c r="F243" t="s">
        <v>183</v>
      </c>
      <c r="G243" t="s">
        <v>184</v>
      </c>
      <c r="H243">
        <v>13.292</v>
      </c>
      <c r="I243" t="s">
        <v>185</v>
      </c>
      <c r="J243">
        <v>7.36E-4</v>
      </c>
      <c r="K243" t="s">
        <v>25</v>
      </c>
      <c r="L243" t="s">
        <v>290</v>
      </c>
      <c r="M243">
        <v>160.39399599999999</v>
      </c>
      <c r="N243" t="s">
        <v>25</v>
      </c>
      <c r="O243" t="s">
        <v>291</v>
      </c>
      <c r="P243">
        <v>8.9700000000000001E-4</v>
      </c>
      <c r="Q243" t="s">
        <v>25</v>
      </c>
      <c r="R243" t="s">
        <v>24</v>
      </c>
      <c r="S243">
        <v>2.6744020000000002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292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288</v>
      </c>
      <c r="AH243">
        <v>1000</v>
      </c>
      <c r="AI243" t="s">
        <v>189</v>
      </c>
      <c r="AJ243">
        <v>1000000</v>
      </c>
      <c r="AK243" t="s">
        <v>190</v>
      </c>
      <c r="AL243">
        <v>30</v>
      </c>
      <c r="AM243" t="s">
        <v>191</v>
      </c>
      <c r="AN243">
        <v>500</v>
      </c>
      <c r="AO243" t="s">
        <v>192</v>
      </c>
      <c r="AP243">
        <v>30</v>
      </c>
      <c r="AQ243" t="s">
        <v>193</v>
      </c>
      <c r="AR243">
        <v>30</v>
      </c>
    </row>
    <row r="244" spans="1:44">
      <c r="A244" s="2">
        <v>555</v>
      </c>
      <c r="B244" t="s">
        <v>289</v>
      </c>
      <c r="C244">
        <v>-1</v>
      </c>
      <c r="D244" t="s">
        <v>182</v>
      </c>
      <c r="E244">
        <v>526</v>
      </c>
      <c r="F244" t="s">
        <v>183</v>
      </c>
      <c r="G244" t="s">
        <v>184</v>
      </c>
      <c r="H244">
        <v>13.292</v>
      </c>
      <c r="I244" t="s">
        <v>185</v>
      </c>
      <c r="J244">
        <v>7.36E-4</v>
      </c>
      <c r="K244" t="s">
        <v>25</v>
      </c>
      <c r="L244" t="s">
        <v>290</v>
      </c>
      <c r="M244">
        <v>163.79415</v>
      </c>
      <c r="N244" t="s">
        <v>25</v>
      </c>
      <c r="O244" t="s">
        <v>291</v>
      </c>
      <c r="P244">
        <v>8.9899999999999995E-4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292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288</v>
      </c>
      <c r="AH244">
        <v>1000</v>
      </c>
      <c r="AI244" t="s">
        <v>189</v>
      </c>
      <c r="AJ244">
        <v>1000000</v>
      </c>
      <c r="AK244" t="s">
        <v>190</v>
      </c>
      <c r="AL244">
        <v>30</v>
      </c>
      <c r="AM244" t="s">
        <v>191</v>
      </c>
      <c r="AN244">
        <v>500</v>
      </c>
      <c r="AO244" t="s">
        <v>192</v>
      </c>
      <c r="AP244">
        <v>30</v>
      </c>
      <c r="AQ244" t="s">
        <v>193</v>
      </c>
      <c r="AR244">
        <v>30</v>
      </c>
    </row>
    <row r="245" spans="1:44">
      <c r="A245" s="2">
        <v>555</v>
      </c>
      <c r="B245" t="s">
        <v>289</v>
      </c>
      <c r="C245">
        <v>-1</v>
      </c>
      <c r="D245" t="s">
        <v>182</v>
      </c>
      <c r="E245">
        <v>221</v>
      </c>
      <c r="F245" t="s">
        <v>183</v>
      </c>
      <c r="G245" t="s">
        <v>184</v>
      </c>
      <c r="H245">
        <v>30442.374</v>
      </c>
      <c r="I245" t="s">
        <v>185</v>
      </c>
      <c r="J245">
        <v>2.63E-4</v>
      </c>
      <c r="K245" t="s">
        <v>25</v>
      </c>
      <c r="L245" t="s">
        <v>290</v>
      </c>
      <c r="M245">
        <v>100.107511</v>
      </c>
      <c r="N245" t="s">
        <v>25</v>
      </c>
      <c r="O245" t="s">
        <v>291</v>
      </c>
      <c r="P245">
        <v>3.6299999999999999E-4</v>
      </c>
      <c r="Q245" t="s">
        <v>25</v>
      </c>
      <c r="R245" t="s">
        <v>24</v>
      </c>
      <c r="S245">
        <v>1.9140459999999999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292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288</v>
      </c>
      <c r="AH245">
        <v>1000</v>
      </c>
      <c r="AI245" t="s">
        <v>189</v>
      </c>
      <c r="AJ245">
        <v>1000000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30</v>
      </c>
      <c r="AQ245" t="s">
        <v>193</v>
      </c>
      <c r="AR245">
        <v>30</v>
      </c>
    </row>
    <row r="246" spans="1:44">
      <c r="A246" s="2">
        <v>555</v>
      </c>
      <c r="B246" t="s">
        <v>289</v>
      </c>
      <c r="C246">
        <v>-1</v>
      </c>
      <c r="D246" t="s">
        <v>182</v>
      </c>
      <c r="E246">
        <v>152</v>
      </c>
      <c r="F246" t="s">
        <v>183</v>
      </c>
      <c r="G246" t="s">
        <v>184</v>
      </c>
      <c r="H246">
        <v>76571.850000000006</v>
      </c>
      <c r="I246" t="s">
        <v>185</v>
      </c>
      <c r="J246">
        <v>1.9599999999999999E-4</v>
      </c>
      <c r="K246" t="s">
        <v>25</v>
      </c>
      <c r="L246" t="s">
        <v>290</v>
      </c>
      <c r="M246">
        <v>66.731550999999996</v>
      </c>
      <c r="N246" t="s">
        <v>25</v>
      </c>
      <c r="O246" t="s">
        <v>291</v>
      </c>
      <c r="P246">
        <v>2.6200000000000003E-4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292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288</v>
      </c>
      <c r="AH246">
        <v>1000</v>
      </c>
      <c r="AI246" t="s">
        <v>189</v>
      </c>
      <c r="AJ246">
        <v>1000000</v>
      </c>
      <c r="AK246" t="s">
        <v>190</v>
      </c>
      <c r="AL246">
        <v>10</v>
      </c>
      <c r="AM246" t="s">
        <v>191</v>
      </c>
      <c r="AN246">
        <v>500</v>
      </c>
      <c r="AO246" t="s">
        <v>192</v>
      </c>
      <c r="AP246">
        <v>30</v>
      </c>
      <c r="AQ246" t="s">
        <v>193</v>
      </c>
      <c r="AR246">
        <v>30</v>
      </c>
    </row>
    <row r="247" spans="1:44">
      <c r="A247" s="2">
        <v>554</v>
      </c>
      <c r="B247" t="s">
        <v>289</v>
      </c>
      <c r="C247">
        <v>4</v>
      </c>
      <c r="D247" t="s">
        <v>182</v>
      </c>
      <c r="E247">
        <v>158</v>
      </c>
      <c r="F247" t="s">
        <v>183</v>
      </c>
      <c r="G247" t="s">
        <v>184</v>
      </c>
      <c r="H247">
        <v>19661.844000000001</v>
      </c>
      <c r="I247" t="s">
        <v>185</v>
      </c>
      <c r="J247">
        <v>1.9100000000000001E-4</v>
      </c>
      <c r="K247" t="s">
        <v>25</v>
      </c>
      <c r="L247" t="s">
        <v>290</v>
      </c>
      <c r="M247">
        <v>109.372968</v>
      </c>
      <c r="N247" t="s">
        <v>25</v>
      </c>
      <c r="O247" t="s">
        <v>291</v>
      </c>
      <c r="P247">
        <v>3.01E-4</v>
      </c>
      <c r="Q247" t="s">
        <v>25</v>
      </c>
      <c r="R247" t="s">
        <v>24</v>
      </c>
      <c r="S247">
        <v>0.91816600000000004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292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288</v>
      </c>
      <c r="AH247">
        <v>1000</v>
      </c>
      <c r="AI247" t="s">
        <v>189</v>
      </c>
      <c r="AJ247">
        <v>1000000</v>
      </c>
      <c r="AK247" t="s">
        <v>190</v>
      </c>
      <c r="AL247">
        <v>10</v>
      </c>
      <c r="AM247" t="s">
        <v>191</v>
      </c>
      <c r="AN247">
        <v>500</v>
      </c>
      <c r="AO247" t="s">
        <v>192</v>
      </c>
      <c r="AP247">
        <v>20</v>
      </c>
      <c r="AQ247" t="s">
        <v>193</v>
      </c>
      <c r="AR247">
        <v>20</v>
      </c>
    </row>
    <row r="248" spans="1:44">
      <c r="A248" s="2">
        <v>553</v>
      </c>
      <c r="B248" t="s">
        <v>289</v>
      </c>
      <c r="C248">
        <v>4</v>
      </c>
      <c r="D248" t="s">
        <v>182</v>
      </c>
      <c r="E248">
        <v>158</v>
      </c>
      <c r="F248" t="s">
        <v>183</v>
      </c>
      <c r="G248" t="s">
        <v>184</v>
      </c>
      <c r="H248">
        <v>19661.844000000001</v>
      </c>
      <c r="I248" t="s">
        <v>185</v>
      </c>
      <c r="J248">
        <v>2.03E-4</v>
      </c>
      <c r="K248" t="s">
        <v>25</v>
      </c>
      <c r="L248" t="s">
        <v>290</v>
      </c>
      <c r="M248">
        <v>108.568127</v>
      </c>
      <c r="N248" t="s">
        <v>25</v>
      </c>
      <c r="O248" t="s">
        <v>291</v>
      </c>
      <c r="P248">
        <v>3.1199999999999999E-4</v>
      </c>
      <c r="Q248" t="s">
        <v>25</v>
      </c>
      <c r="R248" t="s">
        <v>24</v>
      </c>
      <c r="S248">
        <v>0.92517799999999994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292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288</v>
      </c>
      <c r="AH248">
        <v>1000</v>
      </c>
      <c r="AI248" t="s">
        <v>189</v>
      </c>
      <c r="AJ248">
        <v>1000000</v>
      </c>
      <c r="AK248" t="s">
        <v>190</v>
      </c>
      <c r="AL248">
        <v>10</v>
      </c>
      <c r="AM248" t="s">
        <v>191</v>
      </c>
      <c r="AN248">
        <v>500</v>
      </c>
      <c r="AO248" t="s">
        <v>192</v>
      </c>
      <c r="AP248">
        <v>20</v>
      </c>
      <c r="AQ248" t="s">
        <v>193</v>
      </c>
      <c r="AR248">
        <v>20</v>
      </c>
    </row>
    <row r="249" spans="1:44">
      <c r="A249" s="2">
        <v>553</v>
      </c>
      <c r="B249" t="s">
        <v>289</v>
      </c>
      <c r="C249">
        <v>4</v>
      </c>
      <c r="D249" t="s">
        <v>182</v>
      </c>
      <c r="E249">
        <v>158</v>
      </c>
      <c r="F249" t="s">
        <v>183</v>
      </c>
      <c r="G249" t="s">
        <v>184</v>
      </c>
      <c r="H249">
        <v>19661.844000000001</v>
      </c>
      <c r="I249" t="s">
        <v>185</v>
      </c>
      <c r="J249">
        <v>1.8699999999999999E-4</v>
      </c>
      <c r="K249" t="s">
        <v>25</v>
      </c>
      <c r="L249" t="s">
        <v>290</v>
      </c>
      <c r="M249">
        <v>107.14076900000001</v>
      </c>
      <c r="N249" t="s">
        <v>25</v>
      </c>
      <c r="O249" t="s">
        <v>291</v>
      </c>
      <c r="P249">
        <v>2.9399999999999999E-4</v>
      </c>
      <c r="Q249" t="s">
        <v>25</v>
      </c>
      <c r="R249" t="s">
        <v>24</v>
      </c>
      <c r="S249">
        <v>0.91116799999999998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292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288</v>
      </c>
      <c r="AH249">
        <v>1000</v>
      </c>
      <c r="AI249" t="s">
        <v>189</v>
      </c>
      <c r="AJ249">
        <v>1000000</v>
      </c>
      <c r="AK249" t="s">
        <v>190</v>
      </c>
      <c r="AL249">
        <v>10</v>
      </c>
      <c r="AM249" t="s">
        <v>191</v>
      </c>
      <c r="AN249">
        <v>500</v>
      </c>
      <c r="AO249" t="s">
        <v>192</v>
      </c>
      <c r="AP249">
        <v>20</v>
      </c>
      <c r="AQ249" t="s">
        <v>193</v>
      </c>
      <c r="AR249">
        <v>20</v>
      </c>
    </row>
    <row r="250" spans="1:44">
      <c r="A250" s="2">
        <v>552</v>
      </c>
      <c r="B250" t="s">
        <v>289</v>
      </c>
      <c r="C250">
        <v>4</v>
      </c>
      <c r="D250" t="s">
        <v>182</v>
      </c>
      <c r="E250">
        <v>531</v>
      </c>
      <c r="F250" t="s">
        <v>183</v>
      </c>
      <c r="G250" t="s">
        <v>184</v>
      </c>
      <c r="H250">
        <v>18304.223999999998</v>
      </c>
      <c r="I250" t="s">
        <v>185</v>
      </c>
      <c r="J250">
        <v>4.1100000000000002E-4</v>
      </c>
      <c r="K250" t="s">
        <v>25</v>
      </c>
      <c r="L250" t="s">
        <v>290</v>
      </c>
      <c r="M250">
        <v>314.50229000000002</v>
      </c>
      <c r="N250" t="s">
        <v>25</v>
      </c>
      <c r="O250" t="s">
        <v>291</v>
      </c>
      <c r="P250">
        <v>7.2599999999999997E-4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292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288</v>
      </c>
      <c r="AH250">
        <v>1000</v>
      </c>
      <c r="AI250" t="s">
        <v>189</v>
      </c>
      <c r="AJ250">
        <v>1000000</v>
      </c>
      <c r="AK250" t="s">
        <v>190</v>
      </c>
      <c r="AL250">
        <v>20</v>
      </c>
      <c r="AM250" t="s">
        <v>191</v>
      </c>
      <c r="AN250">
        <v>500</v>
      </c>
      <c r="AO250" t="s">
        <v>192</v>
      </c>
      <c r="AP250">
        <v>40</v>
      </c>
      <c r="AQ250" t="s">
        <v>193</v>
      </c>
      <c r="AR250">
        <v>100</v>
      </c>
    </row>
    <row r="251" spans="1:44">
      <c r="A251" s="2">
        <v>551</v>
      </c>
      <c r="B251" t="s">
        <v>289</v>
      </c>
      <c r="C251">
        <v>4</v>
      </c>
      <c r="D251" t="s">
        <v>182</v>
      </c>
      <c r="E251">
        <v>531</v>
      </c>
      <c r="F251" t="s">
        <v>183</v>
      </c>
      <c r="G251" t="s">
        <v>184</v>
      </c>
      <c r="H251">
        <v>18304.223999999998</v>
      </c>
      <c r="I251" t="s">
        <v>185</v>
      </c>
      <c r="J251">
        <v>4.37E-4</v>
      </c>
      <c r="K251" t="s">
        <v>25</v>
      </c>
      <c r="L251" t="s">
        <v>290</v>
      </c>
      <c r="M251">
        <v>299.47178000000002</v>
      </c>
      <c r="N251" t="s">
        <v>25</v>
      </c>
      <c r="O251" t="s">
        <v>291</v>
      </c>
      <c r="P251">
        <v>7.3700000000000002E-4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292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288</v>
      </c>
      <c r="AH251">
        <v>1000</v>
      </c>
      <c r="AI251" t="s">
        <v>189</v>
      </c>
      <c r="AJ251">
        <v>1000000</v>
      </c>
      <c r="AK251" t="s">
        <v>190</v>
      </c>
      <c r="AL251">
        <v>20</v>
      </c>
      <c r="AM251" t="s">
        <v>191</v>
      </c>
      <c r="AN251">
        <v>500</v>
      </c>
      <c r="AO251" t="s">
        <v>192</v>
      </c>
      <c r="AP251">
        <v>40</v>
      </c>
      <c r="AQ251" t="s">
        <v>193</v>
      </c>
      <c r="AR251">
        <v>100</v>
      </c>
    </row>
    <row r="252" spans="1:44">
      <c r="A252" s="2">
        <v>551</v>
      </c>
      <c r="B252" t="s">
        <v>289</v>
      </c>
      <c r="C252">
        <v>4</v>
      </c>
      <c r="D252" t="s">
        <v>182</v>
      </c>
      <c r="E252">
        <v>531</v>
      </c>
      <c r="F252" t="s">
        <v>183</v>
      </c>
      <c r="G252" t="s">
        <v>184</v>
      </c>
      <c r="H252">
        <v>18304.223999999998</v>
      </c>
      <c r="I252" t="s">
        <v>185</v>
      </c>
      <c r="J252">
        <v>4.1199999999999999E-4</v>
      </c>
      <c r="K252" t="s">
        <v>25</v>
      </c>
      <c r="L252" t="s">
        <v>290</v>
      </c>
      <c r="M252">
        <v>297.19961999999998</v>
      </c>
      <c r="N252" t="s">
        <v>25</v>
      </c>
      <c r="O252" t="s">
        <v>291</v>
      </c>
      <c r="P252">
        <v>7.0899999999999999E-4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292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288</v>
      </c>
      <c r="AH252">
        <v>1000</v>
      </c>
      <c r="AI252" t="s">
        <v>189</v>
      </c>
      <c r="AJ252">
        <v>1000000</v>
      </c>
      <c r="AK252" t="s">
        <v>190</v>
      </c>
      <c r="AL252">
        <v>20</v>
      </c>
      <c r="AM252" t="s">
        <v>191</v>
      </c>
      <c r="AN252">
        <v>500</v>
      </c>
      <c r="AO252" t="s">
        <v>192</v>
      </c>
      <c r="AP252">
        <v>40</v>
      </c>
      <c r="AQ252" t="s">
        <v>193</v>
      </c>
      <c r="AR252">
        <v>100</v>
      </c>
    </row>
    <row r="253" spans="1:44">
      <c r="A253" s="2">
        <v>550</v>
      </c>
      <c r="B253" t="s">
        <v>289</v>
      </c>
      <c r="C253">
        <v>4</v>
      </c>
      <c r="D253" t="s">
        <v>182</v>
      </c>
      <c r="E253">
        <v>269</v>
      </c>
      <c r="F253" t="s">
        <v>183</v>
      </c>
      <c r="G253" t="s">
        <v>184</v>
      </c>
      <c r="H253">
        <v>32307.97</v>
      </c>
      <c r="I253" t="s">
        <v>185</v>
      </c>
      <c r="J253">
        <v>2.2100000000000001E-4</v>
      </c>
      <c r="K253" t="s">
        <v>25</v>
      </c>
      <c r="L253" t="s">
        <v>290</v>
      </c>
      <c r="M253">
        <v>141.70721599999999</v>
      </c>
      <c r="N253" t="s">
        <v>25</v>
      </c>
      <c r="O253" t="s">
        <v>291</v>
      </c>
      <c r="P253">
        <v>3.6299999999999999E-4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292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288</v>
      </c>
      <c r="AH253">
        <v>1000</v>
      </c>
      <c r="AI253" t="s">
        <v>189</v>
      </c>
      <c r="AJ253">
        <v>1000000</v>
      </c>
      <c r="AK253" t="s">
        <v>190</v>
      </c>
      <c r="AL253">
        <v>10</v>
      </c>
      <c r="AM253" t="s">
        <v>191</v>
      </c>
      <c r="AN253">
        <v>500</v>
      </c>
      <c r="AO253" t="s">
        <v>192</v>
      </c>
      <c r="AP253">
        <v>20</v>
      </c>
      <c r="AQ253" t="s">
        <v>193</v>
      </c>
      <c r="AR253">
        <v>50</v>
      </c>
    </row>
    <row r="254" spans="1:44">
      <c r="A254" s="2">
        <v>550</v>
      </c>
      <c r="B254" t="s">
        <v>289</v>
      </c>
      <c r="C254">
        <v>4</v>
      </c>
      <c r="D254" t="s">
        <v>182</v>
      </c>
      <c r="E254">
        <v>269</v>
      </c>
      <c r="F254" t="s">
        <v>183</v>
      </c>
      <c r="G254" t="s">
        <v>184</v>
      </c>
      <c r="H254">
        <v>34175.735999999997</v>
      </c>
      <c r="I254" t="s">
        <v>185</v>
      </c>
      <c r="J254">
        <v>2.04E-4</v>
      </c>
      <c r="K254" t="s">
        <v>25</v>
      </c>
      <c r="L254" t="s">
        <v>290</v>
      </c>
      <c r="M254">
        <v>145.14218700000001</v>
      </c>
      <c r="N254" t="s">
        <v>25</v>
      </c>
      <c r="O254" t="s">
        <v>291</v>
      </c>
      <c r="P254">
        <v>3.5E-4</v>
      </c>
      <c r="Q254" t="s">
        <v>25</v>
      </c>
      <c r="R254" t="s">
        <v>24</v>
      </c>
      <c r="S254">
        <v>1.2500370000000001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292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288</v>
      </c>
      <c r="AH254">
        <v>1000</v>
      </c>
      <c r="AI254" t="s">
        <v>189</v>
      </c>
      <c r="AJ254">
        <v>1000000</v>
      </c>
      <c r="AK254" t="s">
        <v>190</v>
      </c>
      <c r="AL254">
        <v>10</v>
      </c>
      <c r="AM254" t="s">
        <v>191</v>
      </c>
      <c r="AN254">
        <v>500</v>
      </c>
      <c r="AO254" t="s">
        <v>192</v>
      </c>
      <c r="AP254">
        <v>20</v>
      </c>
      <c r="AQ254" t="s">
        <v>193</v>
      </c>
      <c r="AR254">
        <v>50</v>
      </c>
    </row>
    <row r="255" spans="1:44">
      <c r="A255" s="2">
        <v>550</v>
      </c>
      <c r="B255" t="s">
        <v>289</v>
      </c>
      <c r="C255">
        <v>4</v>
      </c>
      <c r="D255" t="s">
        <v>182</v>
      </c>
      <c r="E255">
        <v>158</v>
      </c>
      <c r="F255" t="s">
        <v>183</v>
      </c>
      <c r="G255" t="s">
        <v>184</v>
      </c>
      <c r="H255">
        <v>36963.254000000001</v>
      </c>
      <c r="I255" t="s">
        <v>185</v>
      </c>
      <c r="J255">
        <v>1.74E-4</v>
      </c>
      <c r="K255" t="s">
        <v>25</v>
      </c>
      <c r="L255" t="s">
        <v>290</v>
      </c>
      <c r="M255">
        <v>101.049361</v>
      </c>
      <c r="N255" t="s">
        <v>25</v>
      </c>
      <c r="O255" t="s">
        <v>291</v>
      </c>
      <c r="P255">
        <v>2.7500000000000002E-4</v>
      </c>
      <c r="Q255" t="s">
        <v>25</v>
      </c>
      <c r="R255" t="s">
        <v>24</v>
      </c>
      <c r="S255">
        <v>1.0404869999999999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292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288</v>
      </c>
      <c r="AH255">
        <v>1000</v>
      </c>
      <c r="AI255" t="s">
        <v>189</v>
      </c>
      <c r="AJ255">
        <v>1000000</v>
      </c>
      <c r="AK255" t="s">
        <v>190</v>
      </c>
      <c r="AL255">
        <v>10</v>
      </c>
      <c r="AM255" t="s">
        <v>191</v>
      </c>
      <c r="AN255">
        <v>500</v>
      </c>
      <c r="AO255" t="s">
        <v>192</v>
      </c>
      <c r="AP255">
        <v>20</v>
      </c>
      <c r="AQ255" t="s">
        <v>193</v>
      </c>
      <c r="AR255">
        <v>20</v>
      </c>
    </row>
    <row r="256" spans="1:44">
      <c r="A256" s="2">
        <v>550</v>
      </c>
      <c r="B256" t="s">
        <v>289</v>
      </c>
      <c r="C256">
        <v>4</v>
      </c>
      <c r="D256" t="s">
        <v>182</v>
      </c>
      <c r="E256">
        <v>158</v>
      </c>
      <c r="F256" t="s">
        <v>183</v>
      </c>
      <c r="G256" t="s">
        <v>184</v>
      </c>
      <c r="H256">
        <v>26979.031999999999</v>
      </c>
      <c r="I256" t="s">
        <v>185</v>
      </c>
      <c r="J256">
        <v>1.93E-4</v>
      </c>
      <c r="K256" t="s">
        <v>25</v>
      </c>
      <c r="L256" t="s">
        <v>290</v>
      </c>
      <c r="M256">
        <v>107.984303</v>
      </c>
      <c r="N256" t="s">
        <v>25</v>
      </c>
      <c r="O256" t="s">
        <v>291</v>
      </c>
      <c r="P256">
        <v>3.01E-4</v>
      </c>
      <c r="Q256" t="s">
        <v>25</v>
      </c>
      <c r="R256" t="s">
        <v>24</v>
      </c>
      <c r="S256">
        <v>0.98749200000000004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292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288</v>
      </c>
      <c r="AH256">
        <v>1000</v>
      </c>
      <c r="AI256" t="s">
        <v>189</v>
      </c>
      <c r="AJ256">
        <v>1000000</v>
      </c>
      <c r="AK256" t="s">
        <v>190</v>
      </c>
      <c r="AL256">
        <v>10</v>
      </c>
      <c r="AM256" t="s">
        <v>191</v>
      </c>
      <c r="AN256">
        <v>500</v>
      </c>
      <c r="AO256" t="s">
        <v>192</v>
      </c>
      <c r="AP256">
        <v>20</v>
      </c>
      <c r="AQ256" t="s">
        <v>193</v>
      </c>
      <c r="AR256">
        <v>20</v>
      </c>
    </row>
    <row r="257" spans="1:44">
      <c r="A257" s="2">
        <v>550</v>
      </c>
      <c r="B257" t="s">
        <v>289</v>
      </c>
      <c r="C257">
        <v>4</v>
      </c>
      <c r="D257" t="s">
        <v>182</v>
      </c>
      <c r="E257">
        <v>531</v>
      </c>
      <c r="F257" t="s">
        <v>183</v>
      </c>
      <c r="G257" t="s">
        <v>184</v>
      </c>
      <c r="H257">
        <v>18304.223999999998</v>
      </c>
      <c r="I257" t="s">
        <v>185</v>
      </c>
      <c r="J257">
        <v>4.2400000000000001E-4</v>
      </c>
      <c r="K257" t="s">
        <v>25</v>
      </c>
      <c r="L257" t="s">
        <v>290</v>
      </c>
      <c r="M257">
        <v>296.37227200000001</v>
      </c>
      <c r="N257" t="s">
        <v>25</v>
      </c>
      <c r="O257" t="s">
        <v>291</v>
      </c>
      <c r="P257">
        <v>7.2000000000000005E-4</v>
      </c>
      <c r="Q257" t="s">
        <v>25</v>
      </c>
      <c r="R257" t="s">
        <v>24</v>
      </c>
      <c r="S257">
        <v>1.7722720000000001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292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288</v>
      </c>
      <c r="AH257">
        <v>1000</v>
      </c>
      <c r="AI257" t="s">
        <v>189</v>
      </c>
      <c r="AJ257">
        <v>1000000</v>
      </c>
      <c r="AK257" t="s">
        <v>190</v>
      </c>
      <c r="AL257">
        <v>20</v>
      </c>
      <c r="AM257" t="s">
        <v>191</v>
      </c>
      <c r="AN257">
        <v>500</v>
      </c>
      <c r="AO257" t="s">
        <v>192</v>
      </c>
      <c r="AP257">
        <v>40</v>
      </c>
      <c r="AQ257" t="s">
        <v>193</v>
      </c>
      <c r="AR257">
        <v>100</v>
      </c>
    </row>
    <row r="258" spans="1:44">
      <c r="A258" s="2">
        <v>550</v>
      </c>
      <c r="B258" t="s">
        <v>289</v>
      </c>
      <c r="C258">
        <v>4</v>
      </c>
      <c r="D258" t="s">
        <v>182</v>
      </c>
      <c r="E258">
        <v>531</v>
      </c>
      <c r="F258" t="s">
        <v>183</v>
      </c>
      <c r="G258" t="s">
        <v>184</v>
      </c>
      <c r="H258">
        <v>7614.4979999999996</v>
      </c>
      <c r="I258" t="s">
        <v>185</v>
      </c>
      <c r="J258">
        <v>4.46E-4</v>
      </c>
      <c r="K258" t="s">
        <v>25</v>
      </c>
      <c r="L258" t="s">
        <v>290</v>
      </c>
      <c r="M258">
        <v>292.71374500000002</v>
      </c>
      <c r="N258" t="s">
        <v>25</v>
      </c>
      <c r="O258" t="s">
        <v>291</v>
      </c>
      <c r="P258">
        <v>7.3899999999999997E-4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292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288</v>
      </c>
      <c r="AH258">
        <v>1000</v>
      </c>
      <c r="AI258" t="s">
        <v>189</v>
      </c>
      <c r="AJ258">
        <v>1000000</v>
      </c>
      <c r="AK258" t="s">
        <v>190</v>
      </c>
      <c r="AL258">
        <v>20</v>
      </c>
      <c r="AM258" t="s">
        <v>191</v>
      </c>
      <c r="AN258">
        <v>500</v>
      </c>
      <c r="AO258" t="s">
        <v>192</v>
      </c>
      <c r="AP258">
        <v>50</v>
      </c>
      <c r="AQ258" t="s">
        <v>193</v>
      </c>
      <c r="AR258">
        <v>100</v>
      </c>
    </row>
    <row r="259" spans="1:44">
      <c r="A259" s="2">
        <v>550</v>
      </c>
      <c r="B259" t="s">
        <v>289</v>
      </c>
      <c r="C259">
        <v>4</v>
      </c>
      <c r="D259" t="s">
        <v>182</v>
      </c>
      <c r="E259">
        <v>531</v>
      </c>
      <c r="F259" t="s">
        <v>183</v>
      </c>
      <c r="G259" t="s">
        <v>184</v>
      </c>
      <c r="H259">
        <v>44922.447999999997</v>
      </c>
      <c r="I259" t="s">
        <v>185</v>
      </c>
      <c r="J259">
        <v>4.5300000000000001E-4</v>
      </c>
      <c r="K259" t="s">
        <v>25</v>
      </c>
      <c r="L259" t="s">
        <v>290</v>
      </c>
      <c r="M259">
        <v>294.51626199999998</v>
      </c>
      <c r="N259" t="s">
        <v>25</v>
      </c>
      <c r="O259" t="s">
        <v>291</v>
      </c>
      <c r="P259">
        <v>7.4700000000000005E-4</v>
      </c>
      <c r="Q259" t="s">
        <v>25</v>
      </c>
      <c r="R259" t="s">
        <v>24</v>
      </c>
      <c r="S259">
        <v>2.5487320000000002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292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288</v>
      </c>
      <c r="AH259">
        <v>1000</v>
      </c>
      <c r="AI259" t="s">
        <v>189</v>
      </c>
      <c r="AJ259">
        <v>1000000</v>
      </c>
      <c r="AK259" t="s">
        <v>190</v>
      </c>
      <c r="AL259">
        <v>20</v>
      </c>
      <c r="AM259" t="s">
        <v>191</v>
      </c>
      <c r="AN259">
        <v>500</v>
      </c>
      <c r="AO259" t="s">
        <v>192</v>
      </c>
      <c r="AP259">
        <v>80</v>
      </c>
      <c r="AQ259" t="s">
        <v>193</v>
      </c>
      <c r="AR259">
        <v>100</v>
      </c>
    </row>
    <row r="260" spans="1:44">
      <c r="A260" s="2">
        <v>550</v>
      </c>
      <c r="B260" t="s">
        <v>289</v>
      </c>
      <c r="C260">
        <v>4</v>
      </c>
      <c r="D260" t="s">
        <v>182</v>
      </c>
      <c r="E260">
        <v>531</v>
      </c>
      <c r="F260" t="s">
        <v>183</v>
      </c>
      <c r="G260" t="s">
        <v>184</v>
      </c>
      <c r="H260">
        <v>26913.653999999999</v>
      </c>
      <c r="I260" t="s">
        <v>185</v>
      </c>
      <c r="J260">
        <v>4.1599999999999997E-4</v>
      </c>
      <c r="K260" t="s">
        <v>25</v>
      </c>
      <c r="L260" t="s">
        <v>290</v>
      </c>
      <c r="M260">
        <v>293.99190900000002</v>
      </c>
      <c r="N260" t="s">
        <v>25</v>
      </c>
      <c r="O260" t="s">
        <v>291</v>
      </c>
      <c r="P260">
        <v>7.1000000000000002E-4</v>
      </c>
      <c r="Q260" t="s">
        <v>25</v>
      </c>
      <c r="R260" t="s">
        <v>24</v>
      </c>
      <c r="S260">
        <v>2.2096689999999999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292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288</v>
      </c>
      <c r="AH260">
        <v>1000</v>
      </c>
      <c r="AI260" t="s">
        <v>189</v>
      </c>
      <c r="AJ260">
        <v>1000000</v>
      </c>
      <c r="AK260" t="s">
        <v>190</v>
      </c>
      <c r="AL260">
        <v>20</v>
      </c>
      <c r="AM260" t="s">
        <v>191</v>
      </c>
      <c r="AN260">
        <v>500</v>
      </c>
      <c r="AO260" t="s">
        <v>192</v>
      </c>
      <c r="AP260">
        <v>80</v>
      </c>
      <c r="AQ260" t="s">
        <v>193</v>
      </c>
      <c r="AR260">
        <v>100</v>
      </c>
    </row>
    <row r="261" spans="1:44">
      <c r="A261" s="2">
        <v>550</v>
      </c>
      <c r="B261" t="s">
        <v>289</v>
      </c>
      <c r="C261">
        <v>4</v>
      </c>
      <c r="D261" t="s">
        <v>182</v>
      </c>
      <c r="E261">
        <v>531</v>
      </c>
      <c r="F261" t="s">
        <v>183</v>
      </c>
      <c r="G261" t="s">
        <v>184</v>
      </c>
      <c r="H261">
        <v>31925.124</v>
      </c>
      <c r="I261" t="s">
        <v>185</v>
      </c>
      <c r="J261">
        <v>4.17E-4</v>
      </c>
      <c r="K261" t="s">
        <v>25</v>
      </c>
      <c r="L261" t="s">
        <v>290</v>
      </c>
      <c r="M261">
        <v>295.83664499999998</v>
      </c>
      <c r="N261" t="s">
        <v>25</v>
      </c>
      <c r="O261" t="s">
        <v>291</v>
      </c>
      <c r="P261">
        <v>7.1299999999999998E-4</v>
      </c>
      <c r="Q261" t="s">
        <v>25</v>
      </c>
      <c r="R261" t="s">
        <v>24</v>
      </c>
      <c r="S261">
        <v>2.4856370000000001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292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288</v>
      </c>
      <c r="AH261">
        <v>1000</v>
      </c>
      <c r="AI261" t="s">
        <v>189</v>
      </c>
      <c r="AJ261">
        <v>1000000</v>
      </c>
      <c r="AK261" t="s">
        <v>190</v>
      </c>
      <c r="AL261">
        <v>20</v>
      </c>
      <c r="AM261" t="s">
        <v>191</v>
      </c>
      <c r="AN261">
        <v>500</v>
      </c>
      <c r="AO261" t="s">
        <v>192</v>
      </c>
      <c r="AP261">
        <v>100</v>
      </c>
      <c r="AQ261" t="s">
        <v>193</v>
      </c>
      <c r="AR261">
        <v>100</v>
      </c>
    </row>
    <row r="262" spans="1:44">
      <c r="A262" s="2">
        <v>550</v>
      </c>
      <c r="B262" t="s">
        <v>289</v>
      </c>
      <c r="C262">
        <v>4</v>
      </c>
      <c r="D262" t="s">
        <v>182</v>
      </c>
      <c r="E262">
        <v>531</v>
      </c>
      <c r="F262" t="s">
        <v>183</v>
      </c>
      <c r="G262" t="s">
        <v>184</v>
      </c>
      <c r="H262">
        <v>52962.991999999998</v>
      </c>
      <c r="I262" t="s">
        <v>185</v>
      </c>
      <c r="J262">
        <v>3.6699999999999998E-4</v>
      </c>
      <c r="K262" t="s">
        <v>25</v>
      </c>
      <c r="L262" t="s">
        <v>290</v>
      </c>
      <c r="M262">
        <v>279.09574900000001</v>
      </c>
      <c r="N262" t="s">
        <v>25</v>
      </c>
      <c r="O262" t="s">
        <v>291</v>
      </c>
      <c r="P262">
        <v>6.4599999999999998E-4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292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288</v>
      </c>
      <c r="AH262">
        <v>1000</v>
      </c>
      <c r="AI262" t="s">
        <v>189</v>
      </c>
      <c r="AJ262">
        <v>1000000</v>
      </c>
      <c r="AK262" t="s">
        <v>190</v>
      </c>
      <c r="AL262">
        <v>20</v>
      </c>
      <c r="AM262" t="s">
        <v>191</v>
      </c>
      <c r="AN262">
        <v>500</v>
      </c>
      <c r="AO262" t="s">
        <v>192</v>
      </c>
      <c r="AP262">
        <v>100</v>
      </c>
      <c r="AQ262" t="s">
        <v>193</v>
      </c>
      <c r="AR262">
        <v>100</v>
      </c>
    </row>
    <row r="263" spans="1:44">
      <c r="A263" s="2">
        <v>550</v>
      </c>
      <c r="B263" t="s">
        <v>289</v>
      </c>
      <c r="C263">
        <v>4</v>
      </c>
      <c r="D263" t="s">
        <v>182</v>
      </c>
      <c r="E263">
        <v>531</v>
      </c>
      <c r="F263" t="s">
        <v>183</v>
      </c>
      <c r="G263" t="s">
        <v>184</v>
      </c>
      <c r="H263">
        <v>31906.366000000002</v>
      </c>
      <c r="I263" t="s">
        <v>185</v>
      </c>
      <c r="J263">
        <v>3.8400000000000001E-4</v>
      </c>
      <c r="K263" t="s">
        <v>25</v>
      </c>
      <c r="L263" t="s">
        <v>290</v>
      </c>
      <c r="M263">
        <v>275.180319</v>
      </c>
      <c r="N263" t="s">
        <v>25</v>
      </c>
      <c r="O263" t="s">
        <v>291</v>
      </c>
      <c r="P263">
        <v>6.5899999999999997E-4</v>
      </c>
      <c r="Q263" t="s">
        <v>25</v>
      </c>
      <c r="R263" t="s">
        <v>24</v>
      </c>
      <c r="S263">
        <v>2.4770159999999999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292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288</v>
      </c>
      <c r="AH263">
        <v>1000</v>
      </c>
      <c r="AI263" t="s">
        <v>189</v>
      </c>
      <c r="AJ263">
        <v>1000000</v>
      </c>
      <c r="AK263" t="s">
        <v>190</v>
      </c>
      <c r="AL263">
        <v>20</v>
      </c>
      <c r="AM263" t="s">
        <v>191</v>
      </c>
      <c r="AN263">
        <v>500</v>
      </c>
      <c r="AO263" t="s">
        <v>192</v>
      </c>
      <c r="AP263">
        <v>100</v>
      </c>
      <c r="AQ263" t="s">
        <v>193</v>
      </c>
      <c r="AR263">
        <v>100</v>
      </c>
    </row>
    <row r="264" spans="1:44">
      <c r="A264" s="2">
        <v>549</v>
      </c>
      <c r="B264" t="s">
        <v>289</v>
      </c>
      <c r="C264">
        <v>4</v>
      </c>
      <c r="D264" t="s">
        <v>182</v>
      </c>
      <c r="E264">
        <v>524</v>
      </c>
      <c r="F264" t="s">
        <v>183</v>
      </c>
      <c r="G264" t="s">
        <v>184</v>
      </c>
      <c r="H264">
        <v>77683.785999999993</v>
      </c>
      <c r="I264" t="s">
        <v>185</v>
      </c>
      <c r="J264">
        <v>3.77E-4</v>
      </c>
      <c r="K264" t="s">
        <v>25</v>
      </c>
      <c r="L264" t="s">
        <v>290</v>
      </c>
      <c r="M264">
        <v>274.57174400000002</v>
      </c>
      <c r="N264" t="s">
        <v>25</v>
      </c>
      <c r="O264" t="s">
        <v>291</v>
      </c>
      <c r="P264">
        <v>6.5200000000000002E-4</v>
      </c>
      <c r="Q264" t="s">
        <v>25</v>
      </c>
      <c r="R264" t="s">
        <v>24</v>
      </c>
      <c r="S264">
        <v>2.7005889999999999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292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288</v>
      </c>
      <c r="AH264">
        <v>1000</v>
      </c>
      <c r="AI264" t="s">
        <v>189</v>
      </c>
      <c r="AJ264">
        <v>1000000</v>
      </c>
      <c r="AK264" t="s">
        <v>190</v>
      </c>
      <c r="AL264">
        <v>20</v>
      </c>
      <c r="AM264" t="s">
        <v>191</v>
      </c>
      <c r="AN264">
        <v>500</v>
      </c>
      <c r="AO264" t="s">
        <v>192</v>
      </c>
      <c r="AP264">
        <v>100</v>
      </c>
      <c r="AQ264" t="s">
        <v>193</v>
      </c>
      <c r="AR264">
        <v>100</v>
      </c>
    </row>
    <row r="265" spans="1:44">
      <c r="A265" s="2">
        <v>548</v>
      </c>
      <c r="B265" t="s">
        <v>289</v>
      </c>
      <c r="C265">
        <v>4</v>
      </c>
      <c r="D265" t="s">
        <v>182</v>
      </c>
      <c r="E265">
        <v>226</v>
      </c>
      <c r="F265" t="s">
        <v>183</v>
      </c>
      <c r="G265" t="s">
        <v>184</v>
      </c>
      <c r="H265">
        <v>7.0419999999999998</v>
      </c>
      <c r="I265" t="s">
        <v>185</v>
      </c>
      <c r="J265">
        <v>2.6600000000000001E-4</v>
      </c>
      <c r="K265" t="s">
        <v>25</v>
      </c>
      <c r="L265" t="s">
        <v>290</v>
      </c>
      <c r="M265">
        <v>185.011741</v>
      </c>
      <c r="N265" t="s">
        <v>25</v>
      </c>
      <c r="O265" t="s">
        <v>291</v>
      </c>
      <c r="P265">
        <v>4.5100000000000001E-4</v>
      </c>
      <c r="Q265" t="s">
        <v>25</v>
      </c>
      <c r="R265" t="s">
        <v>24</v>
      </c>
      <c r="S265">
        <v>1.2236670000000001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292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288</v>
      </c>
      <c r="AH265">
        <v>1000</v>
      </c>
      <c r="AI265" t="s">
        <v>189</v>
      </c>
      <c r="AJ265">
        <v>1000000</v>
      </c>
      <c r="AK265" t="s">
        <v>190</v>
      </c>
      <c r="AL265">
        <v>10</v>
      </c>
      <c r="AM265" t="s">
        <v>191</v>
      </c>
      <c r="AN265">
        <v>500</v>
      </c>
      <c r="AO265" t="s">
        <v>192</v>
      </c>
      <c r="AP265">
        <v>20</v>
      </c>
      <c r="AQ265" t="s">
        <v>193</v>
      </c>
      <c r="AR265">
        <v>20</v>
      </c>
    </row>
    <row r="266" spans="1:44">
      <c r="A266" s="2">
        <v>548</v>
      </c>
      <c r="B266" t="s">
        <v>289</v>
      </c>
      <c r="C266">
        <v>4</v>
      </c>
      <c r="D266" t="s">
        <v>182</v>
      </c>
      <c r="E266">
        <v>226</v>
      </c>
      <c r="F266" t="s">
        <v>183</v>
      </c>
      <c r="G266" t="s">
        <v>184</v>
      </c>
      <c r="H266">
        <v>6.048</v>
      </c>
      <c r="I266" t="s">
        <v>185</v>
      </c>
      <c r="J266">
        <v>2.7399999999999999E-4</v>
      </c>
      <c r="K266" t="s">
        <v>25</v>
      </c>
      <c r="L266" t="s">
        <v>290</v>
      </c>
      <c r="M266">
        <v>191.26337699999999</v>
      </c>
      <c r="N266" t="s">
        <v>25</v>
      </c>
      <c r="O266" t="s">
        <v>291</v>
      </c>
      <c r="P266">
        <v>4.6500000000000003E-4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292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288</v>
      </c>
      <c r="AH266">
        <v>1000</v>
      </c>
      <c r="AI266" t="s">
        <v>189</v>
      </c>
      <c r="AJ266">
        <v>1000000</v>
      </c>
      <c r="AK266" t="s">
        <v>190</v>
      </c>
      <c r="AL266">
        <v>10</v>
      </c>
      <c r="AM266" t="s">
        <v>191</v>
      </c>
      <c r="AN266">
        <v>500</v>
      </c>
      <c r="AO266" t="s">
        <v>192</v>
      </c>
      <c r="AP266">
        <v>20</v>
      </c>
      <c r="AQ266" t="s">
        <v>193</v>
      </c>
      <c r="AR266">
        <v>20</v>
      </c>
    </row>
    <row r="267" spans="1:44">
      <c r="A267" s="2">
        <v>548</v>
      </c>
      <c r="B267" t="s">
        <v>289</v>
      </c>
      <c r="C267">
        <v>4</v>
      </c>
      <c r="D267" t="s">
        <v>182</v>
      </c>
      <c r="E267">
        <v>226</v>
      </c>
      <c r="F267" t="s">
        <v>183</v>
      </c>
      <c r="G267" t="s">
        <v>184</v>
      </c>
      <c r="H267">
        <v>27513.493999999999</v>
      </c>
      <c r="I267" t="s">
        <v>185</v>
      </c>
      <c r="J267">
        <v>1.5200000000000001E-4</v>
      </c>
      <c r="K267" t="s">
        <v>25</v>
      </c>
      <c r="L267" t="s">
        <v>290</v>
      </c>
      <c r="M267">
        <v>80.830923999999996</v>
      </c>
      <c r="N267" t="s">
        <v>25</v>
      </c>
      <c r="O267" t="s">
        <v>291</v>
      </c>
      <c r="P267">
        <v>2.33E-4</v>
      </c>
      <c r="Q267" t="s">
        <v>25</v>
      </c>
      <c r="R267" t="s">
        <v>24</v>
      </c>
      <c r="S267">
        <v>31.104863000000002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292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288</v>
      </c>
      <c r="AH267">
        <v>1000</v>
      </c>
      <c r="AI267" t="s">
        <v>189</v>
      </c>
      <c r="AJ267">
        <v>1000000</v>
      </c>
      <c r="AK267" t="s">
        <v>190</v>
      </c>
      <c r="AL267">
        <v>10</v>
      </c>
      <c r="AM267" t="s">
        <v>191</v>
      </c>
      <c r="AN267">
        <v>500</v>
      </c>
      <c r="AO267" t="s">
        <v>192</v>
      </c>
      <c r="AP267">
        <v>20</v>
      </c>
      <c r="AQ267" t="s">
        <v>193</v>
      </c>
      <c r="AR267">
        <v>20</v>
      </c>
    </row>
    <row r="268" spans="1:44">
      <c r="A268" s="2">
        <v>546</v>
      </c>
      <c r="B268" t="s">
        <v>289</v>
      </c>
      <c r="C268">
        <v>4</v>
      </c>
      <c r="D268" t="s">
        <v>182</v>
      </c>
      <c r="E268">
        <v>226</v>
      </c>
      <c r="F268" t="s">
        <v>183</v>
      </c>
      <c r="G268" t="s">
        <v>184</v>
      </c>
      <c r="H268">
        <v>0.88400000000000001</v>
      </c>
      <c r="I268" t="s">
        <v>185</v>
      </c>
      <c r="J268">
        <v>2.9999999999999997E-4</v>
      </c>
      <c r="K268" t="s">
        <v>25</v>
      </c>
      <c r="L268" t="s">
        <v>290</v>
      </c>
      <c r="M268">
        <v>191.50724600000001</v>
      </c>
      <c r="N268" t="s">
        <v>25</v>
      </c>
      <c r="O268" t="s">
        <v>291</v>
      </c>
      <c r="P268">
        <v>4.9200000000000003E-4</v>
      </c>
      <c r="Q268" t="s">
        <v>25</v>
      </c>
      <c r="R268" t="s">
        <v>24</v>
      </c>
      <c r="S268">
        <v>1.2936129999999999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292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288</v>
      </c>
      <c r="AH268">
        <v>1000</v>
      </c>
      <c r="AI268" t="s">
        <v>189</v>
      </c>
      <c r="AJ268">
        <v>1000000</v>
      </c>
      <c r="AK268" t="s">
        <v>190</v>
      </c>
      <c r="AL268">
        <v>10</v>
      </c>
      <c r="AM268" t="s">
        <v>191</v>
      </c>
      <c r="AN268">
        <v>500</v>
      </c>
      <c r="AO268" t="s">
        <v>192</v>
      </c>
      <c r="AP268">
        <v>20</v>
      </c>
      <c r="AQ268" t="s">
        <v>193</v>
      </c>
      <c r="AR268">
        <v>20</v>
      </c>
    </row>
    <row r="269" spans="1:44">
      <c r="A269" s="2">
        <v>545</v>
      </c>
      <c r="B269" t="s">
        <v>289</v>
      </c>
      <c r="C269">
        <v>4</v>
      </c>
      <c r="D269" t="s">
        <v>182</v>
      </c>
      <c r="E269">
        <v>226</v>
      </c>
      <c r="F269" t="s">
        <v>183</v>
      </c>
      <c r="G269" t="s">
        <v>184</v>
      </c>
      <c r="H269">
        <v>0.93</v>
      </c>
      <c r="I269" t="s">
        <v>185</v>
      </c>
      <c r="J269">
        <v>2.8299999999999999E-4</v>
      </c>
      <c r="K269" t="s">
        <v>25</v>
      </c>
      <c r="L269" t="s">
        <v>290</v>
      </c>
      <c r="M269">
        <v>186.34827200000001</v>
      </c>
      <c r="N269" t="s">
        <v>25</v>
      </c>
      <c r="O269" t="s">
        <v>291</v>
      </c>
      <c r="P269">
        <v>4.6999999999999999E-4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292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288</v>
      </c>
      <c r="AH269">
        <v>1000</v>
      </c>
      <c r="AI269" t="s">
        <v>189</v>
      </c>
      <c r="AJ269">
        <v>1000000</v>
      </c>
      <c r="AK269" t="s">
        <v>190</v>
      </c>
      <c r="AL269">
        <v>10</v>
      </c>
      <c r="AM269" t="s">
        <v>191</v>
      </c>
      <c r="AN269">
        <v>500</v>
      </c>
      <c r="AO269" t="s">
        <v>192</v>
      </c>
      <c r="AP269">
        <v>20</v>
      </c>
      <c r="AQ269" t="s">
        <v>193</v>
      </c>
      <c r="AR269">
        <v>20</v>
      </c>
    </row>
    <row r="270" spans="1:44">
      <c r="A270" s="2">
        <v>545</v>
      </c>
      <c r="B270" t="s">
        <v>289</v>
      </c>
      <c r="C270">
        <v>4</v>
      </c>
      <c r="D270" t="s">
        <v>182</v>
      </c>
      <c r="E270">
        <v>226</v>
      </c>
      <c r="F270" t="s">
        <v>183</v>
      </c>
      <c r="G270" t="s">
        <v>184</v>
      </c>
      <c r="H270">
        <v>1.056</v>
      </c>
      <c r="I270" t="s">
        <v>185</v>
      </c>
      <c r="J270">
        <v>2.8200000000000002E-4</v>
      </c>
      <c r="K270" t="s">
        <v>25</v>
      </c>
      <c r="L270" t="s">
        <v>290</v>
      </c>
      <c r="M270">
        <v>187.701098</v>
      </c>
      <c r="N270" t="s">
        <v>25</v>
      </c>
      <c r="O270" t="s">
        <v>291</v>
      </c>
      <c r="P270">
        <v>4.6999999999999999E-4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292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288</v>
      </c>
      <c r="AH270">
        <v>1000</v>
      </c>
      <c r="AI270" t="s">
        <v>189</v>
      </c>
      <c r="AJ270">
        <v>1000000</v>
      </c>
      <c r="AK270" t="s">
        <v>190</v>
      </c>
      <c r="AL270">
        <v>10</v>
      </c>
      <c r="AM270" t="s">
        <v>191</v>
      </c>
      <c r="AN270">
        <v>500</v>
      </c>
      <c r="AO270" t="s">
        <v>192</v>
      </c>
      <c r="AP270">
        <v>20</v>
      </c>
      <c r="AQ270" t="s">
        <v>193</v>
      </c>
      <c r="AR270">
        <v>20</v>
      </c>
    </row>
    <row r="271" spans="1:44">
      <c r="A271" s="2">
        <v>544</v>
      </c>
      <c r="B271" t="s">
        <v>289</v>
      </c>
      <c r="C271">
        <v>4</v>
      </c>
      <c r="D271" t="s">
        <v>182</v>
      </c>
      <c r="E271">
        <v>226</v>
      </c>
      <c r="F271" t="s">
        <v>183</v>
      </c>
      <c r="G271" t="s">
        <v>184</v>
      </c>
      <c r="H271">
        <v>0.96</v>
      </c>
      <c r="I271" t="s">
        <v>185</v>
      </c>
      <c r="J271">
        <v>2.7999999999999998E-4</v>
      </c>
      <c r="K271" t="s">
        <v>25</v>
      </c>
      <c r="L271" t="s">
        <v>290</v>
      </c>
      <c r="M271">
        <v>188.072923</v>
      </c>
      <c r="N271" t="s">
        <v>25</v>
      </c>
      <c r="O271" t="s">
        <v>291</v>
      </c>
      <c r="P271">
        <v>4.6799999999999999E-4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292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288</v>
      </c>
      <c r="AH271">
        <v>1000</v>
      </c>
      <c r="AI271" t="s">
        <v>189</v>
      </c>
      <c r="AJ271">
        <v>1000000</v>
      </c>
      <c r="AK271" t="s">
        <v>190</v>
      </c>
      <c r="AL271">
        <v>10</v>
      </c>
      <c r="AM271" t="s">
        <v>191</v>
      </c>
      <c r="AN271">
        <v>500</v>
      </c>
      <c r="AO271" t="s">
        <v>192</v>
      </c>
      <c r="AP271">
        <v>20</v>
      </c>
      <c r="AQ271" t="s">
        <v>193</v>
      </c>
      <c r="AR271">
        <v>20</v>
      </c>
    </row>
    <row r="272" spans="1:44">
      <c r="A272" s="2">
        <v>544</v>
      </c>
      <c r="B272" t="s">
        <v>289</v>
      </c>
      <c r="C272">
        <v>4</v>
      </c>
      <c r="D272" t="s">
        <v>182</v>
      </c>
      <c r="E272">
        <v>226</v>
      </c>
      <c r="F272" t="s">
        <v>183</v>
      </c>
      <c r="G272" t="s">
        <v>184</v>
      </c>
      <c r="H272">
        <v>26.835999999999999</v>
      </c>
      <c r="I272" t="s">
        <v>185</v>
      </c>
      <c r="J272">
        <v>1.56E-4</v>
      </c>
      <c r="K272" t="s">
        <v>25</v>
      </c>
      <c r="L272" t="s">
        <v>290</v>
      </c>
      <c r="M272">
        <v>97.052556999999993</v>
      </c>
      <c r="N272" t="s">
        <v>25</v>
      </c>
      <c r="O272" t="s">
        <v>291</v>
      </c>
      <c r="P272">
        <v>2.5300000000000002E-4</v>
      </c>
      <c r="Q272" t="s">
        <v>25</v>
      </c>
      <c r="R272" t="s">
        <v>24</v>
      </c>
      <c r="S272">
        <v>21.665963000000001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292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288</v>
      </c>
      <c r="AH272">
        <v>1000</v>
      </c>
      <c r="AI272" t="s">
        <v>189</v>
      </c>
      <c r="AJ272">
        <v>1000000</v>
      </c>
      <c r="AK272" t="s">
        <v>190</v>
      </c>
      <c r="AL272">
        <v>10</v>
      </c>
      <c r="AM272" t="s">
        <v>191</v>
      </c>
      <c r="AN272">
        <v>500</v>
      </c>
      <c r="AO272" t="s">
        <v>192</v>
      </c>
      <c r="AP272">
        <v>20</v>
      </c>
      <c r="AQ272" t="s">
        <v>193</v>
      </c>
      <c r="AR272">
        <v>20</v>
      </c>
    </row>
    <row r="273" spans="1:44">
      <c r="A273" s="2">
        <v>543</v>
      </c>
      <c r="B273" t="s">
        <v>289</v>
      </c>
      <c r="C273">
        <v>4</v>
      </c>
      <c r="D273" t="s">
        <v>182</v>
      </c>
      <c r="E273">
        <v>338</v>
      </c>
      <c r="F273" t="s">
        <v>183</v>
      </c>
      <c r="G273" t="s">
        <v>184</v>
      </c>
      <c r="H273">
        <v>893.84400000000005</v>
      </c>
      <c r="I273" t="s">
        <v>185</v>
      </c>
      <c r="J273">
        <v>2.5500000000000002E-4</v>
      </c>
      <c r="K273" t="s">
        <v>25</v>
      </c>
      <c r="L273" t="s">
        <v>290</v>
      </c>
      <c r="M273">
        <v>151.34090599999999</v>
      </c>
      <c r="N273" t="s">
        <v>25</v>
      </c>
      <c r="O273" t="s">
        <v>291</v>
      </c>
      <c r="P273">
        <v>4.06E-4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292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288</v>
      </c>
      <c r="AH273">
        <v>1000</v>
      </c>
      <c r="AI273" t="s">
        <v>189</v>
      </c>
      <c r="AJ273">
        <v>1000000</v>
      </c>
      <c r="AK273" t="s">
        <v>190</v>
      </c>
      <c r="AL273">
        <v>10</v>
      </c>
      <c r="AM273" t="s">
        <v>191</v>
      </c>
      <c r="AN273">
        <v>500</v>
      </c>
      <c r="AO273" t="s">
        <v>192</v>
      </c>
      <c r="AP273">
        <v>20</v>
      </c>
      <c r="AQ273" t="s">
        <v>193</v>
      </c>
      <c r="AR273">
        <v>50</v>
      </c>
    </row>
    <row r="274" spans="1:44">
      <c r="A274" s="2">
        <v>542</v>
      </c>
      <c r="B274" t="s">
        <v>289</v>
      </c>
      <c r="C274">
        <v>4</v>
      </c>
      <c r="D274" t="s">
        <v>182</v>
      </c>
      <c r="E274">
        <v>338</v>
      </c>
      <c r="F274" t="s">
        <v>183</v>
      </c>
      <c r="G274" t="s">
        <v>184</v>
      </c>
      <c r="H274">
        <v>701.46799999999996</v>
      </c>
      <c r="I274" t="s">
        <v>185</v>
      </c>
      <c r="J274">
        <v>2.5500000000000002E-4</v>
      </c>
      <c r="K274" t="s">
        <v>25</v>
      </c>
      <c r="L274" t="s">
        <v>290</v>
      </c>
      <c r="M274">
        <v>157.663828</v>
      </c>
      <c r="N274" t="s">
        <v>25</v>
      </c>
      <c r="O274" t="s">
        <v>291</v>
      </c>
      <c r="P274">
        <v>4.1300000000000001E-4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292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288</v>
      </c>
      <c r="AH274">
        <v>1000</v>
      </c>
      <c r="AI274" t="s">
        <v>189</v>
      </c>
      <c r="AJ274">
        <v>1000000</v>
      </c>
      <c r="AK274" t="s">
        <v>190</v>
      </c>
      <c r="AL274">
        <v>10</v>
      </c>
      <c r="AM274" t="s">
        <v>191</v>
      </c>
      <c r="AN274">
        <v>500</v>
      </c>
      <c r="AO274" t="s">
        <v>192</v>
      </c>
      <c r="AP274">
        <v>20</v>
      </c>
      <c r="AQ274" t="s">
        <v>193</v>
      </c>
      <c r="AR274">
        <v>50</v>
      </c>
    </row>
    <row r="275" spans="1:44">
      <c r="A275">
        <v>541</v>
      </c>
      <c r="B275" t="s">
        <v>289</v>
      </c>
      <c r="C275">
        <v>4</v>
      </c>
      <c r="D275" t="s">
        <v>182</v>
      </c>
      <c r="E275">
        <v>338</v>
      </c>
      <c r="F275" t="s">
        <v>183</v>
      </c>
      <c r="G275" t="s">
        <v>184</v>
      </c>
      <c r="H275">
        <v>345.62200000000001</v>
      </c>
      <c r="I275" t="s">
        <v>185</v>
      </c>
      <c r="J275">
        <v>2.42E-4</v>
      </c>
      <c r="K275" t="s">
        <v>25</v>
      </c>
      <c r="L275" t="s">
        <v>290</v>
      </c>
      <c r="M275">
        <v>176.77168699999999</v>
      </c>
      <c r="N275" t="s">
        <v>25</v>
      </c>
      <c r="O275" t="s">
        <v>291</v>
      </c>
      <c r="P275">
        <v>4.1899999999999999E-4</v>
      </c>
      <c r="Q275" t="s">
        <v>25</v>
      </c>
      <c r="R275" t="s">
        <v>24</v>
      </c>
      <c r="S275">
        <v>1.6089249999999999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292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288</v>
      </c>
      <c r="AH275">
        <v>1000</v>
      </c>
      <c r="AI275" t="s">
        <v>189</v>
      </c>
      <c r="AJ275">
        <v>1000000</v>
      </c>
      <c r="AK275" t="s">
        <v>190</v>
      </c>
      <c r="AL275">
        <v>10</v>
      </c>
      <c r="AM275" t="s">
        <v>191</v>
      </c>
      <c r="AN275">
        <v>500</v>
      </c>
      <c r="AO275" t="s">
        <v>192</v>
      </c>
      <c r="AP275">
        <v>20</v>
      </c>
      <c r="AQ275" t="s">
        <v>193</v>
      </c>
      <c r="AR275">
        <v>50</v>
      </c>
    </row>
    <row r="276" spans="1:44">
      <c r="A276">
        <v>540</v>
      </c>
      <c r="B276" t="s">
        <v>289</v>
      </c>
      <c r="C276">
        <v>4</v>
      </c>
      <c r="D276" t="s">
        <v>182</v>
      </c>
      <c r="E276">
        <v>338</v>
      </c>
      <c r="F276" t="s">
        <v>183</v>
      </c>
      <c r="G276" t="s">
        <v>184</v>
      </c>
      <c r="H276">
        <v>106.024</v>
      </c>
      <c r="I276" t="s">
        <v>185</v>
      </c>
      <c r="J276">
        <v>2.5500000000000002E-4</v>
      </c>
      <c r="K276" t="s">
        <v>25</v>
      </c>
      <c r="L276" t="s">
        <v>290</v>
      </c>
      <c r="M276">
        <v>184.42747299999999</v>
      </c>
      <c r="N276" t="s">
        <v>25</v>
      </c>
      <c r="O276" t="s">
        <v>291</v>
      </c>
      <c r="P276">
        <v>4.3899999999999999E-4</v>
      </c>
      <c r="Q276" t="s">
        <v>25</v>
      </c>
      <c r="R276" t="s">
        <v>24</v>
      </c>
      <c r="S276">
        <v>1.5539130000000001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292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288</v>
      </c>
      <c r="AH276">
        <v>1000</v>
      </c>
      <c r="AI276" t="s">
        <v>189</v>
      </c>
      <c r="AJ276">
        <v>1000000</v>
      </c>
      <c r="AK276" t="s">
        <v>190</v>
      </c>
      <c r="AL276">
        <v>10</v>
      </c>
      <c r="AM276" t="s">
        <v>191</v>
      </c>
      <c r="AN276">
        <v>500</v>
      </c>
      <c r="AO276" t="s">
        <v>192</v>
      </c>
      <c r="AP276">
        <v>20</v>
      </c>
      <c r="AQ276" t="s">
        <v>193</v>
      </c>
      <c r="AR276">
        <v>50</v>
      </c>
    </row>
    <row r="277" spans="1:44">
      <c r="A277">
        <v>539</v>
      </c>
      <c r="B277" t="s">
        <v>289</v>
      </c>
      <c r="C277">
        <v>4</v>
      </c>
      <c r="D277" t="s">
        <v>182</v>
      </c>
      <c r="E277">
        <v>338</v>
      </c>
      <c r="F277" t="s">
        <v>183</v>
      </c>
      <c r="G277" t="s">
        <v>184</v>
      </c>
      <c r="H277">
        <v>2.21</v>
      </c>
      <c r="I277" t="s">
        <v>185</v>
      </c>
      <c r="J277">
        <v>2.5500000000000002E-4</v>
      </c>
      <c r="K277" t="s">
        <v>25</v>
      </c>
      <c r="L277" t="s">
        <v>290</v>
      </c>
      <c r="M277">
        <v>199.51319000000001</v>
      </c>
      <c r="N277" t="s">
        <v>25</v>
      </c>
      <c r="O277" t="s">
        <v>291</v>
      </c>
      <c r="P277">
        <v>4.5399999999999998E-4</v>
      </c>
      <c r="Q277" t="s">
        <v>25</v>
      </c>
      <c r="R277" t="s">
        <v>24</v>
      </c>
      <c r="S277">
        <v>1.5268470000000001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292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288</v>
      </c>
      <c r="AH277">
        <v>1000</v>
      </c>
      <c r="AI277" t="s">
        <v>189</v>
      </c>
      <c r="AJ277">
        <v>1000000</v>
      </c>
      <c r="AK277" t="s">
        <v>190</v>
      </c>
      <c r="AL277">
        <v>10</v>
      </c>
      <c r="AM277" t="s">
        <v>191</v>
      </c>
      <c r="AN277">
        <v>500</v>
      </c>
      <c r="AO277" t="s">
        <v>192</v>
      </c>
      <c r="AP277">
        <v>20</v>
      </c>
      <c r="AQ277" t="s">
        <v>193</v>
      </c>
      <c r="AR277">
        <v>50</v>
      </c>
    </row>
    <row r="278" spans="1:44">
      <c r="A278">
        <v>538</v>
      </c>
      <c r="B278" t="s">
        <v>289</v>
      </c>
      <c r="C278">
        <v>4</v>
      </c>
      <c r="D278" t="s">
        <v>182</v>
      </c>
      <c r="E278">
        <v>338</v>
      </c>
      <c r="F278" t="s">
        <v>183</v>
      </c>
      <c r="G278" t="s">
        <v>184</v>
      </c>
      <c r="H278">
        <v>3.4000000000000002E-2</v>
      </c>
      <c r="I278" t="s">
        <v>185</v>
      </c>
      <c r="J278">
        <v>2.6899999999999998E-4</v>
      </c>
      <c r="K278" t="s">
        <v>25</v>
      </c>
      <c r="L278" t="s">
        <v>290</v>
      </c>
      <c r="M278">
        <v>217.64323200000001</v>
      </c>
      <c r="N278" t="s">
        <v>25</v>
      </c>
      <c r="O278" t="s">
        <v>291</v>
      </c>
      <c r="P278">
        <v>4.86E-4</v>
      </c>
      <c r="Q278" t="s">
        <v>25</v>
      </c>
      <c r="R278" t="s">
        <v>24</v>
      </c>
      <c r="S278">
        <v>1.4754430000000001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292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288</v>
      </c>
      <c r="AH278">
        <v>1000</v>
      </c>
      <c r="AI278" t="s">
        <v>189</v>
      </c>
      <c r="AJ278">
        <v>1000000</v>
      </c>
      <c r="AK278" t="s">
        <v>190</v>
      </c>
      <c r="AL278">
        <v>10</v>
      </c>
      <c r="AM278" t="s">
        <v>191</v>
      </c>
      <c r="AN278">
        <v>500</v>
      </c>
      <c r="AO278" t="s">
        <v>192</v>
      </c>
      <c r="AP278">
        <v>20</v>
      </c>
      <c r="AQ278" t="s">
        <v>193</v>
      </c>
      <c r="AR278">
        <v>50</v>
      </c>
    </row>
    <row r="279" spans="1:44">
      <c r="A279">
        <v>537</v>
      </c>
      <c r="B279" t="s">
        <v>289</v>
      </c>
      <c r="C279">
        <v>4</v>
      </c>
      <c r="D279" t="s">
        <v>182</v>
      </c>
      <c r="E279">
        <v>338</v>
      </c>
      <c r="F279" t="s">
        <v>183</v>
      </c>
      <c r="G279" t="s">
        <v>184</v>
      </c>
      <c r="H279">
        <v>3.4000000000000002E-2</v>
      </c>
      <c r="I279" t="s">
        <v>185</v>
      </c>
      <c r="J279">
        <v>2.6800000000000001E-4</v>
      </c>
      <c r="K279" t="s">
        <v>25</v>
      </c>
      <c r="L279" t="s">
        <v>290</v>
      </c>
      <c r="M279">
        <v>207.341509</v>
      </c>
      <c r="N279" t="s">
        <v>25</v>
      </c>
      <c r="O279" t="s">
        <v>291</v>
      </c>
      <c r="P279">
        <v>4.7600000000000002E-4</v>
      </c>
      <c r="Q279" t="s">
        <v>25</v>
      </c>
      <c r="R279" t="s">
        <v>24</v>
      </c>
      <c r="S279">
        <v>1.3555779999999999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292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288</v>
      </c>
      <c r="AH279">
        <v>1000</v>
      </c>
      <c r="AI279" t="s">
        <v>189</v>
      </c>
      <c r="AJ279">
        <v>1000000</v>
      </c>
      <c r="AK279" t="s">
        <v>190</v>
      </c>
      <c r="AL279">
        <v>10</v>
      </c>
      <c r="AM279" t="s">
        <v>191</v>
      </c>
      <c r="AN279">
        <v>500</v>
      </c>
      <c r="AO279" t="s">
        <v>192</v>
      </c>
      <c r="AP279">
        <v>20</v>
      </c>
      <c r="AQ279" t="s">
        <v>193</v>
      </c>
      <c r="AR279">
        <v>50</v>
      </c>
    </row>
    <row r="280" spans="1:44">
      <c r="A280">
        <v>537</v>
      </c>
      <c r="B280" t="s">
        <v>289</v>
      </c>
      <c r="C280">
        <v>4</v>
      </c>
      <c r="D280" t="s">
        <v>182</v>
      </c>
      <c r="E280">
        <v>338</v>
      </c>
      <c r="F280" t="s">
        <v>183</v>
      </c>
      <c r="G280" t="s">
        <v>184</v>
      </c>
      <c r="H280">
        <v>3.4000000000000002E-2</v>
      </c>
      <c r="I280" t="s">
        <v>185</v>
      </c>
      <c r="J280">
        <v>2.6600000000000001E-4</v>
      </c>
      <c r="K280" t="s">
        <v>25</v>
      </c>
      <c r="L280" t="s">
        <v>290</v>
      </c>
      <c r="M280">
        <v>213.35147000000001</v>
      </c>
      <c r="N280" t="s">
        <v>25</v>
      </c>
      <c r="O280" t="s">
        <v>291</v>
      </c>
      <c r="P280">
        <v>4.8000000000000001E-4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292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288</v>
      </c>
      <c r="AH280">
        <v>1000</v>
      </c>
      <c r="AI280" t="s">
        <v>189</v>
      </c>
      <c r="AJ280">
        <v>1000000</v>
      </c>
      <c r="AK280" t="s">
        <v>190</v>
      </c>
      <c r="AL280">
        <v>10</v>
      </c>
      <c r="AM280" t="s">
        <v>191</v>
      </c>
      <c r="AN280">
        <v>500</v>
      </c>
      <c r="AO280" t="s">
        <v>192</v>
      </c>
      <c r="AP280">
        <v>20</v>
      </c>
      <c r="AQ280" t="s">
        <v>193</v>
      </c>
      <c r="AR280">
        <v>50</v>
      </c>
    </row>
    <row r="281" spans="1:44">
      <c r="A281">
        <v>536</v>
      </c>
      <c r="B281" t="s">
        <v>289</v>
      </c>
      <c r="C281">
        <v>4</v>
      </c>
      <c r="D281" t="s">
        <v>182</v>
      </c>
      <c r="E281">
        <v>338</v>
      </c>
      <c r="F281" t="s">
        <v>183</v>
      </c>
      <c r="G281" t="s">
        <v>184</v>
      </c>
      <c r="H281">
        <v>2.21</v>
      </c>
      <c r="I281" t="s">
        <v>185</v>
      </c>
      <c r="J281">
        <v>2.5900000000000001E-4</v>
      </c>
      <c r="K281" t="s">
        <v>25</v>
      </c>
      <c r="L281" t="s">
        <v>290</v>
      </c>
      <c r="M281">
        <v>194.21881099999999</v>
      </c>
      <c r="N281" t="s">
        <v>25</v>
      </c>
      <c r="O281" t="s">
        <v>291</v>
      </c>
      <c r="P281">
        <v>4.5300000000000001E-4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292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288</v>
      </c>
      <c r="AH281">
        <v>1000</v>
      </c>
      <c r="AI281" t="s">
        <v>189</v>
      </c>
      <c r="AJ281">
        <v>1000000</v>
      </c>
      <c r="AK281" t="s">
        <v>190</v>
      </c>
      <c r="AL281">
        <v>10</v>
      </c>
      <c r="AM281" t="s">
        <v>191</v>
      </c>
      <c r="AN281">
        <v>500</v>
      </c>
      <c r="AO281" t="s">
        <v>192</v>
      </c>
      <c r="AP281">
        <v>20</v>
      </c>
      <c r="AQ281" t="s">
        <v>193</v>
      </c>
      <c r="AR281">
        <v>50</v>
      </c>
    </row>
    <row r="282" spans="1:44">
      <c r="A282">
        <v>535</v>
      </c>
      <c r="B282" t="s">
        <v>289</v>
      </c>
      <c r="C282">
        <v>4</v>
      </c>
      <c r="D282" t="s">
        <v>182</v>
      </c>
      <c r="E282">
        <v>338</v>
      </c>
      <c r="F282" t="s">
        <v>183</v>
      </c>
      <c r="G282" t="s">
        <v>184</v>
      </c>
      <c r="H282">
        <v>701.46799999999996</v>
      </c>
      <c r="I282" t="s">
        <v>185</v>
      </c>
      <c r="J282">
        <v>3.1799999999999998E-4</v>
      </c>
      <c r="K282" t="s">
        <v>25</v>
      </c>
      <c r="L282" t="s">
        <v>290</v>
      </c>
      <c r="M282">
        <v>206.81815599999999</v>
      </c>
      <c r="N282" t="s">
        <v>25</v>
      </c>
      <c r="O282" t="s">
        <v>291</v>
      </c>
      <c r="P282">
        <v>5.2499999999999997E-4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292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288</v>
      </c>
      <c r="AH282">
        <v>1000</v>
      </c>
      <c r="AI282" t="s">
        <v>189</v>
      </c>
      <c r="AJ282">
        <v>1000000</v>
      </c>
      <c r="AK282" t="s">
        <v>190</v>
      </c>
      <c r="AL282">
        <v>10</v>
      </c>
      <c r="AM282" t="s">
        <v>191</v>
      </c>
      <c r="AN282">
        <v>500</v>
      </c>
      <c r="AO282" t="s">
        <v>192</v>
      </c>
      <c r="AP282">
        <v>20</v>
      </c>
      <c r="AQ282" t="s">
        <v>193</v>
      </c>
      <c r="AR282">
        <v>50</v>
      </c>
    </row>
    <row r="283" spans="1:44">
      <c r="A283">
        <v>534</v>
      </c>
      <c r="B283" t="s">
        <v>289</v>
      </c>
      <c r="C283">
        <v>4</v>
      </c>
      <c r="D283" t="s">
        <v>182</v>
      </c>
      <c r="E283">
        <v>226</v>
      </c>
      <c r="F283" t="s">
        <v>183</v>
      </c>
      <c r="G283" t="s">
        <v>184</v>
      </c>
      <c r="H283">
        <v>5.6840000000000002</v>
      </c>
      <c r="I283" t="s">
        <v>185</v>
      </c>
      <c r="J283">
        <v>2.63E-4</v>
      </c>
      <c r="K283" t="s">
        <v>25</v>
      </c>
      <c r="L283" t="s">
        <v>290</v>
      </c>
      <c r="M283">
        <v>149.62761499999999</v>
      </c>
      <c r="N283" t="s">
        <v>25</v>
      </c>
      <c r="O283" t="s">
        <v>291</v>
      </c>
      <c r="P283">
        <v>4.1199999999999999E-4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292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288</v>
      </c>
      <c r="AH283">
        <v>1000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20</v>
      </c>
      <c r="AQ283" t="s">
        <v>193</v>
      </c>
      <c r="AR283">
        <v>20</v>
      </c>
    </row>
    <row r="284" spans="1:44">
      <c r="A284">
        <v>534</v>
      </c>
      <c r="B284" t="s">
        <v>289</v>
      </c>
      <c r="C284">
        <v>4</v>
      </c>
      <c r="D284" t="s">
        <v>182</v>
      </c>
      <c r="E284">
        <v>226</v>
      </c>
      <c r="F284" t="s">
        <v>183</v>
      </c>
      <c r="G284" t="s">
        <v>184</v>
      </c>
      <c r="H284">
        <v>5.202</v>
      </c>
      <c r="I284" t="s">
        <v>185</v>
      </c>
      <c r="J284">
        <v>2.63E-4</v>
      </c>
      <c r="K284" t="s">
        <v>25</v>
      </c>
      <c r="L284" t="s">
        <v>290</v>
      </c>
      <c r="M284">
        <v>173.07325900000001</v>
      </c>
      <c r="N284" t="s">
        <v>25</v>
      </c>
      <c r="O284" t="s">
        <v>291</v>
      </c>
      <c r="P284">
        <v>4.3600000000000003E-4</v>
      </c>
      <c r="Q284" t="s">
        <v>25</v>
      </c>
      <c r="R284" t="s">
        <v>24</v>
      </c>
      <c r="S284">
        <v>1.4128499999999999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292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288</v>
      </c>
      <c r="AH284">
        <v>1000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20</v>
      </c>
      <c r="AQ284" t="s">
        <v>193</v>
      </c>
      <c r="AR284">
        <v>20</v>
      </c>
    </row>
    <row r="285" spans="1:44">
      <c r="A285">
        <v>533</v>
      </c>
      <c r="B285" t="s">
        <v>289</v>
      </c>
      <c r="C285">
        <v>4</v>
      </c>
      <c r="D285" t="s">
        <v>182</v>
      </c>
      <c r="E285">
        <v>264</v>
      </c>
      <c r="F285" t="s">
        <v>183</v>
      </c>
      <c r="G285" t="s">
        <v>184</v>
      </c>
      <c r="H285">
        <v>260.41399999999999</v>
      </c>
      <c r="I285" t="s">
        <v>185</v>
      </c>
      <c r="J285">
        <v>3.1E-4</v>
      </c>
      <c r="K285" t="s">
        <v>25</v>
      </c>
      <c r="L285" t="s">
        <v>290</v>
      </c>
      <c r="M285">
        <v>155.16612000000001</v>
      </c>
      <c r="N285" t="s">
        <v>25</v>
      </c>
      <c r="O285" t="s">
        <v>291</v>
      </c>
      <c r="P285">
        <v>4.6500000000000003E-4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292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288</v>
      </c>
      <c r="AH285">
        <v>1000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20</v>
      </c>
      <c r="AQ285" t="s">
        <v>193</v>
      </c>
      <c r="AR285">
        <v>30</v>
      </c>
    </row>
    <row r="286" spans="1:44">
      <c r="A286">
        <v>532</v>
      </c>
      <c r="B286" t="s">
        <v>289</v>
      </c>
      <c r="C286">
        <v>4</v>
      </c>
      <c r="D286" t="s">
        <v>182</v>
      </c>
      <c r="E286">
        <v>524</v>
      </c>
      <c r="F286" t="s">
        <v>183</v>
      </c>
      <c r="G286" t="s">
        <v>184</v>
      </c>
      <c r="H286">
        <v>302.24599999999998</v>
      </c>
      <c r="I286" t="s">
        <v>185</v>
      </c>
      <c r="J286">
        <v>3.1399999999999999E-4</v>
      </c>
      <c r="K286" t="s">
        <v>25</v>
      </c>
      <c r="L286" t="s">
        <v>290</v>
      </c>
      <c r="M286">
        <v>238.152907</v>
      </c>
      <c r="N286" t="s">
        <v>25</v>
      </c>
      <c r="O286" t="s">
        <v>291</v>
      </c>
      <c r="P286">
        <v>5.5199999999999997E-4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292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288</v>
      </c>
      <c r="AH286">
        <v>1000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20</v>
      </c>
      <c r="AQ286" t="s">
        <v>193</v>
      </c>
      <c r="AR286">
        <v>100</v>
      </c>
    </row>
    <row r="287" spans="1:44">
      <c r="A287">
        <v>531</v>
      </c>
      <c r="B287" t="s">
        <v>289</v>
      </c>
      <c r="C287">
        <v>4</v>
      </c>
      <c r="D287" t="s">
        <v>182</v>
      </c>
      <c r="E287">
        <v>1267</v>
      </c>
      <c r="F287" t="s">
        <v>183</v>
      </c>
      <c r="G287" t="s">
        <v>184</v>
      </c>
      <c r="H287">
        <v>174.98599999999999</v>
      </c>
      <c r="I287" t="s">
        <v>185</v>
      </c>
      <c r="J287">
        <v>4.6500000000000003E-4</v>
      </c>
      <c r="K287" t="s">
        <v>25</v>
      </c>
      <c r="L287" t="s">
        <v>290</v>
      </c>
      <c r="M287">
        <v>471.82120099999997</v>
      </c>
      <c r="N287" t="s">
        <v>25</v>
      </c>
      <c r="O287" t="s">
        <v>291</v>
      </c>
      <c r="P287">
        <v>9.3700000000000001E-4</v>
      </c>
      <c r="Q287" t="s">
        <v>25</v>
      </c>
      <c r="R287" t="s">
        <v>24</v>
      </c>
      <c r="S287">
        <v>3.5655169999999998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292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288</v>
      </c>
      <c r="AH287">
        <v>1000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20</v>
      </c>
      <c r="AQ287" t="s">
        <v>193</v>
      </c>
      <c r="AR287">
        <v>300</v>
      </c>
    </row>
    <row r="288" spans="1:44">
      <c r="A288">
        <v>530</v>
      </c>
      <c r="B288" t="s">
        <v>289</v>
      </c>
      <c r="C288">
        <v>4</v>
      </c>
      <c r="D288" t="s">
        <v>182</v>
      </c>
      <c r="E288">
        <v>2010</v>
      </c>
      <c r="F288" t="s">
        <v>183</v>
      </c>
      <c r="G288" t="s">
        <v>184</v>
      </c>
      <c r="H288">
        <v>212.21199999999999</v>
      </c>
      <c r="I288" t="s">
        <v>185</v>
      </c>
      <c r="J288">
        <v>6.3900000000000003E-4</v>
      </c>
      <c r="K288" t="s">
        <v>25</v>
      </c>
      <c r="L288" t="s">
        <v>290</v>
      </c>
      <c r="M288">
        <v>717.53742099999999</v>
      </c>
      <c r="N288" t="s">
        <v>25</v>
      </c>
      <c r="O288" t="s">
        <v>291</v>
      </c>
      <c r="P288">
        <v>1.3569999999999999E-3</v>
      </c>
      <c r="Q288" t="s">
        <v>25</v>
      </c>
      <c r="R288" t="s">
        <v>24</v>
      </c>
      <c r="S288">
        <v>5.7242879999999996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292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288</v>
      </c>
      <c r="AH288">
        <v>1000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20</v>
      </c>
      <c r="AQ288" t="s">
        <v>193</v>
      </c>
      <c r="AR288">
        <v>500</v>
      </c>
    </row>
    <row r="289" spans="1:44">
      <c r="A289">
        <v>529</v>
      </c>
      <c r="B289" t="s">
        <v>289</v>
      </c>
      <c r="C289">
        <v>4</v>
      </c>
      <c r="D289" t="s">
        <v>182</v>
      </c>
      <c r="E289">
        <v>2754</v>
      </c>
      <c r="F289" t="s">
        <v>183</v>
      </c>
      <c r="G289" t="s">
        <v>184</v>
      </c>
      <c r="H289">
        <v>194.726</v>
      </c>
      <c r="I289" t="s">
        <v>185</v>
      </c>
      <c r="J289">
        <v>7.8200000000000003E-4</v>
      </c>
      <c r="K289" t="s">
        <v>25</v>
      </c>
      <c r="L289" t="s">
        <v>290</v>
      </c>
      <c r="M289">
        <v>882.63052500000003</v>
      </c>
      <c r="N289" t="s">
        <v>25</v>
      </c>
      <c r="O289" t="s">
        <v>291</v>
      </c>
      <c r="P289">
        <v>1.665E-3</v>
      </c>
      <c r="Q289" t="s">
        <v>25</v>
      </c>
      <c r="R289" t="s">
        <v>24</v>
      </c>
      <c r="S289">
        <v>7.3599610000000002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292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288</v>
      </c>
      <c r="AH289">
        <v>1000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20</v>
      </c>
      <c r="AQ289" t="s">
        <v>193</v>
      </c>
      <c r="AR289">
        <v>700</v>
      </c>
    </row>
    <row r="290" spans="1:44">
      <c r="A290">
        <v>528</v>
      </c>
      <c r="B290" t="s">
        <v>289</v>
      </c>
      <c r="C290">
        <v>4</v>
      </c>
      <c r="D290" t="s">
        <v>182</v>
      </c>
      <c r="E290">
        <v>3497</v>
      </c>
      <c r="F290" t="s">
        <v>183</v>
      </c>
      <c r="G290" t="s">
        <v>184</v>
      </c>
      <c r="H290">
        <v>144.53</v>
      </c>
      <c r="I290" t="s">
        <v>185</v>
      </c>
      <c r="J290">
        <v>8.8599999999999996E-4</v>
      </c>
      <c r="K290" t="s">
        <v>25</v>
      </c>
      <c r="L290" t="s">
        <v>290</v>
      </c>
      <c r="M290">
        <v>1108.1308409999999</v>
      </c>
      <c r="N290" t="s">
        <v>25</v>
      </c>
      <c r="O290" t="s">
        <v>291</v>
      </c>
      <c r="P290">
        <v>1.9940000000000001E-3</v>
      </c>
      <c r="Q290" t="s">
        <v>25</v>
      </c>
      <c r="R290" t="s">
        <v>24</v>
      </c>
      <c r="S290">
        <v>9.2683160000000004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292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288</v>
      </c>
      <c r="AH290">
        <v>1000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20</v>
      </c>
      <c r="AQ290" t="s">
        <v>193</v>
      </c>
      <c r="AR290">
        <v>900</v>
      </c>
    </row>
    <row r="291" spans="1:44">
      <c r="A291">
        <v>527</v>
      </c>
      <c r="B291" t="s">
        <v>289</v>
      </c>
      <c r="C291">
        <v>4</v>
      </c>
      <c r="D291" t="s">
        <v>182</v>
      </c>
      <c r="E291">
        <v>18734</v>
      </c>
      <c r="F291" t="s">
        <v>183</v>
      </c>
      <c r="G291" t="s">
        <v>184</v>
      </c>
      <c r="H291">
        <v>283.59800000000001</v>
      </c>
      <c r="I291" t="s">
        <v>185</v>
      </c>
      <c r="J291">
        <v>1.6999999999999999E-3</v>
      </c>
      <c r="K291" t="s">
        <v>25</v>
      </c>
      <c r="L291" t="s">
        <v>290</v>
      </c>
      <c r="M291">
        <v>4707.3537370000004</v>
      </c>
      <c r="N291" t="s">
        <v>25</v>
      </c>
      <c r="O291" t="s">
        <v>291</v>
      </c>
      <c r="P291">
        <v>6.4070000000000004E-3</v>
      </c>
      <c r="Q291" t="s">
        <v>25</v>
      </c>
      <c r="R291" t="s">
        <v>24</v>
      </c>
      <c r="S291">
        <v>49.365613000000003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292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288</v>
      </c>
      <c r="AH291">
        <v>1000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20</v>
      </c>
      <c r="AQ291" t="s">
        <v>193</v>
      </c>
      <c r="AR291">
        <v>5000</v>
      </c>
    </row>
    <row r="292" spans="1:44">
      <c r="A292">
        <v>527</v>
      </c>
      <c r="B292" t="s">
        <v>289</v>
      </c>
      <c r="C292">
        <v>4</v>
      </c>
      <c r="D292" t="s">
        <v>182</v>
      </c>
      <c r="E292">
        <v>18734</v>
      </c>
      <c r="F292" t="s">
        <v>183</v>
      </c>
      <c r="G292" t="s">
        <v>184</v>
      </c>
      <c r="H292">
        <v>283.59800000000001</v>
      </c>
      <c r="I292" t="s">
        <v>185</v>
      </c>
      <c r="J292">
        <v>1.73E-3</v>
      </c>
      <c r="K292" t="s">
        <v>25</v>
      </c>
      <c r="L292" t="s">
        <v>290</v>
      </c>
      <c r="M292">
        <v>4736.8756579999999</v>
      </c>
      <c r="N292" t="s">
        <v>25</v>
      </c>
      <c r="O292" t="s">
        <v>291</v>
      </c>
      <c r="P292">
        <v>6.4669999999999997E-3</v>
      </c>
      <c r="Q292" t="s">
        <v>25</v>
      </c>
      <c r="R292" t="s">
        <v>24</v>
      </c>
      <c r="S292">
        <v>50.956366000000003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292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288</v>
      </c>
      <c r="AH292">
        <v>1000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20</v>
      </c>
      <c r="AQ292" t="s">
        <v>193</v>
      </c>
      <c r="AR292">
        <v>5000</v>
      </c>
    </row>
    <row r="293" spans="1:44">
      <c r="A293">
        <v>527</v>
      </c>
      <c r="B293" t="s">
        <v>289</v>
      </c>
      <c r="C293">
        <v>4</v>
      </c>
      <c r="D293" t="s">
        <v>182</v>
      </c>
      <c r="E293">
        <v>3497</v>
      </c>
      <c r="F293" t="s">
        <v>183</v>
      </c>
      <c r="G293" t="s">
        <v>184</v>
      </c>
      <c r="H293">
        <v>144.53</v>
      </c>
      <c r="I293" t="s">
        <v>185</v>
      </c>
      <c r="J293">
        <v>1.034E-3</v>
      </c>
      <c r="K293" t="s">
        <v>25</v>
      </c>
      <c r="L293" t="s">
        <v>290</v>
      </c>
      <c r="M293">
        <v>1033.9396549999999</v>
      </c>
      <c r="N293" t="s">
        <v>25</v>
      </c>
      <c r="O293" t="s">
        <v>291</v>
      </c>
      <c r="P293">
        <v>2.0669999999999998E-3</v>
      </c>
      <c r="Q293" t="s">
        <v>25</v>
      </c>
      <c r="R293" t="s">
        <v>24</v>
      </c>
      <c r="S293">
        <v>9.9239470000000001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292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288</v>
      </c>
      <c r="AH293">
        <v>1000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20</v>
      </c>
      <c r="AQ293" t="s">
        <v>193</v>
      </c>
      <c r="AR293">
        <v>900</v>
      </c>
    </row>
    <row r="294" spans="1:44">
      <c r="A294">
        <v>527</v>
      </c>
      <c r="B294" t="s">
        <v>289</v>
      </c>
      <c r="C294">
        <v>4</v>
      </c>
      <c r="D294" t="s">
        <v>182</v>
      </c>
      <c r="E294">
        <v>6975</v>
      </c>
      <c r="F294" t="s">
        <v>183</v>
      </c>
      <c r="G294" t="s">
        <v>184</v>
      </c>
      <c r="H294">
        <v>541.46400000000006</v>
      </c>
      <c r="I294" t="s">
        <v>185</v>
      </c>
      <c r="J294">
        <v>7.6400000000000003E-4</v>
      </c>
      <c r="K294" t="s">
        <v>25</v>
      </c>
      <c r="L294" t="s">
        <v>290</v>
      </c>
      <c r="M294">
        <v>2057.6421660000001</v>
      </c>
      <c r="N294" t="s">
        <v>25</v>
      </c>
      <c r="O294" t="s">
        <v>291</v>
      </c>
      <c r="P294">
        <v>1.7930000000000001E-3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292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288</v>
      </c>
      <c r="AH294">
        <v>1000</v>
      </c>
      <c r="AI294" t="s">
        <v>189</v>
      </c>
      <c r="AJ294">
        <v>2000000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20</v>
      </c>
      <c r="AQ294" t="s">
        <v>193</v>
      </c>
      <c r="AR294">
        <v>900</v>
      </c>
    </row>
    <row r="295" spans="1:44">
      <c r="A295">
        <v>526</v>
      </c>
      <c r="B295" t="s">
        <v>289</v>
      </c>
      <c r="C295">
        <v>4</v>
      </c>
      <c r="D295" t="s">
        <v>182</v>
      </c>
      <c r="E295">
        <v>3421</v>
      </c>
      <c r="F295" t="s">
        <v>183</v>
      </c>
      <c r="G295" t="s">
        <v>184</v>
      </c>
      <c r="H295">
        <v>7653.55</v>
      </c>
      <c r="I295" t="s">
        <v>185</v>
      </c>
      <c r="J295">
        <v>5.0500000000000002E-4</v>
      </c>
      <c r="K295" t="s">
        <v>25</v>
      </c>
      <c r="L295" t="s">
        <v>290</v>
      </c>
      <c r="M295">
        <v>884.49386500000003</v>
      </c>
      <c r="N295" t="s">
        <v>25</v>
      </c>
      <c r="O295" t="s">
        <v>291</v>
      </c>
      <c r="P295">
        <v>1.39E-3</v>
      </c>
      <c r="Q295" t="s">
        <v>25</v>
      </c>
      <c r="R295" t="s">
        <v>24</v>
      </c>
      <c r="S295">
        <v>9.4556979999999999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292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288</v>
      </c>
      <c r="AH295">
        <v>1000</v>
      </c>
      <c r="AI295" t="s">
        <v>189</v>
      </c>
      <c r="AJ295">
        <v>1000000</v>
      </c>
      <c r="AK295" t="s">
        <v>190</v>
      </c>
      <c r="AL295">
        <v>5</v>
      </c>
      <c r="AM295" t="s">
        <v>191</v>
      </c>
      <c r="AN295">
        <v>500</v>
      </c>
      <c r="AO295" t="s">
        <v>192</v>
      </c>
      <c r="AP295">
        <v>20</v>
      </c>
      <c r="AQ295" t="s">
        <v>193</v>
      </c>
      <c r="AR295">
        <v>900</v>
      </c>
    </row>
    <row r="296" spans="1:44">
      <c r="A296">
        <v>526</v>
      </c>
      <c r="B296" t="s">
        <v>289</v>
      </c>
      <c r="C296">
        <v>4</v>
      </c>
      <c r="D296" t="s">
        <v>182</v>
      </c>
      <c r="E296">
        <v>3497</v>
      </c>
      <c r="F296" t="s">
        <v>183</v>
      </c>
      <c r="G296" t="s">
        <v>184</v>
      </c>
      <c r="H296">
        <v>5047.5780000000004</v>
      </c>
      <c r="I296" t="s">
        <v>185</v>
      </c>
      <c r="J296">
        <v>6.7299999999999999E-4</v>
      </c>
      <c r="K296" t="s">
        <v>25</v>
      </c>
      <c r="L296" t="s">
        <v>290</v>
      </c>
      <c r="M296">
        <v>1027.112529</v>
      </c>
      <c r="N296" t="s">
        <v>25</v>
      </c>
      <c r="O296" t="s">
        <v>291</v>
      </c>
      <c r="P296">
        <v>1.6999999999999999E-3</v>
      </c>
      <c r="Q296" t="s">
        <v>25</v>
      </c>
      <c r="R296" t="s">
        <v>24</v>
      </c>
      <c r="S296">
        <v>9.4387530000000002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292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288</v>
      </c>
      <c r="AH296">
        <v>1000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20</v>
      </c>
      <c r="AQ296" t="s">
        <v>193</v>
      </c>
      <c r="AR296">
        <v>900</v>
      </c>
    </row>
    <row r="297" spans="1:44">
      <c r="A297">
        <v>525</v>
      </c>
      <c r="B297" t="s">
        <v>289</v>
      </c>
      <c r="C297">
        <v>4</v>
      </c>
      <c r="D297" t="s">
        <v>182</v>
      </c>
      <c r="E297">
        <v>3497</v>
      </c>
      <c r="F297" t="s">
        <v>183</v>
      </c>
      <c r="G297" t="s">
        <v>184</v>
      </c>
      <c r="H297">
        <v>678.43799999999999</v>
      </c>
      <c r="I297" t="s">
        <v>185</v>
      </c>
      <c r="J297">
        <v>6.4499999999999996E-4</v>
      </c>
      <c r="K297" t="s">
        <v>25</v>
      </c>
      <c r="L297" t="s">
        <v>290</v>
      </c>
      <c r="M297">
        <v>925.75123099999996</v>
      </c>
      <c r="N297" t="s">
        <v>25</v>
      </c>
      <c r="O297" t="s">
        <v>291</v>
      </c>
      <c r="P297">
        <v>1.5709999999999999E-3</v>
      </c>
      <c r="Q297" t="s">
        <v>25</v>
      </c>
      <c r="R297" t="s">
        <v>24</v>
      </c>
      <c r="S297">
        <v>9.1985080000000004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292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288</v>
      </c>
      <c r="AH297">
        <v>1000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20</v>
      </c>
      <c r="AQ297" t="s">
        <v>193</v>
      </c>
      <c r="AR297">
        <v>900</v>
      </c>
    </row>
    <row r="298" spans="1:44">
      <c r="A298">
        <v>525</v>
      </c>
      <c r="B298" t="s">
        <v>289</v>
      </c>
      <c r="C298">
        <v>4</v>
      </c>
      <c r="D298" t="s">
        <v>182</v>
      </c>
      <c r="E298">
        <v>3487</v>
      </c>
      <c r="F298" t="s">
        <v>183</v>
      </c>
      <c r="G298" t="s">
        <v>184</v>
      </c>
      <c r="H298">
        <v>144.53</v>
      </c>
      <c r="I298" t="s">
        <v>185</v>
      </c>
      <c r="J298">
        <v>6.0800000000000003E-4</v>
      </c>
      <c r="K298" t="s">
        <v>25</v>
      </c>
      <c r="L298" t="s">
        <v>290</v>
      </c>
      <c r="M298">
        <v>965.65559099999996</v>
      </c>
      <c r="N298" t="s">
        <v>25</v>
      </c>
      <c r="O298" t="s">
        <v>291</v>
      </c>
      <c r="P298">
        <v>1.573E-3</v>
      </c>
      <c r="Q298" t="s">
        <v>25</v>
      </c>
      <c r="R298" t="s">
        <v>24</v>
      </c>
      <c r="S298">
        <v>9.1501629999999992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292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288</v>
      </c>
      <c r="AH298">
        <v>500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20</v>
      </c>
      <c r="AQ298" t="s">
        <v>193</v>
      </c>
      <c r="AR298">
        <v>900</v>
      </c>
    </row>
    <row r="299" spans="1:44">
      <c r="A299">
        <v>525</v>
      </c>
      <c r="B299" t="s">
        <v>289</v>
      </c>
      <c r="C299">
        <v>4</v>
      </c>
      <c r="D299" t="s">
        <v>182</v>
      </c>
      <c r="E299">
        <v>3497</v>
      </c>
      <c r="F299" t="s">
        <v>183</v>
      </c>
      <c r="G299" t="s">
        <v>184</v>
      </c>
      <c r="H299">
        <v>144.53</v>
      </c>
      <c r="I299" t="s">
        <v>185</v>
      </c>
      <c r="J299">
        <v>8.5899999999999995E-4</v>
      </c>
      <c r="K299" t="s">
        <v>25</v>
      </c>
      <c r="L299" t="s">
        <v>290</v>
      </c>
      <c r="M299">
        <v>988.10115599999995</v>
      </c>
      <c r="N299" t="s">
        <v>25</v>
      </c>
      <c r="O299" t="s">
        <v>291</v>
      </c>
      <c r="P299">
        <v>1.8469999999999999E-3</v>
      </c>
      <c r="Q299" t="s">
        <v>25</v>
      </c>
      <c r="R299" t="s">
        <v>24</v>
      </c>
      <c r="S299">
        <v>8.9697279999999999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292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288</v>
      </c>
      <c r="AH299">
        <v>1000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20</v>
      </c>
      <c r="AQ299" t="s">
        <v>193</v>
      </c>
      <c r="AR299">
        <v>900</v>
      </c>
    </row>
    <row r="300" spans="1:44">
      <c r="A300">
        <v>525</v>
      </c>
      <c r="B300" t="s">
        <v>289</v>
      </c>
      <c r="C300">
        <v>4</v>
      </c>
      <c r="D300" t="s">
        <v>182</v>
      </c>
      <c r="E300">
        <v>2010</v>
      </c>
      <c r="F300" t="s">
        <v>183</v>
      </c>
      <c r="G300" t="s">
        <v>184</v>
      </c>
      <c r="H300">
        <v>212.21199999999999</v>
      </c>
      <c r="I300" t="s">
        <v>185</v>
      </c>
      <c r="J300">
        <v>6.4899999999999995E-4</v>
      </c>
      <c r="K300" t="s">
        <v>25</v>
      </c>
      <c r="L300" t="s">
        <v>290</v>
      </c>
      <c r="M300">
        <v>626.29128800000001</v>
      </c>
      <c r="N300" t="s">
        <v>25</v>
      </c>
      <c r="O300" t="s">
        <v>291</v>
      </c>
      <c r="P300">
        <v>1.2750000000000001E-3</v>
      </c>
      <c r="Q300" t="s">
        <v>25</v>
      </c>
      <c r="R300" t="s">
        <v>24</v>
      </c>
      <c r="S300">
        <v>5.3382199999999997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292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20</v>
      </c>
      <c r="AQ300" t="s">
        <v>193</v>
      </c>
      <c r="AR300">
        <v>500</v>
      </c>
    </row>
    <row r="301" spans="1:44">
      <c r="A301">
        <v>524</v>
      </c>
      <c r="B301" t="s">
        <v>289</v>
      </c>
      <c r="C301">
        <v>4</v>
      </c>
      <c r="D301" t="s">
        <v>182</v>
      </c>
      <c r="E301">
        <v>2010</v>
      </c>
      <c r="F301" t="s">
        <v>183</v>
      </c>
      <c r="G301" t="s">
        <v>184</v>
      </c>
      <c r="H301">
        <v>212.21199999999999</v>
      </c>
      <c r="I301" t="s">
        <v>185</v>
      </c>
      <c r="J301">
        <v>5.71E-4</v>
      </c>
      <c r="K301" t="s">
        <v>25</v>
      </c>
      <c r="L301" t="s">
        <v>290</v>
      </c>
      <c r="M301">
        <v>620.72057600000005</v>
      </c>
      <c r="N301" t="s">
        <v>25</v>
      </c>
      <c r="O301" t="s">
        <v>291</v>
      </c>
      <c r="P301">
        <v>1.191E-3</v>
      </c>
      <c r="Q301" t="s">
        <v>25</v>
      </c>
      <c r="R301" t="s">
        <v>24</v>
      </c>
      <c r="S301">
        <v>5.4721019999999996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292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20</v>
      </c>
      <c r="AQ301" t="s">
        <v>193</v>
      </c>
      <c r="AR301">
        <v>500</v>
      </c>
    </row>
    <row r="302" spans="1:44">
      <c r="A302">
        <v>524</v>
      </c>
      <c r="B302" t="s">
        <v>289</v>
      </c>
      <c r="C302">
        <v>4</v>
      </c>
      <c r="D302" t="s">
        <v>182</v>
      </c>
      <c r="E302">
        <v>819</v>
      </c>
      <c r="F302" t="s">
        <v>183</v>
      </c>
      <c r="G302" t="s">
        <v>184</v>
      </c>
      <c r="H302">
        <v>2.516</v>
      </c>
      <c r="I302" t="s">
        <v>185</v>
      </c>
      <c r="J302">
        <v>3.0499999999999999E-4</v>
      </c>
      <c r="K302" t="s">
        <v>25</v>
      </c>
      <c r="L302" t="s">
        <v>290</v>
      </c>
      <c r="M302">
        <v>307.15017399999999</v>
      </c>
      <c r="N302" t="s">
        <v>25</v>
      </c>
      <c r="O302" t="s">
        <v>291</v>
      </c>
      <c r="P302">
        <v>6.1200000000000002E-4</v>
      </c>
      <c r="Q302" t="s">
        <v>25</v>
      </c>
      <c r="R302" t="s">
        <v>24</v>
      </c>
      <c r="S302">
        <v>2.5725280000000001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292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5</v>
      </c>
      <c r="AM302" t="s">
        <v>191</v>
      </c>
      <c r="AN302">
        <v>500</v>
      </c>
      <c r="AO302" t="s">
        <v>192</v>
      </c>
      <c r="AP302">
        <v>20</v>
      </c>
      <c r="AQ302" t="s">
        <v>193</v>
      </c>
      <c r="AR302">
        <v>200</v>
      </c>
    </row>
    <row r="303" spans="1:44">
      <c r="A303">
        <v>524</v>
      </c>
      <c r="B303" t="s">
        <v>289</v>
      </c>
      <c r="C303">
        <v>4</v>
      </c>
      <c r="D303" t="s">
        <v>182</v>
      </c>
      <c r="E303">
        <v>447</v>
      </c>
      <c r="F303" t="s">
        <v>183</v>
      </c>
      <c r="G303" t="s">
        <v>184</v>
      </c>
      <c r="H303">
        <v>2.6880000000000002</v>
      </c>
      <c r="I303" t="s">
        <v>185</v>
      </c>
      <c r="J303">
        <v>2.23E-4</v>
      </c>
      <c r="K303" t="s">
        <v>25</v>
      </c>
      <c r="L303" t="s">
        <v>290</v>
      </c>
      <c r="M303">
        <v>197.66062199999999</v>
      </c>
      <c r="N303" t="s">
        <v>25</v>
      </c>
      <c r="O303" t="s">
        <v>291</v>
      </c>
      <c r="P303">
        <v>4.2099999999999999E-4</v>
      </c>
      <c r="Q303" t="s">
        <v>25</v>
      </c>
      <c r="R303" t="s">
        <v>24</v>
      </c>
      <c r="S303">
        <v>1.7401070000000001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292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5</v>
      </c>
      <c r="AM303" t="s">
        <v>191</v>
      </c>
      <c r="AN303">
        <v>500</v>
      </c>
      <c r="AO303" t="s">
        <v>192</v>
      </c>
      <c r="AP303">
        <v>20</v>
      </c>
      <c r="AQ303" t="s">
        <v>193</v>
      </c>
      <c r="AR303">
        <v>100</v>
      </c>
    </row>
    <row r="304" spans="1:44">
      <c r="A304">
        <v>523</v>
      </c>
      <c r="B304" t="s">
        <v>289</v>
      </c>
      <c r="C304">
        <v>4</v>
      </c>
      <c r="D304" t="s">
        <v>182</v>
      </c>
      <c r="E304">
        <v>150</v>
      </c>
      <c r="F304" t="s">
        <v>183</v>
      </c>
      <c r="G304" t="s">
        <v>184</v>
      </c>
      <c r="H304">
        <v>9.67</v>
      </c>
      <c r="I304" t="s">
        <v>185</v>
      </c>
      <c r="J304">
        <v>1.83E-4</v>
      </c>
      <c r="K304" t="s">
        <v>25</v>
      </c>
      <c r="L304" t="s">
        <v>290</v>
      </c>
      <c r="M304">
        <v>106.233491</v>
      </c>
      <c r="N304" t="s">
        <v>25</v>
      </c>
      <c r="O304" t="s">
        <v>291</v>
      </c>
      <c r="P304">
        <v>2.8899999999999998E-4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292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5</v>
      </c>
      <c r="AM304" t="s">
        <v>191</v>
      </c>
      <c r="AN304">
        <v>500</v>
      </c>
      <c r="AO304" t="s">
        <v>192</v>
      </c>
      <c r="AP304">
        <v>20</v>
      </c>
      <c r="AQ304" t="s">
        <v>193</v>
      </c>
      <c r="AR304">
        <v>20</v>
      </c>
    </row>
    <row r="305" spans="1:44">
      <c r="A305">
        <v>522</v>
      </c>
      <c r="B305" t="s">
        <v>289</v>
      </c>
      <c r="C305">
        <v>4</v>
      </c>
      <c r="D305" t="s">
        <v>182</v>
      </c>
      <c r="E305">
        <v>150</v>
      </c>
      <c r="F305" t="s">
        <v>183</v>
      </c>
      <c r="G305" t="s">
        <v>184</v>
      </c>
      <c r="H305">
        <v>317.11</v>
      </c>
      <c r="I305" t="s">
        <v>185</v>
      </c>
      <c r="J305">
        <v>1.74E-4</v>
      </c>
      <c r="K305" t="s">
        <v>25</v>
      </c>
      <c r="L305" t="s">
        <v>290</v>
      </c>
      <c r="M305">
        <v>106.04838100000001</v>
      </c>
      <c r="N305" t="s">
        <v>25</v>
      </c>
      <c r="O305" t="s">
        <v>291</v>
      </c>
      <c r="P305">
        <v>2.7999999999999998E-4</v>
      </c>
      <c r="Q305" t="s">
        <v>25</v>
      </c>
      <c r="R305" t="s">
        <v>24</v>
      </c>
      <c r="S305">
        <v>1.2693460000000001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292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5</v>
      </c>
      <c r="AM305" t="s">
        <v>191</v>
      </c>
      <c r="AN305">
        <v>500</v>
      </c>
      <c r="AO305" t="s">
        <v>192</v>
      </c>
      <c r="AP305">
        <v>20</v>
      </c>
      <c r="AQ305" t="s">
        <v>193</v>
      </c>
      <c r="AR305">
        <v>20</v>
      </c>
    </row>
    <row r="306" spans="1:44">
      <c r="A306">
        <v>521</v>
      </c>
      <c r="B306" t="s">
        <v>289</v>
      </c>
      <c r="C306">
        <v>4</v>
      </c>
      <c r="D306" t="s">
        <v>182</v>
      </c>
      <c r="E306">
        <v>150</v>
      </c>
      <c r="F306" t="s">
        <v>183</v>
      </c>
      <c r="G306" t="s">
        <v>184</v>
      </c>
      <c r="H306">
        <v>2351.17</v>
      </c>
      <c r="I306" t="s">
        <v>185</v>
      </c>
      <c r="J306">
        <v>1.73E-4</v>
      </c>
      <c r="K306" t="s">
        <v>25</v>
      </c>
      <c r="L306" t="s">
        <v>290</v>
      </c>
      <c r="M306">
        <v>105.84665099999999</v>
      </c>
      <c r="N306" t="s">
        <v>25</v>
      </c>
      <c r="O306" t="s">
        <v>291</v>
      </c>
      <c r="P306">
        <v>2.7799999999999998E-4</v>
      </c>
      <c r="Q306" t="s">
        <v>25</v>
      </c>
      <c r="R306" t="s">
        <v>24</v>
      </c>
      <c r="S306">
        <v>1.2559910000000001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292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5</v>
      </c>
      <c r="AM306" t="s">
        <v>191</v>
      </c>
      <c r="AN306">
        <v>500</v>
      </c>
      <c r="AO306" t="s">
        <v>192</v>
      </c>
      <c r="AP306">
        <v>20</v>
      </c>
      <c r="AQ306" t="s">
        <v>193</v>
      </c>
      <c r="AR306">
        <v>20</v>
      </c>
    </row>
    <row r="307" spans="1:44">
      <c r="A307">
        <v>520</v>
      </c>
      <c r="B307" t="s">
        <v>289</v>
      </c>
      <c r="C307">
        <v>4</v>
      </c>
      <c r="D307" t="s">
        <v>182</v>
      </c>
      <c r="E307">
        <v>150</v>
      </c>
      <c r="F307" t="s">
        <v>183</v>
      </c>
      <c r="G307" t="s">
        <v>184</v>
      </c>
      <c r="H307">
        <v>9795.1200000000008</v>
      </c>
      <c r="I307" t="s">
        <v>185</v>
      </c>
      <c r="J307">
        <v>1.65E-4</v>
      </c>
      <c r="K307" t="s">
        <v>25</v>
      </c>
      <c r="L307" t="s">
        <v>290</v>
      </c>
      <c r="M307">
        <v>104.775918</v>
      </c>
      <c r="N307" t="s">
        <v>25</v>
      </c>
      <c r="O307" t="s">
        <v>291</v>
      </c>
      <c r="P307">
        <v>2.7E-4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292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5</v>
      </c>
      <c r="AM307" t="s">
        <v>191</v>
      </c>
      <c r="AN307">
        <v>500</v>
      </c>
      <c r="AO307" t="s">
        <v>192</v>
      </c>
      <c r="AP307">
        <v>20</v>
      </c>
      <c r="AQ307" t="s">
        <v>193</v>
      </c>
      <c r="AR307">
        <v>20</v>
      </c>
    </row>
    <row r="308" spans="1:44">
      <c r="A308">
        <v>519</v>
      </c>
      <c r="B308" t="s">
        <v>289</v>
      </c>
      <c r="C308">
        <v>4</v>
      </c>
      <c r="D308" t="s">
        <v>182</v>
      </c>
      <c r="E308">
        <v>150</v>
      </c>
      <c r="F308" t="s">
        <v>183</v>
      </c>
      <c r="G308" t="s">
        <v>184</v>
      </c>
      <c r="H308">
        <v>29859.07</v>
      </c>
      <c r="I308" t="s">
        <v>185</v>
      </c>
      <c r="J308">
        <v>1.6899999999999999E-4</v>
      </c>
      <c r="K308" t="s">
        <v>25</v>
      </c>
      <c r="L308" t="s">
        <v>290</v>
      </c>
      <c r="M308">
        <v>104.130437</v>
      </c>
      <c r="N308" t="s">
        <v>25</v>
      </c>
      <c r="O308" t="s">
        <v>291</v>
      </c>
      <c r="P308">
        <v>2.7300000000000002E-4</v>
      </c>
      <c r="Q308" t="s">
        <v>25</v>
      </c>
      <c r="R308" t="s">
        <v>24</v>
      </c>
      <c r="S308">
        <v>1.2944709999999999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292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5</v>
      </c>
      <c r="AM308" t="s">
        <v>191</v>
      </c>
      <c r="AN308">
        <v>500</v>
      </c>
      <c r="AO308" t="s">
        <v>192</v>
      </c>
      <c r="AP308">
        <v>20</v>
      </c>
      <c r="AQ308" t="s">
        <v>193</v>
      </c>
      <c r="AR308">
        <v>20</v>
      </c>
    </row>
    <row r="309" spans="1:44">
      <c r="A309">
        <v>518</v>
      </c>
      <c r="B309" t="s">
        <v>289</v>
      </c>
      <c r="C309">
        <v>4</v>
      </c>
      <c r="D309" t="s">
        <v>182</v>
      </c>
      <c r="E309">
        <v>150</v>
      </c>
      <c r="F309" t="s">
        <v>183</v>
      </c>
      <c r="G309" t="s">
        <v>184</v>
      </c>
      <c r="H309">
        <v>74393.911999999997</v>
      </c>
      <c r="I309" t="s">
        <v>185</v>
      </c>
      <c r="J309">
        <v>1.74E-4</v>
      </c>
      <c r="K309" t="s">
        <v>25</v>
      </c>
      <c r="L309" t="s">
        <v>290</v>
      </c>
      <c r="M309">
        <v>104.58642399999999</v>
      </c>
      <c r="N309" t="s">
        <v>25</v>
      </c>
      <c r="O309" t="s">
        <v>291</v>
      </c>
      <c r="P309">
        <v>2.7900000000000001E-4</v>
      </c>
      <c r="Q309" t="s">
        <v>25</v>
      </c>
      <c r="R309" t="s">
        <v>24</v>
      </c>
      <c r="S309">
        <v>1.4704889999999999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292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5</v>
      </c>
      <c r="AM309" t="s">
        <v>191</v>
      </c>
      <c r="AN309">
        <v>500</v>
      </c>
      <c r="AO309" t="s">
        <v>192</v>
      </c>
      <c r="AP309">
        <v>20</v>
      </c>
      <c r="AQ309" t="s">
        <v>193</v>
      </c>
      <c r="AR309">
        <v>20</v>
      </c>
    </row>
    <row r="310" spans="1:44">
      <c r="A310">
        <v>517</v>
      </c>
      <c r="B310" t="s">
        <v>289</v>
      </c>
      <c r="C310">
        <v>4</v>
      </c>
      <c r="D310" t="s">
        <v>182</v>
      </c>
      <c r="E310">
        <v>150</v>
      </c>
      <c r="F310" t="s">
        <v>183</v>
      </c>
      <c r="G310" t="s">
        <v>184</v>
      </c>
      <c r="H310">
        <v>162530.226</v>
      </c>
      <c r="I310" t="s">
        <v>185</v>
      </c>
      <c r="J310">
        <v>1.6200000000000001E-4</v>
      </c>
      <c r="K310" t="s">
        <v>25</v>
      </c>
      <c r="L310" t="s">
        <v>290</v>
      </c>
      <c r="M310">
        <v>100.90924200000001</v>
      </c>
      <c r="N310" t="s">
        <v>25</v>
      </c>
      <c r="O310" t="s">
        <v>291</v>
      </c>
      <c r="P310">
        <v>2.63E-4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292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5</v>
      </c>
      <c r="AM310" t="s">
        <v>191</v>
      </c>
      <c r="AN310">
        <v>500</v>
      </c>
      <c r="AO310" t="s">
        <v>192</v>
      </c>
      <c r="AP310">
        <v>20</v>
      </c>
      <c r="AQ310" t="s">
        <v>193</v>
      </c>
      <c r="AR310">
        <v>20</v>
      </c>
    </row>
    <row r="311" spans="1:44">
      <c r="A311">
        <v>516</v>
      </c>
      <c r="B311" t="s">
        <v>289</v>
      </c>
      <c r="C311">
        <v>4</v>
      </c>
      <c r="D311" t="s">
        <v>182</v>
      </c>
      <c r="E311">
        <v>150</v>
      </c>
      <c r="F311" t="s">
        <v>183</v>
      </c>
      <c r="G311" t="s">
        <v>184</v>
      </c>
      <c r="H311">
        <v>9.67</v>
      </c>
      <c r="I311" t="s">
        <v>185</v>
      </c>
      <c r="J311">
        <v>1.84E-4</v>
      </c>
      <c r="K311" t="s">
        <v>25</v>
      </c>
      <c r="L311" t="s">
        <v>290</v>
      </c>
      <c r="M311">
        <v>105.664306</v>
      </c>
      <c r="N311" t="s">
        <v>25</v>
      </c>
      <c r="O311" t="s">
        <v>291</v>
      </c>
      <c r="P311">
        <v>2.9E-4</v>
      </c>
      <c r="Q311" t="s">
        <v>25</v>
      </c>
      <c r="R311" t="s">
        <v>24</v>
      </c>
      <c r="S311">
        <v>1.2955920000000001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292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5</v>
      </c>
      <c r="AM311" t="s">
        <v>191</v>
      </c>
      <c r="AN311">
        <v>500</v>
      </c>
      <c r="AO311" t="s">
        <v>192</v>
      </c>
      <c r="AP311">
        <v>20</v>
      </c>
      <c r="AQ311" t="s">
        <v>193</v>
      </c>
      <c r="AR311">
        <v>20</v>
      </c>
    </row>
    <row r="312" spans="1:44">
      <c r="A312">
        <v>515</v>
      </c>
      <c r="B312" t="s">
        <v>289</v>
      </c>
      <c r="C312">
        <v>4</v>
      </c>
      <c r="D312" t="s">
        <v>182</v>
      </c>
      <c r="E312">
        <v>150</v>
      </c>
      <c r="F312" t="s">
        <v>183</v>
      </c>
      <c r="G312" t="s">
        <v>184</v>
      </c>
      <c r="H312">
        <v>317.11</v>
      </c>
      <c r="I312" t="s">
        <v>185</v>
      </c>
      <c r="J312">
        <v>1.76E-4</v>
      </c>
      <c r="K312" t="s">
        <v>25</v>
      </c>
      <c r="L312" t="s">
        <v>290</v>
      </c>
      <c r="M312">
        <v>104.873566</v>
      </c>
      <c r="N312" t="s">
        <v>25</v>
      </c>
      <c r="O312" t="s">
        <v>291</v>
      </c>
      <c r="P312">
        <v>2.81E-4</v>
      </c>
      <c r="Q312" t="s">
        <v>25</v>
      </c>
      <c r="R312" t="s">
        <v>24</v>
      </c>
      <c r="S312">
        <v>1.2454689999999999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292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5</v>
      </c>
      <c r="AM312" t="s">
        <v>191</v>
      </c>
      <c r="AN312">
        <v>500</v>
      </c>
      <c r="AO312" t="s">
        <v>192</v>
      </c>
      <c r="AP312">
        <v>20</v>
      </c>
      <c r="AQ312" t="s">
        <v>193</v>
      </c>
      <c r="AR312">
        <v>20</v>
      </c>
    </row>
    <row r="313" spans="1:44">
      <c r="A313">
        <v>514</v>
      </c>
      <c r="B313" t="s">
        <v>289</v>
      </c>
      <c r="C313">
        <v>4</v>
      </c>
      <c r="D313" t="s">
        <v>182</v>
      </c>
      <c r="E313">
        <v>150</v>
      </c>
      <c r="F313" t="s">
        <v>183</v>
      </c>
      <c r="G313" t="s">
        <v>184</v>
      </c>
      <c r="H313">
        <v>2351.17</v>
      </c>
      <c r="I313" t="s">
        <v>185</v>
      </c>
      <c r="J313">
        <v>1.6899999999999999E-4</v>
      </c>
      <c r="K313" t="s">
        <v>25</v>
      </c>
      <c r="L313" t="s">
        <v>290</v>
      </c>
      <c r="M313">
        <v>105.774428</v>
      </c>
      <c r="N313" t="s">
        <v>25</v>
      </c>
      <c r="O313" t="s">
        <v>291</v>
      </c>
      <c r="P313">
        <v>2.7500000000000002E-4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292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5</v>
      </c>
      <c r="AM313" t="s">
        <v>191</v>
      </c>
      <c r="AN313">
        <v>500</v>
      </c>
      <c r="AO313" t="s">
        <v>192</v>
      </c>
      <c r="AP313">
        <v>20</v>
      </c>
      <c r="AQ313" t="s">
        <v>193</v>
      </c>
      <c r="AR313">
        <v>20</v>
      </c>
    </row>
    <row r="314" spans="1:44">
      <c r="A314">
        <v>513</v>
      </c>
      <c r="B314" t="s">
        <v>289</v>
      </c>
      <c r="C314">
        <v>4</v>
      </c>
      <c r="D314" t="s">
        <v>182</v>
      </c>
      <c r="E314">
        <v>150</v>
      </c>
      <c r="F314" t="s">
        <v>183</v>
      </c>
      <c r="G314" t="s">
        <v>184</v>
      </c>
      <c r="H314">
        <v>9795.1200000000008</v>
      </c>
      <c r="I314" t="s">
        <v>185</v>
      </c>
      <c r="J314">
        <v>1.6699999999999999E-4</v>
      </c>
      <c r="K314" t="s">
        <v>25</v>
      </c>
      <c r="L314" t="s">
        <v>290</v>
      </c>
      <c r="M314">
        <v>106.72869799999999</v>
      </c>
      <c r="N314" t="s">
        <v>25</v>
      </c>
      <c r="O314" t="s">
        <v>291</v>
      </c>
      <c r="P314">
        <v>2.7399999999999999E-4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292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5</v>
      </c>
      <c r="AM314" t="s">
        <v>191</v>
      </c>
      <c r="AN314">
        <v>500</v>
      </c>
      <c r="AO314" t="s">
        <v>192</v>
      </c>
      <c r="AP314">
        <v>20</v>
      </c>
      <c r="AQ314" t="s">
        <v>193</v>
      </c>
      <c r="AR314">
        <v>20</v>
      </c>
    </row>
    <row r="315" spans="1:44">
      <c r="A315">
        <v>512</v>
      </c>
      <c r="B315" t="s">
        <v>289</v>
      </c>
      <c r="C315">
        <v>4</v>
      </c>
      <c r="D315" t="s">
        <v>182</v>
      </c>
      <c r="E315">
        <v>150</v>
      </c>
      <c r="F315" t="s">
        <v>183</v>
      </c>
      <c r="G315" t="s">
        <v>184</v>
      </c>
      <c r="H315">
        <v>29859.07</v>
      </c>
      <c r="I315" t="s">
        <v>185</v>
      </c>
      <c r="J315">
        <v>1.65E-4</v>
      </c>
      <c r="K315" t="s">
        <v>25</v>
      </c>
      <c r="L315" t="s">
        <v>290</v>
      </c>
      <c r="M315">
        <v>101.86819300000001</v>
      </c>
      <c r="N315" t="s">
        <v>25</v>
      </c>
      <c r="O315" t="s">
        <v>291</v>
      </c>
      <c r="P315">
        <v>2.6699999999999998E-4</v>
      </c>
      <c r="Q315" t="s">
        <v>25</v>
      </c>
      <c r="R315" t="s">
        <v>24</v>
      </c>
      <c r="S315">
        <v>1.2909280000000001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292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5</v>
      </c>
      <c r="AM315" t="s">
        <v>191</v>
      </c>
      <c r="AN315">
        <v>500</v>
      </c>
      <c r="AO315" t="s">
        <v>192</v>
      </c>
      <c r="AP315">
        <v>20</v>
      </c>
      <c r="AQ315" t="s">
        <v>193</v>
      </c>
      <c r="AR315">
        <v>20</v>
      </c>
    </row>
    <row r="316" spans="1:44">
      <c r="A316">
        <v>511</v>
      </c>
      <c r="B316" t="s">
        <v>289</v>
      </c>
      <c r="C316">
        <v>4</v>
      </c>
      <c r="D316" t="s">
        <v>182</v>
      </c>
      <c r="E316">
        <v>150</v>
      </c>
      <c r="F316" t="s">
        <v>183</v>
      </c>
      <c r="G316" t="s">
        <v>184</v>
      </c>
      <c r="H316">
        <v>74393.911999999997</v>
      </c>
      <c r="I316" t="s">
        <v>185</v>
      </c>
      <c r="J316">
        <v>1.83E-4</v>
      </c>
      <c r="K316" t="s">
        <v>25</v>
      </c>
      <c r="L316" t="s">
        <v>290</v>
      </c>
      <c r="M316">
        <v>101.98814299999999</v>
      </c>
      <c r="N316" t="s">
        <v>25</v>
      </c>
      <c r="O316" t="s">
        <v>291</v>
      </c>
      <c r="P316">
        <v>2.8499999999999999E-4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292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5</v>
      </c>
      <c r="AM316" t="s">
        <v>191</v>
      </c>
      <c r="AN316">
        <v>500</v>
      </c>
      <c r="AO316" t="s">
        <v>192</v>
      </c>
      <c r="AP316">
        <v>20</v>
      </c>
      <c r="AQ316" t="s">
        <v>193</v>
      </c>
      <c r="AR316">
        <v>20</v>
      </c>
    </row>
    <row r="317" spans="1:44">
      <c r="A317">
        <v>510</v>
      </c>
      <c r="B317" t="s">
        <v>289</v>
      </c>
      <c r="C317">
        <v>4</v>
      </c>
      <c r="D317" t="s">
        <v>182</v>
      </c>
      <c r="E317">
        <v>150</v>
      </c>
      <c r="F317" t="s">
        <v>183</v>
      </c>
      <c r="G317" t="s">
        <v>184</v>
      </c>
      <c r="H317">
        <v>162530.226</v>
      </c>
      <c r="I317" t="s">
        <v>185</v>
      </c>
      <c r="J317">
        <v>1.7100000000000001E-4</v>
      </c>
      <c r="K317" t="s">
        <v>25</v>
      </c>
      <c r="L317" t="s">
        <v>290</v>
      </c>
      <c r="M317">
        <v>100.830552</v>
      </c>
      <c r="N317" t="s">
        <v>25</v>
      </c>
      <c r="O317" t="s">
        <v>291</v>
      </c>
      <c r="P317">
        <v>2.7099999999999997E-4</v>
      </c>
      <c r="Q317" t="s">
        <v>25</v>
      </c>
      <c r="R317" t="s">
        <v>24</v>
      </c>
      <c r="S317">
        <v>1.8778490000000001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292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5</v>
      </c>
      <c r="AM317" t="s">
        <v>191</v>
      </c>
      <c r="AN317">
        <v>500</v>
      </c>
      <c r="AO317" t="s">
        <v>192</v>
      </c>
      <c r="AP317">
        <v>20</v>
      </c>
      <c r="AQ317" t="s">
        <v>193</v>
      </c>
      <c r="AR317">
        <v>20</v>
      </c>
    </row>
    <row r="318" spans="1:44">
      <c r="A318">
        <v>509</v>
      </c>
      <c r="B318" t="s">
        <v>289</v>
      </c>
      <c r="C318">
        <v>4</v>
      </c>
      <c r="D318" t="s">
        <v>182</v>
      </c>
      <c r="E318">
        <v>150</v>
      </c>
      <c r="F318" t="s">
        <v>183</v>
      </c>
      <c r="G318" t="s">
        <v>184</v>
      </c>
      <c r="H318">
        <v>9.67</v>
      </c>
      <c r="I318" t="s">
        <v>185</v>
      </c>
      <c r="J318">
        <v>1.85E-4</v>
      </c>
      <c r="K318" t="s">
        <v>25</v>
      </c>
      <c r="L318" t="s">
        <v>290</v>
      </c>
      <c r="M318">
        <v>105.538599</v>
      </c>
      <c r="N318" t="s">
        <v>25</v>
      </c>
      <c r="O318" t="s">
        <v>291</v>
      </c>
      <c r="P318">
        <v>2.9100000000000003E-4</v>
      </c>
      <c r="Q318" t="s">
        <v>25</v>
      </c>
      <c r="R318" t="s">
        <v>24</v>
      </c>
      <c r="S318">
        <v>1.2902260000000001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292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5</v>
      </c>
      <c r="AM318" t="s">
        <v>191</v>
      </c>
      <c r="AN318">
        <v>500</v>
      </c>
      <c r="AO318" t="s">
        <v>192</v>
      </c>
      <c r="AP318">
        <v>20</v>
      </c>
      <c r="AQ318" t="s">
        <v>193</v>
      </c>
      <c r="AR318">
        <v>20</v>
      </c>
    </row>
    <row r="319" spans="1:44">
      <c r="A319">
        <v>508</v>
      </c>
      <c r="B319" t="s">
        <v>289</v>
      </c>
      <c r="C319">
        <v>4</v>
      </c>
      <c r="D319" t="s">
        <v>182</v>
      </c>
      <c r="E319">
        <v>449</v>
      </c>
      <c r="F319" t="s">
        <v>183</v>
      </c>
      <c r="G319" t="s">
        <v>184</v>
      </c>
      <c r="H319">
        <v>1.264</v>
      </c>
      <c r="I319" t="s">
        <v>185</v>
      </c>
      <c r="J319">
        <v>3.0200000000000002E-4</v>
      </c>
      <c r="K319" t="s">
        <v>25</v>
      </c>
      <c r="L319" t="s">
        <v>290</v>
      </c>
      <c r="M319">
        <v>221.910833</v>
      </c>
      <c r="N319" t="s">
        <v>25</v>
      </c>
      <c r="O319" t="s">
        <v>291</v>
      </c>
      <c r="P319">
        <v>5.2400000000000005E-4</v>
      </c>
      <c r="Q319" t="s">
        <v>25</v>
      </c>
      <c r="R319" t="s">
        <v>24</v>
      </c>
      <c r="S319">
        <v>1.8955820000000001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292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10</v>
      </c>
      <c r="AM319" t="s">
        <v>191</v>
      </c>
      <c r="AN319">
        <v>500</v>
      </c>
      <c r="AO319" t="s">
        <v>192</v>
      </c>
      <c r="AP319">
        <v>30</v>
      </c>
      <c r="AQ319" t="s">
        <v>193</v>
      </c>
      <c r="AR319">
        <v>80</v>
      </c>
    </row>
    <row r="320" spans="1:44">
      <c r="A320">
        <v>507</v>
      </c>
      <c r="B320" t="s">
        <v>289</v>
      </c>
      <c r="C320">
        <v>4</v>
      </c>
      <c r="D320" t="s">
        <v>182</v>
      </c>
      <c r="E320">
        <v>449</v>
      </c>
      <c r="F320" t="s">
        <v>183</v>
      </c>
      <c r="G320" t="s">
        <v>184</v>
      </c>
      <c r="H320">
        <v>0.88</v>
      </c>
      <c r="I320" t="s">
        <v>185</v>
      </c>
      <c r="J320">
        <v>2.9300000000000002E-4</v>
      </c>
      <c r="K320" t="s">
        <v>25</v>
      </c>
      <c r="L320" t="s">
        <v>290</v>
      </c>
      <c r="M320">
        <v>219.90373399999999</v>
      </c>
      <c r="N320" t="s">
        <v>25</v>
      </c>
      <c r="O320" t="s">
        <v>291</v>
      </c>
      <c r="P320">
        <v>5.13E-4</v>
      </c>
      <c r="Q320" t="s">
        <v>25</v>
      </c>
      <c r="R320" t="s">
        <v>24</v>
      </c>
      <c r="S320">
        <v>2.0563129999999998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292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10</v>
      </c>
      <c r="AM320" t="s">
        <v>191</v>
      </c>
      <c r="AN320">
        <v>500</v>
      </c>
      <c r="AO320" t="s">
        <v>192</v>
      </c>
      <c r="AP320">
        <v>40</v>
      </c>
      <c r="AQ320" t="s">
        <v>193</v>
      </c>
      <c r="AR320">
        <v>80</v>
      </c>
    </row>
    <row r="321" spans="1:44">
      <c r="A321">
        <v>506</v>
      </c>
      <c r="B321" t="s">
        <v>289</v>
      </c>
      <c r="C321">
        <v>4</v>
      </c>
      <c r="D321" t="s">
        <v>182</v>
      </c>
      <c r="E321">
        <v>449</v>
      </c>
      <c r="F321" t="s">
        <v>183</v>
      </c>
      <c r="G321" t="s">
        <v>184</v>
      </c>
      <c r="H321">
        <v>1.6519999999999999</v>
      </c>
      <c r="I321" t="s">
        <v>185</v>
      </c>
      <c r="J321">
        <v>2.8699999999999998E-4</v>
      </c>
      <c r="K321" t="s">
        <v>25</v>
      </c>
      <c r="L321" t="s">
        <v>290</v>
      </c>
      <c r="M321">
        <v>218.65539699999999</v>
      </c>
      <c r="N321" t="s">
        <v>25</v>
      </c>
      <c r="O321" t="s">
        <v>291</v>
      </c>
      <c r="P321">
        <v>5.0600000000000005E-4</v>
      </c>
      <c r="Q321" t="s">
        <v>25</v>
      </c>
      <c r="R321" t="s">
        <v>24</v>
      </c>
      <c r="S321">
        <v>2.2473749999999999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292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50</v>
      </c>
      <c r="AQ321" t="s">
        <v>193</v>
      </c>
      <c r="AR321">
        <v>80</v>
      </c>
    </row>
    <row r="322" spans="1:44">
      <c r="A322">
        <v>505</v>
      </c>
      <c r="B322" t="s">
        <v>289</v>
      </c>
      <c r="C322">
        <v>4</v>
      </c>
      <c r="D322" t="s">
        <v>182</v>
      </c>
      <c r="E322">
        <v>449</v>
      </c>
      <c r="F322" t="s">
        <v>183</v>
      </c>
      <c r="G322" t="s">
        <v>184</v>
      </c>
      <c r="H322">
        <v>1.9119999999999999</v>
      </c>
      <c r="I322" t="s">
        <v>185</v>
      </c>
      <c r="J322">
        <v>2.9100000000000003E-4</v>
      </c>
      <c r="K322" t="s">
        <v>25</v>
      </c>
      <c r="L322" t="s">
        <v>290</v>
      </c>
      <c r="M322">
        <v>222.403243</v>
      </c>
      <c r="N322" t="s">
        <v>25</v>
      </c>
      <c r="O322" t="s">
        <v>291</v>
      </c>
      <c r="P322">
        <v>5.13E-4</v>
      </c>
      <c r="Q322" t="s">
        <v>25</v>
      </c>
      <c r="R322" t="s">
        <v>24</v>
      </c>
      <c r="S322">
        <v>2.4566539999999999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292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60</v>
      </c>
      <c r="AQ322" t="s">
        <v>193</v>
      </c>
      <c r="AR322">
        <v>80</v>
      </c>
    </row>
    <row r="323" spans="1:44">
      <c r="A323">
        <v>504</v>
      </c>
      <c r="B323" t="s">
        <v>289</v>
      </c>
      <c r="C323">
        <v>4</v>
      </c>
      <c r="D323" t="s">
        <v>182</v>
      </c>
      <c r="E323">
        <v>449</v>
      </c>
      <c r="F323" t="s">
        <v>183</v>
      </c>
      <c r="G323" t="s">
        <v>184</v>
      </c>
      <c r="H323">
        <v>2.7160000000000002</v>
      </c>
      <c r="I323" t="s">
        <v>185</v>
      </c>
      <c r="J323">
        <v>2.8899999999999998E-4</v>
      </c>
      <c r="K323" t="s">
        <v>25</v>
      </c>
      <c r="L323" t="s">
        <v>290</v>
      </c>
      <c r="M323">
        <v>219.973274</v>
      </c>
      <c r="N323" t="s">
        <v>25</v>
      </c>
      <c r="O323" t="s">
        <v>291</v>
      </c>
      <c r="P323">
        <v>5.0900000000000001E-4</v>
      </c>
      <c r="Q323" t="s">
        <v>25</v>
      </c>
      <c r="R323" t="s">
        <v>24</v>
      </c>
      <c r="S323">
        <v>2.6293530000000001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292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70</v>
      </c>
      <c r="AQ323" t="s">
        <v>193</v>
      </c>
      <c r="AR323">
        <v>80</v>
      </c>
    </row>
    <row r="324" spans="1:44">
      <c r="A324">
        <v>503</v>
      </c>
      <c r="B324" t="s">
        <v>289</v>
      </c>
      <c r="C324">
        <v>4</v>
      </c>
      <c r="D324" t="s">
        <v>182</v>
      </c>
      <c r="E324">
        <v>449</v>
      </c>
      <c r="F324" t="s">
        <v>183</v>
      </c>
      <c r="G324" t="s">
        <v>184</v>
      </c>
      <c r="H324">
        <v>5.5359999999999996</v>
      </c>
      <c r="I324" t="s">
        <v>185</v>
      </c>
      <c r="J324">
        <v>2.9100000000000003E-4</v>
      </c>
      <c r="K324" t="s">
        <v>25</v>
      </c>
      <c r="L324" t="s">
        <v>290</v>
      </c>
      <c r="M324">
        <v>219.00063599999999</v>
      </c>
      <c r="N324" t="s">
        <v>25</v>
      </c>
      <c r="O324" t="s">
        <v>291</v>
      </c>
      <c r="P324">
        <v>5.1000000000000004E-4</v>
      </c>
      <c r="Q324" t="s">
        <v>25</v>
      </c>
      <c r="R324" t="s">
        <v>24</v>
      </c>
      <c r="S324">
        <v>2.8587729999999998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292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80</v>
      </c>
      <c r="AQ324" t="s">
        <v>193</v>
      </c>
      <c r="AR324">
        <v>80</v>
      </c>
    </row>
    <row r="325" spans="1:44">
      <c r="A325">
        <v>502</v>
      </c>
      <c r="B325" t="s">
        <v>289</v>
      </c>
      <c r="C325">
        <v>4</v>
      </c>
      <c r="D325" t="s">
        <v>182</v>
      </c>
      <c r="E325">
        <v>187</v>
      </c>
      <c r="F325" t="s">
        <v>183</v>
      </c>
      <c r="G325" t="s">
        <v>184</v>
      </c>
      <c r="H325">
        <v>162506.01</v>
      </c>
      <c r="I325" t="s">
        <v>185</v>
      </c>
      <c r="J325">
        <v>1.8599999999999999E-4</v>
      </c>
      <c r="K325" t="s">
        <v>25</v>
      </c>
      <c r="L325" t="s">
        <v>290</v>
      </c>
      <c r="M325">
        <v>115.456095</v>
      </c>
      <c r="N325" t="s">
        <v>25</v>
      </c>
      <c r="O325" t="s">
        <v>291</v>
      </c>
      <c r="P325">
        <v>3.0200000000000002E-4</v>
      </c>
      <c r="Q325" t="s">
        <v>25</v>
      </c>
      <c r="R325" t="s">
        <v>24</v>
      </c>
      <c r="S325">
        <v>2.0160019999999998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292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5</v>
      </c>
      <c r="AM325" t="s">
        <v>191</v>
      </c>
      <c r="AN325">
        <v>500</v>
      </c>
      <c r="AO325" t="s">
        <v>192</v>
      </c>
      <c r="AP325">
        <v>30</v>
      </c>
      <c r="AQ325" t="s">
        <v>193</v>
      </c>
      <c r="AR325">
        <v>30</v>
      </c>
    </row>
    <row r="326" spans="1:44">
      <c r="A326">
        <v>501</v>
      </c>
      <c r="B326" t="s">
        <v>289</v>
      </c>
      <c r="C326">
        <v>4</v>
      </c>
      <c r="D326" t="s">
        <v>182</v>
      </c>
      <c r="E326">
        <v>264</v>
      </c>
      <c r="F326" t="s">
        <v>183</v>
      </c>
      <c r="G326" t="s">
        <v>184</v>
      </c>
      <c r="H326">
        <v>30442.374</v>
      </c>
      <c r="I326" t="s">
        <v>185</v>
      </c>
      <c r="J326">
        <v>2.7599999999999999E-4</v>
      </c>
      <c r="K326" t="s">
        <v>25</v>
      </c>
      <c r="L326" t="s">
        <v>290</v>
      </c>
      <c r="M326">
        <v>166.23636200000001</v>
      </c>
      <c r="N326" t="s">
        <v>25</v>
      </c>
      <c r="O326" t="s">
        <v>291</v>
      </c>
      <c r="P326">
        <v>4.4200000000000001E-4</v>
      </c>
      <c r="Q326" t="s">
        <v>25</v>
      </c>
      <c r="R326" t="s">
        <v>24</v>
      </c>
      <c r="S326">
        <v>1.6180049999999999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292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30</v>
      </c>
      <c r="AQ326" t="s">
        <v>193</v>
      </c>
      <c r="AR326">
        <v>30</v>
      </c>
    </row>
    <row r="327" spans="1:44">
      <c r="A327">
        <v>500</v>
      </c>
      <c r="B327" t="s">
        <v>289</v>
      </c>
      <c r="C327">
        <v>4</v>
      </c>
      <c r="D327" t="s">
        <v>182</v>
      </c>
      <c r="E327">
        <v>340</v>
      </c>
      <c r="F327" t="s">
        <v>183</v>
      </c>
      <c r="G327" t="s">
        <v>184</v>
      </c>
      <c r="H327">
        <v>5046.33</v>
      </c>
      <c r="I327" t="s">
        <v>185</v>
      </c>
      <c r="J327">
        <v>3.57E-4</v>
      </c>
      <c r="K327" t="s">
        <v>25</v>
      </c>
      <c r="L327" t="s">
        <v>290</v>
      </c>
      <c r="M327">
        <v>177.12685300000001</v>
      </c>
      <c r="N327" t="s">
        <v>25</v>
      </c>
      <c r="O327" t="s">
        <v>291</v>
      </c>
      <c r="P327">
        <v>5.3399999999999997E-4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292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15</v>
      </c>
      <c r="AM327" t="s">
        <v>191</v>
      </c>
      <c r="AN327">
        <v>500</v>
      </c>
      <c r="AO327" t="s">
        <v>192</v>
      </c>
      <c r="AP327">
        <v>30</v>
      </c>
      <c r="AQ327" t="s">
        <v>193</v>
      </c>
      <c r="AR327">
        <v>30</v>
      </c>
    </row>
    <row r="328" spans="1:44">
      <c r="A328">
        <v>499</v>
      </c>
      <c r="B328" t="s">
        <v>289</v>
      </c>
      <c r="C328">
        <v>4</v>
      </c>
      <c r="D328" t="s">
        <v>182</v>
      </c>
      <c r="E328">
        <v>416</v>
      </c>
      <c r="F328" t="s">
        <v>183</v>
      </c>
      <c r="G328" t="s">
        <v>184</v>
      </c>
      <c r="H328">
        <v>801.23599999999999</v>
      </c>
      <c r="I328" t="s">
        <v>185</v>
      </c>
      <c r="J328">
        <v>5.1400000000000003E-4</v>
      </c>
      <c r="K328" t="s">
        <v>25</v>
      </c>
      <c r="L328" t="s">
        <v>290</v>
      </c>
      <c r="M328">
        <v>196.63526300000001</v>
      </c>
      <c r="N328" t="s">
        <v>25</v>
      </c>
      <c r="O328" t="s">
        <v>291</v>
      </c>
      <c r="P328">
        <v>7.1100000000000004E-4</v>
      </c>
      <c r="Q328" t="s">
        <v>25</v>
      </c>
      <c r="R328" t="s">
        <v>24</v>
      </c>
      <c r="S328">
        <v>1.8602050000000001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292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20</v>
      </c>
      <c r="AM328" t="s">
        <v>191</v>
      </c>
      <c r="AN328">
        <v>500</v>
      </c>
      <c r="AO328" t="s">
        <v>192</v>
      </c>
      <c r="AP328">
        <v>30</v>
      </c>
      <c r="AQ328" t="s">
        <v>193</v>
      </c>
      <c r="AR328">
        <v>30</v>
      </c>
    </row>
    <row r="329" spans="1:44">
      <c r="A329">
        <v>498</v>
      </c>
      <c r="B329" t="s">
        <v>289</v>
      </c>
      <c r="C329">
        <v>4</v>
      </c>
      <c r="D329" t="s">
        <v>182</v>
      </c>
      <c r="E329">
        <v>492</v>
      </c>
      <c r="F329" t="s">
        <v>183</v>
      </c>
      <c r="G329" t="s">
        <v>184</v>
      </c>
      <c r="H329">
        <v>110.90600000000001</v>
      </c>
      <c r="I329" t="s">
        <v>185</v>
      </c>
      <c r="J329">
        <v>6.2100000000000002E-4</v>
      </c>
      <c r="K329" t="s">
        <v>25</v>
      </c>
      <c r="L329" t="s">
        <v>290</v>
      </c>
      <c r="M329">
        <v>224.188942</v>
      </c>
      <c r="N329" t="s">
        <v>25</v>
      </c>
      <c r="O329" t="s">
        <v>291</v>
      </c>
      <c r="P329">
        <v>8.4500000000000005E-4</v>
      </c>
      <c r="Q329" t="s">
        <v>25</v>
      </c>
      <c r="R329" t="s">
        <v>24</v>
      </c>
      <c r="S329">
        <v>2.0279940000000001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292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288</v>
      </c>
      <c r="AH329">
        <v>1000</v>
      </c>
      <c r="AI329" t="s">
        <v>189</v>
      </c>
      <c r="AJ329">
        <v>1000000</v>
      </c>
      <c r="AK329" t="s">
        <v>190</v>
      </c>
      <c r="AL329">
        <v>25</v>
      </c>
      <c r="AM329" t="s">
        <v>191</v>
      </c>
      <c r="AN329">
        <v>500</v>
      </c>
      <c r="AO329" t="s">
        <v>192</v>
      </c>
      <c r="AP329">
        <v>30</v>
      </c>
      <c r="AQ329" t="s">
        <v>193</v>
      </c>
      <c r="AR329">
        <v>30</v>
      </c>
    </row>
    <row r="330" spans="1:44">
      <c r="A330">
        <v>497</v>
      </c>
      <c r="B330" t="s">
        <v>289</v>
      </c>
      <c r="C330">
        <v>4</v>
      </c>
      <c r="D330" t="s">
        <v>182</v>
      </c>
      <c r="E330">
        <v>569</v>
      </c>
      <c r="F330" t="s">
        <v>183</v>
      </c>
      <c r="G330" t="s">
        <v>184</v>
      </c>
      <c r="H330">
        <v>13.292</v>
      </c>
      <c r="I330" t="s">
        <v>185</v>
      </c>
      <c r="J330">
        <v>7.36E-4</v>
      </c>
      <c r="K330" t="s">
        <v>25</v>
      </c>
      <c r="L330" t="s">
        <v>290</v>
      </c>
      <c r="M330">
        <v>255.234816</v>
      </c>
      <c r="N330" t="s">
        <v>25</v>
      </c>
      <c r="O330" t="s">
        <v>291</v>
      </c>
      <c r="P330">
        <v>9.9099999999999991E-4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292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288</v>
      </c>
      <c r="AH330">
        <v>1000</v>
      </c>
      <c r="AI330" t="s">
        <v>189</v>
      </c>
      <c r="AJ330">
        <v>1000000</v>
      </c>
      <c r="AK330" t="s">
        <v>190</v>
      </c>
      <c r="AL330">
        <v>30</v>
      </c>
      <c r="AM330" t="s">
        <v>191</v>
      </c>
      <c r="AN330">
        <v>500</v>
      </c>
      <c r="AO330" t="s">
        <v>192</v>
      </c>
      <c r="AP330">
        <v>30</v>
      </c>
      <c r="AQ330" t="s">
        <v>193</v>
      </c>
      <c r="AR330">
        <v>30</v>
      </c>
    </row>
    <row r="331" spans="1:44">
      <c r="A331">
        <v>496</v>
      </c>
      <c r="B331" t="s">
        <v>289</v>
      </c>
      <c r="C331">
        <v>4</v>
      </c>
      <c r="D331" t="s">
        <v>182</v>
      </c>
      <c r="E331">
        <v>187</v>
      </c>
      <c r="F331" t="s">
        <v>183</v>
      </c>
      <c r="G331" t="s">
        <v>184</v>
      </c>
      <c r="H331">
        <v>2352.7640000000001</v>
      </c>
      <c r="I331" t="s">
        <v>185</v>
      </c>
      <c r="J331">
        <v>1.7699999999999999E-4</v>
      </c>
      <c r="K331" t="s">
        <v>25</v>
      </c>
      <c r="L331" t="s">
        <v>290</v>
      </c>
      <c r="M331">
        <v>116.19290100000001</v>
      </c>
      <c r="N331" t="s">
        <v>25</v>
      </c>
      <c r="O331" t="s">
        <v>291</v>
      </c>
      <c r="P331">
        <v>2.9300000000000002E-4</v>
      </c>
      <c r="Q331" t="s">
        <v>25</v>
      </c>
      <c r="R331" t="s">
        <v>24</v>
      </c>
      <c r="S331">
        <v>1.4528799999999999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292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288</v>
      </c>
      <c r="AH331">
        <v>1000</v>
      </c>
      <c r="AI331" t="s">
        <v>189</v>
      </c>
      <c r="AJ331">
        <v>1000000</v>
      </c>
      <c r="AK331" t="s">
        <v>190</v>
      </c>
      <c r="AL331">
        <v>5</v>
      </c>
      <c r="AM331" t="s">
        <v>191</v>
      </c>
      <c r="AN331">
        <v>500</v>
      </c>
      <c r="AO331" t="s">
        <v>192</v>
      </c>
      <c r="AP331">
        <v>30</v>
      </c>
      <c r="AQ331" t="s">
        <v>193</v>
      </c>
      <c r="AR331">
        <v>30</v>
      </c>
    </row>
    <row r="332" spans="1:44">
      <c r="A332">
        <v>495</v>
      </c>
      <c r="B332" t="s">
        <v>289</v>
      </c>
      <c r="C332">
        <v>4</v>
      </c>
      <c r="D332" t="s">
        <v>182</v>
      </c>
      <c r="E332">
        <v>264</v>
      </c>
      <c r="F332" t="s">
        <v>183</v>
      </c>
      <c r="G332" t="s">
        <v>184</v>
      </c>
      <c r="H332">
        <v>6.3559999999999999</v>
      </c>
      <c r="I332" t="s">
        <v>185</v>
      </c>
      <c r="J332">
        <v>2.5700000000000001E-4</v>
      </c>
      <c r="K332" t="s">
        <v>25</v>
      </c>
      <c r="L332" t="s">
        <v>290</v>
      </c>
      <c r="M332">
        <v>202.75509600000001</v>
      </c>
      <c r="N332" t="s">
        <v>25</v>
      </c>
      <c r="O332" t="s">
        <v>291</v>
      </c>
      <c r="P332">
        <v>4.6000000000000001E-4</v>
      </c>
      <c r="Q332" t="s">
        <v>25</v>
      </c>
      <c r="R332" t="s">
        <v>24</v>
      </c>
      <c r="S332">
        <v>1.6469609999999999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292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288</v>
      </c>
      <c r="AH332">
        <v>1000</v>
      </c>
      <c r="AI332" t="s">
        <v>189</v>
      </c>
      <c r="AJ332">
        <v>1000000</v>
      </c>
      <c r="AK332" t="s">
        <v>190</v>
      </c>
      <c r="AL332">
        <v>10</v>
      </c>
      <c r="AM332" t="s">
        <v>191</v>
      </c>
      <c r="AN332">
        <v>500</v>
      </c>
      <c r="AO332" t="s">
        <v>192</v>
      </c>
      <c r="AP332">
        <v>30</v>
      </c>
      <c r="AQ332" t="s">
        <v>193</v>
      </c>
      <c r="AR332">
        <v>30</v>
      </c>
    </row>
    <row r="333" spans="1:44">
      <c r="A333">
        <v>494</v>
      </c>
      <c r="B333" t="s">
        <v>289</v>
      </c>
      <c r="C333">
        <v>4</v>
      </c>
      <c r="D333" t="s">
        <v>182</v>
      </c>
      <c r="E333">
        <v>340</v>
      </c>
      <c r="F333" t="s">
        <v>183</v>
      </c>
      <c r="G333" t="s">
        <v>184</v>
      </c>
      <c r="H333">
        <v>1.6E-2</v>
      </c>
      <c r="I333" t="s">
        <v>185</v>
      </c>
      <c r="J333">
        <v>4.2099999999999999E-4</v>
      </c>
      <c r="K333" t="s">
        <v>25</v>
      </c>
      <c r="L333" t="s">
        <v>290</v>
      </c>
      <c r="M333">
        <v>288.42023499999999</v>
      </c>
      <c r="N333" t="s">
        <v>25</v>
      </c>
      <c r="O333" t="s">
        <v>291</v>
      </c>
      <c r="P333">
        <v>7.0899999999999999E-4</v>
      </c>
      <c r="Q333" t="s">
        <v>25</v>
      </c>
      <c r="R333" t="s">
        <v>24</v>
      </c>
      <c r="S333">
        <v>1.8238350000000001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292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288</v>
      </c>
      <c r="AH333">
        <v>1000</v>
      </c>
      <c r="AI333" t="s">
        <v>189</v>
      </c>
      <c r="AJ333">
        <v>1000000</v>
      </c>
      <c r="AK333" t="s">
        <v>190</v>
      </c>
      <c r="AL333">
        <v>15</v>
      </c>
      <c r="AM333" t="s">
        <v>191</v>
      </c>
      <c r="AN333">
        <v>500</v>
      </c>
      <c r="AO333" t="s">
        <v>192</v>
      </c>
      <c r="AP333">
        <v>30</v>
      </c>
      <c r="AQ333" t="s">
        <v>193</v>
      </c>
      <c r="AR333">
        <v>30</v>
      </c>
    </row>
    <row r="334" spans="1:44">
      <c r="A334">
        <v>493</v>
      </c>
      <c r="B334" t="s">
        <v>289</v>
      </c>
      <c r="C334">
        <v>4</v>
      </c>
      <c r="D334" t="s">
        <v>182</v>
      </c>
      <c r="E334">
        <v>416</v>
      </c>
      <c r="F334" t="s">
        <v>183</v>
      </c>
      <c r="G334" t="s">
        <v>184</v>
      </c>
      <c r="H334">
        <v>0</v>
      </c>
      <c r="I334" t="s">
        <v>185</v>
      </c>
      <c r="J334">
        <v>4.8099999999999998E-4</v>
      </c>
      <c r="K334" t="s">
        <v>25</v>
      </c>
      <c r="L334" t="s">
        <v>290</v>
      </c>
      <c r="M334">
        <v>330.84044799999998</v>
      </c>
      <c r="N334" t="s">
        <v>25</v>
      </c>
      <c r="O334" t="s">
        <v>291</v>
      </c>
      <c r="P334">
        <v>8.1099999999999998E-4</v>
      </c>
      <c r="Q334" t="s">
        <v>25</v>
      </c>
      <c r="R334" t="s">
        <v>24</v>
      </c>
      <c r="S334">
        <v>2.0033470000000002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292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288</v>
      </c>
      <c r="AH334">
        <v>1000</v>
      </c>
      <c r="AI334" t="s">
        <v>189</v>
      </c>
      <c r="AJ334">
        <v>1000000</v>
      </c>
      <c r="AK334" t="s">
        <v>190</v>
      </c>
      <c r="AL334">
        <v>20</v>
      </c>
      <c r="AM334" t="s">
        <v>191</v>
      </c>
      <c r="AN334">
        <v>500</v>
      </c>
      <c r="AO334" t="s">
        <v>192</v>
      </c>
      <c r="AP334">
        <v>30</v>
      </c>
      <c r="AQ334" t="s">
        <v>193</v>
      </c>
      <c r="AR334">
        <v>30</v>
      </c>
    </row>
    <row r="335" spans="1:44">
      <c r="A335">
        <v>492</v>
      </c>
      <c r="B335" t="s">
        <v>289</v>
      </c>
      <c r="C335">
        <v>4</v>
      </c>
      <c r="D335" t="s">
        <v>182</v>
      </c>
      <c r="E335">
        <v>492</v>
      </c>
      <c r="F335" t="s">
        <v>183</v>
      </c>
      <c r="G335" t="s">
        <v>184</v>
      </c>
      <c r="H335">
        <v>0</v>
      </c>
      <c r="I335" t="s">
        <v>185</v>
      </c>
      <c r="J335">
        <v>7.1000000000000002E-4</v>
      </c>
      <c r="K335" t="s">
        <v>25</v>
      </c>
      <c r="L335" t="s">
        <v>290</v>
      </c>
      <c r="M335">
        <v>354.38680099999999</v>
      </c>
      <c r="N335" t="s">
        <v>25</v>
      </c>
      <c r="O335" t="s">
        <v>291</v>
      </c>
      <c r="P335">
        <v>1.0640000000000001E-3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292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288</v>
      </c>
      <c r="AH335">
        <v>1000</v>
      </c>
      <c r="AI335" t="s">
        <v>189</v>
      </c>
      <c r="AJ335">
        <v>1000000</v>
      </c>
      <c r="AK335" t="s">
        <v>190</v>
      </c>
      <c r="AL335">
        <v>25</v>
      </c>
      <c r="AM335" t="s">
        <v>191</v>
      </c>
      <c r="AN335">
        <v>500</v>
      </c>
      <c r="AO335" t="s">
        <v>192</v>
      </c>
      <c r="AP335">
        <v>30</v>
      </c>
      <c r="AQ335" t="s">
        <v>193</v>
      </c>
      <c r="AR335">
        <v>30</v>
      </c>
    </row>
    <row r="336" spans="1:44">
      <c r="A336">
        <v>491</v>
      </c>
      <c r="B336" t="s">
        <v>289</v>
      </c>
      <c r="C336">
        <v>4</v>
      </c>
      <c r="D336" t="s">
        <v>182</v>
      </c>
      <c r="E336">
        <v>569</v>
      </c>
      <c r="F336" t="s">
        <v>183</v>
      </c>
      <c r="G336" t="s">
        <v>184</v>
      </c>
      <c r="H336">
        <v>0</v>
      </c>
      <c r="I336" t="s">
        <v>185</v>
      </c>
      <c r="J336">
        <v>8.3900000000000001E-4</v>
      </c>
      <c r="K336" t="s">
        <v>25</v>
      </c>
      <c r="L336" t="s">
        <v>290</v>
      </c>
      <c r="M336">
        <v>361.07711</v>
      </c>
      <c r="N336" t="s">
        <v>25</v>
      </c>
      <c r="O336" t="s">
        <v>291</v>
      </c>
      <c r="P336">
        <v>1.1999999999999999E-3</v>
      </c>
      <c r="Q336" t="s">
        <v>25</v>
      </c>
      <c r="R336" t="s">
        <v>24</v>
      </c>
      <c r="S336">
        <v>2.3292199999999998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292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288</v>
      </c>
      <c r="AH336">
        <v>1000</v>
      </c>
      <c r="AI336" t="s">
        <v>189</v>
      </c>
      <c r="AJ336">
        <v>1000000</v>
      </c>
      <c r="AK336" t="s">
        <v>190</v>
      </c>
      <c r="AL336">
        <v>30</v>
      </c>
      <c r="AM336" t="s">
        <v>191</v>
      </c>
      <c r="AN336">
        <v>500</v>
      </c>
      <c r="AO336" t="s">
        <v>192</v>
      </c>
      <c r="AP336">
        <v>30</v>
      </c>
      <c r="AQ336" t="s">
        <v>193</v>
      </c>
      <c r="AR336">
        <v>30</v>
      </c>
    </row>
    <row r="337" spans="1:44">
      <c r="A337">
        <v>490</v>
      </c>
      <c r="B337" t="s">
        <v>289</v>
      </c>
      <c r="C337">
        <v>4</v>
      </c>
      <c r="D337" t="s">
        <v>182</v>
      </c>
      <c r="E337">
        <v>569</v>
      </c>
      <c r="F337" t="s">
        <v>183</v>
      </c>
      <c r="G337" t="s">
        <v>184</v>
      </c>
      <c r="H337">
        <v>13.292</v>
      </c>
      <c r="I337" t="s">
        <v>185</v>
      </c>
      <c r="J337">
        <v>7.5799999999999999E-4</v>
      </c>
      <c r="K337" t="s">
        <v>25</v>
      </c>
      <c r="L337" t="s">
        <v>290</v>
      </c>
      <c r="M337">
        <v>267.29401899999999</v>
      </c>
      <c r="N337" t="s">
        <v>25</v>
      </c>
      <c r="O337" t="s">
        <v>291</v>
      </c>
      <c r="P337">
        <v>1.0250000000000001E-3</v>
      </c>
      <c r="Q337" t="s">
        <v>25</v>
      </c>
      <c r="R337" t="s">
        <v>24</v>
      </c>
      <c r="S337">
        <v>2.2513890000000001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292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288</v>
      </c>
      <c r="AH337">
        <v>1000</v>
      </c>
      <c r="AI337" t="s">
        <v>189</v>
      </c>
      <c r="AJ337">
        <v>1000000</v>
      </c>
      <c r="AK337" t="s">
        <v>190</v>
      </c>
      <c r="AL337">
        <v>30</v>
      </c>
      <c r="AM337" t="s">
        <v>191</v>
      </c>
      <c r="AN337">
        <v>500</v>
      </c>
      <c r="AO337" t="s">
        <v>192</v>
      </c>
      <c r="AP337">
        <v>30</v>
      </c>
      <c r="AQ337" t="s">
        <v>193</v>
      </c>
      <c r="AR337">
        <v>30</v>
      </c>
    </row>
    <row r="338" spans="1:44">
      <c r="A338">
        <v>490</v>
      </c>
      <c r="B338" t="s">
        <v>289</v>
      </c>
      <c r="C338">
        <v>4</v>
      </c>
      <c r="D338" t="s">
        <v>182</v>
      </c>
      <c r="E338">
        <v>569</v>
      </c>
      <c r="F338" t="s">
        <v>183</v>
      </c>
      <c r="G338" t="s">
        <v>184</v>
      </c>
      <c r="H338">
        <v>0</v>
      </c>
      <c r="I338" t="s">
        <v>185</v>
      </c>
      <c r="J338">
        <v>8.5499999999999997E-4</v>
      </c>
      <c r="K338" t="s">
        <v>25</v>
      </c>
      <c r="L338" t="s">
        <v>290</v>
      </c>
      <c r="M338">
        <v>366.08061500000002</v>
      </c>
      <c r="N338" t="s">
        <v>25</v>
      </c>
      <c r="O338" t="s">
        <v>291</v>
      </c>
      <c r="P338">
        <v>1.2210000000000001E-3</v>
      </c>
      <c r="Q338" t="s">
        <v>25</v>
      </c>
      <c r="R338" t="s">
        <v>24</v>
      </c>
      <c r="S338">
        <v>2.3519800000000002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292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288</v>
      </c>
      <c r="AH338">
        <v>1000</v>
      </c>
      <c r="AI338" t="s">
        <v>189</v>
      </c>
      <c r="AJ338">
        <v>1000000</v>
      </c>
      <c r="AK338" t="s">
        <v>190</v>
      </c>
      <c r="AL338">
        <v>30</v>
      </c>
      <c r="AM338" t="s">
        <v>191</v>
      </c>
      <c r="AN338">
        <v>500</v>
      </c>
      <c r="AO338" t="s">
        <v>192</v>
      </c>
      <c r="AP338">
        <v>30</v>
      </c>
      <c r="AQ338" t="s">
        <v>193</v>
      </c>
      <c r="AR338">
        <v>30</v>
      </c>
    </row>
    <row r="339" spans="1:44">
      <c r="A339">
        <v>489</v>
      </c>
      <c r="B339" t="s">
        <v>289</v>
      </c>
      <c r="C339">
        <v>4</v>
      </c>
      <c r="D339" t="s">
        <v>182</v>
      </c>
      <c r="E339">
        <v>68</v>
      </c>
      <c r="F339" t="s">
        <v>183</v>
      </c>
      <c r="G339" t="s">
        <v>184</v>
      </c>
      <c r="H339">
        <v>1.958</v>
      </c>
      <c r="I339" t="s">
        <v>185</v>
      </c>
      <c r="J339">
        <v>2.6800000000000001E-4</v>
      </c>
      <c r="K339" t="s">
        <v>25</v>
      </c>
      <c r="L339" t="s">
        <v>290</v>
      </c>
      <c r="M339">
        <v>48.601472000000001</v>
      </c>
      <c r="N339" t="s">
        <v>25</v>
      </c>
      <c r="O339" t="s">
        <v>291</v>
      </c>
      <c r="P339">
        <v>4.2999999999999999E-4</v>
      </c>
      <c r="Q339" t="s">
        <v>25</v>
      </c>
      <c r="R339" t="s">
        <v>24</v>
      </c>
      <c r="S339">
        <v>0.44439699999999999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292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288</v>
      </c>
      <c r="AH339">
        <v>1000</v>
      </c>
      <c r="AI339" t="s">
        <v>189</v>
      </c>
      <c r="AJ339">
        <v>300000</v>
      </c>
      <c r="AK339" t="s">
        <v>190</v>
      </c>
      <c r="AL339">
        <v>10</v>
      </c>
      <c r="AM339" t="s">
        <v>191</v>
      </c>
      <c r="AN339">
        <v>500</v>
      </c>
      <c r="AO339" t="s">
        <v>192</v>
      </c>
      <c r="AP339">
        <v>20</v>
      </c>
      <c r="AQ339" t="s">
        <v>193</v>
      </c>
      <c r="AR339">
        <v>20</v>
      </c>
    </row>
    <row r="340" spans="1:44">
      <c r="A340">
        <v>488</v>
      </c>
      <c r="B340" t="s">
        <v>289</v>
      </c>
      <c r="C340">
        <v>4</v>
      </c>
      <c r="D340" t="s">
        <v>182</v>
      </c>
      <c r="E340">
        <v>226</v>
      </c>
      <c r="F340" t="s">
        <v>183</v>
      </c>
      <c r="G340" t="s">
        <v>184</v>
      </c>
      <c r="H340">
        <v>6.02</v>
      </c>
      <c r="I340" t="s">
        <v>185</v>
      </c>
      <c r="J340">
        <v>2.6800000000000001E-4</v>
      </c>
      <c r="K340" t="s">
        <v>25</v>
      </c>
      <c r="L340" t="s">
        <v>290</v>
      </c>
      <c r="M340">
        <v>187.383805</v>
      </c>
      <c r="N340" t="s">
        <v>25</v>
      </c>
      <c r="O340" t="s">
        <v>291</v>
      </c>
      <c r="P340">
        <v>4.55E-4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292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288</v>
      </c>
      <c r="AH340">
        <v>1000</v>
      </c>
      <c r="AI340" t="s">
        <v>189</v>
      </c>
      <c r="AJ340">
        <v>1000000</v>
      </c>
      <c r="AK340" t="s">
        <v>190</v>
      </c>
      <c r="AL340">
        <v>10</v>
      </c>
      <c r="AM340" t="s">
        <v>191</v>
      </c>
      <c r="AN340">
        <v>500</v>
      </c>
      <c r="AO340" t="s">
        <v>192</v>
      </c>
      <c r="AP340">
        <v>20</v>
      </c>
      <c r="AQ340" t="s">
        <v>193</v>
      </c>
      <c r="AR340">
        <v>20</v>
      </c>
    </row>
    <row r="341" spans="1:44">
      <c r="A341">
        <v>487</v>
      </c>
      <c r="B341" t="s">
        <v>289</v>
      </c>
      <c r="C341">
        <v>4</v>
      </c>
      <c r="D341" t="s">
        <v>182</v>
      </c>
      <c r="E341">
        <v>679</v>
      </c>
      <c r="F341" t="s">
        <v>183</v>
      </c>
      <c r="G341" t="s">
        <v>184</v>
      </c>
      <c r="H341">
        <v>16.82</v>
      </c>
      <c r="I341" t="s">
        <v>185</v>
      </c>
      <c r="J341">
        <v>2.7900000000000001E-4</v>
      </c>
      <c r="K341" t="s">
        <v>25</v>
      </c>
      <c r="L341" t="s">
        <v>290</v>
      </c>
      <c r="M341">
        <v>573.52504299999998</v>
      </c>
      <c r="N341" t="s">
        <v>25</v>
      </c>
      <c r="O341" t="s">
        <v>291</v>
      </c>
      <c r="P341">
        <v>4.6999999999999999E-4</v>
      </c>
      <c r="Q341" t="s">
        <v>25</v>
      </c>
      <c r="R341" t="s">
        <v>24</v>
      </c>
      <c r="S341">
        <v>4.1895199999999999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292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288</v>
      </c>
      <c r="AH341">
        <v>1000</v>
      </c>
      <c r="AI341" t="s">
        <v>189</v>
      </c>
      <c r="AJ341">
        <v>3000000</v>
      </c>
      <c r="AK341" t="s">
        <v>190</v>
      </c>
      <c r="AL341">
        <v>10</v>
      </c>
      <c r="AM341" t="s">
        <v>191</v>
      </c>
      <c r="AN341">
        <v>500</v>
      </c>
      <c r="AO341" t="s">
        <v>192</v>
      </c>
      <c r="AP341">
        <v>20</v>
      </c>
      <c r="AQ341" t="s">
        <v>193</v>
      </c>
      <c r="AR341">
        <v>20</v>
      </c>
    </row>
    <row r="342" spans="1:44">
      <c r="A342">
        <v>486</v>
      </c>
      <c r="B342" t="s">
        <v>289</v>
      </c>
      <c r="C342">
        <v>4</v>
      </c>
      <c r="D342" t="s">
        <v>182</v>
      </c>
      <c r="E342">
        <v>1132</v>
      </c>
      <c r="F342" t="s">
        <v>183</v>
      </c>
      <c r="G342" t="s">
        <v>184</v>
      </c>
      <c r="H342">
        <v>30.565999999999999</v>
      </c>
      <c r="I342" t="s">
        <v>185</v>
      </c>
      <c r="J342">
        <v>2.5700000000000001E-4</v>
      </c>
      <c r="K342" t="s">
        <v>25</v>
      </c>
      <c r="L342" t="s">
        <v>290</v>
      </c>
      <c r="M342">
        <v>1054.487756</v>
      </c>
      <c r="N342" t="s">
        <v>25</v>
      </c>
      <c r="O342" t="s">
        <v>291</v>
      </c>
      <c r="P342">
        <v>4.6799999999999999E-4</v>
      </c>
      <c r="Q342" t="s">
        <v>25</v>
      </c>
      <c r="R342" t="s">
        <v>24</v>
      </c>
      <c r="S342">
        <v>7.2204759999999997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292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288</v>
      </c>
      <c r="AH342">
        <v>1000</v>
      </c>
      <c r="AI342" t="s">
        <v>189</v>
      </c>
      <c r="AJ342">
        <v>5000000</v>
      </c>
      <c r="AK342" t="s">
        <v>190</v>
      </c>
      <c r="AL342">
        <v>10</v>
      </c>
      <c r="AM342" t="s">
        <v>191</v>
      </c>
      <c r="AN342">
        <v>500</v>
      </c>
      <c r="AO342" t="s">
        <v>192</v>
      </c>
      <c r="AP342">
        <v>20</v>
      </c>
      <c r="AQ342" t="s">
        <v>193</v>
      </c>
      <c r="AR342">
        <v>20</v>
      </c>
    </row>
    <row r="343" spans="1:44">
      <c r="A343">
        <v>485</v>
      </c>
      <c r="B343" t="s">
        <v>289</v>
      </c>
      <c r="C343">
        <v>4</v>
      </c>
      <c r="D343" t="s">
        <v>182</v>
      </c>
      <c r="E343">
        <v>1585</v>
      </c>
      <c r="F343" t="s">
        <v>183</v>
      </c>
      <c r="G343" t="s">
        <v>184</v>
      </c>
      <c r="H343">
        <v>36.764000000000003</v>
      </c>
      <c r="I343" t="s">
        <v>185</v>
      </c>
      <c r="J343">
        <v>2.7099999999999997E-4</v>
      </c>
      <c r="K343" t="s">
        <v>25</v>
      </c>
      <c r="L343" t="s">
        <v>290</v>
      </c>
      <c r="M343">
        <v>1877.8311120000001</v>
      </c>
      <c r="N343" t="s">
        <v>25</v>
      </c>
      <c r="O343" t="s">
        <v>291</v>
      </c>
      <c r="P343">
        <v>5.4000000000000001E-4</v>
      </c>
      <c r="Q343" t="s">
        <v>25</v>
      </c>
      <c r="R343" t="s">
        <v>24</v>
      </c>
      <c r="S343">
        <v>10.211767999999999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292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288</v>
      </c>
      <c r="AH343">
        <v>1000</v>
      </c>
      <c r="AI343" t="s">
        <v>189</v>
      </c>
      <c r="AJ343">
        <v>7000000</v>
      </c>
      <c r="AK343" t="s">
        <v>190</v>
      </c>
      <c r="AL343">
        <v>10</v>
      </c>
      <c r="AM343" t="s">
        <v>191</v>
      </c>
      <c r="AN343">
        <v>500</v>
      </c>
      <c r="AO343" t="s">
        <v>192</v>
      </c>
      <c r="AP343">
        <v>20</v>
      </c>
      <c r="AQ343" t="s">
        <v>193</v>
      </c>
      <c r="AR343">
        <v>20</v>
      </c>
    </row>
    <row r="344" spans="1:44">
      <c r="A344">
        <v>484</v>
      </c>
      <c r="B344" t="s">
        <v>289</v>
      </c>
      <c r="C344">
        <v>4</v>
      </c>
      <c r="D344" t="s">
        <v>182</v>
      </c>
      <c r="E344">
        <v>2038</v>
      </c>
      <c r="F344" t="s">
        <v>183</v>
      </c>
      <c r="G344" t="s">
        <v>184</v>
      </c>
      <c r="H344">
        <v>51.137999999999998</v>
      </c>
      <c r="I344" t="s">
        <v>185</v>
      </c>
      <c r="J344">
        <v>2.6600000000000001E-4</v>
      </c>
      <c r="K344" t="s">
        <v>25</v>
      </c>
      <c r="L344" t="s">
        <v>290</v>
      </c>
      <c r="M344">
        <v>3282.1479840000002</v>
      </c>
      <c r="N344" t="s">
        <v>25</v>
      </c>
      <c r="O344" t="s">
        <v>291</v>
      </c>
      <c r="P344">
        <v>6.3100000000000005E-4</v>
      </c>
      <c r="Q344" t="s">
        <v>25</v>
      </c>
      <c r="R344" t="s">
        <v>24</v>
      </c>
      <c r="S344">
        <v>20.102796999999999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292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288</v>
      </c>
      <c r="AH344">
        <v>1000</v>
      </c>
      <c r="AI344" t="s">
        <v>189</v>
      </c>
      <c r="AJ344">
        <v>9000000</v>
      </c>
      <c r="AK344" t="s">
        <v>190</v>
      </c>
      <c r="AL344">
        <v>10</v>
      </c>
      <c r="AM344" t="s">
        <v>191</v>
      </c>
      <c r="AN344">
        <v>500</v>
      </c>
      <c r="AO344" t="s">
        <v>192</v>
      </c>
      <c r="AP344">
        <v>20</v>
      </c>
      <c r="AQ344" t="s">
        <v>193</v>
      </c>
      <c r="AR344">
        <v>20</v>
      </c>
    </row>
    <row r="345" spans="1:44">
      <c r="A345">
        <v>483</v>
      </c>
      <c r="B345" t="s">
        <v>289</v>
      </c>
      <c r="C345">
        <v>4</v>
      </c>
      <c r="D345" t="s">
        <v>182</v>
      </c>
      <c r="E345">
        <v>2265</v>
      </c>
      <c r="F345" t="s">
        <v>183</v>
      </c>
      <c r="G345" t="s">
        <v>184</v>
      </c>
      <c r="H345">
        <v>60.765999999999998</v>
      </c>
      <c r="I345" t="s">
        <v>185</v>
      </c>
      <c r="J345">
        <v>2.61E-4</v>
      </c>
      <c r="K345" t="s">
        <v>25</v>
      </c>
      <c r="L345" t="s">
        <v>290</v>
      </c>
      <c r="M345">
        <v>3974.8426709999999</v>
      </c>
      <c r="N345" t="s">
        <v>25</v>
      </c>
      <c r="O345" t="s">
        <v>291</v>
      </c>
      <c r="P345">
        <v>6.5799999999999995E-4</v>
      </c>
      <c r="Q345" t="s">
        <v>25</v>
      </c>
      <c r="R345" t="s">
        <v>24</v>
      </c>
      <c r="S345">
        <v>20.626722000000001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8.6542809999999992</v>
      </c>
      <c r="Z345" t="s">
        <v>25</v>
      </c>
      <c r="AA345" t="s">
        <v>292</v>
      </c>
      <c r="AB345">
        <v>6.7085739999999996</v>
      </c>
      <c r="AC345" t="s">
        <v>25</v>
      </c>
      <c r="AD345" t="s">
        <v>28</v>
      </c>
      <c r="AE345">
        <v>4.2000549999999999</v>
      </c>
      <c r="AF345" t="s">
        <v>25</v>
      </c>
      <c r="AG345" t="s">
        <v>288</v>
      </c>
      <c r="AH345">
        <v>1000</v>
      </c>
      <c r="AI345" t="s">
        <v>189</v>
      </c>
      <c r="AJ345">
        <v>10000000</v>
      </c>
      <c r="AK345" t="s">
        <v>190</v>
      </c>
      <c r="AL345">
        <v>10</v>
      </c>
      <c r="AM345" t="s">
        <v>191</v>
      </c>
      <c r="AN345">
        <v>500</v>
      </c>
      <c r="AO345" t="s">
        <v>192</v>
      </c>
      <c r="AP345">
        <v>20</v>
      </c>
      <c r="AQ345" t="s">
        <v>193</v>
      </c>
      <c r="AR345">
        <v>20</v>
      </c>
    </row>
    <row r="346" spans="1:44">
      <c r="A346">
        <v>482</v>
      </c>
      <c r="B346" t="s">
        <v>289</v>
      </c>
      <c r="C346">
        <v>4</v>
      </c>
      <c r="D346" t="s">
        <v>182</v>
      </c>
      <c r="E346">
        <v>2635</v>
      </c>
      <c r="F346" t="s">
        <v>183</v>
      </c>
      <c r="G346" t="s">
        <v>184</v>
      </c>
      <c r="H346">
        <v>59.258000000000003</v>
      </c>
      <c r="I346" t="s">
        <v>185</v>
      </c>
      <c r="J346">
        <v>4.28E-4</v>
      </c>
      <c r="K346" t="s">
        <v>25</v>
      </c>
      <c r="L346" t="s">
        <v>290</v>
      </c>
      <c r="M346">
        <v>11783.615258</v>
      </c>
      <c r="N346" t="s">
        <v>25</v>
      </c>
      <c r="O346" t="s">
        <v>291</v>
      </c>
      <c r="P346">
        <v>1.606E-3</v>
      </c>
      <c r="Q346" t="s">
        <v>25</v>
      </c>
      <c r="R346" t="s">
        <v>24</v>
      </c>
      <c r="S346">
        <v>37.817573000000003</v>
      </c>
      <c r="T346" t="s">
        <v>25</v>
      </c>
      <c r="U346" t="s">
        <v>26</v>
      </c>
      <c r="V346">
        <v>1.3141229999999999</v>
      </c>
      <c r="W346" t="s">
        <v>25</v>
      </c>
      <c r="X346" t="s">
        <v>27</v>
      </c>
      <c r="Y346">
        <v>18.644109</v>
      </c>
      <c r="Z346" t="s">
        <v>25</v>
      </c>
      <c r="AA346" t="s">
        <v>292</v>
      </c>
      <c r="AB346">
        <v>13.402965</v>
      </c>
      <c r="AC346" t="s">
        <v>25</v>
      </c>
      <c r="AD346" t="s">
        <v>28</v>
      </c>
      <c r="AE346">
        <v>4.2874689999999998</v>
      </c>
      <c r="AF346" t="s">
        <v>25</v>
      </c>
      <c r="AG346" t="s">
        <v>288</v>
      </c>
      <c r="AH346">
        <v>1000</v>
      </c>
      <c r="AI346" t="s">
        <v>189</v>
      </c>
      <c r="AJ346">
        <v>10000000</v>
      </c>
      <c r="AK346" t="s">
        <v>190</v>
      </c>
      <c r="AL346">
        <v>10</v>
      </c>
      <c r="AM346" t="s">
        <v>191</v>
      </c>
      <c r="AN346">
        <v>500</v>
      </c>
      <c r="AO346" t="s">
        <v>192</v>
      </c>
      <c r="AP346">
        <v>30</v>
      </c>
      <c r="AQ346" t="s">
        <v>193</v>
      </c>
      <c r="AR346">
        <v>30</v>
      </c>
    </row>
    <row r="347" spans="1:44">
      <c r="A347">
        <v>481</v>
      </c>
      <c r="B347" t="s">
        <v>289</v>
      </c>
      <c r="C347">
        <v>4</v>
      </c>
      <c r="D347" t="s">
        <v>182</v>
      </c>
      <c r="E347">
        <v>3004</v>
      </c>
      <c r="F347" t="s">
        <v>183</v>
      </c>
      <c r="G347" t="s">
        <v>184</v>
      </c>
      <c r="H347">
        <v>59.683999999999997</v>
      </c>
      <c r="I347" t="s">
        <v>185</v>
      </c>
      <c r="J347">
        <v>3.5300000000000002E-4</v>
      </c>
      <c r="K347" t="s">
        <v>25</v>
      </c>
      <c r="L347" t="s">
        <v>290</v>
      </c>
      <c r="M347">
        <v>8235.3222330000008</v>
      </c>
      <c r="N347" t="s">
        <v>25</v>
      </c>
      <c r="O347" t="s">
        <v>291</v>
      </c>
      <c r="P347">
        <v>1.1770000000000001E-3</v>
      </c>
      <c r="Q347" t="s">
        <v>25</v>
      </c>
      <c r="R347" t="s">
        <v>24</v>
      </c>
      <c r="S347">
        <v>47.856476999999998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22.458991000000001</v>
      </c>
      <c r="Z347" t="s">
        <v>25</v>
      </c>
      <c r="AA347" t="s">
        <v>292</v>
      </c>
      <c r="AB347">
        <v>19.501543000000002</v>
      </c>
      <c r="AC347" t="s">
        <v>25</v>
      </c>
      <c r="AD347" t="s">
        <v>28</v>
      </c>
      <c r="AE347">
        <v>4.2674070000000004</v>
      </c>
      <c r="AF347" t="s">
        <v>25</v>
      </c>
      <c r="AG347" t="s">
        <v>288</v>
      </c>
      <c r="AH347">
        <v>1000</v>
      </c>
      <c r="AI347" t="s">
        <v>189</v>
      </c>
      <c r="AJ347">
        <v>10000000</v>
      </c>
      <c r="AK347" t="s">
        <v>190</v>
      </c>
      <c r="AL347">
        <v>10</v>
      </c>
      <c r="AM347" t="s">
        <v>191</v>
      </c>
      <c r="AN347">
        <v>500</v>
      </c>
      <c r="AO347" t="s">
        <v>192</v>
      </c>
      <c r="AP347">
        <v>40</v>
      </c>
      <c r="AQ347" t="s">
        <v>193</v>
      </c>
      <c r="AR347">
        <v>40</v>
      </c>
    </row>
    <row r="348" spans="1:44">
      <c r="A348">
        <v>480</v>
      </c>
      <c r="B348" t="s">
        <v>289</v>
      </c>
      <c r="C348">
        <v>4</v>
      </c>
      <c r="D348" t="s">
        <v>182</v>
      </c>
      <c r="E348">
        <v>2265</v>
      </c>
      <c r="F348" t="s">
        <v>183</v>
      </c>
      <c r="G348" t="s">
        <v>184</v>
      </c>
      <c r="H348">
        <v>60.765999999999998</v>
      </c>
      <c r="I348" t="s">
        <v>185</v>
      </c>
      <c r="J348">
        <v>5.4500000000000002E-4</v>
      </c>
      <c r="K348" t="s">
        <v>25</v>
      </c>
      <c r="L348" t="s">
        <v>290</v>
      </c>
      <c r="M348">
        <v>8134.7285430000002</v>
      </c>
      <c r="N348" t="s">
        <v>25</v>
      </c>
      <c r="O348" t="s">
        <v>291</v>
      </c>
      <c r="P348">
        <v>1.358E-3</v>
      </c>
      <c r="Q348" t="s">
        <v>25</v>
      </c>
      <c r="R348" t="s">
        <v>24</v>
      </c>
      <c r="S348">
        <v>42.373899999999999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17.721115999999999</v>
      </c>
      <c r="Z348" t="s">
        <v>25</v>
      </c>
      <c r="AA348" t="s">
        <v>292</v>
      </c>
      <c r="AB348">
        <v>14.764778</v>
      </c>
      <c r="AC348" t="s">
        <v>25</v>
      </c>
      <c r="AD348" t="s">
        <v>28</v>
      </c>
      <c r="AE348">
        <v>7.8578609999999998</v>
      </c>
      <c r="AF348" t="s">
        <v>25</v>
      </c>
      <c r="AG348" t="s">
        <v>288</v>
      </c>
      <c r="AH348">
        <v>1000</v>
      </c>
      <c r="AI348" t="s">
        <v>189</v>
      </c>
      <c r="AJ348">
        <v>10000000</v>
      </c>
      <c r="AK348" t="s">
        <v>190</v>
      </c>
      <c r="AL348">
        <v>10</v>
      </c>
      <c r="AM348" t="s">
        <v>191</v>
      </c>
      <c r="AN348">
        <v>500</v>
      </c>
      <c r="AO348" t="s">
        <v>192</v>
      </c>
      <c r="AP348">
        <v>20</v>
      </c>
      <c r="AQ348" t="s">
        <v>193</v>
      </c>
      <c r="AR348">
        <v>20</v>
      </c>
    </row>
    <row r="349" spans="1:44">
      <c r="A349">
        <v>480</v>
      </c>
      <c r="B349" t="s">
        <v>289</v>
      </c>
      <c r="C349">
        <v>4</v>
      </c>
      <c r="D349" t="s">
        <v>182</v>
      </c>
      <c r="E349">
        <v>226</v>
      </c>
      <c r="F349" t="s">
        <v>183</v>
      </c>
      <c r="G349" t="s">
        <v>184</v>
      </c>
      <c r="H349">
        <v>6.02</v>
      </c>
      <c r="I349" t="s">
        <v>185</v>
      </c>
      <c r="J349">
        <v>2.6800000000000001E-4</v>
      </c>
      <c r="K349" t="s">
        <v>25</v>
      </c>
      <c r="L349" t="s">
        <v>290</v>
      </c>
      <c r="M349">
        <v>188.605727</v>
      </c>
      <c r="N349" t="s">
        <v>25</v>
      </c>
      <c r="O349" t="s">
        <v>291</v>
      </c>
      <c r="P349">
        <v>4.5600000000000003E-4</v>
      </c>
      <c r="Q349" t="s">
        <v>25</v>
      </c>
      <c r="R349" t="s">
        <v>24</v>
      </c>
      <c r="S349">
        <v>1.4621219999999999</v>
      </c>
      <c r="T349" t="s">
        <v>25</v>
      </c>
      <c r="U349" t="s">
        <v>26</v>
      </c>
      <c r="V349">
        <v>4.7482000000000003E-2</v>
      </c>
      <c r="W349" t="s">
        <v>25</v>
      </c>
      <c r="X349" t="s">
        <v>27</v>
      </c>
      <c r="Y349">
        <v>0.493975</v>
      </c>
      <c r="Z349" t="s">
        <v>25</v>
      </c>
      <c r="AA349" t="s">
        <v>292</v>
      </c>
      <c r="AB349">
        <v>0.26891999999999999</v>
      </c>
      <c r="AC349" t="s">
        <v>25</v>
      </c>
      <c r="AD349" t="s">
        <v>28</v>
      </c>
      <c r="AE349">
        <v>0.64297400000000005</v>
      </c>
      <c r="AF349" t="s">
        <v>25</v>
      </c>
      <c r="AG349" t="s">
        <v>288</v>
      </c>
      <c r="AH349">
        <v>1000</v>
      </c>
      <c r="AI349" t="s">
        <v>189</v>
      </c>
      <c r="AJ349">
        <v>1000000</v>
      </c>
      <c r="AK349" t="s">
        <v>190</v>
      </c>
      <c r="AL349">
        <v>10</v>
      </c>
      <c r="AM349" t="s">
        <v>191</v>
      </c>
      <c r="AN349">
        <v>500</v>
      </c>
      <c r="AO349" t="s">
        <v>192</v>
      </c>
      <c r="AP349">
        <v>20</v>
      </c>
      <c r="AQ349" t="s">
        <v>193</v>
      </c>
      <c r="AR349">
        <v>20</v>
      </c>
    </row>
    <row r="350" spans="1:44">
      <c r="A350">
        <v>479</v>
      </c>
      <c r="B350" t="s">
        <v>289</v>
      </c>
      <c r="C350">
        <v>4</v>
      </c>
      <c r="D350" t="s">
        <v>182</v>
      </c>
      <c r="E350">
        <v>226</v>
      </c>
      <c r="F350" t="s">
        <v>183</v>
      </c>
      <c r="G350" t="s">
        <v>184</v>
      </c>
      <c r="H350">
        <v>6.02</v>
      </c>
      <c r="I350" t="s">
        <v>185</v>
      </c>
      <c r="J350">
        <v>2.7099999999999997E-4</v>
      </c>
      <c r="K350" t="s">
        <v>25</v>
      </c>
      <c r="L350" t="s">
        <v>290</v>
      </c>
      <c r="M350">
        <v>190.97724199999999</v>
      </c>
      <c r="N350" t="s">
        <v>25</v>
      </c>
      <c r="O350" t="s">
        <v>291</v>
      </c>
      <c r="P350">
        <v>4.6200000000000001E-4</v>
      </c>
      <c r="Q350" t="s">
        <v>25</v>
      </c>
      <c r="R350" t="s">
        <v>24</v>
      </c>
      <c r="S350">
        <v>1.5090809999999999</v>
      </c>
      <c r="T350" t="s">
        <v>25</v>
      </c>
      <c r="U350" t="s">
        <v>26</v>
      </c>
      <c r="V350">
        <v>4.9167000000000002E-2</v>
      </c>
      <c r="W350" t="s">
        <v>25</v>
      </c>
      <c r="X350" t="s">
        <v>27</v>
      </c>
      <c r="Y350">
        <v>0.53708699999999998</v>
      </c>
      <c r="Z350" t="s">
        <v>25</v>
      </c>
      <c r="AA350" t="s">
        <v>292</v>
      </c>
      <c r="AB350">
        <v>0.26435799999999998</v>
      </c>
      <c r="AC350" t="s">
        <v>25</v>
      </c>
      <c r="AD350" t="s">
        <v>28</v>
      </c>
      <c r="AE350">
        <v>0.64919899999999997</v>
      </c>
      <c r="AF350" t="s">
        <v>25</v>
      </c>
      <c r="AG350" t="s">
        <v>288</v>
      </c>
      <c r="AH350">
        <v>1000</v>
      </c>
      <c r="AI350" t="s">
        <v>189</v>
      </c>
      <c r="AJ350">
        <v>1000000</v>
      </c>
      <c r="AK350" t="s">
        <v>190</v>
      </c>
      <c r="AL350">
        <v>10</v>
      </c>
      <c r="AM350" t="s">
        <v>191</v>
      </c>
      <c r="AN350">
        <v>500</v>
      </c>
      <c r="AO350" t="s">
        <v>192</v>
      </c>
      <c r="AP350">
        <v>20</v>
      </c>
      <c r="AQ350" t="s">
        <v>193</v>
      </c>
      <c r="AR350">
        <v>20</v>
      </c>
    </row>
    <row r="351" spans="1:44">
      <c r="A351">
        <v>478</v>
      </c>
      <c r="B351" t="s">
        <v>289</v>
      </c>
      <c r="C351">
        <v>4</v>
      </c>
      <c r="D351" t="s">
        <v>182</v>
      </c>
      <c r="E351">
        <v>18734</v>
      </c>
      <c r="F351" t="s">
        <v>183</v>
      </c>
      <c r="G351" t="s">
        <v>184</v>
      </c>
      <c r="H351">
        <v>0</v>
      </c>
      <c r="I351" t="s">
        <v>185</v>
      </c>
      <c r="J351">
        <v>3.153E-3</v>
      </c>
      <c r="K351" t="s">
        <v>25</v>
      </c>
      <c r="L351" t="s">
        <v>290</v>
      </c>
      <c r="M351">
        <v>4834.8966410000003</v>
      </c>
      <c r="N351" t="s">
        <v>25</v>
      </c>
      <c r="O351" t="s">
        <v>291</v>
      </c>
      <c r="P351">
        <v>7.9880000000000003E-3</v>
      </c>
      <c r="Q351" t="s">
        <v>25</v>
      </c>
      <c r="R351" t="s">
        <v>24</v>
      </c>
      <c r="S351">
        <v>48.039281000000003</v>
      </c>
      <c r="T351" t="s">
        <v>25</v>
      </c>
      <c r="U351" t="s">
        <v>26</v>
      </c>
      <c r="V351">
        <v>2.3736E-2</v>
      </c>
      <c r="W351" t="s">
        <v>25</v>
      </c>
      <c r="X351" t="s">
        <v>27</v>
      </c>
      <c r="Y351">
        <v>0.30467300000000003</v>
      </c>
      <c r="Z351" t="s">
        <v>25</v>
      </c>
      <c r="AA351" t="s">
        <v>292</v>
      </c>
      <c r="AB351">
        <v>47.041325999999998</v>
      </c>
      <c r="AC351" t="s">
        <v>25</v>
      </c>
      <c r="AD351" t="s">
        <v>28</v>
      </c>
      <c r="AE351">
        <v>0.63660300000000003</v>
      </c>
      <c r="AF351" t="s">
        <v>25</v>
      </c>
      <c r="AG351" t="s">
        <v>288</v>
      </c>
      <c r="AH351">
        <v>1000</v>
      </c>
      <c r="AI351" t="s">
        <v>189</v>
      </c>
      <c r="AJ351">
        <v>1000000</v>
      </c>
      <c r="AK351" t="s">
        <v>190</v>
      </c>
      <c r="AL351">
        <v>10</v>
      </c>
      <c r="AM351" t="s">
        <v>191</v>
      </c>
      <c r="AN351">
        <v>500</v>
      </c>
      <c r="AO351" t="s">
        <v>192</v>
      </c>
      <c r="AP351">
        <v>40</v>
      </c>
      <c r="AQ351" t="s">
        <v>193</v>
      </c>
      <c r="AR351">
        <v>5000</v>
      </c>
    </row>
    <row r="352" spans="1:44">
      <c r="A352">
        <v>477</v>
      </c>
      <c r="B352" t="s">
        <v>289</v>
      </c>
      <c r="C352">
        <v>4</v>
      </c>
      <c r="D352" t="s">
        <v>182</v>
      </c>
      <c r="E352">
        <v>3869</v>
      </c>
      <c r="F352" t="s">
        <v>183</v>
      </c>
      <c r="G352" t="s">
        <v>184</v>
      </c>
      <c r="H352">
        <v>5.8179999999999996</v>
      </c>
      <c r="I352" t="s">
        <v>185</v>
      </c>
      <c r="J352">
        <v>1.727E-3</v>
      </c>
      <c r="K352" t="s">
        <v>25</v>
      </c>
      <c r="L352" t="s">
        <v>290</v>
      </c>
      <c r="M352">
        <v>1381.8304760000001</v>
      </c>
      <c r="N352" t="s">
        <v>25</v>
      </c>
      <c r="O352" t="s">
        <v>291</v>
      </c>
      <c r="P352">
        <v>3.1089999999999998E-3</v>
      </c>
      <c r="Q352" t="s">
        <v>25</v>
      </c>
      <c r="R352" t="s">
        <v>24</v>
      </c>
      <c r="S352">
        <v>25.935715999999999</v>
      </c>
      <c r="T352" t="s">
        <v>25</v>
      </c>
      <c r="U352" t="s">
        <v>26</v>
      </c>
      <c r="V352">
        <v>0.52885300000000002</v>
      </c>
      <c r="W352" t="s">
        <v>25</v>
      </c>
      <c r="X352" t="s">
        <v>27</v>
      </c>
      <c r="Y352">
        <v>10.463183000000001</v>
      </c>
      <c r="Z352" t="s">
        <v>25</v>
      </c>
      <c r="AA352" t="s">
        <v>292</v>
      </c>
      <c r="AB352">
        <v>13.856115000000001</v>
      </c>
      <c r="AC352" t="s">
        <v>25</v>
      </c>
      <c r="AD352" t="s">
        <v>28</v>
      </c>
      <c r="AE352">
        <v>0.65771400000000002</v>
      </c>
      <c r="AF352" t="s">
        <v>25</v>
      </c>
      <c r="AG352" t="s">
        <v>288</v>
      </c>
      <c r="AH352">
        <v>1000</v>
      </c>
      <c r="AI352" t="s">
        <v>189</v>
      </c>
      <c r="AJ352">
        <v>1000000</v>
      </c>
      <c r="AK352" t="s">
        <v>190</v>
      </c>
      <c r="AL352">
        <v>10</v>
      </c>
      <c r="AM352" t="s">
        <v>191</v>
      </c>
      <c r="AN352">
        <v>500</v>
      </c>
      <c r="AO352" t="s">
        <v>192</v>
      </c>
      <c r="AP352">
        <v>1000</v>
      </c>
      <c r="AQ352" t="s">
        <v>193</v>
      </c>
      <c r="AR352">
        <v>1000</v>
      </c>
    </row>
    <row r="353" spans="1:44">
      <c r="A353">
        <v>476</v>
      </c>
      <c r="B353" t="s">
        <v>289</v>
      </c>
      <c r="C353">
        <v>4</v>
      </c>
      <c r="D353" t="s">
        <v>182</v>
      </c>
      <c r="E353">
        <v>3869</v>
      </c>
      <c r="F353" t="s">
        <v>183</v>
      </c>
      <c r="G353" t="s">
        <v>184</v>
      </c>
      <c r="H353">
        <v>0</v>
      </c>
      <c r="I353" t="s">
        <v>185</v>
      </c>
      <c r="J353">
        <v>1.5709999999999999E-3</v>
      </c>
      <c r="K353" t="s">
        <v>25</v>
      </c>
      <c r="L353" t="s">
        <v>290</v>
      </c>
      <c r="M353">
        <v>1373.2682130000001</v>
      </c>
      <c r="N353" t="s">
        <v>25</v>
      </c>
      <c r="O353" t="s">
        <v>291</v>
      </c>
      <c r="P353">
        <v>2.944E-3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3.0093999999999999E-2</v>
      </c>
      <c r="W353" t="s">
        <v>25</v>
      </c>
      <c r="X353" t="s">
        <v>27</v>
      </c>
      <c r="Y353">
        <v>0.43993500000000002</v>
      </c>
      <c r="Z353" t="s">
        <v>25</v>
      </c>
      <c r="AA353" t="s">
        <v>292</v>
      </c>
      <c r="AB353">
        <v>9.2966879999999996</v>
      </c>
      <c r="AC353" t="s">
        <v>25</v>
      </c>
      <c r="AD353" t="s">
        <v>28</v>
      </c>
      <c r="AE353">
        <v>0.63814899999999997</v>
      </c>
      <c r="AF353" t="s">
        <v>25</v>
      </c>
      <c r="AG353" t="s">
        <v>288</v>
      </c>
      <c r="AH353">
        <v>1000</v>
      </c>
      <c r="AI353" t="s">
        <v>189</v>
      </c>
      <c r="AJ353">
        <v>1000000</v>
      </c>
      <c r="AK353" t="s">
        <v>190</v>
      </c>
      <c r="AL353">
        <v>10</v>
      </c>
      <c r="AM353" t="s">
        <v>191</v>
      </c>
      <c r="AN353">
        <v>500</v>
      </c>
      <c r="AO353" t="s">
        <v>192</v>
      </c>
      <c r="AP353">
        <v>40</v>
      </c>
      <c r="AQ353" t="s">
        <v>193</v>
      </c>
      <c r="AR353">
        <v>1000</v>
      </c>
    </row>
    <row r="354" spans="1:44">
      <c r="A354">
        <v>475</v>
      </c>
      <c r="B354" t="s">
        <v>289</v>
      </c>
      <c r="C354">
        <v>4</v>
      </c>
      <c r="D354" t="s">
        <v>182</v>
      </c>
      <c r="E354">
        <v>3869</v>
      </c>
      <c r="F354" t="s">
        <v>183</v>
      </c>
      <c r="G354" t="s">
        <v>184</v>
      </c>
      <c r="H354">
        <v>1.214</v>
      </c>
      <c r="I354" t="s">
        <v>185</v>
      </c>
      <c r="J354">
        <v>1.194E-3</v>
      </c>
      <c r="K354" t="s">
        <v>25</v>
      </c>
      <c r="L354" t="s">
        <v>290</v>
      </c>
      <c r="M354">
        <v>1142.6218240000001</v>
      </c>
      <c r="N354" t="s">
        <v>25</v>
      </c>
      <c r="O354" t="s">
        <v>291</v>
      </c>
      <c r="P354">
        <v>2.3370000000000001E-3</v>
      </c>
      <c r="Q354" t="s">
        <v>25</v>
      </c>
      <c r="R354" t="s">
        <v>24</v>
      </c>
      <c r="S354">
        <v>10.638464000000001</v>
      </c>
      <c r="T354" t="s">
        <v>25</v>
      </c>
      <c r="U354" t="s">
        <v>26</v>
      </c>
      <c r="V354">
        <v>3.4706000000000001E-2</v>
      </c>
      <c r="W354" t="s">
        <v>25</v>
      </c>
      <c r="X354" t="s">
        <v>27</v>
      </c>
      <c r="Y354">
        <v>0.46836299999999997</v>
      </c>
      <c r="Z354" t="s">
        <v>25</v>
      </c>
      <c r="AA354" t="s">
        <v>292</v>
      </c>
      <c r="AB354">
        <v>9.6724340000000009</v>
      </c>
      <c r="AC354" t="s">
        <v>25</v>
      </c>
      <c r="AD354" t="s">
        <v>28</v>
      </c>
      <c r="AE354">
        <v>0.43260700000000002</v>
      </c>
      <c r="AF354" t="s">
        <v>25</v>
      </c>
      <c r="AG354" t="s">
        <v>288</v>
      </c>
      <c r="AH354">
        <v>1000</v>
      </c>
      <c r="AI354" t="s">
        <v>189</v>
      </c>
      <c r="AJ354">
        <v>1000000</v>
      </c>
      <c r="AK354" t="s">
        <v>190</v>
      </c>
      <c r="AL354">
        <v>10</v>
      </c>
      <c r="AM354" t="s">
        <v>191</v>
      </c>
      <c r="AN354">
        <v>500</v>
      </c>
      <c r="AO354" t="s">
        <v>192</v>
      </c>
      <c r="AP354">
        <v>40</v>
      </c>
      <c r="AQ354" t="s">
        <v>193</v>
      </c>
      <c r="AR354">
        <v>1000</v>
      </c>
    </row>
    <row r="355" spans="1:44">
      <c r="A355">
        <v>475</v>
      </c>
      <c r="B355" t="s">
        <v>289</v>
      </c>
      <c r="C355">
        <v>4</v>
      </c>
      <c r="D355" t="s">
        <v>182</v>
      </c>
      <c r="E355">
        <v>3869</v>
      </c>
      <c r="F355" t="s">
        <v>183</v>
      </c>
      <c r="G355" t="s">
        <v>184</v>
      </c>
      <c r="H355">
        <v>1.214</v>
      </c>
      <c r="I355" t="s">
        <v>185</v>
      </c>
      <c r="J355">
        <v>1.0839999999999999E-3</v>
      </c>
      <c r="K355" t="s">
        <v>25</v>
      </c>
      <c r="L355" t="s">
        <v>290</v>
      </c>
      <c r="M355">
        <v>1133.820191</v>
      </c>
      <c r="N355" t="s">
        <v>25</v>
      </c>
      <c r="O355" t="s">
        <v>291</v>
      </c>
      <c r="P355">
        <v>2.2179999999999999E-3</v>
      </c>
      <c r="Q355" t="s">
        <v>25</v>
      </c>
      <c r="R355" t="s">
        <v>24</v>
      </c>
      <c r="S355">
        <v>10.332523999999999</v>
      </c>
      <c r="T355" t="s">
        <v>25</v>
      </c>
      <c r="U355" t="s">
        <v>26</v>
      </c>
      <c r="V355">
        <v>3.4368000000000003E-2</v>
      </c>
      <c r="W355" t="s">
        <v>25</v>
      </c>
      <c r="X355" t="s">
        <v>27</v>
      </c>
      <c r="Y355">
        <v>0.45733699999999999</v>
      </c>
      <c r="Z355" t="s">
        <v>25</v>
      </c>
      <c r="AA355" t="s">
        <v>292</v>
      </c>
      <c r="AB355">
        <v>9.3841439999999992</v>
      </c>
      <c r="AC355" t="s">
        <v>25</v>
      </c>
      <c r="AD355" t="s">
        <v>28</v>
      </c>
      <c r="AE355">
        <v>0.42652899999999999</v>
      </c>
      <c r="AF355" t="s">
        <v>25</v>
      </c>
      <c r="AG355" t="s">
        <v>288</v>
      </c>
      <c r="AH355">
        <v>1000</v>
      </c>
      <c r="AI355" t="s">
        <v>189</v>
      </c>
      <c r="AJ355">
        <v>1000000</v>
      </c>
      <c r="AK355" t="s">
        <v>190</v>
      </c>
      <c r="AL355">
        <v>10</v>
      </c>
      <c r="AM355" t="s">
        <v>191</v>
      </c>
      <c r="AN355">
        <v>500</v>
      </c>
      <c r="AO355" t="s">
        <v>192</v>
      </c>
      <c r="AP355">
        <v>40</v>
      </c>
      <c r="AQ355" t="s">
        <v>193</v>
      </c>
      <c r="AR355">
        <v>1000</v>
      </c>
    </row>
    <row r="356" spans="1:44">
      <c r="A356">
        <v>475</v>
      </c>
      <c r="B356" t="s">
        <v>289</v>
      </c>
      <c r="C356">
        <v>4</v>
      </c>
      <c r="D356" t="s">
        <v>182</v>
      </c>
      <c r="E356">
        <v>3869</v>
      </c>
      <c r="F356" t="s">
        <v>183</v>
      </c>
      <c r="G356" t="s">
        <v>184</v>
      </c>
      <c r="H356">
        <v>1.214</v>
      </c>
      <c r="I356" t="s">
        <v>185</v>
      </c>
      <c r="J356">
        <v>1.08E-3</v>
      </c>
      <c r="K356" t="s">
        <v>25</v>
      </c>
      <c r="L356" t="s">
        <v>290</v>
      </c>
      <c r="M356">
        <v>1309.9934209999999</v>
      </c>
      <c r="N356" t="s">
        <v>25</v>
      </c>
      <c r="O356" t="s">
        <v>291</v>
      </c>
      <c r="P356">
        <v>2.3900000000000002E-3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3.6017E-2</v>
      </c>
      <c r="W356" t="s">
        <v>25</v>
      </c>
      <c r="X356" t="s">
        <v>27</v>
      </c>
      <c r="Y356">
        <v>0.51322999999999996</v>
      </c>
      <c r="Z356" t="s">
        <v>25</v>
      </c>
      <c r="AA356" t="s">
        <v>292</v>
      </c>
      <c r="AB356">
        <v>10.247268999999999</v>
      </c>
      <c r="AC356" t="s">
        <v>25</v>
      </c>
      <c r="AD356" t="s">
        <v>28</v>
      </c>
      <c r="AE356">
        <v>0.43090499999999998</v>
      </c>
      <c r="AF356" t="s">
        <v>25</v>
      </c>
      <c r="AG356" t="s">
        <v>288</v>
      </c>
      <c r="AH356">
        <v>1000</v>
      </c>
      <c r="AI356" t="s">
        <v>189</v>
      </c>
      <c r="AJ356">
        <v>1000000</v>
      </c>
      <c r="AK356" t="s">
        <v>190</v>
      </c>
      <c r="AL356">
        <v>10</v>
      </c>
      <c r="AM356" t="s">
        <v>191</v>
      </c>
      <c r="AN356">
        <v>500</v>
      </c>
      <c r="AO356" t="s">
        <v>192</v>
      </c>
      <c r="AP356">
        <v>40</v>
      </c>
      <c r="AQ356" t="s">
        <v>193</v>
      </c>
      <c r="AR356">
        <v>1000</v>
      </c>
    </row>
    <row r="357" spans="1:44">
      <c r="A357">
        <v>474</v>
      </c>
      <c r="B357" t="s">
        <v>289</v>
      </c>
      <c r="C357">
        <v>4</v>
      </c>
      <c r="D357" t="s">
        <v>182</v>
      </c>
      <c r="E357">
        <v>226</v>
      </c>
      <c r="F357" t="s">
        <v>183</v>
      </c>
      <c r="G357" t="s">
        <v>184</v>
      </c>
      <c r="H357">
        <v>1.1240000000000001</v>
      </c>
      <c r="I357" t="s">
        <v>185</v>
      </c>
      <c r="J357">
        <v>2.5700000000000001E-4</v>
      </c>
      <c r="K357" t="s">
        <v>25</v>
      </c>
      <c r="L357" t="s">
        <v>290</v>
      </c>
      <c r="M357">
        <v>159.539906</v>
      </c>
      <c r="N357" t="s">
        <v>25</v>
      </c>
      <c r="O357" t="s">
        <v>291</v>
      </c>
      <c r="P357">
        <v>4.1599999999999997E-4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2.8136000000000001E-2</v>
      </c>
      <c r="W357" t="s">
        <v>25</v>
      </c>
      <c r="X357" t="s">
        <v>27</v>
      </c>
      <c r="Y357">
        <v>0.27909200000000001</v>
      </c>
      <c r="Z357" t="s">
        <v>25</v>
      </c>
      <c r="AA357" t="s">
        <v>292</v>
      </c>
      <c r="AB357">
        <v>0.19919400000000001</v>
      </c>
      <c r="AC357" t="s">
        <v>25</v>
      </c>
      <c r="AD357" t="s">
        <v>28</v>
      </c>
      <c r="AE357">
        <v>0.427371</v>
      </c>
      <c r="AF357" t="s">
        <v>25</v>
      </c>
      <c r="AG357" t="s">
        <v>288</v>
      </c>
      <c r="AH357">
        <v>1000</v>
      </c>
      <c r="AI357" t="s">
        <v>189</v>
      </c>
      <c r="AJ357">
        <v>1000000</v>
      </c>
      <c r="AK357" t="s">
        <v>190</v>
      </c>
      <c r="AL357">
        <v>10</v>
      </c>
      <c r="AM357" t="s">
        <v>191</v>
      </c>
      <c r="AN357">
        <v>500</v>
      </c>
      <c r="AO357" t="s">
        <v>192</v>
      </c>
      <c r="AP357">
        <v>10</v>
      </c>
      <c r="AQ357" t="s">
        <v>193</v>
      </c>
      <c r="AR357">
        <v>20</v>
      </c>
    </row>
    <row r="358" spans="1:44">
      <c r="A358">
        <v>473</v>
      </c>
      <c r="B358" t="s">
        <v>289</v>
      </c>
      <c r="C358">
        <v>4</v>
      </c>
      <c r="D358" t="s">
        <v>182</v>
      </c>
      <c r="E358">
        <v>226</v>
      </c>
      <c r="F358" t="s">
        <v>183</v>
      </c>
      <c r="G358" t="s">
        <v>184</v>
      </c>
      <c r="H358">
        <v>0</v>
      </c>
      <c r="I358" t="s">
        <v>185</v>
      </c>
      <c r="J358">
        <v>2.7300000000000002E-4</v>
      </c>
      <c r="K358" t="s">
        <v>25</v>
      </c>
      <c r="L358" t="s">
        <v>290</v>
      </c>
      <c r="M358">
        <v>186.95683399999999</v>
      </c>
      <c r="N358" t="s">
        <v>25</v>
      </c>
      <c r="O358" t="s">
        <v>291</v>
      </c>
      <c r="P358">
        <v>4.6000000000000001E-4</v>
      </c>
      <c r="Q358" t="s">
        <v>25</v>
      </c>
      <c r="R358" t="s">
        <v>24</v>
      </c>
      <c r="S358">
        <v>0.91068300000000002</v>
      </c>
      <c r="T358" t="s">
        <v>25</v>
      </c>
      <c r="U358" t="s">
        <v>26</v>
      </c>
      <c r="V358">
        <v>2.3297999999999999E-2</v>
      </c>
      <c r="W358" t="s">
        <v>25</v>
      </c>
      <c r="X358" t="s">
        <v>27</v>
      </c>
      <c r="Y358">
        <v>0.25258000000000003</v>
      </c>
      <c r="Z358" t="s">
        <v>25</v>
      </c>
      <c r="AA358" t="s">
        <v>292</v>
      </c>
      <c r="AB358">
        <v>0.20049900000000001</v>
      </c>
      <c r="AC358" t="s">
        <v>25</v>
      </c>
      <c r="AD358" t="s">
        <v>28</v>
      </c>
      <c r="AE358">
        <v>0.42786600000000002</v>
      </c>
      <c r="AF358" t="s">
        <v>25</v>
      </c>
      <c r="AG358" t="s">
        <v>288</v>
      </c>
      <c r="AH358">
        <v>1000</v>
      </c>
      <c r="AI358" t="s">
        <v>189</v>
      </c>
      <c r="AJ358">
        <v>1000000</v>
      </c>
      <c r="AK358" t="s">
        <v>190</v>
      </c>
      <c r="AL358">
        <v>10</v>
      </c>
      <c r="AM358" t="s">
        <v>191</v>
      </c>
      <c r="AN358">
        <v>500</v>
      </c>
      <c r="AO358" t="s">
        <v>192</v>
      </c>
      <c r="AP358">
        <v>10</v>
      </c>
      <c r="AQ358" t="s">
        <v>193</v>
      </c>
      <c r="AR358">
        <v>20</v>
      </c>
    </row>
    <row r="359" spans="1:44">
      <c r="A359">
        <v>472</v>
      </c>
      <c r="B359" t="s">
        <v>289</v>
      </c>
      <c r="C359">
        <v>4</v>
      </c>
      <c r="D359" t="s">
        <v>182</v>
      </c>
      <c r="E359">
        <v>226</v>
      </c>
      <c r="F359" t="s">
        <v>183</v>
      </c>
      <c r="G359" t="s">
        <v>184</v>
      </c>
      <c r="H359">
        <v>5.95</v>
      </c>
      <c r="I359" t="s">
        <v>185</v>
      </c>
      <c r="J359">
        <v>2.5599999999999999E-4</v>
      </c>
      <c r="K359" t="s">
        <v>25</v>
      </c>
      <c r="L359" t="s">
        <v>290</v>
      </c>
      <c r="M359">
        <v>186.94372200000001</v>
      </c>
      <c r="N359" t="s">
        <v>25</v>
      </c>
      <c r="O359" t="s">
        <v>291</v>
      </c>
      <c r="P359">
        <v>4.4299999999999998E-4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4.6336000000000002E-2</v>
      </c>
      <c r="W359" t="s">
        <v>25</v>
      </c>
      <c r="X359" t="s">
        <v>27</v>
      </c>
      <c r="Y359">
        <v>0.47253899999999999</v>
      </c>
      <c r="Z359" t="s">
        <v>25</v>
      </c>
      <c r="AA359" t="s">
        <v>292</v>
      </c>
      <c r="AB359">
        <v>0.272092</v>
      </c>
      <c r="AC359" t="s">
        <v>25</v>
      </c>
      <c r="AD359" t="s">
        <v>28</v>
      </c>
      <c r="AE359">
        <v>0.42450399999999999</v>
      </c>
      <c r="AF359" t="s">
        <v>25</v>
      </c>
      <c r="AG359" t="s">
        <v>288</v>
      </c>
      <c r="AH359">
        <v>1000</v>
      </c>
      <c r="AI359" t="s">
        <v>189</v>
      </c>
      <c r="AJ359">
        <v>1000000</v>
      </c>
      <c r="AK359" t="s">
        <v>190</v>
      </c>
      <c r="AL359">
        <v>10</v>
      </c>
      <c r="AM359" t="s">
        <v>191</v>
      </c>
      <c r="AN359">
        <v>100</v>
      </c>
      <c r="AO359" t="s">
        <v>192</v>
      </c>
      <c r="AP359">
        <v>20</v>
      </c>
      <c r="AQ359" t="s">
        <v>193</v>
      </c>
      <c r="AR359">
        <v>20</v>
      </c>
    </row>
    <row r="360" spans="1:44">
      <c r="A360">
        <v>471</v>
      </c>
      <c r="B360" t="s">
        <v>289</v>
      </c>
      <c r="C360">
        <v>4</v>
      </c>
      <c r="D360" t="s">
        <v>182</v>
      </c>
      <c r="E360">
        <v>226</v>
      </c>
      <c r="F360" t="s">
        <v>183</v>
      </c>
      <c r="G360" t="s">
        <v>184</v>
      </c>
      <c r="H360">
        <v>0</v>
      </c>
      <c r="I360" t="s">
        <v>185</v>
      </c>
      <c r="J360">
        <v>2.9100000000000003E-4</v>
      </c>
      <c r="K360" t="s">
        <v>25</v>
      </c>
      <c r="L360" t="s">
        <v>290</v>
      </c>
      <c r="M360">
        <v>161.54293000000001</v>
      </c>
      <c r="N360" t="s">
        <v>25</v>
      </c>
      <c r="O360" t="s">
        <v>291</v>
      </c>
      <c r="P360">
        <v>4.5199999999999998E-4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3.2686E-2</v>
      </c>
      <c r="W360" t="s">
        <v>25</v>
      </c>
      <c r="X360" t="s">
        <v>27</v>
      </c>
      <c r="Y360">
        <v>0.33332099999999998</v>
      </c>
      <c r="Z360" t="s">
        <v>25</v>
      </c>
      <c r="AA360" t="s">
        <v>292</v>
      </c>
      <c r="AB360">
        <v>0.20502799999999999</v>
      </c>
      <c r="AC360" t="s">
        <v>25</v>
      </c>
      <c r="AD360" t="s">
        <v>28</v>
      </c>
      <c r="AE360">
        <v>0.64083000000000001</v>
      </c>
      <c r="AF360" t="s">
        <v>25</v>
      </c>
      <c r="AG360" t="s">
        <v>288</v>
      </c>
      <c r="AH360">
        <v>1000</v>
      </c>
      <c r="AI360" t="s">
        <v>189</v>
      </c>
      <c r="AJ360">
        <v>1000000</v>
      </c>
      <c r="AK360" t="s">
        <v>190</v>
      </c>
      <c r="AL360">
        <v>10</v>
      </c>
      <c r="AM360" t="s">
        <v>191</v>
      </c>
      <c r="AN360">
        <v>100</v>
      </c>
      <c r="AO360" t="s">
        <v>192</v>
      </c>
      <c r="AP360">
        <v>10</v>
      </c>
      <c r="AQ360" t="s">
        <v>193</v>
      </c>
      <c r="AR360">
        <v>20</v>
      </c>
    </row>
    <row r="361" spans="1:44">
      <c r="A361">
        <v>471</v>
      </c>
      <c r="B361" t="s">
        <v>289</v>
      </c>
      <c r="C361">
        <v>4</v>
      </c>
      <c r="D361" t="s">
        <v>182</v>
      </c>
      <c r="E361">
        <v>226</v>
      </c>
      <c r="F361" t="s">
        <v>183</v>
      </c>
      <c r="G361" t="s">
        <v>184</v>
      </c>
      <c r="H361">
        <v>0</v>
      </c>
      <c r="I361" t="s">
        <v>185</v>
      </c>
      <c r="J361">
        <v>2.7300000000000002E-4</v>
      </c>
      <c r="K361" t="s">
        <v>25</v>
      </c>
      <c r="L361" t="s">
        <v>290</v>
      </c>
      <c r="M361">
        <v>168.89547300000001</v>
      </c>
      <c r="N361" t="s">
        <v>25</v>
      </c>
      <c r="O361" t="s">
        <v>291</v>
      </c>
      <c r="P361">
        <v>4.4200000000000001E-4</v>
      </c>
      <c r="Q361" t="s">
        <v>25</v>
      </c>
      <c r="R361" t="s">
        <v>24</v>
      </c>
      <c r="S361">
        <v>1.1041650000000001</v>
      </c>
      <c r="T361" t="s">
        <v>25</v>
      </c>
      <c r="U361" t="s">
        <v>26</v>
      </c>
      <c r="V361">
        <v>3.2975999999999998E-2</v>
      </c>
      <c r="W361" t="s">
        <v>25</v>
      </c>
      <c r="X361" t="s">
        <v>27</v>
      </c>
      <c r="Y361">
        <v>0.41495399999999999</v>
      </c>
      <c r="Z361" t="s">
        <v>25</v>
      </c>
      <c r="AA361" t="s">
        <v>292</v>
      </c>
      <c r="AB361">
        <v>0.222965</v>
      </c>
      <c r="AC361" t="s">
        <v>25</v>
      </c>
      <c r="AD361" t="s">
        <v>28</v>
      </c>
      <c r="AE361">
        <v>0.42646699999999998</v>
      </c>
      <c r="AF361" t="s">
        <v>25</v>
      </c>
      <c r="AG361" t="s">
        <v>288</v>
      </c>
      <c r="AH361">
        <v>1000</v>
      </c>
      <c r="AI361" t="s">
        <v>189</v>
      </c>
      <c r="AJ361">
        <v>1000000</v>
      </c>
      <c r="AK361" t="s">
        <v>190</v>
      </c>
      <c r="AL361">
        <v>10</v>
      </c>
      <c r="AM361" t="s">
        <v>191</v>
      </c>
      <c r="AN361">
        <v>100</v>
      </c>
      <c r="AO361" t="s">
        <v>192</v>
      </c>
      <c r="AP361">
        <v>10</v>
      </c>
      <c r="AQ361" t="s">
        <v>193</v>
      </c>
      <c r="AR361">
        <v>20</v>
      </c>
    </row>
    <row r="362" spans="1:44">
      <c r="A362">
        <v>471</v>
      </c>
      <c r="B362" t="s">
        <v>289</v>
      </c>
      <c r="C362">
        <v>4</v>
      </c>
      <c r="D362" t="s">
        <v>182</v>
      </c>
      <c r="E362">
        <v>226</v>
      </c>
      <c r="F362" t="s">
        <v>183</v>
      </c>
      <c r="G362" t="s">
        <v>184</v>
      </c>
      <c r="H362">
        <v>0</v>
      </c>
      <c r="I362" t="s">
        <v>185</v>
      </c>
      <c r="J362">
        <v>2.7599999999999999E-4</v>
      </c>
      <c r="K362" t="s">
        <v>25</v>
      </c>
      <c r="L362" t="s">
        <v>290</v>
      </c>
      <c r="M362">
        <v>168.37502900000001</v>
      </c>
      <c r="N362" t="s">
        <v>25</v>
      </c>
      <c r="O362" t="s">
        <v>291</v>
      </c>
      <c r="P362">
        <v>4.4499999999999997E-4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3.3452000000000003E-2</v>
      </c>
      <c r="W362" t="s">
        <v>25</v>
      </c>
      <c r="X362" t="s">
        <v>27</v>
      </c>
      <c r="Y362">
        <v>0.40184599999999998</v>
      </c>
      <c r="Z362" t="s">
        <v>25</v>
      </c>
      <c r="AA362" t="s">
        <v>292</v>
      </c>
      <c r="AB362">
        <v>0.22630600000000001</v>
      </c>
      <c r="AC362" t="s">
        <v>25</v>
      </c>
      <c r="AD362" t="s">
        <v>28</v>
      </c>
      <c r="AE362">
        <v>0.42865900000000001</v>
      </c>
      <c r="AF362" t="s">
        <v>25</v>
      </c>
      <c r="AG362" t="s">
        <v>288</v>
      </c>
      <c r="AH362">
        <v>1000</v>
      </c>
      <c r="AI362" t="s">
        <v>189</v>
      </c>
      <c r="AJ362">
        <v>1000000</v>
      </c>
      <c r="AK362" t="s">
        <v>190</v>
      </c>
      <c r="AL362">
        <v>10</v>
      </c>
      <c r="AM362" t="s">
        <v>191</v>
      </c>
      <c r="AN362">
        <v>100</v>
      </c>
      <c r="AO362" t="s">
        <v>192</v>
      </c>
      <c r="AP362">
        <v>10</v>
      </c>
      <c r="AQ362" t="s">
        <v>193</v>
      </c>
      <c r="AR362">
        <v>20</v>
      </c>
    </row>
    <row r="363" spans="1:44">
      <c r="A363">
        <v>470</v>
      </c>
      <c r="B363" t="s">
        <v>289</v>
      </c>
      <c r="C363">
        <v>4</v>
      </c>
      <c r="D363" t="s">
        <v>182</v>
      </c>
      <c r="E363">
        <v>226</v>
      </c>
      <c r="F363" t="s">
        <v>183</v>
      </c>
      <c r="G363" t="s">
        <v>184</v>
      </c>
      <c r="H363">
        <v>4.6900000000000004</v>
      </c>
      <c r="I363" t="s">
        <v>185</v>
      </c>
      <c r="J363">
        <v>2.5300000000000002E-4</v>
      </c>
      <c r="K363" t="s">
        <v>25</v>
      </c>
      <c r="L363" t="s">
        <v>290</v>
      </c>
      <c r="M363">
        <v>155.997592</v>
      </c>
      <c r="N363" t="s">
        <v>25</v>
      </c>
      <c r="O363" t="s">
        <v>291</v>
      </c>
      <c r="P363">
        <v>4.0900000000000002E-4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4.6533999999999999E-2</v>
      </c>
      <c r="W363" t="s">
        <v>25</v>
      </c>
      <c r="X363" t="s">
        <v>27</v>
      </c>
      <c r="Y363">
        <v>0.50722100000000003</v>
      </c>
      <c r="Z363" t="s">
        <v>25</v>
      </c>
      <c r="AA363" t="s">
        <v>292</v>
      </c>
      <c r="AB363">
        <v>0.27073900000000001</v>
      </c>
      <c r="AC363" t="s">
        <v>25</v>
      </c>
      <c r="AD363" t="s">
        <v>28</v>
      </c>
      <c r="AE363">
        <v>0.42388100000000001</v>
      </c>
      <c r="AF363" t="s">
        <v>25</v>
      </c>
      <c r="AG363" t="s">
        <v>288</v>
      </c>
      <c r="AH363">
        <v>1000</v>
      </c>
      <c r="AI363" t="s">
        <v>189</v>
      </c>
      <c r="AJ363">
        <v>1000000</v>
      </c>
      <c r="AK363" t="s">
        <v>190</v>
      </c>
      <c r="AL363">
        <v>10</v>
      </c>
      <c r="AM363" t="s">
        <v>191</v>
      </c>
      <c r="AN363">
        <v>100</v>
      </c>
      <c r="AO363" t="s">
        <v>192</v>
      </c>
      <c r="AP363">
        <v>20</v>
      </c>
      <c r="AQ363" t="s">
        <v>193</v>
      </c>
      <c r="AR363">
        <v>20</v>
      </c>
    </row>
    <row r="364" spans="1:44">
      <c r="A364">
        <v>469</v>
      </c>
      <c r="B364" t="s">
        <v>289</v>
      </c>
      <c r="C364">
        <v>4</v>
      </c>
      <c r="D364" t="s">
        <v>182</v>
      </c>
      <c r="E364">
        <v>226</v>
      </c>
      <c r="F364" t="s">
        <v>183</v>
      </c>
      <c r="G364" t="s">
        <v>184</v>
      </c>
      <c r="H364">
        <v>5.95</v>
      </c>
      <c r="I364" t="s">
        <v>185</v>
      </c>
      <c r="J364">
        <v>2.8400000000000002E-4</v>
      </c>
      <c r="K364" t="s">
        <v>25</v>
      </c>
      <c r="L364" t="s">
        <v>290</v>
      </c>
      <c r="M364">
        <v>182.35429199999999</v>
      </c>
      <c r="N364" t="s">
        <v>25</v>
      </c>
      <c r="O364" t="s">
        <v>291</v>
      </c>
      <c r="P364">
        <v>4.66E-4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5.0015999999999998E-2</v>
      </c>
      <c r="W364" t="s">
        <v>25</v>
      </c>
      <c r="X364" t="s">
        <v>27</v>
      </c>
      <c r="Y364">
        <v>0.57407799999999998</v>
      </c>
      <c r="Z364" t="s">
        <v>25</v>
      </c>
      <c r="AA364" t="s">
        <v>292</v>
      </c>
      <c r="AB364">
        <v>0.28720200000000001</v>
      </c>
      <c r="AC364" t="s">
        <v>25</v>
      </c>
      <c r="AD364" t="s">
        <v>28</v>
      </c>
      <c r="AE364">
        <v>0.42588700000000002</v>
      </c>
      <c r="AF364" t="s">
        <v>25</v>
      </c>
      <c r="AG364" t="s">
        <v>288</v>
      </c>
      <c r="AH364">
        <v>1000</v>
      </c>
      <c r="AI364" t="s">
        <v>189</v>
      </c>
      <c r="AJ364">
        <v>1000000</v>
      </c>
      <c r="AK364" t="s">
        <v>190</v>
      </c>
      <c r="AL364">
        <v>10</v>
      </c>
      <c r="AM364" t="s">
        <v>191</v>
      </c>
      <c r="AN364">
        <v>100</v>
      </c>
      <c r="AO364" t="s">
        <v>192</v>
      </c>
      <c r="AP364">
        <v>20</v>
      </c>
      <c r="AQ364" t="s">
        <v>193</v>
      </c>
      <c r="AR364">
        <v>20</v>
      </c>
    </row>
    <row r="365" spans="1:44">
      <c r="A365">
        <v>468</v>
      </c>
      <c r="B365" t="s">
        <v>289</v>
      </c>
      <c r="C365">
        <v>4</v>
      </c>
      <c r="D365" t="s">
        <v>182</v>
      </c>
      <c r="E365">
        <v>226</v>
      </c>
      <c r="F365" t="s">
        <v>183</v>
      </c>
      <c r="G365" t="s">
        <v>184</v>
      </c>
      <c r="H365">
        <v>5.95</v>
      </c>
      <c r="I365" t="s">
        <v>185</v>
      </c>
      <c r="J365">
        <v>2.7E-4</v>
      </c>
      <c r="K365" t="s">
        <v>25</v>
      </c>
      <c r="L365" t="s">
        <v>290</v>
      </c>
      <c r="M365">
        <v>189.70658900000001</v>
      </c>
      <c r="N365" t="s">
        <v>25</v>
      </c>
      <c r="O365" t="s">
        <v>291</v>
      </c>
      <c r="P365">
        <v>4.6000000000000001E-4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4.8216000000000002E-2</v>
      </c>
      <c r="W365" t="s">
        <v>25</v>
      </c>
      <c r="X365" t="s">
        <v>27</v>
      </c>
      <c r="Y365">
        <v>0.50410999999999995</v>
      </c>
      <c r="Z365" t="s">
        <v>25</v>
      </c>
      <c r="AA365" t="s">
        <v>292</v>
      </c>
      <c r="AB365">
        <v>0.27109899999999998</v>
      </c>
      <c r="AC365" t="s">
        <v>25</v>
      </c>
      <c r="AD365" t="s">
        <v>28</v>
      </c>
      <c r="AE365">
        <v>0.43996000000000002</v>
      </c>
      <c r="AF365" t="s">
        <v>25</v>
      </c>
      <c r="AG365" t="s">
        <v>288</v>
      </c>
      <c r="AH365">
        <v>1000</v>
      </c>
      <c r="AI365" t="s">
        <v>189</v>
      </c>
      <c r="AJ365">
        <v>1000000</v>
      </c>
      <c r="AK365" t="s">
        <v>190</v>
      </c>
      <c r="AL365">
        <v>10</v>
      </c>
      <c r="AM365" t="s">
        <v>191</v>
      </c>
      <c r="AN365">
        <v>100</v>
      </c>
      <c r="AO365" t="s">
        <v>192</v>
      </c>
      <c r="AP365">
        <v>20</v>
      </c>
      <c r="AQ365" t="s">
        <v>193</v>
      </c>
      <c r="AR365">
        <v>20</v>
      </c>
    </row>
    <row r="366" spans="1:44">
      <c r="A366">
        <v>467</v>
      </c>
      <c r="B366" t="s">
        <v>289</v>
      </c>
      <c r="C366">
        <v>4</v>
      </c>
      <c r="D366" t="s">
        <v>182</v>
      </c>
      <c r="E366">
        <v>226</v>
      </c>
      <c r="F366" t="s">
        <v>183</v>
      </c>
      <c r="G366" t="s">
        <v>184</v>
      </c>
      <c r="H366">
        <v>6.3</v>
      </c>
      <c r="I366" t="s">
        <v>185</v>
      </c>
      <c r="J366">
        <v>2.7900000000000001E-4</v>
      </c>
      <c r="K366" t="s">
        <v>25</v>
      </c>
      <c r="L366" t="s">
        <v>290</v>
      </c>
      <c r="M366">
        <v>149.97614899999999</v>
      </c>
      <c r="N366" t="s">
        <v>25</v>
      </c>
      <c r="O366" t="s">
        <v>291</v>
      </c>
      <c r="P366">
        <v>4.2900000000000002E-4</v>
      </c>
      <c r="Q366" t="s">
        <v>25</v>
      </c>
      <c r="R366" t="s">
        <v>24</v>
      </c>
      <c r="S366">
        <v>1.2586759999999999</v>
      </c>
      <c r="T366" t="s">
        <v>25</v>
      </c>
      <c r="U366" t="s">
        <v>26</v>
      </c>
      <c r="V366">
        <v>4.6450999999999999E-2</v>
      </c>
      <c r="W366" t="s">
        <v>25</v>
      </c>
      <c r="X366" t="s">
        <v>27</v>
      </c>
      <c r="Y366">
        <v>0.49653799999999998</v>
      </c>
      <c r="Z366" t="s">
        <v>25</v>
      </c>
      <c r="AA366" t="s">
        <v>292</v>
      </c>
      <c r="AB366">
        <v>0.27349600000000002</v>
      </c>
      <c r="AC366" t="s">
        <v>25</v>
      </c>
      <c r="AD366" t="s">
        <v>28</v>
      </c>
      <c r="AE366">
        <v>0.432888</v>
      </c>
      <c r="AF366" t="s">
        <v>25</v>
      </c>
      <c r="AG366" t="s">
        <v>288</v>
      </c>
      <c r="AH366">
        <v>1000</v>
      </c>
      <c r="AI366" t="s">
        <v>189</v>
      </c>
      <c r="AJ366">
        <v>1000000</v>
      </c>
      <c r="AK366" t="s">
        <v>190</v>
      </c>
      <c r="AL366">
        <v>10</v>
      </c>
      <c r="AM366" t="s">
        <v>191</v>
      </c>
      <c r="AN366">
        <v>100</v>
      </c>
      <c r="AO366" t="s">
        <v>192</v>
      </c>
      <c r="AP366">
        <v>20</v>
      </c>
      <c r="AQ366" t="s">
        <v>193</v>
      </c>
      <c r="AR366">
        <v>20</v>
      </c>
    </row>
    <row r="367" spans="1:44">
      <c r="A367">
        <v>466</v>
      </c>
      <c r="B367" t="s">
        <v>289</v>
      </c>
      <c r="C367">
        <v>4</v>
      </c>
      <c r="D367" t="s">
        <v>182</v>
      </c>
      <c r="E367">
        <v>226</v>
      </c>
      <c r="F367" t="s">
        <v>183</v>
      </c>
      <c r="G367" t="s">
        <v>184</v>
      </c>
      <c r="H367">
        <v>6.3</v>
      </c>
      <c r="I367" t="s">
        <v>185</v>
      </c>
      <c r="J367">
        <v>2.5000000000000001E-4</v>
      </c>
      <c r="K367" t="s">
        <v>25</v>
      </c>
      <c r="L367" t="s">
        <v>290</v>
      </c>
      <c r="M367">
        <v>157.17068800000001</v>
      </c>
      <c r="N367" t="s">
        <v>25</v>
      </c>
      <c r="O367" t="s">
        <v>291</v>
      </c>
      <c r="P367">
        <v>4.0700000000000003E-4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4.5214999999999998E-2</v>
      </c>
      <c r="W367" t="s">
        <v>25</v>
      </c>
      <c r="X367" t="s">
        <v>27</v>
      </c>
      <c r="Y367">
        <v>0.496782</v>
      </c>
      <c r="Z367" t="s">
        <v>25</v>
      </c>
      <c r="AA367" t="s">
        <v>292</v>
      </c>
      <c r="AB367">
        <v>0.26383400000000001</v>
      </c>
      <c r="AC367" t="s">
        <v>25</v>
      </c>
      <c r="AD367" t="s">
        <v>28</v>
      </c>
      <c r="AE367">
        <v>0.41697000000000001</v>
      </c>
      <c r="AF367" t="s">
        <v>25</v>
      </c>
      <c r="AG367" t="s">
        <v>288</v>
      </c>
      <c r="AH367">
        <v>1000</v>
      </c>
      <c r="AI367" t="s">
        <v>189</v>
      </c>
      <c r="AJ367">
        <v>1000000</v>
      </c>
      <c r="AK367" t="s">
        <v>190</v>
      </c>
      <c r="AL367">
        <v>10</v>
      </c>
      <c r="AM367" t="s">
        <v>191</v>
      </c>
      <c r="AN367">
        <v>100</v>
      </c>
      <c r="AO367" t="s">
        <v>192</v>
      </c>
      <c r="AP367">
        <v>20</v>
      </c>
      <c r="AQ367" t="s">
        <v>193</v>
      </c>
      <c r="AR367">
        <v>20</v>
      </c>
    </row>
    <row r="368" spans="1:44">
      <c r="A368">
        <v>464</v>
      </c>
      <c r="B368" t="s">
        <v>289</v>
      </c>
      <c r="C368">
        <v>4</v>
      </c>
      <c r="D368" t="s">
        <v>182</v>
      </c>
      <c r="E368">
        <v>226</v>
      </c>
      <c r="F368" t="s">
        <v>183</v>
      </c>
      <c r="G368" t="s">
        <v>184</v>
      </c>
      <c r="H368">
        <v>5.55</v>
      </c>
      <c r="I368" t="s">
        <v>185</v>
      </c>
      <c r="J368">
        <v>2.1909999999999998E-3</v>
      </c>
      <c r="K368" t="s">
        <v>25</v>
      </c>
      <c r="L368" t="s">
        <v>290</v>
      </c>
      <c r="M368">
        <v>3711.5524</v>
      </c>
      <c r="N368" t="s">
        <v>25</v>
      </c>
      <c r="O368" t="s">
        <v>291</v>
      </c>
      <c r="P368">
        <v>5.9030000000000003E-3</v>
      </c>
      <c r="Q368" t="s">
        <v>25</v>
      </c>
      <c r="R368" t="s">
        <v>24</v>
      </c>
      <c r="S368">
        <v>28.152083999999999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12.744566000000001</v>
      </c>
      <c r="Z368" t="s">
        <v>25</v>
      </c>
      <c r="AA368" t="s">
        <v>292</v>
      </c>
      <c r="AB368">
        <v>0.32212200000000002</v>
      </c>
      <c r="AC368" t="s">
        <v>25</v>
      </c>
      <c r="AD368" t="s">
        <v>28</v>
      </c>
      <c r="AE368">
        <v>14.447547</v>
      </c>
      <c r="AF368" t="s">
        <v>25</v>
      </c>
      <c r="AG368" t="s">
        <v>288</v>
      </c>
      <c r="AH368">
        <v>1000</v>
      </c>
      <c r="AI368" t="s">
        <v>189</v>
      </c>
      <c r="AJ368">
        <v>1000000</v>
      </c>
      <c r="AK368" t="s">
        <v>190</v>
      </c>
      <c r="AL368">
        <v>10</v>
      </c>
      <c r="AM368" t="s">
        <v>191</v>
      </c>
      <c r="AN368">
        <v>100</v>
      </c>
      <c r="AO368" t="s">
        <v>192</v>
      </c>
      <c r="AP368">
        <v>20</v>
      </c>
      <c r="AQ368" t="s">
        <v>193</v>
      </c>
      <c r="AR368">
        <v>20</v>
      </c>
    </row>
    <row r="369" spans="1:44">
      <c r="A369">
        <v>463</v>
      </c>
      <c r="B369" t="s">
        <v>289</v>
      </c>
      <c r="C369">
        <v>4</v>
      </c>
      <c r="D369" t="s">
        <v>182</v>
      </c>
      <c r="E369">
        <v>23</v>
      </c>
      <c r="F369" t="s">
        <v>183</v>
      </c>
      <c r="G369" t="s">
        <v>184</v>
      </c>
      <c r="H369">
        <v>0.59</v>
      </c>
      <c r="I369" t="s">
        <v>185</v>
      </c>
      <c r="J369">
        <v>3.444E-3</v>
      </c>
      <c r="K369" t="s">
        <v>25</v>
      </c>
      <c r="L369" t="s">
        <v>290</v>
      </c>
      <c r="M369">
        <v>446.06970000000001</v>
      </c>
      <c r="N369" t="s">
        <v>25</v>
      </c>
      <c r="O369" t="s">
        <v>291</v>
      </c>
      <c r="P369">
        <v>7.9050000000000006E-3</v>
      </c>
      <c r="Q369" t="s">
        <v>25</v>
      </c>
      <c r="R369" t="s">
        <v>24</v>
      </c>
      <c r="S369">
        <v>3.4116719999999998</v>
      </c>
      <c r="T369" t="s">
        <v>25</v>
      </c>
      <c r="U369" t="s">
        <v>26</v>
      </c>
      <c r="V369">
        <v>8.2924999999999999E-2</v>
      </c>
      <c r="W369" t="s">
        <v>25</v>
      </c>
      <c r="X369" t="s">
        <v>27</v>
      </c>
      <c r="Y369">
        <v>1.460434</v>
      </c>
      <c r="Z369" t="s">
        <v>25</v>
      </c>
      <c r="AA369" t="s">
        <v>292</v>
      </c>
      <c r="AB369">
        <v>8.3814E-2</v>
      </c>
      <c r="AC369" t="s">
        <v>25</v>
      </c>
      <c r="AD369" t="s">
        <v>28</v>
      </c>
      <c r="AE369">
        <v>1.7741</v>
      </c>
      <c r="AF369" t="s">
        <v>25</v>
      </c>
      <c r="AG369" t="s">
        <v>288</v>
      </c>
      <c r="AH369">
        <v>1000</v>
      </c>
      <c r="AI369" t="s">
        <v>189</v>
      </c>
      <c r="AJ369">
        <v>100000</v>
      </c>
      <c r="AK369" t="s">
        <v>190</v>
      </c>
      <c r="AL369">
        <v>10</v>
      </c>
      <c r="AM369" t="s">
        <v>191</v>
      </c>
      <c r="AN369">
        <v>500</v>
      </c>
      <c r="AO369" t="s">
        <v>192</v>
      </c>
      <c r="AP369">
        <v>20</v>
      </c>
      <c r="AQ369" t="s">
        <v>193</v>
      </c>
      <c r="AR369">
        <v>20</v>
      </c>
    </row>
    <row r="370" spans="1:44">
      <c r="A370">
        <v>454</v>
      </c>
      <c r="B370" t="s">
        <v>289</v>
      </c>
      <c r="C370">
        <v>3</v>
      </c>
      <c r="D370" t="s">
        <v>182</v>
      </c>
      <c r="E370">
        <v>188</v>
      </c>
      <c r="F370" t="s">
        <v>183</v>
      </c>
      <c r="G370" t="s">
        <v>184</v>
      </c>
      <c r="H370">
        <v>5.63</v>
      </c>
      <c r="I370" t="s">
        <v>185</v>
      </c>
      <c r="J370">
        <v>1.9499999999999999E-3</v>
      </c>
      <c r="K370" t="s">
        <v>25</v>
      </c>
      <c r="L370" t="s">
        <v>290</v>
      </c>
      <c r="M370">
        <v>484.48009999999999</v>
      </c>
      <c r="N370" t="s">
        <v>25</v>
      </c>
      <c r="O370" t="s">
        <v>291</v>
      </c>
      <c r="P370">
        <v>2.434E-3</v>
      </c>
      <c r="Q370" t="s">
        <v>25</v>
      </c>
      <c r="R370" t="s">
        <v>24</v>
      </c>
      <c r="S370">
        <v>6.6250200000000001</v>
      </c>
      <c r="T370" t="s">
        <v>25</v>
      </c>
      <c r="U370" t="s">
        <v>26</v>
      </c>
      <c r="V370">
        <v>0.19444800000000001</v>
      </c>
      <c r="W370" t="s">
        <v>25</v>
      </c>
      <c r="X370" t="s">
        <v>27</v>
      </c>
      <c r="Y370">
        <v>4.0105209999999998</v>
      </c>
      <c r="Z370" t="s">
        <v>25</v>
      </c>
      <c r="AA370" t="s">
        <v>292</v>
      </c>
      <c r="AB370">
        <v>1.2507950000000001</v>
      </c>
      <c r="AC370" t="s">
        <v>25</v>
      </c>
      <c r="AD370" t="s">
        <v>28</v>
      </c>
      <c r="AE370">
        <v>1.1287259999999999</v>
      </c>
      <c r="AF370" t="s">
        <v>25</v>
      </c>
      <c r="AG370" t="s">
        <v>288</v>
      </c>
      <c r="AH370">
        <v>1000</v>
      </c>
      <c r="AI370" t="s">
        <v>189</v>
      </c>
      <c r="AJ370">
        <v>1000000</v>
      </c>
      <c r="AK370" t="s">
        <v>190</v>
      </c>
      <c r="AL370">
        <v>10</v>
      </c>
      <c r="AM370" t="s">
        <v>191</v>
      </c>
      <c r="AN370">
        <v>500</v>
      </c>
      <c r="AO370" t="s">
        <v>192</v>
      </c>
      <c r="AP370">
        <v>20</v>
      </c>
      <c r="AQ370" t="s">
        <v>193</v>
      </c>
      <c r="AR370">
        <v>20</v>
      </c>
    </row>
    <row r="371" spans="1:44">
      <c r="A371">
        <v>454</v>
      </c>
      <c r="B371" t="s">
        <v>289</v>
      </c>
      <c r="C371">
        <v>3</v>
      </c>
      <c r="D371" t="s">
        <v>182</v>
      </c>
      <c r="E371">
        <v>188</v>
      </c>
      <c r="F371" t="s">
        <v>183</v>
      </c>
      <c r="G371" t="s">
        <v>184</v>
      </c>
      <c r="H371">
        <v>5.63</v>
      </c>
      <c r="I371" t="s">
        <v>185</v>
      </c>
      <c r="J371">
        <v>2.2109999999999999E-3</v>
      </c>
      <c r="K371" t="s">
        <v>25</v>
      </c>
      <c r="L371" t="s">
        <v>290</v>
      </c>
      <c r="M371">
        <v>2013.0641000000001</v>
      </c>
      <c r="N371" t="s">
        <v>25</v>
      </c>
      <c r="O371" t="s">
        <v>291</v>
      </c>
      <c r="P371">
        <v>4.2240000000000003E-3</v>
      </c>
      <c r="Q371" t="s">
        <v>25</v>
      </c>
      <c r="R371" t="s">
        <v>24</v>
      </c>
      <c r="S371">
        <v>39.890104999999998</v>
      </c>
      <c r="T371" t="s">
        <v>25</v>
      </c>
      <c r="U371" t="s">
        <v>26</v>
      </c>
      <c r="V371">
        <v>0.61541900000000005</v>
      </c>
      <c r="W371" t="s">
        <v>25</v>
      </c>
      <c r="X371" t="s">
        <v>27</v>
      </c>
      <c r="Y371">
        <v>24.644848</v>
      </c>
      <c r="Z371" t="s">
        <v>25</v>
      </c>
      <c r="AA371" t="s">
        <v>292</v>
      </c>
      <c r="AB371">
        <v>0.32482699999999998</v>
      </c>
      <c r="AC371" t="s">
        <v>25</v>
      </c>
      <c r="AD371" t="s">
        <v>28</v>
      </c>
      <c r="AE371">
        <v>14.284936999999999</v>
      </c>
      <c r="AF371" t="s">
        <v>25</v>
      </c>
      <c r="AG371" t="s">
        <v>288</v>
      </c>
      <c r="AH371">
        <v>1000</v>
      </c>
      <c r="AI371" t="s">
        <v>189</v>
      </c>
      <c r="AJ371">
        <v>1000000</v>
      </c>
      <c r="AK371" t="s">
        <v>190</v>
      </c>
      <c r="AL371">
        <v>10</v>
      </c>
      <c r="AM371" t="s">
        <v>191</v>
      </c>
      <c r="AN371">
        <v>500</v>
      </c>
      <c r="AO371" t="s">
        <v>192</v>
      </c>
      <c r="AP371">
        <v>20</v>
      </c>
      <c r="AQ371" t="s">
        <v>193</v>
      </c>
      <c r="AR371">
        <v>20</v>
      </c>
    </row>
    <row r="372" spans="1:44">
      <c r="A372">
        <v>453</v>
      </c>
      <c r="B372" t="s">
        <v>289</v>
      </c>
      <c r="C372">
        <v>0</v>
      </c>
      <c r="D372" t="s">
        <v>182</v>
      </c>
      <c r="E372">
        <v>157</v>
      </c>
      <c r="F372" t="s">
        <v>183</v>
      </c>
      <c r="G372" t="s">
        <v>184</v>
      </c>
      <c r="H372">
        <v>0</v>
      </c>
      <c r="I372" t="s">
        <v>185</v>
      </c>
      <c r="J372">
        <v>2.6899999999999998E-4</v>
      </c>
      <c r="K372" t="s">
        <v>25</v>
      </c>
      <c r="L372" t="s">
        <v>290</v>
      </c>
      <c r="M372">
        <v>12.366358</v>
      </c>
      <c r="N372" t="s">
        <v>25</v>
      </c>
      <c r="O372" t="s">
        <v>293</v>
      </c>
      <c r="P372">
        <v>2.81E-4</v>
      </c>
      <c r="Q372" t="s">
        <v>25</v>
      </c>
      <c r="R372" t="s">
        <v>24</v>
      </c>
      <c r="S372">
        <v>4.6732100000000001</v>
      </c>
      <c r="T372" t="s">
        <v>25</v>
      </c>
      <c r="U372" t="s">
        <v>26</v>
      </c>
      <c r="V372">
        <v>2.2775E-2</v>
      </c>
      <c r="W372" t="s">
        <v>25</v>
      </c>
      <c r="X372" t="s">
        <v>27</v>
      </c>
      <c r="Y372">
        <v>4.0207369999999996</v>
      </c>
      <c r="Z372" t="s">
        <v>25</v>
      </c>
      <c r="AA372" t="s">
        <v>292</v>
      </c>
      <c r="AB372">
        <v>0.20117599999999999</v>
      </c>
      <c r="AC372" t="s">
        <v>25</v>
      </c>
      <c r="AD372" t="s">
        <v>28</v>
      </c>
      <c r="AE372">
        <v>0.42140300000000003</v>
      </c>
      <c r="AF372" t="s">
        <v>25</v>
      </c>
      <c r="AG372" t="s">
        <v>288</v>
      </c>
      <c r="AH372">
        <v>1000</v>
      </c>
      <c r="AI372" t="s">
        <v>189</v>
      </c>
      <c r="AJ372">
        <v>1000000</v>
      </c>
      <c r="AK372" t="s">
        <v>190</v>
      </c>
      <c r="AL372">
        <v>10</v>
      </c>
      <c r="AM372" t="s">
        <v>191</v>
      </c>
      <c r="AN372">
        <v>500</v>
      </c>
      <c r="AO372" t="s">
        <v>192</v>
      </c>
      <c r="AP372">
        <v>10</v>
      </c>
      <c r="AQ372" t="s">
        <v>193</v>
      </c>
      <c r="AR372">
        <v>20</v>
      </c>
    </row>
    <row r="373" spans="1:44">
      <c r="A373">
        <v>452</v>
      </c>
      <c r="B373" t="s">
        <v>289</v>
      </c>
      <c r="C373">
        <v>1</v>
      </c>
      <c r="D373" t="s">
        <v>182</v>
      </c>
      <c r="E373">
        <v>160</v>
      </c>
      <c r="F373" t="s">
        <v>183</v>
      </c>
      <c r="G373" t="s">
        <v>184</v>
      </c>
      <c r="H373">
        <v>0</v>
      </c>
      <c r="I373" t="s">
        <v>185</v>
      </c>
      <c r="J373">
        <v>2.6699999999999998E-4</v>
      </c>
      <c r="K373" t="s">
        <v>25</v>
      </c>
      <c r="L373" t="s">
        <v>290</v>
      </c>
      <c r="M373">
        <v>22.785885</v>
      </c>
      <c r="N373" t="s">
        <v>25</v>
      </c>
      <c r="O373" t="s">
        <v>293</v>
      </c>
      <c r="P373">
        <v>2.9E-4</v>
      </c>
      <c r="Q373" t="s">
        <v>25</v>
      </c>
      <c r="R373" t="s">
        <v>24</v>
      </c>
      <c r="S373">
        <v>1.8608469999999999</v>
      </c>
      <c r="T373" t="s">
        <v>25</v>
      </c>
      <c r="U373" t="s">
        <v>26</v>
      </c>
      <c r="V373">
        <v>2.2429000000000001E-2</v>
      </c>
      <c r="W373" t="s">
        <v>25</v>
      </c>
      <c r="X373" t="s">
        <v>27</v>
      </c>
      <c r="Y373">
        <v>1.2339450000000001</v>
      </c>
      <c r="Z373" t="s">
        <v>25</v>
      </c>
      <c r="AA373" t="s">
        <v>292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288</v>
      </c>
      <c r="AH373">
        <v>1000</v>
      </c>
      <c r="AI373" t="s">
        <v>189</v>
      </c>
      <c r="AJ373">
        <v>1000000</v>
      </c>
      <c r="AK373" t="s">
        <v>190</v>
      </c>
      <c r="AL373">
        <v>10</v>
      </c>
      <c r="AM373" t="s">
        <v>191</v>
      </c>
      <c r="AN373">
        <v>500</v>
      </c>
      <c r="AO373" t="s">
        <v>192</v>
      </c>
      <c r="AP373">
        <v>10</v>
      </c>
      <c r="AQ373" t="s">
        <v>193</v>
      </c>
      <c r="AR373">
        <v>20</v>
      </c>
    </row>
    <row r="374" spans="1:44">
      <c r="A374">
        <v>451</v>
      </c>
      <c r="B374" t="s">
        <v>289</v>
      </c>
      <c r="C374">
        <v>2</v>
      </c>
      <c r="D374" t="s">
        <v>182</v>
      </c>
      <c r="E374">
        <v>169</v>
      </c>
      <c r="F374" t="s">
        <v>183</v>
      </c>
      <c r="G374" t="s">
        <v>184</v>
      </c>
      <c r="H374">
        <v>0</v>
      </c>
      <c r="I374" t="s">
        <v>185</v>
      </c>
      <c r="J374">
        <v>2.6699999999999998E-4</v>
      </c>
      <c r="K374" t="s">
        <v>25</v>
      </c>
      <c r="L374" t="s">
        <v>290</v>
      </c>
      <c r="M374">
        <v>42.391466000000001</v>
      </c>
      <c r="N374" t="s">
        <v>25</v>
      </c>
      <c r="O374" t="s">
        <v>293</v>
      </c>
      <c r="P374">
        <v>3.0899999999999998E-4</v>
      </c>
      <c r="Q374" t="s">
        <v>25</v>
      </c>
      <c r="R374" t="s">
        <v>24</v>
      </c>
      <c r="S374">
        <v>1.4007270000000001</v>
      </c>
      <c r="T374" t="s">
        <v>25</v>
      </c>
      <c r="U374" t="s">
        <v>26</v>
      </c>
      <c r="V374">
        <v>2.2511E-2</v>
      </c>
      <c r="W374" t="s">
        <v>25</v>
      </c>
      <c r="X374" t="s">
        <v>27</v>
      </c>
      <c r="Y374">
        <v>0.75711700000000004</v>
      </c>
      <c r="Z374" t="s">
        <v>25</v>
      </c>
      <c r="AA374" t="s">
        <v>292</v>
      </c>
      <c r="AB374">
        <v>0.192388</v>
      </c>
      <c r="AC374" t="s">
        <v>25</v>
      </c>
      <c r="AD374" t="s">
        <v>28</v>
      </c>
      <c r="AE374">
        <v>0.42234500000000003</v>
      </c>
      <c r="AF374" t="s">
        <v>25</v>
      </c>
      <c r="AG374" t="s">
        <v>288</v>
      </c>
      <c r="AH374">
        <v>1000</v>
      </c>
      <c r="AI374" t="s">
        <v>189</v>
      </c>
      <c r="AJ374">
        <v>1000000</v>
      </c>
      <c r="AK374" t="s">
        <v>190</v>
      </c>
      <c r="AL374">
        <v>10</v>
      </c>
      <c r="AM374" t="s">
        <v>191</v>
      </c>
      <c r="AN374">
        <v>500</v>
      </c>
      <c r="AO374" t="s">
        <v>192</v>
      </c>
      <c r="AP374">
        <v>10</v>
      </c>
      <c r="AQ374" t="s">
        <v>193</v>
      </c>
      <c r="AR374">
        <v>20</v>
      </c>
    </row>
    <row r="375" spans="1:44">
      <c r="A375">
        <v>450</v>
      </c>
      <c r="B375" t="s">
        <v>289</v>
      </c>
      <c r="C375">
        <v>3</v>
      </c>
      <c r="D375" t="s">
        <v>182</v>
      </c>
      <c r="E375">
        <v>188</v>
      </c>
      <c r="F375" t="s">
        <v>183</v>
      </c>
      <c r="G375" t="s">
        <v>184</v>
      </c>
      <c r="H375">
        <v>0</v>
      </c>
      <c r="I375" t="s">
        <v>185</v>
      </c>
      <c r="J375">
        <v>2.7099999999999997E-4</v>
      </c>
      <c r="K375" t="s">
        <v>25</v>
      </c>
      <c r="L375" t="s">
        <v>290</v>
      </c>
      <c r="M375">
        <v>94.823678000000001</v>
      </c>
      <c r="N375" t="s">
        <v>25</v>
      </c>
      <c r="O375" t="s">
        <v>293</v>
      </c>
      <c r="P375">
        <v>3.6600000000000001E-4</v>
      </c>
      <c r="Q375" t="s">
        <v>25</v>
      </c>
      <c r="R375" t="s">
        <v>24</v>
      </c>
      <c r="S375">
        <v>1.0676559999999999</v>
      </c>
      <c r="T375" t="s">
        <v>25</v>
      </c>
      <c r="U375" t="s">
        <v>26</v>
      </c>
      <c r="V375">
        <v>2.2695E-2</v>
      </c>
      <c r="W375" t="s">
        <v>25</v>
      </c>
      <c r="X375" t="s">
        <v>27</v>
      </c>
      <c r="Y375">
        <v>0.42136000000000001</v>
      </c>
      <c r="Z375" t="s">
        <v>25</v>
      </c>
      <c r="AA375" t="s">
        <v>292</v>
      </c>
      <c r="AB375">
        <v>0.19492499999999999</v>
      </c>
      <c r="AC375" t="s">
        <v>25</v>
      </c>
      <c r="AD375" t="s">
        <v>28</v>
      </c>
      <c r="AE375">
        <v>0.42229</v>
      </c>
      <c r="AF375" t="s">
        <v>25</v>
      </c>
      <c r="AG375" t="s">
        <v>288</v>
      </c>
      <c r="AH375">
        <v>1000</v>
      </c>
      <c r="AI375" t="s">
        <v>189</v>
      </c>
      <c r="AJ375">
        <v>1000000</v>
      </c>
      <c r="AK375" t="s">
        <v>190</v>
      </c>
      <c r="AL375">
        <v>10</v>
      </c>
      <c r="AM375" t="s">
        <v>191</v>
      </c>
      <c r="AN375">
        <v>500</v>
      </c>
      <c r="AO375" t="s">
        <v>192</v>
      </c>
      <c r="AP375">
        <v>10</v>
      </c>
      <c r="AQ375" t="s">
        <v>193</v>
      </c>
      <c r="AR375">
        <v>20</v>
      </c>
    </row>
    <row r="376" spans="1:44">
      <c r="A376">
        <v>449</v>
      </c>
      <c r="B376" t="s">
        <v>289</v>
      </c>
      <c r="C376">
        <v>4</v>
      </c>
      <c r="D376" t="s">
        <v>182</v>
      </c>
      <c r="E376">
        <v>226</v>
      </c>
      <c r="F376" t="s">
        <v>183</v>
      </c>
      <c r="G376" t="s">
        <v>184</v>
      </c>
      <c r="H376">
        <v>0</v>
      </c>
      <c r="I376" t="s">
        <v>185</v>
      </c>
      <c r="J376">
        <v>2.6800000000000001E-4</v>
      </c>
      <c r="K376" t="s">
        <v>25</v>
      </c>
      <c r="L376" t="s">
        <v>290</v>
      </c>
      <c r="M376">
        <v>186.46754000000001</v>
      </c>
      <c r="N376" t="s">
        <v>25</v>
      </c>
      <c r="O376" t="s">
        <v>293</v>
      </c>
      <c r="P376">
        <v>4.55E-4</v>
      </c>
      <c r="Q376" t="s">
        <v>25</v>
      </c>
      <c r="R376" t="s">
        <v>24</v>
      </c>
      <c r="S376">
        <v>0.88969500000000001</v>
      </c>
      <c r="T376" t="s">
        <v>25</v>
      </c>
      <c r="U376" t="s">
        <v>26</v>
      </c>
      <c r="V376">
        <v>2.2928E-2</v>
      </c>
      <c r="W376" t="s">
        <v>25</v>
      </c>
      <c r="X376" t="s">
        <v>27</v>
      </c>
      <c r="Y376">
        <v>0.240345</v>
      </c>
      <c r="Z376" t="s">
        <v>25</v>
      </c>
      <c r="AA376" t="s">
        <v>292</v>
      </c>
      <c r="AB376">
        <v>0.197736</v>
      </c>
      <c r="AC376" t="s">
        <v>25</v>
      </c>
      <c r="AD376" t="s">
        <v>28</v>
      </c>
      <c r="AE376">
        <v>0.42278900000000003</v>
      </c>
      <c r="AF376" t="s">
        <v>25</v>
      </c>
      <c r="AG376" t="s">
        <v>288</v>
      </c>
      <c r="AH376">
        <v>1000</v>
      </c>
      <c r="AI376" t="s">
        <v>189</v>
      </c>
      <c r="AJ376">
        <v>1000000</v>
      </c>
      <c r="AK376" t="s">
        <v>190</v>
      </c>
      <c r="AL376">
        <v>10</v>
      </c>
      <c r="AM376" t="s">
        <v>191</v>
      </c>
      <c r="AN376">
        <v>500</v>
      </c>
      <c r="AO376" t="s">
        <v>192</v>
      </c>
      <c r="AP376">
        <v>10</v>
      </c>
      <c r="AQ376" t="s">
        <v>193</v>
      </c>
      <c r="AR376">
        <v>20</v>
      </c>
    </row>
    <row r="377" spans="1:44">
      <c r="A377">
        <v>448</v>
      </c>
      <c r="B377" t="s">
        <v>289</v>
      </c>
      <c r="C377">
        <v>5</v>
      </c>
      <c r="D377" t="s">
        <v>182</v>
      </c>
      <c r="E377">
        <v>303</v>
      </c>
      <c r="F377" t="s">
        <v>183</v>
      </c>
      <c r="G377" t="s">
        <v>184</v>
      </c>
      <c r="H377">
        <v>0</v>
      </c>
      <c r="I377" t="s">
        <v>185</v>
      </c>
      <c r="J377">
        <v>2.7399999999999999E-4</v>
      </c>
      <c r="K377" t="s">
        <v>25</v>
      </c>
      <c r="L377" t="s">
        <v>290</v>
      </c>
      <c r="M377">
        <v>332.27475600000002</v>
      </c>
      <c r="N377" t="s">
        <v>25</v>
      </c>
      <c r="O377" t="s">
        <v>293</v>
      </c>
      <c r="P377">
        <v>6.0599999999999998E-4</v>
      </c>
      <c r="Q377" t="s">
        <v>25</v>
      </c>
      <c r="R377" t="s">
        <v>24</v>
      </c>
      <c r="S377">
        <v>0.79122300000000001</v>
      </c>
      <c r="T377" t="s">
        <v>25</v>
      </c>
      <c r="U377" t="s">
        <v>26</v>
      </c>
      <c r="V377">
        <v>2.3154999999999999E-2</v>
      </c>
      <c r="W377" t="s">
        <v>25</v>
      </c>
      <c r="X377" t="s">
        <v>27</v>
      </c>
      <c r="Y377">
        <v>0.13975399999999999</v>
      </c>
      <c r="Z377" t="s">
        <v>25</v>
      </c>
      <c r="AA377" t="s">
        <v>292</v>
      </c>
      <c r="AB377">
        <v>0.19997699999999999</v>
      </c>
      <c r="AC377" t="s">
        <v>25</v>
      </c>
      <c r="AD377" t="s">
        <v>28</v>
      </c>
      <c r="AE377">
        <v>0.42286499999999999</v>
      </c>
      <c r="AF377" t="s">
        <v>25</v>
      </c>
      <c r="AG377" t="s">
        <v>288</v>
      </c>
      <c r="AH377">
        <v>1000</v>
      </c>
      <c r="AI377" t="s">
        <v>189</v>
      </c>
      <c r="AJ377">
        <v>1000000</v>
      </c>
      <c r="AK377" t="s">
        <v>190</v>
      </c>
      <c r="AL377">
        <v>10</v>
      </c>
      <c r="AM377" t="s">
        <v>191</v>
      </c>
      <c r="AN377">
        <v>500</v>
      </c>
      <c r="AO377" t="s">
        <v>192</v>
      </c>
      <c r="AP377">
        <v>10</v>
      </c>
      <c r="AQ377" t="s">
        <v>193</v>
      </c>
      <c r="AR377">
        <v>20</v>
      </c>
    </row>
    <row r="378" spans="1:44">
      <c r="A378">
        <v>447</v>
      </c>
      <c r="B378" t="s">
        <v>289</v>
      </c>
      <c r="C378">
        <v>6</v>
      </c>
      <c r="D378" t="s">
        <v>182</v>
      </c>
      <c r="E378">
        <v>455</v>
      </c>
      <c r="F378" t="s">
        <v>183</v>
      </c>
      <c r="G378" t="s">
        <v>184</v>
      </c>
      <c r="H378">
        <v>0</v>
      </c>
      <c r="I378" t="s">
        <v>185</v>
      </c>
      <c r="J378">
        <v>2.6699999999999998E-4</v>
      </c>
      <c r="K378" t="s">
        <v>25</v>
      </c>
      <c r="L378" t="s">
        <v>290</v>
      </c>
      <c r="M378">
        <v>673.92361900000003</v>
      </c>
      <c r="N378" t="s">
        <v>25</v>
      </c>
      <c r="O378" t="s">
        <v>293</v>
      </c>
      <c r="P378">
        <v>9.41E-4</v>
      </c>
      <c r="Q378" t="s">
        <v>25</v>
      </c>
      <c r="R378" t="s">
        <v>24</v>
      </c>
      <c r="S378">
        <v>0.74375800000000003</v>
      </c>
      <c r="T378" t="s">
        <v>25</v>
      </c>
      <c r="U378" t="s">
        <v>26</v>
      </c>
      <c r="V378">
        <v>2.3397000000000001E-2</v>
      </c>
      <c r="W378" t="s">
        <v>25</v>
      </c>
      <c r="X378" t="s">
        <v>27</v>
      </c>
      <c r="Y378">
        <v>9.2470999999999998E-2</v>
      </c>
      <c r="Z378" t="s">
        <v>25</v>
      </c>
      <c r="AA378" t="s">
        <v>292</v>
      </c>
      <c r="AB378">
        <v>0.199632</v>
      </c>
      <c r="AC378" t="s">
        <v>25</v>
      </c>
      <c r="AD378" t="s">
        <v>28</v>
      </c>
      <c r="AE378">
        <v>0.42288900000000001</v>
      </c>
      <c r="AF378" t="s">
        <v>25</v>
      </c>
      <c r="AG378" t="s">
        <v>288</v>
      </c>
      <c r="AH378">
        <v>1000</v>
      </c>
      <c r="AI378" t="s">
        <v>189</v>
      </c>
      <c r="AJ378">
        <v>1000000</v>
      </c>
      <c r="AK378" t="s">
        <v>190</v>
      </c>
      <c r="AL378">
        <v>10</v>
      </c>
      <c r="AM378" t="s">
        <v>191</v>
      </c>
      <c r="AN378">
        <v>500</v>
      </c>
      <c r="AO378" t="s">
        <v>192</v>
      </c>
      <c r="AP378">
        <v>10</v>
      </c>
      <c r="AQ378" t="s">
        <v>193</v>
      </c>
      <c r="AR378">
        <v>20</v>
      </c>
    </row>
    <row r="379" spans="1:44">
      <c r="A379">
        <v>446</v>
      </c>
      <c r="B379" t="s">
        <v>289</v>
      </c>
      <c r="C379">
        <v>7</v>
      </c>
      <c r="D379" t="s">
        <v>182</v>
      </c>
      <c r="E379">
        <v>760</v>
      </c>
      <c r="F379" t="s">
        <v>183</v>
      </c>
      <c r="G379" t="s">
        <v>184</v>
      </c>
      <c r="H379">
        <v>0</v>
      </c>
      <c r="I379" t="s">
        <v>185</v>
      </c>
      <c r="J379">
        <v>2.6600000000000001E-4</v>
      </c>
      <c r="K379" t="s">
        <v>25</v>
      </c>
      <c r="L379" t="s">
        <v>290</v>
      </c>
      <c r="M379">
        <v>2036.1531010000001</v>
      </c>
      <c r="N379" t="s">
        <v>25</v>
      </c>
      <c r="O379" t="s">
        <v>293</v>
      </c>
      <c r="P379">
        <v>2.3029999999999999E-3</v>
      </c>
      <c r="Q379" t="s">
        <v>25</v>
      </c>
      <c r="R379" t="s">
        <v>24</v>
      </c>
      <c r="S379">
        <v>0.71712600000000004</v>
      </c>
      <c r="T379" t="s">
        <v>25</v>
      </c>
      <c r="U379" t="s">
        <v>26</v>
      </c>
      <c r="V379">
        <v>2.3555E-2</v>
      </c>
      <c r="W379" t="s">
        <v>25</v>
      </c>
      <c r="X379" t="s">
        <v>27</v>
      </c>
      <c r="Y379">
        <v>6.3235E-2</v>
      </c>
      <c r="Z379" t="s">
        <v>25</v>
      </c>
      <c r="AA379" t="s">
        <v>292</v>
      </c>
      <c r="AB379">
        <v>0.202565</v>
      </c>
      <c r="AC379" t="s">
        <v>25</v>
      </c>
      <c r="AD379" t="s">
        <v>28</v>
      </c>
      <c r="AE379">
        <v>0.42233799999999999</v>
      </c>
      <c r="AF379" t="s">
        <v>25</v>
      </c>
      <c r="AG379" t="s">
        <v>288</v>
      </c>
      <c r="AH379">
        <v>1000</v>
      </c>
      <c r="AI379" t="s">
        <v>189</v>
      </c>
      <c r="AJ379">
        <v>1000000</v>
      </c>
      <c r="AK379" t="s">
        <v>190</v>
      </c>
      <c r="AL379">
        <v>10</v>
      </c>
      <c r="AM379" t="s">
        <v>191</v>
      </c>
      <c r="AN379">
        <v>500</v>
      </c>
      <c r="AO379" t="s">
        <v>192</v>
      </c>
      <c r="AP379">
        <v>10</v>
      </c>
      <c r="AQ379" t="s">
        <v>193</v>
      </c>
      <c r="AR379">
        <v>20</v>
      </c>
    </row>
    <row r="380" spans="1:44">
      <c r="A380">
        <v>445</v>
      </c>
      <c r="B380" t="s">
        <v>289</v>
      </c>
      <c r="C380">
        <v>8</v>
      </c>
      <c r="D380" t="s">
        <v>182</v>
      </c>
      <c r="E380">
        <v>1371</v>
      </c>
      <c r="F380" t="s">
        <v>183</v>
      </c>
      <c r="G380" t="s">
        <v>184</v>
      </c>
      <c r="H380">
        <v>0</v>
      </c>
      <c r="I380" t="s">
        <v>185</v>
      </c>
      <c r="J380">
        <v>2.5300000000000002E-4</v>
      </c>
      <c r="K380" t="s">
        <v>25</v>
      </c>
      <c r="L380" t="s">
        <v>290</v>
      </c>
      <c r="M380">
        <v>7758.3278360000004</v>
      </c>
      <c r="N380" t="s">
        <v>25</v>
      </c>
      <c r="O380" t="s">
        <v>293</v>
      </c>
      <c r="P380">
        <v>8.012E-3</v>
      </c>
      <c r="Q380" t="s">
        <v>25</v>
      </c>
      <c r="R380" t="s">
        <v>24</v>
      </c>
      <c r="S380">
        <v>0.70332899999999998</v>
      </c>
      <c r="T380" t="s">
        <v>25</v>
      </c>
      <c r="U380" t="s">
        <v>26</v>
      </c>
      <c r="V380">
        <v>2.3557999999999999E-2</v>
      </c>
      <c r="W380" t="s">
        <v>25</v>
      </c>
      <c r="X380" t="s">
        <v>27</v>
      </c>
      <c r="Y380">
        <v>4.6457999999999999E-2</v>
      </c>
      <c r="Z380" t="s">
        <v>25</v>
      </c>
      <c r="AA380" t="s">
        <v>292</v>
      </c>
      <c r="AB380">
        <v>0.20613600000000001</v>
      </c>
      <c r="AC380" t="s">
        <v>25</v>
      </c>
      <c r="AD380" t="s">
        <v>28</v>
      </c>
      <c r="AE380">
        <v>0.42179499999999998</v>
      </c>
      <c r="AF380" t="s">
        <v>25</v>
      </c>
      <c r="AG380" t="s">
        <v>288</v>
      </c>
      <c r="AH380">
        <v>1000</v>
      </c>
      <c r="AI380" t="s">
        <v>189</v>
      </c>
      <c r="AJ380">
        <v>1000000</v>
      </c>
      <c r="AK380" t="s">
        <v>190</v>
      </c>
      <c r="AL380">
        <v>10</v>
      </c>
      <c r="AM380" t="s">
        <v>191</v>
      </c>
      <c r="AN380">
        <v>500</v>
      </c>
      <c r="AO380" t="s">
        <v>192</v>
      </c>
      <c r="AP380">
        <v>10</v>
      </c>
      <c r="AQ380" t="s">
        <v>193</v>
      </c>
      <c r="AR380">
        <v>20</v>
      </c>
    </row>
    <row r="381" spans="1:44">
      <c r="A381">
        <v>444</v>
      </c>
      <c r="B381" t="s">
        <v>289</v>
      </c>
      <c r="C381">
        <v>9</v>
      </c>
      <c r="D381" t="s">
        <v>182</v>
      </c>
      <c r="E381">
        <v>2592</v>
      </c>
      <c r="F381" t="s">
        <v>183</v>
      </c>
      <c r="G381" t="s">
        <v>184</v>
      </c>
      <c r="H381">
        <v>0</v>
      </c>
      <c r="I381" t="s">
        <v>185</v>
      </c>
      <c r="J381">
        <v>2.6400000000000002E-4</v>
      </c>
      <c r="K381" t="s">
        <v>25</v>
      </c>
      <c r="L381" t="s">
        <v>290</v>
      </c>
      <c r="M381">
        <v>21067.879836</v>
      </c>
      <c r="N381" t="s">
        <v>25</v>
      </c>
      <c r="O381" t="s">
        <v>293</v>
      </c>
      <c r="P381">
        <v>2.1332E-2</v>
      </c>
      <c r="Q381" t="s">
        <v>25</v>
      </c>
      <c r="R381" t="s">
        <v>24</v>
      </c>
      <c r="S381">
        <v>0.69077500000000003</v>
      </c>
      <c r="T381" t="s">
        <v>25</v>
      </c>
      <c r="U381" t="s">
        <v>26</v>
      </c>
      <c r="V381">
        <v>2.3855000000000001E-2</v>
      </c>
      <c r="W381" t="s">
        <v>25</v>
      </c>
      <c r="X381" t="s">
        <v>27</v>
      </c>
      <c r="Y381">
        <v>1.9637999999999999E-2</v>
      </c>
      <c r="Z381" t="s">
        <v>25</v>
      </c>
      <c r="AA381" t="s">
        <v>292</v>
      </c>
      <c r="AB381">
        <v>0.21933800000000001</v>
      </c>
      <c r="AC381" t="s">
        <v>25</v>
      </c>
      <c r="AD381" t="s">
        <v>28</v>
      </c>
      <c r="AE381">
        <v>0.42273300000000003</v>
      </c>
      <c r="AF381" t="s">
        <v>25</v>
      </c>
      <c r="AG381" t="s">
        <v>288</v>
      </c>
      <c r="AH381">
        <v>1000</v>
      </c>
      <c r="AI381" t="s">
        <v>189</v>
      </c>
      <c r="AJ381">
        <v>1000000</v>
      </c>
      <c r="AK381" t="s">
        <v>190</v>
      </c>
      <c r="AL381">
        <v>10</v>
      </c>
      <c r="AM381" t="s">
        <v>191</v>
      </c>
      <c r="AN381">
        <v>500</v>
      </c>
      <c r="AO381" t="s">
        <v>192</v>
      </c>
      <c r="AP381">
        <v>10</v>
      </c>
      <c r="AQ381" t="s">
        <v>193</v>
      </c>
      <c r="AR381">
        <v>20</v>
      </c>
    </row>
    <row r="382" spans="1:44">
      <c r="A382">
        <v>443</v>
      </c>
      <c r="B382" t="s">
        <v>289</v>
      </c>
      <c r="C382">
        <v>0</v>
      </c>
      <c r="D382" t="s">
        <v>182</v>
      </c>
      <c r="E382">
        <v>157</v>
      </c>
      <c r="F382" t="s">
        <v>183</v>
      </c>
      <c r="G382" t="s">
        <v>184</v>
      </c>
      <c r="H382">
        <v>1.1240000000000001</v>
      </c>
      <c r="I382" t="s">
        <v>185</v>
      </c>
      <c r="J382">
        <v>2.5799999999999998E-4</v>
      </c>
      <c r="K382" t="s">
        <v>25</v>
      </c>
      <c r="L382" t="s">
        <v>290</v>
      </c>
      <c r="M382">
        <v>11.597969000000001</v>
      </c>
      <c r="N382" t="s">
        <v>25</v>
      </c>
      <c r="O382" t="s">
        <v>293</v>
      </c>
      <c r="P382">
        <v>2.6899999999999998E-4</v>
      </c>
      <c r="Q382" t="s">
        <v>25</v>
      </c>
      <c r="R382" t="s">
        <v>24</v>
      </c>
      <c r="S382">
        <v>4.5137640000000001</v>
      </c>
      <c r="T382" t="s">
        <v>25</v>
      </c>
      <c r="U382" t="s">
        <v>26</v>
      </c>
      <c r="V382">
        <v>2.6995000000000002E-2</v>
      </c>
      <c r="W382" t="s">
        <v>25</v>
      </c>
      <c r="X382" t="s">
        <v>27</v>
      </c>
      <c r="Y382">
        <v>3.6514669999999998</v>
      </c>
      <c r="Z382" t="s">
        <v>25</v>
      </c>
      <c r="AA382" t="s">
        <v>292</v>
      </c>
      <c r="AB382">
        <v>0.195663</v>
      </c>
      <c r="AC382" t="s">
        <v>25</v>
      </c>
      <c r="AD382" t="s">
        <v>28</v>
      </c>
      <c r="AE382">
        <v>0.63261100000000003</v>
      </c>
      <c r="AF382" t="s">
        <v>25</v>
      </c>
      <c r="AG382" t="s">
        <v>288</v>
      </c>
      <c r="AH382">
        <v>1000</v>
      </c>
      <c r="AI382" t="s">
        <v>189</v>
      </c>
      <c r="AJ382">
        <v>1000000</v>
      </c>
      <c r="AK382" t="s">
        <v>190</v>
      </c>
      <c r="AL382">
        <v>10</v>
      </c>
      <c r="AM382" t="s">
        <v>191</v>
      </c>
      <c r="AN382">
        <v>500</v>
      </c>
      <c r="AO382" t="s">
        <v>192</v>
      </c>
      <c r="AP382">
        <v>10</v>
      </c>
      <c r="AQ382" t="s">
        <v>193</v>
      </c>
      <c r="AR382">
        <v>20</v>
      </c>
    </row>
    <row r="383" spans="1:44">
      <c r="A383">
        <v>442</v>
      </c>
      <c r="B383" t="s">
        <v>289</v>
      </c>
      <c r="C383">
        <v>1</v>
      </c>
      <c r="D383" t="s">
        <v>182</v>
      </c>
      <c r="E383">
        <v>160</v>
      </c>
      <c r="F383" t="s">
        <v>183</v>
      </c>
      <c r="G383" t="s">
        <v>184</v>
      </c>
      <c r="H383">
        <v>1.1240000000000001</v>
      </c>
      <c r="I383" t="s">
        <v>185</v>
      </c>
      <c r="J383">
        <v>2.5900000000000001E-4</v>
      </c>
      <c r="K383" t="s">
        <v>25</v>
      </c>
      <c r="L383" t="s">
        <v>290</v>
      </c>
      <c r="M383">
        <v>21.542425000000001</v>
      </c>
      <c r="N383" t="s">
        <v>25</v>
      </c>
      <c r="O383" t="s">
        <v>293</v>
      </c>
      <c r="P383">
        <v>2.7999999999999998E-4</v>
      </c>
      <c r="Q383" t="s">
        <v>25</v>
      </c>
      <c r="R383" t="s">
        <v>24</v>
      </c>
      <c r="S383">
        <v>2.2182189999999999</v>
      </c>
      <c r="T383" t="s">
        <v>25</v>
      </c>
      <c r="U383" t="s">
        <v>26</v>
      </c>
      <c r="V383">
        <v>2.6513999999999999E-2</v>
      </c>
      <c r="W383" t="s">
        <v>25</v>
      </c>
      <c r="X383" t="s">
        <v>27</v>
      </c>
      <c r="Y383">
        <v>1.382422</v>
      </c>
      <c r="Z383" t="s">
        <v>25</v>
      </c>
      <c r="AA383" t="s">
        <v>292</v>
      </c>
      <c r="AB383">
        <v>0.169598</v>
      </c>
      <c r="AC383" t="s">
        <v>25</v>
      </c>
      <c r="AD383" t="s">
        <v>28</v>
      </c>
      <c r="AE383">
        <v>0.63295500000000005</v>
      </c>
      <c r="AF383" t="s">
        <v>25</v>
      </c>
      <c r="AG383" t="s">
        <v>288</v>
      </c>
      <c r="AH383">
        <v>1000</v>
      </c>
      <c r="AI383" t="s">
        <v>189</v>
      </c>
      <c r="AJ383">
        <v>1000000</v>
      </c>
      <c r="AK383" t="s">
        <v>190</v>
      </c>
      <c r="AL383">
        <v>10</v>
      </c>
      <c r="AM383" t="s">
        <v>191</v>
      </c>
      <c r="AN383">
        <v>500</v>
      </c>
      <c r="AO383" t="s">
        <v>192</v>
      </c>
      <c r="AP383">
        <v>10</v>
      </c>
      <c r="AQ383" t="s">
        <v>193</v>
      </c>
      <c r="AR383">
        <v>20</v>
      </c>
    </row>
    <row r="384" spans="1:44">
      <c r="A384">
        <v>441</v>
      </c>
      <c r="B384" t="s">
        <v>289</v>
      </c>
      <c r="C384">
        <v>2</v>
      </c>
      <c r="D384" t="s">
        <v>182</v>
      </c>
      <c r="E384">
        <v>169</v>
      </c>
      <c r="F384" t="s">
        <v>183</v>
      </c>
      <c r="G384" t="s">
        <v>184</v>
      </c>
      <c r="H384">
        <v>1.1240000000000001</v>
      </c>
      <c r="I384" t="s">
        <v>185</v>
      </c>
      <c r="J384">
        <v>2.5900000000000001E-4</v>
      </c>
      <c r="K384" t="s">
        <v>25</v>
      </c>
      <c r="L384" t="s">
        <v>290</v>
      </c>
      <c r="M384">
        <v>38.815463999999999</v>
      </c>
      <c r="N384" t="s">
        <v>25</v>
      </c>
      <c r="O384" t="s">
        <v>293</v>
      </c>
      <c r="P384">
        <v>2.9799999999999998E-4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2.6606000000000001E-2</v>
      </c>
      <c r="W384" t="s">
        <v>25</v>
      </c>
      <c r="X384" t="s">
        <v>27</v>
      </c>
      <c r="Y384">
        <v>0.81537499999999996</v>
      </c>
      <c r="Z384" t="s">
        <v>25</v>
      </c>
      <c r="AA384" t="s">
        <v>292</v>
      </c>
      <c r="AB384">
        <v>0.18356</v>
      </c>
      <c r="AC384" t="s">
        <v>25</v>
      </c>
      <c r="AD384" t="s">
        <v>28</v>
      </c>
      <c r="AE384">
        <v>0.63202899999999995</v>
      </c>
      <c r="AF384" t="s">
        <v>25</v>
      </c>
      <c r="AG384" t="s">
        <v>288</v>
      </c>
      <c r="AH384">
        <v>1000</v>
      </c>
      <c r="AI384" t="s">
        <v>189</v>
      </c>
      <c r="AJ384">
        <v>1000000</v>
      </c>
      <c r="AK384" t="s">
        <v>190</v>
      </c>
      <c r="AL384">
        <v>10</v>
      </c>
      <c r="AM384" t="s">
        <v>191</v>
      </c>
      <c r="AN384">
        <v>500</v>
      </c>
      <c r="AO384" t="s">
        <v>192</v>
      </c>
      <c r="AP384">
        <v>10</v>
      </c>
      <c r="AQ384" t="s">
        <v>193</v>
      </c>
      <c r="AR384">
        <v>20</v>
      </c>
    </row>
    <row r="385" spans="1:44">
      <c r="A385">
        <v>440</v>
      </c>
      <c r="B385" t="s">
        <v>289</v>
      </c>
      <c r="C385">
        <v>3</v>
      </c>
      <c r="D385" t="s">
        <v>182</v>
      </c>
      <c r="E385">
        <v>188</v>
      </c>
      <c r="F385" t="s">
        <v>183</v>
      </c>
      <c r="G385" t="s">
        <v>184</v>
      </c>
      <c r="H385">
        <v>1.1240000000000001</v>
      </c>
      <c r="I385" t="s">
        <v>185</v>
      </c>
      <c r="J385">
        <v>2.5999999999999998E-4</v>
      </c>
      <c r="K385" t="s">
        <v>25</v>
      </c>
      <c r="L385" t="s">
        <v>290</v>
      </c>
      <c r="M385">
        <v>77.174779000000001</v>
      </c>
      <c r="N385" t="s">
        <v>25</v>
      </c>
      <c r="O385" t="s">
        <v>293</v>
      </c>
      <c r="P385">
        <v>3.3700000000000001E-4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2.6842999999999999E-2</v>
      </c>
      <c r="W385" t="s">
        <v>25</v>
      </c>
      <c r="X385" t="s">
        <v>27</v>
      </c>
      <c r="Y385">
        <v>0.45871899999999999</v>
      </c>
      <c r="Z385" t="s">
        <v>25</v>
      </c>
      <c r="AA385" t="s">
        <v>292</v>
      </c>
      <c r="AB385">
        <v>0.19392200000000001</v>
      </c>
      <c r="AC385" t="s">
        <v>25</v>
      </c>
      <c r="AD385" t="s">
        <v>28</v>
      </c>
      <c r="AE385">
        <v>0.63254999999999995</v>
      </c>
      <c r="AF385" t="s">
        <v>25</v>
      </c>
      <c r="AG385" t="s">
        <v>288</v>
      </c>
      <c r="AH385">
        <v>1000</v>
      </c>
      <c r="AI385" t="s">
        <v>189</v>
      </c>
      <c r="AJ385">
        <v>1000000</v>
      </c>
      <c r="AK385" t="s">
        <v>190</v>
      </c>
      <c r="AL385">
        <v>10</v>
      </c>
      <c r="AM385" t="s">
        <v>191</v>
      </c>
      <c r="AN385">
        <v>500</v>
      </c>
      <c r="AO385" t="s">
        <v>192</v>
      </c>
      <c r="AP385">
        <v>10</v>
      </c>
      <c r="AQ385" t="s">
        <v>193</v>
      </c>
      <c r="AR385">
        <v>20</v>
      </c>
    </row>
    <row r="386" spans="1:44">
      <c r="A386">
        <v>439</v>
      </c>
      <c r="B386" t="s">
        <v>289</v>
      </c>
      <c r="C386">
        <v>4</v>
      </c>
      <c r="D386" t="s">
        <v>182</v>
      </c>
      <c r="E386">
        <v>226</v>
      </c>
      <c r="F386" t="s">
        <v>183</v>
      </c>
      <c r="G386" t="s">
        <v>184</v>
      </c>
      <c r="H386">
        <v>1.1240000000000001</v>
      </c>
      <c r="I386" t="s">
        <v>185</v>
      </c>
      <c r="J386">
        <v>2.5999999999999998E-4</v>
      </c>
      <c r="K386" t="s">
        <v>25</v>
      </c>
      <c r="L386" t="s">
        <v>290</v>
      </c>
      <c r="M386">
        <v>153.98668499999999</v>
      </c>
      <c r="N386" t="s">
        <v>25</v>
      </c>
      <c r="O386" t="s">
        <v>293</v>
      </c>
      <c r="P386">
        <v>4.1399999999999998E-4</v>
      </c>
      <c r="Q386" t="s">
        <v>25</v>
      </c>
      <c r="R386" t="s">
        <v>24</v>
      </c>
      <c r="S386">
        <v>1.1128659999999999</v>
      </c>
      <c r="T386" t="s">
        <v>25</v>
      </c>
      <c r="U386" t="s">
        <v>26</v>
      </c>
      <c r="V386">
        <v>2.6994000000000001E-2</v>
      </c>
      <c r="W386" t="s">
        <v>25</v>
      </c>
      <c r="X386" t="s">
        <v>27</v>
      </c>
      <c r="Y386">
        <v>0.25311099999999997</v>
      </c>
      <c r="Z386" t="s">
        <v>25</v>
      </c>
      <c r="AA386" t="s">
        <v>292</v>
      </c>
      <c r="AB386">
        <v>0.194965</v>
      </c>
      <c r="AC386" t="s">
        <v>25</v>
      </c>
      <c r="AD386" t="s">
        <v>28</v>
      </c>
      <c r="AE386">
        <v>0.63213799999999998</v>
      </c>
      <c r="AF386" t="s">
        <v>25</v>
      </c>
      <c r="AG386" t="s">
        <v>288</v>
      </c>
      <c r="AH386">
        <v>1000</v>
      </c>
      <c r="AI386" t="s">
        <v>189</v>
      </c>
      <c r="AJ386">
        <v>1000000</v>
      </c>
      <c r="AK386" t="s">
        <v>190</v>
      </c>
      <c r="AL386">
        <v>10</v>
      </c>
      <c r="AM386" t="s">
        <v>191</v>
      </c>
      <c r="AN386">
        <v>500</v>
      </c>
      <c r="AO386" t="s">
        <v>192</v>
      </c>
      <c r="AP386">
        <v>10</v>
      </c>
      <c r="AQ386" t="s">
        <v>193</v>
      </c>
      <c r="AR386">
        <v>20</v>
      </c>
    </row>
    <row r="387" spans="1:44">
      <c r="A387">
        <v>438</v>
      </c>
      <c r="B387" t="s">
        <v>289</v>
      </c>
      <c r="C387">
        <v>5</v>
      </c>
      <c r="D387" t="s">
        <v>182</v>
      </c>
      <c r="E387">
        <v>303</v>
      </c>
      <c r="F387" t="s">
        <v>183</v>
      </c>
      <c r="G387" t="s">
        <v>184</v>
      </c>
      <c r="H387">
        <v>1.1240000000000001</v>
      </c>
      <c r="I387" t="s">
        <v>185</v>
      </c>
      <c r="J387">
        <v>2.5599999999999999E-4</v>
      </c>
      <c r="K387" t="s">
        <v>25</v>
      </c>
      <c r="L387" t="s">
        <v>290</v>
      </c>
      <c r="M387">
        <v>293.38540699999999</v>
      </c>
      <c r="N387" t="s">
        <v>25</v>
      </c>
      <c r="O387" t="s">
        <v>293</v>
      </c>
      <c r="P387">
        <v>5.5000000000000003E-4</v>
      </c>
      <c r="Q387" t="s">
        <v>25</v>
      </c>
      <c r="R387" t="s">
        <v>24</v>
      </c>
      <c r="S387">
        <v>1.0047140000000001</v>
      </c>
      <c r="T387" t="s">
        <v>25</v>
      </c>
      <c r="U387" t="s">
        <v>26</v>
      </c>
      <c r="V387">
        <v>2.7202E-2</v>
      </c>
      <c r="W387" t="s">
        <v>25</v>
      </c>
      <c r="X387" t="s">
        <v>27</v>
      </c>
      <c r="Y387">
        <v>0.149281</v>
      </c>
      <c r="Z387" t="s">
        <v>25</v>
      </c>
      <c r="AA387" t="s">
        <v>292</v>
      </c>
      <c r="AB387">
        <v>0.190577</v>
      </c>
      <c r="AC387" t="s">
        <v>25</v>
      </c>
      <c r="AD387" t="s">
        <v>28</v>
      </c>
      <c r="AE387">
        <v>0.63217500000000004</v>
      </c>
      <c r="AF387" t="s">
        <v>25</v>
      </c>
      <c r="AG387" t="s">
        <v>288</v>
      </c>
      <c r="AH387">
        <v>1000</v>
      </c>
      <c r="AI387" t="s">
        <v>189</v>
      </c>
      <c r="AJ387">
        <v>1000000</v>
      </c>
      <c r="AK387" t="s">
        <v>190</v>
      </c>
      <c r="AL387">
        <v>10</v>
      </c>
      <c r="AM387" t="s">
        <v>191</v>
      </c>
      <c r="AN387">
        <v>500</v>
      </c>
      <c r="AO387" t="s">
        <v>192</v>
      </c>
      <c r="AP387">
        <v>10</v>
      </c>
      <c r="AQ387" t="s">
        <v>193</v>
      </c>
      <c r="AR387">
        <v>20</v>
      </c>
    </row>
    <row r="388" spans="1:44">
      <c r="A388">
        <v>437</v>
      </c>
      <c r="B388" t="s">
        <v>289</v>
      </c>
      <c r="C388">
        <v>6</v>
      </c>
      <c r="D388" t="s">
        <v>182</v>
      </c>
      <c r="E388">
        <v>455</v>
      </c>
      <c r="F388" t="s">
        <v>183</v>
      </c>
      <c r="G388" t="s">
        <v>184</v>
      </c>
      <c r="H388">
        <v>1.1240000000000001</v>
      </c>
      <c r="I388" t="s">
        <v>185</v>
      </c>
      <c r="J388">
        <v>2.5999999999999998E-4</v>
      </c>
      <c r="K388" t="s">
        <v>25</v>
      </c>
      <c r="L388" t="s">
        <v>290</v>
      </c>
      <c r="M388">
        <v>578.40003999999999</v>
      </c>
      <c r="N388" t="s">
        <v>25</v>
      </c>
      <c r="O388" t="s">
        <v>293</v>
      </c>
      <c r="P388">
        <v>8.3799999999999999E-4</v>
      </c>
      <c r="Q388" t="s">
        <v>25</v>
      </c>
      <c r="R388" t="s">
        <v>24</v>
      </c>
      <c r="S388">
        <v>0.95244899999999999</v>
      </c>
      <c r="T388" t="s">
        <v>25</v>
      </c>
      <c r="U388" t="s">
        <v>26</v>
      </c>
      <c r="V388">
        <v>2.7359999999999999E-2</v>
      </c>
      <c r="W388" t="s">
        <v>25</v>
      </c>
      <c r="X388" t="s">
        <v>27</v>
      </c>
      <c r="Y388">
        <v>9.6290000000000001E-2</v>
      </c>
      <c r="Z388" t="s">
        <v>25</v>
      </c>
      <c r="AA388" t="s">
        <v>292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288</v>
      </c>
      <c r="AH388">
        <v>1000</v>
      </c>
      <c r="AI388" t="s">
        <v>189</v>
      </c>
      <c r="AJ388">
        <v>1000000</v>
      </c>
      <c r="AK388" t="s">
        <v>190</v>
      </c>
      <c r="AL388">
        <v>10</v>
      </c>
      <c r="AM388" t="s">
        <v>191</v>
      </c>
      <c r="AN388">
        <v>500</v>
      </c>
      <c r="AO388" t="s">
        <v>192</v>
      </c>
      <c r="AP388">
        <v>10</v>
      </c>
      <c r="AQ388" t="s">
        <v>193</v>
      </c>
      <c r="AR388">
        <v>20</v>
      </c>
    </row>
    <row r="389" spans="1:44">
      <c r="A389">
        <v>436</v>
      </c>
      <c r="B389" t="s">
        <v>289</v>
      </c>
      <c r="C389">
        <v>7</v>
      </c>
      <c r="D389" t="s">
        <v>182</v>
      </c>
      <c r="E389">
        <v>760</v>
      </c>
      <c r="F389" t="s">
        <v>183</v>
      </c>
      <c r="G389" t="s">
        <v>184</v>
      </c>
      <c r="H389">
        <v>1.1240000000000001</v>
      </c>
      <c r="I389" t="s">
        <v>185</v>
      </c>
      <c r="J389">
        <v>2.5500000000000002E-4</v>
      </c>
      <c r="K389" t="s">
        <v>25</v>
      </c>
      <c r="L389" t="s">
        <v>290</v>
      </c>
      <c r="M389">
        <v>1556.3951649999999</v>
      </c>
      <c r="N389" t="s">
        <v>25</v>
      </c>
      <c r="O389" t="s">
        <v>293</v>
      </c>
      <c r="P389">
        <v>1.812E-3</v>
      </c>
      <c r="Q389" t="s">
        <v>25</v>
      </c>
      <c r="R389" t="s">
        <v>24</v>
      </c>
      <c r="S389">
        <v>0.92638299999999996</v>
      </c>
      <c r="T389" t="s">
        <v>25</v>
      </c>
      <c r="U389" t="s">
        <v>26</v>
      </c>
      <c r="V389">
        <v>2.7498000000000002E-2</v>
      </c>
      <c r="W389" t="s">
        <v>25</v>
      </c>
      <c r="X389" t="s">
        <v>27</v>
      </c>
      <c r="Y389">
        <v>6.4548999999999995E-2</v>
      </c>
      <c r="Z389" t="s">
        <v>25</v>
      </c>
      <c r="AA389" t="s">
        <v>292</v>
      </c>
      <c r="AB389">
        <v>0.19694800000000001</v>
      </c>
      <c r="AC389" t="s">
        <v>25</v>
      </c>
      <c r="AD389" t="s">
        <v>28</v>
      </c>
      <c r="AE389">
        <v>0.632189</v>
      </c>
      <c r="AF389" t="s">
        <v>25</v>
      </c>
      <c r="AG389" t="s">
        <v>288</v>
      </c>
      <c r="AH389">
        <v>1000</v>
      </c>
      <c r="AI389" t="s">
        <v>189</v>
      </c>
      <c r="AJ389">
        <v>1000000</v>
      </c>
      <c r="AK389" t="s">
        <v>190</v>
      </c>
      <c r="AL389">
        <v>10</v>
      </c>
      <c r="AM389" t="s">
        <v>191</v>
      </c>
      <c r="AN389">
        <v>500</v>
      </c>
      <c r="AO389" t="s">
        <v>192</v>
      </c>
      <c r="AP389">
        <v>10</v>
      </c>
      <c r="AQ389" t="s">
        <v>193</v>
      </c>
      <c r="AR389">
        <v>20</v>
      </c>
    </row>
    <row r="390" spans="1:44">
      <c r="A390">
        <v>435</v>
      </c>
      <c r="B390" t="s">
        <v>289</v>
      </c>
      <c r="C390">
        <v>8</v>
      </c>
      <c r="D390" t="s">
        <v>182</v>
      </c>
      <c r="E390">
        <v>1371</v>
      </c>
      <c r="F390" t="s">
        <v>183</v>
      </c>
      <c r="G390" t="s">
        <v>184</v>
      </c>
      <c r="H390">
        <v>1.1240000000000001</v>
      </c>
      <c r="I390" t="s">
        <v>185</v>
      </c>
      <c r="J390">
        <v>2.4899999999999998E-4</v>
      </c>
      <c r="K390" t="s">
        <v>25</v>
      </c>
      <c r="L390" t="s">
        <v>290</v>
      </c>
      <c r="M390">
        <v>5879.287515</v>
      </c>
      <c r="N390" t="s">
        <v>25</v>
      </c>
      <c r="O390" t="s">
        <v>293</v>
      </c>
      <c r="P390">
        <v>6.1279999999999998E-3</v>
      </c>
      <c r="Q390" t="s">
        <v>25</v>
      </c>
      <c r="R390" t="s">
        <v>24</v>
      </c>
      <c r="S390">
        <v>0.91019899999999998</v>
      </c>
      <c r="T390" t="s">
        <v>25</v>
      </c>
      <c r="U390" t="s">
        <v>26</v>
      </c>
      <c r="V390">
        <v>2.7688999999999998E-2</v>
      </c>
      <c r="W390" t="s">
        <v>25</v>
      </c>
      <c r="X390" t="s">
        <v>27</v>
      </c>
      <c r="Y390">
        <v>4.4512000000000003E-2</v>
      </c>
      <c r="Z390" t="s">
        <v>25</v>
      </c>
      <c r="AA390" t="s">
        <v>292</v>
      </c>
      <c r="AB390">
        <v>0.20141300000000001</v>
      </c>
      <c r="AC390" t="s">
        <v>25</v>
      </c>
      <c r="AD390" t="s">
        <v>28</v>
      </c>
      <c r="AE390">
        <v>0.63134299999999999</v>
      </c>
      <c r="AF390" t="s">
        <v>25</v>
      </c>
      <c r="AG390" t="s">
        <v>288</v>
      </c>
      <c r="AH390">
        <v>1000</v>
      </c>
      <c r="AI390" t="s">
        <v>189</v>
      </c>
      <c r="AJ390">
        <v>1000000</v>
      </c>
      <c r="AK390" t="s">
        <v>190</v>
      </c>
      <c r="AL390">
        <v>10</v>
      </c>
      <c r="AM390" t="s">
        <v>191</v>
      </c>
      <c r="AN390">
        <v>500</v>
      </c>
      <c r="AO390" t="s">
        <v>192</v>
      </c>
      <c r="AP390">
        <v>10</v>
      </c>
      <c r="AQ390" t="s">
        <v>193</v>
      </c>
      <c r="AR390">
        <v>20</v>
      </c>
    </row>
    <row r="391" spans="1:44">
      <c r="A391">
        <v>434</v>
      </c>
      <c r="B391" t="s">
        <v>289</v>
      </c>
      <c r="C391">
        <v>9</v>
      </c>
      <c r="D391" t="s">
        <v>182</v>
      </c>
      <c r="E391">
        <v>2592</v>
      </c>
      <c r="F391" t="s">
        <v>183</v>
      </c>
      <c r="G391" t="s">
        <v>184</v>
      </c>
      <c r="H391">
        <v>1.1240000000000001</v>
      </c>
      <c r="I391" t="s">
        <v>185</v>
      </c>
      <c r="J391">
        <v>2.5300000000000002E-4</v>
      </c>
      <c r="K391" t="s">
        <v>25</v>
      </c>
      <c r="L391" t="s">
        <v>290</v>
      </c>
      <c r="M391">
        <v>17438.651233000001</v>
      </c>
      <c r="N391" t="s">
        <v>25</v>
      </c>
      <c r="O391" t="s">
        <v>293</v>
      </c>
      <c r="P391">
        <v>1.7691999999999999E-2</v>
      </c>
      <c r="Q391" t="s">
        <v>25</v>
      </c>
      <c r="R391" t="s">
        <v>24</v>
      </c>
      <c r="S391">
        <v>0.89782600000000001</v>
      </c>
      <c r="T391" t="s">
        <v>25</v>
      </c>
      <c r="U391" t="s">
        <v>26</v>
      </c>
      <c r="V391">
        <v>2.7577999999999998E-2</v>
      </c>
      <c r="W391" t="s">
        <v>25</v>
      </c>
      <c r="X391" t="s">
        <v>27</v>
      </c>
      <c r="Y391">
        <v>1.9309E-2</v>
      </c>
      <c r="Z391" t="s">
        <v>25</v>
      </c>
      <c r="AA391" t="s">
        <v>292</v>
      </c>
      <c r="AB391">
        <v>0.21578</v>
      </c>
      <c r="AC391" t="s">
        <v>25</v>
      </c>
      <c r="AD391" t="s">
        <v>28</v>
      </c>
      <c r="AE391">
        <v>0.63013200000000003</v>
      </c>
      <c r="AF391" t="s">
        <v>25</v>
      </c>
      <c r="AG391" t="s">
        <v>288</v>
      </c>
      <c r="AH391">
        <v>1000</v>
      </c>
      <c r="AI391" t="s">
        <v>189</v>
      </c>
      <c r="AJ391">
        <v>1000000</v>
      </c>
      <c r="AK391" t="s">
        <v>190</v>
      </c>
      <c r="AL391">
        <v>10</v>
      </c>
      <c r="AM391" t="s">
        <v>191</v>
      </c>
      <c r="AN391">
        <v>500</v>
      </c>
      <c r="AO391" t="s">
        <v>192</v>
      </c>
      <c r="AP391">
        <v>10</v>
      </c>
      <c r="AQ391" t="s">
        <v>193</v>
      </c>
      <c r="AR391">
        <v>20</v>
      </c>
    </row>
    <row r="392" spans="1:44">
      <c r="A392">
        <v>433</v>
      </c>
      <c r="B392" t="s">
        <v>289</v>
      </c>
      <c r="C392">
        <v>3</v>
      </c>
      <c r="D392" t="s">
        <v>182</v>
      </c>
      <c r="E392">
        <v>188</v>
      </c>
      <c r="F392" t="s">
        <v>183</v>
      </c>
      <c r="G392" t="s">
        <v>184</v>
      </c>
      <c r="H392">
        <v>1.1240000000000001</v>
      </c>
      <c r="I392" t="s">
        <v>185</v>
      </c>
      <c r="J392">
        <v>2.5599999999999999E-4</v>
      </c>
      <c r="K392" t="s">
        <v>25</v>
      </c>
      <c r="L392" t="s">
        <v>290</v>
      </c>
      <c r="M392">
        <v>76.411913999999996</v>
      </c>
      <c r="N392" t="s">
        <v>25</v>
      </c>
      <c r="O392" t="s">
        <v>293</v>
      </c>
      <c r="P392">
        <v>3.3300000000000002E-4</v>
      </c>
      <c r="Q392" t="s">
        <v>25</v>
      </c>
      <c r="R392" t="s">
        <v>24</v>
      </c>
      <c r="S392">
        <v>1.3265130000000001</v>
      </c>
      <c r="T392" t="s">
        <v>25</v>
      </c>
      <c r="U392" t="s">
        <v>26</v>
      </c>
      <c r="V392">
        <v>2.7133000000000001E-2</v>
      </c>
      <c r="W392" t="s">
        <v>25</v>
      </c>
      <c r="X392" t="s">
        <v>27</v>
      </c>
      <c r="Y392">
        <v>0.46665000000000001</v>
      </c>
      <c r="Z392" t="s">
        <v>25</v>
      </c>
      <c r="AA392" t="s">
        <v>292</v>
      </c>
      <c r="AB392">
        <v>0.18942000000000001</v>
      </c>
      <c r="AC392" t="s">
        <v>25</v>
      </c>
      <c r="AD392" t="s">
        <v>28</v>
      </c>
      <c r="AE392">
        <v>0.63692899999999997</v>
      </c>
      <c r="AF392" t="s">
        <v>25</v>
      </c>
      <c r="AG392" t="s">
        <v>288</v>
      </c>
      <c r="AH392">
        <v>1000</v>
      </c>
      <c r="AI392" t="s">
        <v>189</v>
      </c>
      <c r="AJ392">
        <v>1000000</v>
      </c>
      <c r="AK392" t="s">
        <v>190</v>
      </c>
      <c r="AL392">
        <v>10</v>
      </c>
      <c r="AM392" t="s">
        <v>191</v>
      </c>
      <c r="AN392">
        <v>500</v>
      </c>
      <c r="AO392" t="s">
        <v>192</v>
      </c>
      <c r="AP392">
        <v>10</v>
      </c>
      <c r="AQ392" t="s">
        <v>193</v>
      </c>
      <c r="AR392">
        <v>20</v>
      </c>
    </row>
    <row r="393" spans="1:44">
      <c r="A393">
        <v>432</v>
      </c>
      <c r="B393" t="s">
        <v>289</v>
      </c>
      <c r="C393">
        <v>3</v>
      </c>
      <c r="D393" t="s">
        <v>182</v>
      </c>
      <c r="E393">
        <v>188</v>
      </c>
      <c r="F393" t="s">
        <v>183</v>
      </c>
      <c r="G393" t="s">
        <v>184</v>
      </c>
      <c r="H393">
        <v>2.8559999999999999</v>
      </c>
      <c r="I393" t="s">
        <v>185</v>
      </c>
      <c r="J393">
        <v>2.5099999999999998E-4</v>
      </c>
      <c r="K393" t="s">
        <v>25</v>
      </c>
      <c r="L393" t="s">
        <v>290</v>
      </c>
      <c r="M393">
        <v>77.247828999999996</v>
      </c>
      <c r="N393" t="s">
        <v>25</v>
      </c>
      <c r="O393" t="s">
        <v>293</v>
      </c>
      <c r="P393">
        <v>3.2899999999999997E-4</v>
      </c>
      <c r="Q393" t="s">
        <v>25</v>
      </c>
      <c r="R393" t="s">
        <v>24</v>
      </c>
      <c r="S393">
        <v>1.4936210000000001</v>
      </c>
      <c r="T393" t="s">
        <v>25</v>
      </c>
      <c r="U393" t="s">
        <v>26</v>
      </c>
      <c r="V393">
        <v>3.5873000000000002E-2</v>
      </c>
      <c r="W393" t="s">
        <v>25</v>
      </c>
      <c r="X393" t="s">
        <v>27</v>
      </c>
      <c r="Y393">
        <v>0.61460800000000004</v>
      </c>
      <c r="Z393" t="s">
        <v>25</v>
      </c>
      <c r="AA393" t="s">
        <v>292</v>
      </c>
      <c r="AB393">
        <v>0.203065</v>
      </c>
      <c r="AC393" t="s">
        <v>25</v>
      </c>
      <c r="AD393" t="s">
        <v>28</v>
      </c>
      <c r="AE393">
        <v>0.63304899999999997</v>
      </c>
      <c r="AF393" t="s">
        <v>25</v>
      </c>
      <c r="AG393" t="s">
        <v>288</v>
      </c>
      <c r="AH393">
        <v>1000</v>
      </c>
      <c r="AI393" t="s">
        <v>189</v>
      </c>
      <c r="AJ393">
        <v>1000000</v>
      </c>
      <c r="AK393" t="s">
        <v>190</v>
      </c>
      <c r="AL393">
        <v>10</v>
      </c>
      <c r="AM393" t="s">
        <v>191</v>
      </c>
      <c r="AN393">
        <v>500</v>
      </c>
      <c r="AO393" t="s">
        <v>192</v>
      </c>
      <c r="AP393">
        <v>12</v>
      </c>
      <c r="AQ393" t="s">
        <v>193</v>
      </c>
      <c r="AR393">
        <v>20</v>
      </c>
    </row>
    <row r="394" spans="1:44">
      <c r="A394">
        <v>431</v>
      </c>
      <c r="B394" t="s">
        <v>289</v>
      </c>
      <c r="C394">
        <v>4</v>
      </c>
      <c r="D394" t="s">
        <v>182</v>
      </c>
      <c r="E394">
        <v>226</v>
      </c>
      <c r="F394" t="s">
        <v>183</v>
      </c>
      <c r="G394" t="s">
        <v>184</v>
      </c>
      <c r="H394">
        <v>2.1539999999999999</v>
      </c>
      <c r="I394" t="s">
        <v>185</v>
      </c>
      <c r="J394">
        <v>2.52E-4</v>
      </c>
      <c r="K394" t="s">
        <v>25</v>
      </c>
      <c r="L394" t="s">
        <v>290</v>
      </c>
      <c r="M394">
        <v>156.45388199999999</v>
      </c>
      <c r="N394" t="s">
        <v>25</v>
      </c>
      <c r="O394" t="s">
        <v>293</v>
      </c>
      <c r="P394">
        <v>4.0900000000000002E-4</v>
      </c>
      <c r="Q394" t="s">
        <v>25</v>
      </c>
      <c r="R394" t="s">
        <v>24</v>
      </c>
      <c r="S394">
        <v>1.1376010000000001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292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288</v>
      </c>
      <c r="AH394">
        <v>1000</v>
      </c>
      <c r="AI394" t="s">
        <v>189</v>
      </c>
      <c r="AJ394">
        <v>1000000</v>
      </c>
      <c r="AK394" t="s">
        <v>190</v>
      </c>
      <c r="AL394">
        <v>10</v>
      </c>
      <c r="AM394" t="s">
        <v>191</v>
      </c>
      <c r="AN394">
        <v>500</v>
      </c>
      <c r="AO394" t="s">
        <v>192</v>
      </c>
      <c r="AP394">
        <v>10</v>
      </c>
      <c r="AQ394" t="s">
        <v>193</v>
      </c>
      <c r="AR394">
        <v>20</v>
      </c>
    </row>
    <row r="395" spans="1:44">
      <c r="A395">
        <v>430</v>
      </c>
      <c r="B395" t="s">
        <v>289</v>
      </c>
      <c r="C395">
        <v>0</v>
      </c>
      <c r="D395" t="s">
        <v>182</v>
      </c>
      <c r="E395">
        <v>157</v>
      </c>
      <c r="F395" t="s">
        <v>183</v>
      </c>
      <c r="G395" t="s">
        <v>184</v>
      </c>
      <c r="H395">
        <v>6.5579999999999998</v>
      </c>
      <c r="I395" t="s">
        <v>185</v>
      </c>
      <c r="J395">
        <v>2.6899999999999998E-4</v>
      </c>
      <c r="K395" t="s">
        <v>25</v>
      </c>
      <c r="L395" t="s">
        <v>290</v>
      </c>
      <c r="M395">
        <v>12.365484</v>
      </c>
      <c r="N395" t="s">
        <v>25</v>
      </c>
      <c r="O395" t="s">
        <v>293</v>
      </c>
      <c r="P395">
        <v>2.81E-4</v>
      </c>
      <c r="Q395" t="s">
        <v>25</v>
      </c>
      <c r="R395" t="s">
        <v>24</v>
      </c>
      <c r="S395">
        <v>4.2196230000000003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292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288</v>
      </c>
      <c r="AH395">
        <v>1000</v>
      </c>
      <c r="AI395" t="s">
        <v>189</v>
      </c>
      <c r="AJ395">
        <v>1000000</v>
      </c>
      <c r="AK395" t="s">
        <v>190</v>
      </c>
      <c r="AL395">
        <v>10</v>
      </c>
      <c r="AM395" t="s">
        <v>191</v>
      </c>
      <c r="AN395">
        <v>500</v>
      </c>
      <c r="AO395" t="s">
        <v>192</v>
      </c>
      <c r="AP395">
        <v>20</v>
      </c>
      <c r="AQ395" t="s">
        <v>193</v>
      </c>
      <c r="AR395">
        <v>20</v>
      </c>
    </row>
    <row r="396" spans="1:44">
      <c r="A396">
        <v>429</v>
      </c>
      <c r="B396" t="s">
        <v>289</v>
      </c>
      <c r="C396">
        <v>1</v>
      </c>
      <c r="D396" t="s">
        <v>182</v>
      </c>
      <c r="E396">
        <v>160</v>
      </c>
      <c r="F396" t="s">
        <v>183</v>
      </c>
      <c r="G396" t="s">
        <v>184</v>
      </c>
      <c r="H396">
        <v>6.5579999999999998</v>
      </c>
      <c r="I396" t="s">
        <v>185</v>
      </c>
      <c r="J396">
        <v>2.6899999999999998E-4</v>
      </c>
      <c r="K396" t="s">
        <v>25</v>
      </c>
      <c r="L396" t="s">
        <v>290</v>
      </c>
      <c r="M396">
        <v>22.613060000000001</v>
      </c>
      <c r="N396" t="s">
        <v>25</v>
      </c>
      <c r="O396" t="s">
        <v>293</v>
      </c>
      <c r="P396">
        <v>2.9100000000000003E-4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292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288</v>
      </c>
      <c r="AH396">
        <v>1000</v>
      </c>
      <c r="AI396" t="s">
        <v>189</v>
      </c>
      <c r="AJ396">
        <v>1000000</v>
      </c>
      <c r="AK396" t="s">
        <v>190</v>
      </c>
      <c r="AL396">
        <v>10</v>
      </c>
      <c r="AM396" t="s">
        <v>191</v>
      </c>
      <c r="AN396">
        <v>500</v>
      </c>
      <c r="AO396" t="s">
        <v>192</v>
      </c>
      <c r="AP396">
        <v>20</v>
      </c>
      <c r="AQ396" t="s">
        <v>193</v>
      </c>
      <c r="AR396">
        <v>20</v>
      </c>
    </row>
    <row r="397" spans="1:44">
      <c r="A397">
        <v>428</v>
      </c>
      <c r="B397" t="s">
        <v>289</v>
      </c>
      <c r="C397">
        <v>2</v>
      </c>
      <c r="D397" t="s">
        <v>182</v>
      </c>
      <c r="E397">
        <v>169</v>
      </c>
      <c r="F397" t="s">
        <v>183</v>
      </c>
      <c r="G397" t="s">
        <v>184</v>
      </c>
      <c r="H397">
        <v>6.5579999999999998</v>
      </c>
      <c r="I397" t="s">
        <v>185</v>
      </c>
      <c r="J397">
        <v>2.7300000000000002E-4</v>
      </c>
      <c r="K397" t="s">
        <v>25</v>
      </c>
      <c r="L397" t="s">
        <v>290</v>
      </c>
      <c r="M397">
        <v>42.409416</v>
      </c>
      <c r="N397" t="s">
        <v>25</v>
      </c>
      <c r="O397" t="s">
        <v>293</v>
      </c>
      <c r="P397">
        <v>3.1500000000000001E-4</v>
      </c>
      <c r="Q397" t="s">
        <v>25</v>
      </c>
      <c r="R397" t="s">
        <v>24</v>
      </c>
      <c r="S397">
        <v>2.4106709999999998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292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288</v>
      </c>
      <c r="AH397">
        <v>1000</v>
      </c>
      <c r="AI397" t="s">
        <v>189</v>
      </c>
      <c r="AJ397">
        <v>1000000</v>
      </c>
      <c r="AK397" t="s">
        <v>190</v>
      </c>
      <c r="AL397">
        <v>10</v>
      </c>
      <c r="AM397" t="s">
        <v>191</v>
      </c>
      <c r="AN397">
        <v>500</v>
      </c>
      <c r="AO397" t="s">
        <v>192</v>
      </c>
      <c r="AP397">
        <v>20</v>
      </c>
      <c r="AQ397" t="s">
        <v>193</v>
      </c>
      <c r="AR397">
        <v>20</v>
      </c>
    </row>
    <row r="398" spans="1:44">
      <c r="A398">
        <v>427</v>
      </c>
      <c r="B398" t="s">
        <v>289</v>
      </c>
      <c r="C398">
        <v>3</v>
      </c>
      <c r="D398" t="s">
        <v>182</v>
      </c>
      <c r="E398">
        <v>188</v>
      </c>
      <c r="F398" t="s">
        <v>183</v>
      </c>
      <c r="G398" t="s">
        <v>184</v>
      </c>
      <c r="H398">
        <v>6.5579999999999998</v>
      </c>
      <c r="I398" t="s">
        <v>185</v>
      </c>
      <c r="J398">
        <v>2.6899999999999998E-4</v>
      </c>
      <c r="K398" t="s">
        <v>25</v>
      </c>
      <c r="L398" t="s">
        <v>290</v>
      </c>
      <c r="M398">
        <v>94.420777999999999</v>
      </c>
      <c r="N398" t="s">
        <v>25</v>
      </c>
      <c r="O398" t="s">
        <v>293</v>
      </c>
      <c r="P398">
        <v>3.6299999999999999E-4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292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288</v>
      </c>
      <c r="AH398">
        <v>1000</v>
      </c>
      <c r="AI398" t="s">
        <v>189</v>
      </c>
      <c r="AJ398">
        <v>1000000</v>
      </c>
      <c r="AK398" t="s">
        <v>190</v>
      </c>
      <c r="AL398">
        <v>10</v>
      </c>
      <c r="AM398" t="s">
        <v>191</v>
      </c>
      <c r="AN398">
        <v>500</v>
      </c>
      <c r="AO398" t="s">
        <v>192</v>
      </c>
      <c r="AP398">
        <v>20</v>
      </c>
      <c r="AQ398" t="s">
        <v>193</v>
      </c>
      <c r="AR398">
        <v>20</v>
      </c>
    </row>
    <row r="399" spans="1:44">
      <c r="A399">
        <v>426</v>
      </c>
      <c r="B399" t="s">
        <v>289</v>
      </c>
      <c r="C399">
        <v>4</v>
      </c>
      <c r="D399" t="s">
        <v>182</v>
      </c>
      <c r="E399">
        <v>226</v>
      </c>
      <c r="F399" t="s">
        <v>183</v>
      </c>
      <c r="G399" t="s">
        <v>184</v>
      </c>
      <c r="H399">
        <v>6.5579999999999998</v>
      </c>
      <c r="I399" t="s">
        <v>185</v>
      </c>
      <c r="J399">
        <v>2.6899999999999998E-4</v>
      </c>
      <c r="K399" t="s">
        <v>25</v>
      </c>
      <c r="L399" t="s">
        <v>290</v>
      </c>
      <c r="M399">
        <v>185.012721</v>
      </c>
      <c r="N399" t="s">
        <v>25</v>
      </c>
      <c r="O399" t="s">
        <v>293</v>
      </c>
      <c r="P399">
        <v>4.5399999999999998E-4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292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<v>1000</v>
      </c>
      <c r="AI399" t="s">
        <v>189</v>
      </c>
      <c r="AJ399">
        <v>1000000</v>
      </c>
      <c r="AK399" t="s">
        <v>190</v>
      </c>
      <c r="AL399">
        <v>10</v>
      </c>
      <c r="AM399" t="s">
        <v>191</v>
      </c>
      <c r="AN399">
        <v>500</v>
      </c>
      <c r="AO399" t="s">
        <v>192</v>
      </c>
      <c r="AP399">
        <v>20</v>
      </c>
      <c r="AQ399" t="s">
        <v>193</v>
      </c>
      <c r="AR399">
        <v>20</v>
      </c>
    </row>
    <row r="400" spans="1:44">
      <c r="A400">
        <v>425</v>
      </c>
      <c r="B400" t="s">
        <v>289</v>
      </c>
      <c r="C400">
        <v>5</v>
      </c>
      <c r="D400" t="s">
        <v>182</v>
      </c>
      <c r="E400">
        <v>303</v>
      </c>
      <c r="F400" t="s">
        <v>183</v>
      </c>
      <c r="G400" t="s">
        <v>184</v>
      </c>
      <c r="H400">
        <v>6.5579999999999998</v>
      </c>
      <c r="I400" t="s">
        <v>185</v>
      </c>
      <c r="J400">
        <v>2.7399999999999999E-4</v>
      </c>
      <c r="K400" t="s">
        <v>25</v>
      </c>
      <c r="L400" t="s">
        <v>290</v>
      </c>
      <c r="M400">
        <v>329.88659899999999</v>
      </c>
      <c r="N400" t="s">
        <v>25</v>
      </c>
      <c r="O400" t="s">
        <v>293</v>
      </c>
      <c r="P400">
        <v>6.0400000000000004E-4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292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288</v>
      </c>
      <c r="AH400">
        <v>1000</v>
      </c>
      <c r="AI400" t="s">
        <v>189</v>
      </c>
      <c r="AJ400">
        <v>1000000</v>
      </c>
      <c r="AK400" t="s">
        <v>190</v>
      </c>
      <c r="AL400">
        <v>10</v>
      </c>
      <c r="AM400" t="s">
        <v>191</v>
      </c>
      <c r="AN400">
        <v>500</v>
      </c>
      <c r="AO400" t="s">
        <v>192</v>
      </c>
      <c r="AP400">
        <v>20</v>
      </c>
      <c r="AQ400" t="s">
        <v>193</v>
      </c>
      <c r="AR400">
        <v>20</v>
      </c>
    </row>
    <row r="401" spans="1:44">
      <c r="A401">
        <v>424</v>
      </c>
      <c r="B401" t="s">
        <v>289</v>
      </c>
      <c r="C401">
        <v>6</v>
      </c>
      <c r="D401" t="s">
        <v>182</v>
      </c>
      <c r="E401">
        <v>455</v>
      </c>
      <c r="F401" t="s">
        <v>183</v>
      </c>
      <c r="G401" t="s">
        <v>184</v>
      </c>
      <c r="H401">
        <v>6.5579999999999998</v>
      </c>
      <c r="I401" t="s">
        <v>185</v>
      </c>
      <c r="J401">
        <v>2.6600000000000001E-4</v>
      </c>
      <c r="K401" t="s">
        <v>25</v>
      </c>
      <c r="L401" t="s">
        <v>290</v>
      </c>
      <c r="M401">
        <v>671.53857000000005</v>
      </c>
      <c r="N401" t="s">
        <v>25</v>
      </c>
      <c r="O401" t="s">
        <v>293</v>
      </c>
      <c r="P401">
        <v>9.3700000000000001E-4</v>
      </c>
      <c r="Q401" t="s">
        <v>25</v>
      </c>
      <c r="R401" t="s">
        <v>24</v>
      </c>
      <c r="S401">
        <v>1.1058589999999999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292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288</v>
      </c>
      <c r="AH401">
        <v>1000</v>
      </c>
      <c r="AI401" t="s">
        <v>189</v>
      </c>
      <c r="AJ401">
        <v>1000000</v>
      </c>
      <c r="AK401" t="s">
        <v>190</v>
      </c>
      <c r="AL401">
        <v>10</v>
      </c>
      <c r="AM401" t="s">
        <v>191</v>
      </c>
      <c r="AN401">
        <v>500</v>
      </c>
      <c r="AO401" t="s">
        <v>192</v>
      </c>
      <c r="AP401">
        <v>20</v>
      </c>
      <c r="AQ401" t="s">
        <v>193</v>
      </c>
      <c r="AR401">
        <v>20</v>
      </c>
    </row>
    <row r="402" spans="1:44">
      <c r="A402">
        <v>423</v>
      </c>
      <c r="B402" t="s">
        <v>289</v>
      </c>
      <c r="C402">
        <v>7</v>
      </c>
      <c r="D402" t="s">
        <v>182</v>
      </c>
      <c r="E402">
        <v>760</v>
      </c>
      <c r="F402" t="s">
        <v>183</v>
      </c>
      <c r="G402" t="s">
        <v>184</v>
      </c>
      <c r="H402">
        <v>6.5579999999999998</v>
      </c>
      <c r="I402" t="s">
        <v>185</v>
      </c>
      <c r="J402">
        <v>2.6699999999999998E-4</v>
      </c>
      <c r="K402" t="s">
        <v>25</v>
      </c>
      <c r="L402" t="s">
        <v>290</v>
      </c>
      <c r="M402">
        <v>1992.0723579999999</v>
      </c>
      <c r="N402" t="s">
        <v>25</v>
      </c>
      <c r="O402" t="s">
        <v>293</v>
      </c>
      <c r="P402">
        <v>2.2590000000000002E-3</v>
      </c>
      <c r="Q402" t="s">
        <v>25</v>
      </c>
      <c r="R402" t="s">
        <v>24</v>
      </c>
      <c r="S402">
        <v>1.0621750000000001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292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288</v>
      </c>
      <c r="AH402">
        <v>1000</v>
      </c>
      <c r="AI402" t="s">
        <v>189</v>
      </c>
      <c r="AJ402">
        <v>1000000</v>
      </c>
      <c r="AK402" t="s">
        <v>190</v>
      </c>
      <c r="AL402">
        <v>10</v>
      </c>
      <c r="AM402" t="s">
        <v>191</v>
      </c>
      <c r="AN402">
        <v>500</v>
      </c>
      <c r="AO402" t="s">
        <v>192</v>
      </c>
      <c r="AP402">
        <v>20</v>
      </c>
      <c r="AQ402" t="s">
        <v>193</v>
      </c>
      <c r="AR402">
        <v>20</v>
      </c>
    </row>
    <row r="403" spans="1:44">
      <c r="A403">
        <v>422</v>
      </c>
      <c r="B403" t="s">
        <v>289</v>
      </c>
      <c r="C403">
        <v>8</v>
      </c>
      <c r="D403" t="s">
        <v>182</v>
      </c>
      <c r="E403">
        <v>1371</v>
      </c>
      <c r="F403" t="s">
        <v>183</v>
      </c>
      <c r="G403" t="s">
        <v>184</v>
      </c>
      <c r="H403">
        <v>6.5579999999999998</v>
      </c>
      <c r="I403" t="s">
        <v>185</v>
      </c>
      <c r="J403">
        <v>2.5799999999999998E-4</v>
      </c>
      <c r="K403" t="s">
        <v>25</v>
      </c>
      <c r="L403" t="s">
        <v>290</v>
      </c>
      <c r="M403">
        <v>7737.7858530000003</v>
      </c>
      <c r="N403" t="s">
        <v>25</v>
      </c>
      <c r="O403" t="s">
        <v>293</v>
      </c>
      <c r="P403">
        <v>7.9959999999999996E-3</v>
      </c>
      <c r="Q403" t="s">
        <v>25</v>
      </c>
      <c r="R403" t="s">
        <v>24</v>
      </c>
      <c r="S403">
        <v>1.0350429999999999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292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288</v>
      </c>
      <c r="AH403">
        <v>1000</v>
      </c>
      <c r="AI403" t="s">
        <v>189</v>
      </c>
      <c r="AJ403">
        <v>1000000</v>
      </c>
      <c r="AK403" t="s">
        <v>190</v>
      </c>
      <c r="AL403">
        <v>10</v>
      </c>
      <c r="AM403" t="s">
        <v>191</v>
      </c>
      <c r="AN403">
        <v>500</v>
      </c>
      <c r="AO403" t="s">
        <v>192</v>
      </c>
      <c r="AP403">
        <v>20</v>
      </c>
      <c r="AQ403" t="s">
        <v>193</v>
      </c>
      <c r="AR403">
        <v>20</v>
      </c>
    </row>
    <row r="404" spans="1:44">
      <c r="A404">
        <v>421</v>
      </c>
      <c r="B404" t="s">
        <v>289</v>
      </c>
      <c r="C404">
        <v>9</v>
      </c>
      <c r="D404" t="s">
        <v>182</v>
      </c>
      <c r="E404">
        <v>2592</v>
      </c>
      <c r="F404" t="s">
        <v>183</v>
      </c>
      <c r="G404" t="s">
        <v>184</v>
      </c>
      <c r="H404">
        <v>6.5579999999999998</v>
      </c>
      <c r="I404" t="s">
        <v>185</v>
      </c>
      <c r="J404">
        <v>2.6899999999999998E-4</v>
      </c>
      <c r="K404" t="s">
        <v>25</v>
      </c>
      <c r="L404" t="s">
        <v>290</v>
      </c>
      <c r="M404">
        <v>21075.625598999999</v>
      </c>
      <c r="N404" t="s">
        <v>25</v>
      </c>
      <c r="O404" t="s">
        <v>293</v>
      </c>
      <c r="P404">
        <v>2.1344999999999999E-2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292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288</v>
      </c>
      <c r="AH404">
        <v>1000</v>
      </c>
      <c r="AI404" t="s">
        <v>189</v>
      </c>
      <c r="AJ404">
        <v>1000000</v>
      </c>
      <c r="AK404" t="s">
        <v>190</v>
      </c>
      <c r="AL404">
        <v>10</v>
      </c>
      <c r="AM404" t="s">
        <v>191</v>
      </c>
      <c r="AN404">
        <v>500</v>
      </c>
      <c r="AO404" t="s">
        <v>192</v>
      </c>
      <c r="AP404">
        <v>20</v>
      </c>
      <c r="AQ404" t="s">
        <v>193</v>
      </c>
      <c r="AR404">
        <v>20</v>
      </c>
    </row>
    <row r="405" spans="1:44">
      <c r="A405">
        <v>420</v>
      </c>
      <c r="B405" t="s">
        <v>289</v>
      </c>
      <c r="C405">
        <v>3</v>
      </c>
      <c r="D405" t="s">
        <v>182</v>
      </c>
      <c r="E405">
        <v>188</v>
      </c>
      <c r="F405" t="s">
        <v>183</v>
      </c>
      <c r="G405" t="s">
        <v>184</v>
      </c>
      <c r="H405">
        <v>5.7939999999999996</v>
      </c>
      <c r="I405" t="s">
        <v>185</v>
      </c>
      <c r="J405">
        <v>5.8900000000000001E-4</v>
      </c>
      <c r="K405" t="s">
        <v>25</v>
      </c>
      <c r="L405" t="s">
        <v>290</v>
      </c>
      <c r="M405">
        <v>144.173</v>
      </c>
      <c r="N405" t="s">
        <v>25</v>
      </c>
      <c r="O405" t="s">
        <v>293</v>
      </c>
      <c r="P405">
        <v>7.3300000000000004E-4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292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288</v>
      </c>
      <c r="AH405">
        <v>1000</v>
      </c>
      <c r="AI405" t="s">
        <v>189</v>
      </c>
      <c r="AJ405">
        <v>1000000</v>
      </c>
      <c r="AK405" t="s">
        <v>190</v>
      </c>
      <c r="AL405">
        <v>10</v>
      </c>
      <c r="AM405" t="s">
        <v>191</v>
      </c>
      <c r="AN405">
        <v>500</v>
      </c>
      <c r="AO405" t="s">
        <v>192</v>
      </c>
      <c r="AP405">
        <v>20</v>
      </c>
      <c r="AQ405" t="s">
        <v>193</v>
      </c>
      <c r="AR405">
        <v>20</v>
      </c>
    </row>
    <row r="406" spans="1:44">
      <c r="A406">
        <v>419</v>
      </c>
      <c r="B406" t="s">
        <v>289</v>
      </c>
      <c r="C406">
        <v>3</v>
      </c>
      <c r="D406" t="s">
        <v>182</v>
      </c>
      <c r="E406">
        <v>188</v>
      </c>
      <c r="F406" t="s">
        <v>183</v>
      </c>
      <c r="G406" t="s">
        <v>184</v>
      </c>
      <c r="H406">
        <v>5.7939999999999996</v>
      </c>
      <c r="I406" t="s">
        <v>185</v>
      </c>
      <c r="J406">
        <v>5.7499999999999999E-4</v>
      </c>
      <c r="K406" t="s">
        <v>25</v>
      </c>
      <c r="L406" t="s">
        <v>290</v>
      </c>
      <c r="M406">
        <v>142.77709999999999</v>
      </c>
      <c r="N406" t="s">
        <v>25</v>
      </c>
      <c r="O406" t="s">
        <v>293</v>
      </c>
      <c r="P406">
        <v>7.1699999999999997E-4</v>
      </c>
      <c r="Q406" t="s">
        <v>25</v>
      </c>
      <c r="R406" t="s">
        <v>24</v>
      </c>
      <c r="S406">
        <v>2.3262999999999998</v>
      </c>
      <c r="T406" t="s">
        <v>25</v>
      </c>
      <c r="U406" t="s">
        <v>26</v>
      </c>
      <c r="V406">
        <v>7.0753999999999997E-2</v>
      </c>
      <c r="W406" t="s">
        <v>25</v>
      </c>
      <c r="X406" t="s">
        <v>27</v>
      </c>
      <c r="Y406">
        <v>1.5100070000000001</v>
      </c>
      <c r="Z406" t="s">
        <v>25</v>
      </c>
      <c r="AA406" t="s">
        <v>292</v>
      </c>
      <c r="AB406">
        <v>0.31869199999999998</v>
      </c>
      <c r="AC406" t="s">
        <v>25</v>
      </c>
      <c r="AD406" t="s">
        <v>28</v>
      </c>
      <c r="AE406">
        <v>0.417825</v>
      </c>
      <c r="AF406" t="s">
        <v>25</v>
      </c>
      <c r="AG406" t="s">
        <v>288</v>
      </c>
      <c r="AH406">
        <v>1000</v>
      </c>
      <c r="AI406" t="s">
        <v>189</v>
      </c>
      <c r="AJ406">
        <v>1000000</v>
      </c>
      <c r="AK406" t="s">
        <v>190</v>
      </c>
      <c r="AL406">
        <v>10</v>
      </c>
      <c r="AM406" t="s">
        <v>191</v>
      </c>
      <c r="AN406">
        <v>500</v>
      </c>
      <c r="AO406" t="s">
        <v>192</v>
      </c>
      <c r="AP406">
        <v>20</v>
      </c>
      <c r="AQ406" t="s">
        <v>193</v>
      </c>
      <c r="AR406">
        <v>20</v>
      </c>
    </row>
    <row r="407" spans="1:44">
      <c r="A407">
        <v>418</v>
      </c>
      <c r="B407" t="s">
        <v>289</v>
      </c>
      <c r="C407">
        <v>3</v>
      </c>
      <c r="D407" t="s">
        <v>182</v>
      </c>
      <c r="E407">
        <v>188</v>
      </c>
      <c r="F407" t="s">
        <v>183</v>
      </c>
      <c r="G407" t="s">
        <v>184</v>
      </c>
      <c r="H407">
        <v>5.7939999999999996</v>
      </c>
      <c r="I407" t="s">
        <v>185</v>
      </c>
      <c r="J407">
        <v>5.7499999999999999E-4</v>
      </c>
      <c r="K407" t="s">
        <v>25</v>
      </c>
      <c r="L407" t="s">
        <v>290</v>
      </c>
      <c r="M407">
        <v>140.93870000000001</v>
      </c>
      <c r="N407" t="s">
        <v>25</v>
      </c>
      <c r="O407" t="s">
        <v>293</v>
      </c>
      <c r="P407">
        <v>7.1599999999999995E-4</v>
      </c>
      <c r="Q407" t="s">
        <v>25</v>
      </c>
      <c r="R407" t="s">
        <v>24</v>
      </c>
      <c r="S407">
        <v>2.3262200000000002</v>
      </c>
      <c r="T407" t="s">
        <v>25</v>
      </c>
      <c r="U407" t="s">
        <v>26</v>
      </c>
      <c r="V407">
        <v>7.0455000000000004E-2</v>
      </c>
      <c r="W407" t="s">
        <v>25</v>
      </c>
      <c r="X407" t="s">
        <v>27</v>
      </c>
      <c r="Y407">
        <v>1.508559</v>
      </c>
      <c r="Z407" t="s">
        <v>25</v>
      </c>
      <c r="AA407" t="s">
        <v>292</v>
      </c>
      <c r="AB407">
        <v>0.31903199999999998</v>
      </c>
      <c r="AC407" t="s">
        <v>25</v>
      </c>
      <c r="AD407" t="s">
        <v>28</v>
      </c>
      <c r="AE407">
        <v>0.41898999999999997</v>
      </c>
      <c r="AF407" t="s">
        <v>25</v>
      </c>
      <c r="AG407" t="s">
        <v>288</v>
      </c>
      <c r="AH407">
        <v>1000</v>
      </c>
      <c r="AI407" t="s">
        <v>189</v>
      </c>
      <c r="AJ407">
        <v>1000000</v>
      </c>
      <c r="AK407" t="s">
        <v>190</v>
      </c>
      <c r="AL407">
        <v>10</v>
      </c>
      <c r="AM407" t="s">
        <v>191</v>
      </c>
      <c r="AN407">
        <v>500</v>
      </c>
      <c r="AO407" t="s">
        <v>192</v>
      </c>
      <c r="AP407">
        <v>20</v>
      </c>
      <c r="AQ407" t="s">
        <v>193</v>
      </c>
      <c r="AR407">
        <v>20</v>
      </c>
    </row>
    <row r="408" spans="1:44">
      <c r="A408">
        <v>418</v>
      </c>
      <c r="B408" t="s">
        <v>289</v>
      </c>
      <c r="C408">
        <v>3</v>
      </c>
      <c r="D408" t="s">
        <v>182</v>
      </c>
      <c r="E408">
        <v>188</v>
      </c>
      <c r="F408" t="s">
        <v>183</v>
      </c>
      <c r="G408" t="s">
        <v>184</v>
      </c>
      <c r="H408">
        <v>5.7939999999999996</v>
      </c>
      <c r="I408" t="s">
        <v>185</v>
      </c>
      <c r="J408">
        <v>5.6700000000000001E-4</v>
      </c>
      <c r="K408" t="s">
        <v>25</v>
      </c>
      <c r="L408" t="s">
        <v>290</v>
      </c>
      <c r="M408">
        <v>143.1249</v>
      </c>
      <c r="N408" t="s">
        <v>25</v>
      </c>
      <c r="O408" t="s">
        <v>293</v>
      </c>
      <c r="P408">
        <v>7.1000000000000002E-4</v>
      </c>
      <c r="Q408" t="s">
        <v>25</v>
      </c>
      <c r="R408" t="s">
        <v>24</v>
      </c>
      <c r="S408">
        <v>2.3036460000000001</v>
      </c>
      <c r="T408" t="s">
        <v>25</v>
      </c>
      <c r="U408" t="s">
        <v>26</v>
      </c>
      <c r="V408">
        <v>7.0069999999999993E-2</v>
      </c>
      <c r="W408" t="s">
        <v>25</v>
      </c>
      <c r="X408" t="s">
        <v>27</v>
      </c>
      <c r="Y408">
        <v>1.4932719999999999</v>
      </c>
      <c r="Z408" t="s">
        <v>25</v>
      </c>
      <c r="AA408" t="s">
        <v>292</v>
      </c>
      <c r="AB408">
        <v>0.31462200000000001</v>
      </c>
      <c r="AC408" t="s">
        <v>25</v>
      </c>
      <c r="AD408" t="s">
        <v>28</v>
      </c>
      <c r="AE408">
        <v>0.41693000000000002</v>
      </c>
      <c r="AF408" t="s">
        <v>25</v>
      </c>
      <c r="AG408" t="s">
        <v>288</v>
      </c>
      <c r="AH408">
        <v>1000</v>
      </c>
      <c r="AI408" t="s">
        <v>189</v>
      </c>
      <c r="AJ408">
        <v>1000000</v>
      </c>
      <c r="AK408" t="s">
        <v>190</v>
      </c>
      <c r="AL408">
        <v>10</v>
      </c>
      <c r="AM408" t="s">
        <v>191</v>
      </c>
      <c r="AN408">
        <v>500</v>
      </c>
      <c r="AO408" t="s">
        <v>192</v>
      </c>
      <c r="AP408">
        <v>20</v>
      </c>
      <c r="AQ408" t="s">
        <v>193</v>
      </c>
      <c r="AR408">
        <v>20</v>
      </c>
    </row>
    <row r="409" spans="1:44">
      <c r="A409">
        <v>417</v>
      </c>
      <c r="B409" t="s">
        <v>289</v>
      </c>
      <c r="C409">
        <v>3</v>
      </c>
      <c r="D409" t="s">
        <v>182</v>
      </c>
      <c r="E409">
        <v>188</v>
      </c>
      <c r="F409" t="s">
        <v>183</v>
      </c>
      <c r="G409" t="s">
        <v>184</v>
      </c>
      <c r="H409">
        <v>6.97</v>
      </c>
      <c r="I409" t="s">
        <v>185</v>
      </c>
      <c r="J409">
        <v>5.7600000000000001E-4</v>
      </c>
      <c r="K409" t="s">
        <v>25</v>
      </c>
      <c r="L409" t="s">
        <v>290</v>
      </c>
      <c r="M409">
        <v>144.92779999999999</v>
      </c>
      <c r="N409" t="s">
        <v>25</v>
      </c>
      <c r="O409" t="s">
        <v>293</v>
      </c>
      <c r="P409">
        <v>7.2099999999999996E-4</v>
      </c>
      <c r="Q409" t="s">
        <v>25</v>
      </c>
      <c r="R409" t="s">
        <v>24</v>
      </c>
      <c r="S409">
        <v>2.3654639999999998</v>
      </c>
      <c r="T409" t="s">
        <v>25</v>
      </c>
      <c r="U409" t="s">
        <v>26</v>
      </c>
      <c r="V409">
        <v>7.1730000000000002E-2</v>
      </c>
      <c r="W409" t="s">
        <v>25</v>
      </c>
      <c r="X409" t="s">
        <v>27</v>
      </c>
      <c r="Y409">
        <v>1.5388599999999999</v>
      </c>
      <c r="Z409" t="s">
        <v>25</v>
      </c>
      <c r="AA409" t="s">
        <v>292</v>
      </c>
      <c r="AB409">
        <v>0.326986</v>
      </c>
      <c r="AC409" t="s">
        <v>25</v>
      </c>
      <c r="AD409" t="s">
        <v>28</v>
      </c>
      <c r="AE409">
        <v>0.41858800000000002</v>
      </c>
      <c r="AF409" t="s">
        <v>25</v>
      </c>
      <c r="AG409" t="s">
        <v>288</v>
      </c>
      <c r="AH409">
        <v>1000</v>
      </c>
      <c r="AI409" t="s">
        <v>189</v>
      </c>
      <c r="AJ409">
        <v>1000000</v>
      </c>
      <c r="AK409" t="s">
        <v>190</v>
      </c>
      <c r="AL409">
        <v>10</v>
      </c>
      <c r="AM409" t="s">
        <v>191</v>
      </c>
      <c r="AN409">
        <v>100</v>
      </c>
      <c r="AO409" t="s">
        <v>192</v>
      </c>
      <c r="AP409">
        <v>20</v>
      </c>
      <c r="AQ409" t="s">
        <v>193</v>
      </c>
      <c r="AR409">
        <v>20</v>
      </c>
    </row>
    <row r="410" spans="1:44">
      <c r="A410">
        <v>416</v>
      </c>
      <c r="B410" t="s">
        <v>289</v>
      </c>
      <c r="C410">
        <v>0</v>
      </c>
      <c r="D410" t="s">
        <v>182</v>
      </c>
      <c r="E410">
        <v>1</v>
      </c>
      <c r="F410" t="s">
        <v>183</v>
      </c>
      <c r="G410" t="s">
        <v>184</v>
      </c>
      <c r="H410">
        <v>0.08</v>
      </c>
      <c r="I410" t="s">
        <v>185</v>
      </c>
      <c r="J410">
        <v>1.374E-3</v>
      </c>
      <c r="K410" t="s">
        <v>25</v>
      </c>
      <c r="L410" t="s">
        <v>290</v>
      </c>
      <c r="M410">
        <v>0.62739999999999996</v>
      </c>
      <c r="N410" t="s">
        <v>25</v>
      </c>
      <c r="O410" t="s">
        <v>293</v>
      </c>
      <c r="P410">
        <v>1.4369999999999999E-3</v>
      </c>
      <c r="Q410" t="s">
        <v>25</v>
      </c>
      <c r="R410" t="s">
        <v>24</v>
      </c>
      <c r="S410">
        <v>0.14968899999999999</v>
      </c>
      <c r="T410" t="s">
        <v>25</v>
      </c>
      <c r="U410" t="s">
        <v>26</v>
      </c>
      <c r="V410">
        <v>2.4979999999999998E-3</v>
      </c>
      <c r="W410" t="s">
        <v>25</v>
      </c>
      <c r="X410" t="s">
        <v>27</v>
      </c>
      <c r="Y410">
        <v>0.13559599999999999</v>
      </c>
      <c r="Z410" t="s">
        <v>25</v>
      </c>
      <c r="AA410" t="s">
        <v>292</v>
      </c>
      <c r="AB410">
        <v>3.5430000000000001E-3</v>
      </c>
      <c r="AC410" t="s">
        <v>25</v>
      </c>
      <c r="AD410" t="s">
        <v>28</v>
      </c>
      <c r="AE410">
        <v>4.3509999999999998E-3</v>
      </c>
      <c r="AF410" t="s">
        <v>25</v>
      </c>
      <c r="AG410" t="s">
        <v>288</v>
      </c>
      <c r="AH410">
        <v>1000</v>
      </c>
      <c r="AI410" t="s">
        <v>189</v>
      </c>
      <c r="AJ410">
        <v>10000</v>
      </c>
      <c r="AK410" t="s">
        <v>190</v>
      </c>
      <c r="AL410">
        <v>10</v>
      </c>
      <c r="AM410" t="s">
        <v>191</v>
      </c>
      <c r="AN410">
        <v>100</v>
      </c>
      <c r="AO410" t="s">
        <v>192</v>
      </c>
      <c r="AP410">
        <v>20</v>
      </c>
      <c r="AQ410" t="s">
        <v>193</v>
      </c>
      <c r="AR410">
        <v>20</v>
      </c>
    </row>
    <row r="411" spans="1:44">
      <c r="A411">
        <v>412</v>
      </c>
      <c r="B411" t="s">
        <v>289</v>
      </c>
      <c r="C411">
        <v>0</v>
      </c>
      <c r="D411" t="s">
        <v>182</v>
      </c>
      <c r="E411">
        <v>157</v>
      </c>
      <c r="F411" t="s">
        <v>183</v>
      </c>
      <c r="G411" t="s">
        <v>184</v>
      </c>
      <c r="H411">
        <v>6.5579999999999998</v>
      </c>
      <c r="I411" t="s">
        <v>185</v>
      </c>
      <c r="J411">
        <v>2.6800000000000001E-4</v>
      </c>
      <c r="K411" t="s">
        <v>25</v>
      </c>
      <c r="L411" t="s">
        <v>290</v>
      </c>
      <c r="M411">
        <v>12.505364999999999</v>
      </c>
      <c r="N411" t="s">
        <v>25</v>
      </c>
      <c r="O411" t="s">
        <v>293</v>
      </c>
      <c r="P411">
        <v>2.81E-4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4.5333999999999999E-2</v>
      </c>
      <c r="W411" t="s">
        <v>25</v>
      </c>
      <c r="X411" t="s">
        <v>27</v>
      </c>
      <c r="Y411">
        <v>3.2968220000000001</v>
      </c>
      <c r="Z411" t="s">
        <v>25</v>
      </c>
      <c r="AA411" t="s">
        <v>292</v>
      </c>
      <c r="AB411">
        <v>0.21563199999999999</v>
      </c>
      <c r="AC411" t="s">
        <v>25</v>
      </c>
      <c r="AD411" t="s">
        <v>28</v>
      </c>
      <c r="AE411">
        <v>0.62845899999999999</v>
      </c>
      <c r="AF411" t="s">
        <v>25</v>
      </c>
      <c r="AG411" t="s">
        <v>288</v>
      </c>
      <c r="AH411">
        <v>1000</v>
      </c>
      <c r="AI411" t="s">
        <v>189</v>
      </c>
      <c r="AJ411">
        <v>1000000</v>
      </c>
      <c r="AK411" t="s">
        <v>190</v>
      </c>
      <c r="AL411">
        <v>10</v>
      </c>
      <c r="AM411" t="s">
        <v>191</v>
      </c>
      <c r="AN411">
        <v>500</v>
      </c>
      <c r="AO411" t="s">
        <v>192</v>
      </c>
      <c r="AP411">
        <v>20</v>
      </c>
      <c r="AQ411" t="s">
        <v>193</v>
      </c>
      <c r="AR411">
        <v>20</v>
      </c>
    </row>
    <row r="412" spans="1:44">
      <c r="A412">
        <v>411</v>
      </c>
      <c r="B412" t="s">
        <v>289</v>
      </c>
      <c r="C412">
        <v>1</v>
      </c>
      <c r="D412" t="s">
        <v>182</v>
      </c>
      <c r="E412">
        <v>160</v>
      </c>
      <c r="F412" t="s">
        <v>183</v>
      </c>
      <c r="G412" t="s">
        <v>184</v>
      </c>
      <c r="H412">
        <v>6.5579999999999998</v>
      </c>
      <c r="I412" t="s">
        <v>185</v>
      </c>
      <c r="J412">
        <v>2.7099999999999997E-4</v>
      </c>
      <c r="K412" t="s">
        <v>25</v>
      </c>
      <c r="L412" t="s">
        <v>290</v>
      </c>
      <c r="M412">
        <v>22.820795</v>
      </c>
      <c r="N412" t="s">
        <v>25</v>
      </c>
      <c r="O412" t="s">
        <v>293</v>
      </c>
      <c r="P412">
        <v>2.9300000000000002E-4</v>
      </c>
      <c r="Q412" t="s">
        <v>25</v>
      </c>
      <c r="R412" t="s">
        <v>24</v>
      </c>
      <c r="S412">
        <v>3.3823889999999999</v>
      </c>
      <c r="T412" t="s">
        <v>25</v>
      </c>
      <c r="U412" t="s">
        <v>26</v>
      </c>
      <c r="V412">
        <v>4.5370000000000001E-2</v>
      </c>
      <c r="W412" t="s">
        <v>25</v>
      </c>
      <c r="X412" t="s">
        <v>27</v>
      </c>
      <c r="Y412">
        <v>2.4898850000000001</v>
      </c>
      <c r="Z412" t="s">
        <v>25</v>
      </c>
      <c r="AA412" t="s">
        <v>292</v>
      </c>
      <c r="AB412">
        <v>0.20898</v>
      </c>
      <c r="AC412" t="s">
        <v>25</v>
      </c>
      <c r="AD412" t="s">
        <v>28</v>
      </c>
      <c r="AE412">
        <v>0.62856699999999999</v>
      </c>
      <c r="AF412" t="s">
        <v>25</v>
      </c>
      <c r="AG412" t="s">
        <v>288</v>
      </c>
      <c r="AH412">
        <v>1000</v>
      </c>
      <c r="AI412" t="s">
        <v>189</v>
      </c>
      <c r="AJ412">
        <v>1000000</v>
      </c>
      <c r="AK412" t="s">
        <v>190</v>
      </c>
      <c r="AL412">
        <v>10</v>
      </c>
      <c r="AM412" t="s">
        <v>191</v>
      </c>
      <c r="AN412">
        <v>500</v>
      </c>
      <c r="AO412" t="s">
        <v>192</v>
      </c>
      <c r="AP412">
        <v>20</v>
      </c>
      <c r="AQ412" t="s">
        <v>193</v>
      </c>
      <c r="AR412">
        <v>20</v>
      </c>
    </row>
    <row r="413" spans="1:44">
      <c r="A413">
        <v>410</v>
      </c>
      <c r="B413" t="s">
        <v>289</v>
      </c>
      <c r="C413">
        <v>2</v>
      </c>
      <c r="D413" t="s">
        <v>182</v>
      </c>
      <c r="E413">
        <v>169</v>
      </c>
      <c r="F413" t="s">
        <v>183</v>
      </c>
      <c r="G413" t="s">
        <v>184</v>
      </c>
      <c r="H413">
        <v>6.5579999999999998</v>
      </c>
      <c r="I413" t="s">
        <v>185</v>
      </c>
      <c r="J413">
        <v>2.6699999999999998E-4</v>
      </c>
      <c r="K413" t="s">
        <v>25</v>
      </c>
      <c r="L413" t="s">
        <v>290</v>
      </c>
      <c r="M413">
        <v>42.413184999999999</v>
      </c>
      <c r="N413" t="s">
        <v>25</v>
      </c>
      <c r="O413" t="s">
        <v>293</v>
      </c>
      <c r="P413">
        <v>3.0899999999999998E-4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4.5447000000000001E-2</v>
      </c>
      <c r="W413" t="s">
        <v>25</v>
      </c>
      <c r="X413" t="s">
        <v>27</v>
      </c>
      <c r="Y413">
        <v>1.498227</v>
      </c>
      <c r="Z413" t="s">
        <v>25</v>
      </c>
      <c r="AA413" t="s">
        <v>292</v>
      </c>
      <c r="AB413">
        <v>0.242399</v>
      </c>
      <c r="AC413" t="s">
        <v>25</v>
      </c>
      <c r="AD413" t="s">
        <v>28</v>
      </c>
      <c r="AE413">
        <v>0.62835300000000005</v>
      </c>
      <c r="AF413" t="s">
        <v>25</v>
      </c>
      <c r="AG413" t="s">
        <v>288</v>
      </c>
      <c r="AH413">
        <v>1000</v>
      </c>
      <c r="AI413" t="s">
        <v>189</v>
      </c>
      <c r="AJ413">
        <v>1000000</v>
      </c>
      <c r="AK413" t="s">
        <v>190</v>
      </c>
      <c r="AL413">
        <v>10</v>
      </c>
      <c r="AM413" t="s">
        <v>191</v>
      </c>
      <c r="AN413">
        <v>500</v>
      </c>
      <c r="AO413" t="s">
        <v>192</v>
      </c>
      <c r="AP413">
        <v>20</v>
      </c>
      <c r="AQ413" t="s">
        <v>193</v>
      </c>
      <c r="AR413">
        <v>20</v>
      </c>
    </row>
    <row r="414" spans="1:44">
      <c r="A414">
        <v>409</v>
      </c>
      <c r="B414" t="s">
        <v>289</v>
      </c>
      <c r="C414">
        <v>3</v>
      </c>
      <c r="D414" t="s">
        <v>182</v>
      </c>
      <c r="E414">
        <v>188</v>
      </c>
      <c r="F414" t="s">
        <v>183</v>
      </c>
      <c r="G414" t="s">
        <v>184</v>
      </c>
      <c r="H414">
        <v>6.5579999999999998</v>
      </c>
      <c r="I414" t="s">
        <v>185</v>
      </c>
      <c r="J414">
        <v>2.6800000000000001E-4</v>
      </c>
      <c r="K414" t="s">
        <v>25</v>
      </c>
      <c r="L414" t="s">
        <v>290</v>
      </c>
      <c r="M414">
        <v>93.754957000000005</v>
      </c>
      <c r="N414" t="s">
        <v>25</v>
      </c>
      <c r="O414" t="s">
        <v>293</v>
      </c>
      <c r="P414">
        <v>3.6200000000000002E-4</v>
      </c>
      <c r="Q414" t="s">
        <v>25</v>
      </c>
      <c r="R414" t="s">
        <v>24</v>
      </c>
      <c r="S414">
        <v>1.7873939999999999</v>
      </c>
      <c r="T414" t="s">
        <v>25</v>
      </c>
      <c r="U414" t="s">
        <v>26</v>
      </c>
      <c r="V414">
        <v>4.5779E-2</v>
      </c>
      <c r="W414" t="s">
        <v>25</v>
      </c>
      <c r="X414" t="s">
        <v>27</v>
      </c>
      <c r="Y414">
        <v>0.84494899999999995</v>
      </c>
      <c r="Z414" t="s">
        <v>25</v>
      </c>
      <c r="AA414" t="s">
        <v>292</v>
      </c>
      <c r="AB414">
        <v>0.25918200000000002</v>
      </c>
      <c r="AC414" t="s">
        <v>25</v>
      </c>
      <c r="AD414" t="s">
        <v>28</v>
      </c>
      <c r="AE414">
        <v>0.62851100000000004</v>
      </c>
      <c r="AF414" t="s">
        <v>25</v>
      </c>
      <c r="AG414" t="s">
        <v>288</v>
      </c>
      <c r="AH414">
        <v>1000</v>
      </c>
      <c r="AI414" t="s">
        <v>189</v>
      </c>
      <c r="AJ414">
        <v>1000000</v>
      </c>
      <c r="AK414" t="s">
        <v>190</v>
      </c>
      <c r="AL414">
        <v>10</v>
      </c>
      <c r="AM414" t="s">
        <v>191</v>
      </c>
      <c r="AN414">
        <v>500</v>
      </c>
      <c r="AO414" t="s">
        <v>192</v>
      </c>
      <c r="AP414">
        <v>20</v>
      </c>
      <c r="AQ414" t="s">
        <v>193</v>
      </c>
      <c r="AR414">
        <v>20</v>
      </c>
    </row>
    <row r="415" spans="1:44">
      <c r="A415">
        <v>408</v>
      </c>
      <c r="B415" t="s">
        <v>289</v>
      </c>
      <c r="C415">
        <v>4</v>
      </c>
      <c r="D415" t="s">
        <v>182</v>
      </c>
      <c r="E415">
        <v>226</v>
      </c>
      <c r="F415" t="s">
        <v>183</v>
      </c>
      <c r="G415" t="s">
        <v>184</v>
      </c>
      <c r="H415">
        <v>6.5579999999999998</v>
      </c>
      <c r="I415" t="s">
        <v>185</v>
      </c>
      <c r="J415">
        <v>2.7E-4</v>
      </c>
      <c r="K415" t="s">
        <v>25</v>
      </c>
      <c r="L415" t="s">
        <v>290</v>
      </c>
      <c r="M415">
        <v>183.59790599999999</v>
      </c>
      <c r="N415" t="s">
        <v>25</v>
      </c>
      <c r="O415" t="s">
        <v>293</v>
      </c>
      <c r="P415">
        <v>4.5399999999999998E-4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4.6195E-2</v>
      </c>
      <c r="W415" t="s">
        <v>25</v>
      </c>
      <c r="X415" t="s">
        <v>27</v>
      </c>
      <c r="Y415">
        <v>0.47307500000000002</v>
      </c>
      <c r="Z415" t="s">
        <v>25</v>
      </c>
      <c r="AA415" t="s">
        <v>292</v>
      </c>
      <c r="AB415">
        <v>0.26425799999999999</v>
      </c>
      <c r="AC415" t="s">
        <v>25</v>
      </c>
      <c r="AD415" t="s">
        <v>28</v>
      </c>
      <c r="AE415">
        <v>0.62940099999999999</v>
      </c>
      <c r="AF415" t="s">
        <v>25</v>
      </c>
      <c r="AG415" t="s">
        <v>288</v>
      </c>
      <c r="AH415">
        <v>1000</v>
      </c>
      <c r="AI415" t="s">
        <v>189</v>
      </c>
      <c r="AJ415">
        <v>1000000</v>
      </c>
      <c r="AK415" t="s">
        <v>190</v>
      </c>
      <c r="AL415">
        <v>10</v>
      </c>
      <c r="AM415" t="s">
        <v>191</v>
      </c>
      <c r="AN415">
        <v>500</v>
      </c>
      <c r="AO415" t="s">
        <v>192</v>
      </c>
      <c r="AP415">
        <v>20</v>
      </c>
      <c r="AQ415" t="s">
        <v>193</v>
      </c>
      <c r="AR415">
        <v>20</v>
      </c>
    </row>
    <row r="416" spans="1:44">
      <c r="A416">
        <v>407</v>
      </c>
      <c r="B416" t="s">
        <v>289</v>
      </c>
      <c r="C416">
        <v>5</v>
      </c>
      <c r="D416" t="s">
        <v>182</v>
      </c>
      <c r="E416">
        <v>303</v>
      </c>
      <c r="F416" t="s">
        <v>183</v>
      </c>
      <c r="G416" t="s">
        <v>184</v>
      </c>
      <c r="H416">
        <v>6.5579999999999998</v>
      </c>
      <c r="I416" t="s">
        <v>185</v>
      </c>
      <c r="J416">
        <v>2.6800000000000001E-4</v>
      </c>
      <c r="K416" t="s">
        <v>25</v>
      </c>
      <c r="L416" t="s">
        <v>290</v>
      </c>
      <c r="M416">
        <v>329.13040999999998</v>
      </c>
      <c r="N416" t="s">
        <v>25</v>
      </c>
      <c r="O416" t="s">
        <v>293</v>
      </c>
      <c r="P416">
        <v>5.9800000000000001E-4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4.6307000000000001E-2</v>
      </c>
      <c r="W416" t="s">
        <v>25</v>
      </c>
      <c r="X416" t="s">
        <v>27</v>
      </c>
      <c r="Y416">
        <v>0.27229399999999998</v>
      </c>
      <c r="Z416" t="s">
        <v>25</v>
      </c>
      <c r="AA416" t="s">
        <v>292</v>
      </c>
      <c r="AB416">
        <v>0.26697100000000001</v>
      </c>
      <c r="AC416" t="s">
        <v>25</v>
      </c>
      <c r="AD416" t="s">
        <v>28</v>
      </c>
      <c r="AE416">
        <v>0.62756699999999999</v>
      </c>
      <c r="AF416" t="s">
        <v>25</v>
      </c>
      <c r="AG416" t="s">
        <v>288</v>
      </c>
      <c r="AH416">
        <v>1000</v>
      </c>
      <c r="AI416" t="s">
        <v>189</v>
      </c>
      <c r="AJ416">
        <v>1000000</v>
      </c>
      <c r="AK416" t="s">
        <v>190</v>
      </c>
      <c r="AL416">
        <v>10</v>
      </c>
      <c r="AM416" t="s">
        <v>191</v>
      </c>
      <c r="AN416">
        <v>500</v>
      </c>
      <c r="AO416" t="s">
        <v>192</v>
      </c>
      <c r="AP416">
        <v>20</v>
      </c>
      <c r="AQ416" t="s">
        <v>193</v>
      </c>
      <c r="AR416">
        <v>20</v>
      </c>
    </row>
    <row r="417" spans="1:44">
      <c r="A417">
        <v>406</v>
      </c>
      <c r="B417" t="s">
        <v>289</v>
      </c>
      <c r="C417">
        <v>6</v>
      </c>
      <c r="D417" t="s">
        <v>182</v>
      </c>
      <c r="E417">
        <v>455</v>
      </c>
      <c r="F417" t="s">
        <v>183</v>
      </c>
      <c r="G417" t="s">
        <v>184</v>
      </c>
      <c r="H417">
        <v>6.5579999999999998</v>
      </c>
      <c r="I417" t="s">
        <v>185</v>
      </c>
      <c r="J417">
        <v>2.7300000000000002E-4</v>
      </c>
      <c r="K417" t="s">
        <v>25</v>
      </c>
      <c r="L417" t="s">
        <v>290</v>
      </c>
      <c r="M417">
        <v>646.78370099999995</v>
      </c>
      <c r="N417" t="s">
        <v>25</v>
      </c>
      <c r="O417" t="s">
        <v>293</v>
      </c>
      <c r="P417">
        <v>9.2000000000000003E-4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4.5869E-2</v>
      </c>
      <c r="W417" t="s">
        <v>25</v>
      </c>
      <c r="X417" t="s">
        <v>27</v>
      </c>
      <c r="Y417">
        <v>0.17710999999999999</v>
      </c>
      <c r="Z417" t="s">
        <v>25</v>
      </c>
      <c r="AA417" t="s">
        <v>292</v>
      </c>
      <c r="AB417">
        <v>0.26954499999999998</v>
      </c>
      <c r="AC417" t="s">
        <v>25</v>
      </c>
      <c r="AD417" t="s">
        <v>28</v>
      </c>
      <c r="AE417">
        <v>0.627216</v>
      </c>
      <c r="AF417" t="s">
        <v>25</v>
      </c>
      <c r="AG417" t="s">
        <v>288</v>
      </c>
      <c r="AH417">
        <v>1000</v>
      </c>
      <c r="AI417" t="s">
        <v>189</v>
      </c>
      <c r="AJ417">
        <v>1000000</v>
      </c>
      <c r="AK417" t="s">
        <v>190</v>
      </c>
      <c r="AL417">
        <v>10</v>
      </c>
      <c r="AM417" t="s">
        <v>191</v>
      </c>
      <c r="AN417">
        <v>500</v>
      </c>
      <c r="AO417" t="s">
        <v>192</v>
      </c>
      <c r="AP417">
        <v>20</v>
      </c>
      <c r="AQ417" t="s">
        <v>193</v>
      </c>
      <c r="AR417">
        <v>20</v>
      </c>
    </row>
    <row r="418" spans="1:44">
      <c r="A418">
        <v>405</v>
      </c>
      <c r="B418" t="s">
        <v>289</v>
      </c>
      <c r="C418">
        <v>7</v>
      </c>
      <c r="D418" t="s">
        <v>182</v>
      </c>
      <c r="E418">
        <v>760</v>
      </c>
      <c r="F418" t="s">
        <v>183</v>
      </c>
      <c r="G418" t="s">
        <v>184</v>
      </c>
      <c r="H418">
        <v>6.5579999999999998</v>
      </c>
      <c r="I418" t="s">
        <v>185</v>
      </c>
      <c r="J418">
        <v>2.6699999999999998E-4</v>
      </c>
      <c r="K418" t="s">
        <v>25</v>
      </c>
      <c r="L418" t="s">
        <v>290</v>
      </c>
      <c r="M418">
        <v>1883.457703</v>
      </c>
      <c r="N418" t="s">
        <v>25</v>
      </c>
      <c r="O418" t="s">
        <v>293</v>
      </c>
      <c r="P418">
        <v>2.15E-3</v>
      </c>
      <c r="Q418" t="s">
        <v>25</v>
      </c>
      <c r="R418" t="s">
        <v>24</v>
      </c>
      <c r="S418">
        <v>1.0778019999999999</v>
      </c>
      <c r="T418" t="s">
        <v>25</v>
      </c>
      <c r="U418" t="s">
        <v>26</v>
      </c>
      <c r="V418">
        <v>4.6829999999999997E-2</v>
      </c>
      <c r="W418" t="s">
        <v>25</v>
      </c>
      <c r="X418" t="s">
        <v>27</v>
      </c>
      <c r="Y418">
        <v>0.125551</v>
      </c>
      <c r="Z418" t="s">
        <v>25</v>
      </c>
      <c r="AA418" t="s">
        <v>292</v>
      </c>
      <c r="AB418">
        <v>0.272426</v>
      </c>
      <c r="AC418" t="s">
        <v>25</v>
      </c>
      <c r="AD418" t="s">
        <v>28</v>
      </c>
      <c r="AE418">
        <v>0.62650600000000001</v>
      </c>
      <c r="AF418" t="s">
        <v>25</v>
      </c>
      <c r="AG418" t="s">
        <v>288</v>
      </c>
      <c r="AH418">
        <v>1000</v>
      </c>
      <c r="AI418" t="s">
        <v>189</v>
      </c>
      <c r="AJ418">
        <v>1000000</v>
      </c>
      <c r="AK418" t="s">
        <v>190</v>
      </c>
      <c r="AL418">
        <v>10</v>
      </c>
      <c r="AM418" t="s">
        <v>191</v>
      </c>
      <c r="AN418">
        <v>500</v>
      </c>
      <c r="AO418" t="s">
        <v>192</v>
      </c>
      <c r="AP418">
        <v>20</v>
      </c>
      <c r="AQ418" t="s">
        <v>193</v>
      </c>
      <c r="AR418">
        <v>20</v>
      </c>
    </row>
    <row r="419" spans="1:44">
      <c r="A419">
        <v>404</v>
      </c>
      <c r="B419" t="s">
        <v>289</v>
      </c>
      <c r="C419">
        <v>8</v>
      </c>
      <c r="D419" t="s">
        <v>182</v>
      </c>
      <c r="E419">
        <v>1371</v>
      </c>
      <c r="F419" t="s">
        <v>183</v>
      </c>
      <c r="G419" t="s">
        <v>184</v>
      </c>
      <c r="H419">
        <v>6.5579999999999998</v>
      </c>
      <c r="I419" t="s">
        <v>185</v>
      </c>
      <c r="J419">
        <v>2.5300000000000002E-4</v>
      </c>
      <c r="K419" t="s">
        <v>25</v>
      </c>
      <c r="L419" t="s">
        <v>290</v>
      </c>
      <c r="M419">
        <v>7383.3160959999996</v>
      </c>
      <c r="N419" t="s">
        <v>25</v>
      </c>
      <c r="O419" t="s">
        <v>293</v>
      </c>
      <c r="P419">
        <v>7.6369999999999997E-3</v>
      </c>
      <c r="Q419" t="s">
        <v>25</v>
      </c>
      <c r="R419" t="s">
        <v>24</v>
      </c>
      <c r="S419">
        <v>1.0427729999999999</v>
      </c>
      <c r="T419" t="s">
        <v>25</v>
      </c>
      <c r="U419" t="s">
        <v>26</v>
      </c>
      <c r="V419">
        <v>4.6898000000000002E-2</v>
      </c>
      <c r="W419" t="s">
        <v>25</v>
      </c>
      <c r="X419" t="s">
        <v>27</v>
      </c>
      <c r="Y419">
        <v>8.2788E-2</v>
      </c>
      <c r="Z419" t="s">
        <v>25</v>
      </c>
      <c r="AA419" t="s">
        <v>292</v>
      </c>
      <c r="AB419">
        <v>0.28102700000000003</v>
      </c>
      <c r="AC419" t="s">
        <v>25</v>
      </c>
      <c r="AD419" t="s">
        <v>28</v>
      </c>
      <c r="AE419">
        <v>0.62585999999999997</v>
      </c>
      <c r="AF419" t="s">
        <v>25</v>
      </c>
      <c r="AG419" t="s">
        <v>288</v>
      </c>
      <c r="AH419">
        <v>1000</v>
      </c>
      <c r="AI419" t="s">
        <v>189</v>
      </c>
      <c r="AJ419">
        <v>1000000</v>
      </c>
      <c r="AK419" t="s">
        <v>190</v>
      </c>
      <c r="AL419">
        <v>10</v>
      </c>
      <c r="AM419" t="s">
        <v>191</v>
      </c>
      <c r="AN419">
        <v>500</v>
      </c>
      <c r="AO419" t="s">
        <v>192</v>
      </c>
      <c r="AP419">
        <v>20</v>
      </c>
      <c r="AQ419" t="s">
        <v>193</v>
      </c>
      <c r="AR419">
        <v>20</v>
      </c>
    </row>
    <row r="420" spans="1:44">
      <c r="A420">
        <v>403</v>
      </c>
      <c r="B420" t="s">
        <v>289</v>
      </c>
      <c r="C420">
        <v>9</v>
      </c>
      <c r="D420" t="s">
        <v>182</v>
      </c>
      <c r="E420">
        <v>2592</v>
      </c>
      <c r="F420" t="s">
        <v>183</v>
      </c>
      <c r="G420" t="s">
        <v>184</v>
      </c>
      <c r="H420">
        <v>6.5579999999999998</v>
      </c>
      <c r="I420" t="s">
        <v>185</v>
      </c>
      <c r="J420">
        <v>2.6600000000000001E-4</v>
      </c>
      <c r="K420" t="s">
        <v>25</v>
      </c>
      <c r="L420" t="s">
        <v>290</v>
      </c>
      <c r="M420">
        <v>20379.393753</v>
      </c>
      <c r="N420" t="s">
        <v>25</v>
      </c>
      <c r="O420" t="s">
        <v>293</v>
      </c>
      <c r="P420">
        <v>2.0646000000000001E-2</v>
      </c>
      <c r="Q420" t="s">
        <v>25</v>
      </c>
      <c r="R420" t="s">
        <v>24</v>
      </c>
      <c r="S420">
        <v>1.0196210000000001</v>
      </c>
      <c r="T420" t="s">
        <v>25</v>
      </c>
      <c r="U420" t="s">
        <v>26</v>
      </c>
      <c r="V420">
        <v>4.7218000000000003E-2</v>
      </c>
      <c r="W420" t="s">
        <v>25</v>
      </c>
      <c r="X420" t="s">
        <v>27</v>
      </c>
      <c r="Y420">
        <v>3.5307999999999999E-2</v>
      </c>
      <c r="Z420" t="s">
        <v>25</v>
      </c>
      <c r="AA420" t="s">
        <v>292</v>
      </c>
      <c r="AB420">
        <v>0.30499199999999999</v>
      </c>
      <c r="AC420" t="s">
        <v>25</v>
      </c>
      <c r="AD420" t="s">
        <v>28</v>
      </c>
      <c r="AE420">
        <v>0.62576900000000002</v>
      </c>
      <c r="AF420" t="s">
        <v>25</v>
      </c>
      <c r="AG420" t="s">
        <v>288</v>
      </c>
      <c r="AH420">
        <v>1000</v>
      </c>
      <c r="AI420" t="s">
        <v>189</v>
      </c>
      <c r="AJ420">
        <v>1000000</v>
      </c>
      <c r="AK420" t="s">
        <v>190</v>
      </c>
      <c r="AL420">
        <v>10</v>
      </c>
      <c r="AM420" t="s">
        <v>191</v>
      </c>
      <c r="AN420">
        <v>500</v>
      </c>
      <c r="AO420" t="s">
        <v>192</v>
      </c>
      <c r="AP420">
        <v>20</v>
      </c>
      <c r="AQ420" t="s">
        <v>193</v>
      </c>
      <c r="AR420">
        <v>20</v>
      </c>
    </row>
    <row r="421" spans="1:44">
      <c r="A421">
        <v>402</v>
      </c>
      <c r="B421" t="s">
        <v>289</v>
      </c>
      <c r="C421">
        <v>4</v>
      </c>
      <c r="D421" t="s">
        <v>182</v>
      </c>
      <c r="E421">
        <v>226</v>
      </c>
      <c r="F421" t="s">
        <v>183</v>
      </c>
      <c r="G421" t="s">
        <v>184</v>
      </c>
      <c r="H421">
        <v>6.5579999999999998</v>
      </c>
      <c r="I421" t="s">
        <v>185</v>
      </c>
      <c r="J421">
        <v>2.6200000000000003E-4</v>
      </c>
      <c r="K421" t="s">
        <v>25</v>
      </c>
      <c r="L421" t="s">
        <v>290</v>
      </c>
      <c r="M421">
        <v>181.67239599999999</v>
      </c>
      <c r="N421" t="s">
        <v>25</v>
      </c>
      <c r="O421" t="s">
        <v>293</v>
      </c>
      <c r="P421">
        <v>4.4299999999999998E-4</v>
      </c>
      <c r="Q421" t="s">
        <v>25</v>
      </c>
      <c r="R421" t="s">
        <v>24</v>
      </c>
      <c r="S421">
        <v>1.4528270000000001</v>
      </c>
      <c r="T421" t="s">
        <v>25</v>
      </c>
      <c r="U421" t="s">
        <v>26</v>
      </c>
      <c r="V421">
        <v>4.7259000000000002E-2</v>
      </c>
      <c r="W421" t="s">
        <v>25</v>
      </c>
      <c r="X421" t="s">
        <v>27</v>
      </c>
      <c r="Y421">
        <v>0.49271300000000001</v>
      </c>
      <c r="Z421" t="s">
        <v>25</v>
      </c>
      <c r="AA421" t="s">
        <v>292</v>
      </c>
      <c r="AB421">
        <v>0.26438200000000001</v>
      </c>
      <c r="AC421" t="s">
        <v>25</v>
      </c>
      <c r="AD421" t="s">
        <v>28</v>
      </c>
      <c r="AE421">
        <v>0.63968999999999998</v>
      </c>
      <c r="AF421" t="s">
        <v>25</v>
      </c>
      <c r="AG421" t="s">
        <v>288</v>
      </c>
      <c r="AH421">
        <v>1000</v>
      </c>
      <c r="AI421" t="s">
        <v>189</v>
      </c>
      <c r="AJ421">
        <v>1000000</v>
      </c>
      <c r="AK421" t="s">
        <v>190</v>
      </c>
      <c r="AL421">
        <v>10</v>
      </c>
      <c r="AM421" t="s">
        <v>191</v>
      </c>
      <c r="AN421">
        <v>500</v>
      </c>
      <c r="AO421" t="s">
        <v>192</v>
      </c>
      <c r="AP421">
        <v>20</v>
      </c>
      <c r="AQ421" t="s">
        <v>193</v>
      </c>
      <c r="AR421">
        <v>20</v>
      </c>
    </row>
    <row r="422" spans="1:44">
      <c r="A422">
        <v>402</v>
      </c>
      <c r="B422" t="s">
        <v>289</v>
      </c>
      <c r="C422">
        <v>4</v>
      </c>
      <c r="D422" t="s">
        <v>182</v>
      </c>
      <c r="E422">
        <v>226</v>
      </c>
      <c r="F422" t="s">
        <v>183</v>
      </c>
      <c r="G422" t="s">
        <v>184</v>
      </c>
      <c r="H422">
        <v>6.5579999999999998</v>
      </c>
      <c r="I422" t="s">
        <v>185</v>
      </c>
      <c r="J422">
        <v>2.5799999999999998E-4</v>
      </c>
      <c r="K422" t="s">
        <v>25</v>
      </c>
      <c r="L422" t="s">
        <v>290</v>
      </c>
      <c r="M422">
        <v>179.10377</v>
      </c>
      <c r="N422" t="s">
        <v>25</v>
      </c>
      <c r="O422" t="s">
        <v>293</v>
      </c>
      <c r="P422">
        <v>4.37E-4</v>
      </c>
      <c r="Q422" t="s">
        <v>25</v>
      </c>
      <c r="R422" t="s">
        <v>24</v>
      </c>
      <c r="S422">
        <v>1.4233359999999999</v>
      </c>
      <c r="T422" t="s">
        <v>25</v>
      </c>
      <c r="U422" t="s">
        <v>26</v>
      </c>
      <c r="V422">
        <v>4.6169000000000002E-2</v>
      </c>
      <c r="W422" t="s">
        <v>25</v>
      </c>
      <c r="X422" t="s">
        <v>27</v>
      </c>
      <c r="Y422">
        <v>0.47475800000000001</v>
      </c>
      <c r="Z422" t="s">
        <v>25</v>
      </c>
      <c r="AA422" t="s">
        <v>292</v>
      </c>
      <c r="AB422">
        <v>0.26119999999999999</v>
      </c>
      <c r="AC422" t="s">
        <v>25</v>
      </c>
      <c r="AD422" t="s">
        <v>28</v>
      </c>
      <c r="AE422">
        <v>0.63287099999999996</v>
      </c>
      <c r="AF422" t="s">
        <v>25</v>
      </c>
      <c r="AG422" t="s">
        <v>288</v>
      </c>
      <c r="AH422">
        <v>1000</v>
      </c>
      <c r="AI422" t="s">
        <v>189</v>
      </c>
      <c r="AJ422">
        <v>1000000</v>
      </c>
      <c r="AK422" t="s">
        <v>190</v>
      </c>
      <c r="AL422">
        <v>10</v>
      </c>
      <c r="AM422" t="s">
        <v>191</v>
      </c>
      <c r="AN422">
        <v>500</v>
      </c>
      <c r="AO422" t="s">
        <v>192</v>
      </c>
      <c r="AP422">
        <v>20</v>
      </c>
      <c r="AQ422" t="s">
        <v>193</v>
      </c>
      <c r="AR422">
        <v>20</v>
      </c>
    </row>
    <row r="423" spans="1:44">
      <c r="A423">
        <v>392</v>
      </c>
      <c r="B423" t="s">
        <v>289</v>
      </c>
      <c r="C423">
        <v>0</v>
      </c>
      <c r="D423" t="s">
        <v>182</v>
      </c>
      <c r="E423">
        <v>157</v>
      </c>
      <c r="F423" t="s">
        <v>183</v>
      </c>
      <c r="G423" t="s">
        <v>184</v>
      </c>
      <c r="H423">
        <v>6.5579999999999998</v>
      </c>
      <c r="I423" t="s">
        <v>185</v>
      </c>
      <c r="J423">
        <v>2.5799999999999998E-4</v>
      </c>
      <c r="K423" t="s">
        <v>25</v>
      </c>
      <c r="L423" t="s">
        <v>290</v>
      </c>
      <c r="M423">
        <v>11.725554000000001</v>
      </c>
      <c r="N423" t="s">
        <v>25</v>
      </c>
      <c r="O423" t="s">
        <v>293</v>
      </c>
      <c r="P423">
        <v>2.7E-4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4.5594000000000003E-2</v>
      </c>
      <c r="W423" t="s">
        <v>25</v>
      </c>
      <c r="X423" t="s">
        <v>27</v>
      </c>
      <c r="Y423">
        <v>3.2699090000000002</v>
      </c>
      <c r="Z423" t="s">
        <v>25</v>
      </c>
      <c r="AA423" t="s">
        <v>292</v>
      </c>
      <c r="AB423">
        <v>0.21426500000000001</v>
      </c>
      <c r="AC423" t="s">
        <v>25</v>
      </c>
      <c r="AD423" t="s">
        <v>28</v>
      </c>
      <c r="AE423">
        <v>0.63163499999999995</v>
      </c>
      <c r="AF423" t="s">
        <v>25</v>
      </c>
      <c r="AG423" t="s">
        <v>288</v>
      </c>
      <c r="AH423">
        <v>1000</v>
      </c>
      <c r="AI423" t="s">
        <v>189</v>
      </c>
      <c r="AJ423">
        <v>1000000</v>
      </c>
      <c r="AK423" t="s">
        <v>190</v>
      </c>
      <c r="AL423">
        <v>10</v>
      </c>
      <c r="AM423" t="s">
        <v>191</v>
      </c>
      <c r="AN423">
        <v>500</v>
      </c>
      <c r="AO423" t="s">
        <v>192</v>
      </c>
      <c r="AP423">
        <v>20</v>
      </c>
      <c r="AQ423" t="s">
        <v>193</v>
      </c>
      <c r="AR423">
        <v>20</v>
      </c>
    </row>
    <row r="424" spans="1:44">
      <c r="A424">
        <v>401</v>
      </c>
      <c r="B424" t="s">
        <v>289</v>
      </c>
      <c r="C424">
        <v>0</v>
      </c>
      <c r="D424" t="s">
        <v>182</v>
      </c>
      <c r="E424">
        <v>157</v>
      </c>
      <c r="F424" t="s">
        <v>183</v>
      </c>
      <c r="G424" t="s">
        <v>184</v>
      </c>
      <c r="H424">
        <v>6.5579999999999998</v>
      </c>
      <c r="I424" t="s">
        <v>185</v>
      </c>
      <c r="J424">
        <v>4.9799999999999996E-4</v>
      </c>
      <c r="K424" t="s">
        <v>25</v>
      </c>
      <c r="L424" t="s">
        <v>290</v>
      </c>
      <c r="M424">
        <v>15.551081</v>
      </c>
      <c r="N424" t="s">
        <v>25</v>
      </c>
      <c r="O424" t="s">
        <v>293</v>
      </c>
      <c r="P424">
        <v>5.1400000000000003E-4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6.9196999999999995E-2</v>
      </c>
      <c r="W424" t="s">
        <v>25</v>
      </c>
      <c r="X424" t="s">
        <v>27</v>
      </c>
      <c r="Y424">
        <v>4.4666860000000002</v>
      </c>
      <c r="Z424" t="s">
        <v>25</v>
      </c>
      <c r="AA424" t="s">
        <v>292</v>
      </c>
      <c r="AB424">
        <v>0.47124100000000002</v>
      </c>
      <c r="AC424" t="s">
        <v>25</v>
      </c>
      <c r="AD424" t="s">
        <v>28</v>
      </c>
      <c r="AE424">
        <v>1.276216</v>
      </c>
      <c r="AF424" t="s">
        <v>25</v>
      </c>
      <c r="AG424" t="s">
        <v>288</v>
      </c>
      <c r="AH424">
        <v>1000</v>
      </c>
      <c r="AI424" t="s">
        <v>189</v>
      </c>
      <c r="AJ424">
        <v>1000000</v>
      </c>
      <c r="AK424" t="s">
        <v>190</v>
      </c>
      <c r="AL424">
        <v>10</v>
      </c>
      <c r="AM424" t="s">
        <v>191</v>
      </c>
      <c r="AN424">
        <v>500</v>
      </c>
      <c r="AO424" t="s">
        <v>192</v>
      </c>
      <c r="AP424">
        <v>20</v>
      </c>
      <c r="AQ424" t="s">
        <v>193</v>
      </c>
      <c r="AR424">
        <v>20</v>
      </c>
    </row>
    <row r="425" spans="1:44">
      <c r="A425">
        <v>400</v>
      </c>
      <c r="B425" t="s">
        <v>289</v>
      </c>
      <c r="C425">
        <v>1</v>
      </c>
      <c r="D425" t="s">
        <v>182</v>
      </c>
      <c r="E425">
        <v>160</v>
      </c>
      <c r="F425" t="s">
        <v>183</v>
      </c>
      <c r="G425" t="s">
        <v>184</v>
      </c>
      <c r="H425">
        <v>6.5579999999999998</v>
      </c>
      <c r="I425" t="s">
        <v>185</v>
      </c>
      <c r="J425">
        <v>4.9899999999999999E-4</v>
      </c>
      <c r="K425" t="s">
        <v>25</v>
      </c>
      <c r="L425" t="s">
        <v>290</v>
      </c>
      <c r="M425">
        <v>29.515512000000001</v>
      </c>
      <c r="N425" t="s">
        <v>25</v>
      </c>
      <c r="O425" t="s">
        <v>293</v>
      </c>
      <c r="P425">
        <v>5.2899999999999996E-4</v>
      </c>
      <c r="Q425" t="s">
        <v>25</v>
      </c>
      <c r="R425" t="s">
        <v>24</v>
      </c>
      <c r="S425">
        <v>5.2441310000000003</v>
      </c>
      <c r="T425" t="s">
        <v>25</v>
      </c>
      <c r="U425" t="s">
        <v>26</v>
      </c>
      <c r="V425">
        <v>6.9371000000000002E-2</v>
      </c>
      <c r="W425" t="s">
        <v>25</v>
      </c>
      <c r="X425" t="s">
        <v>27</v>
      </c>
      <c r="Y425">
        <v>3.461443</v>
      </c>
      <c r="Z425" t="s">
        <v>25</v>
      </c>
      <c r="AA425" t="s">
        <v>292</v>
      </c>
      <c r="AB425">
        <v>0.42869499999999999</v>
      </c>
      <c r="AC425" t="s">
        <v>25</v>
      </c>
      <c r="AD425" t="s">
        <v>28</v>
      </c>
      <c r="AE425">
        <v>1.2709090000000001</v>
      </c>
      <c r="AF425" t="s">
        <v>25</v>
      </c>
      <c r="AG425" t="s">
        <v>288</v>
      </c>
      <c r="AH425">
        <v>1000</v>
      </c>
      <c r="AI425" t="s">
        <v>189</v>
      </c>
      <c r="AJ425">
        <v>1000000</v>
      </c>
      <c r="AK425" t="s">
        <v>190</v>
      </c>
      <c r="AL425">
        <v>10</v>
      </c>
      <c r="AM425" t="s">
        <v>191</v>
      </c>
      <c r="AN425">
        <v>500</v>
      </c>
      <c r="AO425" t="s">
        <v>192</v>
      </c>
      <c r="AP425">
        <v>20</v>
      </c>
      <c r="AQ425" t="s">
        <v>193</v>
      </c>
      <c r="AR425">
        <v>20</v>
      </c>
    </row>
    <row r="426" spans="1:44">
      <c r="A426">
        <v>399</v>
      </c>
      <c r="B426" t="s">
        <v>289</v>
      </c>
      <c r="C426">
        <v>2</v>
      </c>
      <c r="D426" t="s">
        <v>182</v>
      </c>
      <c r="E426">
        <v>169</v>
      </c>
      <c r="F426" t="s">
        <v>183</v>
      </c>
      <c r="G426" t="s">
        <v>184</v>
      </c>
      <c r="H426">
        <v>6.5579999999999998</v>
      </c>
      <c r="I426" t="s">
        <v>185</v>
      </c>
      <c r="J426">
        <v>5.0199999999999995E-4</v>
      </c>
      <c r="K426" t="s">
        <v>25</v>
      </c>
      <c r="L426" t="s">
        <v>290</v>
      </c>
      <c r="M426">
        <v>50.757992000000002</v>
      </c>
      <c r="N426" t="s">
        <v>25</v>
      </c>
      <c r="O426" t="s">
        <v>293</v>
      </c>
      <c r="P426">
        <v>5.53E-4</v>
      </c>
      <c r="Q426" t="s">
        <v>25</v>
      </c>
      <c r="R426" t="s">
        <v>24</v>
      </c>
      <c r="S426">
        <v>3.9924629999999999</v>
      </c>
      <c r="T426" t="s">
        <v>25</v>
      </c>
      <c r="U426" t="s">
        <v>26</v>
      </c>
      <c r="V426">
        <v>7.0326E-2</v>
      </c>
      <c r="W426" t="s">
        <v>25</v>
      </c>
      <c r="X426" t="s">
        <v>27</v>
      </c>
      <c r="Y426">
        <v>2.1471300000000002</v>
      </c>
      <c r="Z426" t="s">
        <v>25</v>
      </c>
      <c r="AA426" t="s">
        <v>292</v>
      </c>
      <c r="AB426">
        <v>0.47300900000000001</v>
      </c>
      <c r="AC426" t="s">
        <v>25</v>
      </c>
      <c r="AD426" t="s">
        <v>28</v>
      </c>
      <c r="AE426">
        <v>1.2885949999999999</v>
      </c>
      <c r="AF426" t="s">
        <v>25</v>
      </c>
      <c r="AG426" t="s">
        <v>288</v>
      </c>
      <c r="AH426">
        <v>1000</v>
      </c>
      <c r="AI426" t="s">
        <v>189</v>
      </c>
      <c r="AJ426">
        <v>1000000</v>
      </c>
      <c r="AK426" t="s">
        <v>190</v>
      </c>
      <c r="AL426">
        <v>10</v>
      </c>
      <c r="AM426" t="s">
        <v>191</v>
      </c>
      <c r="AN426">
        <v>500</v>
      </c>
      <c r="AO426" t="s">
        <v>192</v>
      </c>
      <c r="AP426">
        <v>20</v>
      </c>
      <c r="AQ426" t="s">
        <v>193</v>
      </c>
      <c r="AR426">
        <v>20</v>
      </c>
    </row>
    <row r="427" spans="1:44">
      <c r="A427">
        <v>398</v>
      </c>
      <c r="B427" t="s">
        <v>289</v>
      </c>
      <c r="C427">
        <v>3</v>
      </c>
      <c r="D427" t="s">
        <v>182</v>
      </c>
      <c r="E427">
        <v>188</v>
      </c>
      <c r="F427" t="s">
        <v>183</v>
      </c>
      <c r="G427" t="s">
        <v>184</v>
      </c>
      <c r="H427">
        <v>6.5579999999999998</v>
      </c>
      <c r="I427" t="s">
        <v>185</v>
      </c>
      <c r="J427">
        <v>5.0000000000000001E-4</v>
      </c>
      <c r="K427" t="s">
        <v>25</v>
      </c>
      <c r="L427" t="s">
        <v>290</v>
      </c>
      <c r="M427">
        <v>139.86832899999999</v>
      </c>
      <c r="N427" t="s">
        <v>25</v>
      </c>
      <c r="O427" t="s">
        <v>293</v>
      </c>
      <c r="P427">
        <v>6.4000000000000005E-4</v>
      </c>
      <c r="Q427" t="s">
        <v>25</v>
      </c>
      <c r="R427" t="s">
        <v>24</v>
      </c>
      <c r="S427">
        <v>3.0687069999999999</v>
      </c>
      <c r="T427" t="s">
        <v>25</v>
      </c>
      <c r="U427" t="s">
        <v>26</v>
      </c>
      <c r="V427">
        <v>6.9917000000000007E-2</v>
      </c>
      <c r="W427" t="s">
        <v>25</v>
      </c>
      <c r="X427" t="s">
        <v>27</v>
      </c>
      <c r="Y427">
        <v>1.23058</v>
      </c>
      <c r="Z427" t="s">
        <v>25</v>
      </c>
      <c r="AA427" t="s">
        <v>292</v>
      </c>
      <c r="AB427">
        <v>0.47653200000000001</v>
      </c>
      <c r="AC427" t="s">
        <v>25</v>
      </c>
      <c r="AD427" t="s">
        <v>28</v>
      </c>
      <c r="AE427">
        <v>1.278778</v>
      </c>
      <c r="AF427" t="s">
        <v>25</v>
      </c>
      <c r="AG427" t="s">
        <v>288</v>
      </c>
      <c r="AH427">
        <v>1000</v>
      </c>
      <c r="AI427" t="s">
        <v>189</v>
      </c>
      <c r="AJ427">
        <v>1000000</v>
      </c>
      <c r="AK427" t="s">
        <v>190</v>
      </c>
      <c r="AL427">
        <v>10</v>
      </c>
      <c r="AM427" t="s">
        <v>191</v>
      </c>
      <c r="AN427">
        <v>500</v>
      </c>
      <c r="AO427" t="s">
        <v>192</v>
      </c>
      <c r="AP427">
        <v>20</v>
      </c>
      <c r="AQ427" t="s">
        <v>193</v>
      </c>
      <c r="AR427">
        <v>20</v>
      </c>
    </row>
    <row r="428" spans="1:44">
      <c r="A428">
        <v>397</v>
      </c>
      <c r="B428" t="s">
        <v>289</v>
      </c>
      <c r="C428">
        <v>4</v>
      </c>
      <c r="D428" t="s">
        <v>182</v>
      </c>
      <c r="E428">
        <v>226</v>
      </c>
      <c r="F428" t="s">
        <v>183</v>
      </c>
      <c r="G428" t="s">
        <v>184</v>
      </c>
      <c r="H428">
        <v>6.5579999999999998</v>
      </c>
      <c r="I428" t="s">
        <v>185</v>
      </c>
      <c r="J428">
        <v>5.04E-4</v>
      </c>
      <c r="K428" t="s">
        <v>25</v>
      </c>
      <c r="L428" t="s">
        <v>290</v>
      </c>
      <c r="M428">
        <v>428.291312</v>
      </c>
      <c r="N428" t="s">
        <v>25</v>
      </c>
      <c r="O428" t="s">
        <v>293</v>
      </c>
      <c r="P428">
        <v>9.3199999999999999E-4</v>
      </c>
      <c r="Q428" t="s">
        <v>25</v>
      </c>
      <c r="R428" t="s">
        <v>24</v>
      </c>
      <c r="S428">
        <v>2.5606689999999999</v>
      </c>
      <c r="T428" t="s">
        <v>25</v>
      </c>
      <c r="U428" t="s">
        <v>26</v>
      </c>
      <c r="V428">
        <v>7.0208999999999994E-2</v>
      </c>
      <c r="W428" t="s">
        <v>25</v>
      </c>
      <c r="X428" t="s">
        <v>27</v>
      </c>
      <c r="Y428">
        <v>0.73068100000000002</v>
      </c>
      <c r="Z428" t="s">
        <v>25</v>
      </c>
      <c r="AA428" t="s">
        <v>292</v>
      </c>
      <c r="AB428">
        <v>0.47191100000000002</v>
      </c>
      <c r="AC428" t="s">
        <v>25</v>
      </c>
      <c r="AD428" t="s">
        <v>28</v>
      </c>
      <c r="AE428">
        <v>1.2757719999999999</v>
      </c>
      <c r="AF428" t="s">
        <v>25</v>
      </c>
      <c r="AG428" t="s">
        <v>288</v>
      </c>
      <c r="AH428">
        <v>1000</v>
      </c>
      <c r="AI428" t="s">
        <v>189</v>
      </c>
      <c r="AJ428">
        <v>1000000</v>
      </c>
      <c r="AK428" t="s">
        <v>190</v>
      </c>
      <c r="AL428">
        <v>10</v>
      </c>
      <c r="AM428" t="s">
        <v>191</v>
      </c>
      <c r="AN428">
        <v>500</v>
      </c>
      <c r="AO428" t="s">
        <v>192</v>
      </c>
      <c r="AP428">
        <v>20</v>
      </c>
      <c r="AQ428" t="s">
        <v>193</v>
      </c>
      <c r="AR428">
        <v>20</v>
      </c>
    </row>
    <row r="429" spans="1:44">
      <c r="A429">
        <v>396</v>
      </c>
      <c r="B429" t="s">
        <v>289</v>
      </c>
      <c r="C429">
        <v>5</v>
      </c>
      <c r="D429" t="s">
        <v>182</v>
      </c>
      <c r="E429">
        <v>303</v>
      </c>
      <c r="F429" t="s">
        <v>183</v>
      </c>
      <c r="G429" t="s">
        <v>184</v>
      </c>
      <c r="H429">
        <v>6.5579999999999998</v>
      </c>
      <c r="I429" t="s">
        <v>185</v>
      </c>
      <c r="J429">
        <v>4.9799999999999996E-4</v>
      </c>
      <c r="K429" t="s">
        <v>25</v>
      </c>
      <c r="L429" t="s">
        <v>290</v>
      </c>
      <c r="M429">
        <v>900.36881600000004</v>
      </c>
      <c r="N429" t="s">
        <v>25</v>
      </c>
      <c r="O429" t="s">
        <v>293</v>
      </c>
      <c r="P429">
        <v>1.3979999999999999E-3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7.0295999999999997E-2</v>
      </c>
      <c r="W429" t="s">
        <v>25</v>
      </c>
      <c r="X429" t="s">
        <v>27</v>
      </c>
      <c r="Y429">
        <v>0.45894400000000002</v>
      </c>
      <c r="Z429" t="s">
        <v>25</v>
      </c>
      <c r="AA429" t="s">
        <v>292</v>
      </c>
      <c r="AB429">
        <v>0.47187099999999998</v>
      </c>
      <c r="AC429" t="s">
        <v>25</v>
      </c>
      <c r="AD429" t="s">
        <v>28</v>
      </c>
      <c r="AE429">
        <v>1.27136</v>
      </c>
      <c r="AF429" t="s">
        <v>25</v>
      </c>
      <c r="AG429" t="s">
        <v>288</v>
      </c>
      <c r="AH429">
        <v>1000</v>
      </c>
      <c r="AI429" t="s">
        <v>189</v>
      </c>
      <c r="AJ429">
        <v>1000000</v>
      </c>
      <c r="AK429" t="s">
        <v>190</v>
      </c>
      <c r="AL429">
        <v>10</v>
      </c>
      <c r="AM429" t="s">
        <v>191</v>
      </c>
      <c r="AN429">
        <v>500</v>
      </c>
      <c r="AO429" t="s">
        <v>192</v>
      </c>
      <c r="AP429">
        <v>20</v>
      </c>
      <c r="AQ429" t="s">
        <v>193</v>
      </c>
      <c r="AR429">
        <v>20</v>
      </c>
    </row>
    <row r="430" spans="1:44">
      <c r="A430">
        <v>395</v>
      </c>
      <c r="B430" t="s">
        <v>289</v>
      </c>
      <c r="C430">
        <v>6</v>
      </c>
      <c r="D430" t="s">
        <v>182</v>
      </c>
      <c r="E430">
        <v>455</v>
      </c>
      <c r="F430" t="s">
        <v>183</v>
      </c>
      <c r="G430" t="s">
        <v>184</v>
      </c>
      <c r="H430">
        <v>6.5579999999999998</v>
      </c>
      <c r="I430" t="s">
        <v>185</v>
      </c>
      <c r="J430">
        <v>5.0600000000000005E-4</v>
      </c>
      <c r="K430" t="s">
        <v>25</v>
      </c>
      <c r="L430" t="s">
        <v>290</v>
      </c>
      <c r="M430">
        <v>2441.9830969999998</v>
      </c>
      <c r="N430" t="s">
        <v>25</v>
      </c>
      <c r="O430" t="s">
        <v>293</v>
      </c>
      <c r="P430">
        <v>2.9480000000000001E-3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7.1655999999999997E-2</v>
      </c>
      <c r="W430" t="s">
        <v>25</v>
      </c>
      <c r="X430" t="s">
        <v>27</v>
      </c>
      <c r="Y430">
        <v>0.33045400000000003</v>
      </c>
      <c r="Z430" t="s">
        <v>25</v>
      </c>
      <c r="AA430" t="s">
        <v>292</v>
      </c>
      <c r="AB430">
        <v>0.48051899999999997</v>
      </c>
      <c r="AC430" t="s">
        <v>25</v>
      </c>
      <c r="AD430" t="s">
        <v>28</v>
      </c>
      <c r="AE430">
        <v>1.291428</v>
      </c>
      <c r="AF430" t="s">
        <v>25</v>
      </c>
      <c r="AG430" t="s">
        <v>288</v>
      </c>
      <c r="AH430">
        <v>1000</v>
      </c>
      <c r="AI430" t="s">
        <v>189</v>
      </c>
      <c r="AJ430">
        <v>1000000</v>
      </c>
      <c r="AK430" t="s">
        <v>190</v>
      </c>
      <c r="AL430">
        <v>10</v>
      </c>
      <c r="AM430" t="s">
        <v>191</v>
      </c>
      <c r="AN430">
        <v>500</v>
      </c>
      <c r="AO430" t="s">
        <v>192</v>
      </c>
      <c r="AP430">
        <v>20</v>
      </c>
      <c r="AQ430" t="s">
        <v>193</v>
      </c>
      <c r="AR430">
        <v>20</v>
      </c>
    </row>
    <row r="431" spans="1:44">
      <c r="A431">
        <v>394</v>
      </c>
      <c r="B431" t="s">
        <v>289</v>
      </c>
      <c r="C431">
        <v>7</v>
      </c>
      <c r="D431" t="s">
        <v>182</v>
      </c>
      <c r="E431">
        <v>760</v>
      </c>
      <c r="F431" t="s">
        <v>183</v>
      </c>
      <c r="G431" t="s">
        <v>184</v>
      </c>
      <c r="H431">
        <v>6.5579999999999998</v>
      </c>
      <c r="I431" t="s">
        <v>185</v>
      </c>
      <c r="J431">
        <v>4.9700000000000005E-4</v>
      </c>
      <c r="K431" t="s">
        <v>25</v>
      </c>
      <c r="L431" t="s">
        <v>290</v>
      </c>
      <c r="M431">
        <v>6764.5003310000002</v>
      </c>
      <c r="N431" t="s">
        <v>25</v>
      </c>
      <c r="O431" t="s">
        <v>293</v>
      </c>
      <c r="P431">
        <v>7.2610000000000001E-3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6.9742999999999999E-2</v>
      </c>
      <c r="W431" t="s">
        <v>25</v>
      </c>
      <c r="X431" t="s">
        <v>27</v>
      </c>
      <c r="Y431">
        <v>0.22834199999999999</v>
      </c>
      <c r="Z431" t="s">
        <v>25</v>
      </c>
      <c r="AA431" t="s">
        <v>292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288</v>
      </c>
      <c r="AH431">
        <v>1000</v>
      </c>
      <c r="AI431" t="s">
        <v>189</v>
      </c>
      <c r="AJ431">
        <v>1000000</v>
      </c>
      <c r="AK431" t="s">
        <v>190</v>
      </c>
      <c r="AL431">
        <v>10</v>
      </c>
      <c r="AM431" t="s">
        <v>191</v>
      </c>
      <c r="AN431">
        <v>500</v>
      </c>
      <c r="AO431" t="s">
        <v>192</v>
      </c>
      <c r="AP431">
        <v>20</v>
      </c>
      <c r="AQ431" t="s">
        <v>193</v>
      </c>
      <c r="AR431">
        <v>20</v>
      </c>
    </row>
    <row r="432" spans="1:44">
      <c r="A432">
        <v>393</v>
      </c>
      <c r="B432" t="s">
        <v>289</v>
      </c>
      <c r="C432">
        <v>8</v>
      </c>
      <c r="D432" t="s">
        <v>182</v>
      </c>
      <c r="E432">
        <v>1371</v>
      </c>
      <c r="F432" t="s">
        <v>183</v>
      </c>
      <c r="G432" t="s">
        <v>184</v>
      </c>
      <c r="H432">
        <v>6.5579999999999998</v>
      </c>
      <c r="I432" t="s">
        <v>185</v>
      </c>
      <c r="J432">
        <v>5.0199999999999995E-4</v>
      </c>
      <c r="K432" t="s">
        <v>25</v>
      </c>
      <c r="L432" t="s">
        <v>290</v>
      </c>
      <c r="M432">
        <v>15677.006155999999</v>
      </c>
      <c r="N432" t="s">
        <v>25</v>
      </c>
      <c r="O432" t="s">
        <v>293</v>
      </c>
      <c r="P432">
        <v>1.6178999999999999E-2</v>
      </c>
      <c r="Q432" t="s">
        <v>25</v>
      </c>
      <c r="R432" t="s">
        <v>24</v>
      </c>
      <c r="S432">
        <v>2.0288729999999999</v>
      </c>
      <c r="T432" t="s">
        <v>25</v>
      </c>
      <c r="U432" t="s">
        <v>26</v>
      </c>
      <c r="V432">
        <v>7.0723999999999995E-2</v>
      </c>
      <c r="W432" t="s">
        <v>25</v>
      </c>
      <c r="X432" t="s">
        <v>27</v>
      </c>
      <c r="Y432">
        <v>0.17004</v>
      </c>
      <c r="Z432" t="s">
        <v>25</v>
      </c>
      <c r="AA432" t="s">
        <v>292</v>
      </c>
      <c r="AB432">
        <v>0.49680000000000002</v>
      </c>
      <c r="AC432" t="s">
        <v>25</v>
      </c>
      <c r="AD432" t="s">
        <v>28</v>
      </c>
      <c r="AE432">
        <v>1.279962</v>
      </c>
      <c r="AF432" t="s">
        <v>25</v>
      </c>
      <c r="AG432" t="s">
        <v>288</v>
      </c>
      <c r="AH432">
        <v>1000</v>
      </c>
      <c r="AI432" t="s">
        <v>189</v>
      </c>
      <c r="AJ432">
        <v>1000000</v>
      </c>
      <c r="AK432" t="s">
        <v>190</v>
      </c>
      <c r="AL432">
        <v>10</v>
      </c>
      <c r="AM432" t="s">
        <v>191</v>
      </c>
      <c r="AN432">
        <v>500</v>
      </c>
      <c r="AO432" t="s">
        <v>192</v>
      </c>
      <c r="AP432">
        <v>20</v>
      </c>
      <c r="AQ432" t="s">
        <v>193</v>
      </c>
      <c r="AR432">
        <v>20</v>
      </c>
    </row>
    <row r="433" spans="1:44">
      <c r="A433">
        <v>392</v>
      </c>
      <c r="B433" t="s">
        <v>289</v>
      </c>
      <c r="C433">
        <v>9</v>
      </c>
      <c r="D433" t="s">
        <v>182</v>
      </c>
      <c r="E433">
        <v>2592</v>
      </c>
      <c r="F433" t="s">
        <v>183</v>
      </c>
      <c r="G433" t="s">
        <v>184</v>
      </c>
      <c r="H433">
        <v>6.5579999999999998</v>
      </c>
      <c r="I433" t="s">
        <v>185</v>
      </c>
      <c r="J433">
        <v>4.8899999999999996E-4</v>
      </c>
      <c r="K433" t="s">
        <v>25</v>
      </c>
      <c r="L433" t="s">
        <v>290</v>
      </c>
      <c r="M433">
        <v>34538.729727999998</v>
      </c>
      <c r="N433" t="s">
        <v>25</v>
      </c>
      <c r="O433" t="s">
        <v>293</v>
      </c>
      <c r="P433">
        <v>3.5027000000000003E-2</v>
      </c>
      <c r="Q433" t="s">
        <v>25</v>
      </c>
      <c r="R433" t="s">
        <v>24</v>
      </c>
      <c r="S433">
        <v>1.9188400000000001</v>
      </c>
      <c r="T433" t="s">
        <v>25</v>
      </c>
      <c r="U433" t="s">
        <v>26</v>
      </c>
      <c r="V433">
        <v>6.8995000000000001E-2</v>
      </c>
      <c r="W433" t="s">
        <v>25</v>
      </c>
      <c r="X433" t="s">
        <v>27</v>
      </c>
      <c r="Y433">
        <v>8.2252000000000006E-2</v>
      </c>
      <c r="Z433" t="s">
        <v>25</v>
      </c>
      <c r="AA433" t="s">
        <v>292</v>
      </c>
      <c r="AB433">
        <v>0.50882700000000003</v>
      </c>
      <c r="AC433" t="s">
        <v>25</v>
      </c>
      <c r="AD433" t="s">
        <v>28</v>
      </c>
      <c r="AE433">
        <v>1.247611</v>
      </c>
      <c r="AF433" t="s">
        <v>25</v>
      </c>
      <c r="AG433" t="s">
        <v>288</v>
      </c>
      <c r="AH433">
        <v>1000</v>
      </c>
      <c r="AI433" t="s">
        <v>189</v>
      </c>
      <c r="AJ433">
        <v>1000000</v>
      </c>
      <c r="AK433" t="s">
        <v>190</v>
      </c>
      <c r="AL433">
        <v>10</v>
      </c>
      <c r="AM433" t="s">
        <v>191</v>
      </c>
      <c r="AN433">
        <v>500</v>
      </c>
      <c r="AO433" t="s">
        <v>192</v>
      </c>
      <c r="AP433">
        <v>20</v>
      </c>
      <c r="AQ433" t="s">
        <v>193</v>
      </c>
      <c r="AR433">
        <v>20</v>
      </c>
    </row>
    <row r="434" spans="1:44">
      <c r="A434">
        <v>391</v>
      </c>
      <c r="B434" t="s">
        <v>289</v>
      </c>
      <c r="C434">
        <v>3</v>
      </c>
      <c r="D434" t="s">
        <v>182</v>
      </c>
      <c r="E434">
        <v>188</v>
      </c>
      <c r="F434" t="s">
        <v>183</v>
      </c>
      <c r="G434" t="s">
        <v>184</v>
      </c>
      <c r="H434">
        <v>5.88</v>
      </c>
      <c r="I434" t="s">
        <v>185</v>
      </c>
      <c r="J434">
        <v>9.0700000000000004E-4</v>
      </c>
      <c r="K434" t="s">
        <v>25</v>
      </c>
      <c r="L434" t="s">
        <v>290</v>
      </c>
      <c r="M434">
        <v>137.946662</v>
      </c>
      <c r="N434" t="s">
        <v>25</v>
      </c>
      <c r="O434" t="s">
        <v>293</v>
      </c>
      <c r="P434">
        <v>1.0449999999999999E-3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7.6170000000000002E-2</v>
      </c>
      <c r="W434" t="s">
        <v>25</v>
      </c>
      <c r="X434" t="s">
        <v>27</v>
      </c>
      <c r="Y434">
        <v>1.2312669999999999</v>
      </c>
      <c r="Z434" t="s">
        <v>25</v>
      </c>
      <c r="AA434" t="s">
        <v>292</v>
      </c>
      <c r="AB434">
        <v>0.48990299999999998</v>
      </c>
      <c r="AC434" t="s">
        <v>25</v>
      </c>
      <c r="AD434" t="s">
        <v>28</v>
      </c>
      <c r="AE434">
        <v>1.284662</v>
      </c>
      <c r="AF434" t="s">
        <v>25</v>
      </c>
      <c r="AG434" t="s">
        <v>288</v>
      </c>
      <c r="AH434">
        <v>1000</v>
      </c>
      <c r="AI434" t="s">
        <v>189</v>
      </c>
      <c r="AJ434">
        <v>1000000</v>
      </c>
      <c r="AK434" t="s">
        <v>190</v>
      </c>
      <c r="AL434">
        <v>10</v>
      </c>
      <c r="AM434" t="s">
        <v>191</v>
      </c>
      <c r="AN434">
        <v>100</v>
      </c>
      <c r="AO434" t="s">
        <v>192</v>
      </c>
      <c r="AP434">
        <v>20</v>
      </c>
      <c r="AQ434" t="s">
        <v>193</v>
      </c>
      <c r="AR434">
        <v>20</v>
      </c>
    </row>
    <row r="435" spans="1:44">
      <c r="A435">
        <v>391</v>
      </c>
      <c r="B435" t="s">
        <v>289</v>
      </c>
      <c r="C435">
        <v>3</v>
      </c>
      <c r="D435" t="s">
        <v>182</v>
      </c>
      <c r="E435">
        <v>188</v>
      </c>
      <c r="F435" t="s">
        <v>183</v>
      </c>
      <c r="G435" t="s">
        <v>184</v>
      </c>
      <c r="H435">
        <v>5.88</v>
      </c>
      <c r="I435" t="s">
        <v>185</v>
      </c>
      <c r="J435">
        <v>8.9700000000000001E-4</v>
      </c>
      <c r="K435" t="s">
        <v>25</v>
      </c>
      <c r="L435" t="s">
        <v>290</v>
      </c>
      <c r="M435">
        <v>133.004231</v>
      </c>
      <c r="N435" t="s">
        <v>25</v>
      </c>
      <c r="O435" t="s">
        <v>293</v>
      </c>
      <c r="P435">
        <v>1.0300000000000001E-3</v>
      </c>
      <c r="Q435" t="s">
        <v>25</v>
      </c>
      <c r="R435" t="s">
        <v>24</v>
      </c>
      <c r="S435">
        <v>3.0533419999999998</v>
      </c>
      <c r="T435" t="s">
        <v>25</v>
      </c>
      <c r="U435" t="s">
        <v>26</v>
      </c>
      <c r="V435">
        <v>7.5541999999999998E-2</v>
      </c>
      <c r="W435" t="s">
        <v>25</v>
      </c>
      <c r="X435" t="s">
        <v>27</v>
      </c>
      <c r="Y435">
        <v>1.186426</v>
      </c>
      <c r="Z435" t="s">
        <v>25</v>
      </c>
      <c r="AA435" t="s">
        <v>292</v>
      </c>
      <c r="AB435">
        <v>0.46484599999999998</v>
      </c>
      <c r="AC435" t="s">
        <v>25</v>
      </c>
      <c r="AD435" t="s">
        <v>28</v>
      </c>
      <c r="AE435">
        <v>1.2737879999999999</v>
      </c>
      <c r="AF435" t="s">
        <v>25</v>
      </c>
      <c r="AG435" t="s">
        <v>288</v>
      </c>
      <c r="AH435">
        <v>1000</v>
      </c>
      <c r="AI435" t="s">
        <v>189</v>
      </c>
      <c r="AJ435">
        <v>1000000</v>
      </c>
      <c r="AK435" t="s">
        <v>190</v>
      </c>
      <c r="AL435">
        <v>10</v>
      </c>
      <c r="AM435" t="s">
        <v>191</v>
      </c>
      <c r="AN435">
        <v>100</v>
      </c>
      <c r="AO435" t="s">
        <v>192</v>
      </c>
      <c r="AP435">
        <v>20</v>
      </c>
      <c r="AQ435" t="s">
        <v>193</v>
      </c>
      <c r="AR435">
        <v>20</v>
      </c>
    </row>
    <row r="436" spans="1:44">
      <c r="A436">
        <v>390</v>
      </c>
      <c r="B436" t="s">
        <v>289</v>
      </c>
      <c r="C436">
        <v>5</v>
      </c>
      <c r="D436" t="s">
        <v>182</v>
      </c>
      <c r="E436">
        <v>303</v>
      </c>
      <c r="F436" t="s">
        <v>183</v>
      </c>
      <c r="G436" t="s">
        <v>184</v>
      </c>
      <c r="H436">
        <v>5.69</v>
      </c>
      <c r="I436" t="s">
        <v>185</v>
      </c>
      <c r="J436">
        <v>9.0600000000000001E-4</v>
      </c>
      <c r="K436" t="s">
        <v>25</v>
      </c>
      <c r="L436" t="s">
        <v>290</v>
      </c>
      <c r="M436">
        <v>723.68803200000002</v>
      </c>
      <c r="N436" t="s">
        <v>25</v>
      </c>
      <c r="O436" t="s">
        <v>293</v>
      </c>
      <c r="P436">
        <v>1.6299999999999999E-3</v>
      </c>
      <c r="Q436" t="s">
        <v>25</v>
      </c>
      <c r="R436" t="s">
        <v>24</v>
      </c>
      <c r="S436">
        <v>2.3085499999999999</v>
      </c>
      <c r="T436" t="s">
        <v>25</v>
      </c>
      <c r="U436" t="s">
        <v>26</v>
      </c>
      <c r="V436">
        <v>9.0093000000000006E-2</v>
      </c>
      <c r="W436" t="s">
        <v>25</v>
      </c>
      <c r="X436" t="s">
        <v>27</v>
      </c>
      <c r="Y436">
        <v>0.44478600000000001</v>
      </c>
      <c r="Z436" t="s">
        <v>25</v>
      </c>
      <c r="AA436" t="s">
        <v>292</v>
      </c>
      <c r="AB436">
        <v>0.46516299999999999</v>
      </c>
      <c r="AC436" t="s">
        <v>25</v>
      </c>
      <c r="AD436" t="s">
        <v>28</v>
      </c>
      <c r="AE436">
        <v>1.2567900000000001</v>
      </c>
      <c r="AF436" t="s">
        <v>25</v>
      </c>
      <c r="AG436" t="s">
        <v>288</v>
      </c>
      <c r="AH436">
        <v>800</v>
      </c>
      <c r="AI436" t="s">
        <v>189</v>
      </c>
      <c r="AJ436">
        <v>1000000</v>
      </c>
      <c r="AK436" t="s">
        <v>190</v>
      </c>
      <c r="AL436">
        <v>10</v>
      </c>
      <c r="AM436" t="s">
        <v>191</v>
      </c>
      <c r="AN436">
        <v>100</v>
      </c>
      <c r="AO436" t="s">
        <v>192</v>
      </c>
      <c r="AP436">
        <v>20</v>
      </c>
      <c r="AQ436" t="s">
        <v>193</v>
      </c>
      <c r="AR436">
        <v>20</v>
      </c>
    </row>
    <row r="437" spans="1:44">
      <c r="A437">
        <v>389</v>
      </c>
      <c r="B437" t="s">
        <v>289</v>
      </c>
      <c r="C437">
        <v>4</v>
      </c>
      <c r="D437" t="s">
        <v>182</v>
      </c>
      <c r="E437">
        <v>226</v>
      </c>
      <c r="F437" t="s">
        <v>183</v>
      </c>
      <c r="G437" t="s">
        <v>184</v>
      </c>
      <c r="H437">
        <v>5.69</v>
      </c>
      <c r="I437" t="s">
        <v>185</v>
      </c>
      <c r="J437">
        <v>8.34E-4</v>
      </c>
      <c r="K437" t="s">
        <v>25</v>
      </c>
      <c r="L437" t="s">
        <v>290</v>
      </c>
      <c r="M437">
        <v>330.21414700000003</v>
      </c>
      <c r="N437" t="s">
        <v>25</v>
      </c>
      <c r="O437" t="s">
        <v>293</v>
      </c>
      <c r="P437">
        <v>1.165E-3</v>
      </c>
      <c r="Q437" t="s">
        <v>25</v>
      </c>
      <c r="R437" t="s">
        <v>24</v>
      </c>
      <c r="S437">
        <v>2.5592350000000001</v>
      </c>
      <c r="T437" t="s">
        <v>25</v>
      </c>
      <c r="U437" t="s">
        <v>26</v>
      </c>
      <c r="V437">
        <v>8.9748999999999995E-2</v>
      </c>
      <c r="W437" t="s">
        <v>25</v>
      </c>
      <c r="X437" t="s">
        <v>27</v>
      </c>
      <c r="Y437">
        <v>0.69751399999999997</v>
      </c>
      <c r="Z437" t="s">
        <v>25</v>
      </c>
      <c r="AA437" t="s">
        <v>292</v>
      </c>
      <c r="AB437">
        <v>0.46734399999999998</v>
      </c>
      <c r="AC437" t="s">
        <v>25</v>
      </c>
      <c r="AD437" t="s">
        <v>28</v>
      </c>
      <c r="AE437">
        <v>1.2518039999999999</v>
      </c>
      <c r="AF437" t="s">
        <v>25</v>
      </c>
      <c r="AG437" t="s">
        <v>288</v>
      </c>
      <c r="AH437">
        <v>800</v>
      </c>
      <c r="AI437" t="s">
        <v>189</v>
      </c>
      <c r="AJ437">
        <v>1000000</v>
      </c>
      <c r="AK437" t="s">
        <v>190</v>
      </c>
      <c r="AL437">
        <v>10</v>
      </c>
      <c r="AM437" t="s">
        <v>191</v>
      </c>
      <c r="AN437">
        <v>100</v>
      </c>
      <c r="AO437" t="s">
        <v>192</v>
      </c>
      <c r="AP437">
        <v>20</v>
      </c>
      <c r="AQ437" t="s">
        <v>193</v>
      </c>
      <c r="AR437">
        <v>20</v>
      </c>
    </row>
    <row r="438" spans="1:44">
      <c r="A438">
        <v>387</v>
      </c>
      <c r="B438" t="s">
        <v>289</v>
      </c>
      <c r="C438">
        <v>4</v>
      </c>
      <c r="D438" t="s">
        <v>182</v>
      </c>
      <c r="E438">
        <v>226</v>
      </c>
      <c r="F438" t="s">
        <v>183</v>
      </c>
      <c r="G438" t="s">
        <v>184</v>
      </c>
      <c r="H438">
        <v>5.69</v>
      </c>
      <c r="I438" t="s">
        <v>185</v>
      </c>
      <c r="J438">
        <v>8.5899999999999995E-4</v>
      </c>
      <c r="K438" t="s">
        <v>25</v>
      </c>
      <c r="L438" t="s">
        <v>290</v>
      </c>
      <c r="M438">
        <v>355.74217499999997</v>
      </c>
      <c r="N438" t="s">
        <v>25</v>
      </c>
      <c r="O438" t="s">
        <v>293</v>
      </c>
      <c r="P438">
        <v>1.2149999999999999E-3</v>
      </c>
      <c r="Q438" t="s">
        <v>25</v>
      </c>
      <c r="R438" t="s">
        <v>24</v>
      </c>
      <c r="S438">
        <v>2.5803940000000001</v>
      </c>
      <c r="T438" t="s">
        <v>25</v>
      </c>
      <c r="U438" t="s">
        <v>26</v>
      </c>
      <c r="V438">
        <v>7.4662999999999993E-2</v>
      </c>
      <c r="W438" t="s">
        <v>25</v>
      </c>
      <c r="X438" t="s">
        <v>27</v>
      </c>
      <c r="Y438">
        <v>0.72425300000000004</v>
      </c>
      <c r="Z438" t="s">
        <v>25</v>
      </c>
      <c r="AA438" t="s">
        <v>292</v>
      </c>
      <c r="AB438">
        <v>0.47025699999999998</v>
      </c>
      <c r="AC438" t="s">
        <v>25</v>
      </c>
      <c r="AD438" t="s">
        <v>28</v>
      </c>
      <c r="AE438">
        <v>1.2590250000000001</v>
      </c>
      <c r="AF438" t="s">
        <v>25</v>
      </c>
      <c r="AG438" t="s">
        <v>288</v>
      </c>
      <c r="AH438">
        <v>1000</v>
      </c>
      <c r="AI438" t="s">
        <v>189</v>
      </c>
      <c r="AJ438">
        <v>1000000</v>
      </c>
      <c r="AK438" t="s">
        <v>190</v>
      </c>
      <c r="AL438">
        <v>10</v>
      </c>
      <c r="AM438" t="s">
        <v>191</v>
      </c>
      <c r="AN438">
        <v>100</v>
      </c>
      <c r="AO438" t="s">
        <v>192</v>
      </c>
      <c r="AP438">
        <v>20</v>
      </c>
      <c r="AQ438" t="s">
        <v>193</v>
      </c>
      <c r="AR438">
        <v>20</v>
      </c>
    </row>
    <row r="439" spans="1:44">
      <c r="A439">
        <v>387</v>
      </c>
      <c r="B439" t="s">
        <v>289</v>
      </c>
      <c r="C439">
        <v>4</v>
      </c>
      <c r="D439" t="s">
        <v>182</v>
      </c>
      <c r="E439">
        <v>679</v>
      </c>
      <c r="F439" t="s">
        <v>183</v>
      </c>
      <c r="G439" t="s">
        <v>184</v>
      </c>
      <c r="H439">
        <v>18.07</v>
      </c>
      <c r="I439" t="s">
        <v>185</v>
      </c>
      <c r="J439">
        <v>9.2400000000000002E-4</v>
      </c>
      <c r="K439" t="s">
        <v>25</v>
      </c>
      <c r="L439" t="s">
        <v>290</v>
      </c>
      <c r="M439">
        <v>1432.2379639999999</v>
      </c>
      <c r="N439" t="s">
        <v>25</v>
      </c>
      <c r="O439" t="s">
        <v>293</v>
      </c>
      <c r="P439">
        <v>1.4009999999999999E-3</v>
      </c>
      <c r="Q439" t="s">
        <v>25</v>
      </c>
      <c r="R439" t="s">
        <v>24</v>
      </c>
      <c r="S439">
        <v>8.2550279999999994</v>
      </c>
      <c r="T439" t="s">
        <v>25</v>
      </c>
      <c r="U439" t="s">
        <v>26</v>
      </c>
      <c r="V439">
        <v>0.19902900000000001</v>
      </c>
      <c r="W439" t="s">
        <v>25</v>
      </c>
      <c r="X439" t="s">
        <v>27</v>
      </c>
      <c r="Y439">
        <v>2.3307980000000001</v>
      </c>
      <c r="Z439" t="s">
        <v>25</v>
      </c>
      <c r="AA439" t="s">
        <v>292</v>
      </c>
      <c r="AB439">
        <v>1.8801699999999999</v>
      </c>
      <c r="AC439" t="s">
        <v>25</v>
      </c>
      <c r="AD439" t="s">
        <v>28</v>
      </c>
      <c r="AE439">
        <v>3.7744939999999998</v>
      </c>
      <c r="AF439" t="s">
        <v>25</v>
      </c>
      <c r="AG439" t="s">
        <v>288</v>
      </c>
      <c r="AH439">
        <v>1000</v>
      </c>
      <c r="AI439" t="s">
        <v>189</v>
      </c>
      <c r="AJ439">
        <v>3000000</v>
      </c>
      <c r="AK439" t="s">
        <v>190</v>
      </c>
      <c r="AL439">
        <v>10</v>
      </c>
      <c r="AM439" t="s">
        <v>191</v>
      </c>
      <c r="AN439">
        <v>100</v>
      </c>
      <c r="AO439" t="s">
        <v>192</v>
      </c>
      <c r="AP439">
        <v>20</v>
      </c>
      <c r="AQ439" t="s">
        <v>193</v>
      </c>
      <c r="AR439">
        <v>20</v>
      </c>
    </row>
    <row r="440" spans="1:44">
      <c r="A440">
        <v>386</v>
      </c>
      <c r="B440" t="s">
        <v>289</v>
      </c>
      <c r="C440">
        <v>4</v>
      </c>
      <c r="D440" t="s">
        <v>182</v>
      </c>
      <c r="E440">
        <v>679</v>
      </c>
      <c r="F440" t="s">
        <v>183</v>
      </c>
      <c r="G440" t="s">
        <v>184</v>
      </c>
      <c r="H440">
        <v>12.58</v>
      </c>
      <c r="I440" t="s">
        <v>185</v>
      </c>
      <c r="J440">
        <v>9.59E-4</v>
      </c>
      <c r="K440" t="s">
        <v>25</v>
      </c>
      <c r="L440" t="s">
        <v>290</v>
      </c>
      <c r="M440">
        <v>1624.997946</v>
      </c>
      <c r="N440" t="s">
        <v>25</v>
      </c>
      <c r="O440" t="s">
        <v>293</v>
      </c>
      <c r="P440">
        <v>1.5E-3</v>
      </c>
      <c r="Q440" t="s">
        <v>25</v>
      </c>
      <c r="R440" t="s">
        <v>24</v>
      </c>
      <c r="S440">
        <v>8.1570920000000005</v>
      </c>
      <c r="T440" t="s">
        <v>25</v>
      </c>
      <c r="U440" t="s">
        <v>26</v>
      </c>
      <c r="V440">
        <v>0.19620199999999999</v>
      </c>
      <c r="W440" t="s">
        <v>25</v>
      </c>
      <c r="X440" t="s">
        <v>27</v>
      </c>
      <c r="Y440">
        <v>2.2828200000000001</v>
      </c>
      <c r="Z440" t="s">
        <v>25</v>
      </c>
      <c r="AA440" t="s">
        <v>292</v>
      </c>
      <c r="AB440">
        <v>1.77586</v>
      </c>
      <c r="AC440" t="s">
        <v>25</v>
      </c>
      <c r="AD440" t="s">
        <v>28</v>
      </c>
      <c r="AE440">
        <v>3.8326639999999998</v>
      </c>
      <c r="AF440" t="s">
        <v>25</v>
      </c>
      <c r="AG440" t="s">
        <v>288</v>
      </c>
      <c r="AH440">
        <v>1000</v>
      </c>
      <c r="AI440" t="s">
        <v>189</v>
      </c>
      <c r="AJ440">
        <v>3000000</v>
      </c>
      <c r="AK440" t="s">
        <v>190</v>
      </c>
      <c r="AL440">
        <v>10</v>
      </c>
      <c r="AM440" t="s">
        <v>191</v>
      </c>
      <c r="AN440">
        <v>100</v>
      </c>
      <c r="AO440" t="s">
        <v>192</v>
      </c>
      <c r="AP440">
        <v>20</v>
      </c>
      <c r="AQ440" t="s">
        <v>193</v>
      </c>
      <c r="AR440">
        <v>20</v>
      </c>
    </row>
    <row r="441" spans="1:44">
      <c r="A441">
        <v>385</v>
      </c>
      <c r="B441" t="s">
        <v>289</v>
      </c>
      <c r="C441">
        <v>4</v>
      </c>
      <c r="D441" t="s">
        <v>182</v>
      </c>
      <c r="E441">
        <v>561</v>
      </c>
      <c r="F441" t="s">
        <v>183</v>
      </c>
      <c r="G441" t="s">
        <v>184</v>
      </c>
      <c r="H441">
        <v>7135.69</v>
      </c>
      <c r="I441" t="s">
        <v>185</v>
      </c>
      <c r="J441">
        <v>5.9800000000000001E-4</v>
      </c>
      <c r="K441" t="s">
        <v>25</v>
      </c>
      <c r="L441" t="s">
        <v>290</v>
      </c>
      <c r="M441">
        <v>618.99771099999998</v>
      </c>
      <c r="N441" t="s">
        <v>25</v>
      </c>
      <c r="O441" t="s">
        <v>293</v>
      </c>
      <c r="P441">
        <v>8.0500000000000005E-4</v>
      </c>
      <c r="Q441" t="s">
        <v>25</v>
      </c>
      <c r="R441" t="s">
        <v>24</v>
      </c>
      <c r="S441">
        <v>8.4725680000000008</v>
      </c>
      <c r="T441" t="s">
        <v>25</v>
      </c>
      <c r="U441" t="s">
        <v>26</v>
      </c>
      <c r="V441">
        <v>0.88639599999999996</v>
      </c>
      <c r="W441" t="s">
        <v>25</v>
      </c>
      <c r="X441" t="s">
        <v>27</v>
      </c>
      <c r="Y441">
        <v>1.6543600000000001</v>
      </c>
      <c r="Z441" t="s">
        <v>25</v>
      </c>
      <c r="AA441" t="s">
        <v>292</v>
      </c>
      <c r="AB441">
        <v>2.6778369999999998</v>
      </c>
      <c r="AC441" t="s">
        <v>25</v>
      </c>
      <c r="AD441" t="s">
        <v>28</v>
      </c>
      <c r="AE441">
        <v>3.1605270000000001</v>
      </c>
      <c r="AF441" t="s">
        <v>25</v>
      </c>
      <c r="AG441" t="s">
        <v>288</v>
      </c>
      <c r="AH441">
        <v>100</v>
      </c>
      <c r="AI441" t="s">
        <v>189</v>
      </c>
      <c r="AJ441">
        <v>3000000</v>
      </c>
      <c r="AK441" t="s">
        <v>190</v>
      </c>
      <c r="AL441">
        <v>5</v>
      </c>
      <c r="AM441" t="s">
        <v>191</v>
      </c>
      <c r="AN441">
        <v>100</v>
      </c>
      <c r="AO441" t="s">
        <v>192</v>
      </c>
      <c r="AP441">
        <v>30</v>
      </c>
      <c r="AQ441" t="s">
        <v>193</v>
      </c>
      <c r="AR441">
        <v>30</v>
      </c>
    </row>
    <row r="442" spans="1:44">
      <c r="A442">
        <v>384</v>
      </c>
      <c r="B442" t="s">
        <v>289</v>
      </c>
      <c r="C442">
        <v>4</v>
      </c>
      <c r="D442" t="s">
        <v>182</v>
      </c>
      <c r="E442">
        <v>561</v>
      </c>
      <c r="F442" t="s">
        <v>183</v>
      </c>
      <c r="G442" t="s">
        <v>184</v>
      </c>
      <c r="H442">
        <v>7135.69</v>
      </c>
      <c r="I442" t="s">
        <v>185</v>
      </c>
      <c r="J442">
        <v>3.2699999999999998E-4</v>
      </c>
      <c r="K442" t="s">
        <v>25</v>
      </c>
      <c r="L442" t="s">
        <v>290</v>
      </c>
      <c r="M442">
        <v>980.34211400000004</v>
      </c>
      <c r="N442" t="s">
        <v>25</v>
      </c>
      <c r="O442" t="s">
        <v>293</v>
      </c>
      <c r="P442">
        <v>6.5399999999999996E-4</v>
      </c>
      <c r="Q442" t="s">
        <v>25</v>
      </c>
      <c r="R442" t="s">
        <v>24</v>
      </c>
      <c r="S442">
        <v>8.0104710000000008</v>
      </c>
      <c r="T442" t="s">
        <v>25</v>
      </c>
      <c r="U442" t="s">
        <v>26</v>
      </c>
      <c r="V442">
        <v>0.19680600000000001</v>
      </c>
      <c r="W442" t="s">
        <v>25</v>
      </c>
      <c r="X442" t="s">
        <v>27</v>
      </c>
      <c r="Y442">
        <v>2.0339179999999999</v>
      </c>
      <c r="Z442" t="s">
        <v>25</v>
      </c>
      <c r="AA442" t="s">
        <v>292</v>
      </c>
      <c r="AB442">
        <v>2.5980780000000001</v>
      </c>
      <c r="AC442" t="s">
        <v>25</v>
      </c>
      <c r="AD442" t="s">
        <v>28</v>
      </c>
      <c r="AE442">
        <v>3.1497769999999998</v>
      </c>
      <c r="AF442" t="s">
        <v>25</v>
      </c>
      <c r="AG442" t="s">
        <v>288</v>
      </c>
      <c r="AH442">
        <v>500</v>
      </c>
      <c r="AI442" t="s">
        <v>189</v>
      </c>
      <c r="AJ442">
        <v>3000000</v>
      </c>
      <c r="AK442" t="s">
        <v>190</v>
      </c>
      <c r="AL442">
        <v>5</v>
      </c>
      <c r="AM442" t="s">
        <v>191</v>
      </c>
      <c r="AN442">
        <v>100</v>
      </c>
      <c r="AO442" t="s">
        <v>192</v>
      </c>
      <c r="AP442">
        <v>30</v>
      </c>
      <c r="AQ442" t="s">
        <v>193</v>
      </c>
      <c r="AR442">
        <v>30</v>
      </c>
    </row>
    <row r="443" spans="1:44">
      <c r="A443">
        <v>393</v>
      </c>
      <c r="B443" t="s">
        <v>289</v>
      </c>
      <c r="C443">
        <v>0</v>
      </c>
      <c r="D443" t="s">
        <v>182</v>
      </c>
      <c r="E443">
        <v>250</v>
      </c>
      <c r="F443" t="s">
        <v>183</v>
      </c>
      <c r="G443" t="s">
        <v>184</v>
      </c>
      <c r="H443">
        <v>7135.69</v>
      </c>
      <c r="I443" t="s">
        <v>185</v>
      </c>
      <c r="J443">
        <v>3.6200000000000002E-4</v>
      </c>
      <c r="K443" t="s">
        <v>25</v>
      </c>
      <c r="L443" t="s">
        <v>290</v>
      </c>
      <c r="M443">
        <v>43.677346999999997</v>
      </c>
      <c r="N443" t="s">
        <v>25</v>
      </c>
      <c r="O443" t="s">
        <v>293</v>
      </c>
      <c r="P443">
        <v>3.77E-4</v>
      </c>
      <c r="Q443" t="s">
        <v>25</v>
      </c>
      <c r="R443" t="s">
        <v>24</v>
      </c>
      <c r="S443">
        <v>13.674296999999999</v>
      </c>
      <c r="T443" t="s">
        <v>25</v>
      </c>
      <c r="U443" t="s">
        <v>26</v>
      </c>
      <c r="V443">
        <v>0.11057400000000001</v>
      </c>
      <c r="W443" t="s">
        <v>25</v>
      </c>
      <c r="X443" t="s">
        <v>27</v>
      </c>
      <c r="Y443">
        <v>8.1240009999999998</v>
      </c>
      <c r="Z443" t="s">
        <v>25</v>
      </c>
      <c r="AA443" t="s">
        <v>292</v>
      </c>
      <c r="AB443">
        <v>2.2415180000000001</v>
      </c>
      <c r="AC443" t="s">
        <v>25</v>
      </c>
      <c r="AD443" t="s">
        <v>28</v>
      </c>
      <c r="AE443">
        <v>3.163262</v>
      </c>
      <c r="AF443" t="s">
        <v>25</v>
      </c>
      <c r="AG443" t="s">
        <v>288</v>
      </c>
      <c r="AH443">
        <v>1000</v>
      </c>
      <c r="AI443" t="s">
        <v>189</v>
      </c>
      <c r="AJ443">
        <v>3000000</v>
      </c>
      <c r="AK443" t="s">
        <v>190</v>
      </c>
      <c r="AL443">
        <v>5</v>
      </c>
      <c r="AM443" t="s">
        <v>191</v>
      </c>
      <c r="AN443">
        <v>100</v>
      </c>
      <c r="AO443" t="s">
        <v>192</v>
      </c>
      <c r="AP443">
        <v>30</v>
      </c>
      <c r="AQ443" t="s">
        <v>193</v>
      </c>
      <c r="AR443">
        <v>30</v>
      </c>
    </row>
    <row r="444" spans="1:44">
      <c r="A444">
        <v>392</v>
      </c>
      <c r="B444" t="s">
        <v>289</v>
      </c>
      <c r="C444">
        <v>1</v>
      </c>
      <c r="D444" t="s">
        <v>182</v>
      </c>
      <c r="E444">
        <v>261</v>
      </c>
      <c r="F444" t="s">
        <v>183</v>
      </c>
      <c r="G444" t="s">
        <v>184</v>
      </c>
      <c r="H444">
        <v>7135.69</v>
      </c>
      <c r="I444" t="s">
        <v>185</v>
      </c>
      <c r="J444">
        <v>3.6299999999999999E-4</v>
      </c>
      <c r="K444" t="s">
        <v>25</v>
      </c>
      <c r="L444" t="s">
        <v>290</v>
      </c>
      <c r="M444">
        <v>83.205394999999996</v>
      </c>
      <c r="N444" t="s">
        <v>25</v>
      </c>
      <c r="O444" t="s">
        <v>293</v>
      </c>
      <c r="P444">
        <v>3.8999999999999999E-4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6.7215069999999999</v>
      </c>
      <c r="Z444" t="s">
        <v>25</v>
      </c>
      <c r="AA444" t="s">
        <v>292</v>
      </c>
      <c r="AB444">
        <v>2.1235909999999998</v>
      </c>
      <c r="AC444" t="s">
        <v>25</v>
      </c>
      <c r="AD444" t="s">
        <v>28</v>
      </c>
      <c r="AE444">
        <v>3.1493470000000001</v>
      </c>
      <c r="AF444" t="s">
        <v>25</v>
      </c>
      <c r="AG444" t="s">
        <v>288</v>
      </c>
      <c r="AH444">
        <v>1000</v>
      </c>
      <c r="AI444" t="s">
        <v>189</v>
      </c>
      <c r="AJ444">
        <v>3000000</v>
      </c>
      <c r="AK444" t="s">
        <v>190</v>
      </c>
      <c r="AL444">
        <v>5</v>
      </c>
      <c r="AM444" t="s">
        <v>191</v>
      </c>
      <c r="AN444">
        <v>100</v>
      </c>
      <c r="AO444" t="s">
        <v>192</v>
      </c>
      <c r="AP444">
        <v>30</v>
      </c>
      <c r="AQ444" t="s">
        <v>193</v>
      </c>
      <c r="AR444">
        <v>30</v>
      </c>
    </row>
    <row r="445" spans="1:44">
      <c r="A445">
        <v>391</v>
      </c>
      <c r="B445" t="s">
        <v>289</v>
      </c>
      <c r="C445">
        <v>2</v>
      </c>
      <c r="D445" t="s">
        <v>182</v>
      </c>
      <c r="E445">
        <v>304</v>
      </c>
      <c r="F445" t="s">
        <v>183</v>
      </c>
      <c r="G445" t="s">
        <v>184</v>
      </c>
      <c r="H445">
        <v>7135.69</v>
      </c>
      <c r="I445" t="s">
        <v>185</v>
      </c>
      <c r="J445">
        <v>3.6000000000000002E-4</v>
      </c>
      <c r="K445" t="s">
        <v>25</v>
      </c>
      <c r="L445" t="s">
        <v>290</v>
      </c>
      <c r="M445">
        <v>178.064211</v>
      </c>
      <c r="N445" t="s">
        <v>25</v>
      </c>
      <c r="O445" t="s">
        <v>293</v>
      </c>
      <c r="P445">
        <v>4.1899999999999999E-4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4.6926860000000001</v>
      </c>
      <c r="Z445" t="s">
        <v>25</v>
      </c>
      <c r="AA445" t="s">
        <v>292</v>
      </c>
      <c r="AB445">
        <v>2.4509919999999998</v>
      </c>
      <c r="AC445" t="s">
        <v>25</v>
      </c>
      <c r="AD445" t="s">
        <v>28</v>
      </c>
      <c r="AE445">
        <v>3.1528559999999999</v>
      </c>
      <c r="AF445" t="s">
        <v>25</v>
      </c>
      <c r="AG445" t="s">
        <v>288</v>
      </c>
      <c r="AH445">
        <v>1000</v>
      </c>
      <c r="AI445" t="s">
        <v>189</v>
      </c>
      <c r="AJ445">
        <v>3000000</v>
      </c>
      <c r="AK445" t="s">
        <v>190</v>
      </c>
      <c r="AL445">
        <v>5</v>
      </c>
      <c r="AM445" t="s">
        <v>191</v>
      </c>
      <c r="AN445">
        <v>100</v>
      </c>
      <c r="AO445" t="s">
        <v>192</v>
      </c>
      <c r="AP445">
        <v>30</v>
      </c>
      <c r="AQ445" t="s">
        <v>193</v>
      </c>
      <c r="AR445">
        <v>30</v>
      </c>
    </row>
    <row r="446" spans="1:44">
      <c r="A446">
        <v>390</v>
      </c>
      <c r="B446" t="s">
        <v>289</v>
      </c>
      <c r="C446">
        <v>3</v>
      </c>
      <c r="D446" t="s">
        <v>182</v>
      </c>
      <c r="E446">
        <v>390</v>
      </c>
      <c r="F446" t="s">
        <v>183</v>
      </c>
      <c r="G446" t="s">
        <v>184</v>
      </c>
      <c r="H446">
        <v>7135.69</v>
      </c>
      <c r="I446" t="s">
        <v>185</v>
      </c>
      <c r="J446">
        <v>3.6299999999999999E-4</v>
      </c>
      <c r="K446" t="s">
        <v>25</v>
      </c>
      <c r="L446" t="s">
        <v>290</v>
      </c>
      <c r="M446">
        <v>394.68015100000002</v>
      </c>
      <c r="N446" t="s">
        <v>25</v>
      </c>
      <c r="O446" t="s">
        <v>293</v>
      </c>
      <c r="P446">
        <v>4.9399999999999997E-4</v>
      </c>
      <c r="Q446" t="s">
        <v>25</v>
      </c>
      <c r="R446" t="s">
        <v>24</v>
      </c>
      <c r="S446">
        <v>9.1210730000000009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3.2104240000000002</v>
      </c>
      <c r="Z446" t="s">
        <v>25</v>
      </c>
      <c r="AA446" t="s">
        <v>292</v>
      </c>
      <c r="AB446">
        <v>2.6157170000000001</v>
      </c>
      <c r="AC446" t="s">
        <v>25</v>
      </c>
      <c r="AD446" t="s">
        <v>28</v>
      </c>
      <c r="AE446">
        <v>3.1505990000000001</v>
      </c>
      <c r="AF446" t="s">
        <v>25</v>
      </c>
      <c r="AG446" t="s">
        <v>288</v>
      </c>
      <c r="AH446">
        <v>1000</v>
      </c>
      <c r="AI446" t="s">
        <v>189</v>
      </c>
      <c r="AJ446">
        <v>3000000</v>
      </c>
      <c r="AK446" t="s">
        <v>190</v>
      </c>
      <c r="AL446">
        <v>5</v>
      </c>
      <c r="AM446" t="s">
        <v>191</v>
      </c>
      <c r="AN446">
        <v>100</v>
      </c>
      <c r="AO446" t="s">
        <v>192</v>
      </c>
      <c r="AP446">
        <v>30</v>
      </c>
      <c r="AQ446" t="s">
        <v>193</v>
      </c>
      <c r="AR446">
        <v>30</v>
      </c>
    </row>
    <row r="447" spans="1:44">
      <c r="A447">
        <v>389</v>
      </c>
      <c r="B447" t="s">
        <v>289</v>
      </c>
      <c r="C447">
        <v>4</v>
      </c>
      <c r="D447" t="s">
        <v>182</v>
      </c>
      <c r="E447">
        <v>562</v>
      </c>
      <c r="F447" t="s">
        <v>183</v>
      </c>
      <c r="G447" t="s">
        <v>184</v>
      </c>
      <c r="H447">
        <v>7135.69</v>
      </c>
      <c r="I447" t="s">
        <v>185</v>
      </c>
      <c r="J447">
        <v>3.6200000000000002E-4</v>
      </c>
      <c r="K447" t="s">
        <v>25</v>
      </c>
      <c r="L447" t="s">
        <v>290</v>
      </c>
      <c r="M447">
        <v>911.54213800000002</v>
      </c>
      <c r="N447" t="s">
        <v>25</v>
      </c>
      <c r="O447" t="s">
        <v>293</v>
      </c>
      <c r="P447">
        <v>6.6600000000000003E-4</v>
      </c>
      <c r="Q447" t="s">
        <v>25</v>
      </c>
      <c r="R447" t="s">
        <v>24</v>
      </c>
      <c r="S447">
        <v>8.3601849999999995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2.3703150000000002</v>
      </c>
      <c r="Z447" t="s">
        <v>25</v>
      </c>
      <c r="AA447" t="s">
        <v>292</v>
      </c>
      <c r="AB447">
        <v>2.691398</v>
      </c>
      <c r="AC447" t="s">
        <v>25</v>
      </c>
      <c r="AD447" t="s">
        <v>28</v>
      </c>
      <c r="AE447">
        <v>3.1544989999999999</v>
      </c>
      <c r="AF447" t="s">
        <v>25</v>
      </c>
      <c r="AG447" t="s">
        <v>288</v>
      </c>
      <c r="AH447">
        <v>1000</v>
      </c>
      <c r="AI447" t="s">
        <v>189</v>
      </c>
      <c r="AJ447">
        <v>3000000</v>
      </c>
      <c r="AK447" t="s">
        <v>190</v>
      </c>
      <c r="AL447">
        <v>5</v>
      </c>
      <c r="AM447" t="s">
        <v>191</v>
      </c>
      <c r="AN447">
        <v>100</v>
      </c>
      <c r="AO447" t="s">
        <v>192</v>
      </c>
      <c r="AP447">
        <v>30</v>
      </c>
      <c r="AQ447" t="s">
        <v>193</v>
      </c>
      <c r="AR447">
        <v>30</v>
      </c>
    </row>
    <row r="448" spans="1:44">
      <c r="A448">
        <v>388</v>
      </c>
      <c r="B448" t="s">
        <v>289</v>
      </c>
      <c r="C448">
        <v>5</v>
      </c>
      <c r="D448" t="s">
        <v>182</v>
      </c>
      <c r="E448">
        <v>905</v>
      </c>
      <c r="F448" t="s">
        <v>183</v>
      </c>
      <c r="G448" t="s">
        <v>184</v>
      </c>
      <c r="H448">
        <v>7135.69</v>
      </c>
      <c r="I448" t="s">
        <v>185</v>
      </c>
      <c r="J448">
        <v>3.6099999999999999E-4</v>
      </c>
      <c r="K448" t="s">
        <v>25</v>
      </c>
      <c r="L448" t="s">
        <v>290</v>
      </c>
      <c r="M448">
        <v>2705.8507030000001</v>
      </c>
      <c r="N448" t="s">
        <v>25</v>
      </c>
      <c r="O448" t="s">
        <v>293</v>
      </c>
      <c r="P448">
        <v>1.263E-3</v>
      </c>
      <c r="Q448" t="s">
        <v>25</v>
      </c>
      <c r="R448" t="s">
        <v>24</v>
      </c>
      <c r="S448">
        <v>7.8198109999999996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1.7586079999999999</v>
      </c>
      <c r="Z448" t="s">
        <v>25</v>
      </c>
      <c r="AA448" t="s">
        <v>292</v>
      </c>
      <c r="AB448">
        <v>2.7681960000000001</v>
      </c>
      <c r="AC448" t="s">
        <v>25</v>
      </c>
      <c r="AD448" t="s">
        <v>28</v>
      </c>
      <c r="AE448">
        <v>3.1495839999999999</v>
      </c>
      <c r="AF448" t="s">
        <v>25</v>
      </c>
      <c r="AG448" t="s">
        <v>288</v>
      </c>
      <c r="AH448">
        <v>1000</v>
      </c>
      <c r="AI448" t="s">
        <v>189</v>
      </c>
      <c r="AJ448">
        <v>3000000</v>
      </c>
      <c r="AK448" t="s">
        <v>190</v>
      </c>
      <c r="AL448">
        <v>5</v>
      </c>
      <c r="AM448" t="s">
        <v>191</v>
      </c>
      <c r="AN448">
        <v>100</v>
      </c>
      <c r="AO448" t="s">
        <v>192</v>
      </c>
      <c r="AP448">
        <v>30</v>
      </c>
      <c r="AQ448" t="s">
        <v>193</v>
      </c>
      <c r="AR448">
        <v>30</v>
      </c>
    </row>
    <row r="449" spans="1:44">
      <c r="A449">
        <v>387</v>
      </c>
      <c r="B449" t="s">
        <v>289</v>
      </c>
      <c r="C449">
        <v>6</v>
      </c>
      <c r="D449" t="s">
        <v>182</v>
      </c>
      <c r="E449">
        <v>1592</v>
      </c>
      <c r="F449" t="s">
        <v>183</v>
      </c>
      <c r="G449" t="s">
        <v>184</v>
      </c>
      <c r="H449">
        <v>7135.69</v>
      </c>
      <c r="I449" t="s">
        <v>185</v>
      </c>
      <c r="J449">
        <v>3.6099999999999999E-4</v>
      </c>
      <c r="K449" t="s">
        <v>25</v>
      </c>
      <c r="L449" t="s">
        <v>290</v>
      </c>
      <c r="M449">
        <v>6540.0347750000001</v>
      </c>
      <c r="N449" t="s">
        <v>25</v>
      </c>
      <c r="O449" t="s">
        <v>293</v>
      </c>
      <c r="P449">
        <v>2.5409999999999999E-3</v>
      </c>
      <c r="Q449" t="s">
        <v>25</v>
      </c>
      <c r="R449" t="s">
        <v>24</v>
      </c>
      <c r="S449">
        <v>7.5244210000000002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292</v>
      </c>
      <c r="AB449">
        <v>2.7890389999999998</v>
      </c>
      <c r="AC449" t="s">
        <v>25</v>
      </c>
      <c r="AD449" t="s">
        <v>28</v>
      </c>
      <c r="AE449">
        <v>3.1567159999999999</v>
      </c>
      <c r="AF449" t="s">
        <v>25</v>
      </c>
      <c r="AG449" t="s">
        <v>288</v>
      </c>
      <c r="AH449">
        <v>1000</v>
      </c>
      <c r="AI449" t="s">
        <v>189</v>
      </c>
      <c r="AJ449">
        <v>3000000</v>
      </c>
      <c r="AK449" t="s">
        <v>190</v>
      </c>
      <c r="AL449">
        <v>5</v>
      </c>
      <c r="AM449" t="s">
        <v>191</v>
      </c>
      <c r="AN449">
        <v>100</v>
      </c>
      <c r="AO449" t="s">
        <v>192</v>
      </c>
      <c r="AP449">
        <v>30</v>
      </c>
      <c r="AQ449" t="s">
        <v>193</v>
      </c>
      <c r="AR449">
        <v>30</v>
      </c>
    </row>
    <row r="450" spans="1:44">
      <c r="A450">
        <v>386</v>
      </c>
      <c r="B450" t="s">
        <v>289</v>
      </c>
      <c r="C450">
        <v>7</v>
      </c>
      <c r="D450" t="s">
        <v>182</v>
      </c>
      <c r="E450">
        <v>2965</v>
      </c>
      <c r="F450" t="s">
        <v>183</v>
      </c>
      <c r="G450" t="s">
        <v>184</v>
      </c>
      <c r="H450">
        <v>7135.69</v>
      </c>
      <c r="I450" t="s">
        <v>185</v>
      </c>
      <c r="J450">
        <v>3.6200000000000002E-4</v>
      </c>
      <c r="K450" t="s">
        <v>25</v>
      </c>
      <c r="L450" t="s">
        <v>290</v>
      </c>
      <c r="M450">
        <v>14647.797302000001</v>
      </c>
      <c r="N450" t="s">
        <v>25</v>
      </c>
      <c r="O450" t="s">
        <v>293</v>
      </c>
      <c r="P450">
        <v>5.2449999999999997E-3</v>
      </c>
      <c r="Q450" t="s">
        <v>25</v>
      </c>
      <c r="R450" t="s">
        <v>24</v>
      </c>
      <c r="S450">
        <v>7.2617219999999998</v>
      </c>
      <c r="T450" t="s">
        <v>25</v>
      </c>
      <c r="U450" t="s">
        <v>26</v>
      </c>
      <c r="V450">
        <v>0.11046400000000001</v>
      </c>
      <c r="W450" t="s">
        <v>25</v>
      </c>
      <c r="X450" t="s">
        <v>27</v>
      </c>
      <c r="Y450">
        <v>1.132933</v>
      </c>
      <c r="Z450" t="s">
        <v>25</v>
      </c>
      <c r="AA450" t="s">
        <v>292</v>
      </c>
      <c r="AB450">
        <v>2.8248359999999999</v>
      </c>
      <c r="AC450" t="s">
        <v>25</v>
      </c>
      <c r="AD450" t="s">
        <v>28</v>
      </c>
      <c r="AE450">
        <v>3.1606519999999998</v>
      </c>
      <c r="AF450" t="s">
        <v>25</v>
      </c>
      <c r="AG450" t="s">
        <v>288</v>
      </c>
      <c r="AH450">
        <v>1000</v>
      </c>
      <c r="AI450" t="s">
        <v>189</v>
      </c>
      <c r="AJ450">
        <v>3000000</v>
      </c>
      <c r="AK450" t="s">
        <v>190</v>
      </c>
      <c r="AL450">
        <v>5</v>
      </c>
      <c r="AM450" t="s">
        <v>191</v>
      </c>
      <c r="AN450">
        <v>100</v>
      </c>
      <c r="AO450" t="s">
        <v>192</v>
      </c>
      <c r="AP450">
        <v>30</v>
      </c>
      <c r="AQ450" t="s">
        <v>193</v>
      </c>
      <c r="AR450">
        <v>30</v>
      </c>
    </row>
    <row r="451" spans="1:44">
      <c r="A451">
        <v>385</v>
      </c>
      <c r="B451" t="s">
        <v>289</v>
      </c>
      <c r="C451">
        <v>8</v>
      </c>
      <c r="D451" t="s">
        <v>182</v>
      </c>
      <c r="E451">
        <v>5711</v>
      </c>
      <c r="F451" t="s">
        <v>183</v>
      </c>
      <c r="G451" t="s">
        <v>184</v>
      </c>
      <c r="H451">
        <v>7135.69</v>
      </c>
      <c r="I451" t="s">
        <v>185</v>
      </c>
      <c r="J451">
        <v>3.6099999999999999E-4</v>
      </c>
      <c r="K451" t="s">
        <v>25</v>
      </c>
      <c r="L451" t="s">
        <v>290</v>
      </c>
      <c r="M451">
        <v>31518.028064999999</v>
      </c>
      <c r="N451" t="s">
        <v>25</v>
      </c>
      <c r="O451" t="s">
        <v>293</v>
      </c>
      <c r="P451">
        <v>1.0867E-2</v>
      </c>
      <c r="Q451" t="s">
        <v>25</v>
      </c>
      <c r="R451" t="s">
        <v>24</v>
      </c>
      <c r="S451">
        <v>7.0724429999999998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0.88820699999999997</v>
      </c>
      <c r="Z451" t="s">
        <v>25</v>
      </c>
      <c r="AA451" t="s">
        <v>292</v>
      </c>
      <c r="AB451">
        <v>2.8830779999999998</v>
      </c>
      <c r="AC451" t="s">
        <v>25</v>
      </c>
      <c r="AD451" t="s">
        <v>28</v>
      </c>
      <c r="AE451">
        <v>3.1572369999999998</v>
      </c>
      <c r="AF451" t="s">
        <v>25</v>
      </c>
      <c r="AG451" t="s">
        <v>288</v>
      </c>
      <c r="AH451">
        <v>1000</v>
      </c>
      <c r="AI451" t="s">
        <v>189</v>
      </c>
      <c r="AJ451">
        <v>3000000</v>
      </c>
      <c r="AK451" t="s">
        <v>190</v>
      </c>
      <c r="AL451">
        <v>5</v>
      </c>
      <c r="AM451" t="s">
        <v>191</v>
      </c>
      <c r="AN451">
        <v>100</v>
      </c>
      <c r="AO451" t="s">
        <v>192</v>
      </c>
      <c r="AP451">
        <v>30</v>
      </c>
      <c r="AQ451" t="s">
        <v>193</v>
      </c>
      <c r="AR451">
        <v>30</v>
      </c>
    </row>
    <row r="452" spans="1:44">
      <c r="A452">
        <v>384</v>
      </c>
      <c r="B452" t="s">
        <v>289</v>
      </c>
      <c r="C452">
        <v>9</v>
      </c>
      <c r="D452" t="s">
        <v>182</v>
      </c>
      <c r="E452">
        <v>11205</v>
      </c>
      <c r="F452" t="s">
        <v>183</v>
      </c>
      <c r="G452" t="s">
        <v>184</v>
      </c>
      <c r="H452">
        <v>7135.68</v>
      </c>
      <c r="I452" t="s">
        <v>185</v>
      </c>
      <c r="J452">
        <v>3.6000000000000002E-4</v>
      </c>
      <c r="K452" t="s">
        <v>25</v>
      </c>
      <c r="L452" t="s">
        <v>290</v>
      </c>
      <c r="M452">
        <v>66420.778653999994</v>
      </c>
      <c r="N452" t="s">
        <v>25</v>
      </c>
      <c r="O452" t="s">
        <v>293</v>
      </c>
      <c r="P452">
        <v>2.2499999999999999E-2</v>
      </c>
      <c r="Q452" t="s">
        <v>25</v>
      </c>
      <c r="R452" t="s">
        <v>24</v>
      </c>
      <c r="S452">
        <v>6.7193440000000004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0.41480400000000001</v>
      </c>
      <c r="Z452" t="s">
        <v>25</v>
      </c>
      <c r="AA452" t="s">
        <v>292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288</v>
      </c>
      <c r="AH452">
        <v>1000</v>
      </c>
      <c r="AI452" t="s">
        <v>189</v>
      </c>
      <c r="AJ452">
        <v>3000000</v>
      </c>
      <c r="AK452" t="s">
        <v>190</v>
      </c>
      <c r="AL452">
        <v>5</v>
      </c>
      <c r="AM452" t="s">
        <v>191</v>
      </c>
      <c r="AN452">
        <v>100</v>
      </c>
      <c r="AO452" t="s">
        <v>192</v>
      </c>
      <c r="AP452">
        <v>30</v>
      </c>
      <c r="AQ452" t="s">
        <v>193</v>
      </c>
      <c r="AR452">
        <v>30</v>
      </c>
    </row>
    <row r="453" spans="1:44">
      <c r="A453">
        <v>383</v>
      </c>
      <c r="B453" t="s">
        <v>289</v>
      </c>
      <c r="C453">
        <v>0</v>
      </c>
      <c r="D453" t="s">
        <v>182</v>
      </c>
      <c r="E453">
        <v>250</v>
      </c>
      <c r="F453" t="s">
        <v>183</v>
      </c>
      <c r="G453" t="s">
        <v>184</v>
      </c>
      <c r="H453">
        <v>7119.64</v>
      </c>
      <c r="I453" t="s">
        <v>185</v>
      </c>
      <c r="J453">
        <v>2.52E-4</v>
      </c>
      <c r="K453" t="s">
        <v>25</v>
      </c>
      <c r="L453" t="s">
        <v>290</v>
      </c>
      <c r="M453">
        <v>25.020330999999999</v>
      </c>
      <c r="N453" t="s">
        <v>25</v>
      </c>
      <c r="O453" t="s">
        <v>293</v>
      </c>
      <c r="P453">
        <v>2.5999999999999998E-4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6.2135920000000002</v>
      </c>
      <c r="Z453" t="s">
        <v>25</v>
      </c>
      <c r="AA453" t="s">
        <v>292</v>
      </c>
      <c r="AB453">
        <v>2.122684</v>
      </c>
      <c r="AC453" t="s">
        <v>25</v>
      </c>
      <c r="AD453" t="s">
        <v>28</v>
      </c>
      <c r="AE453">
        <v>3.1659320000000002</v>
      </c>
      <c r="AF453" t="s">
        <v>25</v>
      </c>
      <c r="AG453" t="s">
        <v>288</v>
      </c>
      <c r="AH453">
        <v>200</v>
      </c>
      <c r="AI453" t="s">
        <v>189</v>
      </c>
      <c r="AJ453">
        <v>3000000</v>
      </c>
      <c r="AK453" t="s">
        <v>190</v>
      </c>
      <c r="AL453">
        <v>5</v>
      </c>
      <c r="AM453" t="s">
        <v>191</v>
      </c>
      <c r="AN453">
        <v>100</v>
      </c>
      <c r="AO453" t="s">
        <v>192</v>
      </c>
      <c r="AP453">
        <v>30</v>
      </c>
      <c r="AQ453" t="s">
        <v>193</v>
      </c>
      <c r="AR453">
        <v>30</v>
      </c>
    </row>
    <row r="454" spans="1:44">
      <c r="A454">
        <v>382</v>
      </c>
      <c r="B454" t="s">
        <v>289</v>
      </c>
      <c r="C454">
        <v>1</v>
      </c>
      <c r="D454" t="s">
        <v>182</v>
      </c>
      <c r="E454">
        <v>261</v>
      </c>
      <c r="F454" t="s">
        <v>183</v>
      </c>
      <c r="G454" t="s">
        <v>184</v>
      </c>
      <c r="H454">
        <v>7119.64</v>
      </c>
      <c r="I454" t="s">
        <v>185</v>
      </c>
      <c r="J454">
        <v>2.5399999999999999E-4</v>
      </c>
      <c r="K454" t="s">
        <v>25</v>
      </c>
      <c r="L454" t="s">
        <v>290</v>
      </c>
      <c r="M454">
        <v>54.584203000000002</v>
      </c>
      <c r="N454" t="s">
        <v>25</v>
      </c>
      <c r="O454" t="s">
        <v>293</v>
      </c>
      <c r="P454">
        <v>2.72E-4</v>
      </c>
      <c r="Q454" t="s">
        <v>25</v>
      </c>
      <c r="R454" t="s">
        <v>24</v>
      </c>
      <c r="S454">
        <v>10.885935999999999</v>
      </c>
      <c r="T454" t="s">
        <v>25</v>
      </c>
      <c r="U454" t="s">
        <v>26</v>
      </c>
      <c r="V454">
        <v>0.44670100000000001</v>
      </c>
      <c r="W454" t="s">
        <v>25</v>
      </c>
      <c r="X454" t="s">
        <v>27</v>
      </c>
      <c r="Y454">
        <v>5.233403</v>
      </c>
      <c r="Z454" t="s">
        <v>25</v>
      </c>
      <c r="AA454" t="s">
        <v>292</v>
      </c>
      <c r="AB454">
        <v>2.0102169999999999</v>
      </c>
      <c r="AC454" t="s">
        <v>25</v>
      </c>
      <c r="AD454" t="s">
        <v>28</v>
      </c>
      <c r="AE454">
        <v>3.1656110000000002</v>
      </c>
      <c r="AF454" t="s">
        <v>25</v>
      </c>
      <c r="AG454" t="s">
        <v>288</v>
      </c>
      <c r="AH454">
        <v>200</v>
      </c>
      <c r="AI454" t="s">
        <v>189</v>
      </c>
      <c r="AJ454">
        <v>3000000</v>
      </c>
      <c r="AK454" t="s">
        <v>190</v>
      </c>
      <c r="AL454">
        <v>5</v>
      </c>
      <c r="AM454" t="s">
        <v>191</v>
      </c>
      <c r="AN454">
        <v>100</v>
      </c>
      <c r="AO454" t="s">
        <v>192</v>
      </c>
      <c r="AP454">
        <v>30</v>
      </c>
      <c r="AQ454" t="s">
        <v>193</v>
      </c>
      <c r="AR454">
        <v>30</v>
      </c>
    </row>
    <row r="455" spans="1:44">
      <c r="A455">
        <v>381</v>
      </c>
      <c r="B455" t="s">
        <v>289</v>
      </c>
      <c r="C455">
        <v>2</v>
      </c>
      <c r="D455" t="s">
        <v>182</v>
      </c>
      <c r="E455">
        <v>304</v>
      </c>
      <c r="F455" t="s">
        <v>183</v>
      </c>
      <c r="G455" t="s">
        <v>184</v>
      </c>
      <c r="H455">
        <v>7119.64</v>
      </c>
      <c r="I455" t="s">
        <v>185</v>
      </c>
      <c r="J455">
        <v>2.5300000000000002E-4</v>
      </c>
      <c r="K455" t="s">
        <v>25</v>
      </c>
      <c r="L455" t="s">
        <v>290</v>
      </c>
      <c r="M455">
        <v>151.066114</v>
      </c>
      <c r="N455" t="s">
        <v>25</v>
      </c>
      <c r="O455" t="s">
        <v>293</v>
      </c>
      <c r="P455">
        <v>3.0299999999999999E-4</v>
      </c>
      <c r="Q455" t="s">
        <v>25</v>
      </c>
      <c r="R455" t="s">
        <v>24</v>
      </c>
      <c r="S455">
        <v>9.5509369999999993</v>
      </c>
      <c r="T455" t="s">
        <v>25</v>
      </c>
      <c r="U455" t="s">
        <v>26</v>
      </c>
      <c r="V455">
        <v>0.44565100000000002</v>
      </c>
      <c r="W455" t="s">
        <v>25</v>
      </c>
      <c r="X455" t="s">
        <v>27</v>
      </c>
      <c r="Y455">
        <v>3.5600489999999998</v>
      </c>
      <c r="Z455" t="s">
        <v>25</v>
      </c>
      <c r="AA455" t="s">
        <v>292</v>
      </c>
      <c r="AB455">
        <v>2.3498790000000001</v>
      </c>
      <c r="AC455" t="s">
        <v>25</v>
      </c>
      <c r="AD455" t="s">
        <v>28</v>
      </c>
      <c r="AE455">
        <v>3.1652640000000001</v>
      </c>
      <c r="AF455" t="s">
        <v>25</v>
      </c>
      <c r="AG455" t="s">
        <v>288</v>
      </c>
      <c r="AH455">
        <v>200</v>
      </c>
      <c r="AI455" t="s">
        <v>189</v>
      </c>
      <c r="AJ455">
        <v>3000000</v>
      </c>
      <c r="AK455" t="s">
        <v>190</v>
      </c>
      <c r="AL455">
        <v>5</v>
      </c>
      <c r="AM455" t="s">
        <v>191</v>
      </c>
      <c r="AN455">
        <v>100</v>
      </c>
      <c r="AO455" t="s">
        <v>192</v>
      </c>
      <c r="AP455">
        <v>30</v>
      </c>
      <c r="AQ455" t="s">
        <v>193</v>
      </c>
      <c r="AR455">
        <v>30</v>
      </c>
    </row>
    <row r="456" spans="1:44">
      <c r="A456">
        <v>380</v>
      </c>
      <c r="B456" t="s">
        <v>289</v>
      </c>
      <c r="C456">
        <v>3</v>
      </c>
      <c r="D456" t="s">
        <v>182</v>
      </c>
      <c r="E456">
        <v>389</v>
      </c>
      <c r="F456" t="s">
        <v>183</v>
      </c>
      <c r="G456" t="s">
        <v>184</v>
      </c>
      <c r="H456">
        <v>7119.64</v>
      </c>
      <c r="I456" t="s">
        <v>185</v>
      </c>
      <c r="J456">
        <v>2.5500000000000002E-4</v>
      </c>
      <c r="K456" t="s">
        <v>25</v>
      </c>
      <c r="L456" t="s">
        <v>290</v>
      </c>
      <c r="M456">
        <v>336.17725300000001</v>
      </c>
      <c r="N456" t="s">
        <v>25</v>
      </c>
      <c r="O456" t="s">
        <v>293</v>
      </c>
      <c r="P456">
        <v>3.6699999999999998E-4</v>
      </c>
      <c r="Q456" t="s">
        <v>25</v>
      </c>
      <c r="R456" t="s">
        <v>24</v>
      </c>
      <c r="S456">
        <v>8.6267510000000005</v>
      </c>
      <c r="T456" t="s">
        <v>25</v>
      </c>
      <c r="U456" t="s">
        <v>26</v>
      </c>
      <c r="V456">
        <v>0.44552599999999998</v>
      </c>
      <c r="W456" t="s">
        <v>25</v>
      </c>
      <c r="X456" t="s">
        <v>27</v>
      </c>
      <c r="Y456">
        <v>2.4631189999999998</v>
      </c>
      <c r="Z456" t="s">
        <v>25</v>
      </c>
      <c r="AA456" t="s">
        <v>292</v>
      </c>
      <c r="AB456">
        <v>2.5217000000000001</v>
      </c>
      <c r="AC456" t="s">
        <v>25</v>
      </c>
      <c r="AD456" t="s">
        <v>28</v>
      </c>
      <c r="AE456">
        <v>3.1655160000000002</v>
      </c>
      <c r="AF456" t="s">
        <v>25</v>
      </c>
      <c r="AG456" t="s">
        <v>288</v>
      </c>
      <c r="AH456">
        <v>200</v>
      </c>
      <c r="AI456" t="s">
        <v>189</v>
      </c>
      <c r="AJ456">
        <v>3000000</v>
      </c>
      <c r="AK456" t="s">
        <v>190</v>
      </c>
      <c r="AL456">
        <v>5</v>
      </c>
      <c r="AM456" t="s">
        <v>191</v>
      </c>
      <c r="AN456">
        <v>100</v>
      </c>
      <c r="AO456" t="s">
        <v>192</v>
      </c>
      <c r="AP456">
        <v>30</v>
      </c>
      <c r="AQ456" t="s">
        <v>193</v>
      </c>
      <c r="AR456">
        <v>30</v>
      </c>
    </row>
    <row r="457" spans="1:44">
      <c r="A457">
        <v>379</v>
      </c>
      <c r="B457" t="s">
        <v>289</v>
      </c>
      <c r="C457">
        <v>4</v>
      </c>
      <c r="D457" t="s">
        <v>182</v>
      </c>
      <c r="E457">
        <v>561</v>
      </c>
      <c r="F457" t="s">
        <v>183</v>
      </c>
      <c r="G457" t="s">
        <v>184</v>
      </c>
      <c r="H457">
        <v>7119.64</v>
      </c>
      <c r="I457" t="s">
        <v>185</v>
      </c>
      <c r="J457">
        <v>2.5399999999999999E-4</v>
      </c>
      <c r="K457" t="s">
        <v>25</v>
      </c>
      <c r="L457" t="s">
        <v>290</v>
      </c>
      <c r="M457">
        <v>751.06723</v>
      </c>
      <c r="N457" t="s">
        <v>25</v>
      </c>
      <c r="O457" t="s">
        <v>293</v>
      </c>
      <c r="P457">
        <v>5.04E-4</v>
      </c>
      <c r="Q457" t="s">
        <v>25</v>
      </c>
      <c r="R457" t="s">
        <v>24</v>
      </c>
      <c r="S457">
        <v>8.1024569999999994</v>
      </c>
      <c r="T457" t="s">
        <v>25</v>
      </c>
      <c r="U457" t="s">
        <v>26</v>
      </c>
      <c r="V457">
        <v>0.44545099999999999</v>
      </c>
      <c r="W457" t="s">
        <v>25</v>
      </c>
      <c r="X457" t="s">
        <v>27</v>
      </c>
      <c r="Y457">
        <v>1.822295</v>
      </c>
      <c r="Z457" t="s">
        <v>25</v>
      </c>
      <c r="AA457" t="s">
        <v>292</v>
      </c>
      <c r="AB457">
        <v>2.6335449999999998</v>
      </c>
      <c r="AC457" t="s">
        <v>25</v>
      </c>
      <c r="AD457" t="s">
        <v>28</v>
      </c>
      <c r="AE457">
        <v>3.1698050000000002</v>
      </c>
      <c r="AF457" t="s">
        <v>25</v>
      </c>
      <c r="AG457" t="s">
        <v>288</v>
      </c>
      <c r="AH457">
        <v>200</v>
      </c>
      <c r="AI457" t="s">
        <v>189</v>
      </c>
      <c r="AJ457">
        <v>3000000</v>
      </c>
      <c r="AK457" t="s">
        <v>190</v>
      </c>
      <c r="AL457">
        <v>5</v>
      </c>
      <c r="AM457" t="s">
        <v>191</v>
      </c>
      <c r="AN457">
        <v>100</v>
      </c>
      <c r="AO457" t="s">
        <v>192</v>
      </c>
      <c r="AP457">
        <v>30</v>
      </c>
      <c r="AQ457" t="s">
        <v>193</v>
      </c>
      <c r="AR457">
        <v>30</v>
      </c>
    </row>
    <row r="458" spans="1:44">
      <c r="A458">
        <v>378</v>
      </c>
      <c r="B458" t="s">
        <v>289</v>
      </c>
      <c r="C458">
        <v>5</v>
      </c>
      <c r="D458" t="s">
        <v>182</v>
      </c>
      <c r="E458">
        <v>904</v>
      </c>
      <c r="F458" t="s">
        <v>183</v>
      </c>
      <c r="G458" t="s">
        <v>184</v>
      </c>
      <c r="H458">
        <v>7119.64</v>
      </c>
      <c r="I458" t="s">
        <v>185</v>
      </c>
      <c r="J458">
        <v>2.5399999999999999E-4</v>
      </c>
      <c r="K458" t="s">
        <v>25</v>
      </c>
      <c r="L458" t="s">
        <v>290</v>
      </c>
      <c r="M458">
        <v>1985.29071</v>
      </c>
      <c r="N458" t="s">
        <v>25</v>
      </c>
      <c r="O458" t="s">
        <v>293</v>
      </c>
      <c r="P458">
        <v>9.1600000000000004E-4</v>
      </c>
      <c r="Q458" t="s">
        <v>25</v>
      </c>
      <c r="R458" t="s">
        <v>24</v>
      </c>
      <c r="S458">
        <v>7.6425479999999997</v>
      </c>
      <c r="T458" t="s">
        <v>25</v>
      </c>
      <c r="U458" t="s">
        <v>26</v>
      </c>
      <c r="V458">
        <v>0.44428499999999999</v>
      </c>
      <c r="W458" t="s">
        <v>25</v>
      </c>
      <c r="X458" t="s">
        <v>27</v>
      </c>
      <c r="Y458">
        <v>1.293552</v>
      </c>
      <c r="Z458" t="s">
        <v>25</v>
      </c>
      <c r="AA458" t="s">
        <v>292</v>
      </c>
      <c r="AB458">
        <v>2.7046960000000002</v>
      </c>
      <c r="AC458" t="s">
        <v>25</v>
      </c>
      <c r="AD458" t="s">
        <v>28</v>
      </c>
      <c r="AE458">
        <v>3.1687850000000002</v>
      </c>
      <c r="AF458" t="s">
        <v>25</v>
      </c>
      <c r="AG458" t="s">
        <v>288</v>
      </c>
      <c r="AH458">
        <v>200</v>
      </c>
      <c r="AI458" t="s">
        <v>189</v>
      </c>
      <c r="AJ458">
        <v>3000000</v>
      </c>
      <c r="AK458" t="s">
        <v>190</v>
      </c>
      <c r="AL458">
        <v>5</v>
      </c>
      <c r="AM458" t="s">
        <v>191</v>
      </c>
      <c r="AN458">
        <v>100</v>
      </c>
      <c r="AO458" t="s">
        <v>192</v>
      </c>
      <c r="AP458">
        <v>30</v>
      </c>
      <c r="AQ458" t="s">
        <v>193</v>
      </c>
      <c r="AR458">
        <v>30</v>
      </c>
    </row>
    <row r="459" spans="1:44">
      <c r="A459">
        <v>377</v>
      </c>
      <c r="B459" t="s">
        <v>289</v>
      </c>
      <c r="C459">
        <v>6</v>
      </c>
      <c r="D459" t="s">
        <v>182</v>
      </c>
      <c r="E459">
        <v>1591</v>
      </c>
      <c r="F459" t="s">
        <v>183</v>
      </c>
      <c r="G459" t="s">
        <v>184</v>
      </c>
      <c r="H459">
        <v>7119.64</v>
      </c>
      <c r="I459" t="s">
        <v>185</v>
      </c>
      <c r="J459">
        <v>2.5500000000000002E-4</v>
      </c>
      <c r="K459" t="s">
        <v>25</v>
      </c>
      <c r="L459" t="s">
        <v>290</v>
      </c>
      <c r="M459">
        <v>5125.5715840000003</v>
      </c>
      <c r="N459" t="s">
        <v>25</v>
      </c>
      <c r="O459" t="s">
        <v>293</v>
      </c>
      <c r="P459">
        <v>1.9629999999999999E-3</v>
      </c>
      <c r="Q459" t="s">
        <v>25</v>
      </c>
      <c r="R459" t="s">
        <v>24</v>
      </c>
      <c r="S459">
        <v>7.1809229999999999</v>
      </c>
      <c r="T459" t="s">
        <v>25</v>
      </c>
      <c r="U459" t="s">
        <v>26</v>
      </c>
      <c r="V459">
        <v>0.44315700000000002</v>
      </c>
      <c r="W459" t="s">
        <v>25</v>
      </c>
      <c r="X459" t="s">
        <v>27</v>
      </c>
      <c r="Y459">
        <v>0.75811700000000004</v>
      </c>
      <c r="Z459" t="s">
        <v>25</v>
      </c>
      <c r="AA459" t="s">
        <v>292</v>
      </c>
      <c r="AB459">
        <v>2.7913039999999998</v>
      </c>
      <c r="AC459" t="s">
        <v>25</v>
      </c>
      <c r="AD459" t="s">
        <v>28</v>
      </c>
      <c r="AE459">
        <v>3.156085</v>
      </c>
      <c r="AF459" t="s">
        <v>25</v>
      </c>
      <c r="AG459" t="s">
        <v>288</v>
      </c>
      <c r="AH459">
        <v>200</v>
      </c>
      <c r="AI459" t="s">
        <v>189</v>
      </c>
      <c r="AJ459">
        <v>3000000</v>
      </c>
      <c r="AK459" t="s">
        <v>190</v>
      </c>
      <c r="AL459">
        <v>5</v>
      </c>
      <c r="AM459" t="s">
        <v>191</v>
      </c>
      <c r="AN459">
        <v>100</v>
      </c>
      <c r="AO459" t="s">
        <v>192</v>
      </c>
      <c r="AP459">
        <v>30</v>
      </c>
      <c r="AQ459" t="s">
        <v>193</v>
      </c>
      <c r="AR459">
        <v>30</v>
      </c>
    </row>
    <row r="460" spans="1:44">
      <c r="A460">
        <v>376</v>
      </c>
      <c r="B460" t="s">
        <v>289</v>
      </c>
      <c r="C460">
        <v>7</v>
      </c>
      <c r="D460" t="s">
        <v>182</v>
      </c>
      <c r="E460">
        <v>2964</v>
      </c>
      <c r="F460" t="s">
        <v>183</v>
      </c>
      <c r="G460" t="s">
        <v>184</v>
      </c>
      <c r="H460">
        <v>7119.64</v>
      </c>
      <c r="I460" t="s">
        <v>185</v>
      </c>
      <c r="J460">
        <v>2.52E-4</v>
      </c>
      <c r="K460" t="s">
        <v>25</v>
      </c>
      <c r="L460" t="s">
        <v>290</v>
      </c>
      <c r="M460">
        <v>11388.252361000001</v>
      </c>
      <c r="N460" t="s">
        <v>25</v>
      </c>
      <c r="O460" t="s">
        <v>293</v>
      </c>
      <c r="P460">
        <v>4.0480000000000004E-3</v>
      </c>
      <c r="Q460" t="s">
        <v>25</v>
      </c>
      <c r="R460" t="s">
        <v>24</v>
      </c>
      <c r="S460">
        <v>6.9367429999999999</v>
      </c>
      <c r="T460" t="s">
        <v>25</v>
      </c>
      <c r="U460" t="s">
        <v>26</v>
      </c>
      <c r="V460">
        <v>0.44367600000000001</v>
      </c>
      <c r="W460" t="s">
        <v>25</v>
      </c>
      <c r="X460" t="s">
        <v>27</v>
      </c>
      <c r="Y460">
        <v>0.47855500000000001</v>
      </c>
      <c r="Z460" t="s">
        <v>25</v>
      </c>
      <c r="AA460" t="s">
        <v>292</v>
      </c>
      <c r="AB460">
        <v>2.8101820000000002</v>
      </c>
      <c r="AC460" t="s">
        <v>25</v>
      </c>
      <c r="AD460" t="s">
        <v>28</v>
      </c>
      <c r="AE460">
        <v>3.1717059999999999</v>
      </c>
      <c r="AF460" t="s">
        <v>25</v>
      </c>
      <c r="AG460" t="s">
        <v>288</v>
      </c>
      <c r="AH460">
        <v>200</v>
      </c>
      <c r="AI460" t="s">
        <v>189</v>
      </c>
      <c r="AJ460">
        <v>3000000</v>
      </c>
      <c r="AK460" t="s">
        <v>190</v>
      </c>
      <c r="AL460">
        <v>5</v>
      </c>
      <c r="AM460" t="s">
        <v>191</v>
      </c>
      <c r="AN460">
        <v>100</v>
      </c>
      <c r="AO460" t="s">
        <v>192</v>
      </c>
      <c r="AP460">
        <v>30</v>
      </c>
      <c r="AQ460" t="s">
        <v>193</v>
      </c>
      <c r="AR460">
        <v>30</v>
      </c>
    </row>
    <row r="461" spans="1:44">
      <c r="A461">
        <v>375</v>
      </c>
      <c r="B461" t="s">
        <v>289</v>
      </c>
      <c r="C461">
        <v>8</v>
      </c>
      <c r="D461" t="s">
        <v>182</v>
      </c>
      <c r="E461">
        <v>5711</v>
      </c>
      <c r="F461" t="s">
        <v>183</v>
      </c>
      <c r="G461" t="s">
        <v>184</v>
      </c>
      <c r="H461">
        <v>7117.73</v>
      </c>
      <c r="I461" t="s">
        <v>185</v>
      </c>
      <c r="J461">
        <v>2.5300000000000002E-4</v>
      </c>
      <c r="K461" t="s">
        <v>25</v>
      </c>
      <c r="L461" t="s">
        <v>290</v>
      </c>
      <c r="M461">
        <v>35907.344056000002</v>
      </c>
      <c r="N461" t="s">
        <v>25</v>
      </c>
      <c r="O461" t="s">
        <v>293</v>
      </c>
      <c r="P461">
        <v>1.2222999999999999E-2</v>
      </c>
      <c r="Q461" t="s">
        <v>25</v>
      </c>
      <c r="R461" t="s">
        <v>24</v>
      </c>
      <c r="S461">
        <v>6.9196869999999997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292</v>
      </c>
      <c r="AB461">
        <v>2.8595039999999998</v>
      </c>
      <c r="AC461" t="s">
        <v>25</v>
      </c>
      <c r="AD461" t="s">
        <v>28</v>
      </c>
      <c r="AE461">
        <v>3.160523</v>
      </c>
      <c r="AF461" t="s">
        <v>25</v>
      </c>
      <c r="AG461" t="s">
        <v>288</v>
      </c>
      <c r="AH461">
        <v>200</v>
      </c>
      <c r="AI461" t="s">
        <v>189</v>
      </c>
      <c r="AJ461">
        <v>3000000</v>
      </c>
      <c r="AK461" t="s">
        <v>190</v>
      </c>
      <c r="AL461">
        <v>5</v>
      </c>
      <c r="AM461" t="s">
        <v>191</v>
      </c>
      <c r="AN461">
        <v>100</v>
      </c>
      <c r="AO461" t="s">
        <v>192</v>
      </c>
      <c r="AP461">
        <v>30</v>
      </c>
      <c r="AQ461" t="s">
        <v>193</v>
      </c>
      <c r="AR461">
        <v>30</v>
      </c>
    </row>
    <row r="462" spans="1:44">
      <c r="A462">
        <v>374</v>
      </c>
      <c r="B462" t="s">
        <v>289</v>
      </c>
      <c r="C462">
        <v>9</v>
      </c>
      <c r="D462" t="s">
        <v>182</v>
      </c>
      <c r="E462">
        <v>11204</v>
      </c>
      <c r="F462" t="s">
        <v>183</v>
      </c>
      <c r="G462" t="s">
        <v>184</v>
      </c>
      <c r="H462">
        <v>7117.73</v>
      </c>
      <c r="I462" t="s">
        <v>185</v>
      </c>
      <c r="J462">
        <v>2.52E-4</v>
      </c>
      <c r="K462" t="s">
        <v>25</v>
      </c>
      <c r="L462" t="s">
        <v>290</v>
      </c>
      <c r="M462">
        <v>84617.940075999999</v>
      </c>
      <c r="N462" t="s">
        <v>25</v>
      </c>
      <c r="O462" t="s">
        <v>293</v>
      </c>
      <c r="P462">
        <v>2.8458000000000001E-2</v>
      </c>
      <c r="Q462" t="s">
        <v>25</v>
      </c>
      <c r="R462" t="s">
        <v>24</v>
      </c>
      <c r="S462">
        <v>6.9071040000000004</v>
      </c>
      <c r="T462" t="s">
        <v>25</v>
      </c>
      <c r="U462" t="s">
        <v>26</v>
      </c>
      <c r="V462">
        <v>0.44236500000000001</v>
      </c>
      <c r="W462" t="s">
        <v>25</v>
      </c>
      <c r="X462" t="s">
        <v>27</v>
      </c>
      <c r="Y462">
        <v>0.42330800000000002</v>
      </c>
      <c r="Z462" t="s">
        <v>25</v>
      </c>
      <c r="AA462" t="s">
        <v>292</v>
      </c>
      <c r="AB462">
        <v>2.8470019999999998</v>
      </c>
      <c r="AC462" t="s">
        <v>25</v>
      </c>
      <c r="AD462" t="s">
        <v>28</v>
      </c>
      <c r="AE462">
        <v>3.162318</v>
      </c>
      <c r="AF462" t="s">
        <v>25</v>
      </c>
      <c r="AG462" t="s">
        <v>288</v>
      </c>
      <c r="AH462">
        <v>200</v>
      </c>
      <c r="AI462" t="s">
        <v>189</v>
      </c>
      <c r="AJ462">
        <v>3000000</v>
      </c>
      <c r="AK462" t="s">
        <v>190</v>
      </c>
      <c r="AL462">
        <v>5</v>
      </c>
      <c r="AM462" t="s">
        <v>191</v>
      </c>
      <c r="AN462">
        <v>100</v>
      </c>
      <c r="AO462" t="s">
        <v>192</v>
      </c>
      <c r="AP462">
        <v>30</v>
      </c>
      <c r="AQ462" t="s">
        <v>193</v>
      </c>
      <c r="AR462">
        <v>30</v>
      </c>
    </row>
    <row r="463" spans="1:44">
      <c r="A463">
        <v>373</v>
      </c>
      <c r="B463" t="s">
        <v>289</v>
      </c>
      <c r="C463">
        <v>0</v>
      </c>
      <c r="D463" t="s">
        <v>182</v>
      </c>
      <c r="E463">
        <v>250</v>
      </c>
      <c r="F463" t="s">
        <v>183</v>
      </c>
      <c r="G463" t="s">
        <v>184</v>
      </c>
      <c r="H463">
        <v>7119.64</v>
      </c>
      <c r="I463" t="s">
        <v>185</v>
      </c>
      <c r="J463">
        <v>2.5799999999999998E-4</v>
      </c>
      <c r="K463" t="s">
        <v>25</v>
      </c>
      <c r="L463" t="s">
        <v>290</v>
      </c>
      <c r="M463">
        <v>25.489017</v>
      </c>
      <c r="N463" t="s">
        <v>25</v>
      </c>
      <c r="O463" t="s">
        <v>293</v>
      </c>
      <c r="P463">
        <v>2.6699999999999998E-4</v>
      </c>
      <c r="Q463" t="s">
        <v>25</v>
      </c>
      <c r="R463" t="s">
        <v>24</v>
      </c>
      <c r="S463">
        <v>12.242286999999999</v>
      </c>
      <c r="T463" t="s">
        <v>25</v>
      </c>
      <c r="U463" t="s">
        <v>26</v>
      </c>
      <c r="V463">
        <v>0.44634400000000002</v>
      </c>
      <c r="W463" t="s">
        <v>25</v>
      </c>
      <c r="X463" t="s">
        <v>27</v>
      </c>
      <c r="Y463">
        <v>6.3214180000000004</v>
      </c>
      <c r="Z463" t="s">
        <v>25</v>
      </c>
      <c r="AA463" t="s">
        <v>292</v>
      </c>
      <c r="AB463">
        <v>2.2638159999999998</v>
      </c>
      <c r="AC463" t="s">
        <v>25</v>
      </c>
      <c r="AD463" t="s">
        <v>28</v>
      </c>
      <c r="AE463">
        <v>3.1778029999999999</v>
      </c>
      <c r="AF463" t="s">
        <v>25</v>
      </c>
      <c r="AG463" t="s">
        <v>288</v>
      </c>
      <c r="AH463">
        <v>200</v>
      </c>
      <c r="AI463" t="s">
        <v>189</v>
      </c>
      <c r="AJ463">
        <v>3000000</v>
      </c>
      <c r="AK463" t="s">
        <v>190</v>
      </c>
      <c r="AL463">
        <v>5</v>
      </c>
      <c r="AM463" t="s">
        <v>191</v>
      </c>
      <c r="AN463">
        <v>100</v>
      </c>
      <c r="AO463" t="s">
        <v>192</v>
      </c>
      <c r="AP463">
        <v>30</v>
      </c>
      <c r="AQ463" t="s">
        <v>193</v>
      </c>
      <c r="AR463">
        <v>30</v>
      </c>
    </row>
    <row r="464" spans="1:44">
      <c r="A464">
        <v>372</v>
      </c>
      <c r="B464" t="s">
        <v>289</v>
      </c>
      <c r="C464">
        <v>1</v>
      </c>
      <c r="D464" t="s">
        <v>182</v>
      </c>
      <c r="E464">
        <v>261</v>
      </c>
      <c r="F464" t="s">
        <v>183</v>
      </c>
      <c r="G464" t="s">
        <v>184</v>
      </c>
      <c r="H464">
        <v>7119.64</v>
      </c>
      <c r="I464" t="s">
        <v>185</v>
      </c>
      <c r="J464">
        <v>2.5900000000000001E-4</v>
      </c>
      <c r="K464" t="s">
        <v>25</v>
      </c>
      <c r="L464" t="s">
        <v>290</v>
      </c>
      <c r="M464">
        <v>55.483234000000003</v>
      </c>
      <c r="N464" t="s">
        <v>25</v>
      </c>
      <c r="O464" t="s">
        <v>293</v>
      </c>
      <c r="P464">
        <v>2.7700000000000001E-4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0.44761499999999999</v>
      </c>
      <c r="W464" t="s">
        <v>25</v>
      </c>
      <c r="X464" t="s">
        <v>27</v>
      </c>
      <c r="Y464">
        <v>5.2962530000000001</v>
      </c>
      <c r="Z464" t="s">
        <v>25</v>
      </c>
      <c r="AA464" t="s">
        <v>292</v>
      </c>
      <c r="AB464">
        <v>2.1374659999999999</v>
      </c>
      <c r="AC464" t="s">
        <v>25</v>
      </c>
      <c r="AD464" t="s">
        <v>28</v>
      </c>
      <c r="AE464">
        <v>3.1651989999999999</v>
      </c>
      <c r="AF464" t="s">
        <v>25</v>
      </c>
      <c r="AG464" t="s">
        <v>288</v>
      </c>
      <c r="AH464">
        <v>200</v>
      </c>
      <c r="AI464" t="s">
        <v>189</v>
      </c>
      <c r="AJ464">
        <v>3000000</v>
      </c>
      <c r="AK464" t="s">
        <v>190</v>
      </c>
      <c r="AL464">
        <v>5</v>
      </c>
      <c r="AM464" t="s">
        <v>191</v>
      </c>
      <c r="AN464">
        <v>100</v>
      </c>
      <c r="AO464" t="s">
        <v>192</v>
      </c>
      <c r="AP464">
        <v>30</v>
      </c>
      <c r="AQ464" t="s">
        <v>193</v>
      </c>
      <c r="AR464">
        <v>30</v>
      </c>
    </row>
    <row r="465" spans="1:44">
      <c r="A465">
        <v>371</v>
      </c>
      <c r="B465" t="s">
        <v>289</v>
      </c>
      <c r="C465">
        <v>2</v>
      </c>
      <c r="D465" t="s">
        <v>182</v>
      </c>
      <c r="E465">
        <v>304</v>
      </c>
      <c r="F465" t="s">
        <v>183</v>
      </c>
      <c r="G465" t="s">
        <v>184</v>
      </c>
      <c r="H465">
        <v>7119.64</v>
      </c>
      <c r="I465" t="s">
        <v>185</v>
      </c>
      <c r="J465">
        <v>2.5700000000000001E-4</v>
      </c>
      <c r="K465" t="s">
        <v>25</v>
      </c>
      <c r="L465" t="s">
        <v>290</v>
      </c>
      <c r="M465">
        <v>154.560281</v>
      </c>
      <c r="N465" t="s">
        <v>25</v>
      </c>
      <c r="O465" t="s">
        <v>293</v>
      </c>
      <c r="P465">
        <v>3.0899999999999998E-4</v>
      </c>
      <c r="Q465" t="s">
        <v>25</v>
      </c>
      <c r="R465" t="s">
        <v>24</v>
      </c>
      <c r="S465">
        <v>9.7539350000000002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3.6328589999999998</v>
      </c>
      <c r="Z465" t="s">
        <v>25</v>
      </c>
      <c r="AA465" t="s">
        <v>292</v>
      </c>
      <c r="AB465">
        <v>2.4817930000000001</v>
      </c>
      <c r="AC465" t="s">
        <v>25</v>
      </c>
      <c r="AD465" t="s">
        <v>28</v>
      </c>
      <c r="AE465">
        <v>3.1621510000000002</v>
      </c>
      <c r="AF465" t="s">
        <v>25</v>
      </c>
      <c r="AG465" t="s">
        <v>288</v>
      </c>
      <c r="AH465">
        <v>200</v>
      </c>
      <c r="AI465" t="s">
        <v>189</v>
      </c>
      <c r="AJ465">
        <v>3000000</v>
      </c>
      <c r="AK465" t="s">
        <v>190</v>
      </c>
      <c r="AL465">
        <v>5</v>
      </c>
      <c r="AM465" t="s">
        <v>191</v>
      </c>
      <c r="AN465">
        <v>100</v>
      </c>
      <c r="AO465" t="s">
        <v>192</v>
      </c>
      <c r="AP465">
        <v>30</v>
      </c>
      <c r="AQ465" t="s">
        <v>193</v>
      </c>
      <c r="AR465">
        <v>30</v>
      </c>
    </row>
    <row r="466" spans="1:44">
      <c r="A466">
        <v>370</v>
      </c>
      <c r="B466" t="s">
        <v>289</v>
      </c>
      <c r="C466">
        <v>3</v>
      </c>
      <c r="D466" t="s">
        <v>182</v>
      </c>
      <c r="E466">
        <v>389</v>
      </c>
      <c r="F466" t="s">
        <v>183</v>
      </c>
      <c r="G466" t="s">
        <v>184</v>
      </c>
      <c r="H466">
        <v>7119.64</v>
      </c>
      <c r="I466" t="s">
        <v>185</v>
      </c>
      <c r="J466">
        <v>2.5599999999999999E-4</v>
      </c>
      <c r="K466" t="s">
        <v>25</v>
      </c>
      <c r="L466" t="s">
        <v>290</v>
      </c>
      <c r="M466">
        <v>345.66650299999998</v>
      </c>
      <c r="N466" t="s">
        <v>25</v>
      </c>
      <c r="O466" t="s">
        <v>293</v>
      </c>
      <c r="P466">
        <v>3.7100000000000002E-4</v>
      </c>
      <c r="Q466" t="s">
        <v>25</v>
      </c>
      <c r="R466" t="s">
        <v>24</v>
      </c>
      <c r="S466">
        <v>8.8080280000000002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2.5224060000000001</v>
      </c>
      <c r="Z466" t="s">
        <v>25</v>
      </c>
      <c r="AA466" t="s">
        <v>292</v>
      </c>
      <c r="AB466">
        <v>2.6355849999999998</v>
      </c>
      <c r="AC466" t="s">
        <v>25</v>
      </c>
      <c r="AD466" t="s">
        <v>28</v>
      </c>
      <c r="AE466">
        <v>3.1715930000000001</v>
      </c>
      <c r="AF466" t="s">
        <v>25</v>
      </c>
      <c r="AG466" t="s">
        <v>288</v>
      </c>
      <c r="AH466">
        <v>200</v>
      </c>
      <c r="AI466" t="s">
        <v>189</v>
      </c>
      <c r="AJ466">
        <v>3000000</v>
      </c>
      <c r="AK466" t="s">
        <v>190</v>
      </c>
      <c r="AL466">
        <v>5</v>
      </c>
      <c r="AM466" t="s">
        <v>191</v>
      </c>
      <c r="AN466">
        <v>100</v>
      </c>
      <c r="AO466" t="s">
        <v>192</v>
      </c>
      <c r="AP466">
        <v>30</v>
      </c>
      <c r="AQ466" t="s">
        <v>193</v>
      </c>
      <c r="AR466">
        <v>30</v>
      </c>
    </row>
    <row r="467" spans="1:44">
      <c r="A467">
        <v>369</v>
      </c>
      <c r="B467" t="s">
        <v>289</v>
      </c>
      <c r="C467">
        <v>4</v>
      </c>
      <c r="D467" t="s">
        <v>182</v>
      </c>
      <c r="E467">
        <v>561</v>
      </c>
      <c r="F467" t="s">
        <v>183</v>
      </c>
      <c r="G467" t="s">
        <v>184</v>
      </c>
      <c r="H467">
        <v>7119.64</v>
      </c>
      <c r="I467" t="s">
        <v>185</v>
      </c>
      <c r="J467">
        <v>2.5700000000000001E-4</v>
      </c>
      <c r="K467" t="s">
        <v>25</v>
      </c>
      <c r="L467" t="s">
        <v>290</v>
      </c>
      <c r="M467">
        <v>765.20590500000003</v>
      </c>
      <c r="N467" t="s">
        <v>25</v>
      </c>
      <c r="O467" t="s">
        <v>293</v>
      </c>
      <c r="P467">
        <v>5.1199999999999998E-4</v>
      </c>
      <c r="Q467" t="s">
        <v>25</v>
      </c>
      <c r="R467" t="s">
        <v>24</v>
      </c>
      <c r="S467">
        <v>8.2650520000000007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292</v>
      </c>
      <c r="AB467">
        <v>2.7432129999999999</v>
      </c>
      <c r="AC467" t="s">
        <v>25</v>
      </c>
      <c r="AD467" t="s">
        <v>28</v>
      </c>
      <c r="AE467">
        <v>3.1625169999999998</v>
      </c>
      <c r="AF467" t="s">
        <v>25</v>
      </c>
      <c r="AG467" t="s">
        <v>288</v>
      </c>
      <c r="AH467">
        <v>200</v>
      </c>
      <c r="AI467" t="s">
        <v>189</v>
      </c>
      <c r="AJ467">
        <v>3000000</v>
      </c>
      <c r="AK467" t="s">
        <v>190</v>
      </c>
      <c r="AL467">
        <v>5</v>
      </c>
      <c r="AM467" t="s">
        <v>191</v>
      </c>
      <c r="AN467">
        <v>100</v>
      </c>
      <c r="AO467" t="s">
        <v>192</v>
      </c>
      <c r="AP467">
        <v>30</v>
      </c>
      <c r="AQ467" t="s">
        <v>193</v>
      </c>
      <c r="AR467">
        <v>30</v>
      </c>
    </row>
    <row r="468" spans="1:44">
      <c r="A468">
        <v>368</v>
      </c>
      <c r="B468" t="s">
        <v>289</v>
      </c>
      <c r="C468">
        <v>5</v>
      </c>
      <c r="D468" t="s">
        <v>182</v>
      </c>
      <c r="E468">
        <v>904</v>
      </c>
      <c r="F468" t="s">
        <v>183</v>
      </c>
      <c r="G468" t="s">
        <v>184</v>
      </c>
      <c r="H468">
        <v>7119.64</v>
      </c>
      <c r="I468" t="s">
        <v>185</v>
      </c>
      <c r="J468">
        <v>2.5799999999999998E-4</v>
      </c>
      <c r="K468" t="s">
        <v>25</v>
      </c>
      <c r="L468" t="s">
        <v>290</v>
      </c>
      <c r="M468">
        <v>2027.7323080000001</v>
      </c>
      <c r="N468" t="s">
        <v>25</v>
      </c>
      <c r="O468" t="s">
        <v>293</v>
      </c>
      <c r="P468">
        <v>9.3400000000000004E-4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0.44531999999999999</v>
      </c>
      <c r="W468" t="s">
        <v>25</v>
      </c>
      <c r="X468" t="s">
        <v>27</v>
      </c>
      <c r="Y468">
        <v>1.347386</v>
      </c>
      <c r="Z468" t="s">
        <v>25</v>
      </c>
      <c r="AA468" t="s">
        <v>292</v>
      </c>
      <c r="AB468">
        <v>2.799382</v>
      </c>
      <c r="AC468" t="s">
        <v>25</v>
      </c>
      <c r="AD468" t="s">
        <v>28</v>
      </c>
      <c r="AE468">
        <v>3.1673439999999999</v>
      </c>
      <c r="AF468" t="s">
        <v>25</v>
      </c>
      <c r="AG468" t="s">
        <v>288</v>
      </c>
      <c r="AH468">
        <v>200</v>
      </c>
      <c r="AI468" t="s">
        <v>189</v>
      </c>
      <c r="AJ468">
        <v>3000000</v>
      </c>
      <c r="AK468" t="s">
        <v>190</v>
      </c>
      <c r="AL468">
        <v>5</v>
      </c>
      <c r="AM468" t="s">
        <v>191</v>
      </c>
      <c r="AN468">
        <v>100</v>
      </c>
      <c r="AO468" t="s">
        <v>192</v>
      </c>
      <c r="AP468">
        <v>30</v>
      </c>
      <c r="AQ468" t="s">
        <v>193</v>
      </c>
      <c r="AR468">
        <v>30</v>
      </c>
    </row>
    <row r="469" spans="1:44">
      <c r="A469">
        <v>367</v>
      </c>
      <c r="B469" t="s">
        <v>289</v>
      </c>
      <c r="C469">
        <v>6</v>
      </c>
      <c r="D469" t="s">
        <v>182</v>
      </c>
      <c r="E469">
        <v>1591</v>
      </c>
      <c r="F469" t="s">
        <v>183</v>
      </c>
      <c r="G469" t="s">
        <v>184</v>
      </c>
      <c r="H469">
        <v>7119.64</v>
      </c>
      <c r="I469" t="s">
        <v>185</v>
      </c>
      <c r="J469">
        <v>2.5599999999999999E-4</v>
      </c>
      <c r="K469" t="s">
        <v>25</v>
      </c>
      <c r="L469" t="s">
        <v>290</v>
      </c>
      <c r="M469">
        <v>5168.9923369999997</v>
      </c>
      <c r="N469" t="s">
        <v>25</v>
      </c>
      <c r="O469" t="s">
        <v>293</v>
      </c>
      <c r="P469">
        <v>1.9789999999999999E-3</v>
      </c>
      <c r="Q469" t="s">
        <v>25</v>
      </c>
      <c r="R469" t="s">
        <v>24</v>
      </c>
      <c r="S469">
        <v>7.3899970000000001</v>
      </c>
      <c r="T469" t="s">
        <v>25</v>
      </c>
      <c r="U469" t="s">
        <v>26</v>
      </c>
      <c r="V469">
        <v>0.44722200000000001</v>
      </c>
      <c r="W469" t="s">
        <v>25</v>
      </c>
      <c r="X469" t="s">
        <v>27</v>
      </c>
      <c r="Y469">
        <v>0.79184699999999997</v>
      </c>
      <c r="Z469" t="s">
        <v>25</v>
      </c>
      <c r="AA469" t="s">
        <v>292</v>
      </c>
      <c r="AB469">
        <v>2.942685</v>
      </c>
      <c r="AC469" t="s">
        <v>25</v>
      </c>
      <c r="AD469" t="s">
        <v>28</v>
      </c>
      <c r="AE469">
        <v>3.1763170000000001</v>
      </c>
      <c r="AF469" t="s">
        <v>25</v>
      </c>
      <c r="AG469" t="s">
        <v>288</v>
      </c>
      <c r="AH469">
        <v>200</v>
      </c>
      <c r="AI469" t="s">
        <v>189</v>
      </c>
      <c r="AJ469">
        <v>3000000</v>
      </c>
      <c r="AK469" t="s">
        <v>190</v>
      </c>
      <c r="AL469">
        <v>5</v>
      </c>
      <c r="AM469" t="s">
        <v>191</v>
      </c>
      <c r="AN469">
        <v>100</v>
      </c>
      <c r="AO469" t="s">
        <v>192</v>
      </c>
      <c r="AP469">
        <v>30</v>
      </c>
      <c r="AQ469" t="s">
        <v>193</v>
      </c>
      <c r="AR469">
        <v>30</v>
      </c>
    </row>
    <row r="470" spans="1:44">
      <c r="A470">
        <v>366</v>
      </c>
      <c r="B470" t="s">
        <v>289</v>
      </c>
      <c r="C470">
        <v>7</v>
      </c>
      <c r="D470" t="s">
        <v>182</v>
      </c>
      <c r="E470">
        <v>2964</v>
      </c>
      <c r="F470" t="s">
        <v>183</v>
      </c>
      <c r="G470" t="s">
        <v>184</v>
      </c>
      <c r="H470">
        <v>7119.64</v>
      </c>
      <c r="I470" t="s">
        <v>185</v>
      </c>
      <c r="J470">
        <v>2.5500000000000002E-4</v>
      </c>
      <c r="K470" t="s">
        <v>25</v>
      </c>
      <c r="L470" t="s">
        <v>290</v>
      </c>
      <c r="M470">
        <v>11501.538194000001</v>
      </c>
      <c r="N470" t="s">
        <v>25</v>
      </c>
      <c r="O470" t="s">
        <v>293</v>
      </c>
      <c r="P470">
        <v>4.0889999999999998E-3</v>
      </c>
      <c r="Q470" t="s">
        <v>25</v>
      </c>
      <c r="R470" t="s">
        <v>24</v>
      </c>
      <c r="S470">
        <v>7.0997370000000002</v>
      </c>
      <c r="T470" t="s">
        <v>25</v>
      </c>
      <c r="U470" t="s">
        <v>26</v>
      </c>
      <c r="V470">
        <v>0.44527099999999997</v>
      </c>
      <c r="W470" t="s">
        <v>25</v>
      </c>
      <c r="X470" t="s">
        <v>27</v>
      </c>
      <c r="Y470">
        <v>0.50830699999999995</v>
      </c>
      <c r="Z470" t="s">
        <v>25</v>
      </c>
      <c r="AA470" t="s">
        <v>292</v>
      </c>
      <c r="AB470">
        <v>2.9445480000000002</v>
      </c>
      <c r="AC470" t="s">
        <v>25</v>
      </c>
      <c r="AD470" t="s">
        <v>28</v>
      </c>
      <c r="AE470">
        <v>3.1691099999999999</v>
      </c>
      <c r="AF470" t="s">
        <v>25</v>
      </c>
      <c r="AG470" t="s">
        <v>288</v>
      </c>
      <c r="AH470">
        <v>200</v>
      </c>
      <c r="AI470" t="s">
        <v>189</v>
      </c>
      <c r="AJ470">
        <v>3000000</v>
      </c>
      <c r="AK470" t="s">
        <v>190</v>
      </c>
      <c r="AL470">
        <v>5</v>
      </c>
      <c r="AM470" t="s">
        <v>191</v>
      </c>
      <c r="AN470">
        <v>100</v>
      </c>
      <c r="AO470" t="s">
        <v>192</v>
      </c>
      <c r="AP470">
        <v>30</v>
      </c>
      <c r="AQ470" t="s">
        <v>193</v>
      </c>
      <c r="AR470">
        <v>30</v>
      </c>
    </row>
    <row r="471" spans="1:44">
      <c r="A471">
        <v>365</v>
      </c>
      <c r="B471" t="s">
        <v>289</v>
      </c>
      <c r="C471">
        <v>8</v>
      </c>
      <c r="D471" t="s">
        <v>182</v>
      </c>
      <c r="E471">
        <v>5711</v>
      </c>
      <c r="F471" t="s">
        <v>183</v>
      </c>
      <c r="G471" t="s">
        <v>184</v>
      </c>
      <c r="H471">
        <v>7117.73</v>
      </c>
      <c r="I471" t="s">
        <v>185</v>
      </c>
      <c r="J471">
        <v>2.5500000000000002E-4</v>
      </c>
      <c r="K471" t="s">
        <v>25</v>
      </c>
      <c r="L471" t="s">
        <v>290</v>
      </c>
      <c r="M471">
        <v>35942.854014999997</v>
      </c>
      <c r="N471" t="s">
        <v>25</v>
      </c>
      <c r="O471" t="s">
        <v>293</v>
      </c>
      <c r="P471">
        <v>1.2236E-2</v>
      </c>
      <c r="Q471" t="s">
        <v>25</v>
      </c>
      <c r="R471" t="s">
        <v>24</v>
      </c>
      <c r="S471">
        <v>7.0703899999999997</v>
      </c>
      <c r="T471" t="s">
        <v>25</v>
      </c>
      <c r="U471" t="s">
        <v>26</v>
      </c>
      <c r="V471">
        <v>0.44506699999999999</v>
      </c>
      <c r="W471" t="s">
        <v>25</v>
      </c>
      <c r="X471" t="s">
        <v>27</v>
      </c>
      <c r="Y471">
        <v>0.44624000000000003</v>
      </c>
      <c r="Z471" t="s">
        <v>25</v>
      </c>
      <c r="AA471" t="s">
        <v>292</v>
      </c>
      <c r="AB471">
        <v>2.9769860000000001</v>
      </c>
      <c r="AC471" t="s">
        <v>25</v>
      </c>
      <c r="AD471" t="s">
        <v>28</v>
      </c>
      <c r="AE471">
        <v>3.1705670000000001</v>
      </c>
      <c r="AF471" t="s">
        <v>25</v>
      </c>
      <c r="AG471" t="s">
        <v>288</v>
      </c>
      <c r="AH471">
        <v>200</v>
      </c>
      <c r="AI471" t="s">
        <v>189</v>
      </c>
      <c r="AJ471">
        <v>3000000</v>
      </c>
      <c r="AK471" t="s">
        <v>190</v>
      </c>
      <c r="AL471">
        <v>5</v>
      </c>
      <c r="AM471" t="s">
        <v>191</v>
      </c>
      <c r="AN471">
        <v>100</v>
      </c>
      <c r="AO471" t="s">
        <v>192</v>
      </c>
      <c r="AP471">
        <v>30</v>
      </c>
      <c r="AQ471" t="s">
        <v>193</v>
      </c>
      <c r="AR471">
        <v>30</v>
      </c>
    </row>
    <row r="472" spans="1:44">
      <c r="A472">
        <v>364</v>
      </c>
      <c r="B472" t="s">
        <v>289</v>
      </c>
      <c r="C472">
        <v>9</v>
      </c>
      <c r="D472" t="s">
        <v>182</v>
      </c>
      <c r="E472">
        <v>11204</v>
      </c>
      <c r="F472" t="s">
        <v>183</v>
      </c>
      <c r="G472" t="s">
        <v>184</v>
      </c>
      <c r="H472">
        <v>7117.73</v>
      </c>
      <c r="I472" t="s">
        <v>185</v>
      </c>
      <c r="J472">
        <v>2.5700000000000001E-4</v>
      </c>
      <c r="K472" t="s">
        <v>25</v>
      </c>
      <c r="L472" t="s">
        <v>290</v>
      </c>
      <c r="M472">
        <v>85184.302387000003</v>
      </c>
      <c r="N472" t="s">
        <v>25</v>
      </c>
      <c r="O472" t="s">
        <v>293</v>
      </c>
      <c r="P472">
        <v>2.8650999999999999E-2</v>
      </c>
      <c r="Q472" t="s">
        <v>25</v>
      </c>
      <c r="R472" t="s">
        <v>24</v>
      </c>
      <c r="S472">
        <v>7.0558009999999998</v>
      </c>
      <c r="T472" t="s">
        <v>25</v>
      </c>
      <c r="U472" t="s">
        <v>26</v>
      </c>
      <c r="V472">
        <v>0.44389099999999998</v>
      </c>
      <c r="W472" t="s">
        <v>25</v>
      </c>
      <c r="X472" t="s">
        <v>27</v>
      </c>
      <c r="Y472">
        <v>0.435477</v>
      </c>
      <c r="Z472" t="s">
        <v>25</v>
      </c>
      <c r="AA472" t="s">
        <v>292</v>
      </c>
      <c r="AB472">
        <v>2.9724650000000001</v>
      </c>
      <c r="AC472" t="s">
        <v>25</v>
      </c>
      <c r="AD472" t="s">
        <v>28</v>
      </c>
      <c r="AE472">
        <v>3.1717659999999999</v>
      </c>
      <c r="AF472" t="s">
        <v>25</v>
      </c>
      <c r="AG472" t="s">
        <v>288</v>
      </c>
      <c r="AH472">
        <v>200</v>
      </c>
      <c r="AI472" t="s">
        <v>189</v>
      </c>
      <c r="AJ472">
        <v>3000000</v>
      </c>
      <c r="AK472" t="s">
        <v>190</v>
      </c>
      <c r="AL472">
        <v>5</v>
      </c>
      <c r="AM472" t="s">
        <v>191</v>
      </c>
      <c r="AN472">
        <v>100</v>
      </c>
      <c r="AO472" t="s">
        <v>192</v>
      </c>
      <c r="AP472">
        <v>30</v>
      </c>
      <c r="AQ472" t="s">
        <v>193</v>
      </c>
      <c r="AR472">
        <v>30</v>
      </c>
    </row>
    <row r="473" spans="1:44">
      <c r="A473">
        <v>363</v>
      </c>
      <c r="B473" t="s">
        <v>289</v>
      </c>
      <c r="C473">
        <v>1</v>
      </c>
      <c r="D473" t="s">
        <v>182</v>
      </c>
      <c r="E473">
        <v>3448</v>
      </c>
      <c r="F473" t="s">
        <v>183</v>
      </c>
      <c r="G473" t="s">
        <v>184</v>
      </c>
      <c r="H473">
        <v>855.56</v>
      </c>
      <c r="I473" t="s">
        <v>185</v>
      </c>
      <c r="J473">
        <v>9.3700000000000001E-4</v>
      </c>
      <c r="K473" t="s">
        <v>25</v>
      </c>
      <c r="L473" t="s">
        <v>290</v>
      </c>
      <c r="M473">
        <v>1019.164374</v>
      </c>
      <c r="N473" t="s">
        <v>25</v>
      </c>
      <c r="O473" t="s">
        <v>293</v>
      </c>
      <c r="P473">
        <v>1.2769999999999999E-3</v>
      </c>
      <c r="Q473" t="s">
        <v>25</v>
      </c>
      <c r="R473" t="s">
        <v>24</v>
      </c>
      <c r="S473">
        <v>136.79780400000001</v>
      </c>
      <c r="T473" t="s">
        <v>25</v>
      </c>
      <c r="U473" t="s">
        <v>26</v>
      </c>
      <c r="V473">
        <v>0.50777600000000001</v>
      </c>
      <c r="W473" t="s">
        <v>25</v>
      </c>
      <c r="X473" t="s">
        <v>27</v>
      </c>
      <c r="Y473">
        <v>1.5524789999999999</v>
      </c>
      <c r="Z473" t="s">
        <v>25</v>
      </c>
      <c r="AA473" t="s">
        <v>292</v>
      </c>
      <c r="AB473">
        <v>131.533602</v>
      </c>
      <c r="AC473" t="s">
        <v>25</v>
      </c>
      <c r="AD473" t="s">
        <v>28</v>
      </c>
      <c r="AE473">
        <v>3.1019739999999998</v>
      </c>
      <c r="AF473" t="s">
        <v>25</v>
      </c>
      <c r="AG473" t="s">
        <v>288</v>
      </c>
      <c r="AH473">
        <v>20</v>
      </c>
      <c r="AI473" t="s">
        <v>189</v>
      </c>
      <c r="AJ473">
        <v>3000000</v>
      </c>
      <c r="AK473" t="s">
        <v>190</v>
      </c>
      <c r="AL473">
        <v>5</v>
      </c>
      <c r="AM473" t="s">
        <v>191</v>
      </c>
      <c r="AN473">
        <v>100</v>
      </c>
      <c r="AO473" t="s">
        <v>192</v>
      </c>
      <c r="AP473">
        <v>30</v>
      </c>
      <c r="AQ473" t="s">
        <v>193</v>
      </c>
      <c r="AR473">
        <v>3000</v>
      </c>
    </row>
    <row r="474" spans="1:44">
      <c r="A474">
        <v>362</v>
      </c>
      <c r="B474" t="s">
        <v>289</v>
      </c>
      <c r="C474">
        <v>1</v>
      </c>
      <c r="D474" t="s">
        <v>182</v>
      </c>
      <c r="E474">
        <v>3460</v>
      </c>
      <c r="F474" t="s">
        <v>183</v>
      </c>
      <c r="G474" t="s">
        <v>184</v>
      </c>
      <c r="H474">
        <v>855.56</v>
      </c>
      <c r="I474" t="s">
        <v>185</v>
      </c>
      <c r="J474">
        <v>1.665E-3</v>
      </c>
      <c r="K474" t="s">
        <v>25</v>
      </c>
      <c r="L474" t="s">
        <v>290</v>
      </c>
      <c r="M474">
        <v>1121.136027</v>
      </c>
      <c r="N474" t="s">
        <v>25</v>
      </c>
      <c r="O474" t="s">
        <v>293</v>
      </c>
      <c r="P474">
        <v>2.039E-3</v>
      </c>
      <c r="Q474" t="s">
        <v>25</v>
      </c>
      <c r="R474" t="s">
        <v>24</v>
      </c>
      <c r="S474">
        <v>138.02370300000001</v>
      </c>
      <c r="T474" t="s">
        <v>25</v>
      </c>
      <c r="U474" t="s">
        <v>26</v>
      </c>
      <c r="V474">
        <v>8.5070999999999994E-2</v>
      </c>
      <c r="W474" t="s">
        <v>25</v>
      </c>
      <c r="X474" t="s">
        <v>27</v>
      </c>
      <c r="Y474">
        <v>1.8387869999999999</v>
      </c>
      <c r="Z474" t="s">
        <v>25</v>
      </c>
      <c r="AA474" t="s">
        <v>292</v>
      </c>
      <c r="AB474">
        <v>132.89009799999999</v>
      </c>
      <c r="AC474" t="s">
        <v>25</v>
      </c>
      <c r="AD474" t="s">
        <v>28</v>
      </c>
      <c r="AE474">
        <v>3.106125</v>
      </c>
      <c r="AF474" t="s">
        <v>25</v>
      </c>
      <c r="AG474" t="s">
        <v>288</v>
      </c>
      <c r="AH474">
        <v>200</v>
      </c>
      <c r="AI474" t="s">
        <v>189</v>
      </c>
      <c r="AJ474">
        <v>3000000</v>
      </c>
      <c r="AK474" t="s">
        <v>190</v>
      </c>
      <c r="AL474">
        <v>5</v>
      </c>
      <c r="AM474" t="s">
        <v>191</v>
      </c>
      <c r="AN474">
        <v>100</v>
      </c>
      <c r="AO474" t="s">
        <v>192</v>
      </c>
      <c r="AP474">
        <v>30</v>
      </c>
      <c r="AQ474" t="s">
        <v>193</v>
      </c>
      <c r="AR474">
        <v>3000</v>
      </c>
    </row>
    <row r="475" spans="1:44">
      <c r="A475">
        <v>362</v>
      </c>
      <c r="B475" t="s">
        <v>289</v>
      </c>
      <c r="C475">
        <v>1</v>
      </c>
      <c r="D475" t="s">
        <v>182</v>
      </c>
      <c r="E475">
        <v>1305</v>
      </c>
      <c r="F475" t="s">
        <v>183</v>
      </c>
      <c r="G475" t="s">
        <v>184</v>
      </c>
      <c r="H475">
        <v>3629.36</v>
      </c>
      <c r="I475" t="s">
        <v>185</v>
      </c>
      <c r="J475">
        <v>9.5200000000000005E-4</v>
      </c>
      <c r="K475" t="s">
        <v>25</v>
      </c>
      <c r="L475" t="s">
        <v>290</v>
      </c>
      <c r="M475">
        <v>422.846003</v>
      </c>
      <c r="N475" t="s">
        <v>25</v>
      </c>
      <c r="O475" t="s">
        <v>293</v>
      </c>
      <c r="P475">
        <v>1.093E-3</v>
      </c>
      <c r="Q475" t="s">
        <v>25</v>
      </c>
      <c r="R475" t="s">
        <v>24</v>
      </c>
      <c r="S475">
        <v>51.970478999999997</v>
      </c>
      <c r="T475" t="s">
        <v>25</v>
      </c>
      <c r="U475" t="s">
        <v>26</v>
      </c>
      <c r="V475">
        <v>0.25545899999999999</v>
      </c>
      <c r="W475" t="s">
        <v>25</v>
      </c>
      <c r="X475" t="s">
        <v>27</v>
      </c>
      <c r="Y475">
        <v>3.2779440000000002</v>
      </c>
      <c r="Z475" t="s">
        <v>25</v>
      </c>
      <c r="AA475" t="s">
        <v>292</v>
      </c>
      <c r="AB475">
        <v>45.212985000000003</v>
      </c>
      <c r="AC475" t="s">
        <v>25</v>
      </c>
      <c r="AD475" t="s">
        <v>28</v>
      </c>
      <c r="AE475">
        <v>3.12019</v>
      </c>
      <c r="AF475" t="s">
        <v>25</v>
      </c>
      <c r="AG475" t="s">
        <v>288</v>
      </c>
      <c r="AH475">
        <v>200</v>
      </c>
      <c r="AI475" t="s">
        <v>189</v>
      </c>
      <c r="AJ475">
        <v>3000000</v>
      </c>
      <c r="AK475" t="s">
        <v>190</v>
      </c>
      <c r="AL475">
        <v>5</v>
      </c>
      <c r="AM475" t="s">
        <v>191</v>
      </c>
      <c r="AN475">
        <v>100</v>
      </c>
      <c r="AO475" t="s">
        <v>192</v>
      </c>
      <c r="AP475">
        <v>30</v>
      </c>
      <c r="AQ475" t="s">
        <v>193</v>
      </c>
      <c r="AR475">
        <v>1000</v>
      </c>
    </row>
    <row r="476" spans="1:44">
      <c r="A476">
        <v>361</v>
      </c>
      <c r="B476" t="s">
        <v>289</v>
      </c>
      <c r="C476">
        <v>1</v>
      </c>
      <c r="D476" t="s">
        <v>182</v>
      </c>
      <c r="E476">
        <v>1303</v>
      </c>
      <c r="F476" t="s">
        <v>183</v>
      </c>
      <c r="G476" t="s">
        <v>184</v>
      </c>
      <c r="H476">
        <v>3629.36</v>
      </c>
      <c r="I476" t="s">
        <v>185</v>
      </c>
      <c r="J476">
        <v>8.3600000000000005E-4</v>
      </c>
      <c r="K476" t="s">
        <v>25</v>
      </c>
      <c r="L476" t="s">
        <v>290</v>
      </c>
      <c r="M476">
        <v>403.96064999999999</v>
      </c>
      <c r="N476" t="s">
        <v>25</v>
      </c>
      <c r="O476" t="s">
        <v>293</v>
      </c>
      <c r="P476">
        <v>9.7000000000000005E-4</v>
      </c>
      <c r="Q476" t="s">
        <v>25</v>
      </c>
      <c r="R476" t="s">
        <v>24</v>
      </c>
      <c r="S476">
        <v>52.426971000000002</v>
      </c>
      <c r="T476" t="s">
        <v>25</v>
      </c>
      <c r="U476" t="s">
        <v>26</v>
      </c>
      <c r="V476">
        <v>0.46027800000000002</v>
      </c>
      <c r="W476" t="s">
        <v>25</v>
      </c>
      <c r="X476" t="s">
        <v>27</v>
      </c>
      <c r="Y476">
        <v>3.476588</v>
      </c>
      <c r="Z476" t="s">
        <v>25</v>
      </c>
      <c r="AA476" t="s">
        <v>292</v>
      </c>
      <c r="AB476">
        <v>45.260451000000003</v>
      </c>
      <c r="AC476" t="s">
        <v>25</v>
      </c>
      <c r="AD476" t="s">
        <v>28</v>
      </c>
      <c r="AE476">
        <v>3.1247129999999999</v>
      </c>
      <c r="AF476" t="s">
        <v>25</v>
      </c>
      <c r="AG476" t="s">
        <v>288</v>
      </c>
      <c r="AH476">
        <v>100</v>
      </c>
      <c r="AI476" t="s">
        <v>189</v>
      </c>
      <c r="AJ476">
        <v>3000000</v>
      </c>
      <c r="AK476" t="s">
        <v>190</v>
      </c>
      <c r="AL476">
        <v>5</v>
      </c>
      <c r="AM476" t="s">
        <v>191</v>
      </c>
      <c r="AN476">
        <v>100</v>
      </c>
      <c r="AO476" t="s">
        <v>192</v>
      </c>
      <c r="AP476">
        <v>30</v>
      </c>
      <c r="AQ476" t="s">
        <v>193</v>
      </c>
      <c r="AR476">
        <v>1000</v>
      </c>
    </row>
    <row r="477" spans="1:44">
      <c r="A477">
        <v>360</v>
      </c>
      <c r="B477" t="s">
        <v>289</v>
      </c>
      <c r="C477">
        <v>1</v>
      </c>
      <c r="D477" t="s">
        <v>182</v>
      </c>
      <c r="E477">
        <v>3447</v>
      </c>
      <c r="F477" t="s">
        <v>183</v>
      </c>
      <c r="G477" t="s">
        <v>184</v>
      </c>
      <c r="H477">
        <v>6801.07</v>
      </c>
      <c r="I477" t="s">
        <v>185</v>
      </c>
      <c r="J477">
        <v>6.1300000000000005E-4</v>
      </c>
      <c r="K477" t="s">
        <v>25</v>
      </c>
      <c r="L477" t="s">
        <v>290</v>
      </c>
      <c r="M477">
        <v>903.18023700000003</v>
      </c>
      <c r="N477" t="s">
        <v>25</v>
      </c>
      <c r="O477" t="s">
        <v>293</v>
      </c>
      <c r="P477">
        <v>9.1500000000000001E-4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24.043337999999999</v>
      </c>
      <c r="W477" t="s">
        <v>25</v>
      </c>
      <c r="X477" t="s">
        <v>27</v>
      </c>
      <c r="Y477">
        <v>89.947810000000004</v>
      </c>
      <c r="Z477" t="s">
        <v>25</v>
      </c>
      <c r="AA477" t="s">
        <v>292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288</v>
      </c>
      <c r="AH477">
        <v>4</v>
      </c>
      <c r="AI477" t="s">
        <v>189</v>
      </c>
      <c r="AJ477">
        <v>3000000</v>
      </c>
      <c r="AK477" t="s">
        <v>190</v>
      </c>
      <c r="AL477">
        <v>5</v>
      </c>
      <c r="AM477" t="s">
        <v>191</v>
      </c>
      <c r="AN477">
        <v>100</v>
      </c>
      <c r="AO477" t="s">
        <v>192</v>
      </c>
      <c r="AP477">
        <v>3000</v>
      </c>
      <c r="AQ477" t="s">
        <v>193</v>
      </c>
      <c r="AR477">
        <v>3000</v>
      </c>
    </row>
    <row r="478" spans="1:44">
      <c r="A478">
        <v>359</v>
      </c>
      <c r="B478" t="s">
        <v>289</v>
      </c>
      <c r="C478">
        <v>1</v>
      </c>
      <c r="D478" t="s">
        <v>182</v>
      </c>
      <c r="E478">
        <v>3448</v>
      </c>
      <c r="F478" t="s">
        <v>183</v>
      </c>
      <c r="G478" t="s">
        <v>184</v>
      </c>
      <c r="H478">
        <v>6801.07</v>
      </c>
      <c r="I478" t="s">
        <v>185</v>
      </c>
      <c r="J478">
        <v>6.9099999999999999E-4</v>
      </c>
      <c r="K478" t="s">
        <v>25</v>
      </c>
      <c r="L478" t="s">
        <v>290</v>
      </c>
      <c r="M478">
        <v>909.72965699999997</v>
      </c>
      <c r="N478" t="s">
        <v>25</v>
      </c>
      <c r="O478" t="s">
        <v>293</v>
      </c>
      <c r="P478">
        <v>9.9400000000000009E-4</v>
      </c>
      <c r="Q478" t="s">
        <v>25</v>
      </c>
      <c r="R478" t="s">
        <v>24</v>
      </c>
      <c r="S478">
        <v>310.05905300000001</v>
      </c>
      <c r="T478" t="s">
        <v>25</v>
      </c>
      <c r="U478" t="s">
        <v>26</v>
      </c>
      <c r="V478">
        <v>11.920147999999999</v>
      </c>
      <c r="W478" t="s">
        <v>25</v>
      </c>
      <c r="X478" t="s">
        <v>27</v>
      </c>
      <c r="Y478">
        <v>97.832286999999994</v>
      </c>
      <c r="Z478" t="s">
        <v>25</v>
      </c>
      <c r="AA478" t="s">
        <v>292</v>
      </c>
      <c r="AB478">
        <v>189.18973099999999</v>
      </c>
      <c r="AC478" t="s">
        <v>25</v>
      </c>
      <c r="AD478" t="s">
        <v>28</v>
      </c>
      <c r="AE478">
        <v>3.2217349999999998</v>
      </c>
      <c r="AF478" t="s">
        <v>25</v>
      </c>
      <c r="AG478" t="s">
        <v>288</v>
      </c>
      <c r="AH478">
        <v>10</v>
      </c>
      <c r="AI478" t="s">
        <v>189</v>
      </c>
      <c r="AJ478">
        <v>3000000</v>
      </c>
      <c r="AK478" t="s">
        <v>190</v>
      </c>
      <c r="AL478">
        <v>5</v>
      </c>
      <c r="AM478" t="s">
        <v>191</v>
      </c>
      <c r="AN478">
        <v>100</v>
      </c>
      <c r="AO478" t="s">
        <v>192</v>
      </c>
      <c r="AP478">
        <v>3000</v>
      </c>
      <c r="AQ478" t="s">
        <v>193</v>
      </c>
      <c r="AR478">
        <v>3000</v>
      </c>
    </row>
    <row r="479" spans="1:44">
      <c r="A479">
        <v>358</v>
      </c>
      <c r="B479" t="s">
        <v>289</v>
      </c>
      <c r="C479">
        <v>1</v>
      </c>
      <c r="D479" t="s">
        <v>182</v>
      </c>
      <c r="E479">
        <v>1301</v>
      </c>
      <c r="F479" t="s">
        <v>183</v>
      </c>
      <c r="G479" t="s">
        <v>184</v>
      </c>
      <c r="H479">
        <v>7050.06</v>
      </c>
      <c r="I479" t="s">
        <v>185</v>
      </c>
      <c r="J479">
        <v>6.2799999999999998E-4</v>
      </c>
      <c r="K479" t="s">
        <v>25</v>
      </c>
      <c r="L479" t="s">
        <v>290</v>
      </c>
      <c r="M479">
        <v>353.26247000000001</v>
      </c>
      <c r="N479" t="s">
        <v>25</v>
      </c>
      <c r="O479" t="s">
        <v>293</v>
      </c>
      <c r="P479">
        <v>7.4600000000000003E-4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9.8216699999999992</v>
      </c>
      <c r="W479" t="s">
        <v>25</v>
      </c>
      <c r="X479" t="s">
        <v>27</v>
      </c>
      <c r="Y479">
        <v>35.545464000000003</v>
      </c>
      <c r="Z479" t="s">
        <v>25</v>
      </c>
      <c r="AA479" t="s">
        <v>292</v>
      </c>
      <c r="AB479">
        <v>63.145420999999999</v>
      </c>
      <c r="AC479" t="s">
        <v>25</v>
      </c>
      <c r="AD479" t="s">
        <v>28</v>
      </c>
      <c r="AE479">
        <v>3.1948840000000001</v>
      </c>
      <c r="AF479" t="s">
        <v>25</v>
      </c>
      <c r="AG479" t="s">
        <v>288</v>
      </c>
      <c r="AH479">
        <v>10</v>
      </c>
      <c r="AI479" t="s">
        <v>189</v>
      </c>
      <c r="AJ479">
        <v>3000000</v>
      </c>
      <c r="AK479" t="s">
        <v>190</v>
      </c>
      <c r="AL479">
        <v>5</v>
      </c>
      <c r="AM479" t="s">
        <v>191</v>
      </c>
      <c r="AN479">
        <v>100</v>
      </c>
      <c r="AO479" t="s">
        <v>192</v>
      </c>
      <c r="AP479">
        <v>1000</v>
      </c>
      <c r="AQ479" t="s">
        <v>193</v>
      </c>
      <c r="AR479">
        <v>1000</v>
      </c>
    </row>
    <row r="480" spans="1:44">
      <c r="A480">
        <v>357</v>
      </c>
      <c r="B480" t="s">
        <v>289</v>
      </c>
      <c r="C480">
        <v>1</v>
      </c>
      <c r="D480" t="s">
        <v>182</v>
      </c>
      <c r="E480">
        <v>1308</v>
      </c>
      <c r="F480" t="s">
        <v>183</v>
      </c>
      <c r="G480" t="s">
        <v>184</v>
      </c>
      <c r="H480">
        <v>7050.06</v>
      </c>
      <c r="I480" t="s">
        <v>185</v>
      </c>
      <c r="J480">
        <v>1.0369999999999999E-3</v>
      </c>
      <c r="K480" t="s">
        <v>25</v>
      </c>
      <c r="L480" t="s">
        <v>290</v>
      </c>
      <c r="M480">
        <v>440.01686999999998</v>
      </c>
      <c r="N480" t="s">
        <v>25</v>
      </c>
      <c r="O480" t="s">
        <v>293</v>
      </c>
      <c r="P480">
        <v>1.183E-3</v>
      </c>
      <c r="Q480" t="s">
        <v>25</v>
      </c>
      <c r="R480" t="s">
        <v>24</v>
      </c>
      <c r="S480">
        <v>129.77297999999999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53.443174999999997</v>
      </c>
      <c r="Z480" t="s">
        <v>25</v>
      </c>
      <c r="AA480" t="s">
        <v>292</v>
      </c>
      <c r="AB480">
        <v>69.067772000000005</v>
      </c>
      <c r="AC480" t="s">
        <v>25</v>
      </c>
      <c r="AD480" t="s">
        <v>28</v>
      </c>
      <c r="AE480">
        <v>3.1993070000000001</v>
      </c>
      <c r="AF480" t="s">
        <v>25</v>
      </c>
      <c r="AG480" t="s">
        <v>288</v>
      </c>
      <c r="AH480">
        <v>300</v>
      </c>
      <c r="AI480" t="s">
        <v>189</v>
      </c>
      <c r="AJ480">
        <v>3000000</v>
      </c>
      <c r="AK480" t="s">
        <v>190</v>
      </c>
      <c r="AL480">
        <v>5</v>
      </c>
      <c r="AM480" t="s">
        <v>191</v>
      </c>
      <c r="AN480">
        <v>100</v>
      </c>
      <c r="AO480" t="s">
        <v>192</v>
      </c>
      <c r="AP480">
        <v>1000</v>
      </c>
      <c r="AQ480" t="s">
        <v>193</v>
      </c>
      <c r="AR480">
        <v>1000</v>
      </c>
    </row>
    <row r="481" spans="1:44">
      <c r="A481">
        <v>356</v>
      </c>
      <c r="B481" t="s">
        <v>289</v>
      </c>
      <c r="C481">
        <v>1</v>
      </c>
      <c r="D481" t="s">
        <v>182</v>
      </c>
      <c r="E481">
        <v>1312</v>
      </c>
      <c r="F481" t="s">
        <v>183</v>
      </c>
      <c r="G481" t="s">
        <v>184</v>
      </c>
      <c r="H481">
        <v>7050.06</v>
      </c>
      <c r="I481" t="s">
        <v>185</v>
      </c>
      <c r="J481">
        <v>1.16E-3</v>
      </c>
      <c r="K481" t="s">
        <v>25</v>
      </c>
      <c r="L481" t="s">
        <v>290</v>
      </c>
      <c r="M481">
        <v>462.31417800000003</v>
      </c>
      <c r="N481" t="s">
        <v>25</v>
      </c>
      <c r="O481" t="s">
        <v>293</v>
      </c>
      <c r="P481">
        <v>1.3140000000000001E-3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1.2468520000000001</v>
      </c>
      <c r="W481" t="s">
        <v>25</v>
      </c>
      <c r="X481" t="s">
        <v>27</v>
      </c>
      <c r="Y481">
        <v>55.886302000000001</v>
      </c>
      <c r="Z481" t="s">
        <v>25</v>
      </c>
      <c r="AA481" t="s">
        <v>292</v>
      </c>
      <c r="AB481">
        <v>70.321670999999995</v>
      </c>
      <c r="AC481" t="s">
        <v>25</v>
      </c>
      <c r="AD481" t="s">
        <v>28</v>
      </c>
      <c r="AE481">
        <v>3.1968610000000002</v>
      </c>
      <c r="AF481" t="s">
        <v>25</v>
      </c>
      <c r="AG481" t="s">
        <v>288</v>
      </c>
      <c r="AH481">
        <v>500</v>
      </c>
      <c r="AI481" t="s">
        <v>189</v>
      </c>
      <c r="AJ481">
        <v>3000000</v>
      </c>
      <c r="AK481" t="s">
        <v>190</v>
      </c>
      <c r="AL481">
        <v>5</v>
      </c>
      <c r="AM481" t="s">
        <v>191</v>
      </c>
      <c r="AN481">
        <v>100</v>
      </c>
      <c r="AO481" t="s">
        <v>192</v>
      </c>
      <c r="AP481">
        <v>1000</v>
      </c>
      <c r="AQ481" t="s">
        <v>193</v>
      </c>
      <c r="AR481">
        <v>1000</v>
      </c>
    </row>
    <row r="482" spans="1:44">
      <c r="A482">
        <v>355</v>
      </c>
      <c r="B482" t="s">
        <v>289</v>
      </c>
      <c r="C482">
        <v>3</v>
      </c>
      <c r="D482" t="s">
        <v>182</v>
      </c>
      <c r="E482">
        <v>5614</v>
      </c>
      <c r="F482" t="s">
        <v>183</v>
      </c>
      <c r="G482" t="s">
        <v>184</v>
      </c>
      <c r="H482">
        <v>7050.06</v>
      </c>
      <c r="I482" t="s">
        <v>185</v>
      </c>
      <c r="J482">
        <v>1.3649999999999999E-3</v>
      </c>
      <c r="K482" t="s">
        <v>25</v>
      </c>
      <c r="L482" t="s">
        <v>290</v>
      </c>
      <c r="M482">
        <v>2614.9732439999998</v>
      </c>
      <c r="N482" t="s">
        <v>25</v>
      </c>
      <c r="O482" t="s">
        <v>293</v>
      </c>
      <c r="P482">
        <v>2.2369999999999998E-3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53.289473000000001</v>
      </c>
      <c r="Z482" t="s">
        <v>25</v>
      </c>
      <c r="AA482" t="s">
        <v>292</v>
      </c>
      <c r="AB482">
        <v>87.355690999999993</v>
      </c>
      <c r="AC482" t="s">
        <v>25</v>
      </c>
      <c r="AD482" t="s">
        <v>28</v>
      </c>
      <c r="AE482">
        <v>3.1959230000000001</v>
      </c>
      <c r="AF482" t="s">
        <v>25</v>
      </c>
      <c r="AG482" t="s">
        <v>288</v>
      </c>
      <c r="AH482">
        <v>1000</v>
      </c>
      <c r="AI482" t="s">
        <v>189</v>
      </c>
      <c r="AJ482">
        <v>3000000</v>
      </c>
      <c r="AK482" t="s">
        <v>190</v>
      </c>
      <c r="AL482">
        <v>5</v>
      </c>
      <c r="AM482" t="s">
        <v>191</v>
      </c>
      <c r="AN482">
        <v>100</v>
      </c>
      <c r="AO482" t="s">
        <v>192</v>
      </c>
      <c r="AP482">
        <v>1000</v>
      </c>
      <c r="AQ482" t="s">
        <v>193</v>
      </c>
      <c r="AR482">
        <v>1000</v>
      </c>
    </row>
    <row r="483" spans="1:44">
      <c r="A483">
        <v>354</v>
      </c>
      <c r="B483" t="s">
        <v>289</v>
      </c>
      <c r="C483">
        <v>2</v>
      </c>
      <c r="D483" t="s">
        <v>182</v>
      </c>
      <c r="E483">
        <v>2753</v>
      </c>
      <c r="F483" t="s">
        <v>183</v>
      </c>
      <c r="G483" t="s">
        <v>184</v>
      </c>
      <c r="H483">
        <v>7050.06</v>
      </c>
      <c r="I483" t="s">
        <v>185</v>
      </c>
      <c r="J483">
        <v>1.366E-3</v>
      </c>
      <c r="K483" t="s">
        <v>25</v>
      </c>
      <c r="L483" t="s">
        <v>290</v>
      </c>
      <c r="M483">
        <v>1230.5537469999999</v>
      </c>
      <c r="N483" t="s">
        <v>25</v>
      </c>
      <c r="O483" t="s">
        <v>293</v>
      </c>
      <c r="P483">
        <v>1.776E-3</v>
      </c>
      <c r="Q483" t="s">
        <v>25</v>
      </c>
      <c r="R483" t="s">
        <v>24</v>
      </c>
      <c r="S483">
        <v>154.41921300000001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65.993632000000005</v>
      </c>
      <c r="Z483" t="s">
        <v>25</v>
      </c>
      <c r="AA483" t="s">
        <v>292</v>
      </c>
      <c r="AB483">
        <v>81.415321000000006</v>
      </c>
      <c r="AC483" t="s">
        <v>25</v>
      </c>
      <c r="AD483" t="s">
        <v>28</v>
      </c>
      <c r="AE483">
        <v>3.1887949999999998</v>
      </c>
      <c r="AF483" t="s">
        <v>25</v>
      </c>
      <c r="AG483" t="s">
        <v>288</v>
      </c>
      <c r="AH483">
        <v>1000</v>
      </c>
      <c r="AI483" t="s">
        <v>189</v>
      </c>
      <c r="AJ483">
        <v>3000000</v>
      </c>
      <c r="AK483" t="s">
        <v>190</v>
      </c>
      <c r="AL483">
        <v>5</v>
      </c>
      <c r="AM483" t="s">
        <v>191</v>
      </c>
      <c r="AN483">
        <v>100</v>
      </c>
      <c r="AO483" t="s">
        <v>192</v>
      </c>
      <c r="AP483">
        <v>1000</v>
      </c>
      <c r="AQ483" t="s">
        <v>193</v>
      </c>
      <c r="AR483">
        <v>1000</v>
      </c>
    </row>
    <row r="484" spans="1:44">
      <c r="A484">
        <v>353</v>
      </c>
      <c r="B484" t="s">
        <v>289</v>
      </c>
      <c r="C484">
        <v>1</v>
      </c>
      <c r="D484" t="s">
        <v>182</v>
      </c>
      <c r="E484">
        <v>1322</v>
      </c>
      <c r="F484" t="s">
        <v>183</v>
      </c>
      <c r="G484" t="s">
        <v>184</v>
      </c>
      <c r="H484">
        <v>7050.06</v>
      </c>
      <c r="I484" t="s">
        <v>185</v>
      </c>
      <c r="J484">
        <v>1.358E-3</v>
      </c>
      <c r="K484" t="s">
        <v>25</v>
      </c>
      <c r="L484" t="s">
        <v>290</v>
      </c>
      <c r="M484">
        <v>610.39402600000005</v>
      </c>
      <c r="N484" t="s">
        <v>25</v>
      </c>
      <c r="O484" t="s">
        <v>293</v>
      </c>
      <c r="P484">
        <v>1.562E-3</v>
      </c>
      <c r="Q484" t="s">
        <v>25</v>
      </c>
      <c r="R484" t="s">
        <v>24</v>
      </c>
      <c r="S484">
        <v>159.61457200000001</v>
      </c>
      <c r="T484" t="s">
        <v>25</v>
      </c>
      <c r="U484" t="s">
        <v>26</v>
      </c>
      <c r="V484">
        <v>1.1216440000000001</v>
      </c>
      <c r="W484" t="s">
        <v>25</v>
      </c>
      <c r="X484" t="s">
        <v>27</v>
      </c>
      <c r="Y484">
        <v>81.040627000000001</v>
      </c>
      <c r="Z484" t="s">
        <v>25</v>
      </c>
      <c r="AA484" t="s">
        <v>292</v>
      </c>
      <c r="AB484">
        <v>71.609194000000002</v>
      </c>
      <c r="AC484" t="s">
        <v>25</v>
      </c>
      <c r="AD484" t="s">
        <v>28</v>
      </c>
      <c r="AE484">
        <v>3.190553</v>
      </c>
      <c r="AF484" t="s">
        <v>25</v>
      </c>
      <c r="AG484" t="s">
        <v>288</v>
      </c>
      <c r="AH484">
        <v>1000</v>
      </c>
      <c r="AI484" t="s">
        <v>189</v>
      </c>
      <c r="AJ484">
        <v>3000000</v>
      </c>
      <c r="AK484" t="s">
        <v>190</v>
      </c>
      <c r="AL484">
        <v>5</v>
      </c>
      <c r="AM484" t="s">
        <v>191</v>
      </c>
      <c r="AN484">
        <v>100</v>
      </c>
      <c r="AO484" t="s">
        <v>192</v>
      </c>
      <c r="AP484">
        <v>1000</v>
      </c>
      <c r="AQ484" t="s">
        <v>193</v>
      </c>
      <c r="AR484">
        <v>1000</v>
      </c>
    </row>
    <row r="485" spans="1:44">
      <c r="A485">
        <v>352</v>
      </c>
      <c r="B485" t="s">
        <v>289</v>
      </c>
      <c r="C485">
        <v>0</v>
      </c>
      <c r="D485" t="s">
        <v>182</v>
      </c>
      <c r="E485">
        <v>965</v>
      </c>
      <c r="F485" t="s">
        <v>183</v>
      </c>
      <c r="G485" t="s">
        <v>184</v>
      </c>
      <c r="H485">
        <v>7009.232</v>
      </c>
      <c r="I485" t="s">
        <v>185</v>
      </c>
      <c r="J485">
        <v>1.361E-3</v>
      </c>
      <c r="K485" t="s">
        <v>25</v>
      </c>
      <c r="L485" t="s">
        <v>290</v>
      </c>
      <c r="M485">
        <v>668.40615500000001</v>
      </c>
      <c r="N485" t="s">
        <v>25</v>
      </c>
      <c r="O485" t="s">
        <v>293</v>
      </c>
      <c r="P485">
        <v>1.5839999999999999E-3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1.1333899999999999</v>
      </c>
      <c r="W485" t="s">
        <v>25</v>
      </c>
      <c r="X485" t="s">
        <v>27</v>
      </c>
      <c r="Y485">
        <v>82.816426000000007</v>
      </c>
      <c r="Z485" t="s">
        <v>25</v>
      </c>
      <c r="AA485" t="s">
        <v>292</v>
      </c>
      <c r="AB485">
        <v>73.578001999999998</v>
      </c>
      <c r="AC485" t="s">
        <v>25</v>
      </c>
      <c r="AD485" t="s">
        <v>28</v>
      </c>
      <c r="AE485">
        <v>3.185746</v>
      </c>
      <c r="AF485" t="s">
        <v>25</v>
      </c>
      <c r="AG485" t="s">
        <v>288</v>
      </c>
      <c r="AH485">
        <v>1000</v>
      </c>
      <c r="AI485" t="s">
        <v>189</v>
      </c>
      <c r="AJ485">
        <v>3000000</v>
      </c>
      <c r="AK485" t="s">
        <v>190</v>
      </c>
      <c r="AL485">
        <v>5</v>
      </c>
      <c r="AM485" t="s">
        <v>191</v>
      </c>
      <c r="AN485">
        <v>500</v>
      </c>
      <c r="AO485" t="s">
        <v>192</v>
      </c>
      <c r="AP485">
        <v>1000</v>
      </c>
      <c r="AQ485" t="s">
        <v>193</v>
      </c>
      <c r="AR485">
        <v>1000</v>
      </c>
    </row>
    <row r="486" spans="1:44">
      <c r="A486">
        <v>351</v>
      </c>
      <c r="B486" t="s">
        <v>289</v>
      </c>
      <c r="C486">
        <v>4</v>
      </c>
      <c r="D486" t="s">
        <v>182</v>
      </c>
      <c r="E486">
        <v>562</v>
      </c>
      <c r="F486" t="s">
        <v>183</v>
      </c>
      <c r="G486" t="s">
        <v>184</v>
      </c>
      <c r="H486">
        <v>7652.268</v>
      </c>
      <c r="I486" t="s">
        <v>185</v>
      </c>
      <c r="J486">
        <v>6.8199999999999999E-4</v>
      </c>
      <c r="K486" t="s">
        <v>25</v>
      </c>
      <c r="L486" t="s">
        <v>290</v>
      </c>
      <c r="M486">
        <v>737.53940299999999</v>
      </c>
      <c r="N486" t="s">
        <v>25</v>
      </c>
      <c r="O486" t="s">
        <v>293</v>
      </c>
      <c r="P486">
        <v>9.2800000000000001E-4</v>
      </c>
      <c r="Q486" t="s">
        <v>25</v>
      </c>
      <c r="R486" t="s">
        <v>24</v>
      </c>
      <c r="S486">
        <v>8.3067279999999997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2.1446329999999998</v>
      </c>
      <c r="Z486" t="s">
        <v>25</v>
      </c>
      <c r="AA486" t="s">
        <v>292</v>
      </c>
      <c r="AB486">
        <v>2.7477510000000001</v>
      </c>
      <c r="AC486" t="s">
        <v>25</v>
      </c>
      <c r="AD486" t="s">
        <v>28</v>
      </c>
      <c r="AE486">
        <v>3.1987519999999998</v>
      </c>
      <c r="AF486" t="s">
        <v>25</v>
      </c>
      <c r="AG486" t="s">
        <v>288</v>
      </c>
      <c r="AH486">
        <v>1000</v>
      </c>
      <c r="AI486" t="s">
        <v>189</v>
      </c>
      <c r="AJ486">
        <v>3000000</v>
      </c>
      <c r="AK486" t="s">
        <v>190</v>
      </c>
      <c r="AL486">
        <v>5</v>
      </c>
      <c r="AM486" t="s">
        <v>191</v>
      </c>
      <c r="AN486">
        <v>500</v>
      </c>
      <c r="AO486" t="s">
        <v>192</v>
      </c>
      <c r="AP486">
        <v>30</v>
      </c>
      <c r="AQ486" t="s">
        <v>193</v>
      </c>
      <c r="AR486">
        <v>30</v>
      </c>
    </row>
    <row r="487" spans="1:44">
      <c r="A487">
        <v>350</v>
      </c>
      <c r="B487" t="s">
        <v>289</v>
      </c>
      <c r="C487">
        <v>1</v>
      </c>
      <c r="D487" t="s">
        <v>182</v>
      </c>
      <c r="E487">
        <v>261</v>
      </c>
      <c r="F487" t="s">
        <v>183</v>
      </c>
      <c r="G487" t="s">
        <v>184</v>
      </c>
      <c r="H487">
        <v>7652.268</v>
      </c>
      <c r="I487" t="s">
        <v>185</v>
      </c>
      <c r="J487">
        <v>6.8300000000000001E-4</v>
      </c>
      <c r="K487" t="s">
        <v>25</v>
      </c>
      <c r="L487" t="s">
        <v>290</v>
      </c>
      <c r="M487">
        <v>56.487074</v>
      </c>
      <c r="N487" t="s">
        <v>25</v>
      </c>
      <c r="O487" t="s">
        <v>293</v>
      </c>
      <c r="P487">
        <v>7.0200000000000004E-4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6.2081929999999996</v>
      </c>
      <c r="Z487" t="s">
        <v>25</v>
      </c>
      <c r="AA487" t="s">
        <v>292</v>
      </c>
      <c r="AB487">
        <v>2.251261</v>
      </c>
      <c r="AC487" t="s">
        <v>25</v>
      </c>
      <c r="AD487" t="s">
        <v>28</v>
      </c>
      <c r="AE487">
        <v>3.1912400000000001</v>
      </c>
      <c r="AF487" t="s">
        <v>25</v>
      </c>
      <c r="AG487" t="s">
        <v>288</v>
      </c>
      <c r="AH487">
        <v>1000</v>
      </c>
      <c r="AI487" t="s">
        <v>189</v>
      </c>
      <c r="AJ487">
        <v>3000000</v>
      </c>
      <c r="AK487" t="s">
        <v>190</v>
      </c>
      <c r="AL487">
        <v>5</v>
      </c>
      <c r="AM487" t="s">
        <v>191</v>
      </c>
      <c r="AN487">
        <v>500</v>
      </c>
      <c r="AO487" t="s">
        <v>192</v>
      </c>
      <c r="AP487">
        <v>30</v>
      </c>
      <c r="AQ487" t="s">
        <v>193</v>
      </c>
      <c r="AR487">
        <v>30</v>
      </c>
    </row>
    <row r="488" spans="1:44">
      <c r="A488">
        <v>349</v>
      </c>
      <c r="B488" t="s">
        <v>289</v>
      </c>
      <c r="C488">
        <v>0</v>
      </c>
      <c r="D488" t="s">
        <v>182</v>
      </c>
      <c r="E488">
        <v>250</v>
      </c>
      <c r="F488" t="s">
        <v>183</v>
      </c>
      <c r="G488" t="s">
        <v>184</v>
      </c>
      <c r="H488">
        <v>7652.268</v>
      </c>
      <c r="I488" t="s">
        <v>185</v>
      </c>
      <c r="J488">
        <v>6.8800000000000003E-4</v>
      </c>
      <c r="K488" t="s">
        <v>25</v>
      </c>
      <c r="L488" t="s">
        <v>290</v>
      </c>
      <c r="M488">
        <v>33.250134000000003</v>
      </c>
      <c r="N488" t="s">
        <v>25</v>
      </c>
      <c r="O488" t="s">
        <v>293</v>
      </c>
      <c r="P488">
        <v>6.9899999999999997E-4</v>
      </c>
      <c r="Q488" t="s">
        <v>25</v>
      </c>
      <c r="R488" t="s">
        <v>24</v>
      </c>
      <c r="S488">
        <v>13.219563000000001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7.4499230000000001</v>
      </c>
      <c r="Z488" t="s">
        <v>25</v>
      </c>
      <c r="AA488" t="s">
        <v>292</v>
      </c>
      <c r="AB488">
        <v>2.3545850000000002</v>
      </c>
      <c r="AC488" t="s">
        <v>25</v>
      </c>
      <c r="AD488" t="s">
        <v>28</v>
      </c>
      <c r="AE488">
        <v>3.193568</v>
      </c>
      <c r="AF488" t="s">
        <v>25</v>
      </c>
      <c r="AG488" t="s">
        <v>288</v>
      </c>
      <c r="AH488">
        <v>1000</v>
      </c>
      <c r="AI488" t="s">
        <v>189</v>
      </c>
      <c r="AJ488">
        <v>3000000</v>
      </c>
      <c r="AK488" t="s">
        <v>190</v>
      </c>
      <c r="AL488">
        <v>5</v>
      </c>
      <c r="AM488" t="s">
        <v>191</v>
      </c>
      <c r="AN488">
        <v>500</v>
      </c>
      <c r="AO488" t="s">
        <v>192</v>
      </c>
      <c r="AP488">
        <v>30</v>
      </c>
      <c r="AQ488" t="s">
        <v>193</v>
      </c>
      <c r="AR488">
        <v>30</v>
      </c>
    </row>
    <row r="489" spans="1:44">
      <c r="A489">
        <v>348</v>
      </c>
      <c r="B489" t="s">
        <v>289</v>
      </c>
      <c r="C489">
        <v>0</v>
      </c>
      <c r="D489" t="s">
        <v>182</v>
      </c>
      <c r="E489">
        <v>250</v>
      </c>
      <c r="F489" t="s">
        <v>183</v>
      </c>
      <c r="G489" t="s">
        <v>184</v>
      </c>
      <c r="H489">
        <v>7126.6360000000004</v>
      </c>
      <c r="I489" t="s">
        <v>185</v>
      </c>
      <c r="J489">
        <v>3.6200000000000002E-4</v>
      </c>
      <c r="K489" t="s">
        <v>25</v>
      </c>
      <c r="L489" t="s">
        <v>290</v>
      </c>
      <c r="M489">
        <v>43.811723999999998</v>
      </c>
      <c r="N489" t="s">
        <v>25</v>
      </c>
      <c r="O489" t="s">
        <v>293</v>
      </c>
      <c r="P489">
        <v>3.7599999999999998E-4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8.0826670000000007</v>
      </c>
      <c r="Z489" t="s">
        <v>25</v>
      </c>
      <c r="AA489" t="s">
        <v>292</v>
      </c>
      <c r="AB489">
        <v>2.2209270000000001</v>
      </c>
      <c r="AC489" t="s">
        <v>25</v>
      </c>
      <c r="AD489" t="s">
        <v>28</v>
      </c>
      <c r="AE489">
        <v>3.1531020000000001</v>
      </c>
      <c r="AF489" t="s">
        <v>25</v>
      </c>
      <c r="AG489" t="s">
        <v>288</v>
      </c>
      <c r="AH489">
        <v>1000</v>
      </c>
      <c r="AI489" t="s">
        <v>189</v>
      </c>
      <c r="AJ489">
        <v>3000000</v>
      </c>
      <c r="AK489" t="s">
        <v>190</v>
      </c>
      <c r="AL489">
        <v>5</v>
      </c>
      <c r="AM489" t="s">
        <v>191</v>
      </c>
      <c r="AN489">
        <v>500</v>
      </c>
      <c r="AO489" t="s">
        <v>192</v>
      </c>
      <c r="AP489">
        <v>30</v>
      </c>
      <c r="AQ489" t="s">
        <v>193</v>
      </c>
      <c r="AR489">
        <v>30</v>
      </c>
    </row>
    <row r="490" spans="1:44">
      <c r="A490">
        <v>347</v>
      </c>
      <c r="B490" t="s">
        <v>289</v>
      </c>
      <c r="C490">
        <v>1</v>
      </c>
      <c r="D490" t="s">
        <v>182</v>
      </c>
      <c r="E490">
        <v>261</v>
      </c>
      <c r="F490" t="s">
        <v>183</v>
      </c>
      <c r="G490" t="s">
        <v>184</v>
      </c>
      <c r="H490">
        <v>7126.6360000000004</v>
      </c>
      <c r="I490" t="s">
        <v>185</v>
      </c>
      <c r="J490">
        <v>3.6400000000000001E-4</v>
      </c>
      <c r="K490" t="s">
        <v>25</v>
      </c>
      <c r="L490" t="s">
        <v>290</v>
      </c>
      <c r="M490">
        <v>83.186761000000004</v>
      </c>
      <c r="N490" t="s">
        <v>25</v>
      </c>
      <c r="O490" t="s">
        <v>293</v>
      </c>
      <c r="P490">
        <v>3.9100000000000002E-4</v>
      </c>
      <c r="Q490" t="s">
        <v>25</v>
      </c>
      <c r="R490" t="s">
        <v>24</v>
      </c>
      <c r="S490">
        <v>12.119427999999999</v>
      </c>
      <c r="T490" t="s">
        <v>25</v>
      </c>
      <c r="U490" t="s">
        <v>26</v>
      </c>
      <c r="V490">
        <v>0.10983900000000001</v>
      </c>
      <c r="W490" t="s">
        <v>25</v>
      </c>
      <c r="X490" t="s">
        <v>27</v>
      </c>
      <c r="Y490">
        <v>6.7089920000000003</v>
      </c>
      <c r="Z490" t="s">
        <v>25</v>
      </c>
      <c r="AA490" t="s">
        <v>292</v>
      </c>
      <c r="AB490">
        <v>2.111145</v>
      </c>
      <c r="AC490" t="s">
        <v>25</v>
      </c>
      <c r="AD490" t="s">
        <v>28</v>
      </c>
      <c r="AE490">
        <v>3.1570140000000002</v>
      </c>
      <c r="AF490" t="s">
        <v>25</v>
      </c>
      <c r="AG490" t="s">
        <v>288</v>
      </c>
      <c r="AH490">
        <v>1000</v>
      </c>
      <c r="AI490" t="s">
        <v>189</v>
      </c>
      <c r="AJ490">
        <v>3000000</v>
      </c>
      <c r="AK490" t="s">
        <v>190</v>
      </c>
      <c r="AL490">
        <v>5</v>
      </c>
      <c r="AM490" t="s">
        <v>191</v>
      </c>
      <c r="AN490">
        <v>500</v>
      </c>
      <c r="AO490" t="s">
        <v>192</v>
      </c>
      <c r="AP490">
        <v>30</v>
      </c>
      <c r="AQ490" t="s">
        <v>193</v>
      </c>
      <c r="AR490">
        <v>30</v>
      </c>
    </row>
    <row r="491" spans="1:44">
      <c r="A491">
        <v>346</v>
      </c>
      <c r="B491" t="s">
        <v>289</v>
      </c>
      <c r="C491">
        <v>2</v>
      </c>
      <c r="D491" t="s">
        <v>182</v>
      </c>
      <c r="E491">
        <v>304</v>
      </c>
      <c r="F491" t="s">
        <v>183</v>
      </c>
      <c r="G491" t="s">
        <v>184</v>
      </c>
      <c r="H491">
        <v>7126.6360000000004</v>
      </c>
      <c r="I491" t="s">
        <v>185</v>
      </c>
      <c r="J491">
        <v>3.6600000000000001E-4</v>
      </c>
      <c r="K491" t="s">
        <v>25</v>
      </c>
      <c r="L491" t="s">
        <v>290</v>
      </c>
      <c r="M491">
        <v>179.02601100000001</v>
      </c>
      <c r="N491" t="s">
        <v>25</v>
      </c>
      <c r="O491" t="s">
        <v>293</v>
      </c>
      <c r="P491">
        <v>4.2499999999999998E-4</v>
      </c>
      <c r="Q491" t="s">
        <v>25</v>
      </c>
      <c r="R491" t="s">
        <v>24</v>
      </c>
      <c r="S491">
        <v>10.434169000000001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4.6945800000000002</v>
      </c>
      <c r="Z491" t="s">
        <v>25</v>
      </c>
      <c r="AA491" t="s">
        <v>292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288</v>
      </c>
      <c r="AH491">
        <v>1000</v>
      </c>
      <c r="AI491" t="s">
        <v>189</v>
      </c>
      <c r="AJ491">
        <v>3000000</v>
      </c>
      <c r="AK491" t="s">
        <v>190</v>
      </c>
      <c r="AL491">
        <v>5</v>
      </c>
      <c r="AM491" t="s">
        <v>191</v>
      </c>
      <c r="AN491">
        <v>500</v>
      </c>
      <c r="AO491" t="s">
        <v>192</v>
      </c>
      <c r="AP491">
        <v>30</v>
      </c>
      <c r="AQ491" t="s">
        <v>193</v>
      </c>
      <c r="AR491">
        <v>30</v>
      </c>
    </row>
    <row r="492" spans="1:44">
      <c r="A492">
        <v>345</v>
      </c>
      <c r="B492" t="s">
        <v>289</v>
      </c>
      <c r="C492">
        <v>3</v>
      </c>
      <c r="D492" t="s">
        <v>182</v>
      </c>
      <c r="E492">
        <v>390</v>
      </c>
      <c r="F492" t="s">
        <v>183</v>
      </c>
      <c r="G492" t="s">
        <v>184</v>
      </c>
      <c r="H492">
        <v>7126.6360000000004</v>
      </c>
      <c r="I492" t="s">
        <v>185</v>
      </c>
      <c r="J492">
        <v>3.6299999999999999E-4</v>
      </c>
      <c r="K492" t="s">
        <v>25</v>
      </c>
      <c r="L492" t="s">
        <v>290</v>
      </c>
      <c r="M492">
        <v>396.68901599999998</v>
      </c>
      <c r="N492" t="s">
        <v>25</v>
      </c>
      <c r="O492" t="s">
        <v>293</v>
      </c>
      <c r="P492">
        <v>4.95E-4</v>
      </c>
      <c r="Q492" t="s">
        <v>25</v>
      </c>
      <c r="R492" t="s">
        <v>24</v>
      </c>
      <c r="S492">
        <v>9.1310120000000001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3.2415289999999999</v>
      </c>
      <c r="Z492" t="s">
        <v>25</v>
      </c>
      <c r="AA492" t="s">
        <v>292</v>
      </c>
      <c r="AB492">
        <v>2.5948570000000002</v>
      </c>
      <c r="AC492" t="s">
        <v>25</v>
      </c>
      <c r="AD492" t="s">
        <v>28</v>
      </c>
      <c r="AE492">
        <v>3.1527500000000002</v>
      </c>
      <c r="AF492" t="s">
        <v>25</v>
      </c>
      <c r="AG492" t="s">
        <v>288</v>
      </c>
      <c r="AH492">
        <v>1000</v>
      </c>
      <c r="AI492" t="s">
        <v>189</v>
      </c>
      <c r="AJ492">
        <v>3000000</v>
      </c>
      <c r="AK492" t="s">
        <v>190</v>
      </c>
      <c r="AL492">
        <v>5</v>
      </c>
      <c r="AM492" t="s">
        <v>191</v>
      </c>
      <c r="AN492">
        <v>500</v>
      </c>
      <c r="AO492" t="s">
        <v>192</v>
      </c>
      <c r="AP492">
        <v>30</v>
      </c>
      <c r="AQ492" t="s">
        <v>193</v>
      </c>
      <c r="AR492">
        <v>30</v>
      </c>
    </row>
    <row r="493" spans="1:44">
      <c r="A493">
        <v>344</v>
      </c>
      <c r="B493" t="s">
        <v>289</v>
      </c>
      <c r="C493">
        <v>4</v>
      </c>
      <c r="D493" t="s">
        <v>182</v>
      </c>
      <c r="E493">
        <v>562</v>
      </c>
      <c r="F493" t="s">
        <v>183</v>
      </c>
      <c r="G493" t="s">
        <v>184</v>
      </c>
      <c r="H493">
        <v>7126.6360000000004</v>
      </c>
      <c r="I493" t="s">
        <v>185</v>
      </c>
      <c r="J493">
        <v>3.6299999999999999E-4</v>
      </c>
      <c r="K493" t="s">
        <v>25</v>
      </c>
      <c r="L493" t="s">
        <v>290</v>
      </c>
      <c r="M493">
        <v>930.65545899999995</v>
      </c>
      <c r="N493" t="s">
        <v>25</v>
      </c>
      <c r="O493" t="s">
        <v>293</v>
      </c>
      <c r="P493">
        <v>6.7299999999999999E-4</v>
      </c>
      <c r="Q493" t="s">
        <v>25</v>
      </c>
      <c r="R493" t="s">
        <v>24</v>
      </c>
      <c r="S493">
        <v>8.3603520000000007</v>
      </c>
      <c r="T493" t="s">
        <v>25</v>
      </c>
      <c r="U493" t="s">
        <v>26</v>
      </c>
      <c r="V493">
        <v>0.10945100000000001</v>
      </c>
      <c r="W493" t="s">
        <v>25</v>
      </c>
      <c r="X493" t="s">
        <v>27</v>
      </c>
      <c r="Y493">
        <v>2.3779469999999998</v>
      </c>
      <c r="Z493" t="s">
        <v>25</v>
      </c>
      <c r="AA493" t="s">
        <v>292</v>
      </c>
      <c r="AB493">
        <v>2.6871179999999999</v>
      </c>
      <c r="AC493" t="s">
        <v>25</v>
      </c>
      <c r="AD493" t="s">
        <v>28</v>
      </c>
      <c r="AE493">
        <v>3.153044</v>
      </c>
      <c r="AF493" t="s">
        <v>25</v>
      </c>
      <c r="AG493" t="s">
        <v>288</v>
      </c>
      <c r="AH493">
        <v>1000</v>
      </c>
      <c r="AI493" t="s">
        <v>189</v>
      </c>
      <c r="AJ493">
        <v>3000000</v>
      </c>
      <c r="AK493" t="s">
        <v>190</v>
      </c>
      <c r="AL493">
        <v>5</v>
      </c>
      <c r="AM493" t="s">
        <v>191</v>
      </c>
      <c r="AN493">
        <v>500</v>
      </c>
      <c r="AO493" t="s">
        <v>192</v>
      </c>
      <c r="AP493">
        <v>30</v>
      </c>
      <c r="AQ493" t="s">
        <v>193</v>
      </c>
      <c r="AR493">
        <v>30</v>
      </c>
    </row>
    <row r="494" spans="1:44">
      <c r="A494">
        <v>343</v>
      </c>
      <c r="B494" t="s">
        <v>289</v>
      </c>
      <c r="C494">
        <v>5</v>
      </c>
      <c r="D494" t="s">
        <v>182</v>
      </c>
      <c r="E494">
        <v>905</v>
      </c>
      <c r="F494" t="s">
        <v>183</v>
      </c>
      <c r="G494" t="s">
        <v>184</v>
      </c>
      <c r="H494">
        <v>7126.6360000000004</v>
      </c>
      <c r="I494" t="s">
        <v>185</v>
      </c>
      <c r="J494">
        <v>3.6200000000000002E-4</v>
      </c>
      <c r="K494" t="s">
        <v>25</v>
      </c>
      <c r="L494" t="s">
        <v>290</v>
      </c>
      <c r="M494">
        <v>2723.036897</v>
      </c>
      <c r="N494" t="s">
        <v>25</v>
      </c>
      <c r="O494" t="s">
        <v>293</v>
      </c>
      <c r="P494">
        <v>1.2700000000000001E-3</v>
      </c>
      <c r="Q494" t="s">
        <v>25</v>
      </c>
      <c r="R494" t="s">
        <v>24</v>
      </c>
      <c r="S494">
        <v>7.8495049999999997</v>
      </c>
      <c r="T494" t="s">
        <v>25</v>
      </c>
      <c r="U494" t="s">
        <v>26</v>
      </c>
      <c r="V494">
        <v>0.10977000000000001</v>
      </c>
      <c r="W494" t="s">
        <v>25</v>
      </c>
      <c r="X494" t="s">
        <v>27</v>
      </c>
      <c r="Y494">
        <v>1.7768729999999999</v>
      </c>
      <c r="Z494" t="s">
        <v>25</v>
      </c>
      <c r="AA494" t="s">
        <v>292</v>
      </c>
      <c r="AB494">
        <v>2.7775780000000001</v>
      </c>
      <c r="AC494" t="s">
        <v>25</v>
      </c>
      <c r="AD494" t="s">
        <v>28</v>
      </c>
      <c r="AE494">
        <v>3.152326</v>
      </c>
      <c r="AF494" t="s">
        <v>25</v>
      </c>
      <c r="AG494" t="s">
        <v>288</v>
      </c>
      <c r="AH494">
        <v>1000</v>
      </c>
      <c r="AI494" t="s">
        <v>189</v>
      </c>
      <c r="AJ494">
        <v>3000000</v>
      </c>
      <c r="AK494" t="s">
        <v>190</v>
      </c>
      <c r="AL494">
        <v>5</v>
      </c>
      <c r="AM494" t="s">
        <v>191</v>
      </c>
      <c r="AN494">
        <v>500</v>
      </c>
      <c r="AO494" t="s">
        <v>192</v>
      </c>
      <c r="AP494">
        <v>30</v>
      </c>
      <c r="AQ494" t="s">
        <v>193</v>
      </c>
      <c r="AR494">
        <v>30</v>
      </c>
    </row>
    <row r="495" spans="1:44">
      <c r="A495">
        <v>342</v>
      </c>
      <c r="B495" t="s">
        <v>289</v>
      </c>
      <c r="C495">
        <v>6</v>
      </c>
      <c r="D495" t="s">
        <v>182</v>
      </c>
      <c r="E495">
        <v>1592</v>
      </c>
      <c r="F495" t="s">
        <v>183</v>
      </c>
      <c r="G495" t="s">
        <v>184</v>
      </c>
      <c r="H495">
        <v>7126.6360000000004</v>
      </c>
      <c r="I495" t="s">
        <v>185</v>
      </c>
      <c r="J495">
        <v>3.59E-4</v>
      </c>
      <c r="K495" t="s">
        <v>25</v>
      </c>
      <c r="L495" t="s">
        <v>290</v>
      </c>
      <c r="M495">
        <v>6573.8611440000004</v>
      </c>
      <c r="N495" t="s">
        <v>25</v>
      </c>
      <c r="O495" t="s">
        <v>293</v>
      </c>
      <c r="P495">
        <v>2.5500000000000002E-3</v>
      </c>
      <c r="Q495" t="s">
        <v>25</v>
      </c>
      <c r="R495" t="s">
        <v>24</v>
      </c>
      <c r="S495">
        <v>7.4601259999999998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1.4277390000000001</v>
      </c>
      <c r="Z495" t="s">
        <v>25</v>
      </c>
      <c r="AA495" t="s">
        <v>292</v>
      </c>
      <c r="AB495">
        <v>2.7385290000000002</v>
      </c>
      <c r="AC495" t="s">
        <v>25</v>
      </c>
      <c r="AD495" t="s">
        <v>28</v>
      </c>
      <c r="AE495">
        <v>3.153111</v>
      </c>
      <c r="AF495" t="s">
        <v>25</v>
      </c>
      <c r="AG495" t="s">
        <v>288</v>
      </c>
      <c r="AH495">
        <v>1000</v>
      </c>
      <c r="AI495" t="s">
        <v>189</v>
      </c>
      <c r="AJ495">
        <v>3000000</v>
      </c>
      <c r="AK495" t="s">
        <v>190</v>
      </c>
      <c r="AL495">
        <v>5</v>
      </c>
      <c r="AM495" t="s">
        <v>191</v>
      </c>
      <c r="AN495">
        <v>500</v>
      </c>
      <c r="AO495" t="s">
        <v>192</v>
      </c>
      <c r="AP495">
        <v>30</v>
      </c>
      <c r="AQ495" t="s">
        <v>193</v>
      </c>
      <c r="AR495">
        <v>30</v>
      </c>
    </row>
    <row r="496" spans="1:44">
      <c r="A496">
        <v>341</v>
      </c>
      <c r="B496" t="s">
        <v>289</v>
      </c>
      <c r="C496">
        <v>7</v>
      </c>
      <c r="D496" t="s">
        <v>182</v>
      </c>
      <c r="E496">
        <v>2965</v>
      </c>
      <c r="F496" t="s">
        <v>183</v>
      </c>
      <c r="G496" t="s">
        <v>184</v>
      </c>
      <c r="H496">
        <v>7126.6360000000004</v>
      </c>
      <c r="I496" t="s">
        <v>185</v>
      </c>
      <c r="J496">
        <v>3.6299999999999999E-4</v>
      </c>
      <c r="K496" t="s">
        <v>25</v>
      </c>
      <c r="L496" t="s">
        <v>290</v>
      </c>
      <c r="M496">
        <v>14697.844869</v>
      </c>
      <c r="N496" t="s">
        <v>25</v>
      </c>
      <c r="O496" t="s">
        <v>293</v>
      </c>
      <c r="P496">
        <v>5.2620000000000002E-3</v>
      </c>
      <c r="Q496" t="s">
        <v>25</v>
      </c>
      <c r="R496" t="s">
        <v>24</v>
      </c>
      <c r="S496">
        <v>7.2278370000000001</v>
      </c>
      <c r="T496" t="s">
        <v>25</v>
      </c>
      <c r="U496" t="s">
        <v>26</v>
      </c>
      <c r="V496">
        <v>0.10860400000000001</v>
      </c>
      <c r="W496" t="s">
        <v>25</v>
      </c>
      <c r="X496" t="s">
        <v>27</v>
      </c>
      <c r="Y496">
        <v>1.1357250000000001</v>
      </c>
      <c r="Z496" t="s">
        <v>25</v>
      </c>
      <c r="AA496" t="s">
        <v>292</v>
      </c>
      <c r="AB496">
        <v>2.7970799999999998</v>
      </c>
      <c r="AC496" t="s">
        <v>25</v>
      </c>
      <c r="AD496" t="s">
        <v>28</v>
      </c>
      <c r="AE496">
        <v>3.1540699999999999</v>
      </c>
      <c r="AF496" t="s">
        <v>25</v>
      </c>
      <c r="AG496" t="s">
        <v>288</v>
      </c>
      <c r="AH496">
        <v>1000</v>
      </c>
      <c r="AI496" t="s">
        <v>189</v>
      </c>
      <c r="AJ496">
        <v>3000000</v>
      </c>
      <c r="AK496" t="s">
        <v>190</v>
      </c>
      <c r="AL496">
        <v>5</v>
      </c>
      <c r="AM496" t="s">
        <v>191</v>
      </c>
      <c r="AN496">
        <v>500</v>
      </c>
      <c r="AO496" t="s">
        <v>192</v>
      </c>
      <c r="AP496">
        <v>30</v>
      </c>
      <c r="AQ496" t="s">
        <v>193</v>
      </c>
      <c r="AR496">
        <v>30</v>
      </c>
    </row>
    <row r="497" spans="1:44">
      <c r="A497">
        <v>340</v>
      </c>
      <c r="B497" t="s">
        <v>289</v>
      </c>
      <c r="C497">
        <v>8</v>
      </c>
      <c r="D497" t="s">
        <v>182</v>
      </c>
      <c r="E497">
        <v>5711</v>
      </c>
      <c r="F497" t="s">
        <v>183</v>
      </c>
      <c r="G497" t="s">
        <v>184</v>
      </c>
      <c r="H497">
        <v>7126.6360000000004</v>
      </c>
      <c r="I497" t="s">
        <v>185</v>
      </c>
      <c r="J497">
        <v>3.6499999999999998E-4</v>
      </c>
      <c r="K497" t="s">
        <v>25</v>
      </c>
      <c r="L497" t="s">
        <v>290</v>
      </c>
      <c r="M497">
        <v>31598.426921999999</v>
      </c>
      <c r="N497" t="s">
        <v>25</v>
      </c>
      <c r="O497" t="s">
        <v>293</v>
      </c>
      <c r="P497">
        <v>1.0898E-2</v>
      </c>
      <c r="Q497" t="s">
        <v>25</v>
      </c>
      <c r="R497" t="s">
        <v>24</v>
      </c>
      <c r="S497">
        <v>7.0213799999999997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0.88349599999999995</v>
      </c>
      <c r="Z497" t="s">
        <v>25</v>
      </c>
      <c r="AA497" t="s">
        <v>292</v>
      </c>
      <c r="AB497">
        <v>2.84497</v>
      </c>
      <c r="AC497" t="s">
        <v>25</v>
      </c>
      <c r="AD497" t="s">
        <v>28</v>
      </c>
      <c r="AE497">
        <v>3.1520510000000002</v>
      </c>
      <c r="AF497" t="s">
        <v>25</v>
      </c>
      <c r="AG497" t="s">
        <v>288</v>
      </c>
      <c r="AH497">
        <v>1000</v>
      </c>
      <c r="AI497" t="s">
        <v>189</v>
      </c>
      <c r="AJ497">
        <v>3000000</v>
      </c>
      <c r="AK497" t="s">
        <v>190</v>
      </c>
      <c r="AL497">
        <v>5</v>
      </c>
      <c r="AM497" t="s">
        <v>191</v>
      </c>
      <c r="AN497">
        <v>500</v>
      </c>
      <c r="AO497" t="s">
        <v>192</v>
      </c>
      <c r="AP497">
        <v>30</v>
      </c>
      <c r="AQ497" t="s">
        <v>193</v>
      </c>
      <c r="AR497">
        <v>30</v>
      </c>
    </row>
    <row r="498" spans="1:44">
      <c r="A498">
        <v>339</v>
      </c>
      <c r="B498" t="s">
        <v>289</v>
      </c>
      <c r="C498">
        <v>9</v>
      </c>
      <c r="D498" t="s">
        <v>182</v>
      </c>
      <c r="E498">
        <v>11205</v>
      </c>
      <c r="F498" t="s">
        <v>183</v>
      </c>
      <c r="G498" t="s">
        <v>184</v>
      </c>
      <c r="H498">
        <v>7126.6040000000003</v>
      </c>
      <c r="I498" t="s">
        <v>185</v>
      </c>
      <c r="J498">
        <v>3.6499999999999998E-4</v>
      </c>
      <c r="K498" t="s">
        <v>25</v>
      </c>
      <c r="L498" t="s">
        <v>290</v>
      </c>
      <c r="M498">
        <v>66636.411147999999</v>
      </c>
      <c r="N498" t="s">
        <v>25</v>
      </c>
      <c r="O498" t="s">
        <v>293</v>
      </c>
      <c r="P498">
        <v>2.2577E-2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0.40522200000000003</v>
      </c>
      <c r="Z498" t="s">
        <v>25</v>
      </c>
      <c r="AA498" t="s">
        <v>292</v>
      </c>
      <c r="AB498">
        <v>2.9701849999999999</v>
      </c>
      <c r="AC498" t="s">
        <v>25</v>
      </c>
      <c r="AD498" t="s">
        <v>28</v>
      </c>
      <c r="AE498">
        <v>3.155043</v>
      </c>
      <c r="AF498" t="s">
        <v>25</v>
      </c>
      <c r="AG498" t="s">
        <v>288</v>
      </c>
      <c r="AH498">
        <v>1000</v>
      </c>
      <c r="AI498" t="s">
        <v>189</v>
      </c>
      <c r="AJ498">
        <v>3000000</v>
      </c>
      <c r="AK498" t="s">
        <v>190</v>
      </c>
      <c r="AL498">
        <v>5</v>
      </c>
      <c r="AM498" t="s">
        <v>191</v>
      </c>
      <c r="AN498">
        <v>500</v>
      </c>
      <c r="AO498" t="s">
        <v>192</v>
      </c>
      <c r="AP498">
        <v>30</v>
      </c>
      <c r="AQ498" t="s">
        <v>193</v>
      </c>
      <c r="AR498">
        <v>30</v>
      </c>
    </row>
    <row r="499" spans="1:44">
      <c r="A499">
        <v>337</v>
      </c>
      <c r="B499" t="s">
        <v>289</v>
      </c>
      <c r="C499">
        <v>4</v>
      </c>
      <c r="D499" t="s">
        <v>182</v>
      </c>
      <c r="E499">
        <v>561</v>
      </c>
      <c r="F499" t="s">
        <v>183</v>
      </c>
      <c r="G499" t="s">
        <v>184</v>
      </c>
      <c r="H499">
        <v>7126.6360000000004</v>
      </c>
      <c r="I499" t="s">
        <v>185</v>
      </c>
      <c r="J499">
        <v>2.63E-4</v>
      </c>
      <c r="K499" t="s">
        <v>25</v>
      </c>
      <c r="L499" t="s">
        <v>290</v>
      </c>
      <c r="M499">
        <v>773.069749</v>
      </c>
      <c r="N499" t="s">
        <v>25</v>
      </c>
      <c r="O499" t="s">
        <v>293</v>
      </c>
      <c r="P499">
        <v>5.1999999999999995E-4</v>
      </c>
      <c r="Q499" t="s">
        <v>25</v>
      </c>
      <c r="R499" t="s">
        <v>24</v>
      </c>
      <c r="S499">
        <v>5.8836459999999997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1.7590939999999999</v>
      </c>
      <c r="Z499" t="s">
        <v>25</v>
      </c>
      <c r="AA499" t="s">
        <v>292</v>
      </c>
      <c r="AB499">
        <v>1.9265669999999999</v>
      </c>
      <c r="AC499" t="s">
        <v>25</v>
      </c>
      <c r="AD499" t="s">
        <v>28</v>
      </c>
      <c r="AE499">
        <v>1.9935240000000001</v>
      </c>
      <c r="AF499" t="s">
        <v>25</v>
      </c>
      <c r="AG499" t="s">
        <v>288</v>
      </c>
      <c r="AH499">
        <v>600</v>
      </c>
      <c r="AI499" t="s">
        <v>189</v>
      </c>
      <c r="AJ499">
        <v>3000000</v>
      </c>
      <c r="AK499" t="s">
        <v>190</v>
      </c>
      <c r="AL499">
        <v>5</v>
      </c>
      <c r="AM499" t="s">
        <v>191</v>
      </c>
      <c r="AN499">
        <v>500</v>
      </c>
      <c r="AO499" t="s">
        <v>192</v>
      </c>
      <c r="AP499">
        <v>30</v>
      </c>
      <c r="AQ499" t="s">
        <v>193</v>
      </c>
      <c r="AR499">
        <v>30</v>
      </c>
    </row>
    <row r="500" spans="1:44">
      <c r="A500">
        <v>336</v>
      </c>
      <c r="B500" t="s">
        <v>289</v>
      </c>
      <c r="C500">
        <v>4</v>
      </c>
      <c r="D500" t="s">
        <v>182</v>
      </c>
      <c r="E500">
        <v>562</v>
      </c>
      <c r="F500" t="s">
        <v>183</v>
      </c>
      <c r="G500" t="s">
        <v>184</v>
      </c>
      <c r="H500">
        <v>7126.6360000000004</v>
      </c>
      <c r="I500" t="s">
        <v>185</v>
      </c>
      <c r="J500">
        <v>3.4499999999999998E-4</v>
      </c>
      <c r="K500" t="s">
        <v>25</v>
      </c>
      <c r="L500" t="s">
        <v>290</v>
      </c>
      <c r="M500">
        <v>769.73321899999996</v>
      </c>
      <c r="N500" t="s">
        <v>25</v>
      </c>
      <c r="O500" t="s">
        <v>293</v>
      </c>
      <c r="P500">
        <v>6.0099999999999997E-4</v>
      </c>
      <c r="Q500" t="s">
        <v>25</v>
      </c>
      <c r="R500" t="s">
        <v>24</v>
      </c>
      <c r="S500">
        <v>5.9810030000000003</v>
      </c>
      <c r="T500" t="s">
        <v>25</v>
      </c>
      <c r="U500" t="s">
        <v>26</v>
      </c>
      <c r="V500">
        <v>0.11276799999999999</v>
      </c>
      <c r="W500" t="s">
        <v>25</v>
      </c>
      <c r="X500" t="s">
        <v>27</v>
      </c>
      <c r="Y500">
        <v>1.875459</v>
      </c>
      <c r="Z500" t="s">
        <v>25</v>
      </c>
      <c r="AA500" t="s">
        <v>292</v>
      </c>
      <c r="AB500">
        <v>1.954286</v>
      </c>
      <c r="AC500" t="s">
        <v>25</v>
      </c>
      <c r="AD500" t="s">
        <v>28</v>
      </c>
      <c r="AE500">
        <v>1.9942880000000001</v>
      </c>
      <c r="AF500" t="s">
        <v>25</v>
      </c>
      <c r="AG500" t="s">
        <v>288</v>
      </c>
      <c r="AH500">
        <v>1099</v>
      </c>
      <c r="AI500" t="s">
        <v>189</v>
      </c>
      <c r="AJ500">
        <v>3000000</v>
      </c>
      <c r="AK500" t="s">
        <v>190</v>
      </c>
      <c r="AL500">
        <v>5</v>
      </c>
      <c r="AM500" t="s">
        <v>191</v>
      </c>
      <c r="AN500">
        <v>500</v>
      </c>
      <c r="AO500" t="s">
        <v>192</v>
      </c>
      <c r="AP500">
        <v>30</v>
      </c>
      <c r="AQ500" t="s">
        <v>193</v>
      </c>
      <c r="AR500">
        <v>30</v>
      </c>
    </row>
    <row r="501" spans="1:44">
      <c r="A501">
        <v>335</v>
      </c>
      <c r="B501" t="s">
        <v>289</v>
      </c>
      <c r="C501">
        <v>4</v>
      </c>
      <c r="D501" t="s">
        <v>182</v>
      </c>
      <c r="E501">
        <v>562</v>
      </c>
      <c r="F501" t="s">
        <v>183</v>
      </c>
      <c r="G501" t="s">
        <v>184</v>
      </c>
      <c r="H501">
        <v>7126.6360000000004</v>
      </c>
      <c r="I501" t="s">
        <v>185</v>
      </c>
      <c r="J501">
        <v>2.8400000000000002E-4</v>
      </c>
      <c r="K501" t="s">
        <v>25</v>
      </c>
      <c r="L501" t="s">
        <v>290</v>
      </c>
      <c r="M501">
        <v>765.13997300000005</v>
      </c>
      <c r="N501" t="s">
        <v>25</v>
      </c>
      <c r="O501" t="s">
        <v>293</v>
      </c>
      <c r="P501">
        <v>5.3899999999999998E-4</v>
      </c>
      <c r="Q501" t="s">
        <v>25</v>
      </c>
      <c r="R501" t="s">
        <v>24</v>
      </c>
      <c r="S501">
        <v>5.8348399999999998</v>
      </c>
      <c r="T501" t="s">
        <v>25</v>
      </c>
      <c r="U501" t="s">
        <v>26</v>
      </c>
      <c r="V501">
        <v>0.12191399999999999</v>
      </c>
      <c r="W501" t="s">
        <v>25</v>
      </c>
      <c r="X501" t="s">
        <v>27</v>
      </c>
      <c r="Y501">
        <v>1.7419210000000001</v>
      </c>
      <c r="Z501" t="s">
        <v>25</v>
      </c>
      <c r="AA501" t="s">
        <v>292</v>
      </c>
      <c r="AB501">
        <v>1.9424440000000001</v>
      </c>
      <c r="AC501" t="s">
        <v>25</v>
      </c>
      <c r="AD501" t="s">
        <v>28</v>
      </c>
      <c r="AE501">
        <v>1.9937020000000001</v>
      </c>
      <c r="AF501" t="s">
        <v>25</v>
      </c>
      <c r="AG501" t="s">
        <v>288</v>
      </c>
      <c r="AH501">
        <v>900</v>
      </c>
      <c r="AI501" t="s">
        <v>189</v>
      </c>
      <c r="AJ501">
        <v>3000000</v>
      </c>
      <c r="AK501" t="s">
        <v>190</v>
      </c>
      <c r="AL501">
        <v>5</v>
      </c>
      <c r="AM501" t="s">
        <v>191</v>
      </c>
      <c r="AN501">
        <v>500</v>
      </c>
      <c r="AO501" t="s">
        <v>192</v>
      </c>
      <c r="AP501">
        <v>30</v>
      </c>
      <c r="AQ501" t="s">
        <v>193</v>
      </c>
      <c r="AR501">
        <v>30</v>
      </c>
    </row>
    <row r="502" spans="1:44">
      <c r="A502">
        <v>335</v>
      </c>
      <c r="B502" t="s">
        <v>289</v>
      </c>
      <c r="C502">
        <v>4</v>
      </c>
      <c r="D502" t="s">
        <v>182</v>
      </c>
      <c r="E502">
        <v>562</v>
      </c>
      <c r="F502" t="s">
        <v>183</v>
      </c>
      <c r="G502" t="s">
        <v>184</v>
      </c>
      <c r="H502">
        <v>7126.6360000000004</v>
      </c>
      <c r="I502" t="s">
        <v>185</v>
      </c>
      <c r="J502">
        <v>3.0600000000000001E-4</v>
      </c>
      <c r="K502" t="s">
        <v>25</v>
      </c>
      <c r="L502" t="s">
        <v>290</v>
      </c>
      <c r="M502">
        <v>749.38009299999999</v>
      </c>
      <c r="N502" t="s">
        <v>25</v>
      </c>
      <c r="O502" t="s">
        <v>293</v>
      </c>
      <c r="P502">
        <v>5.5599999999999996E-4</v>
      </c>
      <c r="Q502" t="s">
        <v>25</v>
      </c>
      <c r="R502" t="s">
        <v>24</v>
      </c>
      <c r="S502">
        <v>5.7726879999999996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1.6640349999999999</v>
      </c>
      <c r="Z502" t="s">
        <v>25</v>
      </c>
      <c r="AA502" t="s">
        <v>292</v>
      </c>
      <c r="AB502">
        <v>1.958575</v>
      </c>
      <c r="AC502" t="s">
        <v>25</v>
      </c>
      <c r="AD502" t="s">
        <v>28</v>
      </c>
      <c r="AE502">
        <v>2.0031970000000001</v>
      </c>
      <c r="AF502" t="s">
        <v>25</v>
      </c>
      <c r="AG502" t="s">
        <v>288</v>
      </c>
      <c r="AH502">
        <v>1000</v>
      </c>
      <c r="AI502" t="s">
        <v>189</v>
      </c>
      <c r="AJ502">
        <v>3000000</v>
      </c>
      <c r="AK502" t="s">
        <v>190</v>
      </c>
      <c r="AL502">
        <v>5</v>
      </c>
      <c r="AM502" t="s">
        <v>191</v>
      </c>
      <c r="AN502">
        <v>500</v>
      </c>
      <c r="AO502" t="s">
        <v>192</v>
      </c>
      <c r="AP502">
        <v>30</v>
      </c>
      <c r="AQ502" t="s">
        <v>193</v>
      </c>
      <c r="AR502">
        <v>30</v>
      </c>
    </row>
    <row r="503" spans="1:44">
      <c r="A503">
        <v>334</v>
      </c>
      <c r="B503" t="s">
        <v>289</v>
      </c>
      <c r="C503">
        <v>4</v>
      </c>
      <c r="D503" t="s">
        <v>182</v>
      </c>
      <c r="E503">
        <v>187</v>
      </c>
      <c r="F503" t="s">
        <v>183</v>
      </c>
      <c r="G503" t="s">
        <v>184</v>
      </c>
      <c r="H503">
        <v>2416.3719999999998</v>
      </c>
      <c r="I503" t="s">
        <v>185</v>
      </c>
      <c r="J503">
        <v>9.2599999999999996E-4</v>
      </c>
      <c r="K503" t="s">
        <v>25</v>
      </c>
      <c r="L503" t="s">
        <v>290</v>
      </c>
      <c r="M503">
        <v>517.1481</v>
      </c>
      <c r="N503" t="s">
        <v>25</v>
      </c>
      <c r="O503" t="s">
        <v>293</v>
      </c>
      <c r="P503">
        <v>1.4430000000000001E-3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292</v>
      </c>
      <c r="AB503">
        <v>2.164593</v>
      </c>
      <c r="AC503" t="s">
        <v>25</v>
      </c>
      <c r="AD503" t="s">
        <v>28</v>
      </c>
      <c r="AE503">
        <v>1.5064040000000001</v>
      </c>
      <c r="AF503" t="s">
        <v>25</v>
      </c>
      <c r="AG503" t="s">
        <v>288</v>
      </c>
      <c r="AH503">
        <v>300</v>
      </c>
      <c r="AI503" t="s">
        <v>189</v>
      </c>
      <c r="AJ503">
        <v>1000000</v>
      </c>
      <c r="AK503" t="s">
        <v>190</v>
      </c>
      <c r="AL503">
        <v>5</v>
      </c>
      <c r="AM503" t="s">
        <v>191</v>
      </c>
      <c r="AN503">
        <v>500</v>
      </c>
      <c r="AO503" t="s">
        <v>192</v>
      </c>
      <c r="AP503">
        <v>30</v>
      </c>
      <c r="AQ503" t="s">
        <v>193</v>
      </c>
      <c r="AR503">
        <v>30</v>
      </c>
    </row>
    <row r="504" spans="1:44">
      <c r="A504">
        <v>334</v>
      </c>
      <c r="B504" t="s">
        <v>289</v>
      </c>
      <c r="C504">
        <v>0</v>
      </c>
      <c r="D504" t="s">
        <v>182</v>
      </c>
      <c r="E504">
        <v>159</v>
      </c>
      <c r="F504" t="s">
        <v>183</v>
      </c>
      <c r="G504" t="s">
        <v>184</v>
      </c>
      <c r="H504">
        <v>6.1040000000000001</v>
      </c>
      <c r="I504" t="s">
        <v>185</v>
      </c>
      <c r="J504">
        <v>1.232E-3</v>
      </c>
      <c r="K504" t="s">
        <v>25</v>
      </c>
      <c r="L504" t="s">
        <v>290</v>
      </c>
      <c r="M504">
        <v>61.825000000000003</v>
      </c>
      <c r="N504" t="s">
        <v>25</v>
      </c>
      <c r="O504" t="s">
        <v>293</v>
      </c>
      <c r="P504">
        <v>1.294E-3</v>
      </c>
      <c r="Q504" t="s">
        <v>25</v>
      </c>
      <c r="R504" t="s">
        <v>24</v>
      </c>
      <c r="S504">
        <v>21.155294000000001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16.578510000000001</v>
      </c>
      <c r="Z504" t="s">
        <v>25</v>
      </c>
      <c r="AA504" t="s">
        <v>292</v>
      </c>
      <c r="AB504">
        <v>1.8898900000000001</v>
      </c>
      <c r="AC504" t="s">
        <v>25</v>
      </c>
      <c r="AD504" t="s">
        <v>28</v>
      </c>
      <c r="AE504">
        <v>1.553936</v>
      </c>
      <c r="AF504" t="s">
        <v>25</v>
      </c>
      <c r="AG504" t="s">
        <v>288</v>
      </c>
      <c r="AH504">
        <v>200</v>
      </c>
      <c r="AI504" t="s">
        <v>189</v>
      </c>
      <c r="AJ504">
        <v>1000000</v>
      </c>
      <c r="AK504" t="s">
        <v>190</v>
      </c>
      <c r="AL504">
        <v>10</v>
      </c>
      <c r="AM504" t="s">
        <v>191</v>
      </c>
      <c r="AN504">
        <v>500</v>
      </c>
      <c r="AO504" t="s">
        <v>192</v>
      </c>
      <c r="AP504">
        <v>30</v>
      </c>
      <c r="AQ504" t="s">
        <v>193</v>
      </c>
      <c r="AR504">
        <v>30</v>
      </c>
    </row>
    <row r="505" spans="1:44">
      <c r="A505">
        <v>334</v>
      </c>
      <c r="B505" t="s">
        <v>289</v>
      </c>
      <c r="C505">
        <v>0</v>
      </c>
      <c r="D505" t="s">
        <v>182</v>
      </c>
      <c r="E505">
        <v>176</v>
      </c>
      <c r="F505" t="s">
        <v>183</v>
      </c>
      <c r="G505" t="s">
        <v>184</v>
      </c>
      <c r="H505">
        <v>1.4319999999999999</v>
      </c>
      <c r="I505" t="s">
        <v>185</v>
      </c>
      <c r="J505">
        <v>1.4120000000000001E-3</v>
      </c>
      <c r="K505" t="s">
        <v>25</v>
      </c>
      <c r="L505" t="s">
        <v>290</v>
      </c>
      <c r="M505">
        <v>85.888999999999996</v>
      </c>
      <c r="N505" t="s">
        <v>25</v>
      </c>
      <c r="O505" t="s">
        <v>293</v>
      </c>
      <c r="P505">
        <v>1.498E-3</v>
      </c>
      <c r="Q505" t="s">
        <v>25</v>
      </c>
      <c r="R505" t="s">
        <v>24</v>
      </c>
      <c r="S505">
        <v>27.937874999999998</v>
      </c>
      <c r="T505" t="s">
        <v>25</v>
      </c>
      <c r="U505" t="s">
        <v>26</v>
      </c>
      <c r="V505">
        <v>0.64490700000000001</v>
      </c>
      <c r="W505" t="s">
        <v>25</v>
      </c>
      <c r="X505" t="s">
        <v>27</v>
      </c>
      <c r="Y505">
        <v>20.583532999999999</v>
      </c>
      <c r="Z505" t="s">
        <v>25</v>
      </c>
      <c r="AA505" t="s">
        <v>292</v>
      </c>
      <c r="AB505">
        <v>5.1600200000000003</v>
      </c>
      <c r="AC505" t="s">
        <v>25</v>
      </c>
      <c r="AD505" t="s">
        <v>28</v>
      </c>
      <c r="AE505">
        <v>1.485384</v>
      </c>
      <c r="AF505" t="s">
        <v>25</v>
      </c>
      <c r="AG505" t="s">
        <v>288</v>
      </c>
      <c r="AH505">
        <v>200</v>
      </c>
      <c r="AI505" t="s">
        <v>189</v>
      </c>
      <c r="AJ505">
        <v>1000000</v>
      </c>
      <c r="AK505" t="s">
        <v>190</v>
      </c>
      <c r="AL505">
        <v>10</v>
      </c>
      <c r="AM505" t="s">
        <v>191</v>
      </c>
      <c r="AN505">
        <v>500</v>
      </c>
      <c r="AO505" t="s">
        <v>192</v>
      </c>
      <c r="AP505">
        <v>40</v>
      </c>
      <c r="AQ505" t="s">
        <v>193</v>
      </c>
      <c r="AR505">
        <v>100</v>
      </c>
    </row>
    <row r="506" spans="1:44">
      <c r="A506">
        <v>334</v>
      </c>
      <c r="B506" t="s">
        <v>289</v>
      </c>
      <c r="C506">
        <v>0</v>
      </c>
      <c r="D506" t="s">
        <v>182</v>
      </c>
      <c r="E506">
        <v>176</v>
      </c>
      <c r="F506" t="s">
        <v>183</v>
      </c>
      <c r="G506" t="s">
        <v>184</v>
      </c>
      <c r="H506">
        <v>0.76400000000000001</v>
      </c>
      <c r="I506" t="s">
        <v>185</v>
      </c>
      <c r="J506">
        <v>1.2260000000000001E-3</v>
      </c>
      <c r="K506" t="s">
        <v>25</v>
      </c>
      <c r="L506" t="s">
        <v>290</v>
      </c>
      <c r="M506">
        <v>65.850200000000001</v>
      </c>
      <c r="N506" t="s">
        <v>25</v>
      </c>
      <c r="O506" t="s">
        <v>293</v>
      </c>
      <c r="P506">
        <v>1.292E-3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19.480858999999999</v>
      </c>
      <c r="Z506" t="s">
        <v>25</v>
      </c>
      <c r="AA506" t="s">
        <v>292</v>
      </c>
      <c r="AB506">
        <v>5.1555239999999998</v>
      </c>
      <c r="AC506" t="s">
        <v>25</v>
      </c>
      <c r="AD506" t="s">
        <v>28</v>
      </c>
      <c r="AE506">
        <v>1.4812989999999999</v>
      </c>
      <c r="AF506" t="s">
        <v>25</v>
      </c>
      <c r="AG506" t="s">
        <v>288</v>
      </c>
      <c r="AH506">
        <v>100</v>
      </c>
      <c r="AI506" t="s">
        <v>189</v>
      </c>
      <c r="AJ506">
        <v>1000000</v>
      </c>
      <c r="AK506" t="s">
        <v>190</v>
      </c>
      <c r="AL506">
        <v>10</v>
      </c>
      <c r="AM506" t="s">
        <v>191</v>
      </c>
      <c r="AN506">
        <v>500</v>
      </c>
      <c r="AO506" t="s">
        <v>192</v>
      </c>
      <c r="AP506">
        <v>40</v>
      </c>
      <c r="AQ506" t="s">
        <v>193</v>
      </c>
      <c r="AR506">
        <v>100</v>
      </c>
    </row>
    <row r="507" spans="1:44">
      <c r="A507">
        <v>332</v>
      </c>
      <c r="B507" t="s">
        <v>289</v>
      </c>
      <c r="C507">
        <v>4</v>
      </c>
      <c r="D507" t="s">
        <v>182</v>
      </c>
      <c r="E507">
        <v>300</v>
      </c>
      <c r="F507" t="s">
        <v>183</v>
      </c>
      <c r="G507" t="s">
        <v>184</v>
      </c>
      <c r="H507">
        <v>6.0419999999999998</v>
      </c>
      <c r="I507" t="s">
        <v>185</v>
      </c>
      <c r="J507">
        <v>8.7100000000000003E-4</v>
      </c>
      <c r="K507" t="s">
        <v>25</v>
      </c>
      <c r="L507" t="s">
        <v>290</v>
      </c>
      <c r="M507">
        <v>458.20359999999999</v>
      </c>
      <c r="N507" t="s">
        <v>25</v>
      </c>
      <c r="O507" t="s">
        <v>293</v>
      </c>
      <c r="P507">
        <v>1.3290000000000001E-3</v>
      </c>
      <c r="Q507" t="s">
        <v>25</v>
      </c>
      <c r="R507" t="s">
        <v>24</v>
      </c>
      <c r="S507">
        <v>3.6717080000000002</v>
      </c>
      <c r="T507" t="s">
        <v>25</v>
      </c>
      <c r="U507" t="s">
        <v>26</v>
      </c>
      <c r="V507">
        <v>0.19226599999999999</v>
      </c>
      <c r="W507" t="s">
        <v>25</v>
      </c>
      <c r="X507" t="s">
        <v>27</v>
      </c>
      <c r="Y507">
        <v>1.4143269999999999</v>
      </c>
      <c r="Z507" t="s">
        <v>25</v>
      </c>
      <c r="AA507" t="s">
        <v>292</v>
      </c>
      <c r="AB507">
        <v>1.3507340000000001</v>
      </c>
      <c r="AC507" t="s">
        <v>25</v>
      </c>
      <c r="AD507" t="s">
        <v>28</v>
      </c>
      <c r="AE507">
        <v>0.68818699999999999</v>
      </c>
      <c r="AF507" t="s">
        <v>25</v>
      </c>
      <c r="AG507" t="s">
        <v>288</v>
      </c>
      <c r="AH507">
        <v>600</v>
      </c>
      <c r="AI507" t="s">
        <v>189</v>
      </c>
      <c r="AJ507">
        <v>1000000</v>
      </c>
      <c r="AK507" t="s">
        <v>190</v>
      </c>
      <c r="AL507">
        <v>10</v>
      </c>
      <c r="AM507" t="s">
        <v>191</v>
      </c>
      <c r="AN507">
        <v>500</v>
      </c>
      <c r="AO507" t="s">
        <v>192</v>
      </c>
      <c r="AP507">
        <v>40</v>
      </c>
      <c r="AQ507" t="s">
        <v>193</v>
      </c>
      <c r="AR507">
        <v>40</v>
      </c>
    </row>
    <row r="508" spans="1:44">
      <c r="A508">
        <v>331</v>
      </c>
      <c r="B508" t="s">
        <v>289</v>
      </c>
      <c r="C508">
        <v>4</v>
      </c>
      <c r="D508" t="s">
        <v>182</v>
      </c>
      <c r="E508">
        <v>263</v>
      </c>
      <c r="F508" t="s">
        <v>183</v>
      </c>
      <c r="G508" t="s">
        <v>184</v>
      </c>
      <c r="H508">
        <v>5.97</v>
      </c>
      <c r="I508" t="s">
        <v>185</v>
      </c>
      <c r="J508">
        <v>7.2400000000000003E-4</v>
      </c>
      <c r="K508" t="s">
        <v>25</v>
      </c>
      <c r="L508" t="s">
        <v>290</v>
      </c>
      <c r="M508">
        <v>426.06099999999998</v>
      </c>
      <c r="N508" t="s">
        <v>25</v>
      </c>
      <c r="O508" t="s">
        <v>293</v>
      </c>
      <c r="P508">
        <v>1.15E-3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0.18501999999999999</v>
      </c>
      <c r="W508" t="s">
        <v>25</v>
      </c>
      <c r="X508" t="s">
        <v>27</v>
      </c>
      <c r="Y508">
        <v>1.317952</v>
      </c>
      <c r="Z508" t="s">
        <v>25</v>
      </c>
      <c r="AA508" t="s">
        <v>292</v>
      </c>
      <c r="AB508">
        <v>1.007139</v>
      </c>
      <c r="AC508" t="s">
        <v>25</v>
      </c>
      <c r="AD508" t="s">
        <v>28</v>
      </c>
      <c r="AE508">
        <v>0.69212300000000004</v>
      </c>
      <c r="AF508" t="s">
        <v>25</v>
      </c>
      <c r="AG508" t="s">
        <v>288</v>
      </c>
      <c r="AH508">
        <v>600</v>
      </c>
      <c r="AI508" t="s">
        <v>189</v>
      </c>
      <c r="AJ508">
        <v>1000000</v>
      </c>
      <c r="AK508" t="s">
        <v>190</v>
      </c>
      <c r="AL508">
        <v>10</v>
      </c>
      <c r="AM508" t="s">
        <v>191</v>
      </c>
      <c r="AN508">
        <v>500</v>
      </c>
      <c r="AO508" t="s">
        <v>192</v>
      </c>
      <c r="AP508">
        <v>30</v>
      </c>
      <c r="AQ508" t="s">
        <v>193</v>
      </c>
      <c r="AR508">
        <v>30</v>
      </c>
    </row>
    <row r="509" spans="1:44">
      <c r="A509">
        <v>330</v>
      </c>
      <c r="B509" t="s">
        <v>289</v>
      </c>
      <c r="C509">
        <v>4</v>
      </c>
      <c r="D509" t="s">
        <v>182</v>
      </c>
      <c r="E509">
        <v>263</v>
      </c>
      <c r="F509" t="s">
        <v>183</v>
      </c>
      <c r="G509" t="s">
        <v>184</v>
      </c>
      <c r="H509">
        <v>5.97</v>
      </c>
      <c r="I509" t="s">
        <v>185</v>
      </c>
      <c r="J509">
        <v>7.2199999999999999E-4</v>
      </c>
      <c r="K509" t="s">
        <v>25</v>
      </c>
      <c r="L509" t="s">
        <v>290</v>
      </c>
      <c r="M509">
        <v>412.35860000000002</v>
      </c>
      <c r="N509" t="s">
        <v>25</v>
      </c>
      <c r="O509" t="s">
        <v>293</v>
      </c>
      <c r="P509">
        <v>1.134E-3</v>
      </c>
      <c r="Q509" t="s">
        <v>25</v>
      </c>
      <c r="R509" t="s">
        <v>24</v>
      </c>
      <c r="S509">
        <v>3.1906020000000002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1.2548900000000001</v>
      </c>
      <c r="Z509" t="s">
        <v>25</v>
      </c>
      <c r="AA509" t="s">
        <v>292</v>
      </c>
      <c r="AB509">
        <v>1.0128710000000001</v>
      </c>
      <c r="AC509" t="s">
        <v>25</v>
      </c>
      <c r="AD509" t="s">
        <v>28</v>
      </c>
      <c r="AE509">
        <v>0.68407799999999996</v>
      </c>
      <c r="AF509" t="s">
        <v>25</v>
      </c>
      <c r="AG509" t="s">
        <v>288</v>
      </c>
      <c r="AH509">
        <v>500</v>
      </c>
      <c r="AI509" t="s">
        <v>189</v>
      </c>
      <c r="AJ509">
        <v>1000000</v>
      </c>
      <c r="AK509" t="s">
        <v>190</v>
      </c>
      <c r="AL509">
        <v>10</v>
      </c>
      <c r="AM509" t="s">
        <v>191</v>
      </c>
      <c r="AN509">
        <v>500</v>
      </c>
      <c r="AO509" t="s">
        <v>192</v>
      </c>
      <c r="AP509">
        <v>30</v>
      </c>
      <c r="AQ509" t="s">
        <v>193</v>
      </c>
      <c r="AR509">
        <v>30</v>
      </c>
    </row>
    <row r="510" spans="1:44">
      <c r="A510">
        <v>329</v>
      </c>
      <c r="B510" t="s">
        <v>289</v>
      </c>
      <c r="C510">
        <v>2</v>
      </c>
      <c r="D510" t="s">
        <v>182</v>
      </c>
      <c r="E510">
        <v>177</v>
      </c>
      <c r="F510" t="s">
        <v>183</v>
      </c>
      <c r="G510" t="s">
        <v>184</v>
      </c>
      <c r="H510">
        <v>932.06399999999996</v>
      </c>
      <c r="I510" t="s">
        <v>185</v>
      </c>
      <c r="J510">
        <v>7.2800000000000002E-4</v>
      </c>
      <c r="K510" t="s">
        <v>25</v>
      </c>
      <c r="L510" t="s">
        <v>290</v>
      </c>
      <c r="M510">
        <v>130.53229999999999</v>
      </c>
      <c r="N510" t="s">
        <v>25</v>
      </c>
      <c r="O510" t="s">
        <v>293</v>
      </c>
      <c r="P510">
        <v>8.5800000000000004E-4</v>
      </c>
      <c r="Q510" t="s">
        <v>25</v>
      </c>
      <c r="R510" t="s">
        <v>24</v>
      </c>
      <c r="S510">
        <v>5.5197240000000001</v>
      </c>
      <c r="T510" t="s">
        <v>25</v>
      </c>
      <c r="U510" t="s">
        <v>26</v>
      </c>
      <c r="V510">
        <v>0.21853400000000001</v>
      </c>
      <c r="W510" t="s">
        <v>25</v>
      </c>
      <c r="X510" t="s">
        <v>27</v>
      </c>
      <c r="Y510">
        <v>3.6996859999999998</v>
      </c>
      <c r="Z510" t="s">
        <v>25</v>
      </c>
      <c r="AA510" t="s">
        <v>292</v>
      </c>
      <c r="AB510">
        <v>0.84874799999999995</v>
      </c>
      <c r="AC510" t="s">
        <v>25</v>
      </c>
      <c r="AD510" t="s">
        <v>28</v>
      </c>
      <c r="AE510">
        <v>0.729433</v>
      </c>
      <c r="AF510" t="s">
        <v>25</v>
      </c>
      <c r="AG510" t="s">
        <v>288</v>
      </c>
      <c r="AH510">
        <v>500</v>
      </c>
      <c r="AI510" t="s">
        <v>189</v>
      </c>
      <c r="AJ510">
        <v>1000000</v>
      </c>
      <c r="AK510" t="s">
        <v>190</v>
      </c>
      <c r="AL510">
        <v>10</v>
      </c>
      <c r="AM510" t="s">
        <v>191</v>
      </c>
      <c r="AN510">
        <v>500</v>
      </c>
      <c r="AO510" t="s">
        <v>192</v>
      </c>
      <c r="AP510">
        <v>30</v>
      </c>
      <c r="AQ510" t="s">
        <v>193</v>
      </c>
      <c r="AR510">
        <v>30</v>
      </c>
    </row>
    <row r="511" spans="1:44">
      <c r="A511">
        <v>328</v>
      </c>
      <c r="B511" t="s">
        <v>289</v>
      </c>
      <c r="C511">
        <v>2</v>
      </c>
      <c r="D511" t="s">
        <v>182</v>
      </c>
      <c r="E511">
        <v>177</v>
      </c>
      <c r="F511" t="s">
        <v>183</v>
      </c>
      <c r="G511" t="s">
        <v>184</v>
      </c>
      <c r="H511">
        <v>103.47799999999999</v>
      </c>
      <c r="I511" t="s">
        <v>185</v>
      </c>
      <c r="J511">
        <v>6.78E-4</v>
      </c>
      <c r="K511" t="s">
        <v>25</v>
      </c>
      <c r="L511" t="s">
        <v>290</v>
      </c>
      <c r="M511">
        <v>117.41970000000001</v>
      </c>
      <c r="N511" t="s">
        <v>25</v>
      </c>
      <c r="O511" t="s">
        <v>293</v>
      </c>
      <c r="P511">
        <v>7.9600000000000005E-4</v>
      </c>
      <c r="Q511" t="s">
        <v>25</v>
      </c>
      <c r="R511" t="s">
        <v>24</v>
      </c>
      <c r="S511">
        <v>5.8339749999999997</v>
      </c>
      <c r="T511" t="s">
        <v>25</v>
      </c>
      <c r="U511" t="s">
        <v>26</v>
      </c>
      <c r="V511">
        <v>0.18263499999999999</v>
      </c>
      <c r="W511" t="s">
        <v>25</v>
      </c>
      <c r="X511" t="s">
        <v>27</v>
      </c>
      <c r="Y511">
        <v>4.0542230000000004</v>
      </c>
      <c r="Z511" t="s">
        <v>25</v>
      </c>
      <c r="AA511" t="s">
        <v>292</v>
      </c>
      <c r="AB511">
        <v>0.874413</v>
      </c>
      <c r="AC511" t="s">
        <v>25</v>
      </c>
      <c r="AD511" t="s">
        <v>28</v>
      </c>
      <c r="AE511">
        <v>0.70019399999999998</v>
      </c>
      <c r="AF511" t="s">
        <v>25</v>
      </c>
      <c r="AG511" t="s">
        <v>288</v>
      </c>
      <c r="AH511">
        <v>600</v>
      </c>
      <c r="AI511" t="s">
        <v>189</v>
      </c>
      <c r="AJ511">
        <v>1000000</v>
      </c>
      <c r="AK511" t="s">
        <v>190</v>
      </c>
      <c r="AL511">
        <v>10</v>
      </c>
      <c r="AM511" t="s">
        <v>191</v>
      </c>
      <c r="AN511">
        <v>500</v>
      </c>
      <c r="AO511" t="s">
        <v>192</v>
      </c>
      <c r="AP511">
        <v>30</v>
      </c>
      <c r="AQ511" t="s">
        <v>193</v>
      </c>
      <c r="AR511">
        <v>30</v>
      </c>
    </row>
    <row r="512" spans="1:44">
      <c r="A512">
        <v>328</v>
      </c>
      <c r="B512" t="s">
        <v>289</v>
      </c>
      <c r="C512">
        <v>2</v>
      </c>
      <c r="D512" t="s">
        <v>182</v>
      </c>
      <c r="E512">
        <v>177</v>
      </c>
      <c r="F512" t="s">
        <v>183</v>
      </c>
      <c r="G512" t="s">
        <v>184</v>
      </c>
      <c r="H512">
        <v>103.47799999999999</v>
      </c>
      <c r="I512" t="s">
        <v>185</v>
      </c>
      <c r="J512">
        <v>6.87E-4</v>
      </c>
      <c r="K512" t="s">
        <v>25</v>
      </c>
      <c r="L512" t="s">
        <v>290</v>
      </c>
      <c r="M512">
        <v>122.5986</v>
      </c>
      <c r="N512" t="s">
        <v>25</v>
      </c>
      <c r="O512" t="s">
        <v>293</v>
      </c>
      <c r="P512">
        <v>8.0999999999999996E-4</v>
      </c>
      <c r="Q512" t="s">
        <v>25</v>
      </c>
      <c r="R512" t="s">
        <v>24</v>
      </c>
      <c r="S512">
        <v>5.8550810000000002</v>
      </c>
      <c r="T512" t="s">
        <v>25</v>
      </c>
      <c r="U512" t="s">
        <v>26</v>
      </c>
      <c r="V512">
        <v>0.18326200000000001</v>
      </c>
      <c r="W512" t="s">
        <v>25</v>
      </c>
      <c r="X512" t="s">
        <v>27</v>
      </c>
      <c r="Y512">
        <v>4.0666500000000001</v>
      </c>
      <c r="Z512" t="s">
        <v>25</v>
      </c>
      <c r="AA512" t="s">
        <v>292</v>
      </c>
      <c r="AB512">
        <v>0.88191699999999995</v>
      </c>
      <c r="AC512" t="s">
        <v>25</v>
      </c>
      <c r="AD512" t="s">
        <v>28</v>
      </c>
      <c r="AE512">
        <v>0.70045100000000005</v>
      </c>
      <c r="AF512" t="s">
        <v>25</v>
      </c>
      <c r="AG512" t="s">
        <v>288</v>
      </c>
      <c r="AH512">
        <v>600</v>
      </c>
      <c r="AI512" t="s">
        <v>189</v>
      </c>
      <c r="AJ512">
        <v>1000000</v>
      </c>
      <c r="AK512" t="s">
        <v>190</v>
      </c>
      <c r="AL512">
        <v>10</v>
      </c>
      <c r="AM512" t="s">
        <v>191</v>
      </c>
      <c r="AN512">
        <v>500</v>
      </c>
      <c r="AO512" t="s">
        <v>192</v>
      </c>
      <c r="AP512">
        <v>30</v>
      </c>
      <c r="AQ512" t="s">
        <v>193</v>
      </c>
      <c r="AR512">
        <v>30</v>
      </c>
    </row>
    <row r="513" spans="1:44">
      <c r="A513">
        <v>328</v>
      </c>
      <c r="B513" t="s">
        <v>289</v>
      </c>
      <c r="C513">
        <v>2</v>
      </c>
      <c r="D513" t="s">
        <v>182</v>
      </c>
      <c r="E513">
        <v>177</v>
      </c>
      <c r="F513" t="s">
        <v>183</v>
      </c>
      <c r="G513" t="s">
        <v>184</v>
      </c>
      <c r="H513">
        <v>5.97</v>
      </c>
      <c r="I513" t="s">
        <v>185</v>
      </c>
      <c r="J513">
        <v>1.01E-3</v>
      </c>
      <c r="K513" t="s">
        <v>25</v>
      </c>
      <c r="L513" t="s">
        <v>290</v>
      </c>
      <c r="M513">
        <v>151.16829999999999</v>
      </c>
      <c r="N513" t="s">
        <v>25</v>
      </c>
      <c r="O513" t="s">
        <v>293</v>
      </c>
      <c r="P513">
        <v>1.1609999999999999E-3</v>
      </c>
      <c r="Q513" t="s">
        <v>25</v>
      </c>
      <c r="R513" t="s">
        <v>24</v>
      </c>
      <c r="S513">
        <v>6.0768990000000001</v>
      </c>
      <c r="T513" t="s">
        <v>25</v>
      </c>
      <c r="U513" t="s">
        <v>26</v>
      </c>
      <c r="V513">
        <v>0.19445999999999999</v>
      </c>
      <c r="W513" t="s">
        <v>25</v>
      </c>
      <c r="X513" t="s">
        <v>27</v>
      </c>
      <c r="Y513">
        <v>4.1445619999999996</v>
      </c>
      <c r="Z513" t="s">
        <v>25</v>
      </c>
      <c r="AA513" t="s">
        <v>292</v>
      </c>
      <c r="AB513">
        <v>0.97462599999999999</v>
      </c>
      <c r="AC513" t="s">
        <v>25</v>
      </c>
      <c r="AD513" t="s">
        <v>28</v>
      </c>
      <c r="AE513">
        <v>0.73698799999999998</v>
      </c>
      <c r="AF513" t="s">
        <v>25</v>
      </c>
      <c r="AG513" t="s">
        <v>288</v>
      </c>
      <c r="AH513">
        <v>600</v>
      </c>
      <c r="AI513" t="s">
        <v>189</v>
      </c>
      <c r="AJ513">
        <v>1000000</v>
      </c>
      <c r="AK513" t="s">
        <v>190</v>
      </c>
      <c r="AL513">
        <v>10</v>
      </c>
      <c r="AM513" t="s">
        <v>191</v>
      </c>
      <c r="AN513">
        <v>500</v>
      </c>
      <c r="AO513" t="s">
        <v>192</v>
      </c>
      <c r="AP513">
        <v>30</v>
      </c>
      <c r="AQ513" t="s">
        <v>193</v>
      </c>
      <c r="AR513">
        <v>30</v>
      </c>
    </row>
    <row r="514" spans="1:44">
      <c r="A514">
        <v>328</v>
      </c>
      <c r="B514" t="s">
        <v>289</v>
      </c>
      <c r="C514">
        <v>2</v>
      </c>
      <c r="D514" t="s">
        <v>182</v>
      </c>
      <c r="E514">
        <v>177</v>
      </c>
      <c r="F514" t="s">
        <v>183</v>
      </c>
      <c r="G514" t="s">
        <v>184</v>
      </c>
      <c r="H514">
        <v>5.97</v>
      </c>
      <c r="I514" t="s">
        <v>185</v>
      </c>
      <c r="J514">
        <v>8.8000000000000003E-4</v>
      </c>
      <c r="K514" t="s">
        <v>25</v>
      </c>
      <c r="L514" t="s">
        <v>290</v>
      </c>
      <c r="M514">
        <v>150.17769999999999</v>
      </c>
      <c r="N514" t="s">
        <v>25</v>
      </c>
      <c r="O514" t="s">
        <v>293</v>
      </c>
      <c r="P514">
        <v>1.0300000000000001E-3</v>
      </c>
      <c r="Q514" t="s">
        <v>25</v>
      </c>
      <c r="R514" t="s">
        <v>24</v>
      </c>
      <c r="S514">
        <v>6.5469080000000002</v>
      </c>
      <c r="T514" t="s">
        <v>25</v>
      </c>
      <c r="U514" t="s">
        <v>26</v>
      </c>
      <c r="V514">
        <v>0.21514900000000001</v>
      </c>
      <c r="W514" t="s">
        <v>25</v>
      </c>
      <c r="X514" t="s">
        <v>27</v>
      </c>
      <c r="Y514">
        <v>4.4076209999999998</v>
      </c>
      <c r="Z514" t="s">
        <v>25</v>
      </c>
      <c r="AA514" t="s">
        <v>292</v>
      </c>
      <c r="AB514">
        <v>1.093437</v>
      </c>
      <c r="AC514" t="s">
        <v>25</v>
      </c>
      <c r="AD514" t="s">
        <v>28</v>
      </c>
      <c r="AE514">
        <v>0.80442999999999998</v>
      </c>
      <c r="AF514" t="s">
        <v>25</v>
      </c>
      <c r="AG514" t="s">
        <v>288</v>
      </c>
      <c r="AH514">
        <v>600</v>
      </c>
      <c r="AI514" t="s">
        <v>189</v>
      </c>
      <c r="AJ514">
        <v>1000000</v>
      </c>
      <c r="AK514" t="s">
        <v>190</v>
      </c>
      <c r="AL514">
        <v>10</v>
      </c>
      <c r="AM514" t="s">
        <v>191</v>
      </c>
      <c r="AN514">
        <v>500</v>
      </c>
      <c r="AO514" t="s">
        <v>192</v>
      </c>
      <c r="AP514">
        <v>30</v>
      </c>
      <c r="AQ514" t="s">
        <v>193</v>
      </c>
      <c r="AR514">
        <v>30</v>
      </c>
    </row>
    <row r="515" spans="1:44">
      <c r="A515">
        <v>328</v>
      </c>
      <c r="B515" t="s">
        <v>289</v>
      </c>
      <c r="C515">
        <v>2</v>
      </c>
      <c r="D515" t="s">
        <v>182</v>
      </c>
      <c r="E515">
        <v>177</v>
      </c>
      <c r="F515" t="s">
        <v>183</v>
      </c>
      <c r="G515" t="s">
        <v>184</v>
      </c>
      <c r="H515">
        <v>5.97</v>
      </c>
      <c r="I515" t="s">
        <v>185</v>
      </c>
      <c r="J515">
        <v>1.137E-3</v>
      </c>
      <c r="K515" t="s">
        <v>25</v>
      </c>
      <c r="L515" t="s">
        <v>290</v>
      </c>
      <c r="M515">
        <v>143.65880000000001</v>
      </c>
      <c r="N515" t="s">
        <v>25</v>
      </c>
      <c r="O515" t="s">
        <v>293</v>
      </c>
      <c r="P515">
        <v>1.281E-3</v>
      </c>
      <c r="Q515" t="s">
        <v>25</v>
      </c>
      <c r="R515" t="s">
        <v>24</v>
      </c>
      <c r="S515">
        <v>5.6729810000000001</v>
      </c>
      <c r="T515" t="s">
        <v>25</v>
      </c>
      <c r="U515" t="s">
        <v>26</v>
      </c>
      <c r="V515">
        <v>0.18565499999999999</v>
      </c>
      <c r="W515" t="s">
        <v>25</v>
      </c>
      <c r="X515" t="s">
        <v>27</v>
      </c>
      <c r="Y515">
        <v>3.8313519999999999</v>
      </c>
      <c r="Z515" t="s">
        <v>25</v>
      </c>
      <c r="AA515" t="s">
        <v>292</v>
      </c>
      <c r="AB515">
        <v>0.94346300000000005</v>
      </c>
      <c r="AC515" t="s">
        <v>25</v>
      </c>
      <c r="AD515" t="s">
        <v>28</v>
      </c>
      <c r="AE515">
        <v>0.68835400000000002</v>
      </c>
      <c r="AF515" t="s">
        <v>25</v>
      </c>
      <c r="AG515" t="s">
        <v>288</v>
      </c>
      <c r="AH515">
        <v>600</v>
      </c>
      <c r="AI515" t="s">
        <v>189</v>
      </c>
      <c r="AJ515">
        <v>1000000</v>
      </c>
      <c r="AK515" t="s">
        <v>190</v>
      </c>
      <c r="AL515">
        <v>10</v>
      </c>
      <c r="AM515" t="s">
        <v>191</v>
      </c>
      <c r="AN515">
        <v>500</v>
      </c>
      <c r="AO515" t="s">
        <v>192</v>
      </c>
      <c r="AP515">
        <v>30</v>
      </c>
      <c r="AQ515" t="s">
        <v>193</v>
      </c>
      <c r="AR515">
        <v>30</v>
      </c>
    </row>
    <row r="516" spans="1:44">
      <c r="A516">
        <v>327</v>
      </c>
      <c r="B516" t="s">
        <v>289</v>
      </c>
      <c r="C516">
        <v>2</v>
      </c>
      <c r="D516" t="s">
        <v>182</v>
      </c>
      <c r="E516">
        <v>177</v>
      </c>
      <c r="F516" t="s">
        <v>183</v>
      </c>
      <c r="G516" t="s">
        <v>184</v>
      </c>
      <c r="H516">
        <v>5.97</v>
      </c>
      <c r="I516" t="s">
        <v>185</v>
      </c>
      <c r="J516">
        <v>5.8299999999999997E-4</v>
      </c>
      <c r="K516" t="s">
        <v>25</v>
      </c>
      <c r="L516" t="s">
        <v>290</v>
      </c>
      <c r="M516">
        <v>98.495900000000006</v>
      </c>
      <c r="N516" t="s">
        <v>25</v>
      </c>
      <c r="O516" t="s">
        <v>293</v>
      </c>
      <c r="P516">
        <v>6.8099999999999996E-4</v>
      </c>
      <c r="Q516" t="s">
        <v>25</v>
      </c>
      <c r="R516" t="s">
        <v>24</v>
      </c>
      <c r="S516">
        <v>5.7400070000000003</v>
      </c>
      <c r="T516" t="s">
        <v>25</v>
      </c>
      <c r="U516" t="s">
        <v>26</v>
      </c>
      <c r="V516">
        <v>0.49983300000000003</v>
      </c>
      <c r="W516" t="s">
        <v>25</v>
      </c>
      <c r="X516" t="s">
        <v>27</v>
      </c>
      <c r="Y516">
        <v>3.6090450000000001</v>
      </c>
      <c r="Z516" t="s">
        <v>25</v>
      </c>
      <c r="AA516" t="s">
        <v>292</v>
      </c>
      <c r="AB516">
        <v>0.92142199999999996</v>
      </c>
      <c r="AC516" t="s">
        <v>25</v>
      </c>
      <c r="AD516" t="s">
        <v>28</v>
      </c>
      <c r="AE516">
        <v>0.687975</v>
      </c>
      <c r="AF516" t="s">
        <v>25</v>
      </c>
      <c r="AG516" t="s">
        <v>288</v>
      </c>
      <c r="AH516">
        <v>200</v>
      </c>
      <c r="AI516" t="s">
        <v>189</v>
      </c>
      <c r="AJ516">
        <v>1000000</v>
      </c>
      <c r="AK516" t="s">
        <v>190</v>
      </c>
      <c r="AL516">
        <v>10</v>
      </c>
      <c r="AM516" t="s">
        <v>191</v>
      </c>
      <c r="AN516">
        <v>500</v>
      </c>
      <c r="AO516" t="s">
        <v>192</v>
      </c>
      <c r="AP516">
        <v>30</v>
      </c>
      <c r="AQ516" t="s">
        <v>193</v>
      </c>
      <c r="AR516">
        <v>30</v>
      </c>
    </row>
    <row r="517" spans="1:44">
      <c r="A517">
        <v>326</v>
      </c>
      <c r="B517" t="s">
        <v>289</v>
      </c>
      <c r="C517">
        <v>0</v>
      </c>
      <c r="D517" t="s">
        <v>182</v>
      </c>
      <c r="E517">
        <v>176</v>
      </c>
      <c r="F517" t="s">
        <v>183</v>
      </c>
      <c r="G517" t="s">
        <v>184</v>
      </c>
      <c r="H517">
        <v>4.0000000000000001E-3</v>
      </c>
      <c r="I517" t="s">
        <v>185</v>
      </c>
      <c r="J517">
        <v>7.3999999999999999E-4</v>
      </c>
      <c r="K517" t="s">
        <v>25</v>
      </c>
      <c r="L517" t="s">
        <v>290</v>
      </c>
      <c r="M517">
        <v>38.740400000000001</v>
      </c>
      <c r="N517" t="s">
        <v>25</v>
      </c>
      <c r="O517" t="s">
        <v>293</v>
      </c>
      <c r="P517">
        <v>7.7800000000000005E-4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292</v>
      </c>
      <c r="AB517">
        <v>2.6701839999999999</v>
      </c>
      <c r="AC517" t="s">
        <v>25</v>
      </c>
      <c r="AD517" t="s">
        <v>28</v>
      </c>
      <c r="AE517">
        <v>0.76717599999999997</v>
      </c>
      <c r="AF517" t="s">
        <v>25</v>
      </c>
      <c r="AG517" t="s">
        <v>288</v>
      </c>
      <c r="AH517">
        <v>200</v>
      </c>
      <c r="AI517" t="s">
        <v>189</v>
      </c>
      <c r="AJ517">
        <v>1000000</v>
      </c>
      <c r="AK517" t="s">
        <v>190</v>
      </c>
      <c r="AL517">
        <v>10</v>
      </c>
      <c r="AM517" t="s">
        <v>191</v>
      </c>
      <c r="AN517">
        <v>500</v>
      </c>
      <c r="AO517" t="s">
        <v>192</v>
      </c>
      <c r="AP517">
        <v>40</v>
      </c>
      <c r="AQ517" t="s">
        <v>193</v>
      </c>
      <c r="AR517">
        <v>100</v>
      </c>
    </row>
    <row r="518" spans="1:44">
      <c r="A518">
        <v>326</v>
      </c>
      <c r="B518" t="s">
        <v>289</v>
      </c>
      <c r="C518">
        <v>0</v>
      </c>
      <c r="D518" t="s">
        <v>182</v>
      </c>
      <c r="E518">
        <v>176</v>
      </c>
      <c r="F518" t="s">
        <v>183</v>
      </c>
      <c r="G518" t="s">
        <v>184</v>
      </c>
      <c r="H518">
        <v>0</v>
      </c>
      <c r="I518" t="s">
        <v>185</v>
      </c>
      <c r="J518">
        <v>8.1300000000000003E-4</v>
      </c>
      <c r="K518" t="s">
        <v>25</v>
      </c>
      <c r="L518" t="s">
        <v>290</v>
      </c>
      <c r="M518">
        <v>49.4893</v>
      </c>
      <c r="N518" t="s">
        <v>25</v>
      </c>
      <c r="O518" t="s">
        <v>293</v>
      </c>
      <c r="P518">
        <v>8.6300000000000005E-4</v>
      </c>
      <c r="Q518" t="s">
        <v>25</v>
      </c>
      <c r="R518" t="s">
        <v>24</v>
      </c>
      <c r="S518">
        <v>15.528964999999999</v>
      </c>
      <c r="T518" t="s">
        <v>25</v>
      </c>
      <c r="U518" t="s">
        <v>26</v>
      </c>
      <c r="V518">
        <v>0.24997900000000001</v>
      </c>
      <c r="W518" t="s">
        <v>25</v>
      </c>
      <c r="X518" t="s">
        <v>27</v>
      </c>
      <c r="Y518">
        <v>11.800793000000001</v>
      </c>
      <c r="Z518" t="s">
        <v>25</v>
      </c>
      <c r="AA518" t="s">
        <v>292</v>
      </c>
      <c r="AB518">
        <v>2.6818780000000002</v>
      </c>
      <c r="AC518" t="s">
        <v>25</v>
      </c>
      <c r="AD518" t="s">
        <v>28</v>
      </c>
      <c r="AE518">
        <v>0.76164600000000005</v>
      </c>
      <c r="AF518" t="s">
        <v>25</v>
      </c>
      <c r="AG518" t="s">
        <v>288</v>
      </c>
      <c r="AH518">
        <v>200</v>
      </c>
      <c r="AI518" t="s">
        <v>189</v>
      </c>
      <c r="AJ518">
        <v>1000000</v>
      </c>
      <c r="AK518" t="s">
        <v>190</v>
      </c>
      <c r="AL518">
        <v>10</v>
      </c>
      <c r="AM518" t="s">
        <v>191</v>
      </c>
      <c r="AN518">
        <v>500</v>
      </c>
      <c r="AO518" t="s">
        <v>192</v>
      </c>
      <c r="AP518">
        <v>40</v>
      </c>
      <c r="AQ518" t="s">
        <v>193</v>
      </c>
      <c r="AR518">
        <v>100</v>
      </c>
    </row>
    <row r="519" spans="1:44">
      <c r="A519">
        <v>325</v>
      </c>
      <c r="B519" t="s">
        <v>289</v>
      </c>
      <c r="C519">
        <v>0</v>
      </c>
      <c r="D519" t="s">
        <v>182</v>
      </c>
      <c r="E519">
        <v>178</v>
      </c>
      <c r="F519" t="s">
        <v>183</v>
      </c>
      <c r="G519" t="s">
        <v>184</v>
      </c>
      <c r="H519">
        <v>0</v>
      </c>
      <c r="I519" t="s">
        <v>185</v>
      </c>
      <c r="J519">
        <v>1.601E-3</v>
      </c>
      <c r="K519" t="s">
        <v>25</v>
      </c>
      <c r="L519" t="s">
        <v>290</v>
      </c>
      <c r="M519">
        <v>58.755600000000001</v>
      </c>
      <c r="N519" t="s">
        <v>25</v>
      </c>
      <c r="O519" t="s">
        <v>293</v>
      </c>
      <c r="P519">
        <v>1.66E-3</v>
      </c>
      <c r="Q519" t="s">
        <v>25</v>
      </c>
      <c r="R519" t="s">
        <v>24</v>
      </c>
      <c r="S519">
        <v>17.517963000000002</v>
      </c>
      <c r="T519" t="s">
        <v>25</v>
      </c>
      <c r="U519" t="s">
        <v>26</v>
      </c>
      <c r="V519">
        <v>6.4963000000000007E-2</v>
      </c>
      <c r="W519" t="s">
        <v>25</v>
      </c>
      <c r="X519" t="s">
        <v>27</v>
      </c>
      <c r="Y519">
        <v>14.313421</v>
      </c>
      <c r="Z519" t="s">
        <v>25</v>
      </c>
      <c r="AA519" t="s">
        <v>292</v>
      </c>
      <c r="AB519">
        <v>2.4270330000000002</v>
      </c>
      <c r="AC519" t="s">
        <v>25</v>
      </c>
      <c r="AD519" t="s">
        <v>28</v>
      </c>
      <c r="AE519">
        <v>0.68037400000000003</v>
      </c>
      <c r="AF519" t="s">
        <v>25</v>
      </c>
      <c r="AG519" t="s">
        <v>288</v>
      </c>
      <c r="AH519">
        <v>1000</v>
      </c>
      <c r="AI519" t="s">
        <v>189</v>
      </c>
      <c r="AJ519">
        <v>1000000</v>
      </c>
      <c r="AK519" t="s">
        <v>190</v>
      </c>
      <c r="AL519">
        <v>10</v>
      </c>
      <c r="AM519" t="s">
        <v>191</v>
      </c>
      <c r="AN519">
        <v>500</v>
      </c>
      <c r="AO519" t="s">
        <v>192</v>
      </c>
      <c r="AP519">
        <v>40</v>
      </c>
      <c r="AQ519" t="s">
        <v>193</v>
      </c>
      <c r="AR519">
        <v>100</v>
      </c>
    </row>
    <row r="520" spans="1:44">
      <c r="A520">
        <v>322</v>
      </c>
      <c r="B520" t="s">
        <v>289</v>
      </c>
      <c r="C520">
        <v>0</v>
      </c>
      <c r="D520" t="s">
        <v>182</v>
      </c>
      <c r="E520">
        <v>411</v>
      </c>
      <c r="F520" t="s">
        <v>183</v>
      </c>
      <c r="G520" t="s">
        <v>184</v>
      </c>
      <c r="H520">
        <v>5.8179999999999996</v>
      </c>
      <c r="I520" t="s">
        <v>185</v>
      </c>
      <c r="J520">
        <v>2.0279999999999999E-3</v>
      </c>
      <c r="K520" t="s">
        <v>25</v>
      </c>
      <c r="L520" t="s">
        <v>290</v>
      </c>
      <c r="M520">
        <v>211.75316699999999</v>
      </c>
      <c r="N520" t="s">
        <v>25</v>
      </c>
      <c r="O520" t="s">
        <v>293</v>
      </c>
      <c r="P520">
        <v>2.2399999999999998E-3</v>
      </c>
      <c r="Q520" t="s">
        <v>25</v>
      </c>
      <c r="R520" t="s">
        <v>24</v>
      </c>
      <c r="S520">
        <v>62.621808000000001</v>
      </c>
      <c r="T520" t="s">
        <v>25</v>
      </c>
      <c r="U520" t="s">
        <v>26</v>
      </c>
      <c r="V520">
        <v>1.0587260000000001</v>
      </c>
      <c r="W520" t="s">
        <v>25</v>
      </c>
      <c r="X520" t="s">
        <v>27</v>
      </c>
      <c r="Y520">
        <v>42.627488</v>
      </c>
      <c r="Z520" t="s">
        <v>25</v>
      </c>
      <c r="AA520" t="s">
        <v>292</v>
      </c>
      <c r="AB520">
        <v>17.567696999999999</v>
      </c>
      <c r="AC520" t="s">
        <v>25</v>
      </c>
      <c r="AD520" t="s">
        <v>28</v>
      </c>
      <c r="AE520">
        <v>0.63199000000000005</v>
      </c>
      <c r="AF520" t="s">
        <v>25</v>
      </c>
      <c r="AG520" t="s">
        <v>288</v>
      </c>
      <c r="AH520">
        <v>1000</v>
      </c>
      <c r="AI520" t="s">
        <v>189</v>
      </c>
      <c r="AJ520">
        <v>1000000</v>
      </c>
      <c r="AK520" t="s">
        <v>190</v>
      </c>
      <c r="AL520">
        <v>10</v>
      </c>
      <c r="AM520" t="s">
        <v>191</v>
      </c>
      <c r="AN520">
        <v>500</v>
      </c>
      <c r="AO520" t="s">
        <v>192</v>
      </c>
      <c r="AP520">
        <v>1000</v>
      </c>
      <c r="AQ520" t="s">
        <v>193</v>
      </c>
      <c r="AR520">
        <v>1000</v>
      </c>
    </row>
    <row r="521" spans="1:44">
      <c r="A521">
        <v>321</v>
      </c>
      <c r="B521" t="s">
        <v>289</v>
      </c>
      <c r="C521">
        <v>0</v>
      </c>
      <c r="D521" t="s">
        <v>182</v>
      </c>
      <c r="E521">
        <v>671</v>
      </c>
      <c r="F521" t="s">
        <v>183</v>
      </c>
      <c r="G521" t="s">
        <v>184</v>
      </c>
      <c r="H521">
        <v>5.8639999999999999</v>
      </c>
      <c r="I521" t="s">
        <v>185</v>
      </c>
      <c r="J521">
        <v>2.6389999999999999E-3</v>
      </c>
      <c r="K521" t="s">
        <v>25</v>
      </c>
      <c r="L521" t="s">
        <v>290</v>
      </c>
      <c r="M521">
        <v>330.74721199999999</v>
      </c>
      <c r="N521" t="s">
        <v>25</v>
      </c>
      <c r="O521" t="s">
        <v>293</v>
      </c>
      <c r="P521">
        <v>2.97E-3</v>
      </c>
      <c r="Q521" t="s">
        <v>25</v>
      </c>
      <c r="R521" t="s">
        <v>24</v>
      </c>
      <c r="S521">
        <v>89.575614999999999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50.940227999999998</v>
      </c>
      <c r="Z521" t="s">
        <v>25</v>
      </c>
      <c r="AA521" t="s">
        <v>292</v>
      </c>
      <c r="AB521">
        <v>34.684739</v>
      </c>
      <c r="AC521" t="s">
        <v>25</v>
      </c>
      <c r="AD521" t="s">
        <v>28</v>
      </c>
      <c r="AE521">
        <v>0.63200599999999996</v>
      </c>
      <c r="AF521" t="s">
        <v>25</v>
      </c>
      <c r="AG521" t="s">
        <v>288</v>
      </c>
      <c r="AH521">
        <v>1000</v>
      </c>
      <c r="AI521" t="s">
        <v>189</v>
      </c>
      <c r="AJ521">
        <v>1000000</v>
      </c>
      <c r="AK521" t="s">
        <v>190</v>
      </c>
      <c r="AL521">
        <v>10</v>
      </c>
      <c r="AM521" t="s">
        <v>191</v>
      </c>
      <c r="AN521">
        <v>500</v>
      </c>
      <c r="AO521" t="s">
        <v>192</v>
      </c>
      <c r="AP521">
        <v>2000</v>
      </c>
      <c r="AQ521" t="s">
        <v>193</v>
      </c>
      <c r="AR521">
        <v>2000</v>
      </c>
    </row>
    <row r="522" spans="1:44">
      <c r="A522">
        <v>320</v>
      </c>
      <c r="B522" t="s">
        <v>289</v>
      </c>
      <c r="C522">
        <v>0</v>
      </c>
      <c r="D522" t="s">
        <v>182</v>
      </c>
      <c r="E522">
        <v>930</v>
      </c>
      <c r="F522" t="s">
        <v>183</v>
      </c>
      <c r="G522" t="s">
        <v>184</v>
      </c>
      <c r="H522">
        <v>5.9260000000000002</v>
      </c>
      <c r="I522" t="s">
        <v>185</v>
      </c>
      <c r="J522">
        <v>3.2290000000000001E-3</v>
      </c>
      <c r="K522" t="s">
        <v>25</v>
      </c>
      <c r="L522" t="s">
        <v>290</v>
      </c>
      <c r="M522">
        <v>444.23413199999999</v>
      </c>
      <c r="N522" t="s">
        <v>25</v>
      </c>
      <c r="O522" t="s">
        <v>293</v>
      </c>
      <c r="P522">
        <v>3.673E-3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2.1312310000000001</v>
      </c>
      <c r="W522" t="s">
        <v>25</v>
      </c>
      <c r="X522" t="s">
        <v>27</v>
      </c>
      <c r="Y522">
        <v>58.058472999999999</v>
      </c>
      <c r="Z522" t="s">
        <v>25</v>
      </c>
      <c r="AA522" t="s">
        <v>292</v>
      </c>
      <c r="AB522">
        <v>51.097203</v>
      </c>
      <c r="AC522" t="s">
        <v>25</v>
      </c>
      <c r="AD522" t="s">
        <v>28</v>
      </c>
      <c r="AE522">
        <v>0.62835099999999999</v>
      </c>
      <c r="AF522" t="s">
        <v>25</v>
      </c>
      <c r="AG522" t="s">
        <v>288</v>
      </c>
      <c r="AH522">
        <v>1000</v>
      </c>
      <c r="AI522" t="s">
        <v>189</v>
      </c>
      <c r="AJ522">
        <v>1000000</v>
      </c>
      <c r="AK522" t="s">
        <v>190</v>
      </c>
      <c r="AL522">
        <v>10</v>
      </c>
      <c r="AM522" t="s">
        <v>191</v>
      </c>
      <c r="AN522">
        <v>500</v>
      </c>
      <c r="AO522" t="s">
        <v>192</v>
      </c>
      <c r="AP522">
        <v>3000</v>
      </c>
      <c r="AQ522" t="s">
        <v>193</v>
      </c>
      <c r="AR522">
        <v>3000</v>
      </c>
    </row>
    <row r="523" spans="1:44">
      <c r="A523">
        <v>319</v>
      </c>
      <c r="B523" t="s">
        <v>289</v>
      </c>
      <c r="C523">
        <v>0</v>
      </c>
      <c r="D523" t="s">
        <v>182</v>
      </c>
      <c r="E523">
        <v>1190</v>
      </c>
      <c r="F523" t="s">
        <v>183</v>
      </c>
      <c r="G523" t="s">
        <v>184</v>
      </c>
      <c r="H523">
        <v>5.9320000000000004</v>
      </c>
      <c r="I523" t="s">
        <v>185</v>
      </c>
      <c r="J523">
        <v>3.3679999999999999E-3</v>
      </c>
      <c r="K523" t="s">
        <v>25</v>
      </c>
      <c r="L523" t="s">
        <v>290</v>
      </c>
      <c r="M523">
        <v>549.40356799999995</v>
      </c>
      <c r="N523" t="s">
        <v>25</v>
      </c>
      <c r="O523" t="s">
        <v>293</v>
      </c>
      <c r="P523">
        <v>3.9170000000000003E-3</v>
      </c>
      <c r="Q523" t="s">
        <v>25</v>
      </c>
      <c r="R523" t="s">
        <v>24</v>
      </c>
      <c r="S523">
        <v>145.37405899999999</v>
      </c>
      <c r="T523" t="s">
        <v>25</v>
      </c>
      <c r="U523" t="s">
        <v>26</v>
      </c>
      <c r="V523">
        <v>2.5231089999999998</v>
      </c>
      <c r="W523" t="s">
        <v>25</v>
      </c>
      <c r="X523" t="s">
        <v>27</v>
      </c>
      <c r="Y523">
        <v>69.374965000000003</v>
      </c>
      <c r="Z523" t="s">
        <v>25</v>
      </c>
      <c r="AA523" t="s">
        <v>292</v>
      </c>
      <c r="AB523">
        <v>69.802098999999998</v>
      </c>
      <c r="AC523" t="s">
        <v>25</v>
      </c>
      <c r="AD523" t="s">
        <v>28</v>
      </c>
      <c r="AE523">
        <v>0.628749</v>
      </c>
      <c r="AF523" t="s">
        <v>25</v>
      </c>
      <c r="AG523" t="s">
        <v>288</v>
      </c>
      <c r="AH523">
        <v>1000</v>
      </c>
      <c r="AI523" t="s">
        <v>189</v>
      </c>
      <c r="AJ523">
        <v>1000000</v>
      </c>
      <c r="AK523" t="s">
        <v>190</v>
      </c>
      <c r="AL523">
        <v>10</v>
      </c>
      <c r="AM523" t="s">
        <v>191</v>
      </c>
      <c r="AN523">
        <v>500</v>
      </c>
      <c r="AO523" t="s">
        <v>192</v>
      </c>
      <c r="AP523">
        <v>4000</v>
      </c>
      <c r="AQ523" t="s">
        <v>193</v>
      </c>
      <c r="AR523">
        <v>4000</v>
      </c>
    </row>
    <row r="524" spans="1:44">
      <c r="A524">
        <v>318</v>
      </c>
      <c r="B524" t="s">
        <v>289</v>
      </c>
      <c r="C524">
        <v>0</v>
      </c>
      <c r="D524" t="s">
        <v>182</v>
      </c>
      <c r="E524">
        <v>1449</v>
      </c>
      <c r="F524" t="s">
        <v>183</v>
      </c>
      <c r="G524" t="s">
        <v>184</v>
      </c>
      <c r="H524">
        <v>6.17</v>
      </c>
      <c r="I524" t="s">
        <v>185</v>
      </c>
      <c r="J524">
        <v>3.441E-3</v>
      </c>
      <c r="K524" t="s">
        <v>25</v>
      </c>
      <c r="L524" t="s">
        <v>290</v>
      </c>
      <c r="M524">
        <v>684.20418299999994</v>
      </c>
      <c r="N524" t="s">
        <v>25</v>
      </c>
      <c r="O524" t="s">
        <v>293</v>
      </c>
      <c r="P524">
        <v>4.1260000000000003E-3</v>
      </c>
      <c r="Q524" t="s">
        <v>25</v>
      </c>
      <c r="R524" t="s">
        <v>24</v>
      </c>
      <c r="S524">
        <v>177.25988599999999</v>
      </c>
      <c r="T524" t="s">
        <v>25</v>
      </c>
      <c r="U524" t="s">
        <v>26</v>
      </c>
      <c r="V524">
        <v>3.0236879999999999</v>
      </c>
      <c r="W524" t="s">
        <v>25</v>
      </c>
      <c r="X524" t="s">
        <v>27</v>
      </c>
      <c r="Y524">
        <v>81.272170000000003</v>
      </c>
      <c r="Z524" t="s">
        <v>25</v>
      </c>
      <c r="AA524" t="s">
        <v>292</v>
      </c>
      <c r="AB524">
        <v>88.535240999999999</v>
      </c>
      <c r="AC524" t="s">
        <v>25</v>
      </c>
      <c r="AD524" t="s">
        <v>28</v>
      </c>
      <c r="AE524">
        <v>0.65003999999999995</v>
      </c>
      <c r="AF524" t="s">
        <v>25</v>
      </c>
      <c r="AG524" t="s">
        <v>288</v>
      </c>
      <c r="AH524">
        <v>1000</v>
      </c>
      <c r="AI524" t="s">
        <v>189</v>
      </c>
      <c r="AJ524">
        <v>1000000</v>
      </c>
      <c r="AK524" t="s">
        <v>190</v>
      </c>
      <c r="AL524">
        <v>10</v>
      </c>
      <c r="AM524" t="s">
        <v>191</v>
      </c>
      <c r="AN524">
        <v>500</v>
      </c>
      <c r="AO524" t="s">
        <v>192</v>
      </c>
      <c r="AP524">
        <v>5000</v>
      </c>
      <c r="AQ524" t="s">
        <v>193</v>
      </c>
      <c r="AR524">
        <v>5000</v>
      </c>
    </row>
    <row r="525" spans="1:44">
      <c r="A525">
        <v>317</v>
      </c>
      <c r="B525" t="s">
        <v>289</v>
      </c>
      <c r="C525">
        <v>0</v>
      </c>
      <c r="D525" t="s">
        <v>182</v>
      </c>
      <c r="E525">
        <v>1709</v>
      </c>
      <c r="F525" t="s">
        <v>183</v>
      </c>
      <c r="G525" t="s">
        <v>184</v>
      </c>
      <c r="H525">
        <v>5.97</v>
      </c>
      <c r="I525" t="s">
        <v>185</v>
      </c>
      <c r="J525">
        <v>3.2560000000000002E-3</v>
      </c>
      <c r="K525" t="s">
        <v>25</v>
      </c>
      <c r="L525" t="s">
        <v>290</v>
      </c>
      <c r="M525">
        <v>776.28721499999995</v>
      </c>
      <c r="N525" t="s">
        <v>25</v>
      </c>
      <c r="O525" t="s">
        <v>293</v>
      </c>
      <c r="P525">
        <v>4.032E-3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4.9440619999999997</v>
      </c>
      <c r="W525" t="s">
        <v>25</v>
      </c>
      <c r="X525" t="s">
        <v>27</v>
      </c>
      <c r="Y525">
        <v>113.819469</v>
      </c>
      <c r="Z525" t="s">
        <v>25</v>
      </c>
      <c r="AA525" t="s">
        <v>292</v>
      </c>
      <c r="AB525">
        <v>109.196595</v>
      </c>
      <c r="AC525" t="s">
        <v>25</v>
      </c>
      <c r="AD525" t="s">
        <v>28</v>
      </c>
      <c r="AE525">
        <v>0.63658199999999998</v>
      </c>
      <c r="AF525" t="s">
        <v>25</v>
      </c>
      <c r="AG525" t="s">
        <v>288</v>
      </c>
      <c r="AH525">
        <v>1000</v>
      </c>
      <c r="AI525" t="s">
        <v>189</v>
      </c>
      <c r="AJ525">
        <v>1000000</v>
      </c>
      <c r="AK525" t="s">
        <v>190</v>
      </c>
      <c r="AL525">
        <v>10</v>
      </c>
      <c r="AM525" t="s">
        <v>191</v>
      </c>
      <c r="AN525">
        <v>500</v>
      </c>
      <c r="AO525" t="s">
        <v>192</v>
      </c>
      <c r="AP525">
        <v>6000</v>
      </c>
      <c r="AQ525" t="s">
        <v>193</v>
      </c>
      <c r="AR525">
        <v>6000</v>
      </c>
    </row>
    <row r="526" spans="1:44">
      <c r="A526">
        <v>316</v>
      </c>
      <c r="B526" t="s">
        <v>289</v>
      </c>
      <c r="C526">
        <v>0</v>
      </c>
      <c r="D526" t="s">
        <v>182</v>
      </c>
      <c r="E526">
        <v>1968</v>
      </c>
      <c r="F526" t="s">
        <v>183</v>
      </c>
      <c r="G526" t="s">
        <v>184</v>
      </c>
      <c r="H526">
        <v>5.968</v>
      </c>
      <c r="I526" t="s">
        <v>185</v>
      </c>
      <c r="J526">
        <v>3.3830000000000002E-3</v>
      </c>
      <c r="K526" t="s">
        <v>25</v>
      </c>
      <c r="L526" t="s">
        <v>290</v>
      </c>
      <c r="M526">
        <v>944.27655600000003</v>
      </c>
      <c r="N526" t="s">
        <v>25</v>
      </c>
      <c r="O526" t="s">
        <v>293</v>
      </c>
      <c r="P526">
        <v>4.3270000000000001E-3</v>
      </c>
      <c r="Q526" t="s">
        <v>25</v>
      </c>
      <c r="R526" t="s">
        <v>24</v>
      </c>
      <c r="S526">
        <v>247.60918699999999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112.59547999999999</v>
      </c>
      <c r="Z526" t="s">
        <v>25</v>
      </c>
      <c r="AA526" t="s">
        <v>292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288</v>
      </c>
      <c r="AH526">
        <v>1000</v>
      </c>
      <c r="AI526" t="s">
        <v>189</v>
      </c>
      <c r="AJ526">
        <v>1000000</v>
      </c>
      <c r="AK526" t="s">
        <v>190</v>
      </c>
      <c r="AL526">
        <v>10</v>
      </c>
      <c r="AM526" t="s">
        <v>191</v>
      </c>
      <c r="AN526">
        <v>500</v>
      </c>
      <c r="AO526" t="s">
        <v>192</v>
      </c>
      <c r="AP526">
        <v>7000</v>
      </c>
      <c r="AQ526" t="s">
        <v>193</v>
      </c>
      <c r="AR526">
        <v>7000</v>
      </c>
    </row>
    <row r="527" spans="1:44">
      <c r="A527">
        <v>315</v>
      </c>
      <c r="B527" t="s">
        <v>289</v>
      </c>
      <c r="C527">
        <v>0</v>
      </c>
      <c r="D527" t="s">
        <v>182</v>
      </c>
      <c r="E527">
        <v>2227</v>
      </c>
      <c r="F527" t="s">
        <v>183</v>
      </c>
      <c r="G527" t="s">
        <v>184</v>
      </c>
      <c r="H527">
        <v>5.7480000000000002</v>
      </c>
      <c r="I527" t="s">
        <v>185</v>
      </c>
      <c r="J527">
        <v>3.405E-3</v>
      </c>
      <c r="K527" t="s">
        <v>25</v>
      </c>
      <c r="L527" t="s">
        <v>290</v>
      </c>
      <c r="M527">
        <v>1066.7436889999999</v>
      </c>
      <c r="N527" t="s">
        <v>25</v>
      </c>
      <c r="O527" t="s">
        <v>293</v>
      </c>
      <c r="P527">
        <v>4.4720000000000003E-3</v>
      </c>
      <c r="Q527" t="s">
        <v>25</v>
      </c>
      <c r="R527" t="s">
        <v>24</v>
      </c>
      <c r="S527">
        <v>283.57344499999999</v>
      </c>
      <c r="T527" t="s">
        <v>25</v>
      </c>
      <c r="U527" t="s">
        <v>26</v>
      </c>
      <c r="V527">
        <v>6.1764770000000002</v>
      </c>
      <c r="W527" t="s">
        <v>25</v>
      </c>
      <c r="X527" t="s">
        <v>27</v>
      </c>
      <c r="Y527">
        <v>128.54639399999999</v>
      </c>
      <c r="Z527" t="s">
        <v>25</v>
      </c>
      <c r="AA527" t="s">
        <v>292</v>
      </c>
      <c r="AB527">
        <v>141.52538100000001</v>
      </c>
      <c r="AC527" t="s">
        <v>25</v>
      </c>
      <c r="AD527" t="s">
        <v>28</v>
      </c>
      <c r="AE527">
        <v>0.66309399999999996</v>
      </c>
      <c r="AF527" t="s">
        <v>25</v>
      </c>
      <c r="AG527" t="s">
        <v>288</v>
      </c>
      <c r="AH527">
        <v>1000</v>
      </c>
      <c r="AI527" t="s">
        <v>189</v>
      </c>
      <c r="AJ527">
        <v>1000000</v>
      </c>
      <c r="AK527" t="s">
        <v>190</v>
      </c>
      <c r="AL527">
        <v>10</v>
      </c>
      <c r="AM527" t="s">
        <v>191</v>
      </c>
      <c r="AN527">
        <v>500</v>
      </c>
      <c r="AO527" t="s">
        <v>192</v>
      </c>
      <c r="AP527">
        <v>8000</v>
      </c>
      <c r="AQ527" t="s">
        <v>193</v>
      </c>
      <c r="AR527">
        <v>8000</v>
      </c>
    </row>
    <row r="528" spans="1:44">
      <c r="A528">
        <v>314</v>
      </c>
      <c r="B528" t="s">
        <v>289</v>
      </c>
      <c r="C528">
        <v>0</v>
      </c>
      <c r="D528" t="s">
        <v>182</v>
      </c>
      <c r="E528">
        <v>2487</v>
      </c>
      <c r="F528" t="s">
        <v>183</v>
      </c>
      <c r="G528" t="s">
        <v>184</v>
      </c>
      <c r="H528">
        <v>5.9160000000000004</v>
      </c>
      <c r="I528" t="s">
        <v>185</v>
      </c>
      <c r="J528">
        <v>3.496E-3</v>
      </c>
      <c r="K528" t="s">
        <v>25</v>
      </c>
      <c r="L528" t="s">
        <v>290</v>
      </c>
      <c r="M528">
        <v>1169.2181639999999</v>
      </c>
      <c r="N528" t="s">
        <v>25</v>
      </c>
      <c r="O528" t="s">
        <v>293</v>
      </c>
      <c r="P528">
        <v>4.6649999999999999E-3</v>
      </c>
      <c r="Q528" t="s">
        <v>25</v>
      </c>
      <c r="R528" t="s">
        <v>24</v>
      </c>
      <c r="S528">
        <v>328.40655199999998</v>
      </c>
      <c r="T528" t="s">
        <v>25</v>
      </c>
      <c r="U528" t="s">
        <v>26</v>
      </c>
      <c r="V528">
        <v>7.7833829999999997</v>
      </c>
      <c r="W528" t="s">
        <v>25</v>
      </c>
      <c r="X528" t="s">
        <v>27</v>
      </c>
      <c r="Y528">
        <v>150.25624500000001</v>
      </c>
      <c r="Z528" t="s">
        <v>25</v>
      </c>
      <c r="AA528" t="s">
        <v>292</v>
      </c>
      <c r="AB528">
        <v>161.95358100000001</v>
      </c>
      <c r="AC528" t="s">
        <v>25</v>
      </c>
      <c r="AD528" t="s">
        <v>28</v>
      </c>
      <c r="AE528">
        <v>0.64175700000000002</v>
      </c>
      <c r="AF528" t="s">
        <v>25</v>
      </c>
      <c r="AG528" t="s">
        <v>288</v>
      </c>
      <c r="AH528">
        <v>1000</v>
      </c>
      <c r="AI528" t="s">
        <v>189</v>
      </c>
      <c r="AJ528">
        <v>1000000</v>
      </c>
      <c r="AK528" t="s">
        <v>190</v>
      </c>
      <c r="AL528">
        <v>10</v>
      </c>
      <c r="AM528" t="s">
        <v>191</v>
      </c>
      <c r="AN528">
        <v>500</v>
      </c>
      <c r="AO528" t="s">
        <v>192</v>
      </c>
      <c r="AP528">
        <v>9000</v>
      </c>
      <c r="AQ528" t="s">
        <v>193</v>
      </c>
      <c r="AR528">
        <v>9000</v>
      </c>
    </row>
    <row r="529" spans="1:44">
      <c r="A529">
        <v>313</v>
      </c>
      <c r="B529" t="s">
        <v>289</v>
      </c>
      <c r="C529">
        <v>0</v>
      </c>
      <c r="D529" t="s">
        <v>182</v>
      </c>
      <c r="E529">
        <v>2746</v>
      </c>
      <c r="F529" t="s">
        <v>183</v>
      </c>
      <c r="G529" t="s">
        <v>184</v>
      </c>
      <c r="H529">
        <v>5.8520000000000003</v>
      </c>
      <c r="I529" t="s">
        <v>185</v>
      </c>
      <c r="J529">
        <v>3.529E-3</v>
      </c>
      <c r="K529" t="s">
        <v>25</v>
      </c>
      <c r="L529" t="s">
        <v>290</v>
      </c>
      <c r="M529">
        <v>1287.4289429999999</v>
      </c>
      <c r="N529" t="s">
        <v>25</v>
      </c>
      <c r="O529" t="s">
        <v>293</v>
      </c>
      <c r="P529">
        <v>4.8170000000000001E-3</v>
      </c>
      <c r="Q529" t="s">
        <v>25</v>
      </c>
      <c r="R529" t="s">
        <v>24</v>
      </c>
      <c r="S529">
        <v>365.70333799999997</v>
      </c>
      <c r="T529" t="s">
        <v>25</v>
      </c>
      <c r="U529" t="s">
        <v>26</v>
      </c>
      <c r="V529">
        <v>8.7405589999999993</v>
      </c>
      <c r="W529" t="s">
        <v>25</v>
      </c>
      <c r="X529" t="s">
        <v>27</v>
      </c>
      <c r="Y529">
        <v>166.369145</v>
      </c>
      <c r="Z529" t="s">
        <v>25</v>
      </c>
      <c r="AA529" t="s">
        <v>292</v>
      </c>
      <c r="AB529">
        <v>180.50879399999999</v>
      </c>
      <c r="AC529" t="s">
        <v>25</v>
      </c>
      <c r="AD529" t="s">
        <v>28</v>
      </c>
      <c r="AE529">
        <v>0.63680899999999996</v>
      </c>
      <c r="AF529" t="s">
        <v>25</v>
      </c>
      <c r="AG529" t="s">
        <v>288</v>
      </c>
      <c r="AH529">
        <v>1000</v>
      </c>
      <c r="AI529" t="s">
        <v>189</v>
      </c>
      <c r="AJ529">
        <v>1000000</v>
      </c>
      <c r="AK529" t="s">
        <v>190</v>
      </c>
      <c r="AL529">
        <v>10</v>
      </c>
      <c r="AM529" t="s">
        <v>191</v>
      </c>
      <c r="AN529">
        <v>500</v>
      </c>
      <c r="AO529" t="s">
        <v>192</v>
      </c>
      <c r="AP529">
        <v>10000</v>
      </c>
      <c r="AQ529" t="s">
        <v>193</v>
      </c>
      <c r="AR529">
        <v>10000</v>
      </c>
    </row>
    <row r="530" spans="1:44">
      <c r="A530">
        <v>312</v>
      </c>
      <c r="B530" t="s">
        <v>289</v>
      </c>
      <c r="C530">
        <v>5</v>
      </c>
      <c r="D530" t="s">
        <v>182</v>
      </c>
      <c r="E530">
        <v>7683</v>
      </c>
      <c r="F530" t="s">
        <v>183</v>
      </c>
      <c r="G530" t="s">
        <v>184</v>
      </c>
      <c r="H530">
        <v>5.9577999999999998</v>
      </c>
      <c r="I530" t="s">
        <v>185</v>
      </c>
      <c r="J530">
        <v>2.2880000000000001E-3</v>
      </c>
      <c r="K530" t="s">
        <v>25</v>
      </c>
      <c r="L530" t="s">
        <v>290</v>
      </c>
      <c r="M530">
        <v>3893.3266020000001</v>
      </c>
      <c r="N530" t="s">
        <v>25</v>
      </c>
      <c r="O530" t="s">
        <v>293</v>
      </c>
      <c r="P530">
        <v>6.1809999999999999E-3</v>
      </c>
      <c r="Q530" t="s">
        <v>25</v>
      </c>
      <c r="R530" t="s">
        <v>24</v>
      </c>
      <c r="S530">
        <v>35.462404999999997</v>
      </c>
      <c r="T530" t="s">
        <v>25</v>
      </c>
      <c r="U530" t="s">
        <v>26</v>
      </c>
      <c r="V530">
        <v>1.2823020000000001</v>
      </c>
      <c r="W530" t="s">
        <v>25</v>
      </c>
      <c r="X530" t="s">
        <v>27</v>
      </c>
      <c r="Y530">
        <v>11.234279000000001</v>
      </c>
      <c r="Z530" t="s">
        <v>25</v>
      </c>
      <c r="AA530" t="s">
        <v>292</v>
      </c>
      <c r="AB530">
        <v>21.607177</v>
      </c>
      <c r="AC530" t="s">
        <v>25</v>
      </c>
      <c r="AD530" t="s">
        <v>28</v>
      </c>
      <c r="AE530">
        <v>0.63650700000000004</v>
      </c>
      <c r="AF530" t="s">
        <v>25</v>
      </c>
      <c r="AG530" t="s">
        <v>288</v>
      </c>
      <c r="AH530">
        <v>1000</v>
      </c>
      <c r="AI530" t="s">
        <v>189</v>
      </c>
      <c r="AJ530">
        <v>1000000</v>
      </c>
      <c r="AK530" t="s">
        <v>190</v>
      </c>
      <c r="AL530">
        <v>10</v>
      </c>
      <c r="AM530" t="s">
        <v>191</v>
      </c>
      <c r="AN530">
        <v>5000</v>
      </c>
      <c r="AO530" t="s">
        <v>192</v>
      </c>
      <c r="AP530">
        <v>1000</v>
      </c>
      <c r="AQ530" t="s">
        <v>193</v>
      </c>
      <c r="AR530">
        <v>1000</v>
      </c>
    </row>
    <row r="531" spans="1:44">
      <c r="A531">
        <v>311</v>
      </c>
      <c r="B531" t="s">
        <v>289</v>
      </c>
      <c r="C531">
        <v>5</v>
      </c>
      <c r="D531" t="s">
        <v>182</v>
      </c>
      <c r="E531">
        <v>15214</v>
      </c>
      <c r="F531" t="s">
        <v>183</v>
      </c>
      <c r="G531" t="s">
        <v>184</v>
      </c>
      <c r="H531">
        <v>5.9463999999999997</v>
      </c>
      <c r="I531" t="s">
        <v>185</v>
      </c>
      <c r="J531">
        <v>2.7550000000000001E-3</v>
      </c>
      <c r="K531" t="s">
        <v>25</v>
      </c>
      <c r="L531" t="s">
        <v>290</v>
      </c>
      <c r="M531">
        <v>6284.0658149999999</v>
      </c>
      <c r="N531" t="s">
        <v>25</v>
      </c>
      <c r="O531" t="s">
        <v>293</v>
      </c>
      <c r="P531">
        <v>9.0390000000000002E-3</v>
      </c>
      <c r="Q531" t="s">
        <v>25</v>
      </c>
      <c r="R531" t="s">
        <v>24</v>
      </c>
      <c r="S531">
        <v>80.406763999999995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26.218426999999998</v>
      </c>
      <c r="Z531" t="s">
        <v>25</v>
      </c>
      <c r="AA531" t="s">
        <v>292</v>
      </c>
      <c r="AB531">
        <v>49.436163000000001</v>
      </c>
      <c r="AC531" t="s">
        <v>25</v>
      </c>
      <c r="AD531" t="s">
        <v>28</v>
      </c>
      <c r="AE531">
        <v>0.66129000000000004</v>
      </c>
      <c r="AF531" t="s">
        <v>25</v>
      </c>
      <c r="AG531" t="s">
        <v>288</v>
      </c>
      <c r="AH531">
        <v>1000</v>
      </c>
      <c r="AI531" t="s">
        <v>189</v>
      </c>
      <c r="AJ531">
        <v>1000000</v>
      </c>
      <c r="AK531" t="s">
        <v>190</v>
      </c>
      <c r="AL531">
        <v>10</v>
      </c>
      <c r="AM531" t="s">
        <v>191</v>
      </c>
      <c r="AN531">
        <v>5000</v>
      </c>
      <c r="AO531" t="s">
        <v>192</v>
      </c>
      <c r="AP531">
        <v>2000</v>
      </c>
      <c r="AQ531" t="s">
        <v>193</v>
      </c>
      <c r="AR531">
        <v>2000</v>
      </c>
    </row>
    <row r="532" spans="1:44">
      <c r="A532">
        <v>310</v>
      </c>
      <c r="B532" t="s">
        <v>289</v>
      </c>
      <c r="C532">
        <v>5</v>
      </c>
      <c r="D532" t="s">
        <v>182</v>
      </c>
      <c r="E532">
        <v>22746</v>
      </c>
      <c r="F532" t="s">
        <v>183</v>
      </c>
      <c r="G532" t="s">
        <v>184</v>
      </c>
      <c r="H532">
        <v>5.9527999999999999</v>
      </c>
      <c r="I532" t="s">
        <v>185</v>
      </c>
      <c r="J532">
        <v>3.3899999999999998E-3</v>
      </c>
      <c r="K532" t="s">
        <v>25</v>
      </c>
      <c r="L532" t="s">
        <v>290</v>
      </c>
      <c r="M532">
        <v>8927.7326699999994</v>
      </c>
      <c r="N532" t="s">
        <v>25</v>
      </c>
      <c r="O532" t="s">
        <v>293</v>
      </c>
      <c r="P532">
        <v>1.2318000000000001E-2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2.7411919999999999</v>
      </c>
      <c r="W532" t="s">
        <v>25</v>
      </c>
      <c r="X532" t="s">
        <v>27</v>
      </c>
      <c r="Y532">
        <v>36.414651999999997</v>
      </c>
      <c r="Z532" t="s">
        <v>25</v>
      </c>
      <c r="AA532" t="s">
        <v>292</v>
      </c>
      <c r="AB532">
        <v>74.041909000000004</v>
      </c>
      <c r="AC532" t="s">
        <v>25</v>
      </c>
      <c r="AD532" t="s">
        <v>28</v>
      </c>
      <c r="AE532">
        <v>0.65899799999999997</v>
      </c>
      <c r="AF532" t="s">
        <v>25</v>
      </c>
      <c r="AG532" t="s">
        <v>288</v>
      </c>
      <c r="AH532">
        <v>1000</v>
      </c>
      <c r="AI532" t="s">
        <v>189</v>
      </c>
      <c r="AJ532">
        <v>1000000</v>
      </c>
      <c r="AK532" t="s">
        <v>190</v>
      </c>
      <c r="AL532">
        <v>10</v>
      </c>
      <c r="AM532" t="s">
        <v>191</v>
      </c>
      <c r="AN532">
        <v>5000</v>
      </c>
      <c r="AO532" t="s">
        <v>192</v>
      </c>
      <c r="AP532">
        <v>3000</v>
      </c>
      <c r="AQ532" t="s">
        <v>193</v>
      </c>
      <c r="AR532">
        <v>3000</v>
      </c>
    </row>
    <row r="533" spans="1:44">
      <c r="A533">
        <v>309</v>
      </c>
      <c r="B533" t="s">
        <v>289</v>
      </c>
      <c r="C533">
        <v>5</v>
      </c>
      <c r="D533" t="s">
        <v>182</v>
      </c>
      <c r="E533">
        <v>30277</v>
      </c>
      <c r="F533" t="s">
        <v>183</v>
      </c>
      <c r="G533" t="s">
        <v>184</v>
      </c>
      <c r="H533">
        <v>5.9447999999999999</v>
      </c>
      <c r="I533" t="s">
        <v>185</v>
      </c>
      <c r="J533">
        <v>3.4780000000000002E-3</v>
      </c>
      <c r="K533" t="s">
        <v>25</v>
      </c>
      <c r="L533" t="s">
        <v>290</v>
      </c>
      <c r="M533">
        <v>11232.048616</v>
      </c>
      <c r="N533" t="s">
        <v>25</v>
      </c>
      <c r="O533" t="s">
        <v>293</v>
      </c>
      <c r="P533">
        <v>1.4710000000000001E-2</v>
      </c>
      <c r="Q533" t="s">
        <v>25</v>
      </c>
      <c r="R533" t="s">
        <v>24</v>
      </c>
      <c r="S533">
        <v>146.19095100000001</v>
      </c>
      <c r="T533" t="s">
        <v>25</v>
      </c>
      <c r="U533" t="s">
        <v>26</v>
      </c>
      <c r="V533">
        <v>3.7816689999999999</v>
      </c>
      <c r="W533" t="s">
        <v>25</v>
      </c>
      <c r="X533" t="s">
        <v>27</v>
      </c>
      <c r="Y533">
        <v>43.317473999999997</v>
      </c>
      <c r="Z533" t="s">
        <v>25</v>
      </c>
      <c r="AA533" t="s">
        <v>292</v>
      </c>
      <c r="AB533">
        <v>95.141354000000007</v>
      </c>
      <c r="AC533" t="s">
        <v>25</v>
      </c>
      <c r="AD533" t="s">
        <v>28</v>
      </c>
      <c r="AE533">
        <v>0.65576800000000002</v>
      </c>
      <c r="AF533" t="s">
        <v>25</v>
      </c>
      <c r="AG533" t="s">
        <v>288</v>
      </c>
      <c r="AH533">
        <v>1000</v>
      </c>
      <c r="AI533" t="s">
        <v>189</v>
      </c>
      <c r="AJ533">
        <v>1000000</v>
      </c>
      <c r="AK533" t="s">
        <v>190</v>
      </c>
      <c r="AL533">
        <v>10</v>
      </c>
      <c r="AM533" t="s">
        <v>191</v>
      </c>
      <c r="AN533">
        <v>5000</v>
      </c>
      <c r="AO533" t="s">
        <v>192</v>
      </c>
      <c r="AP533">
        <v>4000</v>
      </c>
      <c r="AQ533" t="s">
        <v>193</v>
      </c>
      <c r="AR533">
        <v>4000</v>
      </c>
    </row>
    <row r="534" spans="1:44">
      <c r="A534">
        <v>308</v>
      </c>
      <c r="B534" t="s">
        <v>289</v>
      </c>
      <c r="C534">
        <v>5</v>
      </c>
      <c r="D534" t="s">
        <v>182</v>
      </c>
      <c r="E534">
        <v>37808</v>
      </c>
      <c r="F534" t="s">
        <v>183</v>
      </c>
      <c r="G534" t="s">
        <v>184</v>
      </c>
      <c r="H534">
        <v>5.9526000000000003</v>
      </c>
      <c r="I534" t="s">
        <v>185</v>
      </c>
      <c r="J534">
        <v>4.313E-3</v>
      </c>
      <c r="K534" t="s">
        <v>25</v>
      </c>
      <c r="L534" t="s">
        <v>290</v>
      </c>
      <c r="M534">
        <v>13866.041746999999</v>
      </c>
      <c r="N534" t="s">
        <v>25</v>
      </c>
      <c r="O534" t="s">
        <v>293</v>
      </c>
      <c r="P534">
        <v>1.8179000000000001E-2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4.3062880000000003</v>
      </c>
      <c r="W534" t="s">
        <v>25</v>
      </c>
      <c r="X534" t="s">
        <v>27</v>
      </c>
      <c r="Y534">
        <v>69.969538999999997</v>
      </c>
      <c r="Z534" t="s">
        <v>25</v>
      </c>
      <c r="AA534" t="s">
        <v>292</v>
      </c>
      <c r="AB534">
        <v>133.58615800000001</v>
      </c>
      <c r="AC534" t="s">
        <v>25</v>
      </c>
      <c r="AD534" t="s">
        <v>28</v>
      </c>
      <c r="AE534">
        <v>0.65691699999999997</v>
      </c>
      <c r="AF534" t="s">
        <v>25</v>
      </c>
      <c r="AG534" t="s">
        <v>288</v>
      </c>
      <c r="AH534">
        <v>1000</v>
      </c>
      <c r="AI534" t="s">
        <v>189</v>
      </c>
      <c r="AJ534">
        <v>1000000</v>
      </c>
      <c r="AK534" t="s">
        <v>190</v>
      </c>
      <c r="AL534">
        <v>10</v>
      </c>
      <c r="AM534" t="s">
        <v>191</v>
      </c>
      <c r="AN534">
        <v>5000</v>
      </c>
      <c r="AO534" t="s">
        <v>192</v>
      </c>
      <c r="AP534">
        <v>5000</v>
      </c>
      <c r="AQ534" t="s">
        <v>193</v>
      </c>
      <c r="AR534">
        <v>5000</v>
      </c>
    </row>
    <row r="535" spans="1:44">
      <c r="A535">
        <v>307</v>
      </c>
      <c r="B535" t="s">
        <v>289</v>
      </c>
      <c r="C535">
        <v>5</v>
      </c>
      <c r="D535" t="s">
        <v>182</v>
      </c>
      <c r="E535">
        <v>45339</v>
      </c>
      <c r="F535" t="s">
        <v>183</v>
      </c>
      <c r="G535" t="s">
        <v>184</v>
      </c>
      <c r="H535">
        <v>5.9741999999999997</v>
      </c>
      <c r="I535" t="s">
        <v>185</v>
      </c>
      <c r="J535">
        <v>3.5460000000000001E-3</v>
      </c>
      <c r="K535" t="s">
        <v>25</v>
      </c>
      <c r="L535" t="s">
        <v>290</v>
      </c>
      <c r="M535">
        <v>16191.956565</v>
      </c>
      <c r="N535" t="s">
        <v>25</v>
      </c>
      <c r="O535" t="s">
        <v>293</v>
      </c>
      <c r="P535">
        <v>1.9737999999999999E-2</v>
      </c>
      <c r="Q535" t="s">
        <v>25</v>
      </c>
      <c r="R535" t="s">
        <v>24</v>
      </c>
      <c r="S535">
        <v>280.65373199999999</v>
      </c>
      <c r="T535" t="s">
        <v>25</v>
      </c>
      <c r="U535" t="s">
        <v>26</v>
      </c>
      <c r="V535">
        <v>6.1084259999999997</v>
      </c>
      <c r="W535" t="s">
        <v>25</v>
      </c>
      <c r="X535" t="s">
        <v>27</v>
      </c>
      <c r="Y535">
        <v>96.523934999999994</v>
      </c>
      <c r="Z535" t="s">
        <v>25</v>
      </c>
      <c r="AA535" t="s">
        <v>292</v>
      </c>
      <c r="AB535">
        <v>171.637809</v>
      </c>
      <c r="AC535" t="s">
        <v>25</v>
      </c>
      <c r="AD535" t="s">
        <v>28</v>
      </c>
      <c r="AE535">
        <v>0.66652100000000003</v>
      </c>
      <c r="AF535" t="s">
        <v>25</v>
      </c>
      <c r="AG535" t="s">
        <v>288</v>
      </c>
      <c r="AH535">
        <v>1000</v>
      </c>
      <c r="AI535" t="s">
        <v>189</v>
      </c>
      <c r="AJ535">
        <v>1000000</v>
      </c>
      <c r="AK535" t="s">
        <v>190</v>
      </c>
      <c r="AL535">
        <v>10</v>
      </c>
      <c r="AM535" t="s">
        <v>191</v>
      </c>
      <c r="AN535">
        <v>5000</v>
      </c>
      <c r="AO535" t="s">
        <v>192</v>
      </c>
      <c r="AP535">
        <v>6000</v>
      </c>
      <c r="AQ535" t="s">
        <v>193</v>
      </c>
      <c r="AR535">
        <v>6000</v>
      </c>
    </row>
    <row r="536" spans="1:44">
      <c r="A536">
        <v>306</v>
      </c>
      <c r="B536" t="s">
        <v>289</v>
      </c>
      <c r="C536">
        <v>5</v>
      </c>
      <c r="D536" t="s">
        <v>182</v>
      </c>
      <c r="E536">
        <v>52870</v>
      </c>
      <c r="F536" t="s">
        <v>183</v>
      </c>
      <c r="G536" t="s">
        <v>184</v>
      </c>
      <c r="H536">
        <v>5.9176000000000002</v>
      </c>
      <c r="I536" t="s">
        <v>185</v>
      </c>
      <c r="J536">
        <v>3.5209999999999998E-3</v>
      </c>
      <c r="K536" t="s">
        <v>25</v>
      </c>
      <c r="L536" t="s">
        <v>290</v>
      </c>
      <c r="M536">
        <v>18156.933199999999</v>
      </c>
      <c r="N536" t="s">
        <v>25</v>
      </c>
      <c r="O536" t="s">
        <v>293</v>
      </c>
      <c r="P536">
        <v>2.1677999999999999E-2</v>
      </c>
      <c r="Q536" t="s">
        <v>25</v>
      </c>
      <c r="R536" t="s">
        <v>24</v>
      </c>
      <c r="S536">
        <v>341.83347900000001</v>
      </c>
      <c r="T536" t="s">
        <v>25</v>
      </c>
      <c r="U536" t="s">
        <v>26</v>
      </c>
      <c r="V536">
        <v>7.1466539999999998</v>
      </c>
      <c r="W536" t="s">
        <v>25</v>
      </c>
      <c r="X536" t="s">
        <v>27</v>
      </c>
      <c r="Y536">
        <v>123.49370399999999</v>
      </c>
      <c r="Z536" t="s">
        <v>25</v>
      </c>
      <c r="AA536" t="s">
        <v>292</v>
      </c>
      <c r="AB536">
        <v>203.36874599999999</v>
      </c>
      <c r="AC536" t="s">
        <v>25</v>
      </c>
      <c r="AD536" t="s">
        <v>28</v>
      </c>
      <c r="AE536">
        <v>0.66547999999999996</v>
      </c>
      <c r="AF536" t="s">
        <v>25</v>
      </c>
      <c r="AG536" t="s">
        <v>288</v>
      </c>
      <c r="AH536">
        <v>1000</v>
      </c>
      <c r="AI536" t="s">
        <v>189</v>
      </c>
      <c r="AJ536">
        <v>1000000</v>
      </c>
      <c r="AK536" t="s">
        <v>190</v>
      </c>
      <c r="AL536">
        <v>10</v>
      </c>
      <c r="AM536" t="s">
        <v>191</v>
      </c>
      <c r="AN536">
        <v>5000</v>
      </c>
      <c r="AO536" t="s">
        <v>192</v>
      </c>
      <c r="AP536">
        <v>7000</v>
      </c>
      <c r="AQ536" t="s">
        <v>193</v>
      </c>
      <c r="AR536">
        <v>7000</v>
      </c>
    </row>
    <row r="537" spans="1:44">
      <c r="A537">
        <v>305</v>
      </c>
      <c r="B537" t="s">
        <v>289</v>
      </c>
      <c r="C537">
        <v>5</v>
      </c>
      <c r="D537" t="s">
        <v>182</v>
      </c>
      <c r="E537">
        <v>60401</v>
      </c>
      <c r="F537" t="s">
        <v>183</v>
      </c>
      <c r="G537" t="s">
        <v>184</v>
      </c>
      <c r="H537">
        <v>5.9336000000000002</v>
      </c>
      <c r="I537" t="s">
        <v>185</v>
      </c>
      <c r="J537">
        <v>4.1650000000000003E-3</v>
      </c>
      <c r="K537" t="s">
        <v>25</v>
      </c>
      <c r="L537" t="s">
        <v>290</v>
      </c>
      <c r="M537">
        <v>20893.442825999999</v>
      </c>
      <c r="N537" t="s">
        <v>25</v>
      </c>
      <c r="O537" t="s">
        <v>293</v>
      </c>
      <c r="P537">
        <v>2.5059000000000001E-2</v>
      </c>
      <c r="Q537" t="s">
        <v>25</v>
      </c>
      <c r="R537" t="s">
        <v>24</v>
      </c>
      <c r="S537">
        <v>463.09432099999998</v>
      </c>
      <c r="T537" t="s">
        <v>25</v>
      </c>
      <c r="U537" t="s">
        <v>26</v>
      </c>
      <c r="V537">
        <v>9.5722179999999994</v>
      </c>
      <c r="W537" t="s">
        <v>25</v>
      </c>
      <c r="X537" t="s">
        <v>27</v>
      </c>
      <c r="Y537">
        <v>173.41834700000001</v>
      </c>
      <c r="Z537" t="s">
        <v>25</v>
      </c>
      <c r="AA537" t="s">
        <v>292</v>
      </c>
      <c r="AB537">
        <v>270.69762300000002</v>
      </c>
      <c r="AC537" t="s">
        <v>25</v>
      </c>
      <c r="AD537" t="s">
        <v>28</v>
      </c>
      <c r="AE537">
        <v>0.67561099999999996</v>
      </c>
      <c r="AF537" t="s">
        <v>25</v>
      </c>
      <c r="AG537" t="s">
        <v>288</v>
      </c>
      <c r="AH537">
        <v>1000</v>
      </c>
      <c r="AI537" t="s">
        <v>189</v>
      </c>
      <c r="AJ537">
        <v>1000000</v>
      </c>
      <c r="AK537" t="s">
        <v>190</v>
      </c>
      <c r="AL537">
        <v>10</v>
      </c>
      <c r="AM537" t="s">
        <v>191</v>
      </c>
      <c r="AN537">
        <v>5000</v>
      </c>
      <c r="AO537" t="s">
        <v>192</v>
      </c>
      <c r="AP537">
        <v>8000</v>
      </c>
      <c r="AQ537" t="s">
        <v>193</v>
      </c>
      <c r="AR537">
        <v>8000</v>
      </c>
    </row>
    <row r="538" spans="1:44">
      <c r="A538">
        <v>304</v>
      </c>
      <c r="B538" t="s">
        <v>289</v>
      </c>
      <c r="C538">
        <v>5</v>
      </c>
      <c r="D538" t="s">
        <v>182</v>
      </c>
      <c r="E538">
        <v>67933</v>
      </c>
      <c r="F538" t="s">
        <v>183</v>
      </c>
      <c r="G538" t="s">
        <v>184</v>
      </c>
      <c r="H538">
        <v>5.9063999999999997</v>
      </c>
      <c r="I538" t="s">
        <v>185</v>
      </c>
      <c r="J538">
        <v>6.5139999999999998E-3</v>
      </c>
      <c r="K538" t="s">
        <v>25</v>
      </c>
      <c r="L538" t="s">
        <v>290</v>
      </c>
      <c r="M538">
        <v>23517.800606000001</v>
      </c>
      <c r="N538" t="s">
        <v>25</v>
      </c>
      <c r="O538" t="s">
        <v>293</v>
      </c>
      <c r="P538">
        <v>3.0032E-2</v>
      </c>
      <c r="Q538" t="s">
        <v>25</v>
      </c>
      <c r="R538" t="s">
        <v>24</v>
      </c>
      <c r="S538">
        <v>525.40220299999999</v>
      </c>
      <c r="T538" t="s">
        <v>25</v>
      </c>
      <c r="U538" t="s">
        <v>26</v>
      </c>
      <c r="V538">
        <v>11.046523000000001</v>
      </c>
      <c r="W538" t="s">
        <v>25</v>
      </c>
      <c r="X538" t="s">
        <v>27</v>
      </c>
      <c r="Y538">
        <v>198.968682</v>
      </c>
      <c r="Z538" t="s">
        <v>25</v>
      </c>
      <c r="AA538" t="s">
        <v>292</v>
      </c>
      <c r="AB538">
        <v>304.60666300000003</v>
      </c>
      <c r="AC538" t="s">
        <v>25</v>
      </c>
      <c r="AD538" t="s">
        <v>28</v>
      </c>
      <c r="AE538">
        <v>0.68226900000000001</v>
      </c>
      <c r="AF538" t="s">
        <v>25</v>
      </c>
      <c r="AG538" t="s">
        <v>288</v>
      </c>
      <c r="AH538">
        <v>1000</v>
      </c>
      <c r="AI538" t="s">
        <v>189</v>
      </c>
      <c r="AJ538">
        <v>1000000</v>
      </c>
      <c r="AK538" t="s">
        <v>190</v>
      </c>
      <c r="AL538">
        <v>10</v>
      </c>
      <c r="AM538" t="s">
        <v>191</v>
      </c>
      <c r="AN538">
        <v>5000</v>
      </c>
      <c r="AO538" t="s">
        <v>192</v>
      </c>
      <c r="AP538">
        <v>9000</v>
      </c>
      <c r="AQ538" t="s">
        <v>193</v>
      </c>
      <c r="AR538">
        <v>9000</v>
      </c>
    </row>
    <row r="539" spans="1:44">
      <c r="A539">
        <v>303</v>
      </c>
      <c r="B539" t="s">
        <v>289</v>
      </c>
      <c r="C539">
        <v>5</v>
      </c>
      <c r="D539" t="s">
        <v>182</v>
      </c>
      <c r="E539">
        <v>75464</v>
      </c>
      <c r="F539" t="s">
        <v>183</v>
      </c>
      <c r="G539" t="s">
        <v>184</v>
      </c>
      <c r="H539">
        <v>5.9550000000000001</v>
      </c>
      <c r="I539" t="s">
        <v>185</v>
      </c>
      <c r="J539">
        <v>4.8830000000000002E-3</v>
      </c>
      <c r="K539" t="s">
        <v>25</v>
      </c>
      <c r="L539" t="s">
        <v>290</v>
      </c>
      <c r="M539">
        <v>25008.114787999999</v>
      </c>
      <c r="N539" t="s">
        <v>25</v>
      </c>
      <c r="O539" t="s">
        <v>293</v>
      </c>
      <c r="P539">
        <v>2.9891000000000001E-2</v>
      </c>
      <c r="Q539" t="s">
        <v>25</v>
      </c>
      <c r="R539" t="s">
        <v>24</v>
      </c>
      <c r="S539">
        <v>646.32716200000004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257.27480200000002</v>
      </c>
      <c r="Z539" t="s">
        <v>25</v>
      </c>
      <c r="AA539" t="s">
        <v>292</v>
      </c>
      <c r="AB539">
        <v>363.27203700000001</v>
      </c>
      <c r="AC539" t="s">
        <v>25</v>
      </c>
      <c r="AD539" t="s">
        <v>28</v>
      </c>
      <c r="AE539">
        <v>0.68431799999999998</v>
      </c>
      <c r="AF539" t="s">
        <v>25</v>
      </c>
      <c r="AG539" t="s">
        <v>288</v>
      </c>
      <c r="AH539">
        <v>1000</v>
      </c>
      <c r="AI539" t="s">
        <v>189</v>
      </c>
      <c r="AJ539">
        <v>1000000</v>
      </c>
      <c r="AK539" t="s">
        <v>190</v>
      </c>
      <c r="AL539">
        <v>10</v>
      </c>
      <c r="AM539" t="s">
        <v>191</v>
      </c>
      <c r="AN539">
        <v>5000</v>
      </c>
      <c r="AO539" t="s">
        <v>192</v>
      </c>
      <c r="AP539">
        <v>10000</v>
      </c>
      <c r="AQ539" t="s">
        <v>193</v>
      </c>
      <c r="AR539">
        <v>10000</v>
      </c>
    </row>
    <row r="540" spans="1:44">
      <c r="A540">
        <v>302</v>
      </c>
      <c r="B540" t="s">
        <v>289</v>
      </c>
      <c r="C540">
        <v>5</v>
      </c>
      <c r="D540" t="s">
        <v>182</v>
      </c>
      <c r="E540">
        <v>37808</v>
      </c>
      <c r="F540" t="s">
        <v>183</v>
      </c>
      <c r="G540" t="s">
        <v>184</v>
      </c>
      <c r="H540">
        <v>6.17</v>
      </c>
      <c r="I540" t="s">
        <v>185</v>
      </c>
      <c r="J540">
        <v>3.359E-3</v>
      </c>
      <c r="K540" t="s">
        <v>25</v>
      </c>
      <c r="L540" t="s">
        <v>290</v>
      </c>
      <c r="M540">
        <v>13314.397397999999</v>
      </c>
      <c r="N540" t="s">
        <v>25</v>
      </c>
      <c r="O540" t="s">
        <v>293</v>
      </c>
      <c r="P540">
        <v>1.6673E-2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4.2641739999999997</v>
      </c>
      <c r="W540" t="s">
        <v>25</v>
      </c>
      <c r="X540" t="s">
        <v>27</v>
      </c>
      <c r="Y540">
        <v>50.616</v>
      </c>
      <c r="Z540" t="s">
        <v>25</v>
      </c>
      <c r="AA540" t="s">
        <v>292</v>
      </c>
      <c r="AB540">
        <v>118.746493</v>
      </c>
      <c r="AC540" t="s">
        <v>25</v>
      </c>
      <c r="AD540" t="s">
        <v>28</v>
      </c>
      <c r="AE540">
        <v>0.66772200000000004</v>
      </c>
      <c r="AF540" t="s">
        <v>25</v>
      </c>
      <c r="AG540" t="s">
        <v>288</v>
      </c>
      <c r="AH540">
        <v>1000</v>
      </c>
      <c r="AI540" t="s">
        <v>189</v>
      </c>
      <c r="AJ540">
        <v>1000000</v>
      </c>
      <c r="AK540" t="s">
        <v>190</v>
      </c>
      <c r="AL540">
        <v>10</v>
      </c>
      <c r="AM540" t="s">
        <v>191</v>
      </c>
      <c r="AN540">
        <v>500</v>
      </c>
      <c r="AO540" t="s">
        <v>192</v>
      </c>
      <c r="AP540">
        <v>5000</v>
      </c>
      <c r="AQ540" t="s">
        <v>193</v>
      </c>
      <c r="AR540">
        <v>5000</v>
      </c>
    </row>
    <row r="541" spans="1:44">
      <c r="A541">
        <v>301</v>
      </c>
      <c r="B541" t="s">
        <v>289</v>
      </c>
      <c r="C541">
        <v>5</v>
      </c>
      <c r="D541" t="s">
        <v>182</v>
      </c>
      <c r="E541">
        <v>7683</v>
      </c>
      <c r="F541" t="s">
        <v>183</v>
      </c>
      <c r="G541" t="s">
        <v>184</v>
      </c>
      <c r="H541">
        <v>0</v>
      </c>
      <c r="I541" t="s">
        <v>185</v>
      </c>
      <c r="J541">
        <v>1.9980000000000002E-3</v>
      </c>
      <c r="K541" t="s">
        <v>25</v>
      </c>
      <c r="L541" t="s">
        <v>290</v>
      </c>
      <c r="M541">
        <v>3701.930715</v>
      </c>
      <c r="N541" t="s">
        <v>25</v>
      </c>
      <c r="O541" t="s">
        <v>293</v>
      </c>
      <c r="P541">
        <v>5.7000000000000002E-3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1.4595E-2</v>
      </c>
      <c r="W541" t="s">
        <v>25</v>
      </c>
      <c r="X541" t="s">
        <v>27</v>
      </c>
      <c r="Y541">
        <v>0.11732099999999999</v>
      </c>
      <c r="Z541" t="s">
        <v>25</v>
      </c>
      <c r="AA541" t="s">
        <v>292</v>
      </c>
      <c r="AB541">
        <v>13.634791</v>
      </c>
      <c r="AC541" t="s">
        <v>25</v>
      </c>
      <c r="AD541" t="s">
        <v>28</v>
      </c>
      <c r="AE541">
        <v>0.63770000000000004</v>
      </c>
      <c r="AF541" t="s">
        <v>25</v>
      </c>
      <c r="AG541" t="s">
        <v>288</v>
      </c>
      <c r="AH541">
        <v>1000</v>
      </c>
      <c r="AI541" t="s">
        <v>189</v>
      </c>
      <c r="AJ541">
        <v>1000000</v>
      </c>
      <c r="AK541" t="s">
        <v>190</v>
      </c>
      <c r="AL541">
        <v>10</v>
      </c>
      <c r="AM541" t="s">
        <v>191</v>
      </c>
      <c r="AN541">
        <v>500</v>
      </c>
      <c r="AO541" t="s">
        <v>192</v>
      </c>
      <c r="AP541">
        <v>10</v>
      </c>
      <c r="AQ541" t="s">
        <v>193</v>
      </c>
      <c r="AR541">
        <v>1000</v>
      </c>
    </row>
    <row r="542" spans="1:44">
      <c r="A542">
        <v>300</v>
      </c>
      <c r="B542" t="s">
        <v>289</v>
      </c>
      <c r="C542">
        <v>5</v>
      </c>
      <c r="D542" t="s">
        <v>182</v>
      </c>
      <c r="E542">
        <v>7683</v>
      </c>
      <c r="F542" t="s">
        <v>183</v>
      </c>
      <c r="G542" t="s">
        <v>184</v>
      </c>
      <c r="H542">
        <v>5.8179999999999996</v>
      </c>
      <c r="I542" t="s">
        <v>185</v>
      </c>
      <c r="J542">
        <v>1.9680000000000001E-3</v>
      </c>
      <c r="K542" t="s">
        <v>25</v>
      </c>
      <c r="L542" t="s">
        <v>290</v>
      </c>
      <c r="M542">
        <v>3694.9079630000001</v>
      </c>
      <c r="N542" t="s">
        <v>25</v>
      </c>
      <c r="O542" t="s">
        <v>293</v>
      </c>
      <c r="P542">
        <v>5.6629999999999996E-3</v>
      </c>
      <c r="Q542" t="s">
        <v>25</v>
      </c>
      <c r="R542" t="s">
        <v>24</v>
      </c>
      <c r="S542">
        <v>37.298453000000002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11.197978000000001</v>
      </c>
      <c r="Z542" t="s">
        <v>25</v>
      </c>
      <c r="AA542" t="s">
        <v>292</v>
      </c>
      <c r="AB542">
        <v>23.511303999999999</v>
      </c>
      <c r="AC542" t="s">
        <v>25</v>
      </c>
      <c r="AD542" t="s">
        <v>28</v>
      </c>
      <c r="AE542">
        <v>0.68297099999999999</v>
      </c>
      <c r="AF542" t="s">
        <v>25</v>
      </c>
      <c r="AG542" t="s">
        <v>288</v>
      </c>
      <c r="AH542">
        <v>1000</v>
      </c>
      <c r="AI542" t="s">
        <v>189</v>
      </c>
      <c r="AJ542">
        <v>1000000</v>
      </c>
      <c r="AK542" t="s">
        <v>190</v>
      </c>
      <c r="AL542">
        <v>10</v>
      </c>
      <c r="AM542" t="s">
        <v>191</v>
      </c>
      <c r="AN542">
        <v>500</v>
      </c>
      <c r="AO542" t="s">
        <v>192</v>
      </c>
      <c r="AP542">
        <v>1000</v>
      </c>
      <c r="AQ542" t="s">
        <v>193</v>
      </c>
      <c r="AR542">
        <v>1000</v>
      </c>
    </row>
    <row r="543" spans="1:44">
      <c r="A543">
        <v>298</v>
      </c>
      <c r="B543" t="s">
        <v>289</v>
      </c>
      <c r="C543">
        <v>4</v>
      </c>
      <c r="D543" t="s">
        <v>182</v>
      </c>
      <c r="E543">
        <v>21</v>
      </c>
      <c r="F543" t="s">
        <v>183</v>
      </c>
      <c r="G543" t="s">
        <v>184</v>
      </c>
      <c r="H543">
        <v>0</v>
      </c>
      <c r="I543" t="s">
        <v>185</v>
      </c>
      <c r="J543">
        <v>1.051E-2</v>
      </c>
      <c r="K543" t="s">
        <v>25</v>
      </c>
      <c r="L543" t="s">
        <v>290</v>
      </c>
      <c r="M543">
        <v>30.4529</v>
      </c>
      <c r="N543" t="s">
        <v>25</v>
      </c>
      <c r="O543" t="s">
        <v>293</v>
      </c>
      <c r="P543">
        <v>3.0558000000000001</v>
      </c>
      <c r="Q543" t="s">
        <v>25</v>
      </c>
      <c r="R543" t="s">
        <v>24</v>
      </c>
      <c r="S543">
        <v>1.6188229999999999</v>
      </c>
      <c r="T543" t="s">
        <v>25</v>
      </c>
      <c r="U543" t="s">
        <v>26</v>
      </c>
      <c r="V543">
        <v>0.23463600000000001</v>
      </c>
      <c r="W543" t="s">
        <v>25</v>
      </c>
      <c r="X543" t="s">
        <v>27</v>
      </c>
      <c r="Y543">
        <v>0.43761299999999997</v>
      </c>
      <c r="Z543" t="s">
        <v>25</v>
      </c>
      <c r="AA543" t="s">
        <v>292</v>
      </c>
      <c r="AB543">
        <v>0.34876499999999999</v>
      </c>
      <c r="AC543" t="s">
        <v>25</v>
      </c>
      <c r="AD543" t="s">
        <v>28</v>
      </c>
      <c r="AE543">
        <v>1.22E-4</v>
      </c>
      <c r="AF543" t="s">
        <v>25</v>
      </c>
      <c r="AG543" t="s">
        <v>288</v>
      </c>
      <c r="AH543">
        <v>1000</v>
      </c>
      <c r="AI543" t="s">
        <v>189</v>
      </c>
      <c r="AJ543">
        <v>10</v>
      </c>
      <c r="AK543" t="s">
        <v>190</v>
      </c>
      <c r="AL543">
        <v>10</v>
      </c>
      <c r="AM543" t="s">
        <v>191</v>
      </c>
      <c r="AN543">
        <v>500</v>
      </c>
      <c r="AO543" t="s">
        <v>192</v>
      </c>
      <c r="AP543">
        <v>1000</v>
      </c>
      <c r="AQ543" t="s">
        <v>193</v>
      </c>
      <c r="AR543">
        <v>1000</v>
      </c>
    </row>
    <row r="544" spans="1:44">
      <c r="A544">
        <v>297</v>
      </c>
      <c r="B544" t="s">
        <v>289</v>
      </c>
      <c r="C544">
        <v>4</v>
      </c>
      <c r="D544" t="s">
        <v>182</v>
      </c>
      <c r="E544">
        <v>21</v>
      </c>
      <c r="F544" t="s">
        <v>183</v>
      </c>
      <c r="G544" t="s">
        <v>184</v>
      </c>
      <c r="H544">
        <v>0</v>
      </c>
      <c r="I544" t="s">
        <v>185</v>
      </c>
      <c r="J544">
        <v>1.355E-2</v>
      </c>
      <c r="K544" t="s">
        <v>25</v>
      </c>
      <c r="L544" t="s">
        <v>290</v>
      </c>
      <c r="M544">
        <v>36.7836</v>
      </c>
      <c r="N544" t="s">
        <v>25</v>
      </c>
      <c r="O544" t="s">
        <v>293</v>
      </c>
      <c r="P544">
        <v>3.69191</v>
      </c>
      <c r="Q544" t="s">
        <v>25</v>
      </c>
      <c r="R544" t="s">
        <v>24</v>
      </c>
      <c r="S544">
        <v>1.3011999999999999E-2</v>
      </c>
      <c r="T544" t="s">
        <v>25</v>
      </c>
      <c r="U544" t="s">
        <v>26</v>
      </c>
      <c r="V544">
        <v>1.5269999999999999E-3</v>
      </c>
      <c r="W544" t="s">
        <v>25</v>
      </c>
      <c r="X544" t="s">
        <v>27</v>
      </c>
      <c r="Y544">
        <v>2.6120000000000002E-3</v>
      </c>
      <c r="Z544" t="s">
        <v>25</v>
      </c>
      <c r="AA544" t="s">
        <v>292</v>
      </c>
      <c r="AB544">
        <v>4.45E-3</v>
      </c>
      <c r="AC544" t="s">
        <v>25</v>
      </c>
      <c r="AD544" t="s">
        <v>28</v>
      </c>
      <c r="AE544">
        <v>1.12E-4</v>
      </c>
      <c r="AF544" t="s">
        <v>25</v>
      </c>
      <c r="AG544" t="s">
        <v>288</v>
      </c>
      <c r="AH544">
        <v>1000</v>
      </c>
      <c r="AI544" t="s">
        <v>189</v>
      </c>
      <c r="AJ544">
        <v>10</v>
      </c>
      <c r="AK544" t="s">
        <v>190</v>
      </c>
      <c r="AL544">
        <v>10</v>
      </c>
      <c r="AM544" t="s">
        <v>191</v>
      </c>
      <c r="AN544">
        <v>500</v>
      </c>
      <c r="AO544" t="s">
        <v>192</v>
      </c>
      <c r="AP544">
        <v>5</v>
      </c>
      <c r="AQ544" t="s">
        <v>193</v>
      </c>
      <c r="AR544">
        <v>1000</v>
      </c>
    </row>
    <row r="545" spans="1:44">
      <c r="A545">
        <v>297</v>
      </c>
      <c r="B545" t="s">
        <v>289</v>
      </c>
      <c r="C545">
        <v>4</v>
      </c>
      <c r="D545" t="s">
        <v>182</v>
      </c>
      <c r="E545">
        <v>21</v>
      </c>
      <c r="F545" t="s">
        <v>183</v>
      </c>
      <c r="G545" t="s">
        <v>184</v>
      </c>
      <c r="H545">
        <v>0</v>
      </c>
      <c r="I545" t="s">
        <v>185</v>
      </c>
      <c r="J545">
        <v>9.9100000000000004E-3</v>
      </c>
      <c r="K545" t="s">
        <v>25</v>
      </c>
      <c r="L545" t="s">
        <v>290</v>
      </c>
      <c r="M545">
        <v>32.607900000000001</v>
      </c>
      <c r="N545" t="s">
        <v>25</v>
      </c>
      <c r="O545" t="s">
        <v>293</v>
      </c>
      <c r="P545">
        <v>3.2707000000000002</v>
      </c>
      <c r="Q545" t="s">
        <v>25</v>
      </c>
      <c r="R545" t="s">
        <v>24</v>
      </c>
      <c r="S545">
        <v>4.0702000000000002E-2</v>
      </c>
      <c r="T545" t="s">
        <v>25</v>
      </c>
      <c r="U545" t="s">
        <v>26</v>
      </c>
      <c r="V545">
        <v>5.8459999999999996E-3</v>
      </c>
      <c r="W545" t="s">
        <v>25</v>
      </c>
      <c r="X545" t="s">
        <v>27</v>
      </c>
      <c r="Y545">
        <v>1.0351000000000001E-2</v>
      </c>
      <c r="Z545" t="s">
        <v>25</v>
      </c>
      <c r="AA545" t="s">
        <v>292</v>
      </c>
      <c r="AB545">
        <v>1.0033E-2</v>
      </c>
      <c r="AC545" t="s">
        <v>25</v>
      </c>
      <c r="AD545" t="s">
        <v>28</v>
      </c>
      <c r="AE545">
        <v>1.05E-4</v>
      </c>
      <c r="AF545" t="s">
        <v>25</v>
      </c>
      <c r="AG545" t="s">
        <v>288</v>
      </c>
      <c r="AH545">
        <v>1000</v>
      </c>
      <c r="AI545" t="s">
        <v>189</v>
      </c>
      <c r="AJ545">
        <v>10</v>
      </c>
      <c r="AK545" t="s">
        <v>190</v>
      </c>
      <c r="AL545">
        <v>10</v>
      </c>
      <c r="AM545" t="s">
        <v>191</v>
      </c>
      <c r="AN545">
        <v>500</v>
      </c>
      <c r="AO545" t="s">
        <v>192</v>
      </c>
      <c r="AP545">
        <v>20</v>
      </c>
      <c r="AQ545" t="s">
        <v>193</v>
      </c>
      <c r="AR545">
        <v>1000</v>
      </c>
    </row>
    <row r="546" spans="1:44">
      <c r="A546">
        <v>296</v>
      </c>
      <c r="B546" t="s">
        <v>289</v>
      </c>
      <c r="C546">
        <v>4</v>
      </c>
      <c r="D546" t="s">
        <v>182</v>
      </c>
      <c r="E546">
        <v>0</v>
      </c>
      <c r="F546" t="s">
        <v>183</v>
      </c>
      <c r="G546" t="s">
        <v>184</v>
      </c>
      <c r="H546">
        <v>0</v>
      </c>
      <c r="I546" t="s">
        <v>185</v>
      </c>
      <c r="J546">
        <v>1.8100000000000002E-2</v>
      </c>
      <c r="K546" t="s">
        <v>25</v>
      </c>
      <c r="L546" t="s">
        <v>290</v>
      </c>
      <c r="M546">
        <v>2.4718</v>
      </c>
      <c r="N546" t="s">
        <v>25</v>
      </c>
      <c r="O546" t="s">
        <v>293</v>
      </c>
      <c r="P546">
        <v>0.26528000000000002</v>
      </c>
      <c r="Q546" t="s">
        <v>25</v>
      </c>
      <c r="R546" t="s">
        <v>24</v>
      </c>
      <c r="S546">
        <v>4.0481000000000003E-2</v>
      </c>
      <c r="T546" t="s">
        <v>25</v>
      </c>
      <c r="U546" t="s">
        <v>26</v>
      </c>
      <c r="V546">
        <v>3.8609999999999998E-3</v>
      </c>
      <c r="W546" t="s">
        <v>25</v>
      </c>
      <c r="X546" t="s">
        <v>27</v>
      </c>
      <c r="Y546">
        <v>1.7471E-2</v>
      </c>
      <c r="Z546" t="s">
        <v>25</v>
      </c>
      <c r="AA546" t="s">
        <v>292</v>
      </c>
      <c r="AB546">
        <v>5.6810000000000003E-3</v>
      </c>
      <c r="AC546" t="s">
        <v>25</v>
      </c>
      <c r="AD546" t="s">
        <v>28</v>
      </c>
      <c r="AE546">
        <v>1.2799999999999999E-4</v>
      </c>
      <c r="AF546" t="s">
        <v>25</v>
      </c>
      <c r="AG546" t="s">
        <v>288</v>
      </c>
      <c r="AH546">
        <v>1000</v>
      </c>
      <c r="AI546" t="s">
        <v>189</v>
      </c>
      <c r="AJ546">
        <v>10</v>
      </c>
      <c r="AK546" t="s">
        <v>190</v>
      </c>
      <c r="AL546">
        <v>10</v>
      </c>
      <c r="AM546" t="s">
        <v>191</v>
      </c>
      <c r="AN546">
        <v>500</v>
      </c>
      <c r="AO546" t="s">
        <v>192</v>
      </c>
      <c r="AP546">
        <v>20</v>
      </c>
      <c r="AQ546" t="s">
        <v>193</v>
      </c>
      <c r="AR546">
        <v>20</v>
      </c>
    </row>
    <row r="547" spans="1:44">
      <c r="A547">
        <v>294</v>
      </c>
      <c r="B547" t="s">
        <v>289</v>
      </c>
      <c r="C547">
        <v>0</v>
      </c>
      <c r="D547" t="s">
        <v>182</v>
      </c>
      <c r="E547">
        <v>411</v>
      </c>
      <c r="F547" t="s">
        <v>183</v>
      </c>
      <c r="G547" t="s">
        <v>184</v>
      </c>
      <c r="H547">
        <v>0</v>
      </c>
      <c r="I547" t="s">
        <v>185</v>
      </c>
      <c r="J547">
        <v>7.1570000000000002E-3</v>
      </c>
      <c r="K547" t="s">
        <v>25</v>
      </c>
      <c r="L547" t="s">
        <v>290</v>
      </c>
      <c r="M547">
        <v>466.52749999999997</v>
      </c>
      <c r="N547" t="s">
        <v>25</v>
      </c>
      <c r="O547" t="s">
        <v>293</v>
      </c>
      <c r="P547">
        <v>7.6229999999999996E-3</v>
      </c>
      <c r="Q547" t="s">
        <v>25</v>
      </c>
      <c r="R547" t="s">
        <v>24</v>
      </c>
      <c r="S547">
        <v>152.18127699999999</v>
      </c>
      <c r="T547" t="s">
        <v>25</v>
      </c>
      <c r="U547" t="s">
        <v>26</v>
      </c>
      <c r="V547">
        <v>2.3317999999999998E-2</v>
      </c>
      <c r="W547" t="s">
        <v>25</v>
      </c>
      <c r="X547" t="s">
        <v>27</v>
      </c>
      <c r="Y547">
        <v>150.005022</v>
      </c>
      <c r="Z547" t="s">
        <v>25</v>
      </c>
      <c r="AA547" t="s">
        <v>292</v>
      </c>
      <c r="AB547">
        <v>0.90925999999999996</v>
      </c>
      <c r="AC547" t="s">
        <v>25</v>
      </c>
      <c r="AD547" t="s">
        <v>28</v>
      </c>
      <c r="AE547">
        <v>1.206326</v>
      </c>
      <c r="AF547" t="s">
        <v>25</v>
      </c>
      <c r="AG547" t="s">
        <v>288</v>
      </c>
      <c r="AH547">
        <v>1000</v>
      </c>
      <c r="AI547" t="s">
        <v>189</v>
      </c>
      <c r="AJ547">
        <v>1000000</v>
      </c>
      <c r="AK547" t="s">
        <v>190</v>
      </c>
      <c r="AL547">
        <v>10</v>
      </c>
      <c r="AM547" t="s">
        <v>191</v>
      </c>
      <c r="AN547">
        <v>500</v>
      </c>
      <c r="AO547" t="s">
        <v>192</v>
      </c>
      <c r="AP547">
        <v>20</v>
      </c>
      <c r="AQ547" t="s">
        <v>193</v>
      </c>
      <c r="AR547">
        <v>1000</v>
      </c>
    </row>
    <row r="548" spans="1:44">
      <c r="A548">
        <v>293</v>
      </c>
      <c r="B548" t="s">
        <v>289</v>
      </c>
      <c r="C548">
        <v>0</v>
      </c>
      <c r="D548" t="s">
        <v>182</v>
      </c>
      <c r="E548">
        <v>157</v>
      </c>
      <c r="F548" t="s">
        <v>183</v>
      </c>
      <c r="G548" t="s">
        <v>184</v>
      </c>
      <c r="H548">
        <v>0</v>
      </c>
      <c r="I548" t="s">
        <v>185</v>
      </c>
      <c r="J548">
        <v>1.364E-3</v>
      </c>
      <c r="K548" t="s">
        <v>25</v>
      </c>
      <c r="L548" t="s">
        <v>290</v>
      </c>
      <c r="M548">
        <v>84.601699999999994</v>
      </c>
      <c r="N548" t="s">
        <v>25</v>
      </c>
      <c r="O548" t="s">
        <v>293</v>
      </c>
      <c r="P548">
        <v>1.4480000000000001E-3</v>
      </c>
      <c r="Q548" t="s">
        <v>25</v>
      </c>
      <c r="R548" t="s">
        <v>24</v>
      </c>
      <c r="S548">
        <v>33.392628999999999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292</v>
      </c>
      <c r="AB548">
        <v>0.54367699999999997</v>
      </c>
      <c r="AC548" t="s">
        <v>25</v>
      </c>
      <c r="AD548" t="s">
        <v>28</v>
      </c>
      <c r="AE548">
        <v>1.3041910000000001</v>
      </c>
      <c r="AF548" t="s">
        <v>25</v>
      </c>
      <c r="AG548" t="s">
        <v>288</v>
      </c>
      <c r="AH548">
        <v>1000</v>
      </c>
      <c r="AI548" t="s">
        <v>189</v>
      </c>
      <c r="AJ548">
        <v>1000000</v>
      </c>
      <c r="AK548" t="s">
        <v>190</v>
      </c>
      <c r="AL548">
        <v>10</v>
      </c>
      <c r="AM548" t="s">
        <v>191</v>
      </c>
      <c r="AN548">
        <v>500</v>
      </c>
      <c r="AO548" t="s">
        <v>192</v>
      </c>
      <c r="AP548">
        <v>10</v>
      </c>
      <c r="AQ548" t="s">
        <v>193</v>
      </c>
      <c r="AR548">
        <v>20</v>
      </c>
    </row>
    <row r="549" spans="1:44">
      <c r="A549">
        <v>292</v>
      </c>
      <c r="B549" t="s">
        <v>289</v>
      </c>
      <c r="C549">
        <v>0</v>
      </c>
      <c r="D549" t="s">
        <v>182</v>
      </c>
      <c r="E549">
        <v>157</v>
      </c>
      <c r="F549" t="s">
        <v>183</v>
      </c>
      <c r="G549" t="s">
        <v>184</v>
      </c>
      <c r="H549">
        <v>5.63</v>
      </c>
      <c r="I549" t="s">
        <v>185</v>
      </c>
      <c r="J549">
        <v>2.1359999999999999E-3</v>
      </c>
      <c r="K549" t="s">
        <v>25</v>
      </c>
      <c r="L549" t="s">
        <v>290</v>
      </c>
      <c r="M549">
        <v>85.049199999999999</v>
      </c>
      <c r="N549" t="s">
        <v>25</v>
      </c>
      <c r="O549" t="s">
        <v>293</v>
      </c>
      <c r="P549">
        <v>2.2209999999999999E-3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0.25188700000000003</v>
      </c>
      <c r="W549" t="s">
        <v>25</v>
      </c>
      <c r="X549" t="s">
        <v>27</v>
      </c>
      <c r="Y549">
        <v>23.038471000000001</v>
      </c>
      <c r="Z549" t="s">
        <v>25</v>
      </c>
      <c r="AA549" t="s">
        <v>292</v>
      </c>
      <c r="AB549">
        <v>1.281293</v>
      </c>
      <c r="AC549" t="s">
        <v>25</v>
      </c>
      <c r="AD549" t="s">
        <v>28</v>
      </c>
      <c r="AE549">
        <v>1.8606640000000001</v>
      </c>
      <c r="AF549" t="s">
        <v>25</v>
      </c>
      <c r="AG549" t="s">
        <v>288</v>
      </c>
      <c r="AH549">
        <v>1000</v>
      </c>
      <c r="AI549" t="s">
        <v>189</v>
      </c>
      <c r="AJ549">
        <v>1000000</v>
      </c>
      <c r="AK549" t="s">
        <v>190</v>
      </c>
      <c r="AL549">
        <v>10</v>
      </c>
      <c r="AM549" t="s">
        <v>191</v>
      </c>
      <c r="AN549">
        <v>500</v>
      </c>
      <c r="AO549" t="s">
        <v>192</v>
      </c>
      <c r="AP549">
        <v>20</v>
      </c>
      <c r="AQ549" t="s">
        <v>193</v>
      </c>
      <c r="AR549">
        <v>20</v>
      </c>
    </row>
    <row r="550" spans="1:44">
      <c r="A550">
        <v>291</v>
      </c>
      <c r="B550" t="s">
        <v>289</v>
      </c>
      <c r="C550">
        <v>0</v>
      </c>
      <c r="D550" t="s">
        <v>182</v>
      </c>
      <c r="E550">
        <v>157</v>
      </c>
      <c r="F550" t="s">
        <v>183</v>
      </c>
      <c r="G550" t="s">
        <v>184</v>
      </c>
      <c r="H550">
        <v>5.63</v>
      </c>
      <c r="I550" t="s">
        <v>185</v>
      </c>
      <c r="J550">
        <v>1.1100000000000001E-3</v>
      </c>
      <c r="K550" t="s">
        <v>25</v>
      </c>
      <c r="L550" t="s">
        <v>290</v>
      </c>
      <c r="M550">
        <v>48.819400000000002</v>
      </c>
      <c r="N550" t="s">
        <v>25</v>
      </c>
      <c r="O550" t="s">
        <v>293</v>
      </c>
      <c r="P550">
        <v>1.1590000000000001E-3</v>
      </c>
      <c r="Q550" t="s">
        <v>25</v>
      </c>
      <c r="R550" t="s">
        <v>24</v>
      </c>
      <c r="S550">
        <v>11.707803999999999</v>
      </c>
      <c r="T550" t="s">
        <v>25</v>
      </c>
      <c r="U550" t="s">
        <v>26</v>
      </c>
      <c r="V550">
        <v>0.13721800000000001</v>
      </c>
      <c r="W550" t="s">
        <v>25</v>
      </c>
      <c r="X550" t="s">
        <v>27</v>
      </c>
      <c r="Y550">
        <v>9.9763699999999993</v>
      </c>
      <c r="Z550" t="s">
        <v>25</v>
      </c>
      <c r="AA550" t="s">
        <v>292</v>
      </c>
      <c r="AB550">
        <v>0.71067100000000005</v>
      </c>
      <c r="AC550" t="s">
        <v>25</v>
      </c>
      <c r="AD550" t="s">
        <v>28</v>
      </c>
      <c r="AE550">
        <v>0.85860499999999995</v>
      </c>
      <c r="AF550" t="s">
        <v>25</v>
      </c>
      <c r="AG550" t="s">
        <v>288</v>
      </c>
      <c r="AH550">
        <v>1000</v>
      </c>
      <c r="AI550" t="s">
        <v>189</v>
      </c>
      <c r="AJ550">
        <v>1000000</v>
      </c>
      <c r="AK550" t="s">
        <v>190</v>
      </c>
      <c r="AL550">
        <v>10</v>
      </c>
      <c r="AM550" t="s">
        <v>191</v>
      </c>
      <c r="AN550">
        <v>500</v>
      </c>
      <c r="AO550" t="s">
        <v>192</v>
      </c>
      <c r="AP550">
        <v>20</v>
      </c>
      <c r="AQ550" t="s">
        <v>193</v>
      </c>
      <c r="AR550">
        <v>20</v>
      </c>
    </row>
    <row r="551" spans="1:44">
      <c r="A551">
        <v>289</v>
      </c>
      <c r="B551" t="s">
        <v>289</v>
      </c>
      <c r="C551">
        <v>5</v>
      </c>
      <c r="D551" t="s">
        <v>182</v>
      </c>
      <c r="E551">
        <v>303</v>
      </c>
      <c r="F551" t="s">
        <v>183</v>
      </c>
      <c r="G551" t="s">
        <v>184</v>
      </c>
      <c r="H551">
        <v>974.14400000000001</v>
      </c>
      <c r="I551" t="s">
        <v>185</v>
      </c>
      <c r="J551">
        <v>4.6799999999999999E-4</v>
      </c>
      <c r="K551" t="s">
        <v>25</v>
      </c>
      <c r="L551" t="s">
        <v>290</v>
      </c>
      <c r="M551">
        <v>693.27887599999997</v>
      </c>
      <c r="N551" t="s">
        <v>25</v>
      </c>
      <c r="O551" t="s">
        <v>293</v>
      </c>
      <c r="P551">
        <v>1.1609999999999999E-3</v>
      </c>
      <c r="Q551" t="s">
        <v>25</v>
      </c>
      <c r="R551" t="s">
        <v>24</v>
      </c>
      <c r="S551">
        <v>1.6614180000000001</v>
      </c>
      <c r="T551" t="s">
        <v>25</v>
      </c>
      <c r="U551" t="s">
        <v>26</v>
      </c>
      <c r="V551">
        <v>7.3953000000000005E-2</v>
      </c>
      <c r="W551" t="s">
        <v>25</v>
      </c>
      <c r="X551" t="s">
        <v>27</v>
      </c>
      <c r="Y551">
        <v>0.50487400000000004</v>
      </c>
      <c r="Z551" t="s">
        <v>25</v>
      </c>
      <c r="AA551" t="s">
        <v>292</v>
      </c>
      <c r="AB551">
        <v>0.42440499999999998</v>
      </c>
      <c r="AC551" t="s">
        <v>25</v>
      </c>
      <c r="AD551" t="s">
        <v>28</v>
      </c>
      <c r="AE551">
        <v>0.64472300000000005</v>
      </c>
      <c r="AF551" t="s">
        <v>25</v>
      </c>
      <c r="AG551" t="s">
        <v>288</v>
      </c>
      <c r="AH551">
        <v>1000</v>
      </c>
      <c r="AI551" t="s">
        <v>189</v>
      </c>
      <c r="AJ551">
        <v>1000000</v>
      </c>
      <c r="AK551" t="s">
        <v>190</v>
      </c>
      <c r="AL551">
        <v>10</v>
      </c>
      <c r="AM551" t="s">
        <v>191</v>
      </c>
      <c r="AN551">
        <v>5000</v>
      </c>
      <c r="AO551" t="s">
        <v>192</v>
      </c>
      <c r="AP551">
        <v>20</v>
      </c>
      <c r="AQ551" t="s">
        <v>193</v>
      </c>
      <c r="AR551">
        <v>20</v>
      </c>
    </row>
    <row r="552" spans="1:44">
      <c r="A552">
        <v>289</v>
      </c>
      <c r="B552" t="s">
        <v>289</v>
      </c>
      <c r="C552">
        <v>5</v>
      </c>
      <c r="D552" t="s">
        <v>182</v>
      </c>
      <c r="E552">
        <v>303</v>
      </c>
      <c r="F552" t="s">
        <v>183</v>
      </c>
      <c r="G552" t="s">
        <v>184</v>
      </c>
      <c r="H552">
        <v>2524.7184000000002</v>
      </c>
      <c r="I552" t="s">
        <v>185</v>
      </c>
      <c r="J552">
        <v>4.6500000000000003E-4</v>
      </c>
      <c r="K552" t="s">
        <v>25</v>
      </c>
      <c r="L552" t="s">
        <v>290</v>
      </c>
      <c r="M552">
        <v>597.51740800000005</v>
      </c>
      <c r="N552" t="s">
        <v>25</v>
      </c>
      <c r="O552" t="s">
        <v>293</v>
      </c>
      <c r="P552">
        <v>1.062E-3</v>
      </c>
      <c r="Q552" t="s">
        <v>25</v>
      </c>
      <c r="R552" t="s">
        <v>24</v>
      </c>
      <c r="S552">
        <v>1.6575930000000001</v>
      </c>
      <c r="T552" t="s">
        <v>25</v>
      </c>
      <c r="U552" t="s">
        <v>26</v>
      </c>
      <c r="V552">
        <v>7.3602000000000001E-2</v>
      </c>
      <c r="W552" t="s">
        <v>25</v>
      </c>
      <c r="X552" t="s">
        <v>27</v>
      </c>
      <c r="Y552">
        <v>0.51101799999999997</v>
      </c>
      <c r="Z552" t="s">
        <v>25</v>
      </c>
      <c r="AA552" t="s">
        <v>292</v>
      </c>
      <c r="AB552">
        <v>0.39514300000000002</v>
      </c>
      <c r="AC552" t="s">
        <v>25</v>
      </c>
      <c r="AD552" t="s">
        <v>28</v>
      </c>
      <c r="AE552">
        <v>0.66427400000000003</v>
      </c>
      <c r="AF552" t="s">
        <v>25</v>
      </c>
      <c r="AG552" t="s">
        <v>288</v>
      </c>
      <c r="AH552">
        <v>1000</v>
      </c>
      <c r="AI552" t="s">
        <v>189</v>
      </c>
      <c r="AJ552">
        <v>1000000</v>
      </c>
      <c r="AK552" t="s">
        <v>190</v>
      </c>
      <c r="AL552">
        <v>10</v>
      </c>
      <c r="AM552" t="s">
        <v>191</v>
      </c>
      <c r="AN552">
        <v>5000</v>
      </c>
      <c r="AO552" t="s">
        <v>192</v>
      </c>
      <c r="AP552">
        <v>20</v>
      </c>
      <c r="AQ552" t="s">
        <v>193</v>
      </c>
      <c r="AR552">
        <v>20</v>
      </c>
    </row>
    <row r="553" spans="1:44">
      <c r="A553">
        <v>288</v>
      </c>
      <c r="B553" t="s">
        <v>289</v>
      </c>
      <c r="C553">
        <v>5</v>
      </c>
      <c r="D553" t="s">
        <v>182</v>
      </c>
      <c r="E553">
        <v>303</v>
      </c>
      <c r="F553" t="s">
        <v>183</v>
      </c>
      <c r="G553" t="s">
        <v>184</v>
      </c>
      <c r="H553">
        <v>6029.2986000000001</v>
      </c>
      <c r="I553" t="s">
        <v>185</v>
      </c>
      <c r="J553">
        <v>4.4700000000000002E-4</v>
      </c>
      <c r="K553" t="s">
        <v>25</v>
      </c>
      <c r="L553" t="s">
        <v>290</v>
      </c>
      <c r="M553">
        <v>549.69925599999999</v>
      </c>
      <c r="N553" t="s">
        <v>25</v>
      </c>
      <c r="O553" t="s">
        <v>293</v>
      </c>
      <c r="P553">
        <v>9.9700000000000006E-4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7.3132000000000003E-2</v>
      </c>
      <c r="W553" t="s">
        <v>25</v>
      </c>
      <c r="X553" t="s">
        <v>27</v>
      </c>
      <c r="Y553">
        <v>0.54802200000000001</v>
      </c>
      <c r="Z553" t="s">
        <v>25</v>
      </c>
      <c r="AA553" t="s">
        <v>292</v>
      </c>
      <c r="AB553">
        <v>0.38651799999999997</v>
      </c>
      <c r="AC553" t="s">
        <v>25</v>
      </c>
      <c r="AD553" t="s">
        <v>28</v>
      </c>
      <c r="AE553">
        <v>0.70736500000000002</v>
      </c>
      <c r="AF553" t="s">
        <v>25</v>
      </c>
      <c r="AG553" t="s">
        <v>288</v>
      </c>
      <c r="AH553">
        <v>1000</v>
      </c>
      <c r="AI553" t="s">
        <v>189</v>
      </c>
      <c r="AJ553">
        <v>1000000</v>
      </c>
      <c r="AK553" t="s">
        <v>190</v>
      </c>
      <c r="AL553">
        <v>10</v>
      </c>
      <c r="AM553" t="s">
        <v>191</v>
      </c>
      <c r="AN553">
        <v>5000</v>
      </c>
      <c r="AO553" t="s">
        <v>192</v>
      </c>
      <c r="AP553">
        <v>20</v>
      </c>
      <c r="AQ553" t="s">
        <v>193</v>
      </c>
      <c r="AR553">
        <v>20</v>
      </c>
    </row>
    <row r="554" spans="1:44">
      <c r="A554">
        <v>287</v>
      </c>
      <c r="B554" t="s">
        <v>289</v>
      </c>
      <c r="C554">
        <v>5</v>
      </c>
      <c r="D554" t="s">
        <v>182</v>
      </c>
      <c r="E554">
        <v>303</v>
      </c>
      <c r="F554" t="s">
        <v>183</v>
      </c>
      <c r="G554" t="s">
        <v>184</v>
      </c>
      <c r="H554">
        <v>13429.594999999999</v>
      </c>
      <c r="I554" t="s">
        <v>185</v>
      </c>
      <c r="J554">
        <v>4.28E-4</v>
      </c>
      <c r="K554" t="s">
        <v>25</v>
      </c>
      <c r="L554" t="s">
        <v>290</v>
      </c>
      <c r="M554">
        <v>516.10766799999999</v>
      </c>
      <c r="N554" t="s">
        <v>25</v>
      </c>
      <c r="O554" t="s">
        <v>293</v>
      </c>
      <c r="P554">
        <v>9.4399999999999996E-4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7.1321999999999997E-2</v>
      </c>
      <c r="W554" t="s">
        <v>25</v>
      </c>
      <c r="X554" t="s">
        <v>27</v>
      </c>
      <c r="Y554">
        <v>0.85675500000000004</v>
      </c>
      <c r="Z554" t="s">
        <v>25</v>
      </c>
      <c r="AA554" t="s">
        <v>292</v>
      </c>
      <c r="AB554">
        <v>0.35642299999999999</v>
      </c>
      <c r="AC554" t="s">
        <v>25</v>
      </c>
      <c r="AD554" t="s">
        <v>28</v>
      </c>
      <c r="AE554">
        <v>0.78211200000000003</v>
      </c>
      <c r="AF554" t="s">
        <v>25</v>
      </c>
      <c r="AG554" t="s">
        <v>288</v>
      </c>
      <c r="AH554">
        <v>1000</v>
      </c>
      <c r="AI554" t="s">
        <v>189</v>
      </c>
      <c r="AJ554">
        <v>1000000</v>
      </c>
      <c r="AK554" t="s">
        <v>190</v>
      </c>
      <c r="AL554">
        <v>10</v>
      </c>
      <c r="AM554" t="s">
        <v>191</v>
      </c>
      <c r="AN554">
        <v>5000</v>
      </c>
      <c r="AO554" t="s">
        <v>192</v>
      </c>
      <c r="AP554">
        <v>20</v>
      </c>
      <c r="AQ554" t="s">
        <v>193</v>
      </c>
      <c r="AR554">
        <v>20</v>
      </c>
    </row>
    <row r="555" spans="1:44">
      <c r="A555">
        <v>286</v>
      </c>
      <c r="B555" t="s">
        <v>289</v>
      </c>
      <c r="C555">
        <v>5</v>
      </c>
      <c r="D555" t="s">
        <v>182</v>
      </c>
      <c r="E555">
        <v>303</v>
      </c>
      <c r="F555" t="s">
        <v>183</v>
      </c>
      <c r="G555" t="s">
        <v>184</v>
      </c>
      <c r="H555">
        <v>28174.773000000001</v>
      </c>
      <c r="I555" t="s">
        <v>185</v>
      </c>
      <c r="J555">
        <v>3.9399999999999998E-4</v>
      </c>
      <c r="K555" t="s">
        <v>25</v>
      </c>
      <c r="L555" t="s">
        <v>290</v>
      </c>
      <c r="M555">
        <v>446.59010699999999</v>
      </c>
      <c r="N555" t="s">
        <v>25</v>
      </c>
      <c r="O555" t="s">
        <v>293</v>
      </c>
      <c r="P555">
        <v>8.4099999999999995E-4</v>
      </c>
      <c r="Q555" t="s">
        <v>25</v>
      </c>
      <c r="R555" t="s">
        <v>24</v>
      </c>
      <c r="S555">
        <v>2.0628229999999999</v>
      </c>
      <c r="T555" t="s">
        <v>25</v>
      </c>
      <c r="U555" t="s">
        <v>26</v>
      </c>
      <c r="V555">
        <v>7.0132E-2</v>
      </c>
      <c r="W555" t="s">
        <v>25</v>
      </c>
      <c r="X555" t="s">
        <v>27</v>
      </c>
      <c r="Y555">
        <v>0.71699900000000005</v>
      </c>
      <c r="Z555" t="s">
        <v>25</v>
      </c>
      <c r="AA555" t="s">
        <v>292</v>
      </c>
      <c r="AB555">
        <v>0.34700799999999998</v>
      </c>
      <c r="AC555" t="s">
        <v>25</v>
      </c>
      <c r="AD555" t="s">
        <v>28</v>
      </c>
      <c r="AE555">
        <v>0.91510599999999998</v>
      </c>
      <c r="AF555" t="s">
        <v>25</v>
      </c>
      <c r="AG555" t="s">
        <v>288</v>
      </c>
      <c r="AH555">
        <v>1000</v>
      </c>
      <c r="AI555" t="s">
        <v>189</v>
      </c>
      <c r="AJ555">
        <v>1000000</v>
      </c>
      <c r="AK555" t="s">
        <v>190</v>
      </c>
      <c r="AL555">
        <v>10</v>
      </c>
      <c r="AM555" t="s">
        <v>191</v>
      </c>
      <c r="AN555">
        <v>5000</v>
      </c>
      <c r="AO555" t="s">
        <v>192</v>
      </c>
      <c r="AP555">
        <v>20</v>
      </c>
      <c r="AQ555" t="s">
        <v>193</v>
      </c>
      <c r="AR555">
        <v>20</v>
      </c>
    </row>
    <row r="556" spans="1:44">
      <c r="A556">
        <v>285</v>
      </c>
      <c r="B556" t="s">
        <v>289</v>
      </c>
      <c r="C556">
        <v>5</v>
      </c>
      <c r="D556" t="s">
        <v>182</v>
      </c>
      <c r="E556">
        <v>303</v>
      </c>
      <c r="F556" t="s">
        <v>183</v>
      </c>
      <c r="G556" t="s">
        <v>184</v>
      </c>
      <c r="H556">
        <v>56111.439400000003</v>
      </c>
      <c r="I556" t="s">
        <v>185</v>
      </c>
      <c r="J556">
        <v>3.8000000000000002E-4</v>
      </c>
      <c r="K556" t="s">
        <v>25</v>
      </c>
      <c r="L556" t="s">
        <v>290</v>
      </c>
      <c r="M556">
        <v>399.78481799999997</v>
      </c>
      <c r="N556" t="s">
        <v>25</v>
      </c>
      <c r="O556" t="s">
        <v>293</v>
      </c>
      <c r="P556">
        <v>7.7999999999999999E-4</v>
      </c>
      <c r="Q556" t="s">
        <v>25</v>
      </c>
      <c r="R556" t="s">
        <v>24</v>
      </c>
      <c r="S556">
        <v>2.2753030000000001</v>
      </c>
      <c r="T556" t="s">
        <v>25</v>
      </c>
      <c r="U556" t="s">
        <v>26</v>
      </c>
      <c r="V556">
        <v>6.8303000000000003E-2</v>
      </c>
      <c r="W556" t="s">
        <v>25</v>
      </c>
      <c r="X556" t="s">
        <v>27</v>
      </c>
      <c r="Y556">
        <v>0.72316599999999998</v>
      </c>
      <c r="Z556" t="s">
        <v>25</v>
      </c>
      <c r="AA556" t="s">
        <v>292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288</v>
      </c>
      <c r="AH556">
        <v>1000</v>
      </c>
      <c r="AI556" t="s">
        <v>189</v>
      </c>
      <c r="AJ556">
        <v>1000000</v>
      </c>
      <c r="AK556" t="s">
        <v>190</v>
      </c>
      <c r="AL556">
        <v>10</v>
      </c>
      <c r="AM556" t="s">
        <v>191</v>
      </c>
      <c r="AN556">
        <v>5000</v>
      </c>
      <c r="AO556" t="s">
        <v>192</v>
      </c>
      <c r="AP556">
        <v>20</v>
      </c>
      <c r="AQ556" t="s">
        <v>193</v>
      </c>
      <c r="AR556">
        <v>20</v>
      </c>
    </row>
    <row r="557" spans="1:44">
      <c r="A557">
        <v>284</v>
      </c>
      <c r="B557" t="s">
        <v>289</v>
      </c>
      <c r="C557">
        <v>5</v>
      </c>
      <c r="D557" t="s">
        <v>182</v>
      </c>
      <c r="E557">
        <v>303</v>
      </c>
      <c r="F557" t="s">
        <v>183</v>
      </c>
      <c r="G557" t="s">
        <v>184</v>
      </c>
      <c r="H557">
        <v>106803.5462</v>
      </c>
      <c r="I557" t="s">
        <v>185</v>
      </c>
      <c r="J557">
        <v>3.6499999999999998E-4</v>
      </c>
      <c r="K557" t="s">
        <v>25</v>
      </c>
      <c r="L557" t="s">
        <v>290</v>
      </c>
      <c r="M557">
        <v>393.20204999999999</v>
      </c>
      <c r="N557" t="s">
        <v>25</v>
      </c>
      <c r="O557" t="s">
        <v>293</v>
      </c>
      <c r="P557">
        <v>7.5799999999999999E-4</v>
      </c>
      <c r="Q557" t="s">
        <v>25</v>
      </c>
      <c r="R557" t="s">
        <v>24</v>
      </c>
      <c r="S557">
        <v>2.7920630000000002</v>
      </c>
      <c r="T557" t="s">
        <v>25</v>
      </c>
      <c r="U557" t="s">
        <v>26</v>
      </c>
      <c r="V557">
        <v>6.6921999999999995E-2</v>
      </c>
      <c r="W557" t="s">
        <v>25</v>
      </c>
      <c r="X557" t="s">
        <v>27</v>
      </c>
      <c r="Y557">
        <v>0.81334499999999998</v>
      </c>
      <c r="Z557" t="s">
        <v>25</v>
      </c>
      <c r="AA557" t="s">
        <v>292</v>
      </c>
      <c r="AB557">
        <v>0.29594700000000002</v>
      </c>
      <c r="AC557" t="s">
        <v>25</v>
      </c>
      <c r="AD557" t="s">
        <v>28</v>
      </c>
      <c r="AE557">
        <v>1.6023400000000001</v>
      </c>
      <c r="AF557" t="s">
        <v>25</v>
      </c>
      <c r="AG557" t="s">
        <v>288</v>
      </c>
      <c r="AH557">
        <v>1000</v>
      </c>
      <c r="AI557" t="s">
        <v>189</v>
      </c>
      <c r="AJ557">
        <v>1000000</v>
      </c>
      <c r="AK557" t="s">
        <v>190</v>
      </c>
      <c r="AL557">
        <v>10</v>
      </c>
      <c r="AM557" t="s">
        <v>191</v>
      </c>
      <c r="AN557">
        <v>5000</v>
      </c>
      <c r="AO557" t="s">
        <v>192</v>
      </c>
      <c r="AP557">
        <v>20</v>
      </c>
      <c r="AQ557" t="s">
        <v>193</v>
      </c>
      <c r="AR557">
        <v>20</v>
      </c>
    </row>
    <row r="558" spans="1:44">
      <c r="A558">
        <v>283</v>
      </c>
      <c r="B558" t="s">
        <v>289</v>
      </c>
      <c r="C558">
        <v>5</v>
      </c>
      <c r="D558" t="s">
        <v>182</v>
      </c>
      <c r="E558">
        <v>303</v>
      </c>
      <c r="F558" t="s">
        <v>183</v>
      </c>
      <c r="G558" t="s">
        <v>184</v>
      </c>
      <c r="H558">
        <v>195466.43239999999</v>
      </c>
      <c r="I558" t="s">
        <v>185</v>
      </c>
      <c r="J558">
        <v>3.4499999999999998E-4</v>
      </c>
      <c r="K558" t="s">
        <v>25</v>
      </c>
      <c r="L558" t="s">
        <v>290</v>
      </c>
      <c r="M558">
        <v>375.69662499999998</v>
      </c>
      <c r="N558" t="s">
        <v>25</v>
      </c>
      <c r="O558" t="s">
        <v>293</v>
      </c>
      <c r="P558">
        <v>7.2099999999999996E-4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6.5403000000000003E-2</v>
      </c>
      <c r="W558" t="s">
        <v>25</v>
      </c>
      <c r="X558" t="s">
        <v>27</v>
      </c>
      <c r="Y558">
        <v>0.67913599999999996</v>
      </c>
      <c r="Z558" t="s">
        <v>25</v>
      </c>
      <c r="AA558" t="s">
        <v>292</v>
      </c>
      <c r="AB558">
        <v>0.284221</v>
      </c>
      <c r="AC558" t="s">
        <v>25</v>
      </c>
      <c r="AD558" t="s">
        <v>28</v>
      </c>
      <c r="AE558">
        <v>2.3805939999999999</v>
      </c>
      <c r="AF558" t="s">
        <v>25</v>
      </c>
      <c r="AG558" t="s">
        <v>288</v>
      </c>
      <c r="AH558">
        <v>1000</v>
      </c>
      <c r="AI558" t="s">
        <v>189</v>
      </c>
      <c r="AJ558">
        <v>1000000</v>
      </c>
      <c r="AK558" t="s">
        <v>190</v>
      </c>
      <c r="AL558">
        <v>10</v>
      </c>
      <c r="AM558" t="s">
        <v>191</v>
      </c>
      <c r="AN558">
        <v>5000</v>
      </c>
      <c r="AO558" t="s">
        <v>192</v>
      </c>
      <c r="AP558">
        <v>20</v>
      </c>
      <c r="AQ558" t="s">
        <v>193</v>
      </c>
      <c r="AR558">
        <v>20</v>
      </c>
    </row>
    <row r="559" spans="1:44">
      <c r="A559">
        <v>282</v>
      </c>
      <c r="B559" t="s">
        <v>289</v>
      </c>
      <c r="C559">
        <v>5</v>
      </c>
      <c r="D559" t="s">
        <v>182</v>
      </c>
      <c r="E559">
        <v>303</v>
      </c>
      <c r="F559" t="s">
        <v>183</v>
      </c>
      <c r="G559" t="s">
        <v>184</v>
      </c>
      <c r="H559">
        <v>345793.1838</v>
      </c>
      <c r="I559" t="s">
        <v>185</v>
      </c>
      <c r="J559">
        <v>3.28E-4</v>
      </c>
      <c r="K559" t="s">
        <v>25</v>
      </c>
      <c r="L559" t="s">
        <v>290</v>
      </c>
      <c r="M559">
        <v>355.43407200000001</v>
      </c>
      <c r="N559" t="s">
        <v>25</v>
      </c>
      <c r="O559" t="s">
        <v>293</v>
      </c>
      <c r="P559">
        <v>6.8300000000000001E-4</v>
      </c>
      <c r="Q559" t="s">
        <v>25</v>
      </c>
      <c r="R559" t="s">
        <v>24</v>
      </c>
      <c r="S559">
        <v>4.3039949999999996</v>
      </c>
      <c r="T559" t="s">
        <v>25</v>
      </c>
      <c r="U559" t="s">
        <v>26</v>
      </c>
      <c r="V559">
        <v>6.5134999999999998E-2</v>
      </c>
      <c r="W559" t="s">
        <v>25</v>
      </c>
      <c r="X559" t="s">
        <v>27</v>
      </c>
      <c r="Y559">
        <v>0.66574299999999997</v>
      </c>
      <c r="Z559" t="s">
        <v>25</v>
      </c>
      <c r="AA559" t="s">
        <v>292</v>
      </c>
      <c r="AB559">
        <v>0.26438899999999999</v>
      </c>
      <c r="AC559" t="s">
        <v>25</v>
      </c>
      <c r="AD559" t="s">
        <v>28</v>
      </c>
      <c r="AE559">
        <v>3.2955909999999999</v>
      </c>
      <c r="AF559" t="s">
        <v>25</v>
      </c>
      <c r="AG559" t="s">
        <v>288</v>
      </c>
      <c r="AH559">
        <v>1000</v>
      </c>
      <c r="AI559" t="s">
        <v>189</v>
      </c>
      <c r="AJ559">
        <v>1000000</v>
      </c>
      <c r="AK559" t="s">
        <v>190</v>
      </c>
      <c r="AL559">
        <v>10</v>
      </c>
      <c r="AM559" t="s">
        <v>191</v>
      </c>
      <c r="AN559">
        <v>5000</v>
      </c>
      <c r="AO559" t="s">
        <v>192</v>
      </c>
      <c r="AP559">
        <v>20</v>
      </c>
      <c r="AQ559" t="s">
        <v>193</v>
      </c>
      <c r="AR559">
        <v>20</v>
      </c>
    </row>
    <row r="560" spans="1:44">
      <c r="A560">
        <v>281</v>
      </c>
      <c r="B560" t="s">
        <v>289</v>
      </c>
      <c r="C560">
        <v>5</v>
      </c>
      <c r="D560" t="s">
        <v>182</v>
      </c>
      <c r="E560">
        <v>303</v>
      </c>
      <c r="F560" t="s">
        <v>183</v>
      </c>
      <c r="G560" t="s">
        <v>184</v>
      </c>
      <c r="H560">
        <v>595119.38820000004</v>
      </c>
      <c r="I560" t="s">
        <v>185</v>
      </c>
      <c r="J560">
        <v>3.0200000000000002E-4</v>
      </c>
      <c r="K560" t="s">
        <v>25</v>
      </c>
      <c r="L560" t="s">
        <v>290</v>
      </c>
      <c r="M560">
        <v>322.89142199999998</v>
      </c>
      <c r="N560" t="s">
        <v>25</v>
      </c>
      <c r="O560" t="s">
        <v>293</v>
      </c>
      <c r="P560">
        <v>6.2500000000000001E-4</v>
      </c>
      <c r="Q560" t="s">
        <v>25</v>
      </c>
      <c r="R560" t="s">
        <v>24</v>
      </c>
      <c r="S560">
        <v>4.5123439999999997</v>
      </c>
      <c r="T560" t="s">
        <v>25</v>
      </c>
      <c r="U560" t="s">
        <v>26</v>
      </c>
      <c r="V560">
        <v>6.3791E-2</v>
      </c>
      <c r="W560" t="s">
        <v>25</v>
      </c>
      <c r="X560" t="s">
        <v>27</v>
      </c>
      <c r="Y560">
        <v>0.75094099999999997</v>
      </c>
      <c r="Z560" t="s">
        <v>25</v>
      </c>
      <c r="AA560" t="s">
        <v>292</v>
      </c>
      <c r="AB560">
        <v>0.24776999999999999</v>
      </c>
      <c r="AC560" t="s">
        <v>25</v>
      </c>
      <c r="AD560" t="s">
        <v>28</v>
      </c>
      <c r="AE560">
        <v>3.4366880000000002</v>
      </c>
      <c r="AF560" t="s">
        <v>25</v>
      </c>
      <c r="AG560" t="s">
        <v>288</v>
      </c>
      <c r="AH560">
        <v>1000</v>
      </c>
      <c r="AI560" t="s">
        <v>189</v>
      </c>
      <c r="AJ560">
        <v>1000000</v>
      </c>
      <c r="AK560" t="s">
        <v>190</v>
      </c>
      <c r="AL560">
        <v>10</v>
      </c>
      <c r="AM560" t="s">
        <v>191</v>
      </c>
      <c r="AN560">
        <v>5000</v>
      </c>
      <c r="AO560" t="s">
        <v>192</v>
      </c>
      <c r="AP560">
        <v>20</v>
      </c>
      <c r="AQ560" t="s">
        <v>193</v>
      </c>
      <c r="AR560">
        <v>20</v>
      </c>
    </row>
    <row r="561" spans="1:44">
      <c r="A561">
        <v>279</v>
      </c>
      <c r="B561" t="s">
        <v>289</v>
      </c>
      <c r="C561">
        <v>4</v>
      </c>
      <c r="D561" t="s">
        <v>182</v>
      </c>
      <c r="E561">
        <v>226</v>
      </c>
      <c r="F561" t="s">
        <v>183</v>
      </c>
      <c r="G561" t="s">
        <v>184</v>
      </c>
      <c r="H561">
        <v>8.7279999999999998</v>
      </c>
      <c r="I561" t="s">
        <v>185</v>
      </c>
      <c r="J561">
        <v>5.9900000000000003E-4</v>
      </c>
      <c r="K561" t="s">
        <v>25</v>
      </c>
      <c r="L561" t="s">
        <v>290</v>
      </c>
      <c r="M561">
        <v>282.30220000000003</v>
      </c>
      <c r="N561" t="s">
        <v>25</v>
      </c>
      <c r="O561" t="s">
        <v>293</v>
      </c>
      <c r="P561">
        <v>8.8099999999999995E-4</v>
      </c>
      <c r="Q561" t="s">
        <v>25</v>
      </c>
      <c r="R561" t="s">
        <v>24</v>
      </c>
      <c r="S561">
        <v>2.9606059999999998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1.3773690000000001</v>
      </c>
      <c r="Z561" t="s">
        <v>25</v>
      </c>
      <c r="AA561" t="s">
        <v>292</v>
      </c>
      <c r="AB561">
        <v>0.77319800000000005</v>
      </c>
      <c r="AC561" t="s">
        <v>25</v>
      </c>
      <c r="AD561" t="s">
        <v>28</v>
      </c>
      <c r="AE561">
        <v>0.68842300000000001</v>
      </c>
      <c r="AF561" t="s">
        <v>25</v>
      </c>
      <c r="AG561" t="s">
        <v>288</v>
      </c>
      <c r="AH561">
        <v>1000</v>
      </c>
      <c r="AI561" t="s">
        <v>189</v>
      </c>
      <c r="AJ561">
        <v>1000000</v>
      </c>
      <c r="AK561" t="s">
        <v>190</v>
      </c>
      <c r="AL561">
        <v>10</v>
      </c>
      <c r="AM561" t="s">
        <v>191</v>
      </c>
      <c r="AN561">
        <v>500</v>
      </c>
      <c r="AO561" t="s">
        <v>192</v>
      </c>
      <c r="AP561">
        <v>20</v>
      </c>
      <c r="AQ561" t="s">
        <v>193</v>
      </c>
      <c r="AR561">
        <v>20</v>
      </c>
    </row>
    <row r="562" spans="1:44">
      <c r="A562">
        <v>278</v>
      </c>
      <c r="B562" t="s">
        <v>289</v>
      </c>
      <c r="C562">
        <v>4</v>
      </c>
      <c r="D562" t="s">
        <v>182</v>
      </c>
      <c r="E562">
        <v>226</v>
      </c>
      <c r="F562" t="s">
        <v>183</v>
      </c>
      <c r="G562" t="s">
        <v>184</v>
      </c>
      <c r="H562">
        <v>105.962</v>
      </c>
      <c r="I562" t="s">
        <v>185</v>
      </c>
      <c r="J562">
        <v>6.6600000000000003E-4</v>
      </c>
      <c r="K562" t="s">
        <v>25</v>
      </c>
      <c r="L562" t="s">
        <v>290</v>
      </c>
      <c r="M562">
        <v>329.43150000000003</v>
      </c>
      <c r="N562" t="s">
        <v>25</v>
      </c>
      <c r="O562" t="s">
        <v>293</v>
      </c>
      <c r="P562">
        <v>9.9599999999999992E-4</v>
      </c>
      <c r="Q562" t="s">
        <v>25</v>
      </c>
      <c r="R562" t="s">
        <v>24</v>
      </c>
      <c r="S562">
        <v>2.7251910000000001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292</v>
      </c>
      <c r="AB562">
        <v>0.71467599999999998</v>
      </c>
      <c r="AC562" t="s">
        <v>25</v>
      </c>
      <c r="AD562" t="s">
        <v>28</v>
      </c>
      <c r="AE562">
        <v>0.712982</v>
      </c>
      <c r="AF562" t="s">
        <v>25</v>
      </c>
      <c r="AG562" t="s">
        <v>288</v>
      </c>
      <c r="AH562">
        <v>1000</v>
      </c>
      <c r="AI562" t="s">
        <v>189</v>
      </c>
      <c r="AJ562">
        <v>1000000</v>
      </c>
      <c r="AK562" t="s">
        <v>190</v>
      </c>
      <c r="AL562">
        <v>10</v>
      </c>
      <c r="AM562" t="s">
        <v>191</v>
      </c>
      <c r="AN562">
        <v>500</v>
      </c>
      <c r="AO562" t="s">
        <v>192</v>
      </c>
      <c r="AP562">
        <v>20</v>
      </c>
      <c r="AQ562" t="s">
        <v>193</v>
      </c>
      <c r="AR562">
        <v>20</v>
      </c>
    </row>
    <row r="563" spans="1:44">
      <c r="A563">
        <v>278</v>
      </c>
      <c r="B563" t="s">
        <v>289</v>
      </c>
      <c r="C563">
        <v>4</v>
      </c>
      <c r="D563" t="s">
        <v>182</v>
      </c>
      <c r="E563">
        <v>226</v>
      </c>
      <c r="F563" t="s">
        <v>183</v>
      </c>
      <c r="G563" t="s">
        <v>184</v>
      </c>
      <c r="H563">
        <v>105.962</v>
      </c>
      <c r="I563" t="s">
        <v>185</v>
      </c>
      <c r="J563">
        <v>6.9200000000000002E-4</v>
      </c>
      <c r="K563" t="s">
        <v>25</v>
      </c>
      <c r="L563" t="s">
        <v>290</v>
      </c>
      <c r="M563">
        <v>325.11630000000002</v>
      </c>
      <c r="N563" t="s">
        <v>25</v>
      </c>
      <c r="O563" t="s">
        <v>293</v>
      </c>
      <c r="P563">
        <v>1.0169999999999999E-3</v>
      </c>
      <c r="Q563" t="s">
        <v>25</v>
      </c>
      <c r="R563" t="s">
        <v>24</v>
      </c>
      <c r="S563">
        <v>2.7778010000000002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292</v>
      </c>
      <c r="AB563">
        <v>0.73019100000000003</v>
      </c>
      <c r="AC563" t="s">
        <v>25</v>
      </c>
      <c r="AD563" t="s">
        <v>28</v>
      </c>
      <c r="AE563">
        <v>0.72237600000000002</v>
      </c>
      <c r="AF563" t="s">
        <v>25</v>
      </c>
      <c r="AG563" t="s">
        <v>288</v>
      </c>
      <c r="AH563">
        <v>1000</v>
      </c>
      <c r="AI563" t="s">
        <v>189</v>
      </c>
      <c r="AJ563">
        <v>1000000</v>
      </c>
      <c r="AK563" t="s">
        <v>190</v>
      </c>
      <c r="AL563">
        <v>10</v>
      </c>
      <c r="AM563" t="s">
        <v>191</v>
      </c>
      <c r="AN563">
        <v>500</v>
      </c>
      <c r="AO563" t="s">
        <v>192</v>
      </c>
      <c r="AP563">
        <v>20</v>
      </c>
      <c r="AQ563" t="s">
        <v>193</v>
      </c>
      <c r="AR563">
        <v>20</v>
      </c>
    </row>
    <row r="564" spans="1:44">
      <c r="A564">
        <v>278</v>
      </c>
      <c r="B564" t="s">
        <v>289</v>
      </c>
      <c r="C564">
        <v>4</v>
      </c>
      <c r="D564" t="s">
        <v>182</v>
      </c>
      <c r="E564">
        <v>226</v>
      </c>
      <c r="F564" t="s">
        <v>183</v>
      </c>
      <c r="G564" t="s">
        <v>184</v>
      </c>
      <c r="H564">
        <v>105.962</v>
      </c>
      <c r="I564" t="s">
        <v>185</v>
      </c>
      <c r="J564">
        <v>7.2300000000000001E-4</v>
      </c>
      <c r="K564" t="s">
        <v>25</v>
      </c>
      <c r="L564" t="s">
        <v>290</v>
      </c>
      <c r="M564">
        <v>336.27629999999999</v>
      </c>
      <c r="N564" t="s">
        <v>25</v>
      </c>
      <c r="O564" t="s">
        <v>293</v>
      </c>
      <c r="P564">
        <v>1.059E-3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1.3109230000000001</v>
      </c>
      <c r="Z564" t="s">
        <v>25</v>
      </c>
      <c r="AA564" t="s">
        <v>292</v>
      </c>
      <c r="AB564">
        <v>0.77585599999999999</v>
      </c>
      <c r="AC564" t="s">
        <v>25</v>
      </c>
      <c r="AD564" t="s">
        <v>28</v>
      </c>
      <c r="AE564">
        <v>0.79486199999999996</v>
      </c>
      <c r="AF564" t="s">
        <v>25</v>
      </c>
      <c r="AG564" t="s">
        <v>288</v>
      </c>
      <c r="AH564">
        <v>1000</v>
      </c>
      <c r="AI564" t="s">
        <v>189</v>
      </c>
      <c r="AJ564">
        <v>1000000</v>
      </c>
      <c r="AK564" t="s">
        <v>190</v>
      </c>
      <c r="AL564">
        <v>10</v>
      </c>
      <c r="AM564" t="s">
        <v>191</v>
      </c>
      <c r="AN564">
        <v>500</v>
      </c>
      <c r="AO564" t="s">
        <v>192</v>
      </c>
      <c r="AP564">
        <v>20</v>
      </c>
      <c r="AQ564" t="s">
        <v>193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workbookViewId="0">
      <selection activeCell="V22" sqref="V22:V28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1381</v>
      </c>
      <c r="B1" t="s">
        <v>289</v>
      </c>
      <c r="C1">
        <v>4</v>
      </c>
      <c r="D1" t="s">
        <v>182</v>
      </c>
      <c r="E1">
        <v>2180</v>
      </c>
      <c r="F1" t="s">
        <v>183</v>
      </c>
      <c r="G1" t="s">
        <v>184</v>
      </c>
      <c r="H1">
        <v>109.976</v>
      </c>
      <c r="I1" t="s">
        <v>185</v>
      </c>
      <c r="J1">
        <v>2.3270000000000001E-3</v>
      </c>
      <c r="K1" t="s">
        <v>25</v>
      </c>
      <c r="L1" t="s">
        <v>290</v>
      </c>
      <c r="M1">
        <v>2014.27145</v>
      </c>
      <c r="N1" t="s">
        <v>25</v>
      </c>
      <c r="O1" t="s">
        <v>291</v>
      </c>
      <c r="P1">
        <v>4.248E-3</v>
      </c>
      <c r="Q1" t="s">
        <v>25</v>
      </c>
      <c r="R1" t="s">
        <v>186</v>
      </c>
      <c r="S1" t="e">
        <f t="shared" ref="S1:S32" si="0">-nan</f>
        <v>#NAME?</v>
      </c>
      <c r="T1" t="s">
        <v>25</v>
      </c>
      <c r="U1" t="s">
        <v>24</v>
      </c>
      <c r="V1">
        <v>21.444504999999999</v>
      </c>
      <c r="W1" t="s">
        <v>25</v>
      </c>
      <c r="X1" t="s">
        <v>1881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292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1962</v>
      </c>
      <c r="AM1">
        <v>256</v>
      </c>
      <c r="AN1" t="s">
        <v>288</v>
      </c>
      <c r="AO1">
        <v>1000</v>
      </c>
      <c r="AP1" t="s">
        <v>189</v>
      </c>
      <c r="AQ1">
        <v>1048576</v>
      </c>
      <c r="AR1" t="s">
        <v>190</v>
      </c>
      <c r="AS1">
        <v>10</v>
      </c>
      <c r="AT1" t="s">
        <v>191</v>
      </c>
      <c r="AU1">
        <v>1000</v>
      </c>
    </row>
    <row r="2" spans="1:47">
      <c r="A2" s="2">
        <v>1380</v>
      </c>
      <c r="B2" t="s">
        <v>289</v>
      </c>
      <c r="C2">
        <v>4</v>
      </c>
      <c r="D2" t="s">
        <v>182</v>
      </c>
      <c r="E2">
        <v>2180</v>
      </c>
      <c r="F2" t="s">
        <v>183</v>
      </c>
      <c r="G2" t="s">
        <v>184</v>
      </c>
      <c r="H2">
        <v>110.64</v>
      </c>
      <c r="I2" t="s">
        <v>185</v>
      </c>
      <c r="J2">
        <v>2.3479999999999998E-3</v>
      </c>
      <c r="K2" t="s">
        <v>25</v>
      </c>
      <c r="L2" t="s">
        <v>290</v>
      </c>
      <c r="M2">
        <v>2017.0812350000001</v>
      </c>
      <c r="N2" t="s">
        <v>25</v>
      </c>
      <c r="O2" t="s">
        <v>291</v>
      </c>
      <c r="P2">
        <v>4.2709999999999996E-3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21.575081000000001</v>
      </c>
      <c r="W2" t="s">
        <v>25</v>
      </c>
      <c r="X2" t="s">
        <v>1881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292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1962</v>
      </c>
      <c r="AM2">
        <v>256</v>
      </c>
      <c r="AN2" t="s">
        <v>288</v>
      </c>
      <c r="AO2">
        <v>1000</v>
      </c>
      <c r="AP2" t="s">
        <v>189</v>
      </c>
      <c r="AQ2">
        <v>1048576</v>
      </c>
      <c r="AR2" t="s">
        <v>190</v>
      </c>
      <c r="AS2">
        <v>10</v>
      </c>
      <c r="AT2" t="s">
        <v>191</v>
      </c>
      <c r="AU2">
        <v>1000</v>
      </c>
    </row>
    <row r="3" spans="1:47">
      <c r="A3" s="2">
        <v>1379</v>
      </c>
      <c r="B3" t="s">
        <v>289</v>
      </c>
      <c r="C3">
        <v>4</v>
      </c>
      <c r="D3" t="s">
        <v>182</v>
      </c>
      <c r="E3">
        <v>2180</v>
      </c>
      <c r="F3" t="s">
        <v>183</v>
      </c>
      <c r="G3" t="s">
        <v>184</v>
      </c>
      <c r="H3">
        <v>110.94199999999999</v>
      </c>
      <c r="I3" t="s">
        <v>185</v>
      </c>
      <c r="J3">
        <v>2.3140000000000001E-3</v>
      </c>
      <c r="K3" t="s">
        <v>25</v>
      </c>
      <c r="L3" t="s">
        <v>290</v>
      </c>
      <c r="M3">
        <v>2030.96</v>
      </c>
      <c r="N3" t="s">
        <v>25</v>
      </c>
      <c r="O3" t="s">
        <v>291</v>
      </c>
      <c r="P3">
        <v>4.2509999999999996E-3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21.517605</v>
      </c>
      <c r="W3" t="s">
        <v>25</v>
      </c>
      <c r="X3" t="s">
        <v>1881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292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1962</v>
      </c>
      <c r="AM3">
        <v>256</v>
      </c>
      <c r="AN3" t="s">
        <v>288</v>
      </c>
      <c r="AO3">
        <v>1000</v>
      </c>
      <c r="AP3" t="s">
        <v>189</v>
      </c>
      <c r="AQ3">
        <v>1048576</v>
      </c>
      <c r="AR3" t="s">
        <v>190</v>
      </c>
      <c r="AS3">
        <v>10</v>
      </c>
      <c r="AT3" t="s">
        <v>191</v>
      </c>
      <c r="AU3">
        <v>1000</v>
      </c>
    </row>
    <row r="4" spans="1:47">
      <c r="A4" s="2">
        <v>1378</v>
      </c>
      <c r="B4" t="s">
        <v>289</v>
      </c>
      <c r="C4">
        <v>4</v>
      </c>
      <c r="D4" t="s">
        <v>182</v>
      </c>
      <c r="E4">
        <v>2180</v>
      </c>
      <c r="F4" t="s">
        <v>183</v>
      </c>
      <c r="G4" t="s">
        <v>184</v>
      </c>
      <c r="H4">
        <v>111.498</v>
      </c>
      <c r="I4" t="s">
        <v>185</v>
      </c>
      <c r="J4">
        <v>2.392E-3</v>
      </c>
      <c r="K4" t="s">
        <v>25</v>
      </c>
      <c r="L4" t="s">
        <v>290</v>
      </c>
      <c r="M4">
        <v>2034.8986070000001</v>
      </c>
      <c r="N4" t="s">
        <v>25</v>
      </c>
      <c r="O4" t="s">
        <v>291</v>
      </c>
      <c r="P4">
        <v>4.333E-3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21.448398999999998</v>
      </c>
      <c r="W4" t="s">
        <v>25</v>
      </c>
      <c r="X4" t="s">
        <v>1881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292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1962</v>
      </c>
      <c r="AM4">
        <v>256</v>
      </c>
      <c r="AN4" t="s">
        <v>288</v>
      </c>
      <c r="AO4">
        <v>1000</v>
      </c>
      <c r="AP4" t="s">
        <v>189</v>
      </c>
      <c r="AQ4">
        <v>1048576</v>
      </c>
      <c r="AR4" t="s">
        <v>190</v>
      </c>
      <c r="AS4">
        <v>10</v>
      </c>
      <c r="AT4" t="s">
        <v>191</v>
      </c>
      <c r="AU4">
        <v>1000</v>
      </c>
    </row>
    <row r="5" spans="1:47">
      <c r="A5" s="2">
        <v>1377</v>
      </c>
      <c r="B5" t="s">
        <v>289</v>
      </c>
      <c r="C5">
        <v>4</v>
      </c>
      <c r="D5" t="s">
        <v>182</v>
      </c>
      <c r="E5">
        <v>2180</v>
      </c>
      <c r="F5" t="s">
        <v>183</v>
      </c>
      <c r="G5" t="s">
        <v>184</v>
      </c>
      <c r="H5">
        <v>110.696</v>
      </c>
      <c r="I5" t="s">
        <v>185</v>
      </c>
      <c r="J5">
        <v>2.3050000000000002E-3</v>
      </c>
      <c r="K5" t="s">
        <v>25</v>
      </c>
      <c r="L5" t="s">
        <v>290</v>
      </c>
      <c r="M5">
        <v>2057.0995549999998</v>
      </c>
      <c r="N5" t="s">
        <v>25</v>
      </c>
      <c r="O5" t="s">
        <v>291</v>
      </c>
      <c r="P5">
        <v>4.267E-3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21.436685000000001</v>
      </c>
      <c r="W5" t="s">
        <v>25</v>
      </c>
      <c r="X5" t="s">
        <v>1881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292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1962</v>
      </c>
      <c r="AM5">
        <v>256</v>
      </c>
      <c r="AN5" t="s">
        <v>288</v>
      </c>
      <c r="AO5">
        <v>1000</v>
      </c>
      <c r="AP5" t="s">
        <v>189</v>
      </c>
      <c r="AQ5">
        <v>1048576</v>
      </c>
      <c r="AR5" t="s">
        <v>190</v>
      </c>
      <c r="AS5">
        <v>10</v>
      </c>
      <c r="AT5" t="s">
        <v>191</v>
      </c>
      <c r="AU5">
        <v>1000</v>
      </c>
    </row>
    <row r="6" spans="1:47">
      <c r="A6" s="2">
        <v>1376</v>
      </c>
      <c r="B6" t="s">
        <v>289</v>
      </c>
      <c r="C6">
        <v>4</v>
      </c>
      <c r="D6" t="s">
        <v>182</v>
      </c>
      <c r="E6">
        <v>2180</v>
      </c>
      <c r="F6" t="s">
        <v>183</v>
      </c>
      <c r="G6" t="s">
        <v>184</v>
      </c>
      <c r="H6">
        <v>109.901</v>
      </c>
      <c r="I6" t="s">
        <v>185</v>
      </c>
      <c r="J6">
        <v>2.313E-3</v>
      </c>
      <c r="K6" t="s">
        <v>25</v>
      </c>
      <c r="L6" t="s">
        <v>290</v>
      </c>
      <c r="M6">
        <v>2008.2911779999999</v>
      </c>
      <c r="N6" t="s">
        <v>25</v>
      </c>
      <c r="O6" t="s">
        <v>291</v>
      </c>
      <c r="P6">
        <v>4.228E-3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21.494900000000001</v>
      </c>
      <c r="W6" t="s">
        <v>25</v>
      </c>
      <c r="X6" t="s">
        <v>1881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292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1962</v>
      </c>
      <c r="AM6">
        <v>256</v>
      </c>
      <c r="AN6" t="s">
        <v>288</v>
      </c>
      <c r="AO6">
        <v>1000</v>
      </c>
      <c r="AP6" t="s">
        <v>189</v>
      </c>
      <c r="AQ6">
        <v>1048576</v>
      </c>
      <c r="AR6" t="s">
        <v>190</v>
      </c>
      <c r="AS6">
        <v>10</v>
      </c>
      <c r="AT6" t="s">
        <v>191</v>
      </c>
      <c r="AU6">
        <v>1000</v>
      </c>
    </row>
    <row r="7" spans="1:47">
      <c r="A7" s="2">
        <v>1375</v>
      </c>
      <c r="B7" t="s">
        <v>289</v>
      </c>
      <c r="C7">
        <v>4</v>
      </c>
      <c r="D7" t="s">
        <v>182</v>
      </c>
      <c r="E7">
        <v>2180</v>
      </c>
      <c r="F7" t="s">
        <v>183</v>
      </c>
      <c r="G7" t="s">
        <v>184</v>
      </c>
      <c r="H7">
        <v>108.41500000000001</v>
      </c>
      <c r="I7" t="s">
        <v>185</v>
      </c>
      <c r="J7">
        <v>2.343E-3</v>
      </c>
      <c r="K7" t="s">
        <v>25</v>
      </c>
      <c r="L7" t="s">
        <v>290</v>
      </c>
      <c r="M7">
        <v>2034.0737449999999</v>
      </c>
      <c r="N7" t="s">
        <v>25</v>
      </c>
      <c r="O7" t="s">
        <v>291</v>
      </c>
      <c r="P7">
        <v>4.2830000000000003E-3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21.565515000000001</v>
      </c>
      <c r="W7" t="s">
        <v>25</v>
      </c>
      <c r="X7" t="s">
        <v>1881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292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1962</v>
      </c>
      <c r="AM7">
        <v>256</v>
      </c>
      <c r="AN7" t="s">
        <v>288</v>
      </c>
      <c r="AO7">
        <v>1000</v>
      </c>
      <c r="AP7" t="s">
        <v>189</v>
      </c>
      <c r="AQ7">
        <v>1048576</v>
      </c>
      <c r="AR7" t="s">
        <v>190</v>
      </c>
      <c r="AS7">
        <v>10</v>
      </c>
      <c r="AT7" t="s">
        <v>191</v>
      </c>
      <c r="AU7">
        <v>1000</v>
      </c>
    </row>
    <row r="8" spans="1:47">
      <c r="A8" s="2">
        <v>1373</v>
      </c>
      <c r="B8" t="s">
        <v>289</v>
      </c>
      <c r="C8">
        <v>4</v>
      </c>
      <c r="D8" t="s">
        <v>182</v>
      </c>
      <c r="E8">
        <v>2180</v>
      </c>
      <c r="F8" t="s">
        <v>183</v>
      </c>
      <c r="G8" t="s">
        <v>184</v>
      </c>
      <c r="H8">
        <v>109.627</v>
      </c>
      <c r="I8" t="s">
        <v>185</v>
      </c>
      <c r="J8">
        <v>2.3479999999999998E-3</v>
      </c>
      <c r="K8" t="s">
        <v>25</v>
      </c>
      <c r="L8" t="s">
        <v>290</v>
      </c>
      <c r="M8">
        <v>2022.7921329999999</v>
      </c>
      <c r="N8" t="s">
        <v>25</v>
      </c>
      <c r="O8" t="s">
        <v>291</v>
      </c>
      <c r="P8">
        <v>4.2770000000000004E-3</v>
      </c>
      <c r="Q8" t="s">
        <v>25</v>
      </c>
      <c r="R8" t="s">
        <v>186</v>
      </c>
      <c r="S8" t="e">
        <f t="shared" si="0"/>
        <v>#NAME?</v>
      </c>
      <c r="T8" t="s">
        <v>25</v>
      </c>
      <c r="U8" t="s">
        <v>24</v>
      </c>
      <c r="V8">
        <v>22.013565</v>
      </c>
      <c r="W8" t="s">
        <v>25</v>
      </c>
      <c r="X8" t="s">
        <v>1881</v>
      </c>
      <c r="Y8">
        <v>0</v>
      </c>
      <c r="Z8" t="s">
        <v>26</v>
      </c>
      <c r="AA8">
        <v>0.30225600000000002</v>
      </c>
      <c r="AB8" t="s">
        <v>25</v>
      </c>
      <c r="AC8" t="s">
        <v>27</v>
      </c>
      <c r="AD8">
        <v>7.6521520000000001</v>
      </c>
      <c r="AE8" t="s">
        <v>25</v>
      </c>
      <c r="AF8" t="s">
        <v>292</v>
      </c>
      <c r="AG8">
        <v>13.842696999999999</v>
      </c>
      <c r="AH8" t="s">
        <v>25</v>
      </c>
      <c r="AI8" t="s">
        <v>28</v>
      </c>
      <c r="AJ8">
        <v>8.7320000000000002E-3</v>
      </c>
      <c r="AK8" t="s">
        <v>25</v>
      </c>
      <c r="AL8" t="s">
        <v>1962</v>
      </c>
      <c r="AM8">
        <v>256</v>
      </c>
      <c r="AN8" t="s">
        <v>288</v>
      </c>
      <c r="AO8">
        <v>1000</v>
      </c>
      <c r="AP8" t="s">
        <v>189</v>
      </c>
      <c r="AQ8">
        <v>1048576</v>
      </c>
      <c r="AR8" t="s">
        <v>190</v>
      </c>
      <c r="AS8">
        <v>10</v>
      </c>
      <c r="AT8" t="s">
        <v>191</v>
      </c>
      <c r="AU8">
        <v>1000</v>
      </c>
    </row>
    <row r="9" spans="1:47">
      <c r="A9" s="2">
        <v>1372</v>
      </c>
      <c r="B9" t="s">
        <v>289</v>
      </c>
      <c r="C9">
        <v>4</v>
      </c>
      <c r="D9" t="s">
        <v>182</v>
      </c>
      <c r="E9">
        <v>2180</v>
      </c>
      <c r="F9" t="s">
        <v>183</v>
      </c>
      <c r="G9" t="s">
        <v>184</v>
      </c>
      <c r="H9">
        <v>110.167</v>
      </c>
      <c r="I9" t="s">
        <v>185</v>
      </c>
      <c r="J9">
        <v>2.349E-3</v>
      </c>
      <c r="K9" t="s">
        <v>25</v>
      </c>
      <c r="L9" t="s">
        <v>290</v>
      </c>
      <c r="M9">
        <v>2030.762731</v>
      </c>
      <c r="N9" t="s">
        <v>25</v>
      </c>
      <c r="O9" t="s">
        <v>291</v>
      </c>
      <c r="P9">
        <v>4.2859999999999999E-3</v>
      </c>
      <c r="Q9" t="s">
        <v>25</v>
      </c>
      <c r="R9" t="s">
        <v>186</v>
      </c>
      <c r="S9" t="e">
        <f t="shared" si="0"/>
        <v>#NAME?</v>
      </c>
      <c r="T9" t="s">
        <v>25</v>
      </c>
      <c r="U9" t="s">
        <v>24</v>
      </c>
      <c r="V9">
        <v>21.645413000000001</v>
      </c>
      <c r="W9" t="s">
        <v>25</v>
      </c>
      <c r="X9" t="s">
        <v>1881</v>
      </c>
      <c r="Y9">
        <v>0</v>
      </c>
      <c r="Z9" t="s">
        <v>26</v>
      </c>
      <c r="AA9">
        <v>0.29737000000000002</v>
      </c>
      <c r="AB9" t="s">
        <v>25</v>
      </c>
      <c r="AC9" t="s">
        <v>27</v>
      </c>
      <c r="AD9">
        <v>7.4680059999999999</v>
      </c>
      <c r="AE9" t="s">
        <v>25</v>
      </c>
      <c r="AF9" t="s">
        <v>292</v>
      </c>
      <c r="AG9">
        <v>13.669541000000001</v>
      </c>
      <c r="AH9" t="s">
        <v>25</v>
      </c>
      <c r="AI9" t="s">
        <v>28</v>
      </c>
      <c r="AJ9">
        <v>8.7880000000000007E-3</v>
      </c>
      <c r="AK9" t="s">
        <v>25</v>
      </c>
      <c r="AL9" t="s">
        <v>1962</v>
      </c>
      <c r="AM9">
        <v>256</v>
      </c>
      <c r="AN9" t="s">
        <v>288</v>
      </c>
      <c r="AO9">
        <v>1000</v>
      </c>
      <c r="AP9" t="s">
        <v>189</v>
      </c>
      <c r="AQ9">
        <v>1048576</v>
      </c>
      <c r="AR9" t="s">
        <v>190</v>
      </c>
      <c r="AS9">
        <v>10</v>
      </c>
      <c r="AT9" t="s">
        <v>191</v>
      </c>
      <c r="AU9">
        <v>1000</v>
      </c>
    </row>
    <row r="10" spans="1:47">
      <c r="A10" s="2">
        <v>1371</v>
      </c>
      <c r="B10" t="s">
        <v>289</v>
      </c>
      <c r="C10">
        <v>4</v>
      </c>
      <c r="D10" t="s">
        <v>182</v>
      </c>
      <c r="E10">
        <v>2180</v>
      </c>
      <c r="F10" t="s">
        <v>183</v>
      </c>
      <c r="G10" t="s">
        <v>184</v>
      </c>
      <c r="H10">
        <v>108.066</v>
      </c>
      <c r="I10" t="s">
        <v>185</v>
      </c>
      <c r="J10">
        <v>2.3110000000000001E-3</v>
      </c>
      <c r="K10" t="s">
        <v>25</v>
      </c>
      <c r="L10" t="s">
        <v>290</v>
      </c>
      <c r="M10">
        <v>2025.7496020000001</v>
      </c>
      <c r="N10" t="s">
        <v>25</v>
      </c>
      <c r="O10" t="s">
        <v>291</v>
      </c>
      <c r="P10">
        <v>4.2430000000000002E-3</v>
      </c>
      <c r="Q10" t="s">
        <v>25</v>
      </c>
      <c r="R10" t="s">
        <v>186</v>
      </c>
      <c r="S10" t="e">
        <f t="shared" si="0"/>
        <v>#NAME?</v>
      </c>
      <c r="T10" t="s">
        <v>25</v>
      </c>
      <c r="U10" t="s">
        <v>24</v>
      </c>
      <c r="V10">
        <v>21.859566000000001</v>
      </c>
      <c r="W10" t="s">
        <v>25</v>
      </c>
      <c r="X10" t="s">
        <v>1881</v>
      </c>
      <c r="Y10">
        <v>0</v>
      </c>
      <c r="Z10" t="s">
        <v>26</v>
      </c>
      <c r="AA10">
        <v>0.296122</v>
      </c>
      <c r="AB10" t="s">
        <v>25</v>
      </c>
      <c r="AC10" t="s">
        <v>27</v>
      </c>
      <c r="AD10">
        <v>7.5811830000000002</v>
      </c>
      <c r="AE10" t="s">
        <v>25</v>
      </c>
      <c r="AF10" t="s">
        <v>292</v>
      </c>
      <c r="AG10">
        <v>13.771140000000001</v>
      </c>
      <c r="AH10" t="s">
        <v>25</v>
      </c>
      <c r="AI10" t="s">
        <v>28</v>
      </c>
      <c r="AJ10">
        <v>8.7060000000000002E-3</v>
      </c>
      <c r="AK10" t="s">
        <v>25</v>
      </c>
      <c r="AL10" t="s">
        <v>1962</v>
      </c>
      <c r="AM10">
        <v>256</v>
      </c>
      <c r="AN10" t="s">
        <v>288</v>
      </c>
      <c r="AO10">
        <v>1000</v>
      </c>
      <c r="AP10" t="s">
        <v>189</v>
      </c>
      <c r="AQ10">
        <v>1048576</v>
      </c>
      <c r="AR10" t="s">
        <v>190</v>
      </c>
      <c r="AS10">
        <v>10</v>
      </c>
      <c r="AT10" t="s">
        <v>191</v>
      </c>
      <c r="AU10">
        <v>1000</v>
      </c>
    </row>
    <row r="11" spans="1:47">
      <c r="A11" s="2">
        <v>1370</v>
      </c>
      <c r="B11" t="s">
        <v>289</v>
      </c>
      <c r="C11">
        <v>4</v>
      </c>
      <c r="D11" t="s">
        <v>182</v>
      </c>
      <c r="E11">
        <v>2180</v>
      </c>
      <c r="F11" t="s">
        <v>183</v>
      </c>
      <c r="G11" t="s">
        <v>184</v>
      </c>
      <c r="H11">
        <v>109.78100000000001</v>
      </c>
      <c r="I11" t="s">
        <v>185</v>
      </c>
      <c r="J11">
        <v>2.3210000000000001E-3</v>
      </c>
      <c r="K11" t="s">
        <v>25</v>
      </c>
      <c r="L11" t="s">
        <v>290</v>
      </c>
      <c r="M11">
        <v>2028.6315239999999</v>
      </c>
      <c r="N11" t="s">
        <v>25</v>
      </c>
      <c r="O11" t="s">
        <v>291</v>
      </c>
      <c r="P11">
        <v>4.2560000000000002E-3</v>
      </c>
      <c r="Q11" t="s">
        <v>25</v>
      </c>
      <c r="R11" t="s">
        <v>186</v>
      </c>
      <c r="S11" t="e">
        <f t="shared" si="0"/>
        <v>#NAME?</v>
      </c>
      <c r="T11" t="s">
        <v>25</v>
      </c>
      <c r="U11" t="s">
        <v>24</v>
      </c>
      <c r="V11">
        <v>21.879794</v>
      </c>
      <c r="W11" t="s">
        <v>25</v>
      </c>
      <c r="X11" t="s">
        <v>1881</v>
      </c>
      <c r="Y11">
        <v>0</v>
      </c>
      <c r="Z11" t="s">
        <v>26</v>
      </c>
      <c r="AA11">
        <v>0.30979299999999999</v>
      </c>
      <c r="AB11" t="s">
        <v>25</v>
      </c>
      <c r="AC11" t="s">
        <v>27</v>
      </c>
      <c r="AD11">
        <v>7.5697349999999997</v>
      </c>
      <c r="AE11" t="s">
        <v>25</v>
      </c>
      <c r="AF11" t="s">
        <v>292</v>
      </c>
      <c r="AG11">
        <v>13.788933</v>
      </c>
      <c r="AH11" t="s">
        <v>25</v>
      </c>
      <c r="AI11" t="s">
        <v>28</v>
      </c>
      <c r="AJ11">
        <v>8.7480000000000006E-3</v>
      </c>
      <c r="AK11" t="s">
        <v>25</v>
      </c>
      <c r="AL11" t="s">
        <v>1962</v>
      </c>
      <c r="AM11">
        <v>256</v>
      </c>
      <c r="AN11" t="s">
        <v>288</v>
      </c>
      <c r="AO11">
        <v>1000</v>
      </c>
      <c r="AP11" t="s">
        <v>189</v>
      </c>
      <c r="AQ11">
        <v>1048576</v>
      </c>
      <c r="AR11" t="s">
        <v>190</v>
      </c>
      <c r="AS11">
        <v>10</v>
      </c>
      <c r="AT11" t="s">
        <v>191</v>
      </c>
      <c r="AU11">
        <v>1000</v>
      </c>
    </row>
    <row r="12" spans="1:47">
      <c r="A12" s="2">
        <v>1369</v>
      </c>
      <c r="B12" t="s">
        <v>289</v>
      </c>
      <c r="C12">
        <v>4</v>
      </c>
      <c r="D12" t="s">
        <v>182</v>
      </c>
      <c r="E12">
        <v>2180</v>
      </c>
      <c r="F12" t="s">
        <v>183</v>
      </c>
      <c r="G12" t="s">
        <v>184</v>
      </c>
      <c r="H12">
        <v>109.176</v>
      </c>
      <c r="I12" t="s">
        <v>185</v>
      </c>
      <c r="J12">
        <v>2.5240000000000002E-3</v>
      </c>
      <c r="K12" t="s">
        <v>25</v>
      </c>
      <c r="L12" t="s">
        <v>290</v>
      </c>
      <c r="M12">
        <v>2037.3330510000001</v>
      </c>
      <c r="N12" t="s">
        <v>25</v>
      </c>
      <c r="O12" t="s">
        <v>291</v>
      </c>
      <c r="P12">
        <v>4.4669999999999996E-3</v>
      </c>
      <c r="Q12" t="s">
        <v>25</v>
      </c>
      <c r="R12" t="s">
        <v>186</v>
      </c>
      <c r="S12" t="e">
        <f t="shared" si="0"/>
        <v>#NAME?</v>
      </c>
      <c r="T12" t="s">
        <v>25</v>
      </c>
      <c r="U12" t="s">
        <v>24</v>
      </c>
      <c r="V12">
        <v>21.595776000000001</v>
      </c>
      <c r="W12" t="s">
        <v>25</v>
      </c>
      <c r="X12" t="s">
        <v>1881</v>
      </c>
      <c r="Y12">
        <v>0</v>
      </c>
      <c r="Z12" t="s">
        <v>26</v>
      </c>
      <c r="AA12">
        <v>0.29462500000000003</v>
      </c>
      <c r="AB12" t="s">
        <v>25</v>
      </c>
      <c r="AC12" t="s">
        <v>27</v>
      </c>
      <c r="AD12">
        <v>7.4517350000000002</v>
      </c>
      <c r="AE12" t="s">
        <v>25</v>
      </c>
      <c r="AF12" t="s">
        <v>292</v>
      </c>
      <c r="AG12">
        <v>13.640617000000001</v>
      </c>
      <c r="AH12" t="s">
        <v>25</v>
      </c>
      <c r="AI12" t="s">
        <v>28</v>
      </c>
      <c r="AJ12">
        <v>8.7209999999999996E-3</v>
      </c>
      <c r="AK12" t="s">
        <v>25</v>
      </c>
      <c r="AL12" t="s">
        <v>1962</v>
      </c>
      <c r="AM12">
        <v>256</v>
      </c>
      <c r="AN12" t="s">
        <v>288</v>
      </c>
      <c r="AO12">
        <v>1000</v>
      </c>
      <c r="AP12" t="s">
        <v>189</v>
      </c>
      <c r="AQ12">
        <v>1048576</v>
      </c>
      <c r="AR12" t="s">
        <v>190</v>
      </c>
      <c r="AS12">
        <v>10</v>
      </c>
      <c r="AT12" t="s">
        <v>191</v>
      </c>
      <c r="AU12">
        <v>1000</v>
      </c>
    </row>
    <row r="13" spans="1:47">
      <c r="A13" s="2">
        <v>1368</v>
      </c>
      <c r="B13" t="s">
        <v>289</v>
      </c>
      <c r="C13">
        <v>4</v>
      </c>
      <c r="D13" t="s">
        <v>182</v>
      </c>
      <c r="E13">
        <v>2180</v>
      </c>
      <c r="F13" t="s">
        <v>183</v>
      </c>
      <c r="G13" t="s">
        <v>184</v>
      </c>
      <c r="H13">
        <v>110.51</v>
      </c>
      <c r="I13" t="s">
        <v>185</v>
      </c>
      <c r="J13">
        <v>2.313E-3</v>
      </c>
      <c r="K13" t="s">
        <v>25</v>
      </c>
      <c r="L13" t="s">
        <v>290</v>
      </c>
      <c r="M13">
        <v>2015.311735</v>
      </c>
      <c r="N13" t="s">
        <v>25</v>
      </c>
      <c r="O13" t="s">
        <v>291</v>
      </c>
      <c r="P13">
        <v>4.235E-3</v>
      </c>
      <c r="Q13" t="s">
        <v>25</v>
      </c>
      <c r="R13" t="s">
        <v>186</v>
      </c>
      <c r="S13" t="e">
        <f t="shared" si="0"/>
        <v>#NAME?</v>
      </c>
      <c r="T13" t="s">
        <v>25</v>
      </c>
      <c r="U13" t="s">
        <v>24</v>
      </c>
      <c r="V13">
        <v>21.806432999999998</v>
      </c>
      <c r="W13" t="s">
        <v>25</v>
      </c>
      <c r="X13" t="s">
        <v>1881</v>
      </c>
      <c r="Y13">
        <v>0</v>
      </c>
      <c r="Z13" t="s">
        <v>26</v>
      </c>
      <c r="AA13">
        <v>0.29638900000000001</v>
      </c>
      <c r="AB13" t="s">
        <v>25</v>
      </c>
      <c r="AC13" t="s">
        <v>27</v>
      </c>
      <c r="AD13">
        <v>7.5250529999999998</v>
      </c>
      <c r="AE13" t="s">
        <v>25</v>
      </c>
      <c r="AF13" t="s">
        <v>292</v>
      </c>
      <c r="AG13">
        <v>13.773536</v>
      </c>
      <c r="AH13" t="s">
        <v>25</v>
      </c>
      <c r="AI13" t="s">
        <v>28</v>
      </c>
      <c r="AJ13">
        <v>8.7170000000000008E-3</v>
      </c>
      <c r="AK13" t="s">
        <v>25</v>
      </c>
      <c r="AL13" t="s">
        <v>1962</v>
      </c>
      <c r="AM13">
        <v>256</v>
      </c>
      <c r="AN13" t="s">
        <v>288</v>
      </c>
      <c r="AO13">
        <v>1000</v>
      </c>
      <c r="AP13" t="s">
        <v>189</v>
      </c>
      <c r="AQ13">
        <v>1048576</v>
      </c>
      <c r="AR13" t="s">
        <v>190</v>
      </c>
      <c r="AS13">
        <v>10</v>
      </c>
      <c r="AT13" t="s">
        <v>191</v>
      </c>
      <c r="AU13">
        <v>1000</v>
      </c>
    </row>
    <row r="14" spans="1:47">
      <c r="A14" s="2">
        <v>1367</v>
      </c>
      <c r="B14" t="s">
        <v>289</v>
      </c>
      <c r="C14">
        <v>4</v>
      </c>
      <c r="D14" t="s">
        <v>182</v>
      </c>
      <c r="E14">
        <v>2180</v>
      </c>
      <c r="F14" t="s">
        <v>183</v>
      </c>
      <c r="G14" t="s">
        <v>184</v>
      </c>
      <c r="H14">
        <v>109.465</v>
      </c>
      <c r="I14" t="s">
        <v>185</v>
      </c>
      <c r="J14">
        <v>2.3410000000000002E-3</v>
      </c>
      <c r="K14" t="s">
        <v>25</v>
      </c>
      <c r="L14" t="s">
        <v>290</v>
      </c>
      <c r="M14">
        <v>2035.76484</v>
      </c>
      <c r="N14" t="s">
        <v>25</v>
      </c>
      <c r="O14" t="s">
        <v>291</v>
      </c>
      <c r="P14">
        <v>4.2820000000000002E-3</v>
      </c>
      <c r="Q14" t="s">
        <v>25</v>
      </c>
      <c r="R14" t="s">
        <v>186</v>
      </c>
      <c r="S14" t="e">
        <f t="shared" si="0"/>
        <v>#NAME?</v>
      </c>
      <c r="T14" t="s">
        <v>25</v>
      </c>
      <c r="U14" t="s">
        <v>24</v>
      </c>
      <c r="V14">
        <v>21.956444000000001</v>
      </c>
      <c r="W14" t="s">
        <v>25</v>
      </c>
      <c r="X14" t="s">
        <v>1881</v>
      </c>
      <c r="Y14">
        <v>0</v>
      </c>
      <c r="Z14" t="s">
        <v>26</v>
      </c>
      <c r="AA14">
        <v>0.29852499999999998</v>
      </c>
      <c r="AB14" t="s">
        <v>25</v>
      </c>
      <c r="AC14" t="s">
        <v>27</v>
      </c>
      <c r="AD14">
        <v>7.5963099999999999</v>
      </c>
      <c r="AE14" t="s">
        <v>25</v>
      </c>
      <c r="AF14" t="s">
        <v>292</v>
      </c>
      <c r="AG14">
        <v>13.847778</v>
      </c>
      <c r="AH14" t="s">
        <v>25</v>
      </c>
      <c r="AI14" t="s">
        <v>28</v>
      </c>
      <c r="AJ14">
        <v>8.6979999999999991E-3</v>
      </c>
      <c r="AK14" t="s">
        <v>25</v>
      </c>
      <c r="AL14" t="s">
        <v>1962</v>
      </c>
      <c r="AM14">
        <v>256</v>
      </c>
      <c r="AN14" t="s">
        <v>288</v>
      </c>
      <c r="AO14">
        <v>1000</v>
      </c>
      <c r="AP14" t="s">
        <v>189</v>
      </c>
      <c r="AQ14">
        <v>1048576</v>
      </c>
      <c r="AR14" t="s">
        <v>190</v>
      </c>
      <c r="AS14">
        <v>10</v>
      </c>
      <c r="AT14" t="s">
        <v>191</v>
      </c>
      <c r="AU14">
        <v>1000</v>
      </c>
    </row>
    <row r="15" spans="1:47">
      <c r="A15" s="2">
        <v>1373</v>
      </c>
      <c r="B15" t="s">
        <v>289</v>
      </c>
      <c r="C15">
        <v>4</v>
      </c>
      <c r="D15" t="s">
        <v>182</v>
      </c>
      <c r="E15">
        <v>2180</v>
      </c>
      <c r="F15" t="s">
        <v>183</v>
      </c>
      <c r="G15" t="s">
        <v>184</v>
      </c>
      <c r="H15">
        <v>109.14100000000001</v>
      </c>
      <c r="I15" t="s">
        <v>185</v>
      </c>
      <c r="J15">
        <v>2.3140000000000001E-3</v>
      </c>
      <c r="K15" t="s">
        <v>25</v>
      </c>
      <c r="L15" t="s">
        <v>290</v>
      </c>
      <c r="M15">
        <v>2008.1429869999999</v>
      </c>
      <c r="N15" t="s">
        <v>25</v>
      </c>
      <c r="O15" t="s">
        <v>291</v>
      </c>
      <c r="P15">
        <v>4.2290000000000001E-3</v>
      </c>
      <c r="Q15" t="s">
        <v>25</v>
      </c>
      <c r="R15" t="s">
        <v>186</v>
      </c>
      <c r="S15" t="e">
        <f t="shared" si="0"/>
        <v>#NAME?</v>
      </c>
      <c r="T15" t="s">
        <v>25</v>
      </c>
      <c r="U15" t="s">
        <v>24</v>
      </c>
      <c r="V15">
        <v>21.822423000000001</v>
      </c>
      <c r="W15" t="s">
        <v>25</v>
      </c>
      <c r="X15" t="s">
        <v>1881</v>
      </c>
      <c r="Y15">
        <v>0</v>
      </c>
      <c r="Z15" t="s">
        <v>26</v>
      </c>
      <c r="AA15">
        <v>0.29538199999999998</v>
      </c>
      <c r="AB15" t="s">
        <v>25</v>
      </c>
      <c r="AC15" t="s">
        <v>27</v>
      </c>
      <c r="AD15">
        <v>7.5236200000000002</v>
      </c>
      <c r="AE15" t="s">
        <v>25</v>
      </c>
      <c r="AF15" t="s">
        <v>292</v>
      </c>
      <c r="AG15">
        <v>13.79383</v>
      </c>
      <c r="AH15" t="s">
        <v>25</v>
      </c>
      <c r="AI15" t="s">
        <v>28</v>
      </c>
      <c r="AJ15">
        <v>8.711E-3</v>
      </c>
      <c r="AK15" t="s">
        <v>25</v>
      </c>
      <c r="AL15" t="s">
        <v>1962</v>
      </c>
      <c r="AM15">
        <v>512</v>
      </c>
      <c r="AN15" t="s">
        <v>288</v>
      </c>
      <c r="AO15">
        <v>1000</v>
      </c>
      <c r="AP15" t="s">
        <v>189</v>
      </c>
      <c r="AQ15">
        <v>1048576</v>
      </c>
      <c r="AR15" t="s">
        <v>190</v>
      </c>
      <c r="AS15">
        <v>10</v>
      </c>
      <c r="AT15" t="s">
        <v>191</v>
      </c>
      <c r="AU15">
        <v>1000</v>
      </c>
    </row>
    <row r="16" spans="1:47">
      <c r="A16" s="2">
        <v>1372</v>
      </c>
      <c r="B16" t="s">
        <v>289</v>
      </c>
      <c r="C16">
        <v>4</v>
      </c>
      <c r="D16" t="s">
        <v>182</v>
      </c>
      <c r="E16">
        <v>2180</v>
      </c>
      <c r="F16" t="s">
        <v>183</v>
      </c>
      <c r="G16" t="s">
        <v>184</v>
      </c>
      <c r="H16">
        <v>110.911</v>
      </c>
      <c r="I16" t="s">
        <v>185</v>
      </c>
      <c r="J16">
        <v>2.333E-3</v>
      </c>
      <c r="K16" t="s">
        <v>25</v>
      </c>
      <c r="L16" t="s">
        <v>290</v>
      </c>
      <c r="M16">
        <v>2017.5722800000001</v>
      </c>
      <c r="N16" t="s">
        <v>25</v>
      </c>
      <c r="O16" t="s">
        <v>291</v>
      </c>
      <c r="P16">
        <v>4.2570000000000004E-3</v>
      </c>
      <c r="Q16" t="s">
        <v>25</v>
      </c>
      <c r="R16" t="s">
        <v>186</v>
      </c>
      <c r="S16" t="e">
        <f t="shared" si="0"/>
        <v>#NAME?</v>
      </c>
      <c r="T16" t="s">
        <v>25</v>
      </c>
      <c r="U16" t="s">
        <v>24</v>
      </c>
      <c r="V16">
        <v>21.765416999999999</v>
      </c>
      <c r="W16" t="s">
        <v>25</v>
      </c>
      <c r="X16" t="s">
        <v>1881</v>
      </c>
      <c r="Y16">
        <v>0</v>
      </c>
      <c r="Z16" t="s">
        <v>26</v>
      </c>
      <c r="AA16">
        <v>0.29580600000000001</v>
      </c>
      <c r="AB16" t="s">
        <v>25</v>
      </c>
      <c r="AC16" t="s">
        <v>27</v>
      </c>
      <c r="AD16">
        <v>7.5494120000000002</v>
      </c>
      <c r="AE16" t="s">
        <v>25</v>
      </c>
      <c r="AF16" t="s">
        <v>292</v>
      </c>
      <c r="AG16">
        <v>13.710195000000001</v>
      </c>
      <c r="AH16" t="s">
        <v>25</v>
      </c>
      <c r="AI16" t="s">
        <v>28</v>
      </c>
      <c r="AJ16">
        <v>8.7309999999999992E-3</v>
      </c>
      <c r="AK16" t="s">
        <v>25</v>
      </c>
      <c r="AL16" t="s">
        <v>1962</v>
      </c>
      <c r="AM16">
        <v>512</v>
      </c>
      <c r="AN16" t="s">
        <v>288</v>
      </c>
      <c r="AO16">
        <v>1000</v>
      </c>
      <c r="AP16" t="s">
        <v>189</v>
      </c>
      <c r="AQ16">
        <v>1048576</v>
      </c>
      <c r="AR16" t="s">
        <v>190</v>
      </c>
      <c r="AS16">
        <v>10</v>
      </c>
      <c r="AT16" t="s">
        <v>191</v>
      </c>
      <c r="AU16">
        <v>1000</v>
      </c>
    </row>
    <row r="17" spans="1:47">
      <c r="A17" s="2">
        <v>1371</v>
      </c>
      <c r="B17" t="s">
        <v>289</v>
      </c>
      <c r="C17">
        <v>4</v>
      </c>
      <c r="D17" t="s">
        <v>182</v>
      </c>
      <c r="E17">
        <v>2180</v>
      </c>
      <c r="F17" t="s">
        <v>183</v>
      </c>
      <c r="G17" t="s">
        <v>184</v>
      </c>
      <c r="H17">
        <v>110</v>
      </c>
      <c r="I17" t="s">
        <v>185</v>
      </c>
      <c r="J17">
        <v>2.3050000000000002E-3</v>
      </c>
      <c r="K17" t="s">
        <v>25</v>
      </c>
      <c r="L17" t="s">
        <v>290</v>
      </c>
      <c r="M17">
        <v>2018.6571550000001</v>
      </c>
      <c r="N17" t="s">
        <v>25</v>
      </c>
      <c r="O17" t="s">
        <v>291</v>
      </c>
      <c r="P17">
        <v>4.2300000000000003E-3</v>
      </c>
      <c r="Q17" t="s">
        <v>25</v>
      </c>
      <c r="R17" t="s">
        <v>186</v>
      </c>
      <c r="S17" t="e">
        <f t="shared" si="0"/>
        <v>#NAME?</v>
      </c>
      <c r="T17" t="s">
        <v>25</v>
      </c>
      <c r="U17" t="s">
        <v>24</v>
      </c>
      <c r="V17">
        <v>21.854680999999999</v>
      </c>
      <c r="W17" t="s">
        <v>25</v>
      </c>
      <c r="X17" t="s">
        <v>1881</v>
      </c>
      <c r="Y17">
        <v>0</v>
      </c>
      <c r="Z17" t="s">
        <v>26</v>
      </c>
      <c r="AA17">
        <v>0.29781400000000002</v>
      </c>
      <c r="AB17" t="s">
        <v>25</v>
      </c>
      <c r="AC17" t="s">
        <v>27</v>
      </c>
      <c r="AD17">
        <v>7.510751</v>
      </c>
      <c r="AE17" t="s">
        <v>25</v>
      </c>
      <c r="AF17" t="s">
        <v>292</v>
      </c>
      <c r="AG17">
        <v>13.833918000000001</v>
      </c>
      <c r="AH17" t="s">
        <v>25</v>
      </c>
      <c r="AI17" t="s">
        <v>28</v>
      </c>
      <c r="AJ17">
        <v>8.7010000000000004E-3</v>
      </c>
      <c r="AK17" t="s">
        <v>25</v>
      </c>
      <c r="AL17" t="s">
        <v>1962</v>
      </c>
      <c r="AM17">
        <v>512</v>
      </c>
      <c r="AN17" t="s">
        <v>288</v>
      </c>
      <c r="AO17">
        <v>1000</v>
      </c>
      <c r="AP17" t="s">
        <v>189</v>
      </c>
      <c r="AQ17">
        <v>1048576</v>
      </c>
      <c r="AR17" t="s">
        <v>190</v>
      </c>
      <c r="AS17">
        <v>10</v>
      </c>
      <c r="AT17" t="s">
        <v>191</v>
      </c>
      <c r="AU17">
        <v>1000</v>
      </c>
    </row>
    <row r="18" spans="1:47">
      <c r="A18" s="2">
        <v>1370</v>
      </c>
      <c r="B18" t="s">
        <v>289</v>
      </c>
      <c r="C18">
        <v>4</v>
      </c>
      <c r="D18" t="s">
        <v>182</v>
      </c>
      <c r="E18">
        <v>2180</v>
      </c>
      <c r="F18" t="s">
        <v>183</v>
      </c>
      <c r="G18" t="s">
        <v>184</v>
      </c>
      <c r="H18">
        <v>109.047</v>
      </c>
      <c r="I18" t="s">
        <v>185</v>
      </c>
      <c r="J18">
        <v>2.3249999999999998E-3</v>
      </c>
      <c r="K18" t="s">
        <v>25</v>
      </c>
      <c r="L18" t="s">
        <v>290</v>
      </c>
      <c r="M18">
        <v>2038.6425119999999</v>
      </c>
      <c r="N18" t="s">
        <v>25</v>
      </c>
      <c r="O18" t="s">
        <v>291</v>
      </c>
      <c r="P18">
        <v>4.2690000000000002E-3</v>
      </c>
      <c r="Q18" t="s">
        <v>25</v>
      </c>
      <c r="R18" t="s">
        <v>186</v>
      </c>
      <c r="S18" t="e">
        <f t="shared" si="0"/>
        <v>#NAME?</v>
      </c>
      <c r="T18" t="s">
        <v>25</v>
      </c>
      <c r="U18" t="s">
        <v>24</v>
      </c>
      <c r="V18">
        <v>23.087644999999998</v>
      </c>
      <c r="W18" t="s">
        <v>25</v>
      </c>
      <c r="X18" t="s">
        <v>1881</v>
      </c>
      <c r="Y18">
        <v>0</v>
      </c>
      <c r="Z18" t="s">
        <v>26</v>
      </c>
      <c r="AA18">
        <v>0.35512500000000002</v>
      </c>
      <c r="AB18" t="s">
        <v>25</v>
      </c>
      <c r="AC18" t="s">
        <v>27</v>
      </c>
      <c r="AD18">
        <v>8.3585720000000006</v>
      </c>
      <c r="AE18" t="s">
        <v>25</v>
      </c>
      <c r="AF18" t="s">
        <v>292</v>
      </c>
      <c r="AG18">
        <v>14.153449999999999</v>
      </c>
      <c r="AH18" t="s">
        <v>25</v>
      </c>
      <c r="AI18" t="s">
        <v>28</v>
      </c>
      <c r="AJ18">
        <v>8.7309999999999992E-3</v>
      </c>
      <c r="AK18" t="s">
        <v>25</v>
      </c>
      <c r="AL18" t="s">
        <v>1962</v>
      </c>
      <c r="AM18">
        <v>512</v>
      </c>
      <c r="AN18" t="s">
        <v>288</v>
      </c>
      <c r="AO18">
        <v>1000</v>
      </c>
      <c r="AP18" t="s">
        <v>189</v>
      </c>
      <c r="AQ18">
        <v>1048576</v>
      </c>
      <c r="AR18" t="s">
        <v>190</v>
      </c>
      <c r="AS18">
        <v>10</v>
      </c>
      <c r="AT18" t="s">
        <v>191</v>
      </c>
      <c r="AU18">
        <v>1000</v>
      </c>
    </row>
    <row r="19" spans="1:47">
      <c r="A19" s="2">
        <v>1369</v>
      </c>
      <c r="B19" t="s">
        <v>289</v>
      </c>
      <c r="C19">
        <v>4</v>
      </c>
      <c r="D19" t="s">
        <v>182</v>
      </c>
      <c r="E19">
        <v>2180</v>
      </c>
      <c r="F19" t="s">
        <v>183</v>
      </c>
      <c r="G19" t="s">
        <v>184</v>
      </c>
      <c r="H19">
        <v>109.413</v>
      </c>
      <c r="I19" t="s">
        <v>185</v>
      </c>
      <c r="J19">
        <v>2.3E-3</v>
      </c>
      <c r="K19" t="s">
        <v>25</v>
      </c>
      <c r="L19" t="s">
        <v>290</v>
      </c>
      <c r="M19">
        <v>2017.1307529999999</v>
      </c>
      <c r="N19" t="s">
        <v>25</v>
      </c>
      <c r="O19" t="s">
        <v>291</v>
      </c>
      <c r="P19">
        <v>4.2240000000000003E-3</v>
      </c>
      <c r="Q19" t="s">
        <v>25</v>
      </c>
      <c r="R19" t="s">
        <v>186</v>
      </c>
      <c r="S19" t="e">
        <f t="shared" si="0"/>
        <v>#NAME?</v>
      </c>
      <c r="T19" t="s">
        <v>25</v>
      </c>
      <c r="U19" t="s">
        <v>24</v>
      </c>
      <c r="V19">
        <v>21.983426000000001</v>
      </c>
      <c r="W19" t="s">
        <v>25</v>
      </c>
      <c r="X19" t="s">
        <v>1881</v>
      </c>
      <c r="Y19">
        <v>0</v>
      </c>
      <c r="Z19" t="s">
        <v>26</v>
      </c>
      <c r="AA19">
        <v>0.295545</v>
      </c>
      <c r="AB19" t="s">
        <v>25</v>
      </c>
      <c r="AC19" t="s">
        <v>27</v>
      </c>
      <c r="AD19">
        <v>7.6580959999999996</v>
      </c>
      <c r="AE19" t="s">
        <v>25</v>
      </c>
      <c r="AF19" t="s">
        <v>292</v>
      </c>
      <c r="AG19">
        <v>13.819537</v>
      </c>
      <c r="AH19" t="s">
        <v>25</v>
      </c>
      <c r="AI19" t="s">
        <v>28</v>
      </c>
      <c r="AJ19">
        <v>8.7279999999999996E-3</v>
      </c>
      <c r="AK19" t="s">
        <v>25</v>
      </c>
      <c r="AL19" t="s">
        <v>1962</v>
      </c>
      <c r="AM19">
        <v>512</v>
      </c>
      <c r="AN19" t="s">
        <v>288</v>
      </c>
      <c r="AO19">
        <v>1000</v>
      </c>
      <c r="AP19" t="s">
        <v>189</v>
      </c>
      <c r="AQ19">
        <v>1048576</v>
      </c>
      <c r="AR19" t="s">
        <v>190</v>
      </c>
      <c r="AS19">
        <v>10</v>
      </c>
      <c r="AT19" t="s">
        <v>191</v>
      </c>
      <c r="AU19">
        <v>1000</v>
      </c>
    </row>
    <row r="20" spans="1:47">
      <c r="A20" s="2">
        <v>1368</v>
      </c>
      <c r="B20" t="s">
        <v>289</v>
      </c>
      <c r="C20">
        <v>4</v>
      </c>
      <c r="D20" t="s">
        <v>182</v>
      </c>
      <c r="E20">
        <v>2180</v>
      </c>
      <c r="F20" t="s">
        <v>183</v>
      </c>
      <c r="G20" t="s">
        <v>184</v>
      </c>
      <c r="H20">
        <v>107.74</v>
      </c>
      <c r="I20" t="s">
        <v>185</v>
      </c>
      <c r="J20">
        <v>2.3500000000000001E-3</v>
      </c>
      <c r="K20" t="s">
        <v>25</v>
      </c>
      <c r="L20" t="s">
        <v>290</v>
      </c>
      <c r="M20">
        <v>2023.202229</v>
      </c>
      <c r="N20" t="s">
        <v>25</v>
      </c>
      <c r="O20" t="s">
        <v>291</v>
      </c>
      <c r="P20">
        <v>4.28E-3</v>
      </c>
      <c r="Q20" t="s">
        <v>25</v>
      </c>
      <c r="R20" t="s">
        <v>186</v>
      </c>
      <c r="S20" t="e">
        <f t="shared" si="0"/>
        <v>#NAME?</v>
      </c>
      <c r="T20" t="s">
        <v>25</v>
      </c>
      <c r="U20" t="s">
        <v>24</v>
      </c>
      <c r="V20">
        <v>21.955181</v>
      </c>
      <c r="W20" t="s">
        <v>25</v>
      </c>
      <c r="X20" t="s">
        <v>1881</v>
      </c>
      <c r="Y20">
        <v>0</v>
      </c>
      <c r="Z20" t="s">
        <v>26</v>
      </c>
      <c r="AA20">
        <v>0.29818699999999998</v>
      </c>
      <c r="AB20" t="s">
        <v>25</v>
      </c>
      <c r="AC20" t="s">
        <v>27</v>
      </c>
      <c r="AD20">
        <v>7.6273400000000002</v>
      </c>
      <c r="AE20" t="s">
        <v>25</v>
      </c>
      <c r="AF20" t="s">
        <v>292</v>
      </c>
      <c r="AG20">
        <v>13.789286000000001</v>
      </c>
      <c r="AH20" t="s">
        <v>25</v>
      </c>
      <c r="AI20" t="s">
        <v>28</v>
      </c>
      <c r="AJ20">
        <v>2.2898999999999999E-2</v>
      </c>
      <c r="AK20" t="s">
        <v>25</v>
      </c>
      <c r="AL20" t="s">
        <v>1962</v>
      </c>
      <c r="AM20">
        <v>512</v>
      </c>
      <c r="AN20" t="s">
        <v>288</v>
      </c>
      <c r="AO20">
        <v>1000</v>
      </c>
      <c r="AP20" t="s">
        <v>189</v>
      </c>
      <c r="AQ20">
        <v>1048576</v>
      </c>
      <c r="AR20" t="s">
        <v>190</v>
      </c>
      <c r="AS20">
        <v>10</v>
      </c>
      <c r="AT20" t="s">
        <v>191</v>
      </c>
      <c r="AU20">
        <v>1000</v>
      </c>
    </row>
    <row r="21" spans="1:47">
      <c r="A21" s="2">
        <v>1367</v>
      </c>
      <c r="B21" t="s">
        <v>289</v>
      </c>
      <c r="C21">
        <v>4</v>
      </c>
      <c r="D21" t="s">
        <v>182</v>
      </c>
      <c r="E21">
        <v>2180</v>
      </c>
      <c r="F21" t="s">
        <v>183</v>
      </c>
      <c r="G21" t="s">
        <v>184</v>
      </c>
      <c r="H21">
        <v>109.97499999999999</v>
      </c>
      <c r="I21" t="s">
        <v>185</v>
      </c>
      <c r="J21">
        <v>2.313E-3</v>
      </c>
      <c r="K21" t="s">
        <v>25</v>
      </c>
      <c r="L21" t="s">
        <v>290</v>
      </c>
      <c r="M21">
        <v>2011.5084850000001</v>
      </c>
      <c r="N21" t="s">
        <v>25</v>
      </c>
      <c r="O21" t="s">
        <v>291</v>
      </c>
      <c r="P21">
        <v>4.2310000000000004E-3</v>
      </c>
      <c r="Q21" t="s">
        <v>25</v>
      </c>
      <c r="R21" t="s">
        <v>186</v>
      </c>
      <c r="S21" t="e">
        <f t="shared" si="0"/>
        <v>#NAME?</v>
      </c>
      <c r="T21" t="s">
        <v>25</v>
      </c>
      <c r="U21" t="s">
        <v>24</v>
      </c>
      <c r="V21">
        <v>21.832042999999999</v>
      </c>
      <c r="W21" t="s">
        <v>25</v>
      </c>
      <c r="X21" t="s">
        <v>1881</v>
      </c>
      <c r="Y21">
        <v>0</v>
      </c>
      <c r="Z21" t="s">
        <v>26</v>
      </c>
      <c r="AA21">
        <v>0.296234</v>
      </c>
      <c r="AB21" t="s">
        <v>25</v>
      </c>
      <c r="AC21" t="s">
        <v>27</v>
      </c>
      <c r="AD21">
        <v>7.536759</v>
      </c>
      <c r="AE21" t="s">
        <v>25</v>
      </c>
      <c r="AF21" t="s">
        <v>292</v>
      </c>
      <c r="AG21">
        <v>13.787077</v>
      </c>
      <c r="AH21" t="s">
        <v>25</v>
      </c>
      <c r="AI21" t="s">
        <v>28</v>
      </c>
      <c r="AJ21">
        <v>8.6979999999999991E-3</v>
      </c>
      <c r="AK21" t="s">
        <v>25</v>
      </c>
      <c r="AL21" t="s">
        <v>1962</v>
      </c>
      <c r="AM21">
        <v>512</v>
      </c>
      <c r="AN21" t="s">
        <v>288</v>
      </c>
      <c r="AO21">
        <v>1000</v>
      </c>
      <c r="AP21" t="s">
        <v>189</v>
      </c>
      <c r="AQ21">
        <v>1048576</v>
      </c>
      <c r="AR21" t="s">
        <v>190</v>
      </c>
      <c r="AS21">
        <v>10</v>
      </c>
      <c r="AT21" t="s">
        <v>191</v>
      </c>
      <c r="AU21">
        <v>1000</v>
      </c>
    </row>
    <row r="22" spans="1:47">
      <c r="A22" s="2">
        <v>1373</v>
      </c>
      <c r="B22" t="s">
        <v>289</v>
      </c>
      <c r="C22">
        <v>4</v>
      </c>
      <c r="D22" t="s">
        <v>182</v>
      </c>
      <c r="E22">
        <v>2180</v>
      </c>
      <c r="F22" t="s">
        <v>183</v>
      </c>
      <c r="G22" t="s">
        <v>184</v>
      </c>
      <c r="H22">
        <v>110.357</v>
      </c>
      <c r="I22" t="s">
        <v>185</v>
      </c>
      <c r="J22">
        <v>2.307E-3</v>
      </c>
      <c r="K22" t="s">
        <v>25</v>
      </c>
      <c r="L22" t="s">
        <v>290</v>
      </c>
      <c r="M22">
        <v>2008.4339130000001</v>
      </c>
      <c r="N22" t="s">
        <v>25</v>
      </c>
      <c r="O22" t="s">
        <v>291</v>
      </c>
      <c r="P22">
        <v>4.2230000000000002E-3</v>
      </c>
      <c r="Q22" t="s">
        <v>25</v>
      </c>
      <c r="R22" t="s">
        <v>186</v>
      </c>
      <c r="S22" t="e">
        <f t="shared" si="0"/>
        <v>#NAME?</v>
      </c>
      <c r="T22" t="s">
        <v>25</v>
      </c>
      <c r="U22" t="s">
        <v>24</v>
      </c>
      <c r="V22">
        <v>21.856290000000001</v>
      </c>
      <c r="W22" t="s">
        <v>25</v>
      </c>
      <c r="X22" t="s">
        <v>1881</v>
      </c>
      <c r="Y22">
        <v>0</v>
      </c>
      <c r="Z22" t="s">
        <v>26</v>
      </c>
      <c r="AA22">
        <v>0.29938199999999998</v>
      </c>
      <c r="AB22" t="s">
        <v>25</v>
      </c>
      <c r="AC22" t="s">
        <v>27</v>
      </c>
      <c r="AD22">
        <v>7.5639180000000001</v>
      </c>
      <c r="AE22" t="s">
        <v>25</v>
      </c>
      <c r="AF22" t="s">
        <v>292</v>
      </c>
      <c r="AG22">
        <v>13.781446000000001</v>
      </c>
      <c r="AH22" t="s">
        <v>25</v>
      </c>
      <c r="AI22" t="s">
        <v>28</v>
      </c>
      <c r="AJ22">
        <v>8.7189999999999993E-3</v>
      </c>
      <c r="AK22" t="s">
        <v>25</v>
      </c>
      <c r="AL22" t="s">
        <v>1962</v>
      </c>
      <c r="AM22">
        <v>512</v>
      </c>
      <c r="AN22" t="s">
        <v>288</v>
      </c>
      <c r="AO22">
        <v>1000</v>
      </c>
      <c r="AP22" t="s">
        <v>189</v>
      </c>
      <c r="AQ22">
        <v>1048576</v>
      </c>
      <c r="AR22" t="s">
        <v>190</v>
      </c>
      <c r="AS22">
        <v>10</v>
      </c>
      <c r="AT22" t="s">
        <v>191</v>
      </c>
      <c r="AU22">
        <v>1000</v>
      </c>
    </row>
    <row r="23" spans="1:47">
      <c r="A23" s="2">
        <v>1372</v>
      </c>
      <c r="B23" t="s">
        <v>289</v>
      </c>
      <c r="C23">
        <v>4</v>
      </c>
      <c r="D23" t="s">
        <v>182</v>
      </c>
      <c r="E23">
        <v>2180</v>
      </c>
      <c r="F23" t="s">
        <v>183</v>
      </c>
      <c r="G23" t="s">
        <v>184</v>
      </c>
      <c r="H23">
        <v>110.883</v>
      </c>
      <c r="I23" t="s">
        <v>185</v>
      </c>
      <c r="J23">
        <v>2.3379999999999998E-3</v>
      </c>
      <c r="K23" t="s">
        <v>25</v>
      </c>
      <c r="L23" t="s">
        <v>290</v>
      </c>
      <c r="M23">
        <v>2023.232524</v>
      </c>
      <c r="N23" t="s">
        <v>25</v>
      </c>
      <c r="O23" t="s">
        <v>291</v>
      </c>
      <c r="P23">
        <v>4.267E-3</v>
      </c>
      <c r="Q23" t="s">
        <v>25</v>
      </c>
      <c r="R23" t="s">
        <v>186</v>
      </c>
      <c r="S23" t="e">
        <f t="shared" si="0"/>
        <v>#NAME?</v>
      </c>
      <c r="T23" t="s">
        <v>25</v>
      </c>
      <c r="U23" t="s">
        <v>24</v>
      </c>
      <c r="V23">
        <v>21.758987999999999</v>
      </c>
      <c r="W23" t="s">
        <v>25</v>
      </c>
      <c r="X23" t="s">
        <v>1881</v>
      </c>
      <c r="Y23">
        <v>0</v>
      </c>
      <c r="Z23" t="s">
        <v>26</v>
      </c>
      <c r="AA23">
        <v>0.29644100000000001</v>
      </c>
      <c r="AB23" t="s">
        <v>25</v>
      </c>
      <c r="AC23" t="s">
        <v>27</v>
      </c>
      <c r="AD23">
        <v>7.5028709999999998</v>
      </c>
      <c r="AE23" t="s">
        <v>25</v>
      </c>
      <c r="AF23" t="s">
        <v>292</v>
      </c>
      <c r="AG23">
        <v>13.748794999999999</v>
      </c>
      <c r="AH23" t="s">
        <v>25</v>
      </c>
      <c r="AI23" t="s">
        <v>28</v>
      </c>
      <c r="AJ23">
        <v>8.7410000000000005E-3</v>
      </c>
      <c r="AK23" t="s">
        <v>25</v>
      </c>
      <c r="AL23" t="s">
        <v>1962</v>
      </c>
      <c r="AM23">
        <v>512</v>
      </c>
      <c r="AN23" t="s">
        <v>288</v>
      </c>
      <c r="AO23">
        <v>1000</v>
      </c>
      <c r="AP23" t="s">
        <v>189</v>
      </c>
      <c r="AQ23">
        <v>1048576</v>
      </c>
      <c r="AR23" t="s">
        <v>190</v>
      </c>
      <c r="AS23">
        <v>10</v>
      </c>
      <c r="AT23" t="s">
        <v>191</v>
      </c>
      <c r="AU23">
        <v>1000</v>
      </c>
    </row>
    <row r="24" spans="1:47">
      <c r="A24" s="2">
        <v>1371</v>
      </c>
      <c r="B24" t="s">
        <v>289</v>
      </c>
      <c r="C24">
        <v>4</v>
      </c>
      <c r="D24" t="s">
        <v>182</v>
      </c>
      <c r="E24">
        <v>2180</v>
      </c>
      <c r="F24" t="s">
        <v>183</v>
      </c>
      <c r="G24" t="s">
        <v>184</v>
      </c>
      <c r="H24">
        <v>111.342</v>
      </c>
      <c r="I24" t="s">
        <v>185</v>
      </c>
      <c r="J24">
        <v>2.5490000000000001E-3</v>
      </c>
      <c r="K24" t="s">
        <v>25</v>
      </c>
      <c r="L24" t="s">
        <v>290</v>
      </c>
      <c r="M24">
        <v>2035.1145289999999</v>
      </c>
      <c r="N24" t="s">
        <v>25</v>
      </c>
      <c r="O24" t="s">
        <v>291</v>
      </c>
      <c r="P24">
        <v>4.4889999999999999E-3</v>
      </c>
      <c r="Q24" t="s">
        <v>25</v>
      </c>
      <c r="R24" t="s">
        <v>186</v>
      </c>
      <c r="S24" t="e">
        <f t="shared" si="0"/>
        <v>#NAME?</v>
      </c>
      <c r="T24" t="s">
        <v>25</v>
      </c>
      <c r="U24" t="s">
        <v>24</v>
      </c>
      <c r="V24">
        <v>21.820395000000001</v>
      </c>
      <c r="W24" t="s">
        <v>25</v>
      </c>
      <c r="X24" t="s">
        <v>1881</v>
      </c>
      <c r="Y24">
        <v>0</v>
      </c>
      <c r="Z24" t="s">
        <v>26</v>
      </c>
      <c r="AA24">
        <v>0.29993199999999998</v>
      </c>
      <c r="AB24" t="s">
        <v>25</v>
      </c>
      <c r="AC24" t="s">
        <v>27</v>
      </c>
      <c r="AD24">
        <v>7.6266749999999996</v>
      </c>
      <c r="AE24" t="s">
        <v>25</v>
      </c>
      <c r="AF24" t="s">
        <v>292</v>
      </c>
      <c r="AG24">
        <v>13.682468</v>
      </c>
      <c r="AH24" t="s">
        <v>25</v>
      </c>
      <c r="AI24" t="s">
        <v>28</v>
      </c>
      <c r="AJ24">
        <v>8.7039999999999999E-3</v>
      </c>
      <c r="AK24" t="s">
        <v>25</v>
      </c>
      <c r="AL24" t="s">
        <v>1962</v>
      </c>
      <c r="AM24">
        <v>512</v>
      </c>
      <c r="AN24" t="s">
        <v>288</v>
      </c>
      <c r="AO24">
        <v>1000</v>
      </c>
      <c r="AP24" t="s">
        <v>189</v>
      </c>
      <c r="AQ24">
        <v>1048576</v>
      </c>
      <c r="AR24" t="s">
        <v>190</v>
      </c>
      <c r="AS24">
        <v>10</v>
      </c>
      <c r="AT24" t="s">
        <v>191</v>
      </c>
      <c r="AU24">
        <v>1000</v>
      </c>
    </row>
    <row r="25" spans="1:47">
      <c r="A25" s="2">
        <v>1370</v>
      </c>
      <c r="B25" t="s">
        <v>289</v>
      </c>
      <c r="C25">
        <v>4</v>
      </c>
      <c r="D25" t="s">
        <v>182</v>
      </c>
      <c r="E25">
        <v>2180</v>
      </c>
      <c r="F25" t="s">
        <v>183</v>
      </c>
      <c r="G25" t="s">
        <v>184</v>
      </c>
      <c r="H25">
        <v>109.834</v>
      </c>
      <c r="I25" t="s">
        <v>185</v>
      </c>
      <c r="J25">
        <v>2.3509999999999998E-3</v>
      </c>
      <c r="K25" t="s">
        <v>25</v>
      </c>
      <c r="L25" t="s">
        <v>290</v>
      </c>
      <c r="M25">
        <v>2025.230337</v>
      </c>
      <c r="N25" t="s">
        <v>25</v>
      </c>
      <c r="O25" t="s">
        <v>291</v>
      </c>
      <c r="P25">
        <v>4.2830000000000003E-3</v>
      </c>
      <c r="Q25" t="s">
        <v>25</v>
      </c>
      <c r="R25" t="s">
        <v>186</v>
      </c>
      <c r="S25" t="e">
        <f t="shared" si="0"/>
        <v>#NAME?</v>
      </c>
      <c r="T25" t="s">
        <v>25</v>
      </c>
      <c r="U25" t="s">
        <v>24</v>
      </c>
      <c r="V25">
        <v>21.995393</v>
      </c>
      <c r="W25" t="s">
        <v>25</v>
      </c>
      <c r="X25" t="s">
        <v>1881</v>
      </c>
      <c r="Y25">
        <v>0</v>
      </c>
      <c r="Z25" t="s">
        <v>26</v>
      </c>
      <c r="AA25">
        <v>0.29920999999999998</v>
      </c>
      <c r="AB25" t="s">
        <v>25</v>
      </c>
      <c r="AC25" t="s">
        <v>27</v>
      </c>
      <c r="AD25">
        <v>7.6152850000000001</v>
      </c>
      <c r="AE25" t="s">
        <v>25</v>
      </c>
      <c r="AF25" t="s">
        <v>292</v>
      </c>
      <c r="AG25">
        <v>13.854229</v>
      </c>
      <c r="AH25" t="s">
        <v>25</v>
      </c>
      <c r="AI25" t="s">
        <v>28</v>
      </c>
      <c r="AJ25">
        <v>8.711E-3</v>
      </c>
      <c r="AK25" t="s">
        <v>25</v>
      </c>
      <c r="AL25" t="s">
        <v>1962</v>
      </c>
      <c r="AM25">
        <v>512</v>
      </c>
      <c r="AN25" t="s">
        <v>288</v>
      </c>
      <c r="AO25">
        <v>1000</v>
      </c>
      <c r="AP25" t="s">
        <v>189</v>
      </c>
      <c r="AQ25">
        <v>1048576</v>
      </c>
      <c r="AR25" t="s">
        <v>190</v>
      </c>
      <c r="AS25">
        <v>10</v>
      </c>
      <c r="AT25" t="s">
        <v>191</v>
      </c>
      <c r="AU25">
        <v>1000</v>
      </c>
    </row>
    <row r="26" spans="1:47">
      <c r="A26" s="2">
        <v>1369</v>
      </c>
      <c r="B26" t="s">
        <v>289</v>
      </c>
      <c r="C26">
        <v>4</v>
      </c>
      <c r="D26" t="s">
        <v>182</v>
      </c>
      <c r="E26">
        <v>2180</v>
      </c>
      <c r="F26" t="s">
        <v>183</v>
      </c>
      <c r="G26" t="s">
        <v>184</v>
      </c>
      <c r="H26">
        <v>108.991</v>
      </c>
      <c r="I26" t="s">
        <v>185</v>
      </c>
      <c r="J26">
        <v>2.3010000000000001E-3</v>
      </c>
      <c r="K26" t="s">
        <v>25</v>
      </c>
      <c r="L26" t="s">
        <v>290</v>
      </c>
      <c r="M26">
        <v>2011.993465</v>
      </c>
      <c r="N26" t="s">
        <v>25</v>
      </c>
      <c r="O26" t="s">
        <v>291</v>
      </c>
      <c r="P26">
        <v>4.2199999999999998E-3</v>
      </c>
      <c r="Q26" t="s">
        <v>25</v>
      </c>
      <c r="R26" t="s">
        <v>186</v>
      </c>
      <c r="S26" t="e">
        <f t="shared" si="0"/>
        <v>#NAME?</v>
      </c>
      <c r="T26" t="s">
        <v>25</v>
      </c>
      <c r="U26" t="s">
        <v>24</v>
      </c>
      <c r="V26">
        <v>21.824158000000001</v>
      </c>
      <c r="W26" t="s">
        <v>25</v>
      </c>
      <c r="X26" t="s">
        <v>1881</v>
      </c>
      <c r="Y26">
        <v>0</v>
      </c>
      <c r="Z26" t="s">
        <v>26</v>
      </c>
      <c r="AA26">
        <v>0.29699700000000001</v>
      </c>
      <c r="AB26" t="s">
        <v>25</v>
      </c>
      <c r="AC26" t="s">
        <v>27</v>
      </c>
      <c r="AD26">
        <v>7.6014590000000002</v>
      </c>
      <c r="AE26" t="s">
        <v>25</v>
      </c>
      <c r="AF26" t="s">
        <v>292</v>
      </c>
      <c r="AG26">
        <v>13.714014000000001</v>
      </c>
      <c r="AH26" t="s">
        <v>25</v>
      </c>
      <c r="AI26" t="s">
        <v>28</v>
      </c>
      <c r="AJ26">
        <v>8.7349999999999997E-3</v>
      </c>
      <c r="AK26" t="s">
        <v>25</v>
      </c>
      <c r="AL26" t="s">
        <v>1962</v>
      </c>
      <c r="AM26">
        <v>512</v>
      </c>
      <c r="AN26" t="s">
        <v>288</v>
      </c>
      <c r="AO26">
        <v>1000</v>
      </c>
      <c r="AP26" t="s">
        <v>189</v>
      </c>
      <c r="AQ26">
        <v>1048576</v>
      </c>
      <c r="AR26" t="s">
        <v>190</v>
      </c>
      <c r="AS26">
        <v>10</v>
      </c>
      <c r="AT26" t="s">
        <v>191</v>
      </c>
      <c r="AU26">
        <v>1000</v>
      </c>
    </row>
    <row r="27" spans="1:47">
      <c r="A27" s="2">
        <v>1368</v>
      </c>
      <c r="B27" t="s">
        <v>289</v>
      </c>
      <c r="C27">
        <v>4</v>
      </c>
      <c r="D27" t="s">
        <v>182</v>
      </c>
      <c r="E27">
        <v>2180</v>
      </c>
      <c r="F27" t="s">
        <v>183</v>
      </c>
      <c r="G27" t="s">
        <v>184</v>
      </c>
      <c r="H27">
        <v>110.627</v>
      </c>
      <c r="I27" t="s">
        <v>185</v>
      </c>
      <c r="J27">
        <v>2.5240000000000002E-3</v>
      </c>
      <c r="K27" t="s">
        <v>25</v>
      </c>
      <c r="L27" t="s">
        <v>290</v>
      </c>
      <c r="M27">
        <v>2033.9522440000001</v>
      </c>
      <c r="N27" t="s">
        <v>25</v>
      </c>
      <c r="O27" t="s">
        <v>291</v>
      </c>
      <c r="P27">
        <v>4.4640000000000001E-3</v>
      </c>
      <c r="Q27" t="s">
        <v>25</v>
      </c>
      <c r="R27" t="s">
        <v>186</v>
      </c>
      <c r="S27" t="e">
        <f t="shared" si="0"/>
        <v>#NAME?</v>
      </c>
      <c r="T27" t="s">
        <v>25</v>
      </c>
      <c r="U27" t="s">
        <v>24</v>
      </c>
      <c r="V27">
        <v>21.636959999999998</v>
      </c>
      <c r="W27" t="s">
        <v>25</v>
      </c>
      <c r="X27" t="s">
        <v>1881</v>
      </c>
      <c r="Y27">
        <v>0</v>
      </c>
      <c r="Z27" t="s">
        <v>26</v>
      </c>
      <c r="AA27">
        <v>0.29496600000000001</v>
      </c>
      <c r="AB27" t="s">
        <v>25</v>
      </c>
      <c r="AC27" t="s">
        <v>27</v>
      </c>
      <c r="AD27">
        <v>7.5213179999999999</v>
      </c>
      <c r="AE27" t="s">
        <v>25</v>
      </c>
      <c r="AF27" t="s">
        <v>292</v>
      </c>
      <c r="AG27">
        <v>13.612797</v>
      </c>
      <c r="AH27" t="s">
        <v>25</v>
      </c>
      <c r="AI27" t="s">
        <v>28</v>
      </c>
      <c r="AJ27">
        <v>8.6890000000000005E-3</v>
      </c>
      <c r="AK27" t="s">
        <v>25</v>
      </c>
      <c r="AL27" t="s">
        <v>1962</v>
      </c>
      <c r="AM27">
        <v>512</v>
      </c>
      <c r="AN27" t="s">
        <v>288</v>
      </c>
      <c r="AO27">
        <v>1000</v>
      </c>
      <c r="AP27" t="s">
        <v>189</v>
      </c>
      <c r="AQ27">
        <v>1048576</v>
      </c>
      <c r="AR27" t="s">
        <v>190</v>
      </c>
      <c r="AS27">
        <v>10</v>
      </c>
      <c r="AT27" t="s">
        <v>191</v>
      </c>
      <c r="AU27">
        <v>1000</v>
      </c>
    </row>
    <row r="28" spans="1:47">
      <c r="A28" s="2">
        <v>1367</v>
      </c>
      <c r="B28" t="s">
        <v>289</v>
      </c>
      <c r="C28">
        <v>4</v>
      </c>
      <c r="D28" t="s">
        <v>182</v>
      </c>
      <c r="E28">
        <v>2180</v>
      </c>
      <c r="F28" t="s">
        <v>183</v>
      </c>
      <c r="G28" t="s">
        <v>184</v>
      </c>
      <c r="H28">
        <v>111.37</v>
      </c>
      <c r="I28" t="s">
        <v>185</v>
      </c>
      <c r="J28">
        <v>2.0799999999999998E-3</v>
      </c>
      <c r="K28" t="s">
        <v>25</v>
      </c>
      <c r="L28" t="s">
        <v>290</v>
      </c>
      <c r="M28">
        <v>2026.0621799999999</v>
      </c>
      <c r="N28" t="s">
        <v>25</v>
      </c>
      <c r="O28" t="s">
        <v>291</v>
      </c>
      <c r="P28">
        <v>4.0119999999999999E-3</v>
      </c>
      <c r="Q28" t="s">
        <v>25</v>
      </c>
      <c r="R28" t="s">
        <v>186</v>
      </c>
      <c r="S28" t="e">
        <f t="shared" si="0"/>
        <v>#NAME?</v>
      </c>
      <c r="T28" t="s">
        <v>25</v>
      </c>
      <c r="U28" t="s">
        <v>24</v>
      </c>
      <c r="V28">
        <v>22.013566000000001</v>
      </c>
      <c r="W28" t="s">
        <v>25</v>
      </c>
      <c r="X28" t="s">
        <v>1881</v>
      </c>
      <c r="Y28">
        <v>0</v>
      </c>
      <c r="Z28" t="s">
        <v>26</v>
      </c>
      <c r="AA28">
        <v>0.29754199999999997</v>
      </c>
      <c r="AB28" t="s">
        <v>25</v>
      </c>
      <c r="AC28" t="s">
        <v>27</v>
      </c>
      <c r="AD28">
        <v>7.6641120000000003</v>
      </c>
      <c r="AE28" t="s">
        <v>25</v>
      </c>
      <c r="AF28" t="s">
        <v>292</v>
      </c>
      <c r="AG28">
        <v>13.842394000000001</v>
      </c>
      <c r="AH28" t="s">
        <v>25</v>
      </c>
      <c r="AI28" t="s">
        <v>28</v>
      </c>
      <c r="AJ28">
        <v>8.7060000000000002E-3</v>
      </c>
      <c r="AK28" t="s">
        <v>25</v>
      </c>
      <c r="AL28" t="s">
        <v>1962</v>
      </c>
      <c r="AM28">
        <v>512</v>
      </c>
      <c r="AN28" t="s">
        <v>288</v>
      </c>
      <c r="AO28">
        <v>1000</v>
      </c>
      <c r="AP28" t="s">
        <v>189</v>
      </c>
      <c r="AQ28">
        <v>1048576</v>
      </c>
      <c r="AR28" t="s">
        <v>190</v>
      </c>
      <c r="AS28">
        <v>10</v>
      </c>
      <c r="AT28" t="s">
        <v>191</v>
      </c>
      <c r="AU28">
        <v>1000</v>
      </c>
    </row>
    <row r="29" spans="1:47">
      <c r="A29" s="2">
        <v>1366</v>
      </c>
      <c r="B29" t="s">
        <v>289</v>
      </c>
      <c r="C29">
        <v>4</v>
      </c>
      <c r="D29" t="s">
        <v>182</v>
      </c>
      <c r="E29">
        <v>2180</v>
      </c>
      <c r="F29" t="s">
        <v>183</v>
      </c>
      <c r="G29" t="s">
        <v>184</v>
      </c>
      <c r="H29">
        <v>109.072</v>
      </c>
      <c r="I29" t="s">
        <v>185</v>
      </c>
      <c r="J29">
        <v>2.3479999999999998E-3</v>
      </c>
      <c r="K29" t="s">
        <v>25</v>
      </c>
      <c r="L29" t="s">
        <v>290</v>
      </c>
      <c r="M29">
        <v>2033.587892</v>
      </c>
      <c r="N29" t="s">
        <v>25</v>
      </c>
      <c r="O29" t="s">
        <v>291</v>
      </c>
      <c r="P29">
        <v>4.287E-3</v>
      </c>
      <c r="Q29" t="s">
        <v>25</v>
      </c>
      <c r="R29" t="s">
        <v>186</v>
      </c>
      <c r="S29" t="e">
        <f t="shared" si="0"/>
        <v>#NAME?</v>
      </c>
      <c r="T29" t="s">
        <v>25</v>
      </c>
      <c r="U29" t="s">
        <v>24</v>
      </c>
      <c r="V29">
        <v>22.059805000000001</v>
      </c>
      <c r="W29" t="s">
        <v>25</v>
      </c>
      <c r="X29" t="s">
        <v>1881</v>
      </c>
      <c r="Y29">
        <v>0</v>
      </c>
      <c r="Z29" t="s">
        <v>26</v>
      </c>
      <c r="AA29">
        <v>0.29994900000000002</v>
      </c>
      <c r="AB29" t="s">
        <v>25</v>
      </c>
      <c r="AC29" t="s">
        <v>27</v>
      </c>
      <c r="AD29">
        <v>7.6971910000000001</v>
      </c>
      <c r="AE29" t="s">
        <v>25</v>
      </c>
      <c r="AF29" t="s">
        <v>292</v>
      </c>
      <c r="AG29">
        <v>13.850799</v>
      </c>
      <c r="AH29" t="s">
        <v>25</v>
      </c>
      <c r="AI29" t="s">
        <v>28</v>
      </c>
      <c r="AJ29">
        <v>8.7309999999999992E-3</v>
      </c>
      <c r="AK29" t="s">
        <v>25</v>
      </c>
      <c r="AL29" t="s">
        <v>1962</v>
      </c>
      <c r="AM29">
        <v>512</v>
      </c>
      <c r="AN29" t="s">
        <v>288</v>
      </c>
      <c r="AO29">
        <v>1000</v>
      </c>
      <c r="AP29" t="s">
        <v>189</v>
      </c>
      <c r="AQ29">
        <v>1048576</v>
      </c>
      <c r="AR29" t="s">
        <v>190</v>
      </c>
      <c r="AS29">
        <v>10</v>
      </c>
      <c r="AT29" t="s">
        <v>191</v>
      </c>
      <c r="AU29">
        <v>1000</v>
      </c>
    </row>
    <row r="30" spans="1:47">
      <c r="A30" s="2">
        <v>1365</v>
      </c>
      <c r="B30" t="s">
        <v>289</v>
      </c>
      <c r="C30">
        <v>4</v>
      </c>
      <c r="D30" t="s">
        <v>182</v>
      </c>
      <c r="E30">
        <v>1170</v>
      </c>
      <c r="F30" t="s">
        <v>183</v>
      </c>
      <c r="G30" t="s">
        <v>184</v>
      </c>
      <c r="H30">
        <v>109.621</v>
      </c>
      <c r="I30" t="s">
        <v>185</v>
      </c>
      <c r="J30">
        <v>1.7390000000000001E-3</v>
      </c>
      <c r="K30" t="s">
        <v>25</v>
      </c>
      <c r="L30" t="s">
        <v>290</v>
      </c>
      <c r="M30">
        <v>1324.1683129999999</v>
      </c>
      <c r="N30" t="s">
        <v>25</v>
      </c>
      <c r="O30" t="s">
        <v>291</v>
      </c>
      <c r="P30">
        <v>3.0019999999999999E-3</v>
      </c>
      <c r="Q30" t="s">
        <v>25</v>
      </c>
      <c r="R30" t="s">
        <v>186</v>
      </c>
      <c r="S30" t="e">
        <f t="shared" si="0"/>
        <v>#NAME?</v>
      </c>
      <c r="T30" t="s">
        <v>25</v>
      </c>
      <c r="U30" t="s">
        <v>24</v>
      </c>
      <c r="V30">
        <v>11.169914</v>
      </c>
      <c r="W30" t="s">
        <v>25</v>
      </c>
      <c r="X30" t="s">
        <v>1881</v>
      </c>
      <c r="Y30">
        <v>0</v>
      </c>
      <c r="Z30" t="s">
        <v>26</v>
      </c>
      <c r="AA30">
        <v>0.18745400000000001</v>
      </c>
      <c r="AB30" t="s">
        <v>25</v>
      </c>
      <c r="AC30" t="s">
        <v>27</v>
      </c>
      <c r="AD30">
        <v>3.9728089999999998</v>
      </c>
      <c r="AE30" t="s">
        <v>25</v>
      </c>
      <c r="AF30" t="s">
        <v>292</v>
      </c>
      <c r="AG30">
        <v>6.8961180000000004</v>
      </c>
      <c r="AH30" t="s">
        <v>25</v>
      </c>
      <c r="AI30" t="s">
        <v>28</v>
      </c>
      <c r="AJ30">
        <v>8.7030000000000007E-3</v>
      </c>
      <c r="AK30" t="s">
        <v>25</v>
      </c>
      <c r="AL30" t="s">
        <v>1962</v>
      </c>
      <c r="AM30">
        <v>512</v>
      </c>
      <c r="AN30" t="s">
        <v>288</v>
      </c>
      <c r="AO30">
        <v>1000</v>
      </c>
      <c r="AP30" t="s">
        <v>189</v>
      </c>
      <c r="AQ30">
        <v>1048576</v>
      </c>
      <c r="AR30" t="s">
        <v>190</v>
      </c>
      <c r="AS30">
        <v>10</v>
      </c>
      <c r="AT30" t="s">
        <v>191</v>
      </c>
      <c r="AU30">
        <v>1000</v>
      </c>
    </row>
    <row r="31" spans="1:47">
      <c r="A31" s="2">
        <v>1364</v>
      </c>
      <c r="B31" t="s">
        <v>289</v>
      </c>
      <c r="C31">
        <v>4</v>
      </c>
      <c r="D31" t="s">
        <v>182</v>
      </c>
      <c r="E31">
        <v>665</v>
      </c>
      <c r="F31" t="s">
        <v>183</v>
      </c>
      <c r="G31" t="s">
        <v>184</v>
      </c>
      <c r="H31">
        <v>109.69199999999999</v>
      </c>
      <c r="I31" t="s">
        <v>185</v>
      </c>
      <c r="J31">
        <v>1.323E-3</v>
      </c>
      <c r="K31" t="s">
        <v>25</v>
      </c>
      <c r="L31" t="s">
        <v>290</v>
      </c>
      <c r="M31">
        <v>948.29112799999996</v>
      </c>
      <c r="N31" t="s">
        <v>25</v>
      </c>
      <c r="O31" t="s">
        <v>291</v>
      </c>
      <c r="P31">
        <v>2.2269999999999998E-3</v>
      </c>
      <c r="Q31" t="s">
        <v>25</v>
      </c>
      <c r="R31" t="s">
        <v>186</v>
      </c>
      <c r="S31" t="e">
        <f t="shared" si="0"/>
        <v>#NAME?</v>
      </c>
      <c r="T31" t="s">
        <v>25</v>
      </c>
      <c r="U31" t="s">
        <v>24</v>
      </c>
      <c r="V31">
        <v>5.8264370000000003</v>
      </c>
      <c r="W31" t="s">
        <v>25</v>
      </c>
      <c r="X31" t="s">
        <v>1881</v>
      </c>
      <c r="Y31">
        <v>0</v>
      </c>
      <c r="Z31" t="s">
        <v>26</v>
      </c>
      <c r="AA31">
        <v>0.13123199999999999</v>
      </c>
      <c r="AB31" t="s">
        <v>25</v>
      </c>
      <c r="AC31" t="s">
        <v>27</v>
      </c>
      <c r="AD31">
        <v>2.1817129999999998</v>
      </c>
      <c r="AE31" t="s">
        <v>25</v>
      </c>
      <c r="AF31" t="s">
        <v>292</v>
      </c>
      <c r="AG31">
        <v>3.4528430000000001</v>
      </c>
      <c r="AH31" t="s">
        <v>25</v>
      </c>
      <c r="AI31" t="s">
        <v>28</v>
      </c>
      <c r="AJ31">
        <v>8.7139999999999995E-3</v>
      </c>
      <c r="AK31" t="s">
        <v>25</v>
      </c>
      <c r="AL31" t="s">
        <v>1962</v>
      </c>
      <c r="AM31">
        <v>512</v>
      </c>
      <c r="AN31" t="s">
        <v>288</v>
      </c>
      <c r="AO31">
        <v>1000</v>
      </c>
      <c r="AP31" t="s">
        <v>189</v>
      </c>
      <c r="AQ31">
        <v>1048576</v>
      </c>
      <c r="AR31" t="s">
        <v>190</v>
      </c>
      <c r="AS31">
        <v>10</v>
      </c>
      <c r="AT31" t="s">
        <v>191</v>
      </c>
      <c r="AU31">
        <v>1000</v>
      </c>
    </row>
    <row r="32" spans="1:47">
      <c r="A32" s="2">
        <v>1363</v>
      </c>
      <c r="B32" t="s">
        <v>289</v>
      </c>
      <c r="C32">
        <v>4</v>
      </c>
      <c r="D32" t="s">
        <v>182</v>
      </c>
      <c r="E32">
        <v>412</v>
      </c>
      <c r="F32" t="s">
        <v>183</v>
      </c>
      <c r="G32" t="s">
        <v>184</v>
      </c>
      <c r="H32">
        <v>107.249</v>
      </c>
      <c r="I32" t="s">
        <v>185</v>
      </c>
      <c r="J32">
        <v>1.0300000000000001E-3</v>
      </c>
      <c r="K32" t="s">
        <v>25</v>
      </c>
      <c r="L32" t="s">
        <v>290</v>
      </c>
      <c r="M32">
        <v>784.24291000000005</v>
      </c>
      <c r="N32" t="s">
        <v>25</v>
      </c>
      <c r="O32" t="s">
        <v>291</v>
      </c>
      <c r="P32">
        <v>1.7769999999999999E-3</v>
      </c>
      <c r="Q32" t="s">
        <v>25</v>
      </c>
      <c r="R32" t="s">
        <v>186</v>
      </c>
      <c r="S32" t="e">
        <f t="shared" si="0"/>
        <v>#NAME?</v>
      </c>
      <c r="T32" t="s">
        <v>25</v>
      </c>
      <c r="U32" t="s">
        <v>24</v>
      </c>
      <c r="V32">
        <v>3.0280360000000002</v>
      </c>
      <c r="W32" t="s">
        <v>25</v>
      </c>
      <c r="X32" t="s">
        <v>1881</v>
      </c>
      <c r="Y32">
        <v>0</v>
      </c>
      <c r="Z32" t="s">
        <v>26</v>
      </c>
      <c r="AA32">
        <v>0.100629</v>
      </c>
      <c r="AB32" t="s">
        <v>25</v>
      </c>
      <c r="AC32" t="s">
        <v>27</v>
      </c>
      <c r="AD32">
        <v>1.2081630000000001</v>
      </c>
      <c r="AE32" t="s">
        <v>25</v>
      </c>
      <c r="AF32" t="s">
        <v>292</v>
      </c>
      <c r="AG32">
        <v>1.682515</v>
      </c>
      <c r="AH32" t="s">
        <v>25</v>
      </c>
      <c r="AI32" t="s">
        <v>28</v>
      </c>
      <c r="AJ32">
        <v>8.7150000000000005E-3</v>
      </c>
      <c r="AK32" t="s">
        <v>25</v>
      </c>
      <c r="AL32" t="s">
        <v>1962</v>
      </c>
      <c r="AM32">
        <v>512</v>
      </c>
      <c r="AN32" t="s">
        <v>288</v>
      </c>
      <c r="AO32">
        <v>1000</v>
      </c>
      <c r="AP32" t="s">
        <v>189</v>
      </c>
      <c r="AQ32">
        <v>1048576</v>
      </c>
      <c r="AR32" t="s">
        <v>190</v>
      </c>
      <c r="AS32">
        <v>10</v>
      </c>
      <c r="AT32" t="s">
        <v>191</v>
      </c>
      <c r="AU32">
        <v>1000</v>
      </c>
    </row>
    <row r="33" spans="1:47">
      <c r="A33" s="2">
        <v>1362</v>
      </c>
      <c r="B33" t="s">
        <v>289</v>
      </c>
      <c r="C33">
        <v>4</v>
      </c>
      <c r="D33" t="s">
        <v>182</v>
      </c>
      <c r="E33">
        <v>286</v>
      </c>
      <c r="F33" t="s">
        <v>183</v>
      </c>
      <c r="G33" t="s">
        <v>184</v>
      </c>
      <c r="H33">
        <v>109.101</v>
      </c>
      <c r="I33" t="s">
        <v>185</v>
      </c>
      <c r="J33">
        <v>8.43E-4</v>
      </c>
      <c r="K33" t="s">
        <v>25</v>
      </c>
      <c r="L33" t="s">
        <v>290</v>
      </c>
      <c r="M33">
        <v>718.37008100000003</v>
      </c>
      <c r="N33" t="s">
        <v>25</v>
      </c>
      <c r="O33" t="s">
        <v>291</v>
      </c>
      <c r="P33">
        <v>1.5280000000000001E-3</v>
      </c>
      <c r="Q33" t="s">
        <v>25</v>
      </c>
      <c r="R33" t="s">
        <v>186</v>
      </c>
      <c r="S33" t="e">
        <f t="shared" ref="S33:S64" si="1">-nan</f>
        <v>#NAME?</v>
      </c>
      <c r="T33" t="s">
        <v>25</v>
      </c>
      <c r="U33" t="s">
        <v>24</v>
      </c>
      <c r="V33">
        <v>1.697719</v>
      </c>
      <c r="W33" t="s">
        <v>25</v>
      </c>
      <c r="X33" t="s">
        <v>1881</v>
      </c>
      <c r="Y33">
        <v>0</v>
      </c>
      <c r="Z33" t="s">
        <v>26</v>
      </c>
      <c r="AA33">
        <v>8.6440000000000003E-2</v>
      </c>
      <c r="AB33" t="s">
        <v>25</v>
      </c>
      <c r="AC33" t="s">
        <v>27</v>
      </c>
      <c r="AD33">
        <v>0.74629900000000005</v>
      </c>
      <c r="AE33" t="s">
        <v>25</v>
      </c>
      <c r="AF33" t="s">
        <v>292</v>
      </c>
      <c r="AG33">
        <v>0.83865199999999995</v>
      </c>
      <c r="AH33" t="s">
        <v>25</v>
      </c>
      <c r="AI33" t="s">
        <v>28</v>
      </c>
      <c r="AJ33">
        <v>8.7100000000000007E-3</v>
      </c>
      <c r="AK33" t="s">
        <v>25</v>
      </c>
      <c r="AL33" t="s">
        <v>1962</v>
      </c>
      <c r="AM33">
        <v>512</v>
      </c>
      <c r="AN33" t="s">
        <v>288</v>
      </c>
      <c r="AO33">
        <v>1000</v>
      </c>
      <c r="AP33" t="s">
        <v>189</v>
      </c>
      <c r="AQ33">
        <v>1048576</v>
      </c>
      <c r="AR33" t="s">
        <v>190</v>
      </c>
      <c r="AS33">
        <v>10</v>
      </c>
      <c r="AT33" t="s">
        <v>191</v>
      </c>
      <c r="AU33">
        <v>1000</v>
      </c>
    </row>
    <row r="34" spans="1:47">
      <c r="A34" s="2">
        <v>1361</v>
      </c>
      <c r="B34" t="s">
        <v>289</v>
      </c>
      <c r="C34">
        <v>4</v>
      </c>
      <c r="D34" t="s">
        <v>182</v>
      </c>
      <c r="E34">
        <v>223</v>
      </c>
      <c r="F34" t="s">
        <v>183</v>
      </c>
      <c r="G34" t="s">
        <v>184</v>
      </c>
      <c r="H34">
        <v>123.67100000000001</v>
      </c>
      <c r="I34" t="s">
        <v>185</v>
      </c>
      <c r="J34">
        <v>7.4100000000000001E-4</v>
      </c>
      <c r="K34" t="s">
        <v>25</v>
      </c>
      <c r="L34" t="s">
        <v>290</v>
      </c>
      <c r="M34">
        <v>614.79235200000005</v>
      </c>
      <c r="N34" t="s">
        <v>25</v>
      </c>
      <c r="O34" t="s">
        <v>291</v>
      </c>
      <c r="P34">
        <v>1.328E-3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1.005136</v>
      </c>
      <c r="W34" t="s">
        <v>25</v>
      </c>
      <c r="X34" t="s">
        <v>1881</v>
      </c>
      <c r="Y34">
        <v>0</v>
      </c>
      <c r="Z34" t="s">
        <v>26</v>
      </c>
      <c r="AA34">
        <v>7.8537999999999997E-2</v>
      </c>
      <c r="AB34" t="s">
        <v>25</v>
      </c>
      <c r="AC34" t="s">
        <v>27</v>
      </c>
      <c r="AD34">
        <v>0.48607499999999998</v>
      </c>
      <c r="AE34" t="s">
        <v>25</v>
      </c>
      <c r="AF34" t="s">
        <v>292</v>
      </c>
      <c r="AG34">
        <v>0.41929499999999997</v>
      </c>
      <c r="AH34" t="s">
        <v>25</v>
      </c>
      <c r="AI34" t="s">
        <v>28</v>
      </c>
      <c r="AJ34">
        <v>8.7030000000000007E-3</v>
      </c>
      <c r="AK34" t="s">
        <v>25</v>
      </c>
      <c r="AL34" t="s">
        <v>1962</v>
      </c>
      <c r="AM34">
        <v>512</v>
      </c>
      <c r="AN34" t="s">
        <v>288</v>
      </c>
      <c r="AO34">
        <v>1000</v>
      </c>
      <c r="AP34" t="s">
        <v>189</v>
      </c>
      <c r="AQ34">
        <v>1048576</v>
      </c>
      <c r="AR34" t="s">
        <v>190</v>
      </c>
      <c r="AS34">
        <v>10</v>
      </c>
      <c r="AT34" t="s">
        <v>191</v>
      </c>
      <c r="AU34">
        <v>1000</v>
      </c>
    </row>
    <row r="35" spans="1:47">
      <c r="A35" s="2">
        <v>1366</v>
      </c>
      <c r="B35" t="s">
        <v>289</v>
      </c>
      <c r="C35">
        <v>4</v>
      </c>
      <c r="D35" t="s">
        <v>182</v>
      </c>
      <c r="E35">
        <v>2180</v>
      </c>
      <c r="F35" t="s">
        <v>183</v>
      </c>
      <c r="G35" t="s">
        <v>184</v>
      </c>
      <c r="H35">
        <v>109.19499999999999</v>
      </c>
      <c r="I35" t="s">
        <v>185</v>
      </c>
      <c r="J35">
        <v>2.333E-3</v>
      </c>
      <c r="K35" t="s">
        <v>25</v>
      </c>
      <c r="L35" t="s">
        <v>290</v>
      </c>
      <c r="M35">
        <v>2033.086564</v>
      </c>
      <c r="N35" t="s">
        <v>25</v>
      </c>
      <c r="O35" t="s">
        <v>291</v>
      </c>
      <c r="P35">
        <v>4.2719999999999998E-3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21.975784999999998</v>
      </c>
      <c r="W35" t="s">
        <v>25</v>
      </c>
      <c r="X35" t="s">
        <v>1881</v>
      </c>
      <c r="Y35">
        <v>0</v>
      </c>
      <c r="Z35" t="s">
        <v>26</v>
      </c>
      <c r="AA35">
        <v>0.29883500000000002</v>
      </c>
      <c r="AB35" t="s">
        <v>25</v>
      </c>
      <c r="AC35" t="s">
        <v>27</v>
      </c>
      <c r="AD35">
        <v>7.6272650000000004</v>
      </c>
      <c r="AE35" t="s">
        <v>25</v>
      </c>
      <c r="AF35" t="s">
        <v>292</v>
      </c>
      <c r="AG35">
        <v>13.837476000000001</v>
      </c>
      <c r="AH35" t="s">
        <v>25</v>
      </c>
      <c r="AI35" t="s">
        <v>28</v>
      </c>
      <c r="AJ35">
        <v>8.7360000000000007E-3</v>
      </c>
      <c r="AK35" t="s">
        <v>25</v>
      </c>
      <c r="AL35" t="s">
        <v>1962</v>
      </c>
      <c r="AM35">
        <v>512</v>
      </c>
      <c r="AN35" t="s">
        <v>288</v>
      </c>
      <c r="AO35">
        <v>1000</v>
      </c>
      <c r="AP35" t="s">
        <v>189</v>
      </c>
      <c r="AQ35">
        <v>1048576</v>
      </c>
      <c r="AR35" t="s">
        <v>190</v>
      </c>
      <c r="AS35">
        <v>10</v>
      </c>
      <c r="AT35" t="s">
        <v>191</v>
      </c>
      <c r="AU35">
        <v>1000</v>
      </c>
    </row>
    <row r="36" spans="1:47">
      <c r="A36" s="2">
        <v>1365</v>
      </c>
      <c r="B36" t="s">
        <v>289</v>
      </c>
      <c r="C36">
        <v>4</v>
      </c>
      <c r="D36" t="s">
        <v>182</v>
      </c>
      <c r="E36">
        <v>1170</v>
      </c>
      <c r="F36" t="s">
        <v>183</v>
      </c>
      <c r="G36" t="s">
        <v>184</v>
      </c>
      <c r="H36">
        <v>110.232</v>
      </c>
      <c r="I36" t="s">
        <v>185</v>
      </c>
      <c r="J36">
        <v>1.537E-3</v>
      </c>
      <c r="K36" t="s">
        <v>25</v>
      </c>
      <c r="L36" t="s">
        <v>290</v>
      </c>
      <c r="M36">
        <v>1325.920601</v>
      </c>
      <c r="N36" t="s">
        <v>25</v>
      </c>
      <c r="O36" t="s">
        <v>291</v>
      </c>
      <c r="P36">
        <v>2.8010000000000001E-3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11.203052</v>
      </c>
      <c r="W36" t="s">
        <v>25</v>
      </c>
      <c r="X36" t="s">
        <v>1881</v>
      </c>
      <c r="Y36">
        <v>0</v>
      </c>
      <c r="Z36" t="s">
        <v>26</v>
      </c>
      <c r="AA36">
        <v>0.18709700000000001</v>
      </c>
      <c r="AB36" t="s">
        <v>25</v>
      </c>
      <c r="AC36" t="s">
        <v>27</v>
      </c>
      <c r="AD36">
        <v>4.0060219999999997</v>
      </c>
      <c r="AE36" t="s">
        <v>25</v>
      </c>
      <c r="AF36" t="s">
        <v>292</v>
      </c>
      <c r="AG36">
        <v>6.8975910000000002</v>
      </c>
      <c r="AH36" t="s">
        <v>25</v>
      </c>
      <c r="AI36" t="s">
        <v>28</v>
      </c>
      <c r="AJ36">
        <v>8.7119999999999993E-3</v>
      </c>
      <c r="AK36" t="s">
        <v>25</v>
      </c>
      <c r="AL36" t="s">
        <v>1962</v>
      </c>
      <c r="AM36">
        <v>512</v>
      </c>
      <c r="AN36" t="s">
        <v>288</v>
      </c>
      <c r="AO36">
        <v>1000</v>
      </c>
      <c r="AP36" t="s">
        <v>189</v>
      </c>
      <c r="AQ36">
        <v>1048576</v>
      </c>
      <c r="AR36" t="s">
        <v>190</v>
      </c>
      <c r="AS36">
        <v>10</v>
      </c>
      <c r="AT36" t="s">
        <v>191</v>
      </c>
      <c r="AU36">
        <v>1000</v>
      </c>
    </row>
    <row r="37" spans="1:47">
      <c r="A37" s="2">
        <v>1364</v>
      </c>
      <c r="B37" t="s">
        <v>289</v>
      </c>
      <c r="C37">
        <v>4</v>
      </c>
      <c r="D37" t="s">
        <v>182</v>
      </c>
      <c r="E37">
        <v>665</v>
      </c>
      <c r="F37" t="s">
        <v>183</v>
      </c>
      <c r="G37" t="s">
        <v>184</v>
      </c>
      <c r="H37">
        <v>105.386</v>
      </c>
      <c r="I37" t="s">
        <v>185</v>
      </c>
      <c r="J37">
        <v>1.3259999999999999E-3</v>
      </c>
      <c r="K37" t="s">
        <v>25</v>
      </c>
      <c r="L37" t="s">
        <v>290</v>
      </c>
      <c r="M37">
        <v>949.09772899999996</v>
      </c>
      <c r="N37" t="s">
        <v>25</v>
      </c>
      <c r="O37" t="s">
        <v>291</v>
      </c>
      <c r="P37">
        <v>2.2309999999999999E-3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5.7993819999999996</v>
      </c>
      <c r="W37" t="s">
        <v>25</v>
      </c>
      <c r="X37" t="s">
        <v>1881</v>
      </c>
      <c r="Y37">
        <v>0</v>
      </c>
      <c r="Z37" t="s">
        <v>26</v>
      </c>
      <c r="AA37">
        <v>0.130496</v>
      </c>
      <c r="AB37" t="s">
        <v>25</v>
      </c>
      <c r="AC37" t="s">
        <v>27</v>
      </c>
      <c r="AD37">
        <v>2.1499890000000001</v>
      </c>
      <c r="AE37" t="s">
        <v>25</v>
      </c>
      <c r="AF37" t="s">
        <v>292</v>
      </c>
      <c r="AG37">
        <v>3.4586679999999999</v>
      </c>
      <c r="AH37" t="s">
        <v>25</v>
      </c>
      <c r="AI37" t="s">
        <v>28</v>
      </c>
      <c r="AJ37">
        <v>8.7259999999999994E-3</v>
      </c>
      <c r="AK37" t="s">
        <v>25</v>
      </c>
      <c r="AL37" t="s">
        <v>1962</v>
      </c>
      <c r="AM37">
        <v>512</v>
      </c>
      <c r="AN37" t="s">
        <v>288</v>
      </c>
      <c r="AO37">
        <v>1000</v>
      </c>
      <c r="AP37" t="s">
        <v>189</v>
      </c>
      <c r="AQ37">
        <v>1048576</v>
      </c>
      <c r="AR37" t="s">
        <v>190</v>
      </c>
      <c r="AS37">
        <v>10</v>
      </c>
      <c r="AT37" t="s">
        <v>191</v>
      </c>
      <c r="AU37">
        <v>1000</v>
      </c>
    </row>
    <row r="38" spans="1:47">
      <c r="A38" s="2">
        <v>1363</v>
      </c>
      <c r="B38" t="s">
        <v>289</v>
      </c>
      <c r="C38">
        <v>4</v>
      </c>
      <c r="D38" t="s">
        <v>182</v>
      </c>
      <c r="E38">
        <v>412</v>
      </c>
      <c r="F38" t="s">
        <v>183</v>
      </c>
      <c r="G38" t="s">
        <v>184</v>
      </c>
      <c r="H38">
        <v>108.004</v>
      </c>
      <c r="I38" t="s">
        <v>185</v>
      </c>
      <c r="J38">
        <v>1.1119999999999999E-3</v>
      </c>
      <c r="K38" t="s">
        <v>25</v>
      </c>
      <c r="L38" t="s">
        <v>290</v>
      </c>
      <c r="M38">
        <v>833.25297999999998</v>
      </c>
      <c r="N38" t="s">
        <v>25</v>
      </c>
      <c r="O38" t="s">
        <v>291</v>
      </c>
      <c r="P38">
        <v>1.9070000000000001E-3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3.0065019999999998</v>
      </c>
      <c r="W38" t="s">
        <v>25</v>
      </c>
      <c r="X38" t="s">
        <v>1881</v>
      </c>
      <c r="Y38">
        <v>0</v>
      </c>
      <c r="Z38" t="s">
        <v>26</v>
      </c>
      <c r="AA38">
        <v>0.10043000000000001</v>
      </c>
      <c r="AB38" t="s">
        <v>25</v>
      </c>
      <c r="AC38" t="s">
        <v>27</v>
      </c>
      <c r="AD38">
        <v>1.205557</v>
      </c>
      <c r="AE38" t="s">
        <v>25</v>
      </c>
      <c r="AF38" t="s">
        <v>292</v>
      </c>
      <c r="AG38">
        <v>1.663856</v>
      </c>
      <c r="AH38" t="s">
        <v>25</v>
      </c>
      <c r="AI38" t="s">
        <v>28</v>
      </c>
      <c r="AJ38">
        <v>8.7869999999999997E-3</v>
      </c>
      <c r="AK38" t="s">
        <v>25</v>
      </c>
      <c r="AL38" t="s">
        <v>1962</v>
      </c>
      <c r="AM38">
        <v>512</v>
      </c>
      <c r="AN38" t="s">
        <v>288</v>
      </c>
      <c r="AO38">
        <v>1000</v>
      </c>
      <c r="AP38" t="s">
        <v>189</v>
      </c>
      <c r="AQ38">
        <v>1048576</v>
      </c>
      <c r="AR38" t="s">
        <v>190</v>
      </c>
      <c r="AS38">
        <v>10</v>
      </c>
      <c r="AT38" t="s">
        <v>191</v>
      </c>
      <c r="AU38">
        <v>1000</v>
      </c>
    </row>
    <row r="39" spans="1:47">
      <c r="A39" s="2">
        <v>1362</v>
      </c>
      <c r="B39" t="s">
        <v>289</v>
      </c>
      <c r="C39">
        <v>4</v>
      </c>
      <c r="D39" t="s">
        <v>182</v>
      </c>
      <c r="E39">
        <v>286</v>
      </c>
      <c r="F39" t="s">
        <v>183</v>
      </c>
      <c r="G39" t="s">
        <v>184</v>
      </c>
      <c r="H39">
        <v>107.714</v>
      </c>
      <c r="I39" t="s">
        <v>185</v>
      </c>
      <c r="J39">
        <v>8.3799999999999999E-4</v>
      </c>
      <c r="K39" t="s">
        <v>25</v>
      </c>
      <c r="L39" t="s">
        <v>290</v>
      </c>
      <c r="M39">
        <v>721.37022300000001</v>
      </c>
      <c r="N39" t="s">
        <v>25</v>
      </c>
      <c r="O39" t="s">
        <v>291</v>
      </c>
      <c r="P39">
        <v>1.526E-3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1.686212</v>
      </c>
      <c r="W39" t="s">
        <v>25</v>
      </c>
      <c r="X39" t="s">
        <v>1881</v>
      </c>
      <c r="Y39">
        <v>0</v>
      </c>
      <c r="Z39" t="s">
        <v>26</v>
      </c>
      <c r="AA39">
        <v>8.5801000000000002E-2</v>
      </c>
      <c r="AB39" t="s">
        <v>25</v>
      </c>
      <c r="AC39" t="s">
        <v>27</v>
      </c>
      <c r="AD39">
        <v>0.73446999999999996</v>
      </c>
      <c r="AE39" t="s">
        <v>25</v>
      </c>
      <c r="AF39" t="s">
        <v>292</v>
      </c>
      <c r="AG39">
        <v>0.83979499999999996</v>
      </c>
      <c r="AH39" t="s">
        <v>25</v>
      </c>
      <c r="AI39" t="s">
        <v>28</v>
      </c>
      <c r="AJ39">
        <v>8.6940000000000003E-3</v>
      </c>
      <c r="AK39" t="s">
        <v>25</v>
      </c>
      <c r="AL39" t="s">
        <v>1962</v>
      </c>
      <c r="AM39">
        <v>512</v>
      </c>
      <c r="AN39" t="s">
        <v>288</v>
      </c>
      <c r="AO39">
        <v>1000</v>
      </c>
      <c r="AP39" t="s">
        <v>189</v>
      </c>
      <c r="AQ39">
        <v>1048576</v>
      </c>
      <c r="AR39" t="s">
        <v>190</v>
      </c>
      <c r="AS39">
        <v>10</v>
      </c>
      <c r="AT39" t="s">
        <v>191</v>
      </c>
      <c r="AU39">
        <v>1000</v>
      </c>
    </row>
    <row r="40" spans="1:47">
      <c r="A40" s="2">
        <v>1361</v>
      </c>
      <c r="B40" t="s">
        <v>289</v>
      </c>
      <c r="C40">
        <v>4</v>
      </c>
      <c r="D40" t="s">
        <v>182</v>
      </c>
      <c r="E40">
        <v>223</v>
      </c>
      <c r="F40" t="s">
        <v>183</v>
      </c>
      <c r="G40" t="s">
        <v>184</v>
      </c>
      <c r="H40">
        <v>112.24</v>
      </c>
      <c r="I40" t="s">
        <v>185</v>
      </c>
      <c r="J40">
        <v>7.5000000000000002E-4</v>
      </c>
      <c r="K40" t="s">
        <v>25</v>
      </c>
      <c r="L40" t="s">
        <v>290</v>
      </c>
      <c r="M40">
        <v>624.59820000000002</v>
      </c>
      <c r="N40" t="s">
        <v>25</v>
      </c>
      <c r="O40" t="s">
        <v>291</v>
      </c>
      <c r="P40">
        <v>1.346E-3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1.022454</v>
      </c>
      <c r="W40" t="s">
        <v>25</v>
      </c>
      <c r="X40" t="s">
        <v>1881</v>
      </c>
      <c r="Y40">
        <v>0</v>
      </c>
      <c r="Z40" t="s">
        <v>26</v>
      </c>
      <c r="AA40">
        <v>7.8575999999999993E-2</v>
      </c>
      <c r="AB40" t="s">
        <v>25</v>
      </c>
      <c r="AC40" t="s">
        <v>27</v>
      </c>
      <c r="AD40">
        <v>0.49666900000000003</v>
      </c>
      <c r="AE40" t="s">
        <v>25</v>
      </c>
      <c r="AF40" t="s">
        <v>292</v>
      </c>
      <c r="AG40">
        <v>0.42594399999999999</v>
      </c>
      <c r="AH40" t="s">
        <v>25</v>
      </c>
      <c r="AI40" t="s">
        <v>28</v>
      </c>
      <c r="AJ40">
        <v>8.7119999999999993E-3</v>
      </c>
      <c r="AK40" t="s">
        <v>25</v>
      </c>
      <c r="AL40" t="s">
        <v>1962</v>
      </c>
      <c r="AM40">
        <v>512</v>
      </c>
      <c r="AN40" t="s">
        <v>288</v>
      </c>
      <c r="AO40">
        <v>1000</v>
      </c>
      <c r="AP40" t="s">
        <v>189</v>
      </c>
      <c r="AQ40">
        <v>1048576</v>
      </c>
      <c r="AR40" t="s">
        <v>190</v>
      </c>
      <c r="AS40">
        <v>10</v>
      </c>
      <c r="AT40" t="s">
        <v>191</v>
      </c>
      <c r="AU40">
        <v>1000</v>
      </c>
    </row>
    <row r="41" spans="1:47">
      <c r="A41" s="2">
        <v>1360</v>
      </c>
      <c r="B41" t="s">
        <v>289</v>
      </c>
      <c r="C41">
        <v>4</v>
      </c>
      <c r="D41" t="s">
        <v>182</v>
      </c>
      <c r="E41">
        <v>2180</v>
      </c>
      <c r="F41" t="s">
        <v>183</v>
      </c>
      <c r="G41" t="s">
        <v>184</v>
      </c>
      <c r="H41">
        <v>109.654</v>
      </c>
      <c r="I41" t="s">
        <v>185</v>
      </c>
      <c r="J41">
        <v>2.196E-3</v>
      </c>
      <c r="K41" t="s">
        <v>25</v>
      </c>
      <c r="L41" t="s">
        <v>290</v>
      </c>
      <c r="M41">
        <v>2034.512788</v>
      </c>
      <c r="N41" t="s">
        <v>25</v>
      </c>
      <c r="O41" t="s">
        <v>291</v>
      </c>
      <c r="P41">
        <v>4.1359999999999999E-3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21.681614</v>
      </c>
      <c r="W41" t="s">
        <v>25</v>
      </c>
      <c r="X41" t="s">
        <v>1881</v>
      </c>
      <c r="Y41">
        <v>0</v>
      </c>
      <c r="Z41" t="s">
        <v>26</v>
      </c>
      <c r="AA41">
        <v>0.29871700000000001</v>
      </c>
      <c r="AB41" t="s">
        <v>25</v>
      </c>
      <c r="AC41" t="s">
        <v>27</v>
      </c>
      <c r="AD41">
        <v>7.5148960000000002</v>
      </c>
      <c r="AE41" t="s">
        <v>25</v>
      </c>
      <c r="AF41" t="s">
        <v>292</v>
      </c>
      <c r="AG41">
        <v>13.657344999999999</v>
      </c>
      <c r="AH41" t="s">
        <v>25</v>
      </c>
      <c r="AI41" t="s">
        <v>28</v>
      </c>
      <c r="AJ41">
        <v>8.7309999999999992E-3</v>
      </c>
      <c r="AK41" t="s">
        <v>25</v>
      </c>
      <c r="AL41" t="s">
        <v>1962</v>
      </c>
      <c r="AM41">
        <v>256</v>
      </c>
      <c r="AN41" t="s">
        <v>288</v>
      </c>
      <c r="AO41">
        <v>1000</v>
      </c>
      <c r="AP41" t="s">
        <v>189</v>
      </c>
      <c r="AQ41">
        <v>1048576</v>
      </c>
      <c r="AR41" t="s">
        <v>190</v>
      </c>
      <c r="AS41">
        <v>10</v>
      </c>
      <c r="AT41" t="s">
        <v>191</v>
      </c>
      <c r="AU41">
        <v>1000</v>
      </c>
    </row>
    <row r="42" spans="1:47">
      <c r="A42" s="2">
        <v>1359</v>
      </c>
      <c r="B42" t="s">
        <v>289</v>
      </c>
      <c r="C42">
        <v>4</v>
      </c>
      <c r="D42" t="s">
        <v>182</v>
      </c>
      <c r="E42">
        <v>1170</v>
      </c>
      <c r="F42" t="s">
        <v>183</v>
      </c>
      <c r="G42" t="s">
        <v>184</v>
      </c>
      <c r="H42">
        <v>111.381</v>
      </c>
      <c r="I42" t="s">
        <v>185</v>
      </c>
      <c r="J42">
        <v>1.7099999999999999E-3</v>
      </c>
      <c r="K42" t="s">
        <v>25</v>
      </c>
      <c r="L42" t="s">
        <v>290</v>
      </c>
      <c r="M42">
        <v>1332.555327</v>
      </c>
      <c r="N42" t="s">
        <v>25</v>
      </c>
      <c r="O42" t="s">
        <v>291</v>
      </c>
      <c r="P42">
        <v>2.9810000000000001E-3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11.257577</v>
      </c>
      <c r="W42" t="s">
        <v>25</v>
      </c>
      <c r="X42" t="s">
        <v>1881</v>
      </c>
      <c r="Y42">
        <v>0</v>
      </c>
      <c r="Z42" t="s">
        <v>26</v>
      </c>
      <c r="AA42">
        <v>0.18862999999999999</v>
      </c>
      <c r="AB42" t="s">
        <v>25</v>
      </c>
      <c r="AC42" t="s">
        <v>27</v>
      </c>
      <c r="AD42">
        <v>4.0492229999999996</v>
      </c>
      <c r="AE42" t="s">
        <v>25</v>
      </c>
      <c r="AF42" t="s">
        <v>292</v>
      </c>
      <c r="AG42">
        <v>6.9072420000000001</v>
      </c>
      <c r="AH42" t="s">
        <v>25</v>
      </c>
      <c r="AI42" t="s">
        <v>28</v>
      </c>
      <c r="AJ42">
        <v>8.7200000000000003E-3</v>
      </c>
      <c r="AK42" t="s">
        <v>25</v>
      </c>
      <c r="AL42" t="s">
        <v>1962</v>
      </c>
      <c r="AM42">
        <v>256</v>
      </c>
      <c r="AN42" t="s">
        <v>288</v>
      </c>
      <c r="AO42">
        <v>1000</v>
      </c>
      <c r="AP42" t="s">
        <v>189</v>
      </c>
      <c r="AQ42">
        <v>1048576</v>
      </c>
      <c r="AR42" t="s">
        <v>190</v>
      </c>
      <c r="AS42">
        <v>10</v>
      </c>
      <c r="AT42" t="s">
        <v>191</v>
      </c>
      <c r="AU42">
        <v>1000</v>
      </c>
    </row>
    <row r="43" spans="1:47">
      <c r="A43" s="2">
        <v>1358</v>
      </c>
      <c r="B43" t="s">
        <v>289</v>
      </c>
      <c r="C43">
        <v>4</v>
      </c>
      <c r="D43" t="s">
        <v>182</v>
      </c>
      <c r="E43">
        <v>665</v>
      </c>
      <c r="F43" t="s">
        <v>183</v>
      </c>
      <c r="G43" t="s">
        <v>184</v>
      </c>
      <c r="H43">
        <v>111.29600000000001</v>
      </c>
      <c r="I43" t="s">
        <v>185</v>
      </c>
      <c r="J43">
        <v>1.286E-3</v>
      </c>
      <c r="K43" t="s">
        <v>25</v>
      </c>
      <c r="L43" t="s">
        <v>290</v>
      </c>
      <c r="M43">
        <v>948.669848</v>
      </c>
      <c r="N43" t="s">
        <v>25</v>
      </c>
      <c r="O43" t="s">
        <v>291</v>
      </c>
      <c r="P43">
        <v>2.1900000000000001E-3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5.8320720000000001</v>
      </c>
      <c r="W43" t="s">
        <v>25</v>
      </c>
      <c r="X43" t="s">
        <v>1881</v>
      </c>
      <c r="Y43">
        <v>0</v>
      </c>
      <c r="Z43" t="s">
        <v>26</v>
      </c>
      <c r="AA43">
        <v>0.13119500000000001</v>
      </c>
      <c r="AB43" t="s">
        <v>25</v>
      </c>
      <c r="AC43" t="s">
        <v>27</v>
      </c>
      <c r="AD43">
        <v>2.166652</v>
      </c>
      <c r="AE43" t="s">
        <v>25</v>
      </c>
      <c r="AF43" t="s">
        <v>292</v>
      </c>
      <c r="AG43">
        <v>3.4654150000000001</v>
      </c>
      <c r="AH43" t="s">
        <v>25</v>
      </c>
      <c r="AI43" t="s">
        <v>28</v>
      </c>
      <c r="AJ43">
        <v>8.744E-3</v>
      </c>
      <c r="AK43" t="s">
        <v>25</v>
      </c>
      <c r="AL43" t="s">
        <v>1962</v>
      </c>
      <c r="AM43">
        <v>256</v>
      </c>
      <c r="AN43" t="s">
        <v>288</v>
      </c>
      <c r="AO43">
        <v>1000</v>
      </c>
      <c r="AP43" t="s">
        <v>189</v>
      </c>
      <c r="AQ43">
        <v>1048576</v>
      </c>
      <c r="AR43" t="s">
        <v>190</v>
      </c>
      <c r="AS43">
        <v>10</v>
      </c>
      <c r="AT43" t="s">
        <v>191</v>
      </c>
      <c r="AU43">
        <v>1000</v>
      </c>
    </row>
    <row r="44" spans="1:47">
      <c r="A44" s="2">
        <v>1357</v>
      </c>
      <c r="B44" t="s">
        <v>289</v>
      </c>
      <c r="C44">
        <v>4</v>
      </c>
      <c r="D44" t="s">
        <v>182</v>
      </c>
      <c r="E44">
        <v>412</v>
      </c>
      <c r="F44" t="s">
        <v>183</v>
      </c>
      <c r="G44" t="s">
        <v>184</v>
      </c>
      <c r="H44">
        <v>110.878</v>
      </c>
      <c r="I44" t="s">
        <v>185</v>
      </c>
      <c r="J44">
        <v>1.0460000000000001E-3</v>
      </c>
      <c r="K44" t="s">
        <v>25</v>
      </c>
      <c r="L44" t="s">
        <v>290</v>
      </c>
      <c r="M44">
        <v>788.87499000000003</v>
      </c>
      <c r="N44" t="s">
        <v>25</v>
      </c>
      <c r="O44" t="s">
        <v>291</v>
      </c>
      <c r="P44">
        <v>1.7979999999999999E-3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3.0298310000000002</v>
      </c>
      <c r="W44" t="s">
        <v>25</v>
      </c>
      <c r="X44" t="s">
        <v>1881</v>
      </c>
      <c r="Y44">
        <v>0</v>
      </c>
      <c r="Z44" t="s">
        <v>26</v>
      </c>
      <c r="AA44">
        <v>0.100671</v>
      </c>
      <c r="AB44" t="s">
        <v>25</v>
      </c>
      <c r="AC44" t="s">
        <v>27</v>
      </c>
      <c r="AD44">
        <v>1.215317</v>
      </c>
      <c r="AE44" t="s">
        <v>25</v>
      </c>
      <c r="AF44" t="s">
        <v>292</v>
      </c>
      <c r="AG44">
        <v>1.676693</v>
      </c>
      <c r="AH44" t="s">
        <v>25</v>
      </c>
      <c r="AI44" t="s">
        <v>28</v>
      </c>
      <c r="AJ44">
        <v>8.7290000000000006E-3</v>
      </c>
      <c r="AK44" t="s">
        <v>25</v>
      </c>
      <c r="AL44" t="s">
        <v>1962</v>
      </c>
      <c r="AM44">
        <v>256</v>
      </c>
      <c r="AN44" t="s">
        <v>288</v>
      </c>
      <c r="AO44">
        <v>1000</v>
      </c>
      <c r="AP44" t="s">
        <v>189</v>
      </c>
      <c r="AQ44">
        <v>1048576</v>
      </c>
      <c r="AR44" t="s">
        <v>190</v>
      </c>
      <c r="AS44">
        <v>10</v>
      </c>
      <c r="AT44" t="s">
        <v>191</v>
      </c>
      <c r="AU44">
        <v>1000</v>
      </c>
    </row>
    <row r="45" spans="1:47">
      <c r="A45" s="2">
        <v>1356</v>
      </c>
      <c r="B45" t="s">
        <v>289</v>
      </c>
      <c r="C45">
        <v>4</v>
      </c>
      <c r="D45" t="s">
        <v>182</v>
      </c>
      <c r="E45">
        <v>286</v>
      </c>
      <c r="F45" t="s">
        <v>183</v>
      </c>
      <c r="G45" t="s">
        <v>184</v>
      </c>
      <c r="H45">
        <v>115.873</v>
      </c>
      <c r="I45" t="s">
        <v>185</v>
      </c>
      <c r="J45">
        <v>8.34E-4</v>
      </c>
      <c r="K45" t="s">
        <v>25</v>
      </c>
      <c r="L45" t="s">
        <v>290</v>
      </c>
      <c r="M45">
        <v>707.99557800000002</v>
      </c>
      <c r="N45" t="s">
        <v>25</v>
      </c>
      <c r="O45" t="s">
        <v>291</v>
      </c>
      <c r="P45">
        <v>1.5089999999999999E-3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1.6803969999999999</v>
      </c>
      <c r="W45" t="s">
        <v>25</v>
      </c>
      <c r="X45" t="s">
        <v>1881</v>
      </c>
      <c r="Y45">
        <v>0</v>
      </c>
      <c r="Z45" t="s">
        <v>26</v>
      </c>
      <c r="AA45">
        <v>8.5726999999999998E-2</v>
      </c>
      <c r="AB45" t="s">
        <v>25</v>
      </c>
      <c r="AC45" t="s">
        <v>27</v>
      </c>
      <c r="AD45">
        <v>0.73717500000000002</v>
      </c>
      <c r="AE45" t="s">
        <v>25</v>
      </c>
      <c r="AF45" t="s">
        <v>292</v>
      </c>
      <c r="AG45">
        <v>0.83099100000000004</v>
      </c>
      <c r="AH45" t="s">
        <v>25</v>
      </c>
      <c r="AI45" t="s">
        <v>28</v>
      </c>
      <c r="AJ45">
        <v>8.7069999999999995E-3</v>
      </c>
      <c r="AK45" t="s">
        <v>25</v>
      </c>
      <c r="AL45" t="s">
        <v>1962</v>
      </c>
      <c r="AM45">
        <v>256</v>
      </c>
      <c r="AN45" t="s">
        <v>288</v>
      </c>
      <c r="AO45">
        <v>1000</v>
      </c>
      <c r="AP45" t="s">
        <v>189</v>
      </c>
      <c r="AQ45">
        <v>1048576</v>
      </c>
      <c r="AR45" t="s">
        <v>190</v>
      </c>
      <c r="AS45">
        <v>10</v>
      </c>
      <c r="AT45" t="s">
        <v>191</v>
      </c>
      <c r="AU45">
        <v>1000</v>
      </c>
    </row>
    <row r="46" spans="1:47">
      <c r="A46" s="2">
        <v>1355</v>
      </c>
      <c r="B46" t="s">
        <v>289</v>
      </c>
      <c r="C46">
        <v>4</v>
      </c>
      <c r="D46" t="s">
        <v>182</v>
      </c>
      <c r="E46">
        <v>223</v>
      </c>
      <c r="F46" t="s">
        <v>183</v>
      </c>
      <c r="G46" t="s">
        <v>184</v>
      </c>
      <c r="H46">
        <v>117.03</v>
      </c>
      <c r="I46" t="s">
        <v>185</v>
      </c>
      <c r="J46">
        <v>7.3200000000000001E-4</v>
      </c>
      <c r="K46" t="s">
        <v>25</v>
      </c>
      <c r="L46" t="s">
        <v>290</v>
      </c>
      <c r="M46">
        <v>625.68391799999995</v>
      </c>
      <c r="N46" t="s">
        <v>25</v>
      </c>
      <c r="O46" t="s">
        <v>291</v>
      </c>
      <c r="P46">
        <v>1.3290000000000001E-3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1.0055400000000001</v>
      </c>
      <c r="W46" t="s">
        <v>25</v>
      </c>
      <c r="X46" t="s">
        <v>1881</v>
      </c>
      <c r="Y46">
        <v>0</v>
      </c>
      <c r="Z46" t="s">
        <v>26</v>
      </c>
      <c r="AA46">
        <v>7.8656000000000004E-2</v>
      </c>
      <c r="AB46" t="s">
        <v>25</v>
      </c>
      <c r="AC46" t="s">
        <v>27</v>
      </c>
      <c r="AD46">
        <v>0.48773699999999998</v>
      </c>
      <c r="AE46" t="s">
        <v>25</v>
      </c>
      <c r="AF46" t="s">
        <v>292</v>
      </c>
      <c r="AG46">
        <v>0.417827</v>
      </c>
      <c r="AH46" t="s">
        <v>25</v>
      </c>
      <c r="AI46" t="s">
        <v>28</v>
      </c>
      <c r="AJ46">
        <v>8.7039999999999999E-3</v>
      </c>
      <c r="AK46" t="s">
        <v>25</v>
      </c>
      <c r="AL46" t="s">
        <v>1962</v>
      </c>
      <c r="AM46">
        <v>256</v>
      </c>
      <c r="AN46" t="s">
        <v>288</v>
      </c>
      <c r="AO46">
        <v>1000</v>
      </c>
      <c r="AP46" t="s">
        <v>189</v>
      </c>
      <c r="AQ46">
        <v>1048576</v>
      </c>
      <c r="AR46" t="s">
        <v>190</v>
      </c>
      <c r="AS46">
        <v>10</v>
      </c>
      <c r="AT46" t="s">
        <v>191</v>
      </c>
      <c r="AU46">
        <v>1000</v>
      </c>
    </row>
    <row r="47" spans="1:47">
      <c r="A47" s="2">
        <v>1360</v>
      </c>
      <c r="B47" t="s">
        <v>289</v>
      </c>
      <c r="C47">
        <v>4</v>
      </c>
      <c r="D47" t="s">
        <v>182</v>
      </c>
      <c r="E47">
        <v>2180</v>
      </c>
      <c r="F47" t="s">
        <v>183</v>
      </c>
      <c r="G47" t="s">
        <v>184</v>
      </c>
      <c r="H47">
        <v>109.871</v>
      </c>
      <c r="I47" t="s">
        <v>185</v>
      </c>
      <c r="J47">
        <v>2.2959999999999999E-3</v>
      </c>
      <c r="K47" t="s">
        <v>25</v>
      </c>
      <c r="L47" t="s">
        <v>290</v>
      </c>
      <c r="M47">
        <v>2019.3291039999999</v>
      </c>
      <c r="N47" t="s">
        <v>25</v>
      </c>
      <c r="O47" t="s">
        <v>291</v>
      </c>
      <c r="P47">
        <v>4.2209999999999999E-3</v>
      </c>
      <c r="Q47" t="s">
        <v>25</v>
      </c>
      <c r="R47" t="s">
        <v>186</v>
      </c>
      <c r="S47" t="e">
        <f t="shared" si="1"/>
        <v>#NAME?</v>
      </c>
      <c r="T47" t="s">
        <v>25</v>
      </c>
      <c r="U47" t="s">
        <v>24</v>
      </c>
      <c r="V47">
        <v>21.807807</v>
      </c>
      <c r="W47" t="s">
        <v>25</v>
      </c>
      <c r="X47" t="s">
        <v>1881</v>
      </c>
      <c r="Y47">
        <v>0</v>
      </c>
      <c r="Z47" t="s">
        <v>26</v>
      </c>
      <c r="AA47">
        <v>0.29645300000000002</v>
      </c>
      <c r="AB47" t="s">
        <v>25</v>
      </c>
      <c r="AC47" t="s">
        <v>27</v>
      </c>
      <c r="AD47">
        <v>7.5975529999999996</v>
      </c>
      <c r="AE47" t="s">
        <v>25</v>
      </c>
      <c r="AF47" t="s">
        <v>292</v>
      </c>
      <c r="AG47">
        <v>13.701857</v>
      </c>
      <c r="AH47" t="s">
        <v>25</v>
      </c>
      <c r="AI47" t="s">
        <v>28</v>
      </c>
      <c r="AJ47">
        <v>8.7209999999999996E-3</v>
      </c>
      <c r="AK47" t="s">
        <v>25</v>
      </c>
      <c r="AL47" t="s">
        <v>1962</v>
      </c>
      <c r="AM47">
        <v>256</v>
      </c>
      <c r="AN47" t="s">
        <v>288</v>
      </c>
      <c r="AO47">
        <v>1000</v>
      </c>
      <c r="AP47" t="s">
        <v>189</v>
      </c>
      <c r="AQ47">
        <v>1048576</v>
      </c>
      <c r="AR47" t="s">
        <v>190</v>
      </c>
      <c r="AS47">
        <v>10</v>
      </c>
      <c r="AT47" t="s">
        <v>191</v>
      </c>
      <c r="AU47">
        <v>1000</v>
      </c>
    </row>
    <row r="48" spans="1:47">
      <c r="A48" s="2">
        <v>1360</v>
      </c>
      <c r="B48" t="s">
        <v>289</v>
      </c>
      <c r="C48">
        <v>4</v>
      </c>
      <c r="D48" t="s">
        <v>182</v>
      </c>
      <c r="E48">
        <v>2180</v>
      </c>
      <c r="F48" t="s">
        <v>183</v>
      </c>
      <c r="G48" t="s">
        <v>184</v>
      </c>
      <c r="H48">
        <v>110.09699999999999</v>
      </c>
      <c r="I48" t="s">
        <v>185</v>
      </c>
      <c r="J48">
        <v>2.333E-3</v>
      </c>
      <c r="K48" t="s">
        <v>25</v>
      </c>
      <c r="L48" t="s">
        <v>290</v>
      </c>
      <c r="M48">
        <v>2014.552729</v>
      </c>
      <c r="N48" t="s">
        <v>25</v>
      </c>
      <c r="O48" t="s">
        <v>291</v>
      </c>
      <c r="P48">
        <v>4.254E-3</v>
      </c>
      <c r="Q48" t="s">
        <v>25</v>
      </c>
      <c r="R48" t="s">
        <v>186</v>
      </c>
      <c r="S48" t="e">
        <f t="shared" si="1"/>
        <v>#NAME?</v>
      </c>
      <c r="T48" t="s">
        <v>25</v>
      </c>
      <c r="U48" t="s">
        <v>24</v>
      </c>
      <c r="V48">
        <v>24.422657000000001</v>
      </c>
      <c r="W48" t="s">
        <v>25</v>
      </c>
      <c r="X48" t="s">
        <v>1881</v>
      </c>
      <c r="Y48">
        <v>0</v>
      </c>
      <c r="Z48" t="s">
        <v>26</v>
      </c>
      <c r="AA48">
        <v>0.37686500000000001</v>
      </c>
      <c r="AB48" t="s">
        <v>25</v>
      </c>
      <c r="AC48" t="s">
        <v>27</v>
      </c>
      <c r="AD48">
        <v>9.1228619999999996</v>
      </c>
      <c r="AE48" t="s">
        <v>25</v>
      </c>
      <c r="AF48" t="s">
        <v>292</v>
      </c>
      <c r="AG48">
        <v>14.684953999999999</v>
      </c>
      <c r="AH48" t="s">
        <v>25</v>
      </c>
      <c r="AI48" t="s">
        <v>28</v>
      </c>
      <c r="AJ48">
        <v>8.6890000000000005E-3</v>
      </c>
      <c r="AK48" t="s">
        <v>25</v>
      </c>
      <c r="AL48" t="s">
        <v>1962</v>
      </c>
      <c r="AM48">
        <v>256</v>
      </c>
      <c r="AN48" t="s">
        <v>288</v>
      </c>
      <c r="AO48">
        <v>1000</v>
      </c>
      <c r="AP48" t="s">
        <v>189</v>
      </c>
      <c r="AQ48">
        <v>1048576</v>
      </c>
      <c r="AR48" t="s">
        <v>190</v>
      </c>
      <c r="AS48">
        <v>10</v>
      </c>
      <c r="AT48" t="s">
        <v>191</v>
      </c>
      <c r="AU48">
        <v>1000</v>
      </c>
    </row>
    <row r="49" spans="1:47">
      <c r="A49" s="2">
        <v>1359</v>
      </c>
      <c r="B49" t="s">
        <v>289</v>
      </c>
      <c r="C49">
        <v>4</v>
      </c>
      <c r="D49" t="s">
        <v>182</v>
      </c>
      <c r="E49">
        <v>1170</v>
      </c>
      <c r="F49" t="s">
        <v>183</v>
      </c>
      <c r="G49" t="s">
        <v>184</v>
      </c>
      <c r="H49">
        <v>111.008</v>
      </c>
      <c r="I49" t="s">
        <v>185</v>
      </c>
      <c r="J49">
        <v>1.7290000000000001E-3</v>
      </c>
      <c r="K49" t="s">
        <v>25</v>
      </c>
      <c r="L49" t="s">
        <v>290</v>
      </c>
      <c r="M49">
        <v>1321.0268570000001</v>
      </c>
      <c r="N49" t="s">
        <v>25</v>
      </c>
      <c r="O49" t="s">
        <v>291</v>
      </c>
      <c r="P49">
        <v>2.9880000000000002E-3</v>
      </c>
      <c r="Q49" t="s">
        <v>25</v>
      </c>
      <c r="R49" t="s">
        <v>186</v>
      </c>
      <c r="S49" t="e">
        <f t="shared" si="1"/>
        <v>#NAME?</v>
      </c>
      <c r="T49" t="s">
        <v>25</v>
      </c>
      <c r="U49" t="s">
        <v>24</v>
      </c>
      <c r="V49">
        <v>11.175692</v>
      </c>
      <c r="W49" t="s">
        <v>25</v>
      </c>
      <c r="X49" t="s">
        <v>1881</v>
      </c>
      <c r="Y49">
        <v>0</v>
      </c>
      <c r="Z49" t="s">
        <v>26</v>
      </c>
      <c r="AA49">
        <v>0.186805</v>
      </c>
      <c r="AB49" t="s">
        <v>25</v>
      </c>
      <c r="AC49" t="s">
        <v>27</v>
      </c>
      <c r="AD49">
        <v>3.9960460000000002</v>
      </c>
      <c r="AE49" t="s">
        <v>25</v>
      </c>
      <c r="AF49" t="s">
        <v>292</v>
      </c>
      <c r="AG49">
        <v>6.8819319999999999</v>
      </c>
      <c r="AH49" t="s">
        <v>25</v>
      </c>
      <c r="AI49" t="s">
        <v>28</v>
      </c>
      <c r="AJ49">
        <v>8.7030000000000007E-3</v>
      </c>
      <c r="AK49" t="s">
        <v>25</v>
      </c>
      <c r="AL49" t="s">
        <v>1962</v>
      </c>
      <c r="AM49">
        <v>256</v>
      </c>
      <c r="AN49" t="s">
        <v>288</v>
      </c>
      <c r="AO49">
        <v>1000</v>
      </c>
      <c r="AP49" t="s">
        <v>189</v>
      </c>
      <c r="AQ49">
        <v>1048576</v>
      </c>
      <c r="AR49" t="s">
        <v>190</v>
      </c>
      <c r="AS49">
        <v>10</v>
      </c>
      <c r="AT49" t="s">
        <v>191</v>
      </c>
      <c r="AU49">
        <v>1000</v>
      </c>
    </row>
    <row r="50" spans="1:47">
      <c r="A50" s="2">
        <v>1358</v>
      </c>
      <c r="B50" t="s">
        <v>289</v>
      </c>
      <c r="C50">
        <v>4</v>
      </c>
      <c r="D50" t="s">
        <v>182</v>
      </c>
      <c r="E50">
        <v>665</v>
      </c>
      <c r="F50" t="s">
        <v>183</v>
      </c>
      <c r="G50" t="s">
        <v>184</v>
      </c>
      <c r="H50">
        <v>108.491</v>
      </c>
      <c r="I50" t="s">
        <v>185</v>
      </c>
      <c r="J50">
        <v>1.6019999999999999E-3</v>
      </c>
      <c r="K50" t="s">
        <v>25</v>
      </c>
      <c r="L50" t="s">
        <v>290</v>
      </c>
      <c r="M50">
        <v>1194.3720800000001</v>
      </c>
      <c r="N50" t="s">
        <v>25</v>
      </c>
      <c r="O50" t="s">
        <v>291</v>
      </c>
      <c r="P50">
        <v>2.7409999999999999E-3</v>
      </c>
      <c r="Q50" t="s">
        <v>25</v>
      </c>
      <c r="R50" t="s">
        <v>186</v>
      </c>
      <c r="S50" t="e">
        <f t="shared" si="1"/>
        <v>#NAME?</v>
      </c>
      <c r="T50" t="s">
        <v>25</v>
      </c>
      <c r="U50" t="s">
        <v>24</v>
      </c>
      <c r="V50">
        <v>5.755922</v>
      </c>
      <c r="W50" t="s">
        <v>25</v>
      </c>
      <c r="X50" t="s">
        <v>1881</v>
      </c>
      <c r="Y50">
        <v>0</v>
      </c>
      <c r="Z50" t="s">
        <v>26</v>
      </c>
      <c r="AA50">
        <v>0.13381999999999999</v>
      </c>
      <c r="AB50" t="s">
        <v>25</v>
      </c>
      <c r="AC50" t="s">
        <v>27</v>
      </c>
      <c r="AD50">
        <v>2.1563059999999998</v>
      </c>
      <c r="AE50" t="s">
        <v>25</v>
      </c>
      <c r="AF50" t="s">
        <v>292</v>
      </c>
      <c r="AG50">
        <v>3.405783</v>
      </c>
      <c r="AH50" t="s">
        <v>25</v>
      </c>
      <c r="AI50" t="s">
        <v>28</v>
      </c>
      <c r="AJ50">
        <v>8.7030000000000007E-3</v>
      </c>
      <c r="AK50" t="s">
        <v>25</v>
      </c>
      <c r="AL50" t="s">
        <v>1962</v>
      </c>
      <c r="AM50">
        <v>256</v>
      </c>
      <c r="AN50" t="s">
        <v>288</v>
      </c>
      <c r="AO50">
        <v>1000</v>
      </c>
      <c r="AP50" t="s">
        <v>189</v>
      </c>
      <c r="AQ50">
        <v>1048576</v>
      </c>
      <c r="AR50" t="s">
        <v>190</v>
      </c>
      <c r="AS50">
        <v>10</v>
      </c>
      <c r="AT50" t="s">
        <v>191</v>
      </c>
      <c r="AU50">
        <v>1000</v>
      </c>
    </row>
    <row r="51" spans="1:47">
      <c r="A51" s="2">
        <v>1357</v>
      </c>
      <c r="B51" t="s">
        <v>289</v>
      </c>
      <c r="C51">
        <v>4</v>
      </c>
      <c r="D51" t="s">
        <v>182</v>
      </c>
      <c r="E51">
        <v>412</v>
      </c>
      <c r="F51" t="s">
        <v>183</v>
      </c>
      <c r="G51" t="s">
        <v>184</v>
      </c>
      <c r="H51">
        <v>110.40600000000001</v>
      </c>
      <c r="I51" t="s">
        <v>185</v>
      </c>
      <c r="J51">
        <v>1.016E-3</v>
      </c>
      <c r="K51" t="s">
        <v>25</v>
      </c>
      <c r="L51" t="s">
        <v>290</v>
      </c>
      <c r="M51">
        <v>775.76019399999996</v>
      </c>
      <c r="N51" t="s">
        <v>25</v>
      </c>
      <c r="O51" t="s">
        <v>291</v>
      </c>
      <c r="P51">
        <v>1.755E-3</v>
      </c>
      <c r="Q51" t="s">
        <v>25</v>
      </c>
      <c r="R51" t="s">
        <v>186</v>
      </c>
      <c r="S51" t="e">
        <f t="shared" si="1"/>
        <v>#NAME?</v>
      </c>
      <c r="T51" t="s">
        <v>25</v>
      </c>
      <c r="U51" t="s">
        <v>24</v>
      </c>
      <c r="V51">
        <v>3.02549</v>
      </c>
      <c r="W51" t="s">
        <v>25</v>
      </c>
      <c r="X51" t="s">
        <v>1881</v>
      </c>
      <c r="Y51">
        <v>0</v>
      </c>
      <c r="Z51" t="s">
        <v>26</v>
      </c>
      <c r="AA51">
        <v>0.100719</v>
      </c>
      <c r="AB51" t="s">
        <v>25</v>
      </c>
      <c r="AC51" t="s">
        <v>27</v>
      </c>
      <c r="AD51">
        <v>1.2089559999999999</v>
      </c>
      <c r="AE51" t="s">
        <v>25</v>
      </c>
      <c r="AF51" t="s">
        <v>292</v>
      </c>
      <c r="AG51">
        <v>1.6733690000000001</v>
      </c>
      <c r="AH51" t="s">
        <v>25</v>
      </c>
      <c r="AI51" t="s">
        <v>28</v>
      </c>
      <c r="AJ51">
        <v>8.7200000000000003E-3</v>
      </c>
      <c r="AK51" t="s">
        <v>25</v>
      </c>
      <c r="AL51" t="s">
        <v>1962</v>
      </c>
      <c r="AM51">
        <v>256</v>
      </c>
      <c r="AN51" t="s">
        <v>288</v>
      </c>
      <c r="AO51">
        <v>1000</v>
      </c>
      <c r="AP51" t="s">
        <v>189</v>
      </c>
      <c r="AQ51">
        <v>1048576</v>
      </c>
      <c r="AR51" t="s">
        <v>190</v>
      </c>
      <c r="AS51">
        <v>10</v>
      </c>
      <c r="AT51" t="s">
        <v>191</v>
      </c>
      <c r="AU51">
        <v>1000</v>
      </c>
    </row>
    <row r="52" spans="1:47">
      <c r="A52" s="2">
        <v>1356</v>
      </c>
      <c r="B52" t="s">
        <v>289</v>
      </c>
      <c r="C52">
        <v>4</v>
      </c>
      <c r="D52" t="s">
        <v>182</v>
      </c>
      <c r="E52">
        <v>286</v>
      </c>
      <c r="F52" t="s">
        <v>183</v>
      </c>
      <c r="G52" t="s">
        <v>184</v>
      </c>
      <c r="H52">
        <v>117.327</v>
      </c>
      <c r="I52" t="s">
        <v>185</v>
      </c>
      <c r="J52">
        <v>8.52E-4</v>
      </c>
      <c r="K52" t="s">
        <v>25</v>
      </c>
      <c r="L52" t="s">
        <v>290</v>
      </c>
      <c r="M52">
        <v>723.94497200000001</v>
      </c>
      <c r="N52" t="s">
        <v>25</v>
      </c>
      <c r="O52" t="s">
        <v>291</v>
      </c>
      <c r="P52">
        <v>1.542E-3</v>
      </c>
      <c r="Q52" t="s">
        <v>25</v>
      </c>
      <c r="R52" t="s">
        <v>186</v>
      </c>
      <c r="S52" t="e">
        <f t="shared" si="1"/>
        <v>#NAME?</v>
      </c>
      <c r="T52" t="s">
        <v>25</v>
      </c>
      <c r="U52" t="s">
        <v>24</v>
      </c>
      <c r="V52">
        <v>1.700777</v>
      </c>
      <c r="W52" t="s">
        <v>25</v>
      </c>
      <c r="X52" t="s">
        <v>1881</v>
      </c>
      <c r="Y52">
        <v>0</v>
      </c>
      <c r="Z52" t="s">
        <v>26</v>
      </c>
      <c r="AA52">
        <v>8.6588999999999999E-2</v>
      </c>
      <c r="AB52" t="s">
        <v>25</v>
      </c>
      <c r="AC52" t="s">
        <v>27</v>
      </c>
      <c r="AD52">
        <v>0.74786900000000001</v>
      </c>
      <c r="AE52" t="s">
        <v>25</v>
      </c>
      <c r="AF52" t="s">
        <v>292</v>
      </c>
      <c r="AG52">
        <v>0.84000799999999998</v>
      </c>
      <c r="AH52" t="s">
        <v>25</v>
      </c>
      <c r="AI52" t="s">
        <v>28</v>
      </c>
      <c r="AJ52">
        <v>8.6969999999999999E-3</v>
      </c>
      <c r="AK52" t="s">
        <v>25</v>
      </c>
      <c r="AL52" t="s">
        <v>1962</v>
      </c>
      <c r="AM52">
        <v>256</v>
      </c>
      <c r="AN52" t="s">
        <v>288</v>
      </c>
      <c r="AO52">
        <v>1000</v>
      </c>
      <c r="AP52" t="s">
        <v>189</v>
      </c>
      <c r="AQ52">
        <v>1048576</v>
      </c>
      <c r="AR52" t="s">
        <v>190</v>
      </c>
      <c r="AS52">
        <v>10</v>
      </c>
      <c r="AT52" t="s">
        <v>191</v>
      </c>
      <c r="AU52">
        <v>1000</v>
      </c>
    </row>
    <row r="53" spans="1:47">
      <c r="A53" s="2">
        <v>1355</v>
      </c>
      <c r="B53" t="s">
        <v>289</v>
      </c>
      <c r="C53">
        <v>4</v>
      </c>
      <c r="D53" t="s">
        <v>182</v>
      </c>
      <c r="E53">
        <v>223</v>
      </c>
      <c r="F53" t="s">
        <v>183</v>
      </c>
      <c r="G53" t="s">
        <v>184</v>
      </c>
      <c r="H53">
        <v>112.71599999999999</v>
      </c>
      <c r="I53" t="s">
        <v>185</v>
      </c>
      <c r="J53">
        <v>7.3399999999999995E-4</v>
      </c>
      <c r="K53" t="s">
        <v>25</v>
      </c>
      <c r="L53" t="s">
        <v>290</v>
      </c>
      <c r="M53">
        <v>616.16234599999996</v>
      </c>
      <c r="N53" t="s">
        <v>25</v>
      </c>
      <c r="O53" t="s">
        <v>291</v>
      </c>
      <c r="P53">
        <v>1.3209999999999999E-3</v>
      </c>
      <c r="Q53" t="s">
        <v>25</v>
      </c>
      <c r="R53" t="s">
        <v>186</v>
      </c>
      <c r="S53" t="e">
        <f t="shared" si="1"/>
        <v>#NAME?</v>
      </c>
      <c r="T53" t="s">
        <v>25</v>
      </c>
      <c r="U53" t="s">
        <v>24</v>
      </c>
      <c r="V53">
        <v>1.008856</v>
      </c>
      <c r="W53" t="s">
        <v>25</v>
      </c>
      <c r="X53" t="s">
        <v>1881</v>
      </c>
      <c r="Y53">
        <v>0</v>
      </c>
      <c r="Z53" t="s">
        <v>26</v>
      </c>
      <c r="AA53">
        <v>7.8231999999999996E-2</v>
      </c>
      <c r="AB53" t="s">
        <v>25</v>
      </c>
      <c r="AC53" t="s">
        <v>27</v>
      </c>
      <c r="AD53">
        <v>0.49013099999999998</v>
      </c>
      <c r="AE53" t="s">
        <v>25</v>
      </c>
      <c r="AF53" t="s">
        <v>292</v>
      </c>
      <c r="AG53">
        <v>0.41934100000000002</v>
      </c>
      <c r="AH53" t="s">
        <v>25</v>
      </c>
      <c r="AI53" t="s">
        <v>28</v>
      </c>
      <c r="AJ53">
        <v>8.7279999999999996E-3</v>
      </c>
      <c r="AK53" t="s">
        <v>25</v>
      </c>
      <c r="AL53" t="s">
        <v>1962</v>
      </c>
      <c r="AM53">
        <v>256</v>
      </c>
      <c r="AN53" t="s">
        <v>288</v>
      </c>
      <c r="AO53">
        <v>1000</v>
      </c>
      <c r="AP53" t="s">
        <v>189</v>
      </c>
      <c r="AQ53">
        <v>1048576</v>
      </c>
      <c r="AR53" t="s">
        <v>190</v>
      </c>
      <c r="AS53">
        <v>10</v>
      </c>
      <c r="AT53" t="s">
        <v>191</v>
      </c>
      <c r="AU53">
        <v>1000</v>
      </c>
    </row>
    <row r="54" spans="1:47">
      <c r="A54" s="2">
        <v>1350</v>
      </c>
      <c r="B54" t="s">
        <v>289</v>
      </c>
      <c r="C54">
        <v>4</v>
      </c>
      <c r="D54" t="s">
        <v>182</v>
      </c>
      <c r="E54">
        <v>4387</v>
      </c>
      <c r="F54" t="s">
        <v>183</v>
      </c>
      <c r="G54" t="s">
        <v>184</v>
      </c>
      <c r="H54">
        <v>867.91800000000001</v>
      </c>
      <c r="I54" t="s">
        <v>185</v>
      </c>
      <c r="J54">
        <v>1.325E-3</v>
      </c>
      <c r="K54" t="s">
        <v>25</v>
      </c>
      <c r="L54" t="s">
        <v>290</v>
      </c>
      <c r="M54">
        <v>9233.5562559999998</v>
      </c>
      <c r="N54" t="s">
        <v>25</v>
      </c>
      <c r="O54" t="s">
        <v>291</v>
      </c>
      <c r="P54">
        <v>2.4250000000000001E-3</v>
      </c>
      <c r="Q54" t="s">
        <v>25</v>
      </c>
      <c r="R54" t="s">
        <v>186</v>
      </c>
      <c r="S54" t="e">
        <f t="shared" si="1"/>
        <v>#NAME?</v>
      </c>
      <c r="T54" t="s">
        <v>25</v>
      </c>
      <c r="U54" t="s">
        <v>24</v>
      </c>
      <c r="V54">
        <v>81.676146000000003</v>
      </c>
      <c r="W54" t="s">
        <v>25</v>
      </c>
      <c r="X54" t="s">
        <v>1881</v>
      </c>
      <c r="Y54">
        <v>0</v>
      </c>
      <c r="Z54" t="s">
        <v>26</v>
      </c>
      <c r="AA54">
        <v>0.94995099999999999</v>
      </c>
      <c r="AB54" t="s">
        <v>25</v>
      </c>
      <c r="AC54" t="s">
        <v>27</v>
      </c>
      <c r="AD54">
        <v>23.133134999999999</v>
      </c>
      <c r="AE54" t="s">
        <v>25</v>
      </c>
      <c r="AF54" t="s">
        <v>292</v>
      </c>
      <c r="AG54">
        <v>57.349792999999998</v>
      </c>
      <c r="AH54" t="s">
        <v>25</v>
      </c>
      <c r="AI54" t="s">
        <v>28</v>
      </c>
      <c r="AJ54">
        <v>9.3962000000000004E-2</v>
      </c>
      <c r="AK54" t="s">
        <v>25</v>
      </c>
      <c r="AL54" t="s">
        <v>1962</v>
      </c>
      <c r="AM54">
        <v>512</v>
      </c>
      <c r="AN54" t="s">
        <v>288</v>
      </c>
      <c r="AO54">
        <v>1000</v>
      </c>
      <c r="AP54" t="s">
        <v>189</v>
      </c>
      <c r="AQ54">
        <v>8388608</v>
      </c>
      <c r="AR54" t="s">
        <v>190</v>
      </c>
      <c r="AS54">
        <v>10</v>
      </c>
      <c r="AT54" t="s">
        <v>191</v>
      </c>
      <c r="AU54">
        <v>1000</v>
      </c>
    </row>
    <row r="55" spans="1:47">
      <c r="A55" s="2">
        <v>1348</v>
      </c>
      <c r="B55" t="s">
        <v>289</v>
      </c>
      <c r="C55">
        <v>4</v>
      </c>
      <c r="D55" t="s">
        <v>182</v>
      </c>
      <c r="E55">
        <v>238</v>
      </c>
      <c r="F55" t="s">
        <v>183</v>
      </c>
      <c r="G55" t="s">
        <v>184</v>
      </c>
      <c r="H55">
        <v>115.973</v>
      </c>
      <c r="I55" t="s">
        <v>185</v>
      </c>
      <c r="J55">
        <v>7.0500000000000001E-4</v>
      </c>
      <c r="K55" t="s">
        <v>25</v>
      </c>
      <c r="L55" t="s">
        <v>290</v>
      </c>
      <c r="M55">
        <v>689.28263800000002</v>
      </c>
      <c r="N55" t="s">
        <v>25</v>
      </c>
      <c r="O55" t="s">
        <v>291</v>
      </c>
      <c r="P55">
        <v>1.3619999999999999E-3</v>
      </c>
      <c r="Q55" t="s">
        <v>25</v>
      </c>
      <c r="R55" t="s">
        <v>186</v>
      </c>
      <c r="S55" t="e">
        <f t="shared" si="1"/>
        <v>#NAME?</v>
      </c>
      <c r="T55" t="s">
        <v>25</v>
      </c>
      <c r="U55" t="s">
        <v>24</v>
      </c>
      <c r="V55">
        <v>1.1657489999999999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1962</v>
      </c>
      <c r="AM55">
        <v>256</v>
      </c>
      <c r="AN55" t="s">
        <v>288</v>
      </c>
      <c r="AO55">
        <v>1000</v>
      </c>
      <c r="AP55" t="s">
        <v>189</v>
      </c>
      <c r="AQ55">
        <v>1048576</v>
      </c>
      <c r="AR55" t="s">
        <v>190</v>
      </c>
      <c r="AS55">
        <v>10</v>
      </c>
      <c r="AT55" t="s">
        <v>191</v>
      </c>
      <c r="AU55">
        <v>1000</v>
      </c>
    </row>
    <row r="56" spans="1:47">
      <c r="A56" s="2">
        <v>1347</v>
      </c>
      <c r="B56" t="s">
        <v>289</v>
      </c>
      <c r="C56">
        <v>4</v>
      </c>
      <c r="D56" t="s">
        <v>182</v>
      </c>
      <c r="E56">
        <v>238</v>
      </c>
      <c r="F56" t="s">
        <v>183</v>
      </c>
      <c r="G56" t="s">
        <v>184</v>
      </c>
      <c r="H56">
        <v>107.136</v>
      </c>
      <c r="I56" t="s">
        <v>185</v>
      </c>
      <c r="J56">
        <v>4.0900000000000002E-4</v>
      </c>
      <c r="K56" t="s">
        <v>25</v>
      </c>
      <c r="L56" t="s">
        <v>290</v>
      </c>
      <c r="M56">
        <v>477.49929800000001</v>
      </c>
      <c r="N56" t="s">
        <v>25</v>
      </c>
      <c r="O56" t="s">
        <v>291</v>
      </c>
      <c r="P56">
        <v>8.6499999999999999E-4</v>
      </c>
      <c r="Q56" t="s">
        <v>25</v>
      </c>
      <c r="R56" t="s">
        <v>186</v>
      </c>
      <c r="S56" t="e">
        <f t="shared" si="1"/>
        <v>#NAME?</v>
      </c>
      <c r="T56" t="s">
        <v>25</v>
      </c>
      <c r="U56" t="s">
        <v>24</v>
      </c>
      <c r="V56">
        <v>1.2498670000000001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1962</v>
      </c>
      <c r="AM56">
        <v>256</v>
      </c>
      <c r="AN56" t="s">
        <v>288</v>
      </c>
      <c r="AO56">
        <v>1000</v>
      </c>
      <c r="AP56" t="s">
        <v>189</v>
      </c>
      <c r="AQ56">
        <v>1048576</v>
      </c>
      <c r="AR56" t="s">
        <v>190</v>
      </c>
      <c r="AS56">
        <v>10</v>
      </c>
      <c r="AT56" t="s">
        <v>191</v>
      </c>
      <c r="AU56">
        <v>1000</v>
      </c>
    </row>
    <row r="57" spans="1:47">
      <c r="A57" s="2">
        <v>1347</v>
      </c>
      <c r="B57" t="s">
        <v>289</v>
      </c>
      <c r="C57">
        <v>4</v>
      </c>
      <c r="D57" t="s">
        <v>182</v>
      </c>
      <c r="E57">
        <v>238</v>
      </c>
      <c r="F57" t="s">
        <v>183</v>
      </c>
      <c r="G57" t="s">
        <v>184</v>
      </c>
      <c r="H57">
        <v>106.009</v>
      </c>
      <c r="I57" t="s">
        <v>185</v>
      </c>
      <c r="J57">
        <v>4.1100000000000002E-4</v>
      </c>
      <c r="K57" t="s">
        <v>25</v>
      </c>
      <c r="L57" t="s">
        <v>290</v>
      </c>
      <c r="M57">
        <v>474.54804300000001</v>
      </c>
      <c r="N57" t="s">
        <v>25</v>
      </c>
      <c r="O57" t="s">
        <v>291</v>
      </c>
      <c r="P57">
        <v>8.6300000000000005E-4</v>
      </c>
      <c r="Q57" t="s">
        <v>25</v>
      </c>
      <c r="R57" t="s">
        <v>186</v>
      </c>
      <c r="S57" t="e">
        <f t="shared" si="1"/>
        <v>#NAME?</v>
      </c>
      <c r="T57" t="s">
        <v>25</v>
      </c>
      <c r="U57" t="s">
        <v>24</v>
      </c>
      <c r="V57">
        <v>1.190026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1962</v>
      </c>
      <c r="AM57">
        <v>256</v>
      </c>
      <c r="AN57" t="s">
        <v>288</v>
      </c>
      <c r="AO57">
        <v>1000</v>
      </c>
      <c r="AP57" t="s">
        <v>189</v>
      </c>
      <c r="AQ57">
        <v>1048576</v>
      </c>
      <c r="AR57" t="s">
        <v>190</v>
      </c>
      <c r="AS57">
        <v>10</v>
      </c>
      <c r="AT57" t="s">
        <v>191</v>
      </c>
      <c r="AU57">
        <v>1000</v>
      </c>
    </row>
    <row r="58" spans="1:47">
      <c r="A58" s="2">
        <v>1347</v>
      </c>
      <c r="B58" t="s">
        <v>289</v>
      </c>
      <c r="C58">
        <v>4</v>
      </c>
      <c r="D58" t="s">
        <v>182</v>
      </c>
      <c r="E58">
        <v>238</v>
      </c>
      <c r="F58" t="s">
        <v>183</v>
      </c>
      <c r="G58" t="s">
        <v>184</v>
      </c>
      <c r="H58">
        <v>102.39700000000001</v>
      </c>
      <c r="I58" t="s">
        <v>185</v>
      </c>
      <c r="J58">
        <v>4.15E-4</v>
      </c>
      <c r="K58" t="s">
        <v>25</v>
      </c>
      <c r="L58" t="s">
        <v>290</v>
      </c>
      <c r="M58">
        <v>476.67028099999999</v>
      </c>
      <c r="N58" t="s">
        <v>25</v>
      </c>
      <c r="O58" t="s">
        <v>291</v>
      </c>
      <c r="P58">
        <v>8.6899999999999998E-4</v>
      </c>
      <c r="Q58" t="s">
        <v>25</v>
      </c>
      <c r="R58" t="s">
        <v>186</v>
      </c>
      <c r="S58" t="e">
        <f t="shared" si="1"/>
        <v>#NAME?</v>
      </c>
      <c r="T58" t="s">
        <v>25</v>
      </c>
      <c r="U58" t="s">
        <v>24</v>
      </c>
      <c r="V58">
        <v>1.162015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1962</v>
      </c>
      <c r="AM58">
        <v>256</v>
      </c>
      <c r="AN58" t="s">
        <v>288</v>
      </c>
      <c r="AO58">
        <v>1000</v>
      </c>
      <c r="AP58" t="s">
        <v>189</v>
      </c>
      <c r="AQ58">
        <v>1048576</v>
      </c>
      <c r="AR58" t="s">
        <v>190</v>
      </c>
      <c r="AS58">
        <v>10</v>
      </c>
      <c r="AT58" t="s">
        <v>191</v>
      </c>
      <c r="AU58">
        <v>1000</v>
      </c>
    </row>
    <row r="59" spans="1:47">
      <c r="A59" s="2">
        <v>1346</v>
      </c>
      <c r="B59" t="s">
        <v>289</v>
      </c>
      <c r="C59">
        <v>4</v>
      </c>
      <c r="D59" t="s">
        <v>182</v>
      </c>
      <c r="E59">
        <v>2180</v>
      </c>
      <c r="F59" t="s">
        <v>183</v>
      </c>
      <c r="G59" t="s">
        <v>184</v>
      </c>
      <c r="H59">
        <v>110.233</v>
      </c>
      <c r="I59" t="s">
        <v>185</v>
      </c>
      <c r="J59">
        <v>2.5100000000000001E-3</v>
      </c>
      <c r="K59" t="s">
        <v>25</v>
      </c>
      <c r="L59" t="s">
        <v>290</v>
      </c>
      <c r="M59">
        <v>2049.148522</v>
      </c>
      <c r="N59" t="s">
        <v>25</v>
      </c>
      <c r="O59" t="s">
        <v>291</v>
      </c>
      <c r="P59">
        <v>4.4640000000000001E-3</v>
      </c>
      <c r="Q59" t="s">
        <v>25</v>
      </c>
      <c r="R59" t="s">
        <v>186</v>
      </c>
      <c r="S59" t="e">
        <f t="shared" si="1"/>
        <v>#NAME?</v>
      </c>
      <c r="T59" t="s">
        <v>25</v>
      </c>
      <c r="U59" t="s">
        <v>24</v>
      </c>
      <c r="V59">
        <v>21.744952999999999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288</v>
      </c>
      <c r="AM59">
        <v>1000</v>
      </c>
      <c r="AN59" t="s">
        <v>189</v>
      </c>
      <c r="AO59">
        <v>1048576</v>
      </c>
      <c r="AP59" t="s">
        <v>190</v>
      </c>
      <c r="AQ59">
        <v>10</v>
      </c>
      <c r="AR59" t="s">
        <v>191</v>
      </c>
      <c r="AS59">
        <v>1000</v>
      </c>
      <c r="AT59" t="s">
        <v>192</v>
      </c>
      <c r="AU59">
        <v>512</v>
      </c>
    </row>
    <row r="60" spans="1:47">
      <c r="A60" s="2">
        <v>1345</v>
      </c>
      <c r="B60" t="s">
        <v>289</v>
      </c>
      <c r="C60">
        <v>1</v>
      </c>
      <c r="D60" t="s">
        <v>182</v>
      </c>
      <c r="E60">
        <v>388</v>
      </c>
      <c r="F60" t="s">
        <v>183</v>
      </c>
      <c r="G60" t="s">
        <v>184</v>
      </c>
      <c r="H60">
        <v>110.255</v>
      </c>
      <c r="I60" t="s">
        <v>185</v>
      </c>
      <c r="J60">
        <v>2.5200000000000001E-3</v>
      </c>
      <c r="K60" t="s">
        <v>25</v>
      </c>
      <c r="L60" t="s">
        <v>290</v>
      </c>
      <c r="M60">
        <v>299.49898999999999</v>
      </c>
      <c r="N60" t="s">
        <v>25</v>
      </c>
      <c r="O60" t="s">
        <v>291</v>
      </c>
      <c r="P60">
        <v>2.8059999999999999E-3</v>
      </c>
      <c r="Q60" t="s">
        <v>25</v>
      </c>
      <c r="R60" t="s">
        <v>186</v>
      </c>
      <c r="S60" t="e">
        <f t="shared" si="1"/>
        <v>#NAME?</v>
      </c>
      <c r="T60" t="s">
        <v>25</v>
      </c>
      <c r="U60" t="s">
        <v>24</v>
      </c>
      <c r="V60">
        <v>27.332073000000001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288</v>
      </c>
      <c r="AM60">
        <v>1000</v>
      </c>
      <c r="AN60" t="s">
        <v>189</v>
      </c>
      <c r="AO60">
        <v>1048576</v>
      </c>
      <c r="AP60" t="s">
        <v>190</v>
      </c>
      <c r="AQ60">
        <v>10</v>
      </c>
      <c r="AR60" t="s">
        <v>191</v>
      </c>
      <c r="AS60">
        <v>1000</v>
      </c>
      <c r="AT60" t="s">
        <v>192</v>
      </c>
      <c r="AU60">
        <v>512</v>
      </c>
    </row>
    <row r="61" spans="1:47">
      <c r="A61" s="2">
        <v>1345</v>
      </c>
      <c r="B61" t="s">
        <v>289</v>
      </c>
      <c r="C61">
        <v>1</v>
      </c>
      <c r="D61" t="s">
        <v>182</v>
      </c>
      <c r="E61">
        <v>388</v>
      </c>
      <c r="F61" t="s">
        <v>183</v>
      </c>
      <c r="G61" t="s">
        <v>184</v>
      </c>
      <c r="H61">
        <v>110.039</v>
      </c>
      <c r="I61" t="s">
        <v>185</v>
      </c>
      <c r="J61">
        <v>2.48E-3</v>
      </c>
      <c r="K61" t="s">
        <v>25</v>
      </c>
      <c r="L61" t="s">
        <v>290</v>
      </c>
      <c r="M61">
        <v>294.98135100000002</v>
      </c>
      <c r="N61" t="s">
        <v>25</v>
      </c>
      <c r="O61" t="s">
        <v>291</v>
      </c>
      <c r="P61">
        <v>2.7620000000000001E-3</v>
      </c>
      <c r="Q61" t="s">
        <v>25</v>
      </c>
      <c r="R61" t="s">
        <v>186</v>
      </c>
      <c r="S61" t="e">
        <f t="shared" si="1"/>
        <v>#NAME?</v>
      </c>
      <c r="T61" t="s">
        <v>25</v>
      </c>
      <c r="U61" t="s">
        <v>24</v>
      </c>
      <c r="V61">
        <v>27.188434999999998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288</v>
      </c>
      <c r="AM61">
        <v>1000</v>
      </c>
      <c r="AN61" t="s">
        <v>189</v>
      </c>
      <c r="AO61">
        <v>1048576</v>
      </c>
      <c r="AP61" t="s">
        <v>190</v>
      </c>
      <c r="AQ61">
        <v>10</v>
      </c>
      <c r="AR61" t="s">
        <v>191</v>
      </c>
      <c r="AS61">
        <v>1000</v>
      </c>
      <c r="AT61" t="s">
        <v>192</v>
      </c>
      <c r="AU61">
        <v>512</v>
      </c>
    </row>
    <row r="62" spans="1:47">
      <c r="A62" s="2">
        <v>1344</v>
      </c>
      <c r="B62" t="s">
        <v>289</v>
      </c>
      <c r="C62">
        <v>4</v>
      </c>
      <c r="D62" t="s">
        <v>182</v>
      </c>
      <c r="E62">
        <v>2180</v>
      </c>
      <c r="F62" t="s">
        <v>183</v>
      </c>
      <c r="G62" t="s">
        <v>184</v>
      </c>
      <c r="H62">
        <v>109.867</v>
      </c>
      <c r="I62" t="s">
        <v>185</v>
      </c>
      <c r="J62">
        <v>2.4650000000000002E-3</v>
      </c>
      <c r="K62" t="s">
        <v>25</v>
      </c>
      <c r="L62" t="s">
        <v>290</v>
      </c>
      <c r="M62">
        <v>2011.6769119999999</v>
      </c>
      <c r="N62" t="s">
        <v>25</v>
      </c>
      <c r="O62" t="s">
        <v>291</v>
      </c>
      <c r="P62">
        <v>4.3829999999999997E-3</v>
      </c>
      <c r="Q62" t="s">
        <v>25</v>
      </c>
      <c r="R62" t="s">
        <v>186</v>
      </c>
      <c r="S62" t="e">
        <f t="shared" si="1"/>
        <v>#NAME?</v>
      </c>
      <c r="T62" t="s">
        <v>25</v>
      </c>
      <c r="U62" t="s">
        <v>24</v>
      </c>
      <c r="V62">
        <v>21.635649999999998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288</v>
      </c>
      <c r="AM62">
        <v>1000</v>
      </c>
      <c r="AN62" t="s">
        <v>189</v>
      </c>
      <c r="AO62">
        <v>1048576</v>
      </c>
      <c r="AP62" t="s">
        <v>190</v>
      </c>
      <c r="AQ62">
        <v>10</v>
      </c>
      <c r="AR62" t="s">
        <v>191</v>
      </c>
      <c r="AS62">
        <v>1000</v>
      </c>
      <c r="AT62" t="s">
        <v>192</v>
      </c>
      <c r="AU62">
        <v>512</v>
      </c>
    </row>
    <row r="63" spans="1:47">
      <c r="A63" s="2">
        <v>1343</v>
      </c>
      <c r="B63" t="s">
        <v>289</v>
      </c>
      <c r="C63">
        <v>4</v>
      </c>
      <c r="D63" t="s">
        <v>182</v>
      </c>
      <c r="E63">
        <v>2180</v>
      </c>
      <c r="F63" t="s">
        <v>183</v>
      </c>
      <c r="G63" t="s">
        <v>184</v>
      </c>
      <c r="H63">
        <v>107.95399999999999</v>
      </c>
      <c r="I63" t="s">
        <v>185</v>
      </c>
      <c r="J63">
        <v>2.4610000000000001E-3</v>
      </c>
      <c r="K63" t="s">
        <v>25</v>
      </c>
      <c r="L63" t="s">
        <v>290</v>
      </c>
      <c r="M63">
        <v>2023.1948850000001</v>
      </c>
      <c r="N63" t="s">
        <v>25</v>
      </c>
      <c r="O63" t="s">
        <v>291</v>
      </c>
      <c r="P63">
        <v>4.3909999999999999E-3</v>
      </c>
      <c r="Q63" t="s">
        <v>25</v>
      </c>
      <c r="R63" t="s">
        <v>186</v>
      </c>
      <c r="S63" t="e">
        <f t="shared" si="1"/>
        <v>#NAME?</v>
      </c>
      <c r="T63" t="s">
        <v>25</v>
      </c>
      <c r="U63" t="s">
        <v>24</v>
      </c>
      <c r="V63">
        <v>21.680534999999999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288</v>
      </c>
      <c r="AM63">
        <v>1000</v>
      </c>
      <c r="AN63" t="s">
        <v>189</v>
      </c>
      <c r="AO63">
        <v>1048576</v>
      </c>
      <c r="AP63" t="s">
        <v>190</v>
      </c>
      <c r="AQ63">
        <v>10</v>
      </c>
      <c r="AR63" t="s">
        <v>191</v>
      </c>
      <c r="AS63">
        <v>1000</v>
      </c>
      <c r="AT63" t="s">
        <v>192</v>
      </c>
      <c r="AU63">
        <v>512</v>
      </c>
    </row>
    <row r="64" spans="1:47">
      <c r="A64" s="2">
        <v>1342</v>
      </c>
      <c r="B64" t="s">
        <v>289</v>
      </c>
      <c r="C64">
        <v>4</v>
      </c>
      <c r="D64" t="s">
        <v>182</v>
      </c>
      <c r="E64">
        <v>2180</v>
      </c>
      <c r="F64" t="s">
        <v>183</v>
      </c>
      <c r="G64" t="s">
        <v>184</v>
      </c>
      <c r="H64">
        <v>111.61199999999999</v>
      </c>
      <c r="I64" t="s">
        <v>185</v>
      </c>
      <c r="J64">
        <v>2.4789999999999999E-3</v>
      </c>
      <c r="K64" t="s">
        <v>25</v>
      </c>
      <c r="L64" t="s">
        <v>290</v>
      </c>
      <c r="M64">
        <v>2024.613814</v>
      </c>
      <c r="N64" t="s">
        <v>25</v>
      </c>
      <c r="O64" t="s">
        <v>291</v>
      </c>
      <c r="P64">
        <v>4.4099999999999999E-3</v>
      </c>
      <c r="Q64" t="s">
        <v>25</v>
      </c>
      <c r="R64" t="s">
        <v>186</v>
      </c>
      <c r="S64" t="e">
        <f t="shared" si="1"/>
        <v>#NAME?</v>
      </c>
      <c r="T64" t="s">
        <v>25</v>
      </c>
      <c r="U64" t="s">
        <v>24</v>
      </c>
      <c r="V64">
        <v>21.857735999999999</v>
      </c>
      <c r="W64" t="s">
        <v>25</v>
      </c>
      <c r="X64" t="s">
        <v>1881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292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288</v>
      </c>
      <c r="AM64">
        <v>1000</v>
      </c>
      <c r="AN64" t="s">
        <v>189</v>
      </c>
      <c r="AO64">
        <v>1048576</v>
      </c>
      <c r="AP64" t="s">
        <v>190</v>
      </c>
      <c r="AQ64">
        <v>10</v>
      </c>
      <c r="AR64" t="s">
        <v>191</v>
      </c>
      <c r="AS64">
        <v>1000</v>
      </c>
      <c r="AT64" t="s">
        <v>192</v>
      </c>
      <c r="AU64">
        <v>512</v>
      </c>
    </row>
    <row r="65" spans="1:47">
      <c r="A65" s="2">
        <v>1341</v>
      </c>
      <c r="B65" t="s">
        <v>289</v>
      </c>
      <c r="C65">
        <v>4</v>
      </c>
      <c r="D65" t="s">
        <v>182</v>
      </c>
      <c r="E65">
        <v>2180</v>
      </c>
      <c r="F65" t="s">
        <v>183</v>
      </c>
      <c r="G65" t="s">
        <v>184</v>
      </c>
      <c r="H65">
        <v>107.66500000000001</v>
      </c>
      <c r="I65" t="s">
        <v>185</v>
      </c>
      <c r="J65">
        <v>2.457E-3</v>
      </c>
      <c r="K65" t="s">
        <v>25</v>
      </c>
      <c r="L65" t="s">
        <v>290</v>
      </c>
      <c r="M65">
        <v>2014.6379039999999</v>
      </c>
      <c r="N65" t="s">
        <v>25</v>
      </c>
      <c r="O65" t="s">
        <v>291</v>
      </c>
      <c r="P65">
        <v>4.3779999999999999E-3</v>
      </c>
      <c r="Q65" t="s">
        <v>25</v>
      </c>
      <c r="R65" t="s">
        <v>186</v>
      </c>
      <c r="S65" t="e">
        <f t="shared" ref="S65:S96" si="2">-nan</f>
        <v>#NAME?</v>
      </c>
      <c r="T65" t="s">
        <v>25</v>
      </c>
      <c r="U65" t="s">
        <v>24</v>
      </c>
      <c r="V65">
        <v>21.687753000000001</v>
      </c>
      <c r="W65" t="s">
        <v>25</v>
      </c>
      <c r="X65" t="s">
        <v>1881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292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288</v>
      </c>
      <c r="AM65">
        <v>1000</v>
      </c>
      <c r="AN65" t="s">
        <v>189</v>
      </c>
      <c r="AO65">
        <v>1048576</v>
      </c>
      <c r="AP65" t="s">
        <v>190</v>
      </c>
      <c r="AQ65">
        <v>10</v>
      </c>
      <c r="AR65" t="s">
        <v>191</v>
      </c>
      <c r="AS65">
        <v>1000</v>
      </c>
      <c r="AT65" t="s">
        <v>192</v>
      </c>
      <c r="AU65">
        <v>512</v>
      </c>
    </row>
    <row r="66" spans="1:47">
      <c r="A66" s="2">
        <v>1340</v>
      </c>
      <c r="B66" t="s">
        <v>289</v>
      </c>
      <c r="C66">
        <v>4</v>
      </c>
      <c r="D66" t="s">
        <v>182</v>
      </c>
      <c r="E66">
        <v>2180</v>
      </c>
      <c r="F66" t="s">
        <v>183</v>
      </c>
      <c r="G66" t="s">
        <v>184</v>
      </c>
      <c r="H66">
        <v>109.411</v>
      </c>
      <c r="I66" t="s">
        <v>185</v>
      </c>
      <c r="J66">
        <v>2.4880000000000002E-3</v>
      </c>
      <c r="K66" t="s">
        <v>25</v>
      </c>
      <c r="L66" t="s">
        <v>290</v>
      </c>
      <c r="M66">
        <v>1989.242935</v>
      </c>
      <c r="N66" t="s">
        <v>25</v>
      </c>
      <c r="O66" t="s">
        <v>291</v>
      </c>
      <c r="P66">
        <v>4.385E-3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21.817195999999999</v>
      </c>
      <c r="W66" t="s">
        <v>25</v>
      </c>
      <c r="X66" t="s">
        <v>1881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292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288</v>
      </c>
      <c r="AM66">
        <v>1000</v>
      </c>
      <c r="AN66" t="s">
        <v>189</v>
      </c>
      <c r="AO66">
        <v>1048576</v>
      </c>
      <c r="AP66" t="s">
        <v>190</v>
      </c>
      <c r="AQ66">
        <v>10</v>
      </c>
      <c r="AR66" t="s">
        <v>191</v>
      </c>
      <c r="AS66">
        <v>1000</v>
      </c>
      <c r="AT66" t="s">
        <v>192</v>
      </c>
      <c r="AU66">
        <v>512</v>
      </c>
    </row>
    <row r="67" spans="1:47">
      <c r="A67" s="2">
        <v>1339</v>
      </c>
      <c r="B67" t="s">
        <v>289</v>
      </c>
      <c r="C67">
        <v>4</v>
      </c>
      <c r="D67" t="s">
        <v>182</v>
      </c>
      <c r="E67">
        <v>2180</v>
      </c>
      <c r="F67" t="s">
        <v>183</v>
      </c>
      <c r="G67" t="s">
        <v>184</v>
      </c>
      <c r="H67">
        <v>108.506</v>
      </c>
      <c r="I67" t="s">
        <v>185</v>
      </c>
      <c r="J67">
        <v>2.4650000000000002E-3</v>
      </c>
      <c r="K67" t="s">
        <v>25</v>
      </c>
      <c r="L67" t="s">
        <v>290</v>
      </c>
      <c r="M67">
        <v>1986.1903560000001</v>
      </c>
      <c r="N67" t="s">
        <v>25</v>
      </c>
      <c r="O67" t="s">
        <v>291</v>
      </c>
      <c r="P67">
        <v>4.359E-3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21.621776000000001</v>
      </c>
      <c r="W67" t="s">
        <v>25</v>
      </c>
      <c r="X67" t="s">
        <v>1881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292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288</v>
      </c>
      <c r="AM67">
        <v>1000</v>
      </c>
      <c r="AN67" t="s">
        <v>189</v>
      </c>
      <c r="AO67">
        <v>1048576</v>
      </c>
      <c r="AP67" t="s">
        <v>190</v>
      </c>
      <c r="AQ67">
        <v>10</v>
      </c>
      <c r="AR67" t="s">
        <v>191</v>
      </c>
      <c r="AS67">
        <v>1000</v>
      </c>
      <c r="AT67" t="s">
        <v>192</v>
      </c>
      <c r="AU67">
        <v>512</v>
      </c>
    </row>
    <row r="68" spans="1:47">
      <c r="A68" s="2">
        <v>1338</v>
      </c>
      <c r="B68" t="s">
        <v>289</v>
      </c>
      <c r="C68">
        <v>4</v>
      </c>
      <c r="D68" t="s">
        <v>182</v>
      </c>
      <c r="E68">
        <v>2180</v>
      </c>
      <c r="F68" t="s">
        <v>183</v>
      </c>
      <c r="G68" t="s">
        <v>184</v>
      </c>
      <c r="H68">
        <v>109.66</v>
      </c>
      <c r="I68" t="s">
        <v>185</v>
      </c>
      <c r="J68">
        <v>2.5049999999999998E-3</v>
      </c>
      <c r="K68" t="s">
        <v>25</v>
      </c>
      <c r="L68" t="s">
        <v>290</v>
      </c>
      <c r="M68">
        <v>2047.5896700000001</v>
      </c>
      <c r="N68" t="s">
        <v>25</v>
      </c>
      <c r="O68" t="s">
        <v>291</v>
      </c>
      <c r="P68">
        <v>4.457E-3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21.841578999999999</v>
      </c>
      <c r="W68" t="s">
        <v>25</v>
      </c>
      <c r="X68" t="s">
        <v>1881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292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288</v>
      </c>
      <c r="AM68">
        <v>1000</v>
      </c>
      <c r="AN68" t="s">
        <v>189</v>
      </c>
      <c r="AO68">
        <v>1048576</v>
      </c>
      <c r="AP68" t="s">
        <v>190</v>
      </c>
      <c r="AQ68">
        <v>10</v>
      </c>
      <c r="AR68" t="s">
        <v>191</v>
      </c>
      <c r="AS68">
        <v>1000</v>
      </c>
      <c r="AT68" t="s">
        <v>192</v>
      </c>
      <c r="AU68">
        <v>512</v>
      </c>
    </row>
    <row r="69" spans="1:47">
      <c r="A69" s="2">
        <v>1337</v>
      </c>
      <c r="B69" t="s">
        <v>289</v>
      </c>
      <c r="C69">
        <v>1</v>
      </c>
      <c r="D69" t="s">
        <v>182</v>
      </c>
      <c r="E69">
        <v>45092</v>
      </c>
      <c r="F69" t="s">
        <v>183</v>
      </c>
      <c r="G69" t="s">
        <v>184</v>
      </c>
      <c r="H69">
        <v>14164.757</v>
      </c>
      <c r="I69" t="s">
        <v>185</v>
      </c>
      <c r="J69">
        <v>3.4390000000000002E-3</v>
      </c>
      <c r="K69" t="s">
        <v>25</v>
      </c>
      <c r="L69" t="s">
        <v>290</v>
      </c>
      <c r="M69">
        <v>47203.660254000002</v>
      </c>
      <c r="N69" t="s">
        <v>25</v>
      </c>
      <c r="O69" t="s">
        <v>291</v>
      </c>
      <c r="P69">
        <v>3.7910000000000001E-3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940.77126099999998</v>
      </c>
      <c r="W69" t="s">
        <v>25</v>
      </c>
      <c r="X69" t="s">
        <v>1881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292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1967</v>
      </c>
      <c r="AM69">
        <v>32</v>
      </c>
      <c r="AN69" t="s">
        <v>288</v>
      </c>
      <c r="AO69">
        <v>1000</v>
      </c>
      <c r="AP69" t="s">
        <v>189</v>
      </c>
      <c r="AQ69">
        <v>134217728</v>
      </c>
      <c r="AR69" t="s">
        <v>190</v>
      </c>
      <c r="AS69">
        <v>10</v>
      </c>
      <c r="AT69" t="s">
        <v>191</v>
      </c>
      <c r="AU69">
        <v>1000</v>
      </c>
    </row>
    <row r="70" spans="1:47">
      <c r="A70" s="2">
        <v>1337</v>
      </c>
      <c r="B70" t="s">
        <v>289</v>
      </c>
      <c r="C70">
        <v>1</v>
      </c>
      <c r="D70" t="s">
        <v>182</v>
      </c>
      <c r="E70">
        <v>45092</v>
      </c>
      <c r="F70" t="s">
        <v>183</v>
      </c>
      <c r="G70" t="s">
        <v>184</v>
      </c>
      <c r="H70">
        <v>14164.757</v>
      </c>
      <c r="I70" t="s">
        <v>185</v>
      </c>
      <c r="J70">
        <v>3.761E-3</v>
      </c>
      <c r="K70" t="s">
        <v>25</v>
      </c>
      <c r="L70" t="s">
        <v>290</v>
      </c>
      <c r="M70">
        <v>41031.921492000001</v>
      </c>
      <c r="N70" t="s">
        <v>25</v>
      </c>
      <c r="O70" t="s">
        <v>291</v>
      </c>
      <c r="P70">
        <v>4.0670000000000003E-3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9768.8562299999994</v>
      </c>
      <c r="W70" t="s">
        <v>25</v>
      </c>
      <c r="X70" t="s">
        <v>1881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292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288</v>
      </c>
      <c r="AM70">
        <v>1000</v>
      </c>
      <c r="AN70" t="s">
        <v>189</v>
      </c>
      <c r="AO70">
        <v>134217728</v>
      </c>
      <c r="AP70" t="s">
        <v>190</v>
      </c>
      <c r="AQ70">
        <v>10</v>
      </c>
      <c r="AR70" t="s">
        <v>191</v>
      </c>
      <c r="AS70">
        <v>1000</v>
      </c>
      <c r="AT70" t="s">
        <v>192</v>
      </c>
      <c r="AU70">
        <v>512</v>
      </c>
    </row>
    <row r="71" spans="1:47">
      <c r="A71" s="2">
        <v>1336</v>
      </c>
      <c r="B71" t="s">
        <v>289</v>
      </c>
      <c r="C71">
        <v>4</v>
      </c>
      <c r="D71" t="s">
        <v>182</v>
      </c>
      <c r="E71">
        <v>2180</v>
      </c>
      <c r="F71" t="s">
        <v>183</v>
      </c>
      <c r="G71" t="s">
        <v>184</v>
      </c>
      <c r="H71">
        <v>109.761</v>
      </c>
      <c r="I71" t="s">
        <v>185</v>
      </c>
      <c r="J71">
        <v>2.3760000000000001E-3</v>
      </c>
      <c r="K71" t="s">
        <v>25</v>
      </c>
      <c r="L71" t="s">
        <v>290</v>
      </c>
      <c r="M71">
        <v>1948.8692779999999</v>
      </c>
      <c r="N71" t="s">
        <v>25</v>
      </c>
      <c r="O71" t="s">
        <v>291</v>
      </c>
      <c r="P71">
        <v>4.2339999999999999E-3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6.9468370000000004</v>
      </c>
      <c r="W71" t="s">
        <v>25</v>
      </c>
      <c r="X71" t="s">
        <v>1881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292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1967</v>
      </c>
      <c r="AM71">
        <v>128</v>
      </c>
      <c r="AN71" t="s">
        <v>288</v>
      </c>
      <c r="AO71">
        <v>1000</v>
      </c>
      <c r="AP71" t="s">
        <v>189</v>
      </c>
      <c r="AQ71">
        <v>1048576</v>
      </c>
      <c r="AR71" t="s">
        <v>190</v>
      </c>
      <c r="AS71">
        <v>10</v>
      </c>
      <c r="AT71" t="s">
        <v>191</v>
      </c>
      <c r="AU71">
        <v>1000</v>
      </c>
    </row>
    <row r="72" spans="1:47">
      <c r="A72" s="2">
        <v>1336</v>
      </c>
      <c r="B72" t="s">
        <v>289</v>
      </c>
      <c r="C72">
        <v>4</v>
      </c>
      <c r="D72" t="s">
        <v>182</v>
      </c>
      <c r="E72">
        <v>2180</v>
      </c>
      <c r="F72" t="s">
        <v>183</v>
      </c>
      <c r="G72" t="s">
        <v>184</v>
      </c>
      <c r="H72">
        <v>109.761</v>
      </c>
      <c r="I72" t="s">
        <v>185</v>
      </c>
      <c r="J72">
        <v>2.712E-3</v>
      </c>
      <c r="K72" t="s">
        <v>25</v>
      </c>
      <c r="L72" t="s">
        <v>290</v>
      </c>
      <c r="M72">
        <v>1949.4801170000001</v>
      </c>
      <c r="N72" t="s">
        <v>25</v>
      </c>
      <c r="O72" t="s">
        <v>291</v>
      </c>
      <c r="P72">
        <v>4.5710000000000004E-3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21.481383999999998</v>
      </c>
      <c r="W72" t="s">
        <v>25</v>
      </c>
      <c r="X72" t="s">
        <v>1881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292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288</v>
      </c>
      <c r="AM72">
        <v>1000</v>
      </c>
      <c r="AN72" t="s">
        <v>189</v>
      </c>
      <c r="AO72">
        <v>1048576</v>
      </c>
      <c r="AP72" t="s">
        <v>190</v>
      </c>
      <c r="AQ72">
        <v>10</v>
      </c>
      <c r="AR72" t="s">
        <v>191</v>
      </c>
      <c r="AS72">
        <v>1000</v>
      </c>
      <c r="AT72" t="s">
        <v>192</v>
      </c>
      <c r="AU72">
        <v>512</v>
      </c>
    </row>
    <row r="73" spans="1:47">
      <c r="A73" s="2">
        <v>1335</v>
      </c>
      <c r="B73" t="s">
        <v>289</v>
      </c>
      <c r="C73">
        <v>4</v>
      </c>
      <c r="D73" t="s">
        <v>182</v>
      </c>
      <c r="E73">
        <v>2180</v>
      </c>
      <c r="F73" t="s">
        <v>183</v>
      </c>
      <c r="G73" t="s">
        <v>184</v>
      </c>
      <c r="H73">
        <v>108.762</v>
      </c>
      <c r="I73" t="s">
        <v>185</v>
      </c>
      <c r="J73">
        <v>2.3770000000000002E-3</v>
      </c>
      <c r="K73" t="s">
        <v>25</v>
      </c>
      <c r="L73" t="s">
        <v>290</v>
      </c>
      <c r="M73">
        <v>2069.624656</v>
      </c>
      <c r="N73" t="s">
        <v>25</v>
      </c>
      <c r="O73" t="s">
        <v>291</v>
      </c>
      <c r="P73">
        <v>4.3509999999999998E-3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3.4529830000000001</v>
      </c>
      <c r="W73" t="s">
        <v>25</v>
      </c>
      <c r="X73" t="s">
        <v>1881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292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1967</v>
      </c>
      <c r="AM73">
        <v>64</v>
      </c>
      <c r="AN73" t="s">
        <v>288</v>
      </c>
      <c r="AO73">
        <v>1000</v>
      </c>
      <c r="AP73" t="s">
        <v>189</v>
      </c>
      <c r="AQ73">
        <v>1048576</v>
      </c>
      <c r="AR73" t="s">
        <v>190</v>
      </c>
      <c r="AS73">
        <v>10</v>
      </c>
      <c r="AT73" t="s">
        <v>191</v>
      </c>
      <c r="AU73">
        <v>1000</v>
      </c>
    </row>
    <row r="74" spans="1:47">
      <c r="A74" s="2">
        <v>1335</v>
      </c>
      <c r="B74" t="s">
        <v>289</v>
      </c>
      <c r="C74">
        <v>4</v>
      </c>
      <c r="D74" t="s">
        <v>182</v>
      </c>
      <c r="E74">
        <v>2180</v>
      </c>
      <c r="F74" t="s">
        <v>183</v>
      </c>
      <c r="G74" t="s">
        <v>184</v>
      </c>
      <c r="H74">
        <v>108.762</v>
      </c>
      <c r="I74" t="s">
        <v>185</v>
      </c>
      <c r="J74">
        <v>2.7460000000000002E-3</v>
      </c>
      <c r="K74" t="s">
        <v>25</v>
      </c>
      <c r="L74" t="s">
        <v>290</v>
      </c>
      <c r="M74">
        <v>2037.076973</v>
      </c>
      <c r="N74" t="s">
        <v>25</v>
      </c>
      <c r="O74" t="s">
        <v>291</v>
      </c>
      <c r="P74">
        <v>4.6880000000000003E-3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21.529426999999998</v>
      </c>
      <c r="W74" t="s">
        <v>25</v>
      </c>
      <c r="X74" t="s">
        <v>1881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292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288</v>
      </c>
      <c r="AM74">
        <v>1000</v>
      </c>
      <c r="AN74" t="s">
        <v>189</v>
      </c>
      <c r="AO74">
        <v>1048576</v>
      </c>
      <c r="AP74" t="s">
        <v>190</v>
      </c>
      <c r="AQ74">
        <v>10</v>
      </c>
      <c r="AR74" t="s">
        <v>191</v>
      </c>
      <c r="AS74">
        <v>1000</v>
      </c>
      <c r="AT74" t="s">
        <v>192</v>
      </c>
      <c r="AU74">
        <v>512</v>
      </c>
    </row>
    <row r="75" spans="1:47">
      <c r="A75" s="2">
        <v>1334</v>
      </c>
      <c r="B75" t="s">
        <v>289</v>
      </c>
      <c r="C75">
        <v>4</v>
      </c>
      <c r="D75" t="s">
        <v>182</v>
      </c>
      <c r="E75">
        <v>2180</v>
      </c>
      <c r="F75" t="s">
        <v>183</v>
      </c>
      <c r="G75" t="s">
        <v>184</v>
      </c>
      <c r="H75">
        <v>109.11</v>
      </c>
      <c r="I75" t="s">
        <v>185</v>
      </c>
      <c r="J75">
        <v>2.3089999999999999E-3</v>
      </c>
      <c r="K75" t="s">
        <v>25</v>
      </c>
      <c r="L75" t="s">
        <v>290</v>
      </c>
      <c r="M75">
        <v>1995.488464</v>
      </c>
      <c r="N75" t="s">
        <v>25</v>
      </c>
      <c r="O75" t="s">
        <v>291</v>
      </c>
      <c r="P75">
        <v>4.2119999999999996E-3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2.1140979999999998</v>
      </c>
      <c r="W75" t="s">
        <v>25</v>
      </c>
      <c r="X75" t="s">
        <v>1881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292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1967</v>
      </c>
      <c r="AM75">
        <v>32</v>
      </c>
      <c r="AN75" t="s">
        <v>288</v>
      </c>
      <c r="AO75">
        <v>1000</v>
      </c>
      <c r="AP75" t="s">
        <v>189</v>
      </c>
      <c r="AQ75">
        <v>1048576</v>
      </c>
      <c r="AR75" t="s">
        <v>190</v>
      </c>
      <c r="AS75">
        <v>10</v>
      </c>
      <c r="AT75" t="s">
        <v>191</v>
      </c>
      <c r="AU75">
        <v>1000</v>
      </c>
    </row>
    <row r="76" spans="1:47">
      <c r="A76" s="2">
        <v>1334</v>
      </c>
      <c r="B76" t="s">
        <v>289</v>
      </c>
      <c r="C76">
        <v>4</v>
      </c>
      <c r="D76" t="s">
        <v>182</v>
      </c>
      <c r="E76">
        <v>2180</v>
      </c>
      <c r="F76" t="s">
        <v>183</v>
      </c>
      <c r="G76" t="s">
        <v>184</v>
      </c>
      <c r="H76">
        <v>109.11</v>
      </c>
      <c r="I76" t="s">
        <v>185</v>
      </c>
      <c r="J76">
        <v>2.4290000000000002E-3</v>
      </c>
      <c r="K76" t="s">
        <v>25</v>
      </c>
      <c r="L76" t="s">
        <v>290</v>
      </c>
      <c r="M76">
        <v>1939.497891</v>
      </c>
      <c r="N76" t="s">
        <v>25</v>
      </c>
      <c r="O76" t="s">
        <v>291</v>
      </c>
      <c r="P76">
        <v>4.2779999999999997E-3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21.475301000000002</v>
      </c>
      <c r="W76" t="s">
        <v>25</v>
      </c>
      <c r="X76" t="s">
        <v>1881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292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288</v>
      </c>
      <c r="AM76">
        <v>1000</v>
      </c>
      <c r="AN76" t="s">
        <v>189</v>
      </c>
      <c r="AO76">
        <v>1048576</v>
      </c>
      <c r="AP76" t="s">
        <v>190</v>
      </c>
      <c r="AQ76">
        <v>10</v>
      </c>
      <c r="AR76" t="s">
        <v>191</v>
      </c>
      <c r="AS76">
        <v>1000</v>
      </c>
      <c r="AT76" t="s">
        <v>192</v>
      </c>
      <c r="AU76">
        <v>512</v>
      </c>
    </row>
    <row r="77" spans="1:47">
      <c r="A77" s="2">
        <v>1333</v>
      </c>
      <c r="B77" t="s">
        <v>289</v>
      </c>
      <c r="C77">
        <v>4</v>
      </c>
      <c r="D77" t="s">
        <v>182</v>
      </c>
      <c r="E77">
        <v>2180</v>
      </c>
      <c r="F77" t="s">
        <v>183</v>
      </c>
      <c r="G77" t="s">
        <v>184</v>
      </c>
      <c r="H77">
        <v>111.56699999999999</v>
      </c>
      <c r="I77" t="s">
        <v>185</v>
      </c>
      <c r="J77">
        <v>2.3630000000000001E-3</v>
      </c>
      <c r="K77" t="s">
        <v>25</v>
      </c>
      <c r="L77" t="s">
        <v>290</v>
      </c>
      <c r="M77">
        <v>2005.610803</v>
      </c>
      <c r="N77" t="s">
        <v>25</v>
      </c>
      <c r="O77" t="s">
        <v>291</v>
      </c>
      <c r="P77">
        <v>4.2750000000000002E-3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2.2689870000000001</v>
      </c>
      <c r="W77" t="s">
        <v>25</v>
      </c>
      <c r="X77" t="s">
        <v>1881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292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1967</v>
      </c>
      <c r="AM77">
        <v>16</v>
      </c>
      <c r="AN77" t="s">
        <v>288</v>
      </c>
      <c r="AO77">
        <v>1000</v>
      </c>
      <c r="AP77" t="s">
        <v>189</v>
      </c>
      <c r="AQ77">
        <v>1048576</v>
      </c>
      <c r="AR77" t="s">
        <v>190</v>
      </c>
      <c r="AS77">
        <v>10</v>
      </c>
      <c r="AT77" t="s">
        <v>191</v>
      </c>
      <c r="AU77">
        <v>1000</v>
      </c>
    </row>
    <row r="78" spans="1:47">
      <c r="A78" s="2">
        <v>1333</v>
      </c>
      <c r="B78" t="s">
        <v>289</v>
      </c>
      <c r="C78">
        <v>4</v>
      </c>
      <c r="D78" t="s">
        <v>182</v>
      </c>
      <c r="E78">
        <v>2180</v>
      </c>
      <c r="F78" t="s">
        <v>183</v>
      </c>
      <c r="G78" t="s">
        <v>184</v>
      </c>
      <c r="H78">
        <v>111.56699999999999</v>
      </c>
      <c r="I78" t="s">
        <v>185</v>
      </c>
      <c r="J78">
        <v>2.4610000000000001E-3</v>
      </c>
      <c r="K78" t="s">
        <v>25</v>
      </c>
      <c r="L78" t="s">
        <v>290</v>
      </c>
      <c r="M78">
        <v>1943.687678</v>
      </c>
      <c r="N78" t="s">
        <v>25</v>
      </c>
      <c r="O78" t="s">
        <v>291</v>
      </c>
      <c r="P78">
        <v>4.3150000000000003E-3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21.440214000000001</v>
      </c>
      <c r="W78" t="s">
        <v>25</v>
      </c>
      <c r="X78" t="s">
        <v>1881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292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288</v>
      </c>
      <c r="AM78">
        <v>1000</v>
      </c>
      <c r="AN78" t="s">
        <v>189</v>
      </c>
      <c r="AO78">
        <v>1048576</v>
      </c>
      <c r="AP78" t="s">
        <v>190</v>
      </c>
      <c r="AQ78">
        <v>10</v>
      </c>
      <c r="AR78" t="s">
        <v>191</v>
      </c>
      <c r="AS78">
        <v>1000</v>
      </c>
      <c r="AT78" t="s">
        <v>192</v>
      </c>
      <c r="AU78">
        <v>512</v>
      </c>
    </row>
    <row r="79" spans="1:47">
      <c r="A79" s="2">
        <v>1332</v>
      </c>
      <c r="B79" t="s">
        <v>289</v>
      </c>
      <c r="C79">
        <v>4</v>
      </c>
      <c r="D79" t="s">
        <v>182</v>
      </c>
      <c r="E79">
        <v>2180</v>
      </c>
      <c r="F79" t="s">
        <v>183</v>
      </c>
      <c r="G79" t="s">
        <v>184</v>
      </c>
      <c r="H79">
        <v>109.17700000000001</v>
      </c>
      <c r="I79" t="s">
        <v>185</v>
      </c>
      <c r="J79">
        <v>2.33E-3</v>
      </c>
      <c r="K79" t="s">
        <v>25</v>
      </c>
      <c r="L79" t="s">
        <v>290</v>
      </c>
      <c r="M79">
        <v>1992.754357</v>
      </c>
      <c r="N79" t="s">
        <v>25</v>
      </c>
      <c r="O79" t="s">
        <v>291</v>
      </c>
      <c r="P79">
        <v>4.2300000000000003E-3</v>
      </c>
      <c r="Q79" t="s">
        <v>25</v>
      </c>
      <c r="R79" t="s">
        <v>186</v>
      </c>
      <c r="S79" t="e">
        <f t="shared" si="2"/>
        <v>#NAME?</v>
      </c>
      <c r="T79" t="s">
        <v>25</v>
      </c>
      <c r="U79" t="s">
        <v>24</v>
      </c>
      <c r="V79">
        <v>3.8452579999999998</v>
      </c>
      <c r="W79" t="s">
        <v>25</v>
      </c>
      <c r="X79" t="s">
        <v>1881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292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1967</v>
      </c>
      <c r="AM79">
        <v>8</v>
      </c>
      <c r="AN79" t="s">
        <v>288</v>
      </c>
      <c r="AO79">
        <v>1000</v>
      </c>
      <c r="AP79" t="s">
        <v>189</v>
      </c>
      <c r="AQ79">
        <v>1048576</v>
      </c>
      <c r="AR79" t="s">
        <v>190</v>
      </c>
      <c r="AS79">
        <v>10</v>
      </c>
      <c r="AT79" t="s">
        <v>191</v>
      </c>
      <c r="AU79">
        <v>1000</v>
      </c>
    </row>
    <row r="80" spans="1:47">
      <c r="A80" s="2">
        <v>1332</v>
      </c>
      <c r="B80" t="s">
        <v>289</v>
      </c>
      <c r="C80">
        <v>4</v>
      </c>
      <c r="D80" t="s">
        <v>182</v>
      </c>
      <c r="E80">
        <v>2180</v>
      </c>
      <c r="F80" t="s">
        <v>183</v>
      </c>
      <c r="G80" t="s">
        <v>184</v>
      </c>
      <c r="H80">
        <v>109.17700000000001</v>
      </c>
      <c r="I80" t="s">
        <v>185</v>
      </c>
      <c r="J80">
        <v>2.4380000000000001E-3</v>
      </c>
      <c r="K80" t="s">
        <v>25</v>
      </c>
      <c r="L80" t="s">
        <v>290</v>
      </c>
      <c r="M80">
        <v>1931.897649</v>
      </c>
      <c r="N80" t="s">
        <v>25</v>
      </c>
      <c r="O80" t="s">
        <v>291</v>
      </c>
      <c r="P80">
        <v>4.28E-3</v>
      </c>
      <c r="Q80" t="s">
        <v>25</v>
      </c>
      <c r="R80" t="s">
        <v>186</v>
      </c>
      <c r="S80" t="e">
        <f t="shared" si="2"/>
        <v>#NAME?</v>
      </c>
      <c r="T80" t="s">
        <v>25</v>
      </c>
      <c r="U80" t="s">
        <v>24</v>
      </c>
      <c r="V80">
        <v>21.455445000000001</v>
      </c>
      <c r="W80" t="s">
        <v>25</v>
      </c>
      <c r="X80" t="s">
        <v>1881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292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288</v>
      </c>
      <c r="AM80">
        <v>1000</v>
      </c>
      <c r="AN80" t="s">
        <v>189</v>
      </c>
      <c r="AO80">
        <v>1048576</v>
      </c>
      <c r="AP80" t="s">
        <v>190</v>
      </c>
      <c r="AQ80">
        <v>10</v>
      </c>
      <c r="AR80" t="s">
        <v>191</v>
      </c>
      <c r="AS80">
        <v>1000</v>
      </c>
      <c r="AT80" t="s">
        <v>192</v>
      </c>
      <c r="AU80">
        <v>512</v>
      </c>
    </row>
    <row r="81" spans="1:47">
      <c r="A81" s="2">
        <v>1331</v>
      </c>
      <c r="B81" t="s">
        <v>289</v>
      </c>
      <c r="C81">
        <v>4</v>
      </c>
      <c r="D81" t="s">
        <v>182</v>
      </c>
      <c r="E81">
        <v>2180</v>
      </c>
      <c r="F81" t="s">
        <v>183</v>
      </c>
      <c r="G81" t="s">
        <v>184</v>
      </c>
      <c r="H81">
        <v>108.214</v>
      </c>
      <c r="I81" t="s">
        <v>185</v>
      </c>
      <c r="J81">
        <v>2.3050000000000002E-3</v>
      </c>
      <c r="K81" t="s">
        <v>25</v>
      </c>
      <c r="L81" t="s">
        <v>290</v>
      </c>
      <c r="M81">
        <v>1939.737435</v>
      </c>
      <c r="N81" t="s">
        <v>25</v>
      </c>
      <c r="O81" t="s">
        <v>291</v>
      </c>
      <c r="P81">
        <v>4.1549999999999998E-3</v>
      </c>
      <c r="Q81" t="s">
        <v>25</v>
      </c>
      <c r="R81" t="s">
        <v>186</v>
      </c>
      <c r="S81" t="e">
        <f t="shared" si="2"/>
        <v>#NAME?</v>
      </c>
      <c r="T81" t="s">
        <v>25</v>
      </c>
      <c r="U81" t="s">
        <v>24</v>
      </c>
      <c r="V81">
        <v>6.7807570000000004</v>
      </c>
      <c r="W81" t="s">
        <v>25</v>
      </c>
      <c r="X81" t="s">
        <v>1881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292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1967</v>
      </c>
      <c r="AM81">
        <v>4</v>
      </c>
      <c r="AN81" t="s">
        <v>288</v>
      </c>
      <c r="AO81">
        <v>1000</v>
      </c>
      <c r="AP81" t="s">
        <v>189</v>
      </c>
      <c r="AQ81">
        <v>1048576</v>
      </c>
      <c r="AR81" t="s">
        <v>190</v>
      </c>
      <c r="AS81">
        <v>10</v>
      </c>
      <c r="AT81" t="s">
        <v>191</v>
      </c>
      <c r="AU81">
        <v>1000</v>
      </c>
    </row>
    <row r="82" spans="1:47">
      <c r="A82" s="2">
        <v>1331</v>
      </c>
      <c r="B82" t="s">
        <v>289</v>
      </c>
      <c r="C82">
        <v>4</v>
      </c>
      <c r="D82" t="s">
        <v>182</v>
      </c>
      <c r="E82">
        <v>2180</v>
      </c>
      <c r="F82" t="s">
        <v>183</v>
      </c>
      <c r="G82" t="s">
        <v>184</v>
      </c>
      <c r="H82">
        <v>108.214</v>
      </c>
      <c r="I82" t="s">
        <v>185</v>
      </c>
      <c r="J82">
        <v>2.418E-3</v>
      </c>
      <c r="K82" t="s">
        <v>25</v>
      </c>
      <c r="L82" t="s">
        <v>290</v>
      </c>
      <c r="M82">
        <v>1950.6550010000001</v>
      </c>
      <c r="N82" t="s">
        <v>25</v>
      </c>
      <c r="O82" t="s">
        <v>291</v>
      </c>
      <c r="P82">
        <v>4.2779999999999997E-3</v>
      </c>
      <c r="Q82" t="s">
        <v>25</v>
      </c>
      <c r="R82" t="s">
        <v>186</v>
      </c>
      <c r="S82" t="e">
        <f t="shared" si="2"/>
        <v>#NAME?</v>
      </c>
      <c r="T82" t="s">
        <v>25</v>
      </c>
      <c r="U82" t="s">
        <v>24</v>
      </c>
      <c r="V82">
        <v>21.329035000000001</v>
      </c>
      <c r="W82" t="s">
        <v>25</v>
      </c>
      <c r="X82" t="s">
        <v>1881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292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288</v>
      </c>
      <c r="AM82">
        <v>1000</v>
      </c>
      <c r="AN82" t="s">
        <v>189</v>
      </c>
      <c r="AO82">
        <v>1048576</v>
      </c>
      <c r="AP82" t="s">
        <v>190</v>
      </c>
      <c r="AQ82">
        <v>10</v>
      </c>
      <c r="AR82" t="s">
        <v>191</v>
      </c>
      <c r="AS82">
        <v>1000</v>
      </c>
      <c r="AT82" t="s">
        <v>192</v>
      </c>
      <c r="AU82">
        <v>512</v>
      </c>
    </row>
    <row r="83" spans="1:47">
      <c r="A83" s="2">
        <v>1330</v>
      </c>
      <c r="B83" t="s">
        <v>289</v>
      </c>
      <c r="C83">
        <v>4</v>
      </c>
      <c r="D83" t="s">
        <v>182</v>
      </c>
      <c r="E83">
        <v>2180</v>
      </c>
      <c r="F83" t="s">
        <v>183</v>
      </c>
      <c r="G83" t="s">
        <v>184</v>
      </c>
      <c r="H83">
        <v>111.556</v>
      </c>
      <c r="I83" t="s">
        <v>185</v>
      </c>
      <c r="J83">
        <v>2.3630000000000001E-3</v>
      </c>
      <c r="K83" t="s">
        <v>25</v>
      </c>
      <c r="L83" t="s">
        <v>290</v>
      </c>
      <c r="M83">
        <v>1997.0800200000001</v>
      </c>
      <c r="N83" t="s">
        <v>25</v>
      </c>
      <c r="O83" t="s">
        <v>291</v>
      </c>
      <c r="P83">
        <v>4.267E-3</v>
      </c>
      <c r="Q83" t="s">
        <v>25</v>
      </c>
      <c r="R83" t="s">
        <v>186</v>
      </c>
      <c r="S83" t="e">
        <f t="shared" si="2"/>
        <v>#NAME?</v>
      </c>
      <c r="T83" t="s">
        <v>25</v>
      </c>
      <c r="U83" t="s">
        <v>24</v>
      </c>
      <c r="V83">
        <v>14.927567</v>
      </c>
      <c r="W83" t="s">
        <v>25</v>
      </c>
      <c r="X83" t="s">
        <v>1881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292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1967</v>
      </c>
      <c r="AM83">
        <v>2</v>
      </c>
      <c r="AN83" t="s">
        <v>288</v>
      </c>
      <c r="AO83">
        <v>1000</v>
      </c>
      <c r="AP83" t="s">
        <v>189</v>
      </c>
      <c r="AQ83">
        <v>1048576</v>
      </c>
      <c r="AR83" t="s">
        <v>190</v>
      </c>
      <c r="AS83">
        <v>10</v>
      </c>
      <c r="AT83" t="s">
        <v>191</v>
      </c>
      <c r="AU83">
        <v>1000</v>
      </c>
    </row>
    <row r="84" spans="1:47">
      <c r="A84" s="2">
        <v>1330</v>
      </c>
      <c r="B84" t="s">
        <v>289</v>
      </c>
      <c r="C84">
        <v>4</v>
      </c>
      <c r="D84" t="s">
        <v>182</v>
      </c>
      <c r="E84">
        <v>2180</v>
      </c>
      <c r="F84" t="s">
        <v>183</v>
      </c>
      <c r="G84" t="s">
        <v>184</v>
      </c>
      <c r="H84">
        <v>111.556</v>
      </c>
      <c r="I84" t="s">
        <v>185</v>
      </c>
      <c r="J84">
        <v>2.4550000000000002E-3</v>
      </c>
      <c r="K84" t="s">
        <v>25</v>
      </c>
      <c r="L84" t="s">
        <v>290</v>
      </c>
      <c r="M84">
        <v>1939.0485269999999</v>
      </c>
      <c r="N84" t="s">
        <v>25</v>
      </c>
      <c r="O84" t="s">
        <v>291</v>
      </c>
      <c r="P84">
        <v>4.3039999999999997E-3</v>
      </c>
      <c r="Q84" t="s">
        <v>25</v>
      </c>
      <c r="R84" t="s">
        <v>186</v>
      </c>
      <c r="S84" t="e">
        <f t="shared" si="2"/>
        <v>#NAME?</v>
      </c>
      <c r="T84" t="s">
        <v>25</v>
      </c>
      <c r="U84" t="s">
        <v>24</v>
      </c>
      <c r="V84">
        <v>21.443732000000001</v>
      </c>
      <c r="W84" t="s">
        <v>25</v>
      </c>
      <c r="X84" t="s">
        <v>1881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292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288</v>
      </c>
      <c r="AM84">
        <v>1000</v>
      </c>
      <c r="AN84" t="s">
        <v>189</v>
      </c>
      <c r="AO84">
        <v>1048576</v>
      </c>
      <c r="AP84" t="s">
        <v>190</v>
      </c>
      <c r="AQ84">
        <v>10</v>
      </c>
      <c r="AR84" t="s">
        <v>191</v>
      </c>
      <c r="AS84">
        <v>1000</v>
      </c>
      <c r="AT84" t="s">
        <v>192</v>
      </c>
      <c r="AU84">
        <v>512</v>
      </c>
    </row>
    <row r="85" spans="1:47">
      <c r="A85" s="2">
        <v>1329</v>
      </c>
      <c r="B85" t="s">
        <v>289</v>
      </c>
      <c r="C85">
        <v>4</v>
      </c>
      <c r="D85" t="s">
        <v>182</v>
      </c>
      <c r="E85">
        <v>2180</v>
      </c>
      <c r="F85" t="s">
        <v>183</v>
      </c>
      <c r="G85" t="s">
        <v>184</v>
      </c>
      <c r="H85">
        <v>109.10299999999999</v>
      </c>
      <c r="I85" t="s">
        <v>185</v>
      </c>
      <c r="J85">
        <v>2.336E-3</v>
      </c>
      <c r="K85" t="s">
        <v>25</v>
      </c>
      <c r="L85" t="s">
        <v>290</v>
      </c>
      <c r="M85">
        <v>1993.222642</v>
      </c>
      <c r="N85" t="s">
        <v>25</v>
      </c>
      <c r="O85" t="s">
        <v>291</v>
      </c>
      <c r="P85">
        <v>4.2370000000000003E-3</v>
      </c>
      <c r="Q85" t="s">
        <v>25</v>
      </c>
      <c r="R85" t="s">
        <v>186</v>
      </c>
      <c r="S85" t="e">
        <f t="shared" si="2"/>
        <v>#NAME?</v>
      </c>
      <c r="T85" t="s">
        <v>25</v>
      </c>
      <c r="U85" t="s">
        <v>24</v>
      </c>
      <c r="V85">
        <v>22.126805999999998</v>
      </c>
      <c r="W85" t="s">
        <v>25</v>
      </c>
      <c r="X85" t="s">
        <v>1881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292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1967</v>
      </c>
      <c r="AM85">
        <v>1</v>
      </c>
      <c r="AN85" t="s">
        <v>288</v>
      </c>
      <c r="AO85">
        <v>1000</v>
      </c>
      <c r="AP85" t="s">
        <v>189</v>
      </c>
      <c r="AQ85">
        <v>1048576</v>
      </c>
      <c r="AR85" t="s">
        <v>190</v>
      </c>
      <c r="AS85">
        <v>10</v>
      </c>
      <c r="AT85" t="s">
        <v>191</v>
      </c>
      <c r="AU85">
        <v>1000</v>
      </c>
    </row>
    <row r="86" spans="1:47">
      <c r="A86" s="2">
        <v>1329</v>
      </c>
      <c r="B86" t="s">
        <v>289</v>
      </c>
      <c r="C86">
        <v>4</v>
      </c>
      <c r="D86" t="s">
        <v>182</v>
      </c>
      <c r="E86">
        <v>2180</v>
      </c>
      <c r="F86" t="s">
        <v>183</v>
      </c>
      <c r="G86" t="s">
        <v>184</v>
      </c>
      <c r="H86">
        <v>109.10299999999999</v>
      </c>
      <c r="I86" t="s">
        <v>185</v>
      </c>
      <c r="J86">
        <v>2.431E-3</v>
      </c>
      <c r="K86" t="s">
        <v>25</v>
      </c>
      <c r="L86" t="s">
        <v>290</v>
      </c>
      <c r="M86">
        <v>1973.6530359999999</v>
      </c>
      <c r="N86" t="s">
        <v>25</v>
      </c>
      <c r="O86" t="s">
        <v>291</v>
      </c>
      <c r="P86">
        <v>4.313E-3</v>
      </c>
      <c r="Q86" t="s">
        <v>25</v>
      </c>
      <c r="R86" t="s">
        <v>186</v>
      </c>
      <c r="S86" t="e">
        <f t="shared" si="2"/>
        <v>#NAME?</v>
      </c>
      <c r="T86" t="s">
        <v>25</v>
      </c>
      <c r="U86" t="s">
        <v>24</v>
      </c>
      <c r="V86">
        <v>21.513255999999998</v>
      </c>
      <c r="W86" t="s">
        <v>25</v>
      </c>
      <c r="X86" t="s">
        <v>1881</v>
      </c>
      <c r="Y86">
        <v>0</v>
      </c>
      <c r="Z86" t="s">
        <v>26</v>
      </c>
      <c r="AA86">
        <v>0</v>
      </c>
      <c r="AB86" t="s">
        <v>25</v>
      </c>
      <c r="AC86" t="s">
        <v>27</v>
      </c>
      <c r="AD86">
        <v>0</v>
      </c>
      <c r="AE86" t="s">
        <v>25</v>
      </c>
      <c r="AF86" t="s">
        <v>292</v>
      </c>
      <c r="AG86">
        <v>0</v>
      </c>
      <c r="AH86" t="s">
        <v>25</v>
      </c>
      <c r="AI86" t="s">
        <v>28</v>
      </c>
      <c r="AJ86">
        <v>0</v>
      </c>
      <c r="AK86" t="s">
        <v>25</v>
      </c>
      <c r="AL86" t="s">
        <v>288</v>
      </c>
      <c r="AM86">
        <v>1000</v>
      </c>
      <c r="AN86" t="s">
        <v>189</v>
      </c>
      <c r="AO86">
        <v>1048576</v>
      </c>
      <c r="AP86" t="s">
        <v>190</v>
      </c>
      <c r="AQ86">
        <v>10</v>
      </c>
      <c r="AR86" t="s">
        <v>191</v>
      </c>
      <c r="AS86">
        <v>1000</v>
      </c>
      <c r="AT86" t="s">
        <v>192</v>
      </c>
      <c r="AU86">
        <v>512</v>
      </c>
    </row>
    <row r="87" spans="1:47">
      <c r="A87" s="2">
        <v>1328</v>
      </c>
      <c r="B87" t="s">
        <v>289</v>
      </c>
      <c r="C87">
        <v>4</v>
      </c>
      <c r="D87" t="s">
        <v>182</v>
      </c>
      <c r="E87">
        <v>2180</v>
      </c>
      <c r="F87" t="s">
        <v>183</v>
      </c>
      <c r="G87" t="s">
        <v>184</v>
      </c>
      <c r="H87">
        <v>110.16200000000001</v>
      </c>
      <c r="I87" t="s">
        <v>185</v>
      </c>
      <c r="J87">
        <v>2.3570000000000002E-3</v>
      </c>
      <c r="K87" t="s">
        <v>25</v>
      </c>
      <c r="L87" t="s">
        <v>290</v>
      </c>
      <c r="M87">
        <v>1937.6969919999999</v>
      </c>
      <c r="N87" t="s">
        <v>25</v>
      </c>
      <c r="O87" t="s">
        <v>291</v>
      </c>
      <c r="P87">
        <v>4.2050000000000004E-3</v>
      </c>
      <c r="Q87" t="s">
        <v>25</v>
      </c>
      <c r="R87" t="s">
        <v>186</v>
      </c>
      <c r="S87" t="e">
        <f t="shared" si="2"/>
        <v>#NAME?</v>
      </c>
      <c r="T87" t="s">
        <v>25</v>
      </c>
      <c r="U87" t="s">
        <v>24</v>
      </c>
      <c r="V87">
        <v>20.226399000000001</v>
      </c>
      <c r="W87" t="s">
        <v>25</v>
      </c>
      <c r="X87" t="s">
        <v>1881</v>
      </c>
      <c r="Y87">
        <v>0</v>
      </c>
      <c r="Z87" t="s">
        <v>26</v>
      </c>
      <c r="AA87">
        <v>0</v>
      </c>
      <c r="AB87" t="s">
        <v>25</v>
      </c>
      <c r="AC87" t="s">
        <v>27</v>
      </c>
      <c r="AD87">
        <v>0</v>
      </c>
      <c r="AE87" t="s">
        <v>25</v>
      </c>
      <c r="AF87" t="s">
        <v>292</v>
      </c>
      <c r="AG87">
        <v>0</v>
      </c>
      <c r="AH87" t="s">
        <v>25</v>
      </c>
      <c r="AI87" t="s">
        <v>28</v>
      </c>
      <c r="AJ87">
        <v>0</v>
      </c>
      <c r="AK87" t="s">
        <v>25</v>
      </c>
      <c r="AL87" t="s">
        <v>288</v>
      </c>
      <c r="AM87">
        <v>1000</v>
      </c>
      <c r="AN87" t="s">
        <v>189</v>
      </c>
      <c r="AO87">
        <v>1048576</v>
      </c>
      <c r="AP87" t="s">
        <v>190</v>
      </c>
      <c r="AQ87">
        <v>10</v>
      </c>
      <c r="AR87" t="s">
        <v>191</v>
      </c>
      <c r="AS87">
        <v>1000</v>
      </c>
      <c r="AT87" t="s">
        <v>192</v>
      </c>
      <c r="AU87">
        <v>512</v>
      </c>
    </row>
    <row r="88" spans="1:47">
      <c r="A88" s="2">
        <v>1327</v>
      </c>
      <c r="B88" t="s">
        <v>289</v>
      </c>
      <c r="C88">
        <v>4</v>
      </c>
      <c r="D88" t="s">
        <v>182</v>
      </c>
      <c r="E88">
        <v>2180</v>
      </c>
      <c r="F88" t="s">
        <v>183</v>
      </c>
      <c r="G88" t="s">
        <v>184</v>
      </c>
      <c r="H88">
        <v>110.21</v>
      </c>
      <c r="I88" t="s">
        <v>185</v>
      </c>
      <c r="J88">
        <v>2.3670000000000002E-3</v>
      </c>
      <c r="K88" t="s">
        <v>25</v>
      </c>
      <c r="L88" t="s">
        <v>290</v>
      </c>
      <c r="M88">
        <v>1964.111465</v>
      </c>
      <c r="N88" t="s">
        <v>25</v>
      </c>
      <c r="O88" t="s">
        <v>291</v>
      </c>
      <c r="P88">
        <v>4.2399999999999998E-3</v>
      </c>
      <c r="Q88" t="s">
        <v>25</v>
      </c>
      <c r="R88" t="s">
        <v>186</v>
      </c>
      <c r="S88" t="e">
        <f t="shared" si="2"/>
        <v>#NAME?</v>
      </c>
      <c r="T88" t="s">
        <v>25</v>
      </c>
      <c r="U88" t="s">
        <v>24</v>
      </c>
      <c r="V88">
        <v>20.210151</v>
      </c>
      <c r="W88" t="s">
        <v>25</v>
      </c>
      <c r="X88" t="s">
        <v>1881</v>
      </c>
      <c r="Y88">
        <v>0</v>
      </c>
      <c r="Z88" t="s">
        <v>26</v>
      </c>
      <c r="AA88">
        <v>0</v>
      </c>
      <c r="AB88" t="s">
        <v>25</v>
      </c>
      <c r="AC88" t="s">
        <v>27</v>
      </c>
      <c r="AD88">
        <v>0</v>
      </c>
      <c r="AE88" t="s">
        <v>25</v>
      </c>
      <c r="AF88" t="s">
        <v>292</v>
      </c>
      <c r="AG88">
        <v>0</v>
      </c>
      <c r="AH88" t="s">
        <v>25</v>
      </c>
      <c r="AI88" t="s">
        <v>28</v>
      </c>
      <c r="AJ88">
        <v>0</v>
      </c>
      <c r="AK88" t="s">
        <v>25</v>
      </c>
      <c r="AL88" t="s">
        <v>288</v>
      </c>
      <c r="AM88">
        <v>1000</v>
      </c>
      <c r="AN88" t="s">
        <v>189</v>
      </c>
      <c r="AO88">
        <v>1048576</v>
      </c>
      <c r="AP88" t="s">
        <v>190</v>
      </c>
      <c r="AQ88">
        <v>10</v>
      </c>
      <c r="AR88" t="s">
        <v>191</v>
      </c>
      <c r="AS88">
        <v>1000</v>
      </c>
      <c r="AT88" t="s">
        <v>192</v>
      </c>
      <c r="AU88">
        <v>512</v>
      </c>
    </row>
    <row r="89" spans="1:47">
      <c r="A89" s="2">
        <v>1326</v>
      </c>
      <c r="B89" t="s">
        <v>289</v>
      </c>
      <c r="C89">
        <v>4</v>
      </c>
      <c r="D89" t="s">
        <v>182</v>
      </c>
      <c r="E89">
        <v>2180</v>
      </c>
      <c r="F89" t="s">
        <v>183</v>
      </c>
      <c r="G89" t="s">
        <v>184</v>
      </c>
      <c r="H89">
        <v>108.893</v>
      </c>
      <c r="I89" t="s">
        <v>185</v>
      </c>
      <c r="J89">
        <v>1.1249999999999999E-3</v>
      </c>
      <c r="K89" t="s">
        <v>25</v>
      </c>
      <c r="L89" t="s">
        <v>290</v>
      </c>
      <c r="M89">
        <v>1105.6281369999999</v>
      </c>
      <c r="N89" t="s">
        <v>25</v>
      </c>
      <c r="O89" t="s">
        <v>291</v>
      </c>
      <c r="P89">
        <v>2.1789999999999999E-3</v>
      </c>
      <c r="Q89" t="s">
        <v>25</v>
      </c>
      <c r="R89" t="s">
        <v>186</v>
      </c>
      <c r="S89" t="e">
        <f t="shared" si="2"/>
        <v>#NAME?</v>
      </c>
      <c r="T89" t="s">
        <v>25</v>
      </c>
      <c r="U89" t="s">
        <v>24</v>
      </c>
      <c r="V89">
        <v>3.593655</v>
      </c>
      <c r="W89" t="s">
        <v>25</v>
      </c>
      <c r="X89" t="s">
        <v>1881</v>
      </c>
      <c r="Y89">
        <v>0</v>
      </c>
      <c r="Z89" t="s">
        <v>26</v>
      </c>
      <c r="AA89">
        <v>0</v>
      </c>
      <c r="AB89" t="s">
        <v>25</v>
      </c>
      <c r="AC89" t="s">
        <v>27</v>
      </c>
      <c r="AD89">
        <v>0</v>
      </c>
      <c r="AE89" t="s">
        <v>25</v>
      </c>
      <c r="AF89" t="s">
        <v>292</v>
      </c>
      <c r="AG89">
        <v>0</v>
      </c>
      <c r="AH89" t="s">
        <v>25</v>
      </c>
      <c r="AI89" t="s">
        <v>28</v>
      </c>
      <c r="AJ89">
        <v>0</v>
      </c>
      <c r="AK89" t="s">
        <v>25</v>
      </c>
      <c r="AL89" t="s">
        <v>1967</v>
      </c>
      <c r="AM89">
        <v>128</v>
      </c>
      <c r="AN89" t="s">
        <v>288</v>
      </c>
      <c r="AO89">
        <v>1000</v>
      </c>
      <c r="AP89" t="s">
        <v>189</v>
      </c>
      <c r="AQ89">
        <v>1048576</v>
      </c>
      <c r="AR89" t="s">
        <v>190</v>
      </c>
      <c r="AS89">
        <v>10</v>
      </c>
      <c r="AT89" t="s">
        <v>191</v>
      </c>
      <c r="AU89">
        <v>1000</v>
      </c>
    </row>
    <row r="90" spans="1:47">
      <c r="A90" s="2">
        <v>1326</v>
      </c>
      <c r="B90" t="s">
        <v>289</v>
      </c>
      <c r="C90">
        <v>4</v>
      </c>
      <c r="D90" t="s">
        <v>182</v>
      </c>
      <c r="E90">
        <v>2180</v>
      </c>
      <c r="F90" t="s">
        <v>183</v>
      </c>
      <c r="G90" t="s">
        <v>184</v>
      </c>
      <c r="H90">
        <v>108.893</v>
      </c>
      <c r="I90" t="s">
        <v>185</v>
      </c>
      <c r="J90">
        <v>1.1199999999999999E-3</v>
      </c>
      <c r="K90" t="s">
        <v>25</v>
      </c>
      <c r="L90" t="s">
        <v>290</v>
      </c>
      <c r="M90">
        <v>1142.2573359999999</v>
      </c>
      <c r="N90" t="s">
        <v>25</v>
      </c>
      <c r="O90" t="s">
        <v>291</v>
      </c>
      <c r="P90">
        <v>2.2100000000000002E-3</v>
      </c>
      <c r="Q90" t="s">
        <v>25</v>
      </c>
      <c r="R90" t="s">
        <v>186</v>
      </c>
      <c r="S90" t="e">
        <f t="shared" si="2"/>
        <v>#NAME?</v>
      </c>
      <c r="T90" t="s">
        <v>25</v>
      </c>
      <c r="U90" t="s">
        <v>24</v>
      </c>
      <c r="V90">
        <v>24.827114000000002</v>
      </c>
      <c r="W90" t="s">
        <v>25</v>
      </c>
      <c r="X90" t="s">
        <v>1881</v>
      </c>
      <c r="Y90">
        <v>0</v>
      </c>
      <c r="Z90" t="s">
        <v>26</v>
      </c>
      <c r="AA90">
        <v>0</v>
      </c>
      <c r="AB90" t="s">
        <v>25</v>
      </c>
      <c r="AC90" t="s">
        <v>27</v>
      </c>
      <c r="AD90">
        <v>0</v>
      </c>
      <c r="AE90" t="s">
        <v>25</v>
      </c>
      <c r="AF90" t="s">
        <v>292</v>
      </c>
      <c r="AG90">
        <v>0</v>
      </c>
      <c r="AH90" t="s">
        <v>25</v>
      </c>
      <c r="AI90" t="s">
        <v>28</v>
      </c>
      <c r="AJ90">
        <v>0</v>
      </c>
      <c r="AK90" t="s">
        <v>25</v>
      </c>
      <c r="AL90" t="s">
        <v>288</v>
      </c>
      <c r="AM90">
        <v>1000</v>
      </c>
      <c r="AN90" t="s">
        <v>189</v>
      </c>
      <c r="AO90">
        <v>1048576</v>
      </c>
      <c r="AP90" t="s">
        <v>190</v>
      </c>
      <c r="AQ90">
        <v>10</v>
      </c>
      <c r="AR90" t="s">
        <v>191</v>
      </c>
      <c r="AS90">
        <v>1000</v>
      </c>
      <c r="AT90" t="s">
        <v>192</v>
      </c>
      <c r="AU90">
        <v>512</v>
      </c>
    </row>
    <row r="91" spans="1:47">
      <c r="A91" s="2">
        <v>1326</v>
      </c>
      <c r="B91" t="s">
        <v>289</v>
      </c>
      <c r="C91">
        <v>4</v>
      </c>
      <c r="D91" t="s">
        <v>182</v>
      </c>
      <c r="E91">
        <v>2180</v>
      </c>
      <c r="F91" t="s">
        <v>183</v>
      </c>
      <c r="G91" t="s">
        <v>184</v>
      </c>
      <c r="H91">
        <v>110.29</v>
      </c>
      <c r="I91" t="s">
        <v>185</v>
      </c>
      <c r="J91">
        <v>1.2359999999999999E-3</v>
      </c>
      <c r="K91" t="s">
        <v>25</v>
      </c>
      <c r="L91" t="s">
        <v>290</v>
      </c>
      <c r="M91">
        <v>1110.0050719999999</v>
      </c>
      <c r="N91" t="s">
        <v>25</v>
      </c>
      <c r="O91" t="s">
        <v>291</v>
      </c>
      <c r="P91">
        <v>2.294E-3</v>
      </c>
      <c r="Q91" t="s">
        <v>25</v>
      </c>
      <c r="R91" t="s">
        <v>186</v>
      </c>
      <c r="S91" t="e">
        <f t="shared" si="2"/>
        <v>#NAME?</v>
      </c>
      <c r="T91" t="s">
        <v>25</v>
      </c>
      <c r="U91" t="s">
        <v>24</v>
      </c>
      <c r="V91">
        <v>3.615818</v>
      </c>
      <c r="W91" t="s">
        <v>25</v>
      </c>
      <c r="X91" t="s">
        <v>1881</v>
      </c>
      <c r="Y91">
        <v>0</v>
      </c>
      <c r="Z91" t="s">
        <v>26</v>
      </c>
      <c r="AA91">
        <v>0</v>
      </c>
      <c r="AB91" t="s">
        <v>25</v>
      </c>
      <c r="AC91" t="s">
        <v>27</v>
      </c>
      <c r="AD91">
        <v>0</v>
      </c>
      <c r="AE91" t="s">
        <v>25</v>
      </c>
      <c r="AF91" t="s">
        <v>292</v>
      </c>
      <c r="AG91">
        <v>0</v>
      </c>
      <c r="AH91" t="s">
        <v>25</v>
      </c>
      <c r="AI91" t="s">
        <v>28</v>
      </c>
      <c r="AJ91">
        <v>0</v>
      </c>
      <c r="AK91" t="s">
        <v>25</v>
      </c>
      <c r="AL91" t="s">
        <v>1967</v>
      </c>
      <c r="AM91">
        <v>128</v>
      </c>
      <c r="AN91" t="s">
        <v>288</v>
      </c>
      <c r="AO91">
        <v>1000</v>
      </c>
      <c r="AP91" t="s">
        <v>189</v>
      </c>
      <c r="AQ91">
        <v>1048576</v>
      </c>
      <c r="AR91" t="s">
        <v>190</v>
      </c>
      <c r="AS91">
        <v>10</v>
      </c>
      <c r="AT91" t="s">
        <v>191</v>
      </c>
      <c r="AU91">
        <v>1000</v>
      </c>
    </row>
    <row r="92" spans="1:47">
      <c r="A92" s="2">
        <v>1326</v>
      </c>
      <c r="B92" t="s">
        <v>289</v>
      </c>
      <c r="C92">
        <v>4</v>
      </c>
      <c r="D92" t="s">
        <v>182</v>
      </c>
      <c r="E92">
        <v>2180</v>
      </c>
      <c r="F92" t="s">
        <v>183</v>
      </c>
      <c r="G92" t="s">
        <v>184</v>
      </c>
      <c r="H92">
        <v>109.88800000000001</v>
      </c>
      <c r="I92" t="s">
        <v>185</v>
      </c>
      <c r="J92">
        <v>2.0300000000000001E-3</v>
      </c>
      <c r="K92" t="s">
        <v>25</v>
      </c>
      <c r="L92" t="s">
        <v>290</v>
      </c>
      <c r="M92">
        <v>1335.4464439999999</v>
      </c>
      <c r="N92" t="s">
        <v>25</v>
      </c>
      <c r="O92" t="s">
        <v>291</v>
      </c>
      <c r="P92">
        <v>3.3029999999999999E-3</v>
      </c>
      <c r="Q92" t="s">
        <v>25</v>
      </c>
      <c r="R92" t="s">
        <v>186</v>
      </c>
      <c r="S92" t="e">
        <f t="shared" si="2"/>
        <v>#NAME?</v>
      </c>
      <c r="T92" t="s">
        <v>25</v>
      </c>
      <c r="U92" t="s">
        <v>24</v>
      </c>
      <c r="V92">
        <v>5.2371309999999998</v>
      </c>
      <c r="W92" t="s">
        <v>25</v>
      </c>
      <c r="X92" t="s">
        <v>1881</v>
      </c>
      <c r="Y92">
        <v>0</v>
      </c>
      <c r="Z92" t="s">
        <v>26</v>
      </c>
      <c r="AA92">
        <v>0</v>
      </c>
      <c r="AB92" t="s">
        <v>25</v>
      </c>
      <c r="AC92" t="s">
        <v>27</v>
      </c>
      <c r="AD92">
        <v>0</v>
      </c>
      <c r="AE92" t="s">
        <v>25</v>
      </c>
      <c r="AF92" t="s">
        <v>292</v>
      </c>
      <c r="AG92">
        <v>0</v>
      </c>
      <c r="AH92" t="s">
        <v>25</v>
      </c>
      <c r="AI92" t="s">
        <v>28</v>
      </c>
      <c r="AJ92">
        <v>0</v>
      </c>
      <c r="AK92" t="s">
        <v>25</v>
      </c>
      <c r="AL92" t="s">
        <v>1967</v>
      </c>
      <c r="AM92">
        <v>128</v>
      </c>
      <c r="AN92" t="s">
        <v>288</v>
      </c>
      <c r="AO92">
        <v>1000</v>
      </c>
      <c r="AP92" t="s">
        <v>189</v>
      </c>
      <c r="AQ92">
        <v>1048576</v>
      </c>
      <c r="AR92" t="s">
        <v>190</v>
      </c>
      <c r="AS92">
        <v>10</v>
      </c>
      <c r="AT92" t="s">
        <v>191</v>
      </c>
      <c r="AU92">
        <v>1000</v>
      </c>
    </row>
    <row r="93" spans="1:47">
      <c r="A93" s="2">
        <v>1326</v>
      </c>
      <c r="B93" t="s">
        <v>289</v>
      </c>
      <c r="C93">
        <v>4</v>
      </c>
      <c r="D93" t="s">
        <v>182</v>
      </c>
      <c r="E93">
        <v>2180</v>
      </c>
      <c r="F93" t="s">
        <v>183</v>
      </c>
      <c r="G93" t="s">
        <v>184</v>
      </c>
      <c r="H93">
        <v>109.88800000000001</v>
      </c>
      <c r="I93" t="s">
        <v>185</v>
      </c>
      <c r="J93">
        <v>1.189E-3</v>
      </c>
      <c r="K93" t="s">
        <v>25</v>
      </c>
      <c r="L93" t="s">
        <v>290</v>
      </c>
      <c r="M93">
        <v>1173.4227390000001</v>
      </c>
      <c r="N93" t="s">
        <v>25</v>
      </c>
      <c r="O93" t="s">
        <v>291</v>
      </c>
      <c r="P93">
        <v>2.3080000000000002E-3</v>
      </c>
      <c r="Q93" t="s">
        <v>25</v>
      </c>
      <c r="R93" t="s">
        <v>186</v>
      </c>
      <c r="S93" t="e">
        <f t="shared" si="2"/>
        <v>#NAME?</v>
      </c>
      <c r="T93" t="s">
        <v>25</v>
      </c>
      <c r="U93" t="s">
        <v>24</v>
      </c>
      <c r="V93">
        <v>24.632107999999999</v>
      </c>
      <c r="W93" t="s">
        <v>25</v>
      </c>
      <c r="X93" t="s">
        <v>1881</v>
      </c>
      <c r="Y93">
        <v>0</v>
      </c>
      <c r="Z93" t="s">
        <v>26</v>
      </c>
      <c r="AA93">
        <v>0</v>
      </c>
      <c r="AB93" t="s">
        <v>25</v>
      </c>
      <c r="AC93" t="s">
        <v>27</v>
      </c>
      <c r="AD93">
        <v>0</v>
      </c>
      <c r="AE93" t="s">
        <v>25</v>
      </c>
      <c r="AF93" t="s">
        <v>292</v>
      </c>
      <c r="AG93">
        <v>0</v>
      </c>
      <c r="AH93" t="s">
        <v>25</v>
      </c>
      <c r="AI93" t="s">
        <v>28</v>
      </c>
      <c r="AJ93">
        <v>0</v>
      </c>
      <c r="AK93" t="s">
        <v>25</v>
      </c>
      <c r="AL93" t="s">
        <v>288</v>
      </c>
      <c r="AM93">
        <v>1000</v>
      </c>
      <c r="AN93" t="s">
        <v>189</v>
      </c>
      <c r="AO93">
        <v>1048576</v>
      </c>
      <c r="AP93" t="s">
        <v>190</v>
      </c>
      <c r="AQ93">
        <v>10</v>
      </c>
      <c r="AR93" t="s">
        <v>191</v>
      </c>
      <c r="AS93">
        <v>1000</v>
      </c>
      <c r="AT93" t="s">
        <v>192</v>
      </c>
      <c r="AU93">
        <v>512</v>
      </c>
    </row>
    <row r="94" spans="1:47">
      <c r="A94" s="2">
        <v>1326</v>
      </c>
      <c r="B94" t="s">
        <v>289</v>
      </c>
      <c r="C94">
        <v>4</v>
      </c>
      <c r="D94" t="s">
        <v>182</v>
      </c>
      <c r="E94">
        <v>2180</v>
      </c>
      <c r="F94" t="s">
        <v>183</v>
      </c>
      <c r="G94" t="s">
        <v>184</v>
      </c>
      <c r="H94">
        <v>109.069</v>
      </c>
      <c r="I94" t="s">
        <v>185</v>
      </c>
      <c r="J94">
        <v>1.111E-3</v>
      </c>
      <c r="K94" t="s">
        <v>25</v>
      </c>
      <c r="L94" t="s">
        <v>290</v>
      </c>
      <c r="M94">
        <v>1104.6804090000001</v>
      </c>
      <c r="N94" t="s">
        <v>25</v>
      </c>
      <c r="O94" t="s">
        <v>291</v>
      </c>
      <c r="P94">
        <v>2.1649999999999998E-3</v>
      </c>
      <c r="Q94" t="s">
        <v>25</v>
      </c>
      <c r="R94" t="s">
        <v>186</v>
      </c>
      <c r="S94" t="e">
        <f t="shared" si="2"/>
        <v>#NAME?</v>
      </c>
      <c r="T94" t="s">
        <v>25</v>
      </c>
      <c r="U94" t="s">
        <v>24</v>
      </c>
      <c r="V94">
        <v>3.5972490000000001</v>
      </c>
      <c r="W94" t="s">
        <v>25</v>
      </c>
      <c r="X94" t="s">
        <v>1881</v>
      </c>
      <c r="Y94">
        <v>0</v>
      </c>
      <c r="Z94" t="s">
        <v>26</v>
      </c>
      <c r="AA94">
        <v>0</v>
      </c>
      <c r="AB94" t="s">
        <v>25</v>
      </c>
      <c r="AC94" t="s">
        <v>27</v>
      </c>
      <c r="AD94">
        <v>0</v>
      </c>
      <c r="AE94" t="s">
        <v>25</v>
      </c>
      <c r="AF94" t="s">
        <v>292</v>
      </c>
      <c r="AG94">
        <v>0</v>
      </c>
      <c r="AH94" t="s">
        <v>25</v>
      </c>
      <c r="AI94" t="s">
        <v>28</v>
      </c>
      <c r="AJ94">
        <v>0</v>
      </c>
      <c r="AK94" t="s">
        <v>25</v>
      </c>
      <c r="AL94" t="s">
        <v>1967</v>
      </c>
      <c r="AM94">
        <v>128</v>
      </c>
      <c r="AN94" t="s">
        <v>288</v>
      </c>
      <c r="AO94">
        <v>1000</v>
      </c>
      <c r="AP94" t="s">
        <v>189</v>
      </c>
      <c r="AQ94">
        <v>1048576</v>
      </c>
      <c r="AR94" t="s">
        <v>190</v>
      </c>
      <c r="AS94">
        <v>10</v>
      </c>
      <c r="AT94" t="s">
        <v>191</v>
      </c>
      <c r="AU94">
        <v>1000</v>
      </c>
    </row>
    <row r="95" spans="1:47">
      <c r="A95" s="2">
        <v>1326</v>
      </c>
      <c r="B95" t="s">
        <v>289</v>
      </c>
      <c r="C95">
        <v>4</v>
      </c>
      <c r="D95" t="s">
        <v>182</v>
      </c>
      <c r="E95">
        <v>2180</v>
      </c>
      <c r="F95" t="s">
        <v>183</v>
      </c>
      <c r="G95" t="s">
        <v>184</v>
      </c>
      <c r="H95">
        <v>109.069</v>
      </c>
      <c r="I95" t="s">
        <v>185</v>
      </c>
      <c r="J95">
        <v>1.163E-3</v>
      </c>
      <c r="K95" t="s">
        <v>25</v>
      </c>
      <c r="L95" t="s">
        <v>290</v>
      </c>
      <c r="M95">
        <v>1131.6946479999999</v>
      </c>
      <c r="N95" t="s">
        <v>25</v>
      </c>
      <c r="O95" t="s">
        <v>291</v>
      </c>
      <c r="P95">
        <v>2.2420000000000001E-3</v>
      </c>
      <c r="Q95" t="s">
        <v>25</v>
      </c>
      <c r="R95" t="s">
        <v>186</v>
      </c>
      <c r="S95" t="e">
        <f t="shared" si="2"/>
        <v>#NAME?</v>
      </c>
      <c r="T95" t="s">
        <v>25</v>
      </c>
      <c r="U95" t="s">
        <v>24</v>
      </c>
      <c r="V95">
        <v>30.423672</v>
      </c>
      <c r="W95" t="s">
        <v>25</v>
      </c>
      <c r="X95" t="s">
        <v>1881</v>
      </c>
      <c r="Y95">
        <v>0</v>
      </c>
      <c r="Z95" t="s">
        <v>26</v>
      </c>
      <c r="AA95">
        <v>0</v>
      </c>
      <c r="AB95" t="s">
        <v>25</v>
      </c>
      <c r="AC95" t="s">
        <v>27</v>
      </c>
      <c r="AD95">
        <v>0</v>
      </c>
      <c r="AE95" t="s">
        <v>25</v>
      </c>
      <c r="AF95" t="s">
        <v>292</v>
      </c>
      <c r="AG95">
        <v>0</v>
      </c>
      <c r="AH95" t="s">
        <v>25</v>
      </c>
      <c r="AI95" t="s">
        <v>28</v>
      </c>
      <c r="AJ95">
        <v>0</v>
      </c>
      <c r="AK95" t="s">
        <v>25</v>
      </c>
      <c r="AL95" t="s">
        <v>288</v>
      </c>
      <c r="AM95">
        <v>1000</v>
      </c>
      <c r="AN95" t="s">
        <v>189</v>
      </c>
      <c r="AO95">
        <v>1048576</v>
      </c>
      <c r="AP95" t="s">
        <v>190</v>
      </c>
      <c r="AQ95">
        <v>10</v>
      </c>
      <c r="AR95" t="s">
        <v>191</v>
      </c>
      <c r="AS95">
        <v>1000</v>
      </c>
      <c r="AT95" t="s">
        <v>192</v>
      </c>
      <c r="AU95">
        <v>512</v>
      </c>
    </row>
    <row r="96" spans="1:47">
      <c r="A96" s="2">
        <v>1326</v>
      </c>
      <c r="B96" t="s">
        <v>289</v>
      </c>
      <c r="C96">
        <v>4</v>
      </c>
      <c r="D96" t="s">
        <v>182</v>
      </c>
      <c r="E96">
        <v>238</v>
      </c>
      <c r="F96" t="s">
        <v>183</v>
      </c>
      <c r="G96" t="s">
        <v>184</v>
      </c>
      <c r="H96">
        <v>119.1</v>
      </c>
      <c r="I96" t="s">
        <v>185</v>
      </c>
      <c r="J96">
        <v>4.0900000000000002E-4</v>
      </c>
      <c r="K96" t="s">
        <v>25</v>
      </c>
      <c r="L96" t="s">
        <v>290</v>
      </c>
      <c r="M96">
        <v>426.20959699999997</v>
      </c>
      <c r="N96" t="s">
        <v>25</v>
      </c>
      <c r="O96" t="s">
        <v>291</v>
      </c>
      <c r="P96">
        <v>8.1599999999999999E-4</v>
      </c>
      <c r="Q96" t="s">
        <v>25</v>
      </c>
      <c r="R96" t="s">
        <v>186</v>
      </c>
      <c r="S96" t="e">
        <f t="shared" si="2"/>
        <v>#NAME?</v>
      </c>
      <c r="T96" t="s">
        <v>25</v>
      </c>
      <c r="U96" t="s">
        <v>24</v>
      </c>
      <c r="V96">
        <v>0.48060900000000001</v>
      </c>
      <c r="W96" t="s">
        <v>25</v>
      </c>
      <c r="X96" t="s">
        <v>1881</v>
      </c>
      <c r="Y96">
        <v>0</v>
      </c>
      <c r="Z96" t="s">
        <v>26</v>
      </c>
      <c r="AA96">
        <v>0</v>
      </c>
      <c r="AB96" t="s">
        <v>25</v>
      </c>
      <c r="AC96" t="s">
        <v>27</v>
      </c>
      <c r="AD96">
        <v>0</v>
      </c>
      <c r="AE96" t="s">
        <v>25</v>
      </c>
      <c r="AF96" t="s">
        <v>292</v>
      </c>
      <c r="AG96">
        <v>0</v>
      </c>
      <c r="AH96" t="s">
        <v>25</v>
      </c>
      <c r="AI96" t="s">
        <v>28</v>
      </c>
      <c r="AJ96">
        <v>0</v>
      </c>
      <c r="AK96" t="s">
        <v>25</v>
      </c>
      <c r="AL96" t="s">
        <v>1967</v>
      </c>
      <c r="AM96">
        <v>128</v>
      </c>
      <c r="AN96" t="s">
        <v>288</v>
      </c>
      <c r="AO96">
        <v>1000</v>
      </c>
      <c r="AP96" t="s">
        <v>189</v>
      </c>
      <c r="AQ96">
        <v>1048576</v>
      </c>
      <c r="AR96" t="s">
        <v>190</v>
      </c>
      <c r="AS96">
        <v>10</v>
      </c>
      <c r="AT96" t="s">
        <v>191</v>
      </c>
      <c r="AU96">
        <v>1000</v>
      </c>
    </row>
    <row r="97" spans="1:47">
      <c r="A97" s="2">
        <v>1326</v>
      </c>
      <c r="B97" t="s">
        <v>289</v>
      </c>
      <c r="C97">
        <v>4</v>
      </c>
      <c r="D97" t="s">
        <v>182</v>
      </c>
      <c r="E97">
        <v>238</v>
      </c>
      <c r="F97" t="s">
        <v>183</v>
      </c>
      <c r="G97" t="s">
        <v>184</v>
      </c>
      <c r="H97">
        <v>119.1</v>
      </c>
      <c r="I97" t="s">
        <v>185</v>
      </c>
      <c r="J97">
        <v>4.0900000000000002E-4</v>
      </c>
      <c r="K97" t="s">
        <v>25</v>
      </c>
      <c r="L97" t="s">
        <v>290</v>
      </c>
      <c r="M97">
        <v>521.28111699999999</v>
      </c>
      <c r="N97" t="s">
        <v>25</v>
      </c>
      <c r="O97" t="s">
        <v>291</v>
      </c>
      <c r="P97">
        <v>9.0600000000000001E-4</v>
      </c>
      <c r="Q97" t="s">
        <v>25</v>
      </c>
      <c r="R97" t="s">
        <v>186</v>
      </c>
      <c r="S97" t="e">
        <f t="shared" ref="S97:S128" si="3">-nan</f>
        <v>#NAME?</v>
      </c>
      <c r="T97" t="s">
        <v>25</v>
      </c>
      <c r="U97" t="s">
        <v>24</v>
      </c>
      <c r="V97">
        <v>1.2542249999999999</v>
      </c>
      <c r="W97" t="s">
        <v>25</v>
      </c>
      <c r="X97" t="s">
        <v>1881</v>
      </c>
      <c r="Y97">
        <v>0</v>
      </c>
      <c r="Z97" t="s">
        <v>26</v>
      </c>
      <c r="AA97">
        <v>0</v>
      </c>
      <c r="AB97" t="s">
        <v>25</v>
      </c>
      <c r="AC97" t="s">
        <v>27</v>
      </c>
      <c r="AD97">
        <v>0</v>
      </c>
      <c r="AE97" t="s">
        <v>25</v>
      </c>
      <c r="AF97" t="s">
        <v>292</v>
      </c>
      <c r="AG97">
        <v>0</v>
      </c>
      <c r="AH97" t="s">
        <v>25</v>
      </c>
      <c r="AI97" t="s">
        <v>28</v>
      </c>
      <c r="AJ97">
        <v>0</v>
      </c>
      <c r="AK97" t="s">
        <v>25</v>
      </c>
      <c r="AL97" t="s">
        <v>288</v>
      </c>
      <c r="AM97">
        <v>1000</v>
      </c>
      <c r="AN97" t="s">
        <v>189</v>
      </c>
      <c r="AO97">
        <v>1048576</v>
      </c>
      <c r="AP97" t="s">
        <v>190</v>
      </c>
      <c r="AQ97">
        <v>10</v>
      </c>
      <c r="AR97" t="s">
        <v>191</v>
      </c>
      <c r="AS97">
        <v>1000</v>
      </c>
      <c r="AT97" t="s">
        <v>192</v>
      </c>
      <c r="AU97">
        <v>20</v>
      </c>
    </row>
    <row r="98" spans="1:47">
      <c r="A98" s="2">
        <v>1325</v>
      </c>
      <c r="B98" t="s">
        <v>289</v>
      </c>
      <c r="C98">
        <v>4</v>
      </c>
      <c r="D98" t="s">
        <v>182</v>
      </c>
      <c r="E98">
        <v>2180</v>
      </c>
      <c r="F98" t="s">
        <v>183</v>
      </c>
      <c r="G98" t="s">
        <v>184</v>
      </c>
      <c r="H98">
        <v>107.48699999999999</v>
      </c>
      <c r="I98" t="s">
        <v>185</v>
      </c>
      <c r="J98">
        <v>1.1299999999999999E-3</v>
      </c>
      <c r="K98" t="s">
        <v>25</v>
      </c>
      <c r="L98" t="s">
        <v>290</v>
      </c>
      <c r="M98">
        <v>1091.7468699999999</v>
      </c>
      <c r="N98" t="s">
        <v>25</v>
      </c>
      <c r="O98" t="s">
        <v>291</v>
      </c>
      <c r="P98">
        <v>2.1710000000000002E-3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2.6721339999999998</v>
      </c>
      <c r="W98" t="s">
        <v>25</v>
      </c>
      <c r="X98" t="s">
        <v>1881</v>
      </c>
      <c r="Y98">
        <v>0</v>
      </c>
      <c r="Z98" t="s">
        <v>26</v>
      </c>
      <c r="AA98">
        <v>0</v>
      </c>
      <c r="AB98" t="s">
        <v>25</v>
      </c>
      <c r="AC98" t="s">
        <v>27</v>
      </c>
      <c r="AD98">
        <v>0</v>
      </c>
      <c r="AE98" t="s">
        <v>25</v>
      </c>
      <c r="AF98" t="s">
        <v>292</v>
      </c>
      <c r="AG98">
        <v>0</v>
      </c>
      <c r="AH98" t="s">
        <v>25</v>
      </c>
      <c r="AI98" t="s">
        <v>28</v>
      </c>
      <c r="AJ98">
        <v>0</v>
      </c>
      <c r="AK98" t="s">
        <v>25</v>
      </c>
      <c r="AL98" t="s">
        <v>1967</v>
      </c>
      <c r="AM98">
        <v>64</v>
      </c>
      <c r="AN98" t="s">
        <v>288</v>
      </c>
      <c r="AO98">
        <v>1000</v>
      </c>
      <c r="AP98" t="s">
        <v>189</v>
      </c>
      <c r="AQ98">
        <v>1048576</v>
      </c>
      <c r="AR98" t="s">
        <v>190</v>
      </c>
      <c r="AS98">
        <v>10</v>
      </c>
      <c r="AT98" t="s">
        <v>191</v>
      </c>
      <c r="AU98">
        <v>1000</v>
      </c>
    </row>
    <row r="99" spans="1:47">
      <c r="A99" s="2">
        <v>1325</v>
      </c>
      <c r="B99" t="s">
        <v>289</v>
      </c>
      <c r="C99">
        <v>4</v>
      </c>
      <c r="D99" t="s">
        <v>182</v>
      </c>
      <c r="E99">
        <v>2180</v>
      </c>
      <c r="F99" t="s">
        <v>183</v>
      </c>
      <c r="G99" t="s">
        <v>184</v>
      </c>
      <c r="H99">
        <v>107.48699999999999</v>
      </c>
      <c r="I99" t="s">
        <v>185</v>
      </c>
      <c r="J99">
        <v>1.124E-3</v>
      </c>
      <c r="K99" t="s">
        <v>25</v>
      </c>
      <c r="L99" t="s">
        <v>290</v>
      </c>
      <c r="M99">
        <v>1096.824001</v>
      </c>
      <c r="N99" t="s">
        <v>25</v>
      </c>
      <c r="O99" t="s">
        <v>291</v>
      </c>
      <c r="P99">
        <v>2.1700000000000001E-3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23.748123</v>
      </c>
      <c r="W99" t="s">
        <v>25</v>
      </c>
      <c r="X99" t="s">
        <v>1881</v>
      </c>
      <c r="Y99">
        <v>0</v>
      </c>
      <c r="Z99" t="s">
        <v>26</v>
      </c>
      <c r="AA99">
        <v>0</v>
      </c>
      <c r="AB99" t="s">
        <v>25</v>
      </c>
      <c r="AC99" t="s">
        <v>27</v>
      </c>
      <c r="AD99">
        <v>0</v>
      </c>
      <c r="AE99" t="s">
        <v>25</v>
      </c>
      <c r="AF99" t="s">
        <v>292</v>
      </c>
      <c r="AG99">
        <v>0</v>
      </c>
      <c r="AH99" t="s">
        <v>25</v>
      </c>
      <c r="AI99" t="s">
        <v>28</v>
      </c>
      <c r="AJ99">
        <v>0</v>
      </c>
      <c r="AK99" t="s">
        <v>25</v>
      </c>
      <c r="AL99" t="s">
        <v>288</v>
      </c>
      <c r="AM99">
        <v>1000</v>
      </c>
      <c r="AN99" t="s">
        <v>189</v>
      </c>
      <c r="AO99">
        <v>1048576</v>
      </c>
      <c r="AP99" t="s">
        <v>190</v>
      </c>
      <c r="AQ99">
        <v>10</v>
      </c>
      <c r="AR99" t="s">
        <v>191</v>
      </c>
      <c r="AS99">
        <v>1000</v>
      </c>
      <c r="AT99" t="s">
        <v>192</v>
      </c>
      <c r="AU99">
        <v>512</v>
      </c>
    </row>
    <row r="100" spans="1:47">
      <c r="A100" s="2">
        <v>1324</v>
      </c>
      <c r="B100" t="s">
        <v>289</v>
      </c>
      <c r="C100">
        <v>4</v>
      </c>
      <c r="D100" t="s">
        <v>182</v>
      </c>
      <c r="E100">
        <v>2180</v>
      </c>
      <c r="F100" t="s">
        <v>183</v>
      </c>
      <c r="G100" t="s">
        <v>184</v>
      </c>
      <c r="H100">
        <v>109.959</v>
      </c>
      <c r="I100" t="s">
        <v>185</v>
      </c>
      <c r="J100">
        <v>1.1869999999999999E-3</v>
      </c>
      <c r="K100" t="s">
        <v>25</v>
      </c>
      <c r="L100" t="s">
        <v>290</v>
      </c>
      <c r="M100">
        <v>1096.4504850000001</v>
      </c>
      <c r="N100" t="s">
        <v>25</v>
      </c>
      <c r="O100" t="s">
        <v>291</v>
      </c>
      <c r="P100">
        <v>2.2330000000000002E-3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2.2740960000000001</v>
      </c>
      <c r="W100" t="s">
        <v>25</v>
      </c>
      <c r="X100" t="s">
        <v>1881</v>
      </c>
      <c r="Y100">
        <v>0</v>
      </c>
      <c r="Z100" t="s">
        <v>26</v>
      </c>
      <c r="AA100">
        <v>0</v>
      </c>
      <c r="AB100" t="s">
        <v>25</v>
      </c>
      <c r="AC100" t="s">
        <v>27</v>
      </c>
      <c r="AD100">
        <v>0</v>
      </c>
      <c r="AE100" t="s">
        <v>25</v>
      </c>
      <c r="AF100" t="s">
        <v>292</v>
      </c>
      <c r="AG100">
        <v>0</v>
      </c>
      <c r="AH100" t="s">
        <v>25</v>
      </c>
      <c r="AI100" t="s">
        <v>28</v>
      </c>
      <c r="AJ100">
        <v>0</v>
      </c>
      <c r="AK100" t="s">
        <v>25</v>
      </c>
      <c r="AL100" t="s">
        <v>1967</v>
      </c>
      <c r="AM100">
        <v>32</v>
      </c>
      <c r="AN100" t="s">
        <v>288</v>
      </c>
      <c r="AO100">
        <v>1000</v>
      </c>
      <c r="AP100" t="s">
        <v>189</v>
      </c>
      <c r="AQ100">
        <v>1048576</v>
      </c>
      <c r="AR100" t="s">
        <v>190</v>
      </c>
      <c r="AS100">
        <v>10</v>
      </c>
      <c r="AT100" t="s">
        <v>191</v>
      </c>
      <c r="AU100">
        <v>1000</v>
      </c>
    </row>
    <row r="101" spans="1:47">
      <c r="A101" s="2">
        <v>1324</v>
      </c>
      <c r="B101" t="s">
        <v>289</v>
      </c>
      <c r="C101">
        <v>4</v>
      </c>
      <c r="D101" t="s">
        <v>182</v>
      </c>
      <c r="E101">
        <v>2180</v>
      </c>
      <c r="F101" t="s">
        <v>183</v>
      </c>
      <c r="G101" t="s">
        <v>184</v>
      </c>
      <c r="H101">
        <v>109.959</v>
      </c>
      <c r="I101" t="s">
        <v>185</v>
      </c>
      <c r="J101">
        <v>1.1460000000000001E-3</v>
      </c>
      <c r="K101" t="s">
        <v>25</v>
      </c>
      <c r="L101" t="s">
        <v>290</v>
      </c>
      <c r="M101">
        <v>1128.822355</v>
      </c>
      <c r="N101" t="s">
        <v>25</v>
      </c>
      <c r="O101" t="s">
        <v>291</v>
      </c>
      <c r="P101">
        <v>2.2230000000000001E-3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24.506019999999999</v>
      </c>
      <c r="W101" t="s">
        <v>25</v>
      </c>
      <c r="X101" t="s">
        <v>1881</v>
      </c>
      <c r="Y101">
        <v>0</v>
      </c>
      <c r="Z101" t="s">
        <v>26</v>
      </c>
      <c r="AA101">
        <v>0</v>
      </c>
      <c r="AB101" t="s">
        <v>25</v>
      </c>
      <c r="AC101" t="s">
        <v>27</v>
      </c>
      <c r="AD101">
        <v>0</v>
      </c>
      <c r="AE101" t="s">
        <v>25</v>
      </c>
      <c r="AF101" t="s">
        <v>292</v>
      </c>
      <c r="AG101">
        <v>0</v>
      </c>
      <c r="AH101" t="s">
        <v>25</v>
      </c>
      <c r="AI101" t="s">
        <v>28</v>
      </c>
      <c r="AJ101">
        <v>0</v>
      </c>
      <c r="AK101" t="s">
        <v>25</v>
      </c>
      <c r="AL101" t="s">
        <v>288</v>
      </c>
      <c r="AM101">
        <v>1000</v>
      </c>
      <c r="AN101" t="s">
        <v>189</v>
      </c>
      <c r="AO101">
        <v>1048576</v>
      </c>
      <c r="AP101" t="s">
        <v>190</v>
      </c>
      <c r="AQ101">
        <v>10</v>
      </c>
      <c r="AR101" t="s">
        <v>191</v>
      </c>
      <c r="AS101">
        <v>1000</v>
      </c>
      <c r="AT101" t="s">
        <v>192</v>
      </c>
      <c r="AU101">
        <v>512</v>
      </c>
    </row>
    <row r="102" spans="1:47">
      <c r="A102" s="2">
        <v>1323</v>
      </c>
      <c r="B102" t="s">
        <v>289</v>
      </c>
      <c r="C102">
        <v>4</v>
      </c>
      <c r="D102" t="s">
        <v>182</v>
      </c>
      <c r="E102">
        <v>2180</v>
      </c>
      <c r="F102" t="s">
        <v>183</v>
      </c>
      <c r="G102" t="s">
        <v>184</v>
      </c>
      <c r="H102">
        <v>108.83</v>
      </c>
      <c r="I102" t="s">
        <v>185</v>
      </c>
      <c r="J102">
        <v>1.1770000000000001E-3</v>
      </c>
      <c r="K102" t="s">
        <v>25</v>
      </c>
      <c r="L102" t="s">
        <v>290</v>
      </c>
      <c r="M102">
        <v>1112.132854</v>
      </c>
      <c r="N102" t="s">
        <v>25</v>
      </c>
      <c r="O102" t="s">
        <v>291</v>
      </c>
      <c r="P102">
        <v>2.238E-3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2.0608399999999998</v>
      </c>
      <c r="W102" t="s">
        <v>25</v>
      </c>
      <c r="X102" t="s">
        <v>1881</v>
      </c>
      <c r="Y102">
        <v>0</v>
      </c>
      <c r="Z102" t="s">
        <v>26</v>
      </c>
      <c r="AA102">
        <v>0</v>
      </c>
      <c r="AB102" t="s">
        <v>25</v>
      </c>
      <c r="AC102" t="s">
        <v>27</v>
      </c>
      <c r="AD102">
        <v>0</v>
      </c>
      <c r="AE102" t="s">
        <v>25</v>
      </c>
      <c r="AF102" t="s">
        <v>292</v>
      </c>
      <c r="AG102">
        <v>0</v>
      </c>
      <c r="AH102" t="s">
        <v>25</v>
      </c>
      <c r="AI102" t="s">
        <v>28</v>
      </c>
      <c r="AJ102">
        <v>0</v>
      </c>
      <c r="AK102" t="s">
        <v>25</v>
      </c>
      <c r="AL102" t="s">
        <v>1967</v>
      </c>
      <c r="AM102">
        <v>16</v>
      </c>
      <c r="AN102" t="s">
        <v>288</v>
      </c>
      <c r="AO102">
        <v>1000</v>
      </c>
      <c r="AP102" t="s">
        <v>189</v>
      </c>
      <c r="AQ102">
        <v>1048576</v>
      </c>
      <c r="AR102" t="s">
        <v>190</v>
      </c>
      <c r="AS102">
        <v>10</v>
      </c>
      <c r="AT102" t="s">
        <v>191</v>
      </c>
      <c r="AU102">
        <v>1000</v>
      </c>
    </row>
    <row r="103" spans="1:47">
      <c r="A103" s="2">
        <v>1323</v>
      </c>
      <c r="B103" t="s">
        <v>289</v>
      </c>
      <c r="C103">
        <v>4</v>
      </c>
      <c r="D103" t="s">
        <v>182</v>
      </c>
      <c r="E103">
        <v>2180</v>
      </c>
      <c r="F103" t="s">
        <v>183</v>
      </c>
      <c r="G103" t="s">
        <v>184</v>
      </c>
      <c r="H103">
        <v>108.83</v>
      </c>
      <c r="I103" t="s">
        <v>185</v>
      </c>
      <c r="J103">
        <v>1.207E-3</v>
      </c>
      <c r="K103" t="s">
        <v>25</v>
      </c>
      <c r="L103" t="s">
        <v>290</v>
      </c>
      <c r="M103">
        <v>1114.143476</v>
      </c>
      <c r="N103" t="s">
        <v>25</v>
      </c>
      <c r="O103" t="s">
        <v>291</v>
      </c>
      <c r="P103">
        <v>2.2690000000000002E-3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24.900400999999999</v>
      </c>
      <c r="W103" t="s">
        <v>25</v>
      </c>
      <c r="X103" t="s">
        <v>1881</v>
      </c>
      <c r="Y103">
        <v>0</v>
      </c>
      <c r="Z103" t="s">
        <v>26</v>
      </c>
      <c r="AA103">
        <v>0</v>
      </c>
      <c r="AB103" t="s">
        <v>25</v>
      </c>
      <c r="AC103" t="s">
        <v>27</v>
      </c>
      <c r="AD103">
        <v>0</v>
      </c>
      <c r="AE103" t="s">
        <v>25</v>
      </c>
      <c r="AF103" t="s">
        <v>292</v>
      </c>
      <c r="AG103">
        <v>0</v>
      </c>
      <c r="AH103" t="s">
        <v>25</v>
      </c>
      <c r="AI103" t="s">
        <v>28</v>
      </c>
      <c r="AJ103">
        <v>0</v>
      </c>
      <c r="AK103" t="s">
        <v>25</v>
      </c>
      <c r="AL103" t="s">
        <v>288</v>
      </c>
      <c r="AM103">
        <v>1000</v>
      </c>
      <c r="AN103" t="s">
        <v>189</v>
      </c>
      <c r="AO103">
        <v>1048576</v>
      </c>
      <c r="AP103" t="s">
        <v>190</v>
      </c>
      <c r="AQ103">
        <v>10</v>
      </c>
      <c r="AR103" t="s">
        <v>191</v>
      </c>
      <c r="AS103">
        <v>1000</v>
      </c>
      <c r="AT103" t="s">
        <v>192</v>
      </c>
      <c r="AU103">
        <v>512</v>
      </c>
    </row>
    <row r="104" spans="1:47">
      <c r="A104" s="2">
        <v>1322</v>
      </c>
      <c r="B104" t="s">
        <v>289</v>
      </c>
      <c r="C104">
        <v>4</v>
      </c>
      <c r="D104" t="s">
        <v>182</v>
      </c>
      <c r="E104">
        <v>2180</v>
      </c>
      <c r="F104" t="s">
        <v>183</v>
      </c>
      <c r="G104" t="s">
        <v>184</v>
      </c>
      <c r="H104">
        <v>108.238</v>
      </c>
      <c r="I104" t="s">
        <v>185</v>
      </c>
      <c r="J104">
        <v>1.1869999999999999E-3</v>
      </c>
      <c r="K104" t="s">
        <v>25</v>
      </c>
      <c r="L104" t="s">
        <v>290</v>
      </c>
      <c r="M104">
        <v>1125.7509869999999</v>
      </c>
      <c r="N104" t="s">
        <v>25</v>
      </c>
      <c r="O104" t="s">
        <v>291</v>
      </c>
      <c r="P104">
        <v>2.261E-3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1.9690129999999999</v>
      </c>
      <c r="W104" t="s">
        <v>25</v>
      </c>
      <c r="X104" t="s">
        <v>1881</v>
      </c>
      <c r="Y104">
        <v>0</v>
      </c>
      <c r="Z104" t="s">
        <v>26</v>
      </c>
      <c r="AA104">
        <v>0</v>
      </c>
      <c r="AB104" t="s">
        <v>25</v>
      </c>
      <c r="AC104" t="s">
        <v>27</v>
      </c>
      <c r="AD104">
        <v>0</v>
      </c>
      <c r="AE104" t="s">
        <v>25</v>
      </c>
      <c r="AF104" t="s">
        <v>292</v>
      </c>
      <c r="AG104">
        <v>0</v>
      </c>
      <c r="AH104" t="s">
        <v>25</v>
      </c>
      <c r="AI104" t="s">
        <v>28</v>
      </c>
      <c r="AJ104">
        <v>0</v>
      </c>
      <c r="AK104" t="s">
        <v>25</v>
      </c>
      <c r="AL104" t="s">
        <v>1967</v>
      </c>
      <c r="AM104">
        <v>8</v>
      </c>
      <c r="AN104" t="s">
        <v>288</v>
      </c>
      <c r="AO104">
        <v>1000</v>
      </c>
      <c r="AP104" t="s">
        <v>189</v>
      </c>
      <c r="AQ104">
        <v>1048576</v>
      </c>
      <c r="AR104" t="s">
        <v>190</v>
      </c>
      <c r="AS104">
        <v>10</v>
      </c>
      <c r="AT104" t="s">
        <v>191</v>
      </c>
      <c r="AU104">
        <v>1000</v>
      </c>
    </row>
    <row r="105" spans="1:47">
      <c r="A105" s="2">
        <v>1322</v>
      </c>
      <c r="B105" t="s">
        <v>289</v>
      </c>
      <c r="C105">
        <v>4</v>
      </c>
      <c r="D105" t="s">
        <v>182</v>
      </c>
      <c r="E105">
        <v>2180</v>
      </c>
      <c r="F105" t="s">
        <v>183</v>
      </c>
      <c r="G105" t="s">
        <v>184</v>
      </c>
      <c r="H105">
        <v>108.238</v>
      </c>
      <c r="I105" t="s">
        <v>185</v>
      </c>
      <c r="J105">
        <v>1.204E-3</v>
      </c>
      <c r="K105" t="s">
        <v>25</v>
      </c>
      <c r="L105" t="s">
        <v>290</v>
      </c>
      <c r="M105">
        <v>1124.050913</v>
      </c>
      <c r="N105" t="s">
        <v>25</v>
      </c>
      <c r="O105" t="s">
        <v>291</v>
      </c>
      <c r="P105">
        <v>2.2759999999999998E-3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24.456395000000001</v>
      </c>
      <c r="W105" t="s">
        <v>25</v>
      </c>
      <c r="X105" t="s">
        <v>1881</v>
      </c>
      <c r="Y105">
        <v>0</v>
      </c>
      <c r="Z105" t="s">
        <v>26</v>
      </c>
      <c r="AA105">
        <v>0</v>
      </c>
      <c r="AB105" t="s">
        <v>25</v>
      </c>
      <c r="AC105" t="s">
        <v>27</v>
      </c>
      <c r="AD105">
        <v>0</v>
      </c>
      <c r="AE105" t="s">
        <v>25</v>
      </c>
      <c r="AF105" t="s">
        <v>292</v>
      </c>
      <c r="AG105">
        <v>0</v>
      </c>
      <c r="AH105" t="s">
        <v>25</v>
      </c>
      <c r="AI105" t="s">
        <v>28</v>
      </c>
      <c r="AJ105">
        <v>0</v>
      </c>
      <c r="AK105" t="s">
        <v>25</v>
      </c>
      <c r="AL105" t="s">
        <v>288</v>
      </c>
      <c r="AM105">
        <v>1000</v>
      </c>
      <c r="AN105" t="s">
        <v>189</v>
      </c>
      <c r="AO105">
        <v>1048576</v>
      </c>
      <c r="AP105" t="s">
        <v>190</v>
      </c>
      <c r="AQ105">
        <v>10</v>
      </c>
      <c r="AR105" t="s">
        <v>191</v>
      </c>
      <c r="AS105">
        <v>1000</v>
      </c>
      <c r="AT105" t="s">
        <v>192</v>
      </c>
      <c r="AU105">
        <v>512</v>
      </c>
    </row>
    <row r="106" spans="1:47">
      <c r="A106" s="2">
        <v>1321</v>
      </c>
      <c r="B106" t="s">
        <v>289</v>
      </c>
      <c r="C106">
        <v>4</v>
      </c>
      <c r="D106" t="s">
        <v>182</v>
      </c>
      <c r="E106">
        <v>2180</v>
      </c>
      <c r="F106" t="s">
        <v>183</v>
      </c>
      <c r="G106" t="s">
        <v>184</v>
      </c>
      <c r="H106">
        <v>110.441</v>
      </c>
      <c r="I106" t="s">
        <v>185</v>
      </c>
      <c r="J106">
        <v>1.1869999999999999E-3</v>
      </c>
      <c r="K106" t="s">
        <v>25</v>
      </c>
      <c r="L106" t="s">
        <v>290</v>
      </c>
      <c r="M106">
        <v>1112.362468</v>
      </c>
      <c r="N106" t="s">
        <v>25</v>
      </c>
      <c r="O106" t="s">
        <v>291</v>
      </c>
      <c r="P106">
        <v>2.2469999999999999E-3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2.4613659999999999</v>
      </c>
      <c r="W106" t="s">
        <v>25</v>
      </c>
      <c r="X106" t="s">
        <v>1881</v>
      </c>
      <c r="Y106">
        <v>0</v>
      </c>
      <c r="Z106" t="s">
        <v>26</v>
      </c>
      <c r="AA106">
        <v>0</v>
      </c>
      <c r="AB106" t="s">
        <v>25</v>
      </c>
      <c r="AC106" t="s">
        <v>27</v>
      </c>
      <c r="AD106">
        <v>0</v>
      </c>
      <c r="AE106" t="s">
        <v>25</v>
      </c>
      <c r="AF106" t="s">
        <v>292</v>
      </c>
      <c r="AG106">
        <v>0</v>
      </c>
      <c r="AH106" t="s">
        <v>25</v>
      </c>
      <c r="AI106" t="s">
        <v>28</v>
      </c>
      <c r="AJ106">
        <v>0</v>
      </c>
      <c r="AK106" t="s">
        <v>25</v>
      </c>
      <c r="AL106" t="s">
        <v>1967</v>
      </c>
      <c r="AM106">
        <v>4</v>
      </c>
      <c r="AN106" t="s">
        <v>288</v>
      </c>
      <c r="AO106">
        <v>1000</v>
      </c>
      <c r="AP106" t="s">
        <v>189</v>
      </c>
      <c r="AQ106">
        <v>1048576</v>
      </c>
      <c r="AR106" t="s">
        <v>190</v>
      </c>
      <c r="AS106">
        <v>10</v>
      </c>
      <c r="AT106" t="s">
        <v>191</v>
      </c>
      <c r="AU106">
        <v>1000</v>
      </c>
    </row>
    <row r="107" spans="1:47">
      <c r="A107" s="2">
        <v>1321</v>
      </c>
      <c r="B107" t="s">
        <v>289</v>
      </c>
      <c r="C107">
        <v>4</v>
      </c>
      <c r="D107" t="s">
        <v>182</v>
      </c>
      <c r="E107">
        <v>2180</v>
      </c>
      <c r="F107" t="s">
        <v>183</v>
      </c>
      <c r="G107" t="s">
        <v>184</v>
      </c>
      <c r="H107">
        <v>110.441</v>
      </c>
      <c r="I107" t="s">
        <v>185</v>
      </c>
      <c r="J107">
        <v>1.139E-3</v>
      </c>
      <c r="K107" t="s">
        <v>25</v>
      </c>
      <c r="L107" t="s">
        <v>290</v>
      </c>
      <c r="M107">
        <v>1148.657508</v>
      </c>
      <c r="N107" t="s">
        <v>25</v>
      </c>
      <c r="O107" t="s">
        <v>291</v>
      </c>
      <c r="P107">
        <v>2.2339999999999999E-3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24.578171000000001</v>
      </c>
      <c r="W107" t="s">
        <v>25</v>
      </c>
      <c r="X107" t="s">
        <v>1881</v>
      </c>
      <c r="Y107">
        <v>0</v>
      </c>
      <c r="Z107" t="s">
        <v>26</v>
      </c>
      <c r="AA107">
        <v>0</v>
      </c>
      <c r="AB107" t="s">
        <v>25</v>
      </c>
      <c r="AC107" t="s">
        <v>27</v>
      </c>
      <c r="AD107">
        <v>0</v>
      </c>
      <c r="AE107" t="s">
        <v>25</v>
      </c>
      <c r="AF107" t="s">
        <v>292</v>
      </c>
      <c r="AG107">
        <v>0</v>
      </c>
      <c r="AH107" t="s">
        <v>25</v>
      </c>
      <c r="AI107" t="s">
        <v>28</v>
      </c>
      <c r="AJ107">
        <v>0</v>
      </c>
      <c r="AK107" t="s">
        <v>25</v>
      </c>
      <c r="AL107" t="s">
        <v>288</v>
      </c>
      <c r="AM107">
        <v>1000</v>
      </c>
      <c r="AN107" t="s">
        <v>189</v>
      </c>
      <c r="AO107">
        <v>1048576</v>
      </c>
      <c r="AP107" t="s">
        <v>190</v>
      </c>
      <c r="AQ107">
        <v>10</v>
      </c>
      <c r="AR107" t="s">
        <v>191</v>
      </c>
      <c r="AS107">
        <v>1000</v>
      </c>
      <c r="AT107" t="s">
        <v>192</v>
      </c>
      <c r="AU107">
        <v>512</v>
      </c>
    </row>
    <row r="108" spans="1:47">
      <c r="A108" s="2">
        <v>1320</v>
      </c>
      <c r="B108" t="s">
        <v>289</v>
      </c>
      <c r="C108">
        <v>4</v>
      </c>
      <c r="D108" t="s">
        <v>182</v>
      </c>
      <c r="E108">
        <v>2180</v>
      </c>
      <c r="F108" t="s">
        <v>183</v>
      </c>
      <c r="G108" t="s">
        <v>184</v>
      </c>
      <c r="H108">
        <v>110.376</v>
      </c>
      <c r="I108" t="s">
        <v>185</v>
      </c>
      <c r="J108">
        <v>1.188E-3</v>
      </c>
      <c r="K108" t="s">
        <v>25</v>
      </c>
      <c r="L108" t="s">
        <v>290</v>
      </c>
      <c r="M108">
        <v>1148.58438</v>
      </c>
      <c r="N108" t="s">
        <v>25</v>
      </c>
      <c r="O108" t="s">
        <v>291</v>
      </c>
      <c r="P108">
        <v>2.2829999999999999E-3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3.9844659999999998</v>
      </c>
      <c r="W108" t="s">
        <v>25</v>
      </c>
      <c r="X108" t="s">
        <v>1881</v>
      </c>
      <c r="Y108">
        <v>0</v>
      </c>
      <c r="Z108" t="s">
        <v>26</v>
      </c>
      <c r="AA108">
        <v>0</v>
      </c>
      <c r="AB108" t="s">
        <v>25</v>
      </c>
      <c r="AC108" t="s">
        <v>27</v>
      </c>
      <c r="AD108">
        <v>0</v>
      </c>
      <c r="AE108" t="s">
        <v>25</v>
      </c>
      <c r="AF108" t="s">
        <v>292</v>
      </c>
      <c r="AG108">
        <v>0</v>
      </c>
      <c r="AH108" t="s">
        <v>25</v>
      </c>
      <c r="AI108" t="s">
        <v>28</v>
      </c>
      <c r="AJ108">
        <v>0</v>
      </c>
      <c r="AK108" t="s">
        <v>25</v>
      </c>
      <c r="AL108" t="s">
        <v>1967</v>
      </c>
      <c r="AM108">
        <v>2</v>
      </c>
      <c r="AN108" t="s">
        <v>288</v>
      </c>
      <c r="AO108">
        <v>1000</v>
      </c>
      <c r="AP108" t="s">
        <v>189</v>
      </c>
      <c r="AQ108">
        <v>1048576</v>
      </c>
      <c r="AR108" t="s">
        <v>190</v>
      </c>
      <c r="AS108">
        <v>10</v>
      </c>
      <c r="AT108" t="s">
        <v>191</v>
      </c>
      <c r="AU108">
        <v>1000</v>
      </c>
    </row>
    <row r="109" spans="1:47">
      <c r="A109" s="2">
        <v>1320</v>
      </c>
      <c r="B109" t="s">
        <v>289</v>
      </c>
      <c r="C109">
        <v>4</v>
      </c>
      <c r="D109" t="s">
        <v>182</v>
      </c>
      <c r="E109">
        <v>2180</v>
      </c>
      <c r="F109" t="s">
        <v>183</v>
      </c>
      <c r="G109" t="s">
        <v>184</v>
      </c>
      <c r="H109">
        <v>110.376</v>
      </c>
      <c r="I109" t="s">
        <v>185</v>
      </c>
      <c r="J109">
        <v>1.16E-3</v>
      </c>
      <c r="K109" t="s">
        <v>25</v>
      </c>
      <c r="L109" t="s">
        <v>290</v>
      </c>
      <c r="M109">
        <v>1149.7552989999999</v>
      </c>
      <c r="N109" t="s">
        <v>25</v>
      </c>
      <c r="O109" t="s">
        <v>291</v>
      </c>
      <c r="P109">
        <v>2.2560000000000002E-3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25.283390000000001</v>
      </c>
      <c r="W109" t="s">
        <v>25</v>
      </c>
      <c r="X109" t="s">
        <v>1881</v>
      </c>
      <c r="Y109">
        <v>0</v>
      </c>
      <c r="Z109" t="s">
        <v>26</v>
      </c>
      <c r="AA109">
        <v>0</v>
      </c>
      <c r="AB109" t="s">
        <v>25</v>
      </c>
      <c r="AC109" t="s">
        <v>27</v>
      </c>
      <c r="AD109">
        <v>0</v>
      </c>
      <c r="AE109" t="s">
        <v>25</v>
      </c>
      <c r="AF109" t="s">
        <v>292</v>
      </c>
      <c r="AG109">
        <v>0</v>
      </c>
      <c r="AH109" t="s">
        <v>25</v>
      </c>
      <c r="AI109" t="s">
        <v>28</v>
      </c>
      <c r="AJ109">
        <v>0</v>
      </c>
      <c r="AK109" t="s">
        <v>25</v>
      </c>
      <c r="AL109" t="s">
        <v>288</v>
      </c>
      <c r="AM109">
        <v>1000</v>
      </c>
      <c r="AN109" t="s">
        <v>189</v>
      </c>
      <c r="AO109">
        <v>1048576</v>
      </c>
      <c r="AP109" t="s">
        <v>190</v>
      </c>
      <c r="AQ109">
        <v>10</v>
      </c>
      <c r="AR109" t="s">
        <v>191</v>
      </c>
      <c r="AS109">
        <v>1000</v>
      </c>
      <c r="AT109" t="s">
        <v>192</v>
      </c>
      <c r="AU109">
        <v>512</v>
      </c>
    </row>
    <row r="110" spans="1:47">
      <c r="A110" s="2">
        <v>1319</v>
      </c>
      <c r="B110" t="s">
        <v>289</v>
      </c>
      <c r="C110">
        <v>4</v>
      </c>
      <c r="D110" t="s">
        <v>182</v>
      </c>
      <c r="E110">
        <v>2180</v>
      </c>
      <c r="F110" t="s">
        <v>183</v>
      </c>
      <c r="G110" t="s">
        <v>184</v>
      </c>
      <c r="H110">
        <v>109.95099999999999</v>
      </c>
      <c r="I110" t="s">
        <v>185</v>
      </c>
      <c r="J110">
        <v>1.1670000000000001E-3</v>
      </c>
      <c r="K110" t="s">
        <v>25</v>
      </c>
      <c r="L110" t="s">
        <v>290</v>
      </c>
      <c r="M110">
        <v>1113.9397959999999</v>
      </c>
      <c r="N110" t="s">
        <v>25</v>
      </c>
      <c r="O110" t="s">
        <v>291</v>
      </c>
      <c r="P110">
        <v>2.2300000000000002E-3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6.993722</v>
      </c>
      <c r="W110" t="s">
        <v>25</v>
      </c>
      <c r="X110" t="s">
        <v>1881</v>
      </c>
      <c r="Y110">
        <v>0</v>
      </c>
      <c r="Z110" t="s">
        <v>26</v>
      </c>
      <c r="AA110">
        <v>0</v>
      </c>
      <c r="AB110" t="s">
        <v>25</v>
      </c>
      <c r="AC110" t="s">
        <v>27</v>
      </c>
      <c r="AD110">
        <v>0</v>
      </c>
      <c r="AE110" t="s">
        <v>25</v>
      </c>
      <c r="AF110" t="s">
        <v>292</v>
      </c>
      <c r="AG110">
        <v>0</v>
      </c>
      <c r="AH110" t="s">
        <v>25</v>
      </c>
      <c r="AI110" t="s">
        <v>28</v>
      </c>
      <c r="AJ110">
        <v>0</v>
      </c>
      <c r="AK110" t="s">
        <v>25</v>
      </c>
      <c r="AL110" t="s">
        <v>1967</v>
      </c>
      <c r="AM110">
        <v>1</v>
      </c>
      <c r="AN110" t="s">
        <v>288</v>
      </c>
      <c r="AO110">
        <v>1000</v>
      </c>
      <c r="AP110" t="s">
        <v>189</v>
      </c>
      <c r="AQ110">
        <v>1048576</v>
      </c>
      <c r="AR110" t="s">
        <v>190</v>
      </c>
      <c r="AS110">
        <v>10</v>
      </c>
      <c r="AT110" t="s">
        <v>191</v>
      </c>
      <c r="AU110">
        <v>1000</v>
      </c>
    </row>
    <row r="111" spans="1:47">
      <c r="A111" s="2">
        <v>1319</v>
      </c>
      <c r="B111" t="s">
        <v>289</v>
      </c>
      <c r="C111">
        <v>4</v>
      </c>
      <c r="D111" t="s">
        <v>182</v>
      </c>
      <c r="E111">
        <v>2180</v>
      </c>
      <c r="F111" t="s">
        <v>183</v>
      </c>
      <c r="G111" t="s">
        <v>184</v>
      </c>
      <c r="H111">
        <v>109.95099999999999</v>
      </c>
      <c r="I111" t="s">
        <v>185</v>
      </c>
      <c r="J111">
        <v>1.2030000000000001E-3</v>
      </c>
      <c r="K111" t="s">
        <v>25</v>
      </c>
      <c r="L111" t="s">
        <v>290</v>
      </c>
      <c r="M111">
        <v>1116.108549</v>
      </c>
      <c r="N111" t="s">
        <v>25</v>
      </c>
      <c r="O111" t="s">
        <v>291</v>
      </c>
      <c r="P111">
        <v>2.2669999999999999E-3</v>
      </c>
      <c r="Q111" t="s">
        <v>25</v>
      </c>
      <c r="R111" t="s">
        <v>186</v>
      </c>
      <c r="S111" t="e">
        <f t="shared" si="3"/>
        <v>#NAME?</v>
      </c>
      <c r="T111" t="s">
        <v>25</v>
      </c>
      <c r="U111" t="s">
        <v>24</v>
      </c>
      <c r="V111">
        <v>25.429143</v>
      </c>
      <c r="W111" t="s">
        <v>25</v>
      </c>
      <c r="X111" t="s">
        <v>1881</v>
      </c>
      <c r="Y111">
        <v>0</v>
      </c>
      <c r="Z111" t="s">
        <v>26</v>
      </c>
      <c r="AA111">
        <v>0</v>
      </c>
      <c r="AB111" t="s">
        <v>25</v>
      </c>
      <c r="AC111" t="s">
        <v>27</v>
      </c>
      <c r="AD111">
        <v>0</v>
      </c>
      <c r="AE111" t="s">
        <v>25</v>
      </c>
      <c r="AF111" t="s">
        <v>292</v>
      </c>
      <c r="AG111">
        <v>0</v>
      </c>
      <c r="AH111" t="s">
        <v>25</v>
      </c>
      <c r="AI111" t="s">
        <v>28</v>
      </c>
      <c r="AJ111">
        <v>0</v>
      </c>
      <c r="AK111" t="s">
        <v>25</v>
      </c>
      <c r="AL111" t="s">
        <v>288</v>
      </c>
      <c r="AM111">
        <v>1000</v>
      </c>
      <c r="AN111" t="s">
        <v>189</v>
      </c>
      <c r="AO111">
        <v>1048576</v>
      </c>
      <c r="AP111" t="s">
        <v>190</v>
      </c>
      <c r="AQ111">
        <v>10</v>
      </c>
      <c r="AR111" t="s">
        <v>191</v>
      </c>
      <c r="AS111">
        <v>1000</v>
      </c>
      <c r="AT111" t="s">
        <v>192</v>
      </c>
      <c r="AU111">
        <v>512</v>
      </c>
    </row>
    <row r="112" spans="1:47">
      <c r="A112" s="2">
        <v>1317</v>
      </c>
      <c r="B112" t="s">
        <v>289</v>
      </c>
      <c r="C112">
        <v>4</v>
      </c>
      <c r="D112" t="s">
        <v>182</v>
      </c>
      <c r="E112">
        <v>238</v>
      </c>
      <c r="F112" t="s">
        <v>183</v>
      </c>
      <c r="G112" t="s">
        <v>184</v>
      </c>
      <c r="H112">
        <v>110.736</v>
      </c>
      <c r="I112" t="s">
        <v>185</v>
      </c>
      <c r="J112">
        <v>4.0700000000000003E-4</v>
      </c>
      <c r="K112" t="s">
        <v>25</v>
      </c>
      <c r="L112" t="s">
        <v>290</v>
      </c>
      <c r="M112">
        <v>539.953485</v>
      </c>
      <c r="N112" t="s">
        <v>25</v>
      </c>
      <c r="O112" t="s">
        <v>291</v>
      </c>
      <c r="P112">
        <v>9.2199999999999997E-4</v>
      </c>
      <c r="Q112" t="s">
        <v>25</v>
      </c>
      <c r="R112" t="s">
        <v>186</v>
      </c>
      <c r="S112" t="e">
        <f t="shared" si="3"/>
        <v>#NAME?</v>
      </c>
      <c r="T112" t="s">
        <v>25</v>
      </c>
      <c r="U112" t="s">
        <v>24</v>
      </c>
      <c r="V112">
        <v>0.224851</v>
      </c>
      <c r="W112" t="s">
        <v>25</v>
      </c>
      <c r="X112" t="s">
        <v>1881</v>
      </c>
      <c r="Y112">
        <v>0</v>
      </c>
      <c r="Z112" t="s">
        <v>26</v>
      </c>
      <c r="AA112">
        <v>0</v>
      </c>
      <c r="AB112" t="s">
        <v>25</v>
      </c>
      <c r="AC112" t="s">
        <v>27</v>
      </c>
      <c r="AD112">
        <v>0</v>
      </c>
      <c r="AE112" t="s">
        <v>25</v>
      </c>
      <c r="AF112" t="s">
        <v>292</v>
      </c>
      <c r="AG112">
        <v>0</v>
      </c>
      <c r="AH112" t="s">
        <v>25</v>
      </c>
      <c r="AI112" t="s">
        <v>28</v>
      </c>
      <c r="AJ112">
        <v>0</v>
      </c>
      <c r="AK112" t="s">
        <v>25</v>
      </c>
      <c r="AL112" t="s">
        <v>1967</v>
      </c>
      <c r="AM112">
        <v>10</v>
      </c>
      <c r="AN112" t="s">
        <v>288</v>
      </c>
      <c r="AO112">
        <v>1000</v>
      </c>
      <c r="AP112" t="s">
        <v>189</v>
      </c>
      <c r="AQ112">
        <v>1048576</v>
      </c>
      <c r="AR112" t="s">
        <v>190</v>
      </c>
      <c r="AS112">
        <v>10</v>
      </c>
      <c r="AT112" t="s">
        <v>191</v>
      </c>
      <c r="AU112">
        <v>1000</v>
      </c>
    </row>
    <row r="113" spans="1:47">
      <c r="A113" s="2">
        <v>1317</v>
      </c>
      <c r="B113" t="s">
        <v>289</v>
      </c>
      <c r="C113">
        <v>4</v>
      </c>
      <c r="D113" t="s">
        <v>182</v>
      </c>
      <c r="E113">
        <v>238</v>
      </c>
      <c r="F113" t="s">
        <v>183</v>
      </c>
      <c r="G113" t="s">
        <v>184</v>
      </c>
      <c r="H113">
        <v>110.736</v>
      </c>
      <c r="I113" t="s">
        <v>185</v>
      </c>
      <c r="J113">
        <v>4.17E-4</v>
      </c>
      <c r="K113" t="s">
        <v>25</v>
      </c>
      <c r="L113" t="s">
        <v>290</v>
      </c>
      <c r="M113">
        <v>542.90205400000002</v>
      </c>
      <c r="N113" t="s">
        <v>25</v>
      </c>
      <c r="O113" t="s">
        <v>291</v>
      </c>
      <c r="P113">
        <v>9.3499999999999996E-4</v>
      </c>
      <c r="Q113" t="s">
        <v>25</v>
      </c>
      <c r="R113" t="s">
        <v>186</v>
      </c>
      <c r="S113" t="e">
        <f t="shared" si="3"/>
        <v>#NAME?</v>
      </c>
      <c r="T113" t="s">
        <v>25</v>
      </c>
      <c r="U113" t="s">
        <v>24</v>
      </c>
      <c r="V113">
        <v>1.248256</v>
      </c>
      <c r="W113" t="s">
        <v>25</v>
      </c>
      <c r="X113" t="s">
        <v>1881</v>
      </c>
      <c r="Y113">
        <v>0</v>
      </c>
      <c r="Z113" t="s">
        <v>26</v>
      </c>
      <c r="AA113">
        <v>0</v>
      </c>
      <c r="AB113" t="s">
        <v>25</v>
      </c>
      <c r="AC113" t="s">
        <v>27</v>
      </c>
      <c r="AD113">
        <v>0</v>
      </c>
      <c r="AE113" t="s">
        <v>25</v>
      </c>
      <c r="AF113" t="s">
        <v>292</v>
      </c>
      <c r="AG113">
        <v>0</v>
      </c>
      <c r="AH113" t="s">
        <v>25</v>
      </c>
      <c r="AI113" t="s">
        <v>28</v>
      </c>
      <c r="AJ113">
        <v>0</v>
      </c>
      <c r="AK113" t="s">
        <v>25</v>
      </c>
      <c r="AL113" t="s">
        <v>288</v>
      </c>
      <c r="AM113">
        <v>1000</v>
      </c>
      <c r="AN113" t="s">
        <v>189</v>
      </c>
      <c r="AO113">
        <v>1048576</v>
      </c>
      <c r="AP113" t="s">
        <v>190</v>
      </c>
      <c r="AQ113">
        <v>10</v>
      </c>
      <c r="AR113" t="s">
        <v>191</v>
      </c>
      <c r="AS113">
        <v>1000</v>
      </c>
      <c r="AT113" t="s">
        <v>192</v>
      </c>
      <c r="AU113">
        <v>20</v>
      </c>
    </row>
    <row r="114" spans="1:47">
      <c r="A114" s="2">
        <v>1318</v>
      </c>
      <c r="B114" t="s">
        <v>289</v>
      </c>
      <c r="C114">
        <v>4</v>
      </c>
      <c r="D114" t="s">
        <v>182</v>
      </c>
      <c r="E114">
        <v>238</v>
      </c>
      <c r="F114" t="s">
        <v>183</v>
      </c>
      <c r="G114" t="s">
        <v>184</v>
      </c>
      <c r="H114">
        <v>113.613</v>
      </c>
      <c r="I114" t="s">
        <v>185</v>
      </c>
      <c r="J114">
        <v>4.2299999999999998E-4</v>
      </c>
      <c r="K114" t="s">
        <v>25</v>
      </c>
      <c r="L114" t="s">
        <v>290</v>
      </c>
      <c r="M114">
        <v>542.22557400000005</v>
      </c>
      <c r="N114" t="s">
        <v>25</v>
      </c>
      <c r="O114" t="s">
        <v>291</v>
      </c>
      <c r="P114">
        <v>9.3999999999999997E-4</v>
      </c>
      <c r="Q114" t="s">
        <v>25</v>
      </c>
      <c r="R114" t="s">
        <v>186</v>
      </c>
      <c r="S114" t="e">
        <f t="shared" si="3"/>
        <v>#NAME?</v>
      </c>
      <c r="T114" t="s">
        <v>25</v>
      </c>
      <c r="U114" t="s">
        <v>24</v>
      </c>
      <c r="V114">
        <v>0.32693299999999997</v>
      </c>
      <c r="W114" t="s">
        <v>25</v>
      </c>
      <c r="X114" t="s">
        <v>1881</v>
      </c>
      <c r="Y114">
        <v>0</v>
      </c>
      <c r="Z114" t="s">
        <v>26</v>
      </c>
      <c r="AA114">
        <v>0</v>
      </c>
      <c r="AB114" t="s">
        <v>25</v>
      </c>
      <c r="AC114" t="s">
        <v>27</v>
      </c>
      <c r="AD114">
        <v>0</v>
      </c>
      <c r="AE114" t="s">
        <v>25</v>
      </c>
      <c r="AF114" t="s">
        <v>292</v>
      </c>
      <c r="AG114">
        <v>0</v>
      </c>
      <c r="AH114" t="s">
        <v>25</v>
      </c>
      <c r="AI114" t="s">
        <v>28</v>
      </c>
      <c r="AJ114">
        <v>0</v>
      </c>
      <c r="AK114" t="s">
        <v>25</v>
      </c>
      <c r="AL114" t="s">
        <v>1967</v>
      </c>
      <c r="AM114">
        <v>20</v>
      </c>
      <c r="AN114" t="s">
        <v>288</v>
      </c>
      <c r="AO114">
        <v>1000</v>
      </c>
      <c r="AP114" t="s">
        <v>189</v>
      </c>
      <c r="AQ114">
        <v>1048576</v>
      </c>
      <c r="AR114" t="s">
        <v>190</v>
      </c>
      <c r="AS114">
        <v>10</v>
      </c>
      <c r="AT114" t="s">
        <v>191</v>
      </c>
      <c r="AU114">
        <v>1000</v>
      </c>
    </row>
    <row r="115" spans="1:47">
      <c r="A115" s="2">
        <v>1318</v>
      </c>
      <c r="B115" t="s">
        <v>289</v>
      </c>
      <c r="C115">
        <v>4</v>
      </c>
      <c r="D115" t="s">
        <v>182</v>
      </c>
      <c r="E115">
        <v>238</v>
      </c>
      <c r="F115" t="s">
        <v>183</v>
      </c>
      <c r="G115" t="s">
        <v>184</v>
      </c>
      <c r="H115">
        <v>113.613</v>
      </c>
      <c r="I115" t="s">
        <v>185</v>
      </c>
      <c r="J115">
        <v>4.3100000000000001E-4</v>
      </c>
      <c r="K115" t="s">
        <v>25</v>
      </c>
      <c r="L115" t="s">
        <v>290</v>
      </c>
      <c r="M115">
        <v>520.26595199999997</v>
      </c>
      <c r="N115" t="s">
        <v>25</v>
      </c>
      <c r="O115" t="s">
        <v>291</v>
      </c>
      <c r="P115">
        <v>9.2699999999999998E-4</v>
      </c>
      <c r="Q115" t="s">
        <v>25</v>
      </c>
      <c r="R115" t="s">
        <v>186</v>
      </c>
      <c r="S115" t="e">
        <f t="shared" si="3"/>
        <v>#NAME?</v>
      </c>
      <c r="T115" t="s">
        <v>25</v>
      </c>
      <c r="U115" t="s">
        <v>24</v>
      </c>
      <c r="V115">
        <v>1.257152</v>
      </c>
      <c r="W115" t="s">
        <v>25</v>
      </c>
      <c r="X115" t="s">
        <v>1881</v>
      </c>
      <c r="Y115">
        <v>0</v>
      </c>
      <c r="Z115" t="s">
        <v>26</v>
      </c>
      <c r="AA115">
        <v>0</v>
      </c>
      <c r="AB115" t="s">
        <v>25</v>
      </c>
      <c r="AC115" t="s">
        <v>27</v>
      </c>
      <c r="AD115">
        <v>0</v>
      </c>
      <c r="AE115" t="s">
        <v>25</v>
      </c>
      <c r="AF115" t="s">
        <v>292</v>
      </c>
      <c r="AG115">
        <v>0</v>
      </c>
      <c r="AH115" t="s">
        <v>25</v>
      </c>
      <c r="AI115" t="s">
        <v>28</v>
      </c>
      <c r="AJ115">
        <v>0</v>
      </c>
      <c r="AK115" t="s">
        <v>25</v>
      </c>
      <c r="AL115" t="s">
        <v>288</v>
      </c>
      <c r="AM115">
        <v>1000</v>
      </c>
      <c r="AN115" t="s">
        <v>189</v>
      </c>
      <c r="AO115">
        <v>1048576</v>
      </c>
      <c r="AP115" t="s">
        <v>190</v>
      </c>
      <c r="AQ115">
        <v>10</v>
      </c>
      <c r="AR115" t="s">
        <v>191</v>
      </c>
      <c r="AS115">
        <v>1000</v>
      </c>
      <c r="AT115" t="s">
        <v>192</v>
      </c>
      <c r="AU115">
        <v>20</v>
      </c>
    </row>
    <row r="116" spans="1:47">
      <c r="A116" s="2">
        <v>1317</v>
      </c>
      <c r="B116" t="s">
        <v>289</v>
      </c>
      <c r="C116">
        <v>4</v>
      </c>
      <c r="D116" t="s">
        <v>182</v>
      </c>
      <c r="E116">
        <v>238</v>
      </c>
      <c r="F116" t="s">
        <v>183</v>
      </c>
      <c r="G116" t="s">
        <v>184</v>
      </c>
      <c r="H116">
        <v>113.54600000000001</v>
      </c>
      <c r="I116" t="s">
        <v>185</v>
      </c>
      <c r="J116">
        <v>4.46E-4</v>
      </c>
      <c r="K116" t="s">
        <v>25</v>
      </c>
      <c r="L116" t="s">
        <v>290</v>
      </c>
      <c r="M116">
        <v>490.35928899999999</v>
      </c>
      <c r="N116" t="s">
        <v>25</v>
      </c>
      <c r="O116" t="s">
        <v>291</v>
      </c>
      <c r="P116">
        <v>9.1399999999999999E-4</v>
      </c>
      <c r="Q116" t="s">
        <v>25</v>
      </c>
      <c r="R116" t="s">
        <v>186</v>
      </c>
      <c r="S116" t="e">
        <f t="shared" si="3"/>
        <v>#NAME?</v>
      </c>
      <c r="T116" t="s">
        <v>25</v>
      </c>
      <c r="U116" t="s">
        <v>24</v>
      </c>
      <c r="V116">
        <v>0.22814200000000001</v>
      </c>
      <c r="W116" t="s">
        <v>25</v>
      </c>
      <c r="X116" t="s">
        <v>1881</v>
      </c>
      <c r="Y116">
        <v>0</v>
      </c>
      <c r="Z116" t="s">
        <v>26</v>
      </c>
      <c r="AA116">
        <v>0</v>
      </c>
      <c r="AB116" t="s">
        <v>25</v>
      </c>
      <c r="AC116" t="s">
        <v>27</v>
      </c>
      <c r="AD116">
        <v>0</v>
      </c>
      <c r="AE116" t="s">
        <v>25</v>
      </c>
      <c r="AF116" t="s">
        <v>292</v>
      </c>
      <c r="AG116">
        <v>0</v>
      </c>
      <c r="AH116" t="s">
        <v>25</v>
      </c>
      <c r="AI116" t="s">
        <v>28</v>
      </c>
      <c r="AJ116">
        <v>0</v>
      </c>
      <c r="AK116" t="s">
        <v>25</v>
      </c>
      <c r="AL116" t="s">
        <v>1967</v>
      </c>
      <c r="AM116">
        <v>10</v>
      </c>
      <c r="AN116" t="s">
        <v>288</v>
      </c>
      <c r="AO116">
        <v>1000</v>
      </c>
      <c r="AP116" t="s">
        <v>189</v>
      </c>
      <c r="AQ116">
        <v>1048576</v>
      </c>
      <c r="AR116" t="s">
        <v>190</v>
      </c>
      <c r="AS116">
        <v>10</v>
      </c>
      <c r="AT116" t="s">
        <v>191</v>
      </c>
      <c r="AU116">
        <v>1000</v>
      </c>
    </row>
    <row r="117" spans="1:47">
      <c r="A117" s="2">
        <v>1317</v>
      </c>
      <c r="B117" t="s">
        <v>289</v>
      </c>
      <c r="C117">
        <v>4</v>
      </c>
      <c r="D117" t="s">
        <v>182</v>
      </c>
      <c r="E117">
        <v>238</v>
      </c>
      <c r="F117" t="s">
        <v>183</v>
      </c>
      <c r="G117" t="s">
        <v>184</v>
      </c>
      <c r="H117">
        <v>113.54600000000001</v>
      </c>
      <c r="I117" t="s">
        <v>185</v>
      </c>
      <c r="J117">
        <v>4.1599999999999997E-4</v>
      </c>
      <c r="K117" t="s">
        <v>25</v>
      </c>
      <c r="L117" t="s">
        <v>290</v>
      </c>
      <c r="M117">
        <v>478.413344</v>
      </c>
      <c r="N117" t="s">
        <v>25</v>
      </c>
      <c r="O117" t="s">
        <v>291</v>
      </c>
      <c r="P117">
        <v>8.7200000000000005E-4</v>
      </c>
      <c r="Q117" t="s">
        <v>25</v>
      </c>
      <c r="R117" t="s">
        <v>186</v>
      </c>
      <c r="S117" t="e">
        <f t="shared" si="3"/>
        <v>#NAME?</v>
      </c>
      <c r="T117" t="s">
        <v>25</v>
      </c>
      <c r="U117" t="s">
        <v>24</v>
      </c>
      <c r="V117">
        <v>1.4025639999999999</v>
      </c>
      <c r="W117" t="s">
        <v>25</v>
      </c>
      <c r="X117" t="s">
        <v>1881</v>
      </c>
      <c r="Y117">
        <v>0</v>
      </c>
      <c r="Z117" t="s">
        <v>26</v>
      </c>
      <c r="AA117">
        <v>0</v>
      </c>
      <c r="AB117" t="s">
        <v>25</v>
      </c>
      <c r="AC117" t="s">
        <v>27</v>
      </c>
      <c r="AD117">
        <v>0</v>
      </c>
      <c r="AE117" t="s">
        <v>25</v>
      </c>
      <c r="AF117" t="s">
        <v>292</v>
      </c>
      <c r="AG117">
        <v>0</v>
      </c>
      <c r="AH117" t="s">
        <v>25</v>
      </c>
      <c r="AI117" t="s">
        <v>28</v>
      </c>
      <c r="AJ117">
        <v>0</v>
      </c>
      <c r="AK117" t="s">
        <v>25</v>
      </c>
      <c r="AL117" t="s">
        <v>288</v>
      </c>
      <c r="AM117">
        <v>1000</v>
      </c>
      <c r="AN117" t="s">
        <v>189</v>
      </c>
      <c r="AO117">
        <v>1048576</v>
      </c>
      <c r="AP117" t="s">
        <v>190</v>
      </c>
      <c r="AQ117">
        <v>10</v>
      </c>
      <c r="AR117" t="s">
        <v>191</v>
      </c>
      <c r="AS117">
        <v>1000</v>
      </c>
      <c r="AT117" t="s">
        <v>192</v>
      </c>
      <c r="AU117">
        <v>20</v>
      </c>
    </row>
    <row r="118" spans="1:47">
      <c r="A118" s="2">
        <v>1316</v>
      </c>
      <c r="B118" t="s">
        <v>289</v>
      </c>
      <c r="C118">
        <v>4</v>
      </c>
      <c r="D118" t="s">
        <v>182</v>
      </c>
      <c r="E118">
        <v>238</v>
      </c>
      <c r="F118" t="s">
        <v>183</v>
      </c>
      <c r="G118" t="s">
        <v>184</v>
      </c>
      <c r="H118">
        <v>111.47199999999999</v>
      </c>
      <c r="I118" t="s">
        <v>185</v>
      </c>
      <c r="J118">
        <v>4.1100000000000002E-4</v>
      </c>
      <c r="K118" t="s">
        <v>25</v>
      </c>
      <c r="L118" t="s">
        <v>290</v>
      </c>
      <c r="M118">
        <v>468.83117900000002</v>
      </c>
      <c r="N118" t="s">
        <v>25</v>
      </c>
      <c r="O118" t="s">
        <v>291</v>
      </c>
      <c r="P118">
        <v>8.5800000000000004E-4</v>
      </c>
      <c r="Q118" t="s">
        <v>25</v>
      </c>
      <c r="R118" t="s">
        <v>186</v>
      </c>
      <c r="S118" t="e">
        <f t="shared" si="3"/>
        <v>#NAME?</v>
      </c>
      <c r="T118" t="s">
        <v>25</v>
      </c>
      <c r="U118" t="s">
        <v>24</v>
      </c>
      <c r="V118">
        <v>0.23350000000000001</v>
      </c>
      <c r="W118" t="s">
        <v>25</v>
      </c>
      <c r="X118" t="s">
        <v>1881</v>
      </c>
      <c r="Y118">
        <v>0</v>
      </c>
      <c r="Z118" t="s">
        <v>26</v>
      </c>
      <c r="AA118">
        <v>0</v>
      </c>
      <c r="AB118" t="s">
        <v>25</v>
      </c>
      <c r="AC118" t="s">
        <v>27</v>
      </c>
      <c r="AD118">
        <v>0</v>
      </c>
      <c r="AE118" t="s">
        <v>25</v>
      </c>
      <c r="AF118" t="s">
        <v>292</v>
      </c>
      <c r="AG118">
        <v>0</v>
      </c>
      <c r="AH118" t="s">
        <v>25</v>
      </c>
      <c r="AI118" t="s">
        <v>28</v>
      </c>
      <c r="AJ118">
        <v>0</v>
      </c>
      <c r="AK118" t="s">
        <v>25</v>
      </c>
      <c r="AL118" t="s">
        <v>1967</v>
      </c>
      <c r="AM118">
        <v>8</v>
      </c>
      <c r="AN118" t="s">
        <v>288</v>
      </c>
      <c r="AO118">
        <v>1000</v>
      </c>
      <c r="AP118" t="s">
        <v>189</v>
      </c>
      <c r="AQ118">
        <v>1048576</v>
      </c>
      <c r="AR118" t="s">
        <v>190</v>
      </c>
      <c r="AS118">
        <v>10</v>
      </c>
      <c r="AT118" t="s">
        <v>191</v>
      </c>
      <c r="AU118">
        <v>1000</v>
      </c>
    </row>
    <row r="119" spans="1:47">
      <c r="A119" s="2">
        <v>1316</v>
      </c>
      <c r="B119" t="s">
        <v>289</v>
      </c>
      <c r="C119">
        <v>4</v>
      </c>
      <c r="D119" t="s">
        <v>182</v>
      </c>
      <c r="E119">
        <v>238</v>
      </c>
      <c r="F119" t="s">
        <v>183</v>
      </c>
      <c r="G119" t="s">
        <v>184</v>
      </c>
      <c r="H119">
        <v>111.47199999999999</v>
      </c>
      <c r="I119" t="s">
        <v>185</v>
      </c>
      <c r="J119">
        <v>4.17E-4</v>
      </c>
      <c r="K119" t="s">
        <v>25</v>
      </c>
      <c r="L119" t="s">
        <v>290</v>
      </c>
      <c r="M119">
        <v>463.03816799999998</v>
      </c>
      <c r="N119" t="s">
        <v>25</v>
      </c>
      <c r="O119" t="s">
        <v>291</v>
      </c>
      <c r="P119">
        <v>8.5800000000000004E-4</v>
      </c>
      <c r="Q119" t="s">
        <v>25</v>
      </c>
      <c r="R119" t="s">
        <v>186</v>
      </c>
      <c r="S119" t="e">
        <f t="shared" si="3"/>
        <v>#NAME?</v>
      </c>
      <c r="T119" t="s">
        <v>25</v>
      </c>
      <c r="U119" t="s">
        <v>24</v>
      </c>
      <c r="V119">
        <v>1.2579309999999999</v>
      </c>
      <c r="W119" t="s">
        <v>25</v>
      </c>
      <c r="X119" t="s">
        <v>1881</v>
      </c>
      <c r="Y119">
        <v>0</v>
      </c>
      <c r="Z119" t="s">
        <v>26</v>
      </c>
      <c r="AA119">
        <v>0</v>
      </c>
      <c r="AB119" t="s">
        <v>25</v>
      </c>
      <c r="AC119" t="s">
        <v>27</v>
      </c>
      <c r="AD119">
        <v>0</v>
      </c>
      <c r="AE119" t="s">
        <v>25</v>
      </c>
      <c r="AF119" t="s">
        <v>292</v>
      </c>
      <c r="AG119">
        <v>0</v>
      </c>
      <c r="AH119" t="s">
        <v>25</v>
      </c>
      <c r="AI119" t="s">
        <v>28</v>
      </c>
      <c r="AJ119">
        <v>0</v>
      </c>
      <c r="AK119" t="s">
        <v>25</v>
      </c>
      <c r="AL119" t="s">
        <v>288</v>
      </c>
      <c r="AM119">
        <v>1000</v>
      </c>
      <c r="AN119" t="s">
        <v>189</v>
      </c>
      <c r="AO119">
        <v>1048576</v>
      </c>
      <c r="AP119" t="s">
        <v>190</v>
      </c>
      <c r="AQ119">
        <v>10</v>
      </c>
      <c r="AR119" t="s">
        <v>191</v>
      </c>
      <c r="AS119">
        <v>1000</v>
      </c>
      <c r="AT119" t="s">
        <v>192</v>
      </c>
      <c r="AU119">
        <v>20</v>
      </c>
    </row>
    <row r="120" spans="1:47">
      <c r="A120" s="2">
        <v>1316</v>
      </c>
      <c r="B120" t="s">
        <v>289</v>
      </c>
      <c r="C120">
        <v>4</v>
      </c>
      <c r="D120" t="s">
        <v>182</v>
      </c>
      <c r="E120">
        <v>238</v>
      </c>
      <c r="F120" t="s">
        <v>183</v>
      </c>
      <c r="G120" t="s">
        <v>184</v>
      </c>
      <c r="H120">
        <v>110.476</v>
      </c>
      <c r="I120" t="s">
        <v>185</v>
      </c>
      <c r="J120">
        <v>4.08E-4</v>
      </c>
      <c r="K120" t="s">
        <v>25</v>
      </c>
      <c r="L120" t="s">
        <v>290</v>
      </c>
      <c r="M120">
        <v>514.29204600000003</v>
      </c>
      <c r="N120" t="s">
        <v>25</v>
      </c>
      <c r="O120" t="s">
        <v>291</v>
      </c>
      <c r="P120">
        <v>8.9899999999999995E-4</v>
      </c>
      <c r="Q120" t="s">
        <v>25</v>
      </c>
      <c r="R120" t="s">
        <v>186</v>
      </c>
      <c r="S120" t="e">
        <f t="shared" si="3"/>
        <v>#NAME?</v>
      </c>
      <c r="T120" t="s">
        <v>25</v>
      </c>
      <c r="U120" t="s">
        <v>24</v>
      </c>
      <c r="V120">
        <v>0.44026100000000001</v>
      </c>
      <c r="W120" t="s">
        <v>25</v>
      </c>
      <c r="X120" t="s">
        <v>1881</v>
      </c>
      <c r="Y120">
        <v>0</v>
      </c>
      <c r="Z120" t="s">
        <v>26</v>
      </c>
      <c r="AA120">
        <v>0</v>
      </c>
      <c r="AB120" t="s">
        <v>25</v>
      </c>
      <c r="AC120" t="s">
        <v>27</v>
      </c>
      <c r="AD120">
        <v>0</v>
      </c>
      <c r="AE120" t="s">
        <v>25</v>
      </c>
      <c r="AF120" t="s">
        <v>292</v>
      </c>
      <c r="AG120">
        <v>0</v>
      </c>
      <c r="AH120" t="s">
        <v>25</v>
      </c>
      <c r="AI120" t="s">
        <v>28</v>
      </c>
      <c r="AJ120">
        <v>0</v>
      </c>
      <c r="AK120" t="s">
        <v>25</v>
      </c>
      <c r="AL120" t="s">
        <v>1967</v>
      </c>
      <c r="AM120">
        <v>8</v>
      </c>
      <c r="AN120" t="s">
        <v>288</v>
      </c>
      <c r="AO120">
        <v>1000</v>
      </c>
      <c r="AP120" t="s">
        <v>189</v>
      </c>
      <c r="AQ120">
        <v>1048576</v>
      </c>
      <c r="AR120" t="s">
        <v>190</v>
      </c>
      <c r="AS120">
        <v>10</v>
      </c>
      <c r="AT120" t="s">
        <v>191</v>
      </c>
      <c r="AU120">
        <v>1000</v>
      </c>
    </row>
    <row r="121" spans="1:47">
      <c r="A121" s="2">
        <v>1316</v>
      </c>
      <c r="B121" t="s">
        <v>289</v>
      </c>
      <c r="C121">
        <v>4</v>
      </c>
      <c r="D121" t="s">
        <v>182</v>
      </c>
      <c r="E121">
        <v>238</v>
      </c>
      <c r="F121" t="s">
        <v>183</v>
      </c>
      <c r="G121" t="s">
        <v>184</v>
      </c>
      <c r="H121">
        <v>110.476</v>
      </c>
      <c r="I121" t="s">
        <v>185</v>
      </c>
      <c r="J121">
        <v>4.26E-4</v>
      </c>
      <c r="K121" t="s">
        <v>25</v>
      </c>
      <c r="L121" t="s">
        <v>290</v>
      </c>
      <c r="M121">
        <v>502.23950100000002</v>
      </c>
      <c r="N121" t="s">
        <v>25</v>
      </c>
      <c r="O121" t="s">
        <v>291</v>
      </c>
      <c r="P121">
        <v>9.0499999999999999E-4</v>
      </c>
      <c r="Q121" t="s">
        <v>25</v>
      </c>
      <c r="R121" t="s">
        <v>186</v>
      </c>
      <c r="S121" t="e">
        <f t="shared" si="3"/>
        <v>#NAME?</v>
      </c>
      <c r="T121" t="s">
        <v>25</v>
      </c>
      <c r="U121" t="s">
        <v>24</v>
      </c>
      <c r="V121">
        <v>1.3171379999999999</v>
      </c>
      <c r="W121" t="s">
        <v>25</v>
      </c>
      <c r="X121" t="s">
        <v>1881</v>
      </c>
      <c r="Y121">
        <v>0</v>
      </c>
      <c r="Z121" t="s">
        <v>26</v>
      </c>
      <c r="AA121">
        <v>0</v>
      </c>
      <c r="AB121" t="s">
        <v>25</v>
      </c>
      <c r="AC121" t="s">
        <v>27</v>
      </c>
      <c r="AD121">
        <v>0</v>
      </c>
      <c r="AE121" t="s">
        <v>25</v>
      </c>
      <c r="AF121" t="s">
        <v>292</v>
      </c>
      <c r="AG121">
        <v>0</v>
      </c>
      <c r="AH121" t="s">
        <v>25</v>
      </c>
      <c r="AI121" t="s">
        <v>28</v>
      </c>
      <c r="AJ121">
        <v>0</v>
      </c>
      <c r="AK121" t="s">
        <v>25</v>
      </c>
      <c r="AL121" t="s">
        <v>288</v>
      </c>
      <c r="AM121">
        <v>1000</v>
      </c>
      <c r="AN121" t="s">
        <v>189</v>
      </c>
      <c r="AO121">
        <v>1048576</v>
      </c>
      <c r="AP121" t="s">
        <v>190</v>
      </c>
      <c r="AQ121">
        <v>10</v>
      </c>
      <c r="AR121" t="s">
        <v>191</v>
      </c>
      <c r="AS121">
        <v>1000</v>
      </c>
      <c r="AT121" t="s">
        <v>192</v>
      </c>
      <c r="AU121">
        <v>20</v>
      </c>
    </row>
    <row r="122" spans="1:47">
      <c r="A122" s="2">
        <v>1315</v>
      </c>
      <c r="B122" t="s">
        <v>289</v>
      </c>
      <c r="C122">
        <v>4</v>
      </c>
      <c r="D122" t="s">
        <v>182</v>
      </c>
      <c r="E122">
        <v>238</v>
      </c>
      <c r="F122" t="s">
        <v>183</v>
      </c>
      <c r="G122" t="s">
        <v>184</v>
      </c>
      <c r="H122">
        <v>104.91800000000001</v>
      </c>
      <c r="I122" t="s">
        <v>185</v>
      </c>
      <c r="J122">
        <v>4.2700000000000002E-4</v>
      </c>
      <c r="K122" t="s">
        <v>25</v>
      </c>
      <c r="L122" t="s">
        <v>290</v>
      </c>
      <c r="M122">
        <v>500.37737900000002</v>
      </c>
      <c r="N122" t="s">
        <v>25</v>
      </c>
      <c r="O122" t="s">
        <v>291</v>
      </c>
      <c r="P122">
        <v>9.0399999999999996E-4</v>
      </c>
      <c r="Q122" t="s">
        <v>25</v>
      </c>
      <c r="R122" t="s">
        <v>186</v>
      </c>
      <c r="S122" t="e">
        <f t="shared" si="3"/>
        <v>#NAME?</v>
      </c>
      <c r="T122" t="s">
        <v>25</v>
      </c>
      <c r="U122" t="s">
        <v>24</v>
      </c>
      <c r="V122">
        <v>0.235818</v>
      </c>
      <c r="W122" t="s">
        <v>25</v>
      </c>
      <c r="X122" t="s">
        <v>1881</v>
      </c>
      <c r="Y122">
        <v>0</v>
      </c>
      <c r="Z122" t="s">
        <v>26</v>
      </c>
      <c r="AA122">
        <v>0</v>
      </c>
      <c r="AB122" t="s">
        <v>25</v>
      </c>
      <c r="AC122" t="s">
        <v>27</v>
      </c>
      <c r="AD122">
        <v>0</v>
      </c>
      <c r="AE122" t="s">
        <v>25</v>
      </c>
      <c r="AF122" t="s">
        <v>292</v>
      </c>
      <c r="AG122">
        <v>0</v>
      </c>
      <c r="AH122" t="s">
        <v>25</v>
      </c>
      <c r="AI122" t="s">
        <v>28</v>
      </c>
      <c r="AJ122">
        <v>0</v>
      </c>
      <c r="AK122" t="s">
        <v>25</v>
      </c>
      <c r="AL122" t="s">
        <v>1967</v>
      </c>
      <c r="AM122">
        <v>8</v>
      </c>
      <c r="AN122" t="s">
        <v>288</v>
      </c>
      <c r="AO122">
        <v>1000</v>
      </c>
      <c r="AP122" t="s">
        <v>189</v>
      </c>
      <c r="AQ122">
        <v>1048576</v>
      </c>
      <c r="AR122" t="s">
        <v>190</v>
      </c>
      <c r="AS122">
        <v>10</v>
      </c>
      <c r="AT122" t="s">
        <v>191</v>
      </c>
      <c r="AU122">
        <v>1000</v>
      </c>
    </row>
    <row r="123" spans="1:47">
      <c r="A123" s="2">
        <v>1315</v>
      </c>
      <c r="B123" t="s">
        <v>289</v>
      </c>
      <c r="C123">
        <v>4</v>
      </c>
      <c r="D123" t="s">
        <v>182</v>
      </c>
      <c r="E123">
        <v>238</v>
      </c>
      <c r="F123" t="s">
        <v>183</v>
      </c>
      <c r="G123" t="s">
        <v>184</v>
      </c>
      <c r="H123">
        <v>102.29600000000001</v>
      </c>
      <c r="I123" t="s">
        <v>185</v>
      </c>
      <c r="J123">
        <v>4.2400000000000001E-4</v>
      </c>
      <c r="K123" t="s">
        <v>25</v>
      </c>
      <c r="L123" t="s">
        <v>290</v>
      </c>
      <c r="M123">
        <v>483.96214099999997</v>
      </c>
      <c r="N123" t="s">
        <v>25</v>
      </c>
      <c r="O123" t="s">
        <v>291</v>
      </c>
      <c r="P123">
        <v>8.8599999999999996E-4</v>
      </c>
      <c r="Q123" t="s">
        <v>25</v>
      </c>
      <c r="R123" t="s">
        <v>186</v>
      </c>
      <c r="S123" t="e">
        <f t="shared" si="3"/>
        <v>#NAME?</v>
      </c>
      <c r="T123" t="s">
        <v>25</v>
      </c>
      <c r="U123" t="s">
        <v>24</v>
      </c>
      <c r="V123">
        <v>1.413734</v>
      </c>
      <c r="W123" t="s">
        <v>25</v>
      </c>
      <c r="X123" t="s">
        <v>1881</v>
      </c>
      <c r="Y123">
        <v>0</v>
      </c>
      <c r="Z123" t="s">
        <v>26</v>
      </c>
      <c r="AA123">
        <v>0</v>
      </c>
      <c r="AB123" t="s">
        <v>25</v>
      </c>
      <c r="AC123" t="s">
        <v>27</v>
      </c>
      <c r="AD123">
        <v>0</v>
      </c>
      <c r="AE123" t="s">
        <v>25</v>
      </c>
      <c r="AF123" t="s">
        <v>292</v>
      </c>
      <c r="AG123">
        <v>0</v>
      </c>
      <c r="AH123" t="s">
        <v>25</v>
      </c>
      <c r="AI123" t="s">
        <v>28</v>
      </c>
      <c r="AJ123">
        <v>0</v>
      </c>
      <c r="AK123" t="s">
        <v>25</v>
      </c>
      <c r="AL123" t="s">
        <v>288</v>
      </c>
      <c r="AM123">
        <v>1000</v>
      </c>
      <c r="AN123" t="s">
        <v>189</v>
      </c>
      <c r="AO123">
        <v>1048576</v>
      </c>
      <c r="AP123" t="s">
        <v>190</v>
      </c>
      <c r="AQ123">
        <v>10</v>
      </c>
      <c r="AR123" t="s">
        <v>191</v>
      </c>
      <c r="AS123">
        <v>1000</v>
      </c>
      <c r="AT123" t="s">
        <v>192</v>
      </c>
      <c r="AU123">
        <v>20</v>
      </c>
    </row>
    <row r="124" spans="1:47">
      <c r="A124" s="2">
        <v>1314</v>
      </c>
      <c r="B124" t="s">
        <v>289</v>
      </c>
      <c r="C124">
        <v>4</v>
      </c>
      <c r="D124" t="s">
        <v>182</v>
      </c>
      <c r="E124">
        <v>238</v>
      </c>
      <c r="F124" t="s">
        <v>183</v>
      </c>
      <c r="G124" t="s">
        <v>184</v>
      </c>
      <c r="H124">
        <v>109.723</v>
      </c>
      <c r="I124" t="s">
        <v>185</v>
      </c>
      <c r="J124">
        <v>4.06E-4</v>
      </c>
      <c r="K124" t="s">
        <v>25</v>
      </c>
      <c r="L124" t="s">
        <v>290</v>
      </c>
      <c r="M124">
        <v>505.861808</v>
      </c>
      <c r="N124" t="s">
        <v>25</v>
      </c>
      <c r="O124" t="s">
        <v>291</v>
      </c>
      <c r="P124">
        <v>8.8900000000000003E-4</v>
      </c>
      <c r="Q124" t="s">
        <v>25</v>
      </c>
      <c r="R124" t="s">
        <v>186</v>
      </c>
      <c r="S124" t="e">
        <f t="shared" si="3"/>
        <v>#NAME?</v>
      </c>
      <c r="T124" t="s">
        <v>25</v>
      </c>
      <c r="U124" t="s">
        <v>24</v>
      </c>
      <c r="V124">
        <v>0.230572</v>
      </c>
      <c r="W124" t="s">
        <v>25</v>
      </c>
      <c r="X124" t="s">
        <v>1881</v>
      </c>
      <c r="Y124">
        <v>0</v>
      </c>
      <c r="Z124" t="s">
        <v>26</v>
      </c>
      <c r="AA124">
        <v>0</v>
      </c>
      <c r="AB124" t="s">
        <v>25</v>
      </c>
      <c r="AC124" t="s">
        <v>27</v>
      </c>
      <c r="AD124">
        <v>0</v>
      </c>
      <c r="AE124" t="s">
        <v>25</v>
      </c>
      <c r="AF124" t="s">
        <v>292</v>
      </c>
      <c r="AG124">
        <v>0</v>
      </c>
      <c r="AH124" t="s">
        <v>25</v>
      </c>
      <c r="AI124" t="s">
        <v>28</v>
      </c>
      <c r="AJ124">
        <v>0</v>
      </c>
      <c r="AK124" t="s">
        <v>25</v>
      </c>
      <c r="AL124" t="s">
        <v>1967</v>
      </c>
      <c r="AM124">
        <v>5</v>
      </c>
      <c r="AN124" t="s">
        <v>288</v>
      </c>
      <c r="AO124">
        <v>1000</v>
      </c>
      <c r="AP124" t="s">
        <v>189</v>
      </c>
      <c r="AQ124">
        <v>1048576</v>
      </c>
      <c r="AR124" t="s">
        <v>190</v>
      </c>
      <c r="AS124">
        <v>10</v>
      </c>
      <c r="AT124" t="s">
        <v>191</v>
      </c>
      <c r="AU124">
        <v>1000</v>
      </c>
    </row>
    <row r="125" spans="1:47">
      <c r="A125" s="2">
        <v>1314</v>
      </c>
      <c r="B125" t="s">
        <v>289</v>
      </c>
      <c r="C125">
        <v>4</v>
      </c>
      <c r="D125" t="s">
        <v>182</v>
      </c>
      <c r="E125">
        <v>238</v>
      </c>
      <c r="F125" t="s">
        <v>183</v>
      </c>
      <c r="G125" t="s">
        <v>184</v>
      </c>
      <c r="H125">
        <v>109.723</v>
      </c>
      <c r="I125" t="s">
        <v>185</v>
      </c>
      <c r="J125">
        <v>4.0999999999999999E-4</v>
      </c>
      <c r="K125" t="s">
        <v>25</v>
      </c>
      <c r="L125" t="s">
        <v>290</v>
      </c>
      <c r="M125">
        <v>499.52896099999998</v>
      </c>
      <c r="N125" t="s">
        <v>25</v>
      </c>
      <c r="O125" t="s">
        <v>291</v>
      </c>
      <c r="P125">
        <v>8.8699999999999998E-4</v>
      </c>
      <c r="Q125" t="s">
        <v>25</v>
      </c>
      <c r="R125" t="s">
        <v>186</v>
      </c>
      <c r="S125" t="e">
        <f t="shared" si="3"/>
        <v>#NAME?</v>
      </c>
      <c r="T125" t="s">
        <v>25</v>
      </c>
      <c r="U125" t="s">
        <v>24</v>
      </c>
      <c r="V125">
        <v>1.1850400000000001</v>
      </c>
      <c r="W125" t="s">
        <v>25</v>
      </c>
      <c r="X125" t="s">
        <v>1881</v>
      </c>
      <c r="Y125">
        <v>0</v>
      </c>
      <c r="Z125" t="s">
        <v>26</v>
      </c>
      <c r="AA125">
        <v>0</v>
      </c>
      <c r="AB125" t="s">
        <v>25</v>
      </c>
      <c r="AC125" t="s">
        <v>27</v>
      </c>
      <c r="AD125">
        <v>0</v>
      </c>
      <c r="AE125" t="s">
        <v>25</v>
      </c>
      <c r="AF125" t="s">
        <v>292</v>
      </c>
      <c r="AG125">
        <v>0</v>
      </c>
      <c r="AH125" t="s">
        <v>25</v>
      </c>
      <c r="AI125" t="s">
        <v>28</v>
      </c>
      <c r="AJ125">
        <v>0</v>
      </c>
      <c r="AK125" t="s">
        <v>25</v>
      </c>
      <c r="AL125" t="s">
        <v>288</v>
      </c>
      <c r="AM125">
        <v>1000</v>
      </c>
      <c r="AN125" t="s">
        <v>189</v>
      </c>
      <c r="AO125">
        <v>1048576</v>
      </c>
      <c r="AP125" t="s">
        <v>190</v>
      </c>
      <c r="AQ125">
        <v>10</v>
      </c>
      <c r="AR125" t="s">
        <v>191</v>
      </c>
      <c r="AS125">
        <v>1000</v>
      </c>
      <c r="AT125" t="s">
        <v>192</v>
      </c>
      <c r="AU125">
        <v>20</v>
      </c>
    </row>
    <row r="126" spans="1:47">
      <c r="A126" s="2">
        <v>1313</v>
      </c>
      <c r="B126" t="s">
        <v>289</v>
      </c>
      <c r="C126">
        <v>4</v>
      </c>
      <c r="D126" t="s">
        <v>182</v>
      </c>
      <c r="E126">
        <v>238</v>
      </c>
      <c r="F126" t="s">
        <v>183</v>
      </c>
      <c r="G126" t="s">
        <v>184</v>
      </c>
      <c r="H126">
        <v>115.22499999999999</v>
      </c>
      <c r="I126" t="s">
        <v>185</v>
      </c>
      <c r="J126">
        <v>4.0900000000000002E-4</v>
      </c>
      <c r="K126" t="s">
        <v>25</v>
      </c>
      <c r="L126" t="s">
        <v>290</v>
      </c>
      <c r="M126">
        <v>486.42927400000002</v>
      </c>
      <c r="N126" t="s">
        <v>25</v>
      </c>
      <c r="O126" t="s">
        <v>291</v>
      </c>
      <c r="P126">
        <v>8.7299999999999997E-4</v>
      </c>
      <c r="Q126" t="s">
        <v>25</v>
      </c>
      <c r="R126" t="s">
        <v>186</v>
      </c>
      <c r="S126" t="e">
        <f t="shared" si="3"/>
        <v>#NAME?</v>
      </c>
      <c r="T126" t="s">
        <v>25</v>
      </c>
      <c r="U126" t="s">
        <v>24</v>
      </c>
      <c r="V126">
        <v>0.25050499999999998</v>
      </c>
      <c r="W126" t="s">
        <v>25</v>
      </c>
      <c r="X126" t="s">
        <v>1881</v>
      </c>
      <c r="Y126">
        <v>0</v>
      </c>
      <c r="Z126" t="s">
        <v>26</v>
      </c>
      <c r="AA126">
        <v>0</v>
      </c>
      <c r="AB126" t="s">
        <v>25</v>
      </c>
      <c r="AC126" t="s">
        <v>27</v>
      </c>
      <c r="AD126">
        <v>0</v>
      </c>
      <c r="AE126" t="s">
        <v>25</v>
      </c>
      <c r="AF126" t="s">
        <v>292</v>
      </c>
      <c r="AG126">
        <v>0</v>
      </c>
      <c r="AH126" t="s">
        <v>25</v>
      </c>
      <c r="AI126" t="s">
        <v>28</v>
      </c>
      <c r="AJ126">
        <v>0</v>
      </c>
      <c r="AK126" t="s">
        <v>25</v>
      </c>
      <c r="AL126" t="s">
        <v>1967</v>
      </c>
      <c r="AM126">
        <v>3</v>
      </c>
      <c r="AN126" t="s">
        <v>288</v>
      </c>
      <c r="AO126">
        <v>1000</v>
      </c>
      <c r="AP126" t="s">
        <v>189</v>
      </c>
      <c r="AQ126">
        <v>1048576</v>
      </c>
      <c r="AR126" t="s">
        <v>190</v>
      </c>
      <c r="AS126">
        <v>10</v>
      </c>
      <c r="AT126" t="s">
        <v>191</v>
      </c>
      <c r="AU126">
        <v>1000</v>
      </c>
    </row>
    <row r="127" spans="1:47">
      <c r="A127" s="2">
        <v>1313</v>
      </c>
      <c r="B127" t="s">
        <v>289</v>
      </c>
      <c r="C127">
        <v>4</v>
      </c>
      <c r="D127" t="s">
        <v>182</v>
      </c>
      <c r="E127">
        <v>238</v>
      </c>
      <c r="F127" t="s">
        <v>183</v>
      </c>
      <c r="G127" t="s">
        <v>184</v>
      </c>
      <c r="H127">
        <v>115.22499999999999</v>
      </c>
      <c r="I127" t="s">
        <v>185</v>
      </c>
      <c r="J127">
        <v>4.2000000000000002E-4</v>
      </c>
      <c r="K127" t="s">
        <v>25</v>
      </c>
      <c r="L127" t="s">
        <v>290</v>
      </c>
      <c r="M127">
        <v>483.85087900000002</v>
      </c>
      <c r="N127" t="s">
        <v>25</v>
      </c>
      <c r="O127" t="s">
        <v>291</v>
      </c>
      <c r="P127">
        <v>8.8099999999999995E-4</v>
      </c>
      <c r="Q127" t="s">
        <v>25</v>
      </c>
      <c r="R127" t="s">
        <v>186</v>
      </c>
      <c r="S127" t="e">
        <f t="shared" si="3"/>
        <v>#NAME?</v>
      </c>
      <c r="T127" t="s">
        <v>25</v>
      </c>
      <c r="U127" t="s">
        <v>24</v>
      </c>
      <c r="V127">
        <v>1.1488849999999999</v>
      </c>
      <c r="W127" t="s">
        <v>25</v>
      </c>
      <c r="X127" t="s">
        <v>1881</v>
      </c>
      <c r="Y127">
        <v>0</v>
      </c>
      <c r="Z127" t="s">
        <v>26</v>
      </c>
      <c r="AA127">
        <v>0</v>
      </c>
      <c r="AB127" t="s">
        <v>25</v>
      </c>
      <c r="AC127" t="s">
        <v>27</v>
      </c>
      <c r="AD127">
        <v>0</v>
      </c>
      <c r="AE127" t="s">
        <v>25</v>
      </c>
      <c r="AF127" t="s">
        <v>292</v>
      </c>
      <c r="AG127">
        <v>0</v>
      </c>
      <c r="AH127" t="s">
        <v>25</v>
      </c>
      <c r="AI127" t="s">
        <v>28</v>
      </c>
      <c r="AJ127">
        <v>0</v>
      </c>
      <c r="AK127" t="s">
        <v>25</v>
      </c>
      <c r="AL127" t="s">
        <v>288</v>
      </c>
      <c r="AM127">
        <v>1000</v>
      </c>
      <c r="AN127" t="s">
        <v>189</v>
      </c>
      <c r="AO127">
        <v>1048576</v>
      </c>
      <c r="AP127" t="s">
        <v>190</v>
      </c>
      <c r="AQ127">
        <v>10</v>
      </c>
      <c r="AR127" t="s">
        <v>191</v>
      </c>
      <c r="AS127">
        <v>1000</v>
      </c>
      <c r="AT127" t="s">
        <v>192</v>
      </c>
      <c r="AU127">
        <v>20</v>
      </c>
    </row>
    <row r="128" spans="1:47">
      <c r="A128" s="2">
        <v>1312</v>
      </c>
      <c r="B128" t="s">
        <v>289</v>
      </c>
      <c r="C128">
        <v>4</v>
      </c>
      <c r="D128" t="s">
        <v>182</v>
      </c>
      <c r="E128">
        <v>238</v>
      </c>
      <c r="F128" t="s">
        <v>183</v>
      </c>
      <c r="G128" t="s">
        <v>184</v>
      </c>
      <c r="H128">
        <v>112.83</v>
      </c>
      <c r="I128" t="s">
        <v>185</v>
      </c>
      <c r="J128">
        <v>4.1599999999999997E-4</v>
      </c>
      <c r="K128" t="s">
        <v>25</v>
      </c>
      <c r="L128" t="s">
        <v>290</v>
      </c>
      <c r="M128">
        <v>511.78376400000002</v>
      </c>
      <c r="N128" t="s">
        <v>25</v>
      </c>
      <c r="O128" t="s">
        <v>291</v>
      </c>
      <c r="P128">
        <v>9.0399999999999996E-4</v>
      </c>
      <c r="Q128" t="s">
        <v>25</v>
      </c>
      <c r="R128" t="s">
        <v>186</v>
      </c>
      <c r="S128" t="e">
        <f t="shared" si="3"/>
        <v>#NAME?</v>
      </c>
      <c r="T128" t="s">
        <v>25</v>
      </c>
      <c r="U128" t="s">
        <v>24</v>
      </c>
      <c r="V128">
        <v>0.21895800000000001</v>
      </c>
      <c r="W128" t="s">
        <v>25</v>
      </c>
      <c r="X128" t="s">
        <v>1881</v>
      </c>
      <c r="Y128">
        <v>0</v>
      </c>
      <c r="Z128" t="s">
        <v>26</v>
      </c>
      <c r="AA128">
        <v>0</v>
      </c>
      <c r="AB128" t="s">
        <v>25</v>
      </c>
      <c r="AC128" t="s">
        <v>27</v>
      </c>
      <c r="AD128">
        <v>0</v>
      </c>
      <c r="AE128" t="s">
        <v>25</v>
      </c>
      <c r="AF128" t="s">
        <v>292</v>
      </c>
      <c r="AG128">
        <v>0</v>
      </c>
      <c r="AH128" t="s">
        <v>25</v>
      </c>
      <c r="AI128" t="s">
        <v>28</v>
      </c>
      <c r="AJ128">
        <v>0</v>
      </c>
      <c r="AK128" t="s">
        <v>25</v>
      </c>
      <c r="AL128" t="s">
        <v>1967</v>
      </c>
      <c r="AM128">
        <v>5</v>
      </c>
      <c r="AN128" t="s">
        <v>288</v>
      </c>
      <c r="AO128">
        <v>1000</v>
      </c>
      <c r="AP128" t="s">
        <v>189</v>
      </c>
      <c r="AQ128">
        <v>1048576</v>
      </c>
      <c r="AR128" t="s">
        <v>190</v>
      </c>
      <c r="AS128">
        <v>10</v>
      </c>
      <c r="AT128" t="s">
        <v>191</v>
      </c>
      <c r="AU128">
        <v>1000</v>
      </c>
    </row>
    <row r="129" spans="1:47">
      <c r="A129" s="2">
        <v>1312</v>
      </c>
      <c r="B129" t="s">
        <v>289</v>
      </c>
      <c r="C129">
        <v>4</v>
      </c>
      <c r="D129" t="s">
        <v>182</v>
      </c>
      <c r="E129">
        <v>238</v>
      </c>
      <c r="F129" t="s">
        <v>183</v>
      </c>
      <c r="G129" t="s">
        <v>184</v>
      </c>
      <c r="H129">
        <v>112.83</v>
      </c>
      <c r="I129" t="s">
        <v>185</v>
      </c>
      <c r="J129">
        <v>4.15E-4</v>
      </c>
      <c r="K129" t="s">
        <v>25</v>
      </c>
      <c r="L129" t="s">
        <v>290</v>
      </c>
      <c r="M129">
        <v>495.07674500000002</v>
      </c>
      <c r="N129" t="s">
        <v>25</v>
      </c>
      <c r="O129" t="s">
        <v>291</v>
      </c>
      <c r="P129">
        <v>8.8699999999999998E-4</v>
      </c>
      <c r="Q129" t="s">
        <v>25</v>
      </c>
      <c r="R129" t="s">
        <v>186</v>
      </c>
      <c r="S129" t="e">
        <f t="shared" ref="S129:S160" si="4">-nan</f>
        <v>#NAME?</v>
      </c>
      <c r="T129" t="s">
        <v>25</v>
      </c>
      <c r="U129" t="s">
        <v>24</v>
      </c>
      <c r="V129">
        <v>1.2666249999999999</v>
      </c>
      <c r="W129" t="s">
        <v>25</v>
      </c>
      <c r="X129" t="s">
        <v>1881</v>
      </c>
      <c r="Y129">
        <v>0</v>
      </c>
      <c r="Z129" t="s">
        <v>26</v>
      </c>
      <c r="AA129">
        <v>0</v>
      </c>
      <c r="AB129" t="s">
        <v>25</v>
      </c>
      <c r="AC129" t="s">
        <v>27</v>
      </c>
      <c r="AD129">
        <v>0</v>
      </c>
      <c r="AE129" t="s">
        <v>25</v>
      </c>
      <c r="AF129" t="s">
        <v>292</v>
      </c>
      <c r="AG129">
        <v>0</v>
      </c>
      <c r="AH129" t="s">
        <v>25</v>
      </c>
      <c r="AI129" t="s">
        <v>28</v>
      </c>
      <c r="AJ129">
        <v>0</v>
      </c>
      <c r="AK129" t="s">
        <v>25</v>
      </c>
      <c r="AL129" t="s">
        <v>288</v>
      </c>
      <c r="AM129">
        <v>1000</v>
      </c>
      <c r="AN129" t="s">
        <v>189</v>
      </c>
      <c r="AO129">
        <v>1048576</v>
      </c>
      <c r="AP129" t="s">
        <v>190</v>
      </c>
      <c r="AQ129">
        <v>10</v>
      </c>
      <c r="AR129" t="s">
        <v>191</v>
      </c>
      <c r="AS129">
        <v>1000</v>
      </c>
      <c r="AT129" t="s">
        <v>192</v>
      </c>
      <c r="AU129">
        <v>20</v>
      </c>
    </row>
    <row r="130" spans="1:47">
      <c r="A130" s="2">
        <v>1311</v>
      </c>
      <c r="B130" t="s">
        <v>289</v>
      </c>
      <c r="C130">
        <v>4</v>
      </c>
      <c r="D130" t="s">
        <v>182</v>
      </c>
      <c r="E130">
        <v>238</v>
      </c>
      <c r="F130" t="s">
        <v>183</v>
      </c>
      <c r="G130" t="s">
        <v>184</v>
      </c>
      <c r="H130">
        <v>121.09099999999999</v>
      </c>
      <c r="I130" t="s">
        <v>185</v>
      </c>
      <c r="J130">
        <v>4.0700000000000003E-4</v>
      </c>
      <c r="K130" t="s">
        <v>25</v>
      </c>
      <c r="L130" t="s">
        <v>290</v>
      </c>
      <c r="M130">
        <v>525.35599200000001</v>
      </c>
      <c r="N130" t="s">
        <v>25</v>
      </c>
      <c r="O130" t="s">
        <v>291</v>
      </c>
      <c r="P130">
        <v>9.0799999999999995E-4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0.23771500000000001</v>
      </c>
      <c r="W130" t="s">
        <v>25</v>
      </c>
      <c r="X130" t="s">
        <v>1881</v>
      </c>
      <c r="Y130">
        <v>0</v>
      </c>
      <c r="Z130" t="s">
        <v>26</v>
      </c>
      <c r="AA130">
        <v>0</v>
      </c>
      <c r="AB130" t="s">
        <v>25</v>
      </c>
      <c r="AC130" t="s">
        <v>27</v>
      </c>
      <c r="AD130">
        <v>0</v>
      </c>
      <c r="AE130" t="s">
        <v>25</v>
      </c>
      <c r="AF130" t="s">
        <v>292</v>
      </c>
      <c r="AG130">
        <v>0</v>
      </c>
      <c r="AH130" t="s">
        <v>25</v>
      </c>
      <c r="AI130" t="s">
        <v>28</v>
      </c>
      <c r="AJ130">
        <v>0</v>
      </c>
      <c r="AK130" t="s">
        <v>25</v>
      </c>
      <c r="AL130" t="s">
        <v>1967</v>
      </c>
      <c r="AM130">
        <v>4</v>
      </c>
      <c r="AN130" t="s">
        <v>288</v>
      </c>
      <c r="AO130">
        <v>1000</v>
      </c>
      <c r="AP130" t="s">
        <v>189</v>
      </c>
      <c r="AQ130">
        <v>1048576</v>
      </c>
      <c r="AR130" t="s">
        <v>190</v>
      </c>
      <c r="AS130">
        <v>10</v>
      </c>
      <c r="AT130" t="s">
        <v>191</v>
      </c>
      <c r="AU130">
        <v>1000</v>
      </c>
    </row>
    <row r="131" spans="1:47">
      <c r="A131" s="2">
        <v>1311</v>
      </c>
      <c r="B131" t="s">
        <v>289</v>
      </c>
      <c r="C131">
        <v>4</v>
      </c>
      <c r="D131" t="s">
        <v>182</v>
      </c>
      <c r="E131">
        <v>238</v>
      </c>
      <c r="F131" t="s">
        <v>183</v>
      </c>
      <c r="G131" t="s">
        <v>184</v>
      </c>
      <c r="H131">
        <v>121.09099999999999</v>
      </c>
      <c r="I131" t="s">
        <v>185</v>
      </c>
      <c r="J131">
        <v>4.1300000000000001E-4</v>
      </c>
      <c r="K131" t="s">
        <v>25</v>
      </c>
      <c r="L131" t="s">
        <v>290</v>
      </c>
      <c r="M131">
        <v>527.54929000000004</v>
      </c>
      <c r="N131" t="s">
        <v>25</v>
      </c>
      <c r="O131" t="s">
        <v>291</v>
      </c>
      <c r="P131">
        <v>9.1600000000000004E-4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1.353181</v>
      </c>
      <c r="W131" t="s">
        <v>25</v>
      </c>
      <c r="X131" t="s">
        <v>1881</v>
      </c>
      <c r="Y131">
        <v>0</v>
      </c>
      <c r="Z131" t="s">
        <v>26</v>
      </c>
      <c r="AA131">
        <v>0</v>
      </c>
      <c r="AB131" t="s">
        <v>25</v>
      </c>
      <c r="AC131" t="s">
        <v>27</v>
      </c>
      <c r="AD131">
        <v>0</v>
      </c>
      <c r="AE131" t="s">
        <v>25</v>
      </c>
      <c r="AF131" t="s">
        <v>292</v>
      </c>
      <c r="AG131">
        <v>0</v>
      </c>
      <c r="AH131" t="s">
        <v>25</v>
      </c>
      <c r="AI131" t="s">
        <v>28</v>
      </c>
      <c r="AJ131">
        <v>0</v>
      </c>
      <c r="AK131" t="s">
        <v>25</v>
      </c>
      <c r="AL131" t="s">
        <v>288</v>
      </c>
      <c r="AM131">
        <v>1000</v>
      </c>
      <c r="AN131" t="s">
        <v>189</v>
      </c>
      <c r="AO131">
        <v>1048576</v>
      </c>
      <c r="AP131" t="s">
        <v>190</v>
      </c>
      <c r="AQ131">
        <v>10</v>
      </c>
      <c r="AR131" t="s">
        <v>191</v>
      </c>
      <c r="AS131">
        <v>1000</v>
      </c>
      <c r="AT131" t="s">
        <v>192</v>
      </c>
      <c r="AU131">
        <v>20</v>
      </c>
    </row>
    <row r="132" spans="1:47">
      <c r="A132" s="2">
        <v>1310</v>
      </c>
      <c r="B132" t="s">
        <v>289</v>
      </c>
      <c r="C132">
        <v>4</v>
      </c>
      <c r="D132" t="s">
        <v>182</v>
      </c>
      <c r="E132">
        <v>238</v>
      </c>
      <c r="F132" t="s">
        <v>183</v>
      </c>
      <c r="G132" t="s">
        <v>184</v>
      </c>
      <c r="H132">
        <v>114.117</v>
      </c>
      <c r="I132" t="s">
        <v>185</v>
      </c>
      <c r="J132">
        <v>4.0999999999999999E-4</v>
      </c>
      <c r="K132" t="s">
        <v>25</v>
      </c>
      <c r="L132" t="s">
        <v>290</v>
      </c>
      <c r="M132">
        <v>480.54501699999997</v>
      </c>
      <c r="N132" t="s">
        <v>25</v>
      </c>
      <c r="O132" t="s">
        <v>291</v>
      </c>
      <c r="P132">
        <v>8.6799999999999996E-4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0.325382</v>
      </c>
      <c r="W132" t="s">
        <v>25</v>
      </c>
      <c r="X132" t="s">
        <v>1881</v>
      </c>
      <c r="Y132">
        <v>0</v>
      </c>
      <c r="Z132" t="s">
        <v>26</v>
      </c>
      <c r="AA132">
        <v>0</v>
      </c>
      <c r="AB132" t="s">
        <v>25</v>
      </c>
      <c r="AC132" t="s">
        <v>27</v>
      </c>
      <c r="AD132">
        <v>0</v>
      </c>
      <c r="AE132" t="s">
        <v>25</v>
      </c>
      <c r="AF132" t="s">
        <v>292</v>
      </c>
      <c r="AG132">
        <v>0</v>
      </c>
      <c r="AH132" t="s">
        <v>25</v>
      </c>
      <c r="AI132" t="s">
        <v>28</v>
      </c>
      <c r="AJ132">
        <v>0</v>
      </c>
      <c r="AK132" t="s">
        <v>25</v>
      </c>
      <c r="AL132" t="s">
        <v>1967</v>
      </c>
      <c r="AM132">
        <v>2</v>
      </c>
      <c r="AN132" t="s">
        <v>288</v>
      </c>
      <c r="AO132">
        <v>1000</v>
      </c>
      <c r="AP132" t="s">
        <v>189</v>
      </c>
      <c r="AQ132">
        <v>1048576</v>
      </c>
      <c r="AR132" t="s">
        <v>190</v>
      </c>
      <c r="AS132">
        <v>10</v>
      </c>
      <c r="AT132" t="s">
        <v>191</v>
      </c>
      <c r="AU132">
        <v>1000</v>
      </c>
    </row>
    <row r="133" spans="1:47">
      <c r="A133" s="2">
        <v>1310</v>
      </c>
      <c r="B133" t="s">
        <v>289</v>
      </c>
      <c r="C133">
        <v>4</v>
      </c>
      <c r="D133" t="s">
        <v>182</v>
      </c>
      <c r="E133">
        <v>238</v>
      </c>
      <c r="F133" t="s">
        <v>183</v>
      </c>
      <c r="G133" t="s">
        <v>184</v>
      </c>
      <c r="H133">
        <v>114.117</v>
      </c>
      <c r="I133" t="s">
        <v>185</v>
      </c>
      <c r="J133">
        <v>4.15E-4</v>
      </c>
      <c r="K133" t="s">
        <v>25</v>
      </c>
      <c r="L133" t="s">
        <v>290</v>
      </c>
      <c r="M133">
        <v>484.07374900000002</v>
      </c>
      <c r="N133" t="s">
        <v>25</v>
      </c>
      <c r="O133" t="s">
        <v>291</v>
      </c>
      <c r="P133">
        <v>8.7600000000000004E-4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1.1786939999999999</v>
      </c>
      <c r="W133" t="s">
        <v>25</v>
      </c>
      <c r="X133" t="s">
        <v>1881</v>
      </c>
      <c r="Y133">
        <v>0</v>
      </c>
      <c r="Z133" t="s">
        <v>26</v>
      </c>
      <c r="AA133">
        <v>0</v>
      </c>
      <c r="AB133" t="s">
        <v>25</v>
      </c>
      <c r="AC133" t="s">
        <v>27</v>
      </c>
      <c r="AD133">
        <v>0</v>
      </c>
      <c r="AE133" t="s">
        <v>25</v>
      </c>
      <c r="AF133" t="s">
        <v>292</v>
      </c>
      <c r="AG133">
        <v>0</v>
      </c>
      <c r="AH133" t="s">
        <v>25</v>
      </c>
      <c r="AI133" t="s">
        <v>28</v>
      </c>
      <c r="AJ133">
        <v>0</v>
      </c>
      <c r="AK133" t="s">
        <v>25</v>
      </c>
      <c r="AL133" t="s">
        <v>288</v>
      </c>
      <c r="AM133">
        <v>1000</v>
      </c>
      <c r="AN133" t="s">
        <v>189</v>
      </c>
      <c r="AO133">
        <v>1048576</v>
      </c>
      <c r="AP133" t="s">
        <v>190</v>
      </c>
      <c r="AQ133">
        <v>10</v>
      </c>
      <c r="AR133" t="s">
        <v>191</v>
      </c>
      <c r="AS133">
        <v>1000</v>
      </c>
      <c r="AT133" t="s">
        <v>192</v>
      </c>
      <c r="AU133">
        <v>20</v>
      </c>
    </row>
    <row r="134" spans="1:47">
      <c r="A134" s="2">
        <v>1309</v>
      </c>
      <c r="B134" t="s">
        <v>289</v>
      </c>
      <c r="C134">
        <v>4</v>
      </c>
      <c r="D134" t="s">
        <v>182</v>
      </c>
      <c r="E134">
        <v>238</v>
      </c>
      <c r="F134" t="s">
        <v>183</v>
      </c>
      <c r="G134" t="s">
        <v>184</v>
      </c>
      <c r="H134">
        <v>113.142</v>
      </c>
      <c r="I134" t="s">
        <v>185</v>
      </c>
      <c r="J134">
        <v>4.2499999999999998E-4</v>
      </c>
      <c r="K134" t="s">
        <v>25</v>
      </c>
      <c r="L134" t="s">
        <v>290</v>
      </c>
      <c r="M134">
        <v>514.00235699999996</v>
      </c>
      <c r="N134" t="s">
        <v>25</v>
      </c>
      <c r="O134" t="s">
        <v>291</v>
      </c>
      <c r="P134">
        <v>9.1600000000000004E-4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0.54368899999999998</v>
      </c>
      <c r="W134" t="s">
        <v>25</v>
      </c>
      <c r="X134" t="s">
        <v>1881</v>
      </c>
      <c r="Y134">
        <v>0</v>
      </c>
      <c r="Z134" t="s">
        <v>26</v>
      </c>
      <c r="AA134">
        <v>0</v>
      </c>
      <c r="AB134" t="s">
        <v>25</v>
      </c>
      <c r="AC134" t="s">
        <v>27</v>
      </c>
      <c r="AD134">
        <v>0</v>
      </c>
      <c r="AE134" t="s">
        <v>25</v>
      </c>
      <c r="AF134" t="s">
        <v>292</v>
      </c>
      <c r="AG134">
        <v>0</v>
      </c>
      <c r="AH134" t="s">
        <v>25</v>
      </c>
      <c r="AI134" t="s">
        <v>28</v>
      </c>
      <c r="AJ134">
        <v>0</v>
      </c>
      <c r="AK134" t="s">
        <v>25</v>
      </c>
      <c r="AL134" t="s">
        <v>1967</v>
      </c>
      <c r="AM134">
        <v>1</v>
      </c>
      <c r="AN134" t="s">
        <v>288</v>
      </c>
      <c r="AO134">
        <v>1000</v>
      </c>
      <c r="AP134" t="s">
        <v>189</v>
      </c>
      <c r="AQ134">
        <v>1048576</v>
      </c>
      <c r="AR134" t="s">
        <v>190</v>
      </c>
      <c r="AS134">
        <v>10</v>
      </c>
      <c r="AT134" t="s">
        <v>191</v>
      </c>
      <c r="AU134">
        <v>1000</v>
      </c>
    </row>
    <row r="135" spans="1:47">
      <c r="A135" s="2">
        <v>1309</v>
      </c>
      <c r="B135" t="s">
        <v>289</v>
      </c>
      <c r="C135">
        <v>4</v>
      </c>
      <c r="D135" t="s">
        <v>182</v>
      </c>
      <c r="E135">
        <v>238</v>
      </c>
      <c r="F135" t="s">
        <v>183</v>
      </c>
      <c r="G135" t="s">
        <v>184</v>
      </c>
      <c r="H135">
        <v>113.142</v>
      </c>
      <c r="I135" t="s">
        <v>185</v>
      </c>
      <c r="J135">
        <v>4.4200000000000001E-4</v>
      </c>
      <c r="K135" t="s">
        <v>25</v>
      </c>
      <c r="L135" t="s">
        <v>290</v>
      </c>
      <c r="M135">
        <v>528.763102</v>
      </c>
      <c r="N135" t="s">
        <v>25</v>
      </c>
      <c r="O135" t="s">
        <v>291</v>
      </c>
      <c r="P135">
        <v>9.4600000000000001E-4</v>
      </c>
      <c r="Q135" t="s">
        <v>25</v>
      </c>
      <c r="R135" t="s">
        <v>186</v>
      </c>
      <c r="S135" t="e">
        <f t="shared" si="4"/>
        <v>#NAME?</v>
      </c>
      <c r="T135" t="s">
        <v>25</v>
      </c>
      <c r="U135" t="s">
        <v>24</v>
      </c>
      <c r="V135">
        <v>1.2884169999999999</v>
      </c>
      <c r="W135" t="s">
        <v>25</v>
      </c>
      <c r="X135" t="s">
        <v>1881</v>
      </c>
      <c r="Y135">
        <v>0</v>
      </c>
      <c r="Z135" t="s">
        <v>26</v>
      </c>
      <c r="AA135">
        <v>0</v>
      </c>
      <c r="AB135" t="s">
        <v>25</v>
      </c>
      <c r="AC135" t="s">
        <v>27</v>
      </c>
      <c r="AD135">
        <v>0</v>
      </c>
      <c r="AE135" t="s">
        <v>25</v>
      </c>
      <c r="AF135" t="s">
        <v>292</v>
      </c>
      <c r="AG135">
        <v>0</v>
      </c>
      <c r="AH135" t="s">
        <v>25</v>
      </c>
      <c r="AI135" t="s">
        <v>28</v>
      </c>
      <c r="AJ135">
        <v>0</v>
      </c>
      <c r="AK135" t="s">
        <v>25</v>
      </c>
      <c r="AL135" t="s">
        <v>288</v>
      </c>
      <c r="AM135">
        <v>1000</v>
      </c>
      <c r="AN135" t="s">
        <v>189</v>
      </c>
      <c r="AO135">
        <v>1048576</v>
      </c>
      <c r="AP135" t="s">
        <v>190</v>
      </c>
      <c r="AQ135">
        <v>10</v>
      </c>
      <c r="AR135" t="s">
        <v>191</v>
      </c>
      <c r="AS135">
        <v>1000</v>
      </c>
      <c r="AT135" t="s">
        <v>192</v>
      </c>
      <c r="AU135">
        <v>20</v>
      </c>
    </row>
    <row r="136" spans="1:47">
      <c r="A136" s="2">
        <v>1309</v>
      </c>
      <c r="B136" t="s">
        <v>289</v>
      </c>
      <c r="C136">
        <v>4</v>
      </c>
      <c r="D136" t="s">
        <v>182</v>
      </c>
      <c r="E136">
        <v>238</v>
      </c>
      <c r="F136" t="s">
        <v>183</v>
      </c>
      <c r="G136" t="s">
        <v>184</v>
      </c>
      <c r="H136">
        <v>112.65</v>
      </c>
      <c r="I136" t="s">
        <v>185</v>
      </c>
      <c r="J136">
        <v>4.08E-4</v>
      </c>
      <c r="K136" t="s">
        <v>25</v>
      </c>
      <c r="L136" t="s">
        <v>290</v>
      </c>
      <c r="M136">
        <v>479.11700100000002</v>
      </c>
      <c r="N136" t="s">
        <v>25</v>
      </c>
      <c r="O136" t="s">
        <v>291</v>
      </c>
      <c r="P136">
        <v>8.6499999999999999E-4</v>
      </c>
      <c r="Q136" t="s">
        <v>25</v>
      </c>
      <c r="R136" t="s">
        <v>186</v>
      </c>
      <c r="S136" t="e">
        <f t="shared" si="4"/>
        <v>#NAME?</v>
      </c>
      <c r="T136" t="s">
        <v>25</v>
      </c>
      <c r="U136" t="s">
        <v>24</v>
      </c>
      <c r="V136">
        <v>0.49098700000000001</v>
      </c>
      <c r="W136" t="s">
        <v>25</v>
      </c>
      <c r="X136" t="s">
        <v>1881</v>
      </c>
      <c r="Y136">
        <v>0</v>
      </c>
      <c r="Z136" t="s">
        <v>26</v>
      </c>
      <c r="AA136">
        <v>0</v>
      </c>
      <c r="AB136" t="s">
        <v>25</v>
      </c>
      <c r="AC136" t="s">
        <v>27</v>
      </c>
      <c r="AD136">
        <v>0</v>
      </c>
      <c r="AE136" t="s">
        <v>25</v>
      </c>
      <c r="AF136" t="s">
        <v>292</v>
      </c>
      <c r="AG136">
        <v>0</v>
      </c>
      <c r="AH136" t="s">
        <v>25</v>
      </c>
      <c r="AI136" t="s">
        <v>28</v>
      </c>
      <c r="AJ136">
        <v>0</v>
      </c>
      <c r="AK136" t="s">
        <v>25</v>
      </c>
      <c r="AL136" t="s">
        <v>1967</v>
      </c>
      <c r="AM136">
        <v>1</v>
      </c>
      <c r="AN136" t="s">
        <v>288</v>
      </c>
      <c r="AO136">
        <v>1000</v>
      </c>
      <c r="AP136" t="s">
        <v>189</v>
      </c>
      <c r="AQ136">
        <v>1048576</v>
      </c>
      <c r="AR136" t="s">
        <v>190</v>
      </c>
      <c r="AS136">
        <v>10</v>
      </c>
      <c r="AT136" t="s">
        <v>191</v>
      </c>
      <c r="AU136">
        <v>1000</v>
      </c>
    </row>
    <row r="137" spans="1:47">
      <c r="A137" s="2">
        <v>1309</v>
      </c>
      <c r="B137" t="s">
        <v>289</v>
      </c>
      <c r="C137">
        <v>4</v>
      </c>
      <c r="D137" t="s">
        <v>182</v>
      </c>
      <c r="E137">
        <v>238</v>
      </c>
      <c r="F137" t="s">
        <v>183</v>
      </c>
      <c r="G137" t="s">
        <v>184</v>
      </c>
      <c r="H137">
        <v>112.65</v>
      </c>
      <c r="I137" t="s">
        <v>185</v>
      </c>
      <c r="J137">
        <v>4.1899999999999999E-4</v>
      </c>
      <c r="K137" t="s">
        <v>25</v>
      </c>
      <c r="L137" t="s">
        <v>290</v>
      </c>
      <c r="M137">
        <v>484.88054199999999</v>
      </c>
      <c r="N137" t="s">
        <v>25</v>
      </c>
      <c r="O137" t="s">
        <v>291</v>
      </c>
      <c r="P137">
        <v>8.8099999999999995E-4</v>
      </c>
      <c r="Q137" t="s">
        <v>25</v>
      </c>
      <c r="R137" t="s">
        <v>186</v>
      </c>
      <c r="S137" t="e">
        <f t="shared" si="4"/>
        <v>#NAME?</v>
      </c>
      <c r="T137" t="s">
        <v>25</v>
      </c>
      <c r="U137" t="s">
        <v>24</v>
      </c>
      <c r="V137">
        <v>1.161537</v>
      </c>
      <c r="W137" t="s">
        <v>25</v>
      </c>
      <c r="X137" t="s">
        <v>1881</v>
      </c>
      <c r="Y137">
        <v>0</v>
      </c>
      <c r="Z137" t="s">
        <v>26</v>
      </c>
      <c r="AA137">
        <v>0</v>
      </c>
      <c r="AB137" t="s">
        <v>25</v>
      </c>
      <c r="AC137" t="s">
        <v>27</v>
      </c>
      <c r="AD137">
        <v>0</v>
      </c>
      <c r="AE137" t="s">
        <v>25</v>
      </c>
      <c r="AF137" t="s">
        <v>292</v>
      </c>
      <c r="AG137">
        <v>0</v>
      </c>
      <c r="AH137" t="s">
        <v>25</v>
      </c>
      <c r="AI137" t="s">
        <v>28</v>
      </c>
      <c r="AJ137">
        <v>0</v>
      </c>
      <c r="AK137" t="s">
        <v>25</v>
      </c>
      <c r="AL137" t="s">
        <v>288</v>
      </c>
      <c r="AM137">
        <v>1000</v>
      </c>
      <c r="AN137" t="s">
        <v>189</v>
      </c>
      <c r="AO137">
        <v>1048576</v>
      </c>
      <c r="AP137" t="s">
        <v>190</v>
      </c>
      <c r="AQ137">
        <v>10</v>
      </c>
      <c r="AR137" t="s">
        <v>191</v>
      </c>
      <c r="AS137">
        <v>1000</v>
      </c>
      <c r="AT137" t="s">
        <v>192</v>
      </c>
      <c r="AU137">
        <v>20</v>
      </c>
    </row>
    <row r="138" spans="1:47">
      <c r="A138" s="2">
        <v>1309</v>
      </c>
      <c r="B138" t="s">
        <v>289</v>
      </c>
      <c r="C138">
        <v>4</v>
      </c>
      <c r="D138" t="s">
        <v>182</v>
      </c>
      <c r="E138">
        <v>238</v>
      </c>
      <c r="F138" t="s">
        <v>183</v>
      </c>
      <c r="G138" t="s">
        <v>184</v>
      </c>
      <c r="H138">
        <v>116.04</v>
      </c>
      <c r="I138" t="s">
        <v>185</v>
      </c>
      <c r="J138">
        <v>4.4099999999999999E-4</v>
      </c>
      <c r="K138" t="s">
        <v>25</v>
      </c>
      <c r="L138" t="s">
        <v>290</v>
      </c>
      <c r="M138">
        <v>546.37385200000006</v>
      </c>
      <c r="N138" t="s">
        <v>25</v>
      </c>
      <c r="O138" t="s">
        <v>291</v>
      </c>
      <c r="P138">
        <v>9.6199999999999996E-4</v>
      </c>
      <c r="Q138" t="s">
        <v>25</v>
      </c>
      <c r="R138" t="s">
        <v>186</v>
      </c>
      <c r="S138" t="e">
        <f t="shared" si="4"/>
        <v>#NAME?</v>
      </c>
      <c r="T138" t="s">
        <v>25</v>
      </c>
      <c r="U138" t="s">
        <v>24</v>
      </c>
      <c r="V138">
        <v>0.62647600000000003</v>
      </c>
      <c r="W138" t="s">
        <v>25</v>
      </c>
      <c r="X138" t="s">
        <v>1881</v>
      </c>
      <c r="Y138">
        <v>0</v>
      </c>
      <c r="Z138" t="s">
        <v>26</v>
      </c>
      <c r="AA138">
        <v>0</v>
      </c>
      <c r="AB138" t="s">
        <v>25</v>
      </c>
      <c r="AC138" t="s">
        <v>27</v>
      </c>
      <c r="AD138">
        <v>0</v>
      </c>
      <c r="AE138" t="s">
        <v>25</v>
      </c>
      <c r="AF138" t="s">
        <v>292</v>
      </c>
      <c r="AG138">
        <v>0</v>
      </c>
      <c r="AH138" t="s">
        <v>25</v>
      </c>
      <c r="AI138" t="s">
        <v>28</v>
      </c>
      <c r="AJ138">
        <v>0</v>
      </c>
      <c r="AK138" t="s">
        <v>25</v>
      </c>
      <c r="AL138" t="s">
        <v>1967</v>
      </c>
      <c r="AM138">
        <v>1</v>
      </c>
      <c r="AN138" t="s">
        <v>288</v>
      </c>
      <c r="AO138">
        <v>1000</v>
      </c>
      <c r="AP138" t="s">
        <v>189</v>
      </c>
      <c r="AQ138">
        <v>1048576</v>
      </c>
      <c r="AR138" t="s">
        <v>190</v>
      </c>
      <c r="AS138">
        <v>10</v>
      </c>
      <c r="AT138" t="s">
        <v>191</v>
      </c>
      <c r="AU138">
        <v>1000</v>
      </c>
    </row>
    <row r="139" spans="1:47">
      <c r="A139" s="2">
        <v>1309</v>
      </c>
      <c r="B139" t="s">
        <v>289</v>
      </c>
      <c r="C139">
        <v>4</v>
      </c>
      <c r="D139" t="s">
        <v>182</v>
      </c>
      <c r="E139">
        <v>238</v>
      </c>
      <c r="F139" t="s">
        <v>183</v>
      </c>
      <c r="G139" t="s">
        <v>184</v>
      </c>
      <c r="H139">
        <v>116.04</v>
      </c>
      <c r="I139" t="s">
        <v>185</v>
      </c>
      <c r="J139">
        <v>4.2299999999999998E-4</v>
      </c>
      <c r="K139" t="s">
        <v>25</v>
      </c>
      <c r="L139" t="s">
        <v>290</v>
      </c>
      <c r="M139">
        <v>559.36920599999996</v>
      </c>
      <c r="N139" t="s">
        <v>25</v>
      </c>
      <c r="O139" t="s">
        <v>291</v>
      </c>
      <c r="P139">
        <v>9.5699999999999995E-4</v>
      </c>
      <c r="Q139" t="s">
        <v>25</v>
      </c>
      <c r="R139" t="s">
        <v>186</v>
      </c>
      <c r="S139" t="e">
        <f t="shared" si="4"/>
        <v>#NAME?</v>
      </c>
      <c r="T139" t="s">
        <v>25</v>
      </c>
      <c r="U139" t="s">
        <v>24</v>
      </c>
      <c r="V139">
        <v>1.343396</v>
      </c>
      <c r="W139" t="s">
        <v>25</v>
      </c>
      <c r="X139" t="s">
        <v>1881</v>
      </c>
      <c r="Y139">
        <v>0</v>
      </c>
      <c r="Z139" t="s">
        <v>26</v>
      </c>
      <c r="AA139">
        <v>0</v>
      </c>
      <c r="AB139" t="s">
        <v>25</v>
      </c>
      <c r="AC139" t="s">
        <v>27</v>
      </c>
      <c r="AD139">
        <v>0</v>
      </c>
      <c r="AE139" t="s">
        <v>25</v>
      </c>
      <c r="AF139" t="s">
        <v>292</v>
      </c>
      <c r="AG139">
        <v>0</v>
      </c>
      <c r="AH139" t="s">
        <v>25</v>
      </c>
      <c r="AI139" t="s">
        <v>28</v>
      </c>
      <c r="AJ139">
        <v>0</v>
      </c>
      <c r="AK139" t="s">
        <v>25</v>
      </c>
      <c r="AL139" t="s">
        <v>288</v>
      </c>
      <c r="AM139">
        <v>1000</v>
      </c>
      <c r="AN139" t="s">
        <v>189</v>
      </c>
      <c r="AO139">
        <v>1048576</v>
      </c>
      <c r="AP139" t="s">
        <v>190</v>
      </c>
      <c r="AQ139">
        <v>10</v>
      </c>
      <c r="AR139" t="s">
        <v>191</v>
      </c>
      <c r="AS139">
        <v>1000</v>
      </c>
      <c r="AT139" t="s">
        <v>192</v>
      </c>
      <c r="AU139">
        <v>20</v>
      </c>
    </row>
    <row r="140" spans="1:47">
      <c r="A140" s="2">
        <v>1309</v>
      </c>
      <c r="B140" t="s">
        <v>289</v>
      </c>
      <c r="C140">
        <v>4</v>
      </c>
      <c r="D140" t="s">
        <v>182</v>
      </c>
      <c r="E140">
        <v>238</v>
      </c>
      <c r="F140" t="s">
        <v>183</v>
      </c>
      <c r="G140" t="s">
        <v>184</v>
      </c>
      <c r="H140">
        <v>117.41500000000001</v>
      </c>
      <c r="I140" t="s">
        <v>185</v>
      </c>
      <c r="J140">
        <v>4.2200000000000001E-4</v>
      </c>
      <c r="K140" t="s">
        <v>25</v>
      </c>
      <c r="L140" t="s">
        <v>290</v>
      </c>
      <c r="M140">
        <v>537.33401400000002</v>
      </c>
      <c r="N140" t="s">
        <v>25</v>
      </c>
      <c r="O140" t="s">
        <v>291</v>
      </c>
      <c r="P140">
        <v>9.3400000000000004E-4</v>
      </c>
      <c r="Q140" t="s">
        <v>25</v>
      </c>
      <c r="R140" t="s">
        <v>186</v>
      </c>
      <c r="S140" t="e">
        <f t="shared" si="4"/>
        <v>#NAME?</v>
      </c>
      <c r="T140" t="s">
        <v>25</v>
      </c>
      <c r="U140" t="s">
        <v>24</v>
      </c>
      <c r="V140">
        <v>0.65861800000000004</v>
      </c>
      <c r="W140" t="s">
        <v>25</v>
      </c>
      <c r="X140" t="s">
        <v>1881</v>
      </c>
      <c r="Y140">
        <v>0</v>
      </c>
      <c r="Z140" t="s">
        <v>26</v>
      </c>
      <c r="AA140">
        <v>0</v>
      </c>
      <c r="AB140" t="s">
        <v>25</v>
      </c>
      <c r="AC140" t="s">
        <v>27</v>
      </c>
      <c r="AD140">
        <v>0</v>
      </c>
      <c r="AE140" t="s">
        <v>25</v>
      </c>
      <c r="AF140" t="s">
        <v>292</v>
      </c>
      <c r="AG140">
        <v>0</v>
      </c>
      <c r="AH140" t="s">
        <v>25</v>
      </c>
      <c r="AI140" t="s">
        <v>28</v>
      </c>
      <c r="AJ140">
        <v>0</v>
      </c>
      <c r="AK140" t="s">
        <v>25</v>
      </c>
      <c r="AL140" t="s">
        <v>1967</v>
      </c>
      <c r="AM140">
        <v>1</v>
      </c>
      <c r="AN140" t="s">
        <v>288</v>
      </c>
      <c r="AO140">
        <v>1000</v>
      </c>
      <c r="AP140" t="s">
        <v>189</v>
      </c>
      <c r="AQ140">
        <v>1048576</v>
      </c>
      <c r="AR140" t="s">
        <v>190</v>
      </c>
      <c r="AS140">
        <v>10</v>
      </c>
      <c r="AT140" t="s">
        <v>191</v>
      </c>
      <c r="AU140">
        <v>1000</v>
      </c>
    </row>
    <row r="141" spans="1:47">
      <c r="A141" s="2">
        <v>1309</v>
      </c>
      <c r="B141" t="s">
        <v>289</v>
      </c>
      <c r="C141">
        <v>4</v>
      </c>
      <c r="D141" t="s">
        <v>182</v>
      </c>
      <c r="E141">
        <v>238</v>
      </c>
      <c r="F141" t="s">
        <v>183</v>
      </c>
      <c r="G141" t="s">
        <v>184</v>
      </c>
      <c r="H141">
        <v>117.41500000000001</v>
      </c>
      <c r="I141" t="s">
        <v>185</v>
      </c>
      <c r="J141">
        <v>4.4700000000000002E-4</v>
      </c>
      <c r="K141" t="s">
        <v>25</v>
      </c>
      <c r="L141" t="s">
        <v>290</v>
      </c>
      <c r="M141">
        <v>526.60687199999995</v>
      </c>
      <c r="N141" t="s">
        <v>25</v>
      </c>
      <c r="O141" t="s">
        <v>291</v>
      </c>
      <c r="P141">
        <v>9.4899999999999997E-4</v>
      </c>
      <c r="Q141" t="s">
        <v>25</v>
      </c>
      <c r="R141" t="s">
        <v>186</v>
      </c>
      <c r="S141" t="e">
        <f t="shared" si="4"/>
        <v>#NAME?</v>
      </c>
      <c r="T141" t="s">
        <v>25</v>
      </c>
      <c r="U141" t="s">
        <v>24</v>
      </c>
      <c r="V141">
        <v>1.3244659999999999</v>
      </c>
      <c r="W141" t="s">
        <v>25</v>
      </c>
      <c r="X141" t="s">
        <v>1881</v>
      </c>
      <c r="Y141">
        <v>0</v>
      </c>
      <c r="Z141" t="s">
        <v>26</v>
      </c>
      <c r="AA141">
        <v>0</v>
      </c>
      <c r="AB141" t="s">
        <v>25</v>
      </c>
      <c r="AC141" t="s">
        <v>27</v>
      </c>
      <c r="AD141">
        <v>0</v>
      </c>
      <c r="AE141" t="s">
        <v>25</v>
      </c>
      <c r="AF141" t="s">
        <v>292</v>
      </c>
      <c r="AG141">
        <v>0</v>
      </c>
      <c r="AH141" t="s">
        <v>25</v>
      </c>
      <c r="AI141" t="s">
        <v>28</v>
      </c>
      <c r="AJ141">
        <v>0</v>
      </c>
      <c r="AK141" t="s">
        <v>25</v>
      </c>
      <c r="AL141" t="s">
        <v>288</v>
      </c>
      <c r="AM141">
        <v>1000</v>
      </c>
      <c r="AN141" t="s">
        <v>189</v>
      </c>
      <c r="AO141">
        <v>1048576</v>
      </c>
      <c r="AP141" t="s">
        <v>190</v>
      </c>
      <c r="AQ141">
        <v>10</v>
      </c>
      <c r="AR141" t="s">
        <v>191</v>
      </c>
      <c r="AS141">
        <v>1000</v>
      </c>
      <c r="AT141" t="s">
        <v>192</v>
      </c>
      <c r="AU141">
        <v>20</v>
      </c>
    </row>
    <row r="142" spans="1:47">
      <c r="A142" s="2">
        <v>1309</v>
      </c>
      <c r="B142" t="s">
        <v>289</v>
      </c>
      <c r="C142">
        <v>4</v>
      </c>
      <c r="D142" t="s">
        <v>182</v>
      </c>
      <c r="E142">
        <v>238</v>
      </c>
      <c r="F142" t="s">
        <v>183</v>
      </c>
      <c r="G142" t="s">
        <v>184</v>
      </c>
      <c r="H142">
        <v>104.483</v>
      </c>
      <c r="I142" t="s">
        <v>185</v>
      </c>
      <c r="J142">
        <v>4.15E-4</v>
      </c>
      <c r="K142" t="s">
        <v>25</v>
      </c>
      <c r="L142" t="s">
        <v>290</v>
      </c>
      <c r="M142">
        <v>463.54995500000001</v>
      </c>
      <c r="N142" t="s">
        <v>25</v>
      </c>
      <c r="O142" t="s">
        <v>291</v>
      </c>
      <c r="P142">
        <v>8.5700000000000001E-4</v>
      </c>
      <c r="Q142" t="s">
        <v>25</v>
      </c>
      <c r="R142" t="s">
        <v>186</v>
      </c>
      <c r="S142" t="e">
        <f t="shared" si="4"/>
        <v>#NAME?</v>
      </c>
      <c r="T142" t="s">
        <v>25</v>
      </c>
      <c r="U142" t="s">
        <v>24</v>
      </c>
      <c r="V142">
        <v>0.51325100000000001</v>
      </c>
      <c r="W142" t="s">
        <v>25</v>
      </c>
      <c r="X142" t="s">
        <v>1881</v>
      </c>
      <c r="Y142">
        <v>0</v>
      </c>
      <c r="Z142" t="s">
        <v>26</v>
      </c>
      <c r="AA142">
        <v>0</v>
      </c>
      <c r="AB142" t="s">
        <v>25</v>
      </c>
      <c r="AC142" t="s">
        <v>27</v>
      </c>
      <c r="AD142">
        <v>0</v>
      </c>
      <c r="AE142" t="s">
        <v>25</v>
      </c>
      <c r="AF142" t="s">
        <v>292</v>
      </c>
      <c r="AG142">
        <v>0</v>
      </c>
      <c r="AH142" t="s">
        <v>25</v>
      </c>
      <c r="AI142" t="s">
        <v>28</v>
      </c>
      <c r="AJ142">
        <v>0</v>
      </c>
      <c r="AK142" t="s">
        <v>25</v>
      </c>
      <c r="AL142" t="s">
        <v>1967</v>
      </c>
      <c r="AM142">
        <v>1</v>
      </c>
      <c r="AN142" t="s">
        <v>288</v>
      </c>
      <c r="AO142">
        <v>1000</v>
      </c>
      <c r="AP142" t="s">
        <v>189</v>
      </c>
      <c r="AQ142">
        <v>1048576</v>
      </c>
      <c r="AR142" t="s">
        <v>190</v>
      </c>
      <c r="AS142">
        <v>10</v>
      </c>
      <c r="AT142" t="s">
        <v>191</v>
      </c>
      <c r="AU142">
        <v>1000</v>
      </c>
    </row>
    <row r="143" spans="1:47">
      <c r="A143" s="2">
        <v>1309</v>
      </c>
      <c r="B143" t="s">
        <v>289</v>
      </c>
      <c r="C143">
        <v>4</v>
      </c>
      <c r="D143" t="s">
        <v>182</v>
      </c>
      <c r="E143">
        <v>238</v>
      </c>
      <c r="F143" t="s">
        <v>183</v>
      </c>
      <c r="G143" t="s">
        <v>184</v>
      </c>
      <c r="H143">
        <v>104.483</v>
      </c>
      <c r="I143" t="s">
        <v>185</v>
      </c>
      <c r="J143">
        <v>4.1899999999999999E-4</v>
      </c>
      <c r="K143" t="s">
        <v>25</v>
      </c>
      <c r="L143" t="s">
        <v>290</v>
      </c>
      <c r="M143">
        <v>455.89737100000002</v>
      </c>
      <c r="N143" t="s">
        <v>25</v>
      </c>
      <c r="O143" t="s">
        <v>291</v>
      </c>
      <c r="P143">
        <v>8.5400000000000005E-4</v>
      </c>
      <c r="Q143" t="s">
        <v>25</v>
      </c>
      <c r="R143" t="s">
        <v>186</v>
      </c>
      <c r="S143" t="e">
        <f t="shared" si="4"/>
        <v>#NAME?</v>
      </c>
      <c r="T143" t="s">
        <v>25</v>
      </c>
      <c r="U143" t="s">
        <v>24</v>
      </c>
      <c r="V143">
        <v>1.1565479999999999</v>
      </c>
      <c r="W143" t="s">
        <v>25</v>
      </c>
      <c r="X143" t="s">
        <v>1881</v>
      </c>
      <c r="Y143">
        <v>0</v>
      </c>
      <c r="Z143" t="s">
        <v>26</v>
      </c>
      <c r="AA143">
        <v>0</v>
      </c>
      <c r="AB143" t="s">
        <v>25</v>
      </c>
      <c r="AC143" t="s">
        <v>27</v>
      </c>
      <c r="AD143">
        <v>0</v>
      </c>
      <c r="AE143" t="s">
        <v>25</v>
      </c>
      <c r="AF143" t="s">
        <v>292</v>
      </c>
      <c r="AG143">
        <v>0</v>
      </c>
      <c r="AH143" t="s">
        <v>25</v>
      </c>
      <c r="AI143" t="s">
        <v>28</v>
      </c>
      <c r="AJ143">
        <v>0</v>
      </c>
      <c r="AK143" t="s">
        <v>25</v>
      </c>
      <c r="AL143" t="s">
        <v>288</v>
      </c>
      <c r="AM143">
        <v>1000</v>
      </c>
      <c r="AN143" t="s">
        <v>189</v>
      </c>
      <c r="AO143">
        <v>1048576</v>
      </c>
      <c r="AP143" t="s">
        <v>190</v>
      </c>
      <c r="AQ143">
        <v>10</v>
      </c>
      <c r="AR143" t="s">
        <v>191</v>
      </c>
      <c r="AS143">
        <v>1000</v>
      </c>
      <c r="AT143" t="s">
        <v>192</v>
      </c>
      <c r="AU143">
        <v>20</v>
      </c>
    </row>
    <row r="144" spans="1:47">
      <c r="A144" s="2">
        <v>1309</v>
      </c>
      <c r="B144" t="s">
        <v>289</v>
      </c>
      <c r="C144">
        <v>4</v>
      </c>
      <c r="D144" t="s">
        <v>182</v>
      </c>
      <c r="E144">
        <v>227</v>
      </c>
      <c r="F144" t="s">
        <v>183</v>
      </c>
      <c r="G144" t="s">
        <v>184</v>
      </c>
      <c r="H144">
        <v>100.502</v>
      </c>
      <c r="I144" t="s">
        <v>185</v>
      </c>
      <c r="J144">
        <v>4.3899999999999999E-4</v>
      </c>
      <c r="K144" t="s">
        <v>25</v>
      </c>
      <c r="L144" t="s">
        <v>290</v>
      </c>
      <c r="M144">
        <v>193.114079</v>
      </c>
      <c r="N144" t="s">
        <v>25</v>
      </c>
      <c r="O144" t="s">
        <v>291</v>
      </c>
      <c r="P144">
        <v>6.3299999999999999E-4</v>
      </c>
      <c r="Q144" t="s">
        <v>25</v>
      </c>
      <c r="R144" t="s">
        <v>186</v>
      </c>
      <c r="S144" t="e">
        <f t="shared" si="4"/>
        <v>#NAME?</v>
      </c>
      <c r="T144" t="s">
        <v>25</v>
      </c>
      <c r="U144" t="s">
        <v>24</v>
      </c>
      <c r="V144">
        <v>0.53122599999999998</v>
      </c>
      <c r="W144" t="s">
        <v>25</v>
      </c>
      <c r="X144" t="s">
        <v>1881</v>
      </c>
      <c r="Y144">
        <v>0</v>
      </c>
      <c r="Z144" t="s">
        <v>26</v>
      </c>
      <c r="AA144">
        <v>0</v>
      </c>
      <c r="AB144" t="s">
        <v>25</v>
      </c>
      <c r="AC144" t="s">
        <v>27</v>
      </c>
      <c r="AD144">
        <v>0</v>
      </c>
      <c r="AE144" t="s">
        <v>25</v>
      </c>
      <c r="AF144" t="s">
        <v>292</v>
      </c>
      <c r="AG144">
        <v>0</v>
      </c>
      <c r="AH144" t="s">
        <v>25</v>
      </c>
      <c r="AI144" t="s">
        <v>28</v>
      </c>
      <c r="AJ144">
        <v>0</v>
      </c>
      <c r="AK144" t="s">
        <v>25</v>
      </c>
      <c r="AL144" t="s">
        <v>1967</v>
      </c>
      <c r="AM144">
        <v>1</v>
      </c>
      <c r="AN144" t="s">
        <v>288</v>
      </c>
      <c r="AO144">
        <v>1000</v>
      </c>
      <c r="AP144" t="s">
        <v>189</v>
      </c>
      <c r="AQ144">
        <v>1000000</v>
      </c>
      <c r="AR144" t="s">
        <v>190</v>
      </c>
      <c r="AS144">
        <v>10</v>
      </c>
      <c r="AT144" t="s">
        <v>191</v>
      </c>
      <c r="AU144">
        <v>1000</v>
      </c>
    </row>
    <row r="145" spans="1:47">
      <c r="A145" s="2">
        <v>1309</v>
      </c>
      <c r="B145" t="s">
        <v>289</v>
      </c>
      <c r="C145">
        <v>4</v>
      </c>
      <c r="D145" t="s">
        <v>182</v>
      </c>
      <c r="E145">
        <v>227</v>
      </c>
      <c r="F145" t="s">
        <v>183</v>
      </c>
      <c r="G145" t="s">
        <v>184</v>
      </c>
      <c r="H145">
        <v>100.502</v>
      </c>
      <c r="I145" t="s">
        <v>185</v>
      </c>
      <c r="J145">
        <v>4.4700000000000002E-4</v>
      </c>
      <c r="K145" t="s">
        <v>25</v>
      </c>
      <c r="L145" t="s">
        <v>290</v>
      </c>
      <c r="M145">
        <v>191.08277200000001</v>
      </c>
      <c r="N145" t="s">
        <v>25</v>
      </c>
      <c r="O145" t="s">
        <v>291</v>
      </c>
      <c r="P145">
        <v>6.38E-4</v>
      </c>
      <c r="Q145" t="s">
        <v>25</v>
      </c>
      <c r="R145" t="s">
        <v>186</v>
      </c>
      <c r="S145" t="e">
        <f t="shared" si="4"/>
        <v>#NAME?</v>
      </c>
      <c r="T145" t="s">
        <v>25</v>
      </c>
      <c r="U145" t="s">
        <v>24</v>
      </c>
      <c r="V145">
        <v>0.53666100000000005</v>
      </c>
      <c r="W145" t="s">
        <v>25</v>
      </c>
      <c r="X145" t="s">
        <v>1881</v>
      </c>
      <c r="Y145">
        <v>0</v>
      </c>
      <c r="Z145" t="s">
        <v>26</v>
      </c>
      <c r="AA145">
        <v>0</v>
      </c>
      <c r="AB145" t="s">
        <v>25</v>
      </c>
      <c r="AC145" t="s">
        <v>27</v>
      </c>
      <c r="AD145">
        <v>0</v>
      </c>
      <c r="AE145" t="s">
        <v>25</v>
      </c>
      <c r="AF145" t="s">
        <v>292</v>
      </c>
      <c r="AG145">
        <v>0</v>
      </c>
      <c r="AH145" t="s">
        <v>25</v>
      </c>
      <c r="AI145" t="s">
        <v>28</v>
      </c>
      <c r="AJ145">
        <v>0</v>
      </c>
      <c r="AK145" t="s">
        <v>25</v>
      </c>
      <c r="AL145" t="s">
        <v>288</v>
      </c>
      <c r="AM145">
        <v>1000</v>
      </c>
      <c r="AN145" t="s">
        <v>189</v>
      </c>
      <c r="AO145">
        <v>1000000</v>
      </c>
      <c r="AP145" t="s">
        <v>190</v>
      </c>
      <c r="AQ145">
        <v>10</v>
      </c>
      <c r="AR145" t="s">
        <v>191</v>
      </c>
      <c r="AS145">
        <v>1000</v>
      </c>
      <c r="AT145" t="s">
        <v>192</v>
      </c>
      <c r="AU145">
        <v>20</v>
      </c>
    </row>
    <row r="146" spans="1:47">
      <c r="A146" s="2">
        <v>1309</v>
      </c>
      <c r="B146" t="s">
        <v>289</v>
      </c>
      <c r="C146">
        <v>4</v>
      </c>
      <c r="D146" t="s">
        <v>182</v>
      </c>
      <c r="E146">
        <v>227</v>
      </c>
      <c r="F146" t="s">
        <v>183</v>
      </c>
      <c r="G146" t="s">
        <v>184</v>
      </c>
      <c r="H146">
        <v>33.484000000000002</v>
      </c>
      <c r="I146" t="s">
        <v>185</v>
      </c>
      <c r="J146">
        <v>4.4099999999999999E-4</v>
      </c>
      <c r="K146" t="s">
        <v>25</v>
      </c>
      <c r="L146" t="s">
        <v>290</v>
      </c>
      <c r="M146">
        <v>209.28716800000001</v>
      </c>
      <c r="N146" t="s">
        <v>25</v>
      </c>
      <c r="O146" t="s">
        <v>291</v>
      </c>
      <c r="P146">
        <v>6.4999999999999997E-4</v>
      </c>
      <c r="Q146" t="s">
        <v>25</v>
      </c>
      <c r="R146" t="s">
        <v>186</v>
      </c>
      <c r="S146" t="e">
        <f t="shared" si="4"/>
        <v>#NAME?</v>
      </c>
      <c r="T146" t="s">
        <v>25</v>
      </c>
      <c r="U146" t="s">
        <v>24</v>
      </c>
      <c r="V146">
        <v>0.37904700000000002</v>
      </c>
      <c r="W146" t="s">
        <v>25</v>
      </c>
      <c r="X146" t="s">
        <v>1881</v>
      </c>
      <c r="Y146">
        <v>0</v>
      </c>
      <c r="Z146" t="s">
        <v>26</v>
      </c>
      <c r="AA146">
        <v>0</v>
      </c>
      <c r="AB146" t="s">
        <v>25</v>
      </c>
      <c r="AC146" t="s">
        <v>27</v>
      </c>
      <c r="AD146">
        <v>0</v>
      </c>
      <c r="AE146" t="s">
        <v>25</v>
      </c>
      <c r="AF146" t="s">
        <v>292</v>
      </c>
      <c r="AG146">
        <v>0</v>
      </c>
      <c r="AH146" t="s">
        <v>25</v>
      </c>
      <c r="AI146" t="s">
        <v>28</v>
      </c>
      <c r="AJ146">
        <v>0</v>
      </c>
      <c r="AK146" t="s">
        <v>25</v>
      </c>
      <c r="AL146" t="s">
        <v>1967</v>
      </c>
      <c r="AM146">
        <v>1</v>
      </c>
      <c r="AN146" t="s">
        <v>288</v>
      </c>
      <c r="AO146">
        <v>1000</v>
      </c>
      <c r="AP146" t="s">
        <v>189</v>
      </c>
      <c r="AQ146">
        <v>1000000</v>
      </c>
      <c r="AR146" t="s">
        <v>190</v>
      </c>
      <c r="AS146">
        <v>10</v>
      </c>
      <c r="AT146" t="s">
        <v>191</v>
      </c>
      <c r="AU146">
        <v>1000</v>
      </c>
    </row>
    <row r="147" spans="1:47">
      <c r="A147" s="2">
        <v>1309</v>
      </c>
      <c r="B147" t="s">
        <v>289</v>
      </c>
      <c r="C147">
        <v>4</v>
      </c>
      <c r="D147" t="s">
        <v>182</v>
      </c>
      <c r="E147">
        <v>227</v>
      </c>
      <c r="F147" t="s">
        <v>183</v>
      </c>
      <c r="G147" t="s">
        <v>184</v>
      </c>
      <c r="H147">
        <v>33.484000000000002</v>
      </c>
      <c r="I147" t="s">
        <v>185</v>
      </c>
      <c r="J147">
        <v>4.3300000000000001E-4</v>
      </c>
      <c r="K147" t="s">
        <v>25</v>
      </c>
      <c r="L147" t="s">
        <v>290</v>
      </c>
      <c r="M147">
        <v>185.878075</v>
      </c>
      <c r="N147" t="s">
        <v>25</v>
      </c>
      <c r="O147" t="s">
        <v>291</v>
      </c>
      <c r="P147">
        <v>6.1899999999999998E-4</v>
      </c>
      <c r="Q147" t="s">
        <v>25</v>
      </c>
      <c r="R147" t="s">
        <v>186</v>
      </c>
      <c r="S147" t="e">
        <f t="shared" si="4"/>
        <v>#NAME?</v>
      </c>
      <c r="T147" t="s">
        <v>25</v>
      </c>
      <c r="U147" t="s">
        <v>24</v>
      </c>
      <c r="V147">
        <v>0.33215899999999998</v>
      </c>
      <c r="W147" t="s">
        <v>25</v>
      </c>
      <c r="X147" t="s">
        <v>1881</v>
      </c>
      <c r="Y147">
        <v>0</v>
      </c>
      <c r="Z147" t="s">
        <v>26</v>
      </c>
      <c r="AA147">
        <v>0</v>
      </c>
      <c r="AB147" t="s">
        <v>25</v>
      </c>
      <c r="AC147" t="s">
        <v>27</v>
      </c>
      <c r="AD147">
        <v>0</v>
      </c>
      <c r="AE147" t="s">
        <v>25</v>
      </c>
      <c r="AF147" t="s">
        <v>292</v>
      </c>
      <c r="AG147">
        <v>0</v>
      </c>
      <c r="AH147" t="s">
        <v>25</v>
      </c>
      <c r="AI147" t="s">
        <v>28</v>
      </c>
      <c r="AJ147">
        <v>0</v>
      </c>
      <c r="AK147" t="s">
        <v>25</v>
      </c>
      <c r="AL147" t="s">
        <v>288</v>
      </c>
      <c r="AM147">
        <v>1000</v>
      </c>
      <c r="AN147" t="s">
        <v>189</v>
      </c>
      <c r="AO147">
        <v>1000000</v>
      </c>
      <c r="AP147" t="s">
        <v>190</v>
      </c>
      <c r="AQ147">
        <v>10</v>
      </c>
      <c r="AR147" t="s">
        <v>191</v>
      </c>
      <c r="AS147">
        <v>1000</v>
      </c>
      <c r="AT147" t="s">
        <v>192</v>
      </c>
      <c r="AU147">
        <v>20</v>
      </c>
    </row>
    <row r="148" spans="1:47">
      <c r="A148" s="2">
        <v>1309</v>
      </c>
      <c r="B148" t="s">
        <v>289</v>
      </c>
      <c r="C148">
        <v>4</v>
      </c>
      <c r="D148" t="s">
        <v>182</v>
      </c>
      <c r="E148">
        <v>238</v>
      </c>
      <c r="F148" t="s">
        <v>183</v>
      </c>
      <c r="G148" t="s">
        <v>184</v>
      </c>
      <c r="H148">
        <v>0.13300000000000001</v>
      </c>
      <c r="I148" t="s">
        <v>185</v>
      </c>
      <c r="J148">
        <v>2.99E-4</v>
      </c>
      <c r="K148" t="s">
        <v>25</v>
      </c>
      <c r="L148" t="s">
        <v>290</v>
      </c>
      <c r="M148">
        <v>393.83159000000001</v>
      </c>
      <c r="N148" t="s">
        <v>25</v>
      </c>
      <c r="O148" t="s">
        <v>291</v>
      </c>
      <c r="P148">
        <v>6.7400000000000001E-4</v>
      </c>
      <c r="Q148" t="s">
        <v>25</v>
      </c>
      <c r="R148" t="s">
        <v>186</v>
      </c>
      <c r="S148" t="e">
        <f t="shared" si="4"/>
        <v>#NAME?</v>
      </c>
      <c r="T148" t="s">
        <v>25</v>
      </c>
      <c r="U148" t="s">
        <v>24</v>
      </c>
      <c r="V148">
        <v>0.66124000000000005</v>
      </c>
      <c r="W148" t="s">
        <v>25</v>
      </c>
      <c r="X148" t="s">
        <v>1881</v>
      </c>
      <c r="Y148">
        <v>0</v>
      </c>
      <c r="Z148" t="s">
        <v>26</v>
      </c>
      <c r="AA148">
        <v>0</v>
      </c>
      <c r="AB148" t="s">
        <v>25</v>
      </c>
      <c r="AC148" t="s">
        <v>27</v>
      </c>
      <c r="AD148">
        <v>0</v>
      </c>
      <c r="AE148" t="s">
        <v>25</v>
      </c>
      <c r="AF148" t="s">
        <v>292</v>
      </c>
      <c r="AG148">
        <v>0</v>
      </c>
      <c r="AH148" t="s">
        <v>25</v>
      </c>
      <c r="AI148" t="s">
        <v>28</v>
      </c>
      <c r="AJ148">
        <v>0</v>
      </c>
      <c r="AK148" t="s">
        <v>25</v>
      </c>
      <c r="AL148" t="s">
        <v>1967</v>
      </c>
      <c r="AM148">
        <v>1</v>
      </c>
      <c r="AN148" t="s">
        <v>288</v>
      </c>
      <c r="AO148">
        <v>1000</v>
      </c>
      <c r="AP148" t="s">
        <v>189</v>
      </c>
      <c r="AQ148">
        <v>1048576</v>
      </c>
      <c r="AR148" t="s">
        <v>190</v>
      </c>
      <c r="AS148">
        <v>10</v>
      </c>
      <c r="AT148" t="s">
        <v>191</v>
      </c>
      <c r="AU148">
        <v>1000</v>
      </c>
    </row>
    <row r="149" spans="1:47">
      <c r="A149" s="2">
        <v>1309</v>
      </c>
      <c r="B149" t="s">
        <v>289</v>
      </c>
      <c r="C149">
        <v>4</v>
      </c>
      <c r="D149" t="s">
        <v>182</v>
      </c>
      <c r="E149">
        <v>238</v>
      </c>
      <c r="F149" t="s">
        <v>183</v>
      </c>
      <c r="G149" t="s">
        <v>184</v>
      </c>
      <c r="H149">
        <v>0.13300000000000001</v>
      </c>
      <c r="I149" t="s">
        <v>185</v>
      </c>
      <c r="J149">
        <v>3.3500000000000001E-4</v>
      </c>
      <c r="K149" t="s">
        <v>25</v>
      </c>
      <c r="L149" t="s">
        <v>290</v>
      </c>
      <c r="M149">
        <v>388.80592999999999</v>
      </c>
      <c r="N149" t="s">
        <v>25</v>
      </c>
      <c r="O149" t="s">
        <v>291</v>
      </c>
      <c r="P149">
        <v>7.0600000000000003E-4</v>
      </c>
      <c r="Q149" t="s">
        <v>25</v>
      </c>
      <c r="R149" t="s">
        <v>186</v>
      </c>
      <c r="S149" t="e">
        <f t="shared" si="4"/>
        <v>#NAME?</v>
      </c>
      <c r="T149" t="s">
        <v>25</v>
      </c>
      <c r="U149" t="s">
        <v>24</v>
      </c>
      <c r="V149">
        <v>2.1606459999999998</v>
      </c>
      <c r="W149" t="s">
        <v>25</v>
      </c>
      <c r="X149" t="s">
        <v>1881</v>
      </c>
      <c r="Y149">
        <v>0</v>
      </c>
      <c r="Z149" t="s">
        <v>26</v>
      </c>
      <c r="AA149">
        <v>0</v>
      </c>
      <c r="AB149" t="s">
        <v>25</v>
      </c>
      <c r="AC149" t="s">
        <v>27</v>
      </c>
      <c r="AD149">
        <v>0</v>
      </c>
      <c r="AE149" t="s">
        <v>25</v>
      </c>
      <c r="AF149" t="s">
        <v>292</v>
      </c>
      <c r="AG149">
        <v>0</v>
      </c>
      <c r="AH149" t="s">
        <v>25</v>
      </c>
      <c r="AI149" t="s">
        <v>28</v>
      </c>
      <c r="AJ149">
        <v>0</v>
      </c>
      <c r="AK149" t="s">
        <v>25</v>
      </c>
      <c r="AL149" t="s">
        <v>288</v>
      </c>
      <c r="AM149">
        <v>1000</v>
      </c>
      <c r="AN149" t="s">
        <v>189</v>
      </c>
      <c r="AO149">
        <v>1048576</v>
      </c>
      <c r="AP149" t="s">
        <v>190</v>
      </c>
      <c r="AQ149">
        <v>10</v>
      </c>
      <c r="AR149" t="s">
        <v>191</v>
      </c>
      <c r="AS149">
        <v>1000</v>
      </c>
      <c r="AT149" t="s">
        <v>192</v>
      </c>
      <c r="AU149">
        <v>20</v>
      </c>
    </row>
    <row r="150" spans="1:47">
      <c r="A150" s="2">
        <v>1308</v>
      </c>
      <c r="B150" t="s">
        <v>289</v>
      </c>
      <c r="C150">
        <v>4</v>
      </c>
      <c r="D150" t="s">
        <v>182</v>
      </c>
      <c r="E150">
        <v>238</v>
      </c>
      <c r="F150" t="s">
        <v>183</v>
      </c>
      <c r="G150" t="s">
        <v>184</v>
      </c>
      <c r="H150">
        <v>111.51600000000001</v>
      </c>
      <c r="I150" t="s">
        <v>185</v>
      </c>
      <c r="J150">
        <v>4.0099999999999999E-4</v>
      </c>
      <c r="K150" t="s">
        <v>25</v>
      </c>
      <c r="L150" t="s">
        <v>290</v>
      </c>
      <c r="M150">
        <v>644.99455899999998</v>
      </c>
      <c r="N150" t="s">
        <v>25</v>
      </c>
      <c r="O150" t="s">
        <v>291</v>
      </c>
      <c r="P150">
        <v>1.016E-3</v>
      </c>
      <c r="Q150" t="s">
        <v>25</v>
      </c>
      <c r="R150" t="s">
        <v>186</v>
      </c>
      <c r="S150" t="e">
        <f t="shared" si="4"/>
        <v>#NAME?</v>
      </c>
      <c r="T150" t="s">
        <v>25</v>
      </c>
      <c r="U150" t="s">
        <v>24</v>
      </c>
      <c r="V150">
        <v>0.51859999999999995</v>
      </c>
      <c r="W150" t="s">
        <v>25</v>
      </c>
      <c r="X150" t="s">
        <v>1881</v>
      </c>
      <c r="Y150">
        <v>0</v>
      </c>
      <c r="Z150" t="s">
        <v>26</v>
      </c>
      <c r="AA150">
        <v>0</v>
      </c>
      <c r="AB150" t="s">
        <v>25</v>
      </c>
      <c r="AC150" t="s">
        <v>27</v>
      </c>
      <c r="AD150">
        <v>0</v>
      </c>
      <c r="AE150" t="s">
        <v>25</v>
      </c>
      <c r="AF150" t="s">
        <v>292</v>
      </c>
      <c r="AG150">
        <v>0</v>
      </c>
      <c r="AH150" t="s">
        <v>25</v>
      </c>
      <c r="AI150" t="s">
        <v>28</v>
      </c>
      <c r="AJ150">
        <v>0</v>
      </c>
      <c r="AK150" t="s">
        <v>25</v>
      </c>
      <c r="AL150" t="s">
        <v>1967</v>
      </c>
      <c r="AM150">
        <v>1</v>
      </c>
      <c r="AN150" t="s">
        <v>288</v>
      </c>
      <c r="AO150">
        <v>1000</v>
      </c>
      <c r="AP150" t="s">
        <v>189</v>
      </c>
      <c r="AQ150">
        <v>1048576</v>
      </c>
      <c r="AR150" t="s">
        <v>190</v>
      </c>
      <c r="AS150">
        <v>10</v>
      </c>
      <c r="AT150" t="s">
        <v>191</v>
      </c>
      <c r="AU150">
        <v>1000</v>
      </c>
    </row>
    <row r="151" spans="1:47">
      <c r="A151" s="2">
        <v>1308</v>
      </c>
      <c r="B151" t="s">
        <v>289</v>
      </c>
      <c r="C151">
        <v>4</v>
      </c>
      <c r="D151" t="s">
        <v>182</v>
      </c>
      <c r="E151">
        <v>238</v>
      </c>
      <c r="F151" t="s">
        <v>183</v>
      </c>
      <c r="G151" t="s">
        <v>184</v>
      </c>
      <c r="H151">
        <v>111.51600000000001</v>
      </c>
      <c r="I151" t="s">
        <v>185</v>
      </c>
      <c r="J151">
        <v>4.1100000000000002E-4</v>
      </c>
      <c r="K151" t="s">
        <v>25</v>
      </c>
      <c r="L151" t="s">
        <v>290</v>
      </c>
      <c r="M151">
        <v>639.72681799999998</v>
      </c>
      <c r="N151" t="s">
        <v>25</v>
      </c>
      <c r="O151" t="s">
        <v>291</v>
      </c>
      <c r="P151">
        <v>1.021E-3</v>
      </c>
      <c r="Q151" t="s">
        <v>25</v>
      </c>
      <c r="R151" t="s">
        <v>186</v>
      </c>
      <c r="S151" t="e">
        <f t="shared" si="4"/>
        <v>#NAME?</v>
      </c>
      <c r="T151" t="s">
        <v>25</v>
      </c>
      <c r="U151" t="s">
        <v>24</v>
      </c>
      <c r="V151">
        <v>1.4408510000000001</v>
      </c>
      <c r="W151" t="s">
        <v>25</v>
      </c>
      <c r="X151" t="s">
        <v>1881</v>
      </c>
      <c r="Y151">
        <v>0</v>
      </c>
      <c r="Z151" t="s">
        <v>26</v>
      </c>
      <c r="AA151">
        <v>0</v>
      </c>
      <c r="AB151" t="s">
        <v>25</v>
      </c>
      <c r="AC151" t="s">
        <v>27</v>
      </c>
      <c r="AD151">
        <v>0</v>
      </c>
      <c r="AE151" t="s">
        <v>25</v>
      </c>
      <c r="AF151" t="s">
        <v>292</v>
      </c>
      <c r="AG151">
        <v>0</v>
      </c>
      <c r="AH151" t="s">
        <v>25</v>
      </c>
      <c r="AI151" t="s">
        <v>28</v>
      </c>
      <c r="AJ151">
        <v>0</v>
      </c>
      <c r="AK151" t="s">
        <v>25</v>
      </c>
      <c r="AL151" t="s">
        <v>288</v>
      </c>
      <c r="AM151">
        <v>1000</v>
      </c>
      <c r="AN151" t="s">
        <v>189</v>
      </c>
      <c r="AO151">
        <v>1048576</v>
      </c>
      <c r="AP151" t="s">
        <v>190</v>
      </c>
      <c r="AQ151">
        <v>10</v>
      </c>
      <c r="AR151" t="s">
        <v>191</v>
      </c>
      <c r="AS151">
        <v>1000</v>
      </c>
      <c r="AT151" t="s">
        <v>192</v>
      </c>
      <c r="AU151">
        <v>20</v>
      </c>
    </row>
    <row r="152" spans="1:47">
      <c r="A152" s="2">
        <v>1308</v>
      </c>
      <c r="B152" t="s">
        <v>289</v>
      </c>
      <c r="C152">
        <v>4</v>
      </c>
      <c r="D152" t="s">
        <v>182</v>
      </c>
      <c r="E152">
        <v>238</v>
      </c>
      <c r="F152" t="s">
        <v>183</v>
      </c>
      <c r="G152" t="s">
        <v>184</v>
      </c>
      <c r="H152">
        <v>101.563</v>
      </c>
      <c r="I152" t="s">
        <v>185</v>
      </c>
      <c r="J152">
        <v>4.2499999999999998E-4</v>
      </c>
      <c r="K152" t="s">
        <v>25</v>
      </c>
      <c r="L152" t="s">
        <v>290</v>
      </c>
      <c r="M152">
        <v>491.87455899999998</v>
      </c>
      <c r="N152" t="s">
        <v>25</v>
      </c>
      <c r="O152" t="s">
        <v>291</v>
      </c>
      <c r="P152">
        <v>8.9499999999999996E-4</v>
      </c>
      <c r="Q152" t="s">
        <v>25</v>
      </c>
      <c r="R152" t="s">
        <v>186</v>
      </c>
      <c r="S152" t="e">
        <f t="shared" si="4"/>
        <v>#NAME?</v>
      </c>
      <c r="T152" t="s">
        <v>25</v>
      </c>
      <c r="U152" t="s">
        <v>24</v>
      </c>
      <c r="V152">
        <v>0.53086699999999998</v>
      </c>
      <c r="W152" t="s">
        <v>25</v>
      </c>
      <c r="X152" t="s">
        <v>1881</v>
      </c>
      <c r="Y152">
        <v>0</v>
      </c>
      <c r="Z152" t="s">
        <v>26</v>
      </c>
      <c r="AA152">
        <v>0</v>
      </c>
      <c r="AB152" t="s">
        <v>25</v>
      </c>
      <c r="AC152" t="s">
        <v>27</v>
      </c>
      <c r="AD152">
        <v>0</v>
      </c>
      <c r="AE152" t="s">
        <v>25</v>
      </c>
      <c r="AF152" t="s">
        <v>292</v>
      </c>
      <c r="AG152">
        <v>0</v>
      </c>
      <c r="AH152" t="s">
        <v>25</v>
      </c>
      <c r="AI152" t="s">
        <v>28</v>
      </c>
      <c r="AJ152">
        <v>0</v>
      </c>
      <c r="AK152" t="s">
        <v>25</v>
      </c>
      <c r="AL152" t="s">
        <v>1967</v>
      </c>
      <c r="AM152">
        <v>1</v>
      </c>
      <c r="AN152" t="s">
        <v>288</v>
      </c>
      <c r="AO152">
        <v>1000</v>
      </c>
      <c r="AP152" t="s">
        <v>189</v>
      </c>
      <c r="AQ152">
        <v>1048576</v>
      </c>
      <c r="AR152" t="s">
        <v>190</v>
      </c>
      <c r="AS152">
        <v>10</v>
      </c>
      <c r="AT152" t="s">
        <v>191</v>
      </c>
      <c r="AU152">
        <v>1000</v>
      </c>
    </row>
    <row r="153" spans="1:47">
      <c r="A153" s="2">
        <v>1307</v>
      </c>
      <c r="B153" t="s">
        <v>289</v>
      </c>
      <c r="C153">
        <v>4</v>
      </c>
      <c r="D153" t="s">
        <v>182</v>
      </c>
      <c r="E153">
        <v>238</v>
      </c>
      <c r="F153" t="s">
        <v>183</v>
      </c>
      <c r="G153" t="s">
        <v>184</v>
      </c>
      <c r="H153">
        <v>116.723</v>
      </c>
      <c r="I153" t="s">
        <v>185</v>
      </c>
      <c r="J153">
        <v>4.2099999999999999E-4</v>
      </c>
      <c r="K153" t="s">
        <v>25</v>
      </c>
      <c r="L153" t="s">
        <v>290</v>
      </c>
      <c r="M153">
        <v>691.22802999999999</v>
      </c>
      <c r="N153" t="s">
        <v>25</v>
      </c>
      <c r="O153" t="s">
        <v>291</v>
      </c>
      <c r="P153">
        <v>1.0809999999999999E-3</v>
      </c>
      <c r="Q153" t="s">
        <v>25</v>
      </c>
      <c r="R153" t="s">
        <v>186</v>
      </c>
      <c r="S153" t="e">
        <f t="shared" si="4"/>
        <v>#NAME?</v>
      </c>
      <c r="T153" t="s">
        <v>25</v>
      </c>
      <c r="U153" t="s">
        <v>24</v>
      </c>
      <c r="V153">
        <v>0.50651199999999996</v>
      </c>
      <c r="W153" t="s">
        <v>25</v>
      </c>
      <c r="X153" t="s">
        <v>1881</v>
      </c>
      <c r="Y153">
        <v>0</v>
      </c>
      <c r="Z153" t="s">
        <v>26</v>
      </c>
      <c r="AA153">
        <v>0</v>
      </c>
      <c r="AB153" t="s">
        <v>25</v>
      </c>
      <c r="AC153" t="s">
        <v>27</v>
      </c>
      <c r="AD153">
        <v>0</v>
      </c>
      <c r="AE153" t="s">
        <v>25</v>
      </c>
      <c r="AF153" t="s">
        <v>292</v>
      </c>
      <c r="AG153">
        <v>0</v>
      </c>
      <c r="AH153" t="s">
        <v>25</v>
      </c>
      <c r="AI153" t="s">
        <v>28</v>
      </c>
      <c r="AJ153">
        <v>0</v>
      </c>
      <c r="AK153" t="s">
        <v>25</v>
      </c>
      <c r="AL153" t="s">
        <v>1967</v>
      </c>
      <c r="AM153">
        <v>1</v>
      </c>
      <c r="AN153" t="s">
        <v>288</v>
      </c>
      <c r="AO153">
        <v>1000</v>
      </c>
      <c r="AP153" t="s">
        <v>189</v>
      </c>
      <c r="AQ153">
        <v>1048576</v>
      </c>
      <c r="AR153" t="s">
        <v>190</v>
      </c>
      <c r="AS153">
        <v>10</v>
      </c>
      <c r="AT153" t="s">
        <v>191</v>
      </c>
      <c r="AU153">
        <v>1000</v>
      </c>
    </row>
    <row r="154" spans="1:47">
      <c r="A154" s="2">
        <v>1307</v>
      </c>
      <c r="B154" t="s">
        <v>289</v>
      </c>
      <c r="C154">
        <v>4</v>
      </c>
      <c r="D154" t="s">
        <v>182</v>
      </c>
      <c r="E154">
        <v>238</v>
      </c>
      <c r="F154" t="s">
        <v>183</v>
      </c>
      <c r="G154" t="s">
        <v>184</v>
      </c>
      <c r="H154">
        <v>115.029</v>
      </c>
      <c r="I154" t="s">
        <v>185</v>
      </c>
      <c r="J154">
        <v>4.3199999999999998E-4</v>
      </c>
      <c r="K154" t="s">
        <v>25</v>
      </c>
      <c r="L154" t="s">
        <v>290</v>
      </c>
      <c r="M154">
        <v>513.73502099999996</v>
      </c>
      <c r="N154" t="s">
        <v>25</v>
      </c>
      <c r="O154" t="s">
        <v>291</v>
      </c>
      <c r="P154">
        <v>9.2199999999999997E-4</v>
      </c>
      <c r="Q154" t="s">
        <v>25</v>
      </c>
      <c r="R154" t="s">
        <v>186</v>
      </c>
      <c r="S154" t="e">
        <f t="shared" si="4"/>
        <v>#NAME?</v>
      </c>
      <c r="T154" t="s">
        <v>25</v>
      </c>
      <c r="U154" t="s">
        <v>24</v>
      </c>
      <c r="V154">
        <v>1.2594430000000001</v>
      </c>
      <c r="W154" t="s">
        <v>25</v>
      </c>
      <c r="X154" t="s">
        <v>1881</v>
      </c>
      <c r="Y154">
        <v>0</v>
      </c>
      <c r="Z154" t="s">
        <v>26</v>
      </c>
      <c r="AA154">
        <v>0</v>
      </c>
      <c r="AB154" t="s">
        <v>25</v>
      </c>
      <c r="AC154" t="s">
        <v>27</v>
      </c>
      <c r="AD154">
        <v>0</v>
      </c>
      <c r="AE154" t="s">
        <v>25</v>
      </c>
      <c r="AF154" t="s">
        <v>292</v>
      </c>
      <c r="AG154">
        <v>0</v>
      </c>
      <c r="AH154" t="s">
        <v>25</v>
      </c>
      <c r="AI154" t="s">
        <v>28</v>
      </c>
      <c r="AJ154">
        <v>0</v>
      </c>
      <c r="AK154" t="s">
        <v>25</v>
      </c>
      <c r="AL154" t="s">
        <v>288</v>
      </c>
      <c r="AM154">
        <v>1000</v>
      </c>
      <c r="AN154" t="s">
        <v>189</v>
      </c>
      <c r="AO154">
        <v>1048576</v>
      </c>
      <c r="AP154" t="s">
        <v>190</v>
      </c>
      <c r="AQ154">
        <v>10</v>
      </c>
      <c r="AR154" t="s">
        <v>191</v>
      </c>
      <c r="AS154">
        <v>1000</v>
      </c>
      <c r="AT154" t="s">
        <v>192</v>
      </c>
      <c r="AU154">
        <v>20</v>
      </c>
    </row>
    <row r="155" spans="1:47">
      <c r="A155" s="2">
        <v>1306</v>
      </c>
      <c r="B155" t="s">
        <v>289</v>
      </c>
      <c r="C155">
        <v>4</v>
      </c>
      <c r="D155" t="s">
        <v>182</v>
      </c>
      <c r="E155">
        <v>2180</v>
      </c>
      <c r="F155" t="s">
        <v>183</v>
      </c>
      <c r="G155" t="s">
        <v>184</v>
      </c>
      <c r="H155">
        <v>109.93899999999999</v>
      </c>
      <c r="I155" t="s">
        <v>185</v>
      </c>
      <c r="J155">
        <v>2.307E-3</v>
      </c>
      <c r="K155" t="s">
        <v>25</v>
      </c>
      <c r="L155" t="s">
        <v>290</v>
      </c>
      <c r="M155">
        <v>1817.896792</v>
      </c>
      <c r="N155" t="s">
        <v>25</v>
      </c>
      <c r="O155" t="s">
        <v>291</v>
      </c>
      <c r="P155">
        <v>4.0400000000000002E-3</v>
      </c>
      <c r="Q155" t="s">
        <v>25</v>
      </c>
      <c r="R155" t="s">
        <v>186</v>
      </c>
      <c r="S155" t="e">
        <f t="shared" si="4"/>
        <v>#NAME?</v>
      </c>
      <c r="T155" t="s">
        <v>25</v>
      </c>
      <c r="U155" t="s">
        <v>24</v>
      </c>
      <c r="V155">
        <v>21.528896</v>
      </c>
      <c r="W155" t="s">
        <v>25</v>
      </c>
      <c r="X155" t="s">
        <v>1881</v>
      </c>
      <c r="Y155">
        <v>0</v>
      </c>
      <c r="Z155" t="s">
        <v>26</v>
      </c>
      <c r="AA155">
        <v>0</v>
      </c>
      <c r="AB155" t="s">
        <v>25</v>
      </c>
      <c r="AC155" t="s">
        <v>27</v>
      </c>
      <c r="AD155">
        <v>0</v>
      </c>
      <c r="AE155" t="s">
        <v>25</v>
      </c>
      <c r="AF155" t="s">
        <v>292</v>
      </c>
      <c r="AG155">
        <v>0</v>
      </c>
      <c r="AH155" t="s">
        <v>25</v>
      </c>
      <c r="AI155" t="s">
        <v>28</v>
      </c>
      <c r="AJ155">
        <v>0</v>
      </c>
      <c r="AK155" t="s">
        <v>25</v>
      </c>
      <c r="AL155" t="s">
        <v>288</v>
      </c>
      <c r="AM155">
        <v>1000</v>
      </c>
      <c r="AN155" t="s">
        <v>189</v>
      </c>
      <c r="AO155">
        <v>1048576</v>
      </c>
      <c r="AP155" t="s">
        <v>190</v>
      </c>
      <c r="AQ155">
        <v>10</v>
      </c>
      <c r="AR155" t="s">
        <v>191</v>
      </c>
      <c r="AS155">
        <v>1000</v>
      </c>
      <c r="AT155" t="s">
        <v>192</v>
      </c>
      <c r="AU155">
        <v>512</v>
      </c>
    </row>
    <row r="156" spans="1:47">
      <c r="A156" s="2">
        <v>1305</v>
      </c>
      <c r="B156" t="s">
        <v>289</v>
      </c>
      <c r="C156">
        <v>4</v>
      </c>
      <c r="D156" t="s">
        <v>182</v>
      </c>
      <c r="E156">
        <v>238</v>
      </c>
      <c r="F156" t="s">
        <v>183</v>
      </c>
      <c r="G156" t="s">
        <v>184</v>
      </c>
      <c r="H156">
        <v>108.914</v>
      </c>
      <c r="I156" t="s">
        <v>185</v>
      </c>
      <c r="J156">
        <v>6.9700000000000003E-4</v>
      </c>
      <c r="K156" t="s">
        <v>25</v>
      </c>
      <c r="L156" t="s">
        <v>290</v>
      </c>
      <c r="M156">
        <v>626.08434199999999</v>
      </c>
      <c r="N156" t="s">
        <v>25</v>
      </c>
      <c r="O156" t="s">
        <v>291</v>
      </c>
      <c r="P156">
        <v>1.294E-3</v>
      </c>
      <c r="Q156" t="s">
        <v>25</v>
      </c>
      <c r="R156" t="s">
        <v>186</v>
      </c>
      <c r="S156" t="e">
        <f t="shared" si="4"/>
        <v>#NAME?</v>
      </c>
      <c r="T156" t="s">
        <v>25</v>
      </c>
      <c r="U156" t="s">
        <v>24</v>
      </c>
      <c r="V156">
        <v>1.162045</v>
      </c>
      <c r="W156" t="s">
        <v>25</v>
      </c>
      <c r="X156" t="s">
        <v>1881</v>
      </c>
      <c r="Y156">
        <v>0</v>
      </c>
      <c r="Z156" t="s">
        <v>26</v>
      </c>
      <c r="AA156">
        <v>0</v>
      </c>
      <c r="AB156" t="s">
        <v>25</v>
      </c>
      <c r="AC156" t="s">
        <v>27</v>
      </c>
      <c r="AD156">
        <v>0</v>
      </c>
      <c r="AE156" t="s">
        <v>25</v>
      </c>
      <c r="AF156" t="s">
        <v>292</v>
      </c>
      <c r="AG156">
        <v>0</v>
      </c>
      <c r="AH156" t="s">
        <v>25</v>
      </c>
      <c r="AI156" t="s">
        <v>28</v>
      </c>
      <c r="AJ156">
        <v>0</v>
      </c>
      <c r="AK156" t="s">
        <v>25</v>
      </c>
      <c r="AL156" t="s">
        <v>288</v>
      </c>
      <c r="AM156">
        <v>1000</v>
      </c>
      <c r="AN156" t="s">
        <v>189</v>
      </c>
      <c r="AO156">
        <v>1048576</v>
      </c>
      <c r="AP156" t="s">
        <v>190</v>
      </c>
      <c r="AQ156">
        <v>10</v>
      </c>
      <c r="AR156" t="s">
        <v>191</v>
      </c>
      <c r="AS156">
        <v>1000</v>
      </c>
      <c r="AT156" t="s">
        <v>192</v>
      </c>
      <c r="AU156">
        <v>20</v>
      </c>
    </row>
    <row r="157" spans="1:47">
      <c r="A157" s="2">
        <v>1305</v>
      </c>
      <c r="B157" t="s">
        <v>289</v>
      </c>
      <c r="C157">
        <v>4</v>
      </c>
      <c r="D157" t="s">
        <v>182</v>
      </c>
      <c r="E157">
        <v>2180</v>
      </c>
      <c r="F157" t="s">
        <v>183</v>
      </c>
      <c r="G157" t="s">
        <v>184</v>
      </c>
      <c r="H157">
        <v>108.121</v>
      </c>
      <c r="I157" t="s">
        <v>185</v>
      </c>
      <c r="J157">
        <v>2.274E-3</v>
      </c>
      <c r="K157" t="s">
        <v>25</v>
      </c>
      <c r="L157" t="s">
        <v>290</v>
      </c>
      <c r="M157">
        <v>1823.5124020000001</v>
      </c>
      <c r="N157" t="s">
        <v>25</v>
      </c>
      <c r="O157" t="s">
        <v>291</v>
      </c>
      <c r="P157">
        <v>4.0130000000000001E-3</v>
      </c>
      <c r="Q157" t="s">
        <v>25</v>
      </c>
      <c r="R157" t="s">
        <v>186</v>
      </c>
      <c r="S157" t="e">
        <f t="shared" si="4"/>
        <v>#NAME?</v>
      </c>
      <c r="T157" t="s">
        <v>25</v>
      </c>
      <c r="U157" t="s">
        <v>24</v>
      </c>
      <c r="V157">
        <v>21.468174000000001</v>
      </c>
      <c r="W157" t="s">
        <v>25</v>
      </c>
      <c r="X157" t="s">
        <v>1881</v>
      </c>
      <c r="Y157">
        <v>0</v>
      </c>
      <c r="Z157" t="s">
        <v>26</v>
      </c>
      <c r="AA157">
        <v>0</v>
      </c>
      <c r="AB157" t="s">
        <v>25</v>
      </c>
      <c r="AC157" t="s">
        <v>27</v>
      </c>
      <c r="AD157">
        <v>0</v>
      </c>
      <c r="AE157" t="s">
        <v>25</v>
      </c>
      <c r="AF157" t="s">
        <v>292</v>
      </c>
      <c r="AG157">
        <v>0</v>
      </c>
      <c r="AH157" t="s">
        <v>25</v>
      </c>
      <c r="AI157" t="s">
        <v>28</v>
      </c>
      <c r="AJ157">
        <v>0</v>
      </c>
      <c r="AK157" t="s">
        <v>25</v>
      </c>
      <c r="AL157" t="s">
        <v>288</v>
      </c>
      <c r="AM157">
        <v>1000</v>
      </c>
      <c r="AN157" t="s">
        <v>189</v>
      </c>
      <c r="AO157">
        <v>1048576</v>
      </c>
      <c r="AP157" t="s">
        <v>190</v>
      </c>
      <c r="AQ157">
        <v>10</v>
      </c>
      <c r="AR157" t="s">
        <v>191</v>
      </c>
      <c r="AS157">
        <v>1000</v>
      </c>
      <c r="AT157" t="s">
        <v>192</v>
      </c>
      <c r="AU157">
        <v>512</v>
      </c>
    </row>
    <row r="158" spans="1:47">
      <c r="A158" s="2">
        <v>1304</v>
      </c>
      <c r="B158" t="s">
        <v>289</v>
      </c>
      <c r="C158">
        <v>4</v>
      </c>
      <c r="D158" t="s">
        <v>182</v>
      </c>
      <c r="E158">
        <v>2180</v>
      </c>
      <c r="F158" t="s">
        <v>183</v>
      </c>
      <c r="G158" t="s">
        <v>184</v>
      </c>
      <c r="H158">
        <v>108.732</v>
      </c>
      <c r="I158" t="s">
        <v>185</v>
      </c>
      <c r="J158">
        <v>2.3010000000000001E-3</v>
      </c>
      <c r="K158" t="s">
        <v>25</v>
      </c>
      <c r="L158" t="s">
        <v>290</v>
      </c>
      <c r="M158">
        <v>1819.7320090000001</v>
      </c>
      <c r="N158" t="s">
        <v>25</v>
      </c>
      <c r="O158" t="s">
        <v>291</v>
      </c>
      <c r="P158">
        <v>4.0359999999999997E-3</v>
      </c>
      <c r="Q158" t="s">
        <v>25</v>
      </c>
      <c r="R158" t="s">
        <v>186</v>
      </c>
      <c r="S158" t="e">
        <f t="shared" si="4"/>
        <v>#NAME?</v>
      </c>
      <c r="T158" t="s">
        <v>25</v>
      </c>
      <c r="U158" t="s">
        <v>24</v>
      </c>
      <c r="V158">
        <v>21.519193999999999</v>
      </c>
      <c r="W158" t="s">
        <v>25</v>
      </c>
      <c r="X158" t="s">
        <v>1881</v>
      </c>
      <c r="Y158">
        <v>0</v>
      </c>
      <c r="Z158" t="s">
        <v>26</v>
      </c>
      <c r="AA158">
        <v>0</v>
      </c>
      <c r="AB158" t="s">
        <v>25</v>
      </c>
      <c r="AC158" t="s">
        <v>27</v>
      </c>
      <c r="AD158">
        <v>0</v>
      </c>
      <c r="AE158" t="s">
        <v>25</v>
      </c>
      <c r="AF158" t="s">
        <v>292</v>
      </c>
      <c r="AG158">
        <v>0</v>
      </c>
      <c r="AH158" t="s">
        <v>25</v>
      </c>
      <c r="AI158" t="s">
        <v>28</v>
      </c>
      <c r="AJ158">
        <v>0</v>
      </c>
      <c r="AK158" t="s">
        <v>25</v>
      </c>
      <c r="AL158" t="s">
        <v>288</v>
      </c>
      <c r="AM158">
        <v>1000</v>
      </c>
      <c r="AN158" t="s">
        <v>189</v>
      </c>
      <c r="AO158">
        <v>1048576</v>
      </c>
      <c r="AP158" t="s">
        <v>190</v>
      </c>
      <c r="AQ158">
        <v>10</v>
      </c>
      <c r="AR158" t="s">
        <v>191</v>
      </c>
      <c r="AS158">
        <v>1000</v>
      </c>
      <c r="AT158" t="s">
        <v>192</v>
      </c>
      <c r="AU158">
        <v>512</v>
      </c>
    </row>
    <row r="159" spans="1:47">
      <c r="A159" s="2">
        <v>1304</v>
      </c>
      <c r="B159" t="s">
        <v>289</v>
      </c>
      <c r="C159">
        <v>4</v>
      </c>
      <c r="D159" t="s">
        <v>182</v>
      </c>
      <c r="E159">
        <v>238</v>
      </c>
      <c r="F159" t="s">
        <v>183</v>
      </c>
      <c r="G159" t="s">
        <v>184</v>
      </c>
      <c r="H159">
        <v>108.2</v>
      </c>
      <c r="I159" t="s">
        <v>185</v>
      </c>
      <c r="J159">
        <v>6.96E-4</v>
      </c>
      <c r="K159" t="s">
        <v>25</v>
      </c>
      <c r="L159" t="s">
        <v>290</v>
      </c>
      <c r="M159">
        <v>624.20271500000001</v>
      </c>
      <c r="N159" t="s">
        <v>25</v>
      </c>
      <c r="O159" t="s">
        <v>291</v>
      </c>
      <c r="P159">
        <v>1.291E-3</v>
      </c>
      <c r="Q159" t="s">
        <v>25</v>
      </c>
      <c r="R159" t="s">
        <v>186</v>
      </c>
      <c r="S159" t="e">
        <f t="shared" si="4"/>
        <v>#NAME?</v>
      </c>
      <c r="T159" t="s">
        <v>25</v>
      </c>
      <c r="U159" t="s">
        <v>24</v>
      </c>
      <c r="V159">
        <v>1.1650739999999999</v>
      </c>
      <c r="W159" t="s">
        <v>25</v>
      </c>
      <c r="X159" t="s">
        <v>1881</v>
      </c>
      <c r="Y159">
        <v>0</v>
      </c>
      <c r="Z159" t="s">
        <v>26</v>
      </c>
      <c r="AA159">
        <v>0</v>
      </c>
      <c r="AB159" t="s">
        <v>25</v>
      </c>
      <c r="AC159" t="s">
        <v>27</v>
      </c>
      <c r="AD159">
        <v>0</v>
      </c>
      <c r="AE159" t="s">
        <v>25</v>
      </c>
      <c r="AF159" t="s">
        <v>292</v>
      </c>
      <c r="AG159">
        <v>0</v>
      </c>
      <c r="AH159" t="s">
        <v>25</v>
      </c>
      <c r="AI159" t="s">
        <v>28</v>
      </c>
      <c r="AJ159">
        <v>0</v>
      </c>
      <c r="AK159" t="s">
        <v>25</v>
      </c>
      <c r="AL159" t="s">
        <v>288</v>
      </c>
      <c r="AM159">
        <v>1000</v>
      </c>
      <c r="AN159" t="s">
        <v>189</v>
      </c>
      <c r="AO159">
        <v>1048576</v>
      </c>
      <c r="AP159" t="s">
        <v>190</v>
      </c>
      <c r="AQ159">
        <v>10</v>
      </c>
      <c r="AR159" t="s">
        <v>191</v>
      </c>
      <c r="AS159">
        <v>1000</v>
      </c>
      <c r="AT159" t="s">
        <v>192</v>
      </c>
      <c r="AU159">
        <v>20</v>
      </c>
    </row>
    <row r="160" spans="1:47">
      <c r="A160" s="2">
        <v>1303</v>
      </c>
      <c r="B160" t="s">
        <v>289</v>
      </c>
      <c r="C160">
        <v>4</v>
      </c>
      <c r="D160" t="s">
        <v>182</v>
      </c>
      <c r="E160">
        <v>238</v>
      </c>
      <c r="F160" t="s">
        <v>183</v>
      </c>
      <c r="G160" t="s">
        <v>184</v>
      </c>
      <c r="H160">
        <v>112.34099999999999</v>
      </c>
      <c r="I160" t="s">
        <v>185</v>
      </c>
      <c r="J160">
        <v>6.9999999999999999E-4</v>
      </c>
      <c r="K160" t="s">
        <v>25</v>
      </c>
      <c r="L160" t="s">
        <v>290</v>
      </c>
      <c r="M160">
        <v>621.81456400000002</v>
      </c>
      <c r="N160" t="s">
        <v>25</v>
      </c>
      <c r="O160" t="s">
        <v>291</v>
      </c>
      <c r="P160">
        <v>1.2930000000000001E-3</v>
      </c>
      <c r="Q160" t="s">
        <v>25</v>
      </c>
      <c r="R160" t="s">
        <v>186</v>
      </c>
      <c r="S160" t="e">
        <f t="shared" si="4"/>
        <v>#NAME?</v>
      </c>
      <c r="T160" t="s">
        <v>25</v>
      </c>
      <c r="U160" t="s">
        <v>24</v>
      </c>
      <c r="V160">
        <v>1.175297</v>
      </c>
      <c r="W160" t="s">
        <v>25</v>
      </c>
      <c r="X160" t="s">
        <v>1881</v>
      </c>
      <c r="Y160">
        <v>0</v>
      </c>
      <c r="Z160" t="s">
        <v>26</v>
      </c>
      <c r="AA160">
        <v>8.0077999999999996E-2</v>
      </c>
      <c r="AB160" t="s">
        <v>25</v>
      </c>
      <c r="AC160" t="s">
        <v>27</v>
      </c>
      <c r="AD160">
        <v>0.54882799999999998</v>
      </c>
      <c r="AE160" t="s">
        <v>25</v>
      </c>
      <c r="AF160" t="s">
        <v>292</v>
      </c>
      <c r="AG160">
        <v>0.52398599999999995</v>
      </c>
      <c r="AH160" t="s">
        <v>25</v>
      </c>
      <c r="AI160" t="s">
        <v>28</v>
      </c>
      <c r="AJ160">
        <v>8.7139999999999995E-3</v>
      </c>
      <c r="AK160" t="s">
        <v>25</v>
      </c>
      <c r="AL160" t="s">
        <v>288</v>
      </c>
      <c r="AM160">
        <v>1000</v>
      </c>
      <c r="AN160" t="s">
        <v>189</v>
      </c>
      <c r="AO160">
        <v>1048576</v>
      </c>
      <c r="AP160" t="s">
        <v>190</v>
      </c>
      <c r="AQ160">
        <v>10</v>
      </c>
      <c r="AR160" t="s">
        <v>191</v>
      </c>
      <c r="AS160">
        <v>1000</v>
      </c>
      <c r="AT160" t="s">
        <v>192</v>
      </c>
      <c r="AU160">
        <v>20</v>
      </c>
    </row>
    <row r="161" spans="1:47">
      <c r="A161" s="2">
        <v>1302</v>
      </c>
      <c r="B161" t="s">
        <v>289</v>
      </c>
      <c r="C161">
        <v>4</v>
      </c>
      <c r="D161" t="s">
        <v>182</v>
      </c>
      <c r="E161">
        <v>2180</v>
      </c>
      <c r="F161" t="s">
        <v>183</v>
      </c>
      <c r="G161" t="s">
        <v>184</v>
      </c>
      <c r="H161">
        <v>109.17100000000001</v>
      </c>
      <c r="I161" t="s">
        <v>185</v>
      </c>
      <c r="J161">
        <v>2.4320000000000001E-3</v>
      </c>
      <c r="K161" t="s">
        <v>25</v>
      </c>
      <c r="L161" t="s">
        <v>290</v>
      </c>
      <c r="M161">
        <v>1841.1362019999999</v>
      </c>
      <c r="N161" t="s">
        <v>25</v>
      </c>
      <c r="O161" t="s">
        <v>291</v>
      </c>
      <c r="P161">
        <v>4.1879999999999999E-3</v>
      </c>
      <c r="Q161" t="s">
        <v>25</v>
      </c>
      <c r="R161" t="s">
        <v>186</v>
      </c>
      <c r="S161" t="e">
        <f t="shared" ref="S161:S190" si="5">-nan</f>
        <v>#NAME?</v>
      </c>
      <c r="T161" t="s">
        <v>25</v>
      </c>
      <c r="U161" t="s">
        <v>24</v>
      </c>
      <c r="V161">
        <v>21.910620000000002</v>
      </c>
      <c r="W161" t="s">
        <v>25</v>
      </c>
      <c r="X161" t="s">
        <v>1881</v>
      </c>
      <c r="Y161">
        <v>0</v>
      </c>
      <c r="Z161" t="s">
        <v>26</v>
      </c>
      <c r="AA161">
        <v>0.30004399999999998</v>
      </c>
      <c r="AB161" t="s">
        <v>25</v>
      </c>
      <c r="AC161" t="s">
        <v>27</v>
      </c>
      <c r="AD161">
        <v>7.648587</v>
      </c>
      <c r="AE161" t="s">
        <v>25</v>
      </c>
      <c r="AF161" t="s">
        <v>292</v>
      </c>
      <c r="AG161">
        <v>13.751617</v>
      </c>
      <c r="AH161" t="s">
        <v>25</v>
      </c>
      <c r="AI161" t="s">
        <v>28</v>
      </c>
      <c r="AJ161">
        <v>8.7200000000000003E-3</v>
      </c>
      <c r="AK161" t="s">
        <v>25</v>
      </c>
      <c r="AL161" t="s">
        <v>288</v>
      </c>
      <c r="AM161">
        <v>1000</v>
      </c>
      <c r="AN161" t="s">
        <v>189</v>
      </c>
      <c r="AO161">
        <v>1048576</v>
      </c>
      <c r="AP161" t="s">
        <v>190</v>
      </c>
      <c r="AQ161">
        <v>10</v>
      </c>
      <c r="AR161" t="s">
        <v>191</v>
      </c>
      <c r="AS161">
        <v>1000</v>
      </c>
      <c r="AT161" t="s">
        <v>192</v>
      </c>
      <c r="AU161">
        <v>512</v>
      </c>
    </row>
    <row r="162" spans="1:47">
      <c r="A162" s="2">
        <v>1301</v>
      </c>
      <c r="B162" t="s">
        <v>289</v>
      </c>
      <c r="C162">
        <v>4</v>
      </c>
      <c r="D162" t="s">
        <v>182</v>
      </c>
      <c r="E162">
        <v>2180</v>
      </c>
      <c r="F162" t="s">
        <v>183</v>
      </c>
      <c r="G162" t="s">
        <v>184</v>
      </c>
      <c r="H162">
        <v>109.069</v>
      </c>
      <c r="I162" t="s">
        <v>185</v>
      </c>
      <c r="J162">
        <v>2.5070000000000001E-3</v>
      </c>
      <c r="K162" t="s">
        <v>25</v>
      </c>
      <c r="L162" t="s">
        <v>290</v>
      </c>
      <c r="M162">
        <v>1843.4642260000001</v>
      </c>
      <c r="N162" t="s">
        <v>25</v>
      </c>
      <c r="O162" t="s">
        <v>291</v>
      </c>
      <c r="P162">
        <v>4.2649999999999997E-3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21.981286999999998</v>
      </c>
      <c r="W162" t="s">
        <v>25</v>
      </c>
      <c r="X162" t="s">
        <v>1881</v>
      </c>
      <c r="Y162">
        <v>0</v>
      </c>
      <c r="Z162" t="s">
        <v>26</v>
      </c>
      <c r="AA162">
        <v>0.30639100000000002</v>
      </c>
      <c r="AB162" t="s">
        <v>25</v>
      </c>
      <c r="AC162" t="s">
        <v>27</v>
      </c>
      <c r="AD162">
        <v>7.6480389999999998</v>
      </c>
      <c r="AE162" t="s">
        <v>25</v>
      </c>
      <c r="AF162" t="s">
        <v>292</v>
      </c>
      <c r="AG162">
        <v>13.813291</v>
      </c>
      <c r="AH162" t="s">
        <v>25</v>
      </c>
      <c r="AI162" t="s">
        <v>28</v>
      </c>
      <c r="AJ162">
        <v>8.6990000000000001E-3</v>
      </c>
      <c r="AK162" t="s">
        <v>25</v>
      </c>
      <c r="AL162" t="s">
        <v>288</v>
      </c>
      <c r="AM162">
        <v>1000</v>
      </c>
      <c r="AN162" t="s">
        <v>189</v>
      </c>
      <c r="AO162">
        <v>1048576</v>
      </c>
      <c r="AP162" t="s">
        <v>190</v>
      </c>
      <c r="AQ162">
        <v>10</v>
      </c>
      <c r="AR162" t="s">
        <v>191</v>
      </c>
      <c r="AS162">
        <v>1000</v>
      </c>
      <c r="AT162" t="s">
        <v>192</v>
      </c>
      <c r="AU162">
        <v>512</v>
      </c>
    </row>
    <row r="163" spans="1:47">
      <c r="A163" s="2">
        <v>1300</v>
      </c>
      <c r="B163" t="s">
        <v>289</v>
      </c>
      <c r="C163">
        <v>4</v>
      </c>
      <c r="D163" t="s">
        <v>182</v>
      </c>
      <c r="E163">
        <v>238</v>
      </c>
      <c r="F163" t="s">
        <v>183</v>
      </c>
      <c r="G163" t="s">
        <v>184</v>
      </c>
      <c r="H163">
        <v>105.76</v>
      </c>
      <c r="I163" t="s">
        <v>185</v>
      </c>
      <c r="J163">
        <v>7.2400000000000003E-4</v>
      </c>
      <c r="K163" t="s">
        <v>25</v>
      </c>
      <c r="L163" t="s">
        <v>290</v>
      </c>
      <c r="M163">
        <v>630.332627</v>
      </c>
      <c r="N163" t="s">
        <v>25</v>
      </c>
      <c r="O163" t="s">
        <v>291</v>
      </c>
      <c r="P163">
        <v>1.3259999999999999E-3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1.1869940000000001</v>
      </c>
      <c r="W163" t="s">
        <v>25</v>
      </c>
      <c r="X163" t="s">
        <v>1881</v>
      </c>
      <c r="Y163">
        <v>0</v>
      </c>
      <c r="Z163" t="s">
        <v>26</v>
      </c>
      <c r="AA163">
        <v>8.0430000000000001E-2</v>
      </c>
      <c r="AB163" t="s">
        <v>25</v>
      </c>
      <c r="AC163" t="s">
        <v>27</v>
      </c>
      <c r="AD163">
        <v>0.56017799999999995</v>
      </c>
      <c r="AE163" t="s">
        <v>25</v>
      </c>
      <c r="AF163" t="s">
        <v>292</v>
      </c>
      <c r="AG163">
        <v>0.52369399999999999</v>
      </c>
      <c r="AH163" t="s">
        <v>25</v>
      </c>
      <c r="AI163" t="s">
        <v>28</v>
      </c>
      <c r="AJ163">
        <v>8.7500000000000008E-3</v>
      </c>
      <c r="AK163" t="s">
        <v>25</v>
      </c>
      <c r="AL163" t="s">
        <v>288</v>
      </c>
      <c r="AM163">
        <v>1000</v>
      </c>
      <c r="AN163" t="s">
        <v>189</v>
      </c>
      <c r="AO163">
        <v>1048576</v>
      </c>
      <c r="AP163" t="s">
        <v>190</v>
      </c>
      <c r="AQ163">
        <v>10</v>
      </c>
      <c r="AR163" t="s">
        <v>191</v>
      </c>
      <c r="AS163">
        <v>1000</v>
      </c>
      <c r="AT163" t="s">
        <v>192</v>
      </c>
      <c r="AU163">
        <v>20</v>
      </c>
    </row>
    <row r="164" spans="1:47">
      <c r="A164" s="2">
        <v>1300</v>
      </c>
      <c r="B164" t="s">
        <v>289</v>
      </c>
      <c r="C164">
        <v>4</v>
      </c>
      <c r="D164" t="s">
        <v>182</v>
      </c>
      <c r="E164">
        <v>238</v>
      </c>
      <c r="F164" t="s">
        <v>183</v>
      </c>
      <c r="G164" t="s">
        <v>184</v>
      </c>
      <c r="H164">
        <v>108.77500000000001</v>
      </c>
      <c r="I164" t="s">
        <v>185</v>
      </c>
      <c r="J164">
        <v>7.2000000000000005E-4</v>
      </c>
      <c r="K164" t="s">
        <v>25</v>
      </c>
      <c r="L164" t="s">
        <v>290</v>
      </c>
      <c r="M164">
        <v>624.75469699999996</v>
      </c>
      <c r="N164" t="s">
        <v>25</v>
      </c>
      <c r="O164" t="s">
        <v>291</v>
      </c>
      <c r="P164">
        <v>1.3159999999999999E-3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1.179343</v>
      </c>
      <c r="W164" t="s">
        <v>25</v>
      </c>
      <c r="X164" t="s">
        <v>1881</v>
      </c>
      <c r="Y164">
        <v>0</v>
      </c>
      <c r="Z164" t="s">
        <v>26</v>
      </c>
      <c r="AA164">
        <v>0</v>
      </c>
      <c r="AB164" t="s">
        <v>25</v>
      </c>
      <c r="AC164" t="s">
        <v>27</v>
      </c>
      <c r="AD164">
        <v>0</v>
      </c>
      <c r="AE164" t="s">
        <v>25</v>
      </c>
      <c r="AF164" t="s">
        <v>292</v>
      </c>
      <c r="AG164">
        <v>0</v>
      </c>
      <c r="AH164" t="s">
        <v>25</v>
      </c>
      <c r="AI164" t="s">
        <v>28</v>
      </c>
      <c r="AJ164">
        <v>0</v>
      </c>
      <c r="AK164" t="s">
        <v>25</v>
      </c>
      <c r="AL164" t="s">
        <v>288</v>
      </c>
      <c r="AM164">
        <v>1000</v>
      </c>
      <c r="AN164" t="s">
        <v>189</v>
      </c>
      <c r="AO164">
        <v>1048576</v>
      </c>
      <c r="AP164" t="s">
        <v>190</v>
      </c>
      <c r="AQ164">
        <v>10</v>
      </c>
      <c r="AR164" t="s">
        <v>191</v>
      </c>
      <c r="AS164">
        <v>1000</v>
      </c>
      <c r="AT164" t="s">
        <v>192</v>
      </c>
      <c r="AU164">
        <v>20</v>
      </c>
    </row>
    <row r="165" spans="1:47">
      <c r="A165" s="2">
        <v>1299</v>
      </c>
      <c r="B165" t="s">
        <v>289</v>
      </c>
      <c r="C165">
        <v>4</v>
      </c>
      <c r="D165" t="s">
        <v>182</v>
      </c>
      <c r="E165">
        <v>2180</v>
      </c>
      <c r="F165" t="s">
        <v>183</v>
      </c>
      <c r="G165" t="s">
        <v>184</v>
      </c>
      <c r="H165">
        <v>110.139</v>
      </c>
      <c r="I165" t="s">
        <v>185</v>
      </c>
      <c r="J165">
        <v>2.366E-3</v>
      </c>
      <c r="K165" t="s">
        <v>25</v>
      </c>
      <c r="L165" t="s">
        <v>290</v>
      </c>
      <c r="M165">
        <v>1859.9694219999999</v>
      </c>
      <c r="N165" t="s">
        <v>25</v>
      </c>
      <c r="O165" t="s">
        <v>291</v>
      </c>
      <c r="P165">
        <v>4.1399999999999996E-3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21.757003000000001</v>
      </c>
      <c r="W165" t="s">
        <v>25</v>
      </c>
      <c r="X165" t="s">
        <v>1881</v>
      </c>
      <c r="Y165">
        <v>0</v>
      </c>
      <c r="Z165" t="s">
        <v>26</v>
      </c>
      <c r="AA165">
        <v>0</v>
      </c>
      <c r="AB165" t="s">
        <v>25</v>
      </c>
      <c r="AC165" t="s">
        <v>27</v>
      </c>
      <c r="AD165">
        <v>0</v>
      </c>
      <c r="AE165" t="s">
        <v>25</v>
      </c>
      <c r="AF165" t="s">
        <v>292</v>
      </c>
      <c r="AG165">
        <v>0</v>
      </c>
      <c r="AH165" t="s">
        <v>25</v>
      </c>
      <c r="AI165" t="s">
        <v>28</v>
      </c>
      <c r="AJ165">
        <v>0</v>
      </c>
      <c r="AK165" t="s">
        <v>25</v>
      </c>
      <c r="AL165" t="s">
        <v>288</v>
      </c>
      <c r="AM165">
        <v>1000</v>
      </c>
      <c r="AN165" t="s">
        <v>189</v>
      </c>
      <c r="AO165">
        <v>1048576</v>
      </c>
      <c r="AP165" t="s">
        <v>190</v>
      </c>
      <c r="AQ165">
        <v>10</v>
      </c>
      <c r="AR165" t="s">
        <v>191</v>
      </c>
      <c r="AS165">
        <v>1000</v>
      </c>
      <c r="AT165" t="s">
        <v>192</v>
      </c>
      <c r="AU165">
        <v>512</v>
      </c>
    </row>
    <row r="166" spans="1:47">
      <c r="A166" s="2">
        <v>1270</v>
      </c>
      <c r="B166" t="s">
        <v>289</v>
      </c>
      <c r="C166">
        <v>4</v>
      </c>
      <c r="D166" t="s">
        <v>182</v>
      </c>
      <c r="E166">
        <v>2080</v>
      </c>
      <c r="F166" t="s">
        <v>183</v>
      </c>
      <c r="G166" t="s">
        <v>184</v>
      </c>
      <c r="H166">
        <v>105.37</v>
      </c>
      <c r="I166" t="s">
        <v>185</v>
      </c>
      <c r="J166">
        <v>2.3189999999999999E-3</v>
      </c>
      <c r="K166" t="s">
        <v>25</v>
      </c>
      <c r="L166" t="s">
        <v>290</v>
      </c>
      <c r="M166">
        <v>1643.1003559999999</v>
      </c>
      <c r="N166" t="s">
        <v>25</v>
      </c>
      <c r="O166" t="s">
        <v>291</v>
      </c>
      <c r="P166">
        <v>3.9620000000000002E-3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20.710491999999999</v>
      </c>
      <c r="W166" t="s">
        <v>25</v>
      </c>
      <c r="X166" t="s">
        <v>1881</v>
      </c>
      <c r="Y166">
        <v>0</v>
      </c>
      <c r="Z166" t="s">
        <v>26</v>
      </c>
      <c r="AA166">
        <v>0.29591499999999998</v>
      </c>
      <c r="AB166" t="s">
        <v>25</v>
      </c>
      <c r="AC166" t="s">
        <v>27</v>
      </c>
      <c r="AD166">
        <v>7.298883</v>
      </c>
      <c r="AE166" t="s">
        <v>25</v>
      </c>
      <c r="AF166" t="s">
        <v>292</v>
      </c>
      <c r="AG166">
        <v>12.904436</v>
      </c>
      <c r="AH166" t="s">
        <v>25</v>
      </c>
      <c r="AI166" t="s">
        <v>28</v>
      </c>
      <c r="AJ166">
        <v>8.3219999999999995E-3</v>
      </c>
      <c r="AK166" t="s">
        <v>25</v>
      </c>
      <c r="AL166" t="s">
        <v>288</v>
      </c>
      <c r="AM166">
        <v>1000</v>
      </c>
      <c r="AN166" t="s">
        <v>189</v>
      </c>
      <c r="AO166">
        <v>1000000</v>
      </c>
      <c r="AP166" t="s">
        <v>190</v>
      </c>
      <c r="AQ166">
        <v>10</v>
      </c>
      <c r="AR166" t="s">
        <v>191</v>
      </c>
      <c r="AS166">
        <v>1000</v>
      </c>
      <c r="AT166" t="s">
        <v>192</v>
      </c>
      <c r="AU166">
        <v>512</v>
      </c>
    </row>
    <row r="167" spans="1:47">
      <c r="A167" s="2">
        <v>1269</v>
      </c>
      <c r="B167" t="s">
        <v>289</v>
      </c>
      <c r="C167">
        <v>4</v>
      </c>
      <c r="D167" t="s">
        <v>182</v>
      </c>
      <c r="E167">
        <v>227</v>
      </c>
      <c r="F167" t="s">
        <v>183</v>
      </c>
      <c r="G167" t="s">
        <v>184</v>
      </c>
      <c r="H167">
        <v>111.389</v>
      </c>
      <c r="I167" t="s">
        <v>185</v>
      </c>
      <c r="J167">
        <v>7.1900000000000002E-4</v>
      </c>
      <c r="K167" t="s">
        <v>25</v>
      </c>
      <c r="L167" t="s">
        <v>290</v>
      </c>
      <c r="M167">
        <v>401.71060799999998</v>
      </c>
      <c r="N167" t="s">
        <v>25</v>
      </c>
      <c r="O167" t="s">
        <v>291</v>
      </c>
      <c r="P167">
        <v>1.121E-3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1.114044</v>
      </c>
      <c r="W167" t="s">
        <v>25</v>
      </c>
      <c r="X167" t="s">
        <v>1881</v>
      </c>
      <c r="Y167">
        <v>0</v>
      </c>
      <c r="Z167" t="s">
        <v>26</v>
      </c>
      <c r="AA167">
        <v>7.6436000000000004E-2</v>
      </c>
      <c r="AB167" t="s">
        <v>25</v>
      </c>
      <c r="AC167" t="s">
        <v>27</v>
      </c>
      <c r="AD167">
        <v>0.53168800000000005</v>
      </c>
      <c r="AE167" t="s">
        <v>25</v>
      </c>
      <c r="AF167" t="s">
        <v>292</v>
      </c>
      <c r="AG167">
        <v>0.48435699999999998</v>
      </c>
      <c r="AH167" t="s">
        <v>25</v>
      </c>
      <c r="AI167" t="s">
        <v>28</v>
      </c>
      <c r="AJ167">
        <v>8.3610000000000004E-3</v>
      </c>
      <c r="AK167" t="s">
        <v>25</v>
      </c>
      <c r="AL167" t="s">
        <v>288</v>
      </c>
      <c r="AM167">
        <v>1000</v>
      </c>
      <c r="AN167" t="s">
        <v>189</v>
      </c>
      <c r="AO167">
        <v>1000000</v>
      </c>
      <c r="AP167" t="s">
        <v>190</v>
      </c>
      <c r="AQ167">
        <v>10</v>
      </c>
      <c r="AR167" t="s">
        <v>191</v>
      </c>
      <c r="AS167">
        <v>1000</v>
      </c>
      <c r="AT167" t="s">
        <v>192</v>
      </c>
      <c r="AU167">
        <v>20</v>
      </c>
    </row>
    <row r="168" spans="1:47">
      <c r="A168" s="2">
        <v>1268</v>
      </c>
      <c r="B168" t="s">
        <v>289</v>
      </c>
      <c r="C168">
        <v>4</v>
      </c>
      <c r="D168" t="s">
        <v>182</v>
      </c>
      <c r="E168">
        <v>2080</v>
      </c>
      <c r="F168" t="s">
        <v>183</v>
      </c>
      <c r="G168" t="s">
        <v>184</v>
      </c>
      <c r="H168">
        <v>104.818</v>
      </c>
      <c r="I168" t="s">
        <v>185</v>
      </c>
      <c r="J168">
        <v>2.3310000000000002E-3</v>
      </c>
      <c r="K168" t="s">
        <v>25</v>
      </c>
      <c r="L168" t="s">
        <v>290</v>
      </c>
      <c r="M168">
        <v>1639.944782</v>
      </c>
      <c r="N168" t="s">
        <v>25</v>
      </c>
      <c r="O168" t="s">
        <v>291</v>
      </c>
      <c r="P168">
        <v>3.9709999999999997E-3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20.740995000000002</v>
      </c>
      <c r="W168" t="s">
        <v>25</v>
      </c>
      <c r="X168" t="s">
        <v>1881</v>
      </c>
      <c r="Y168">
        <v>0</v>
      </c>
      <c r="Z168" t="s">
        <v>26</v>
      </c>
      <c r="AA168">
        <v>0.29599799999999998</v>
      </c>
      <c r="AB168" t="s">
        <v>25</v>
      </c>
      <c r="AC168" t="s">
        <v>27</v>
      </c>
      <c r="AD168">
        <v>7.3241290000000001</v>
      </c>
      <c r="AE168" t="s">
        <v>25</v>
      </c>
      <c r="AF168" t="s">
        <v>292</v>
      </c>
      <c r="AG168">
        <v>12.892991</v>
      </c>
      <c r="AH168" t="s">
        <v>25</v>
      </c>
      <c r="AI168" t="s">
        <v>28</v>
      </c>
      <c r="AJ168">
        <v>8.3809999999999996E-3</v>
      </c>
      <c r="AK168" t="s">
        <v>25</v>
      </c>
      <c r="AL168" t="s">
        <v>288</v>
      </c>
      <c r="AM168">
        <v>1000</v>
      </c>
      <c r="AN168" t="s">
        <v>189</v>
      </c>
      <c r="AO168">
        <v>1000000</v>
      </c>
      <c r="AP168" t="s">
        <v>190</v>
      </c>
      <c r="AQ168">
        <v>10</v>
      </c>
      <c r="AR168" t="s">
        <v>191</v>
      </c>
      <c r="AS168">
        <v>1000</v>
      </c>
      <c r="AT168" t="s">
        <v>192</v>
      </c>
      <c r="AU168">
        <v>512</v>
      </c>
    </row>
    <row r="169" spans="1:47">
      <c r="A169" s="2">
        <v>1267</v>
      </c>
      <c r="B169" t="s">
        <v>289</v>
      </c>
      <c r="C169">
        <v>4</v>
      </c>
      <c r="D169" t="s">
        <v>182</v>
      </c>
      <c r="E169">
        <v>2080</v>
      </c>
      <c r="F169" t="s">
        <v>183</v>
      </c>
      <c r="G169" t="s">
        <v>184</v>
      </c>
      <c r="H169">
        <v>104.68</v>
      </c>
      <c r="I169" t="s">
        <v>185</v>
      </c>
      <c r="J169">
        <v>2.4650000000000002E-3</v>
      </c>
      <c r="K169" t="s">
        <v>25</v>
      </c>
      <c r="L169" t="s">
        <v>290</v>
      </c>
      <c r="M169">
        <v>1665.3925139999999</v>
      </c>
      <c r="N169" t="s">
        <v>25</v>
      </c>
      <c r="O169" t="s">
        <v>291</v>
      </c>
      <c r="P169">
        <v>4.13E-3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20.345849999999999</v>
      </c>
      <c r="W169" t="s">
        <v>25</v>
      </c>
      <c r="X169" t="s">
        <v>1881</v>
      </c>
      <c r="Y169">
        <v>0</v>
      </c>
      <c r="Z169" t="s">
        <v>26</v>
      </c>
      <c r="AA169">
        <v>0</v>
      </c>
      <c r="AB169" t="s">
        <v>25</v>
      </c>
      <c r="AC169" t="s">
        <v>27</v>
      </c>
      <c r="AD169">
        <v>0</v>
      </c>
      <c r="AE169" t="s">
        <v>25</v>
      </c>
      <c r="AF169" t="s">
        <v>292</v>
      </c>
      <c r="AG169">
        <v>0</v>
      </c>
      <c r="AH169" t="s">
        <v>25</v>
      </c>
      <c r="AI169" t="s">
        <v>28</v>
      </c>
      <c r="AJ169">
        <v>0</v>
      </c>
      <c r="AK169" t="s">
        <v>25</v>
      </c>
      <c r="AL169" t="s">
        <v>288</v>
      </c>
      <c r="AM169">
        <v>1000</v>
      </c>
      <c r="AN169" t="s">
        <v>189</v>
      </c>
      <c r="AO169">
        <v>1000000</v>
      </c>
      <c r="AP169" t="s">
        <v>190</v>
      </c>
      <c r="AQ169">
        <v>10</v>
      </c>
      <c r="AR169" t="s">
        <v>191</v>
      </c>
      <c r="AS169">
        <v>1000</v>
      </c>
      <c r="AT169" t="s">
        <v>192</v>
      </c>
      <c r="AU169">
        <v>512</v>
      </c>
    </row>
    <row r="170" spans="1:47">
      <c r="A170" s="2">
        <v>1266</v>
      </c>
      <c r="B170" t="s">
        <v>289</v>
      </c>
      <c r="C170">
        <v>4</v>
      </c>
      <c r="D170" t="s">
        <v>182</v>
      </c>
      <c r="E170">
        <v>227</v>
      </c>
      <c r="F170" t="s">
        <v>183</v>
      </c>
      <c r="G170" t="s">
        <v>184</v>
      </c>
      <c r="H170">
        <v>107.023</v>
      </c>
      <c r="I170" t="s">
        <v>185</v>
      </c>
      <c r="J170">
        <v>7.1699999999999997E-4</v>
      </c>
      <c r="K170" t="s">
        <v>25</v>
      </c>
      <c r="L170" t="s">
        <v>290</v>
      </c>
      <c r="M170">
        <v>401.67348500000003</v>
      </c>
      <c r="N170" t="s">
        <v>25</v>
      </c>
      <c r="O170" t="s">
        <v>291</v>
      </c>
      <c r="P170">
        <v>1.119E-3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1.103321</v>
      </c>
      <c r="W170" t="s">
        <v>25</v>
      </c>
      <c r="X170" t="s">
        <v>1881</v>
      </c>
      <c r="Y170">
        <v>0</v>
      </c>
      <c r="Z170" t="s">
        <v>26</v>
      </c>
      <c r="AA170">
        <v>0</v>
      </c>
      <c r="AB170" t="s">
        <v>25</v>
      </c>
      <c r="AC170" t="s">
        <v>27</v>
      </c>
      <c r="AD170">
        <v>0</v>
      </c>
      <c r="AE170" t="s">
        <v>25</v>
      </c>
      <c r="AF170" t="s">
        <v>292</v>
      </c>
      <c r="AG170">
        <v>0</v>
      </c>
      <c r="AH170" t="s">
        <v>25</v>
      </c>
      <c r="AI170" t="s">
        <v>28</v>
      </c>
      <c r="AJ170">
        <v>0</v>
      </c>
      <c r="AK170" t="s">
        <v>25</v>
      </c>
      <c r="AL170" t="s">
        <v>288</v>
      </c>
      <c r="AM170">
        <v>1000</v>
      </c>
      <c r="AN170" t="s">
        <v>189</v>
      </c>
      <c r="AO170">
        <v>1000000</v>
      </c>
      <c r="AP170" t="s">
        <v>190</v>
      </c>
      <c r="AQ170">
        <v>10</v>
      </c>
      <c r="AR170" t="s">
        <v>191</v>
      </c>
      <c r="AS170">
        <v>1000</v>
      </c>
      <c r="AT170" t="s">
        <v>192</v>
      </c>
      <c r="AU170">
        <v>20</v>
      </c>
    </row>
    <row r="171" spans="1:47">
      <c r="A171" s="2">
        <v>1265</v>
      </c>
      <c r="B171" t="s">
        <v>289</v>
      </c>
      <c r="C171">
        <v>4</v>
      </c>
      <c r="D171" t="s">
        <v>182</v>
      </c>
      <c r="E171">
        <v>2080</v>
      </c>
      <c r="F171" t="s">
        <v>183</v>
      </c>
      <c r="G171" t="s">
        <v>184</v>
      </c>
      <c r="H171">
        <v>107.57</v>
      </c>
      <c r="I171" t="s">
        <v>185</v>
      </c>
      <c r="J171">
        <v>2.6259999999999999E-3</v>
      </c>
      <c r="K171" t="s">
        <v>25</v>
      </c>
      <c r="L171" t="s">
        <v>290</v>
      </c>
      <c r="M171">
        <v>1610.1720210000001</v>
      </c>
      <c r="N171" t="s">
        <v>25</v>
      </c>
      <c r="O171" t="s">
        <v>291</v>
      </c>
      <c r="P171">
        <v>4.2360000000000002E-3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20.127151999999999</v>
      </c>
      <c r="W171" t="s">
        <v>25</v>
      </c>
      <c r="X171" t="s">
        <v>1881</v>
      </c>
      <c r="Y171">
        <v>0</v>
      </c>
      <c r="Z171" t="s">
        <v>26</v>
      </c>
      <c r="AA171">
        <v>0</v>
      </c>
      <c r="AB171" t="s">
        <v>25</v>
      </c>
      <c r="AC171" t="s">
        <v>27</v>
      </c>
      <c r="AD171">
        <v>0</v>
      </c>
      <c r="AE171" t="s">
        <v>25</v>
      </c>
      <c r="AF171" t="s">
        <v>292</v>
      </c>
      <c r="AG171">
        <v>0</v>
      </c>
      <c r="AH171" t="s">
        <v>25</v>
      </c>
      <c r="AI171" t="s">
        <v>28</v>
      </c>
      <c r="AJ171">
        <v>0</v>
      </c>
      <c r="AK171" t="s">
        <v>25</v>
      </c>
      <c r="AL171" t="s">
        <v>288</v>
      </c>
      <c r="AM171">
        <v>1000</v>
      </c>
      <c r="AN171" t="s">
        <v>189</v>
      </c>
      <c r="AO171">
        <v>1000000</v>
      </c>
      <c r="AP171" t="s">
        <v>190</v>
      </c>
      <c r="AQ171">
        <v>10</v>
      </c>
      <c r="AR171" t="s">
        <v>191</v>
      </c>
      <c r="AS171">
        <v>1000</v>
      </c>
      <c r="AT171" t="s">
        <v>192</v>
      </c>
      <c r="AU171">
        <v>512</v>
      </c>
    </row>
    <row r="172" spans="1:47">
      <c r="A172" s="2">
        <v>1264</v>
      </c>
      <c r="B172" t="s">
        <v>289</v>
      </c>
      <c r="C172">
        <v>4</v>
      </c>
      <c r="D172" t="s">
        <v>182</v>
      </c>
      <c r="E172">
        <v>2080</v>
      </c>
      <c r="F172" t="s">
        <v>183</v>
      </c>
      <c r="G172" t="s">
        <v>184</v>
      </c>
      <c r="H172">
        <v>105.94199999999999</v>
      </c>
      <c r="I172" t="s">
        <v>185</v>
      </c>
      <c r="J172">
        <v>2.431E-3</v>
      </c>
      <c r="K172" t="s">
        <v>25</v>
      </c>
      <c r="L172" t="s">
        <v>290</v>
      </c>
      <c r="M172">
        <v>1641.760315</v>
      </c>
      <c r="N172" t="s">
        <v>25</v>
      </c>
      <c r="O172" t="s">
        <v>291</v>
      </c>
      <c r="P172">
        <v>4.0720000000000001E-3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20.231086999999999</v>
      </c>
      <c r="W172" t="s">
        <v>25</v>
      </c>
      <c r="X172" t="s">
        <v>1881</v>
      </c>
      <c r="Y172">
        <v>0</v>
      </c>
      <c r="Z172" t="s">
        <v>26</v>
      </c>
      <c r="AA172">
        <v>0</v>
      </c>
      <c r="AB172" t="s">
        <v>25</v>
      </c>
      <c r="AC172" t="s">
        <v>27</v>
      </c>
      <c r="AD172">
        <v>0</v>
      </c>
      <c r="AE172" t="s">
        <v>25</v>
      </c>
      <c r="AF172" t="s">
        <v>292</v>
      </c>
      <c r="AG172">
        <v>0</v>
      </c>
      <c r="AH172" t="s">
        <v>25</v>
      </c>
      <c r="AI172" t="s">
        <v>28</v>
      </c>
      <c r="AJ172">
        <v>0</v>
      </c>
      <c r="AK172" t="s">
        <v>25</v>
      </c>
      <c r="AL172" t="s">
        <v>288</v>
      </c>
      <c r="AM172">
        <v>1000</v>
      </c>
      <c r="AN172" t="s">
        <v>189</v>
      </c>
      <c r="AO172">
        <v>1000000</v>
      </c>
      <c r="AP172" t="s">
        <v>190</v>
      </c>
      <c r="AQ172">
        <v>10</v>
      </c>
      <c r="AR172" t="s">
        <v>191</v>
      </c>
      <c r="AS172">
        <v>1000</v>
      </c>
      <c r="AT172" t="s">
        <v>192</v>
      </c>
      <c r="AU172">
        <v>512</v>
      </c>
    </row>
    <row r="173" spans="1:47">
      <c r="A173" s="2">
        <v>1263</v>
      </c>
      <c r="B173" t="s">
        <v>289</v>
      </c>
      <c r="C173">
        <v>4</v>
      </c>
      <c r="D173" t="s">
        <v>182</v>
      </c>
      <c r="E173">
        <v>2080</v>
      </c>
      <c r="F173" t="s">
        <v>183</v>
      </c>
      <c r="G173" t="s">
        <v>184</v>
      </c>
      <c r="H173">
        <v>105.405</v>
      </c>
      <c r="I173" t="s">
        <v>185</v>
      </c>
      <c r="J173">
        <v>2.4390000000000002E-3</v>
      </c>
      <c r="K173" t="s">
        <v>25</v>
      </c>
      <c r="L173" t="s">
        <v>290</v>
      </c>
      <c r="M173">
        <v>1681.735598</v>
      </c>
      <c r="N173" t="s">
        <v>25</v>
      </c>
      <c r="O173" t="s">
        <v>291</v>
      </c>
      <c r="P173">
        <v>4.1200000000000004E-3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20.276032000000001</v>
      </c>
      <c r="W173" t="s">
        <v>25</v>
      </c>
      <c r="X173" t="s">
        <v>1881</v>
      </c>
      <c r="Y173">
        <v>0</v>
      </c>
      <c r="Z173" t="s">
        <v>26</v>
      </c>
      <c r="AA173">
        <v>0</v>
      </c>
      <c r="AB173" t="s">
        <v>25</v>
      </c>
      <c r="AC173" t="s">
        <v>27</v>
      </c>
      <c r="AD173">
        <v>0</v>
      </c>
      <c r="AE173" t="s">
        <v>25</v>
      </c>
      <c r="AF173" t="s">
        <v>292</v>
      </c>
      <c r="AG173">
        <v>0</v>
      </c>
      <c r="AH173" t="s">
        <v>25</v>
      </c>
      <c r="AI173" t="s">
        <v>28</v>
      </c>
      <c r="AJ173">
        <v>0</v>
      </c>
      <c r="AK173" t="s">
        <v>25</v>
      </c>
      <c r="AL173" t="s">
        <v>288</v>
      </c>
      <c r="AM173">
        <v>1000</v>
      </c>
      <c r="AN173" t="s">
        <v>189</v>
      </c>
      <c r="AO173">
        <v>1000000</v>
      </c>
      <c r="AP173" t="s">
        <v>190</v>
      </c>
      <c r="AQ173">
        <v>10</v>
      </c>
      <c r="AR173" t="s">
        <v>191</v>
      </c>
      <c r="AS173">
        <v>1000</v>
      </c>
      <c r="AT173" t="s">
        <v>192</v>
      </c>
      <c r="AU173">
        <v>512</v>
      </c>
    </row>
    <row r="174" spans="1:47">
      <c r="A174" s="2">
        <v>1263</v>
      </c>
      <c r="B174" t="s">
        <v>289</v>
      </c>
      <c r="C174">
        <v>4</v>
      </c>
      <c r="D174" t="s">
        <v>182</v>
      </c>
      <c r="E174">
        <v>227</v>
      </c>
      <c r="F174" t="s">
        <v>183</v>
      </c>
      <c r="G174" t="s">
        <v>184</v>
      </c>
      <c r="H174">
        <v>111.04900000000001</v>
      </c>
      <c r="I174" t="s">
        <v>185</v>
      </c>
      <c r="J174">
        <v>7.0899999999999999E-4</v>
      </c>
      <c r="K174" t="s">
        <v>25</v>
      </c>
      <c r="L174" t="s">
        <v>290</v>
      </c>
      <c r="M174">
        <v>400.66055699999998</v>
      </c>
      <c r="N174" t="s">
        <v>25</v>
      </c>
      <c r="O174" t="s">
        <v>291</v>
      </c>
      <c r="P174">
        <v>1.1100000000000001E-3</v>
      </c>
      <c r="Q174" t="s">
        <v>25</v>
      </c>
      <c r="R174" t="s">
        <v>186</v>
      </c>
      <c r="S174" t="e">
        <f t="shared" si="5"/>
        <v>#NAME?</v>
      </c>
      <c r="T174" t="s">
        <v>25</v>
      </c>
      <c r="U174" t="s">
        <v>24</v>
      </c>
      <c r="V174">
        <v>1.1096649999999999</v>
      </c>
      <c r="W174" t="s">
        <v>25</v>
      </c>
      <c r="X174" t="s">
        <v>1881</v>
      </c>
      <c r="Y174">
        <v>0</v>
      </c>
      <c r="Z174" t="s">
        <v>26</v>
      </c>
      <c r="AA174">
        <v>0</v>
      </c>
      <c r="AB174" t="s">
        <v>25</v>
      </c>
      <c r="AC174" t="s">
        <v>27</v>
      </c>
      <c r="AD174">
        <v>0</v>
      </c>
      <c r="AE174" t="s">
        <v>25</v>
      </c>
      <c r="AF174" t="s">
        <v>292</v>
      </c>
      <c r="AG174">
        <v>0</v>
      </c>
      <c r="AH174" t="s">
        <v>25</v>
      </c>
      <c r="AI174" t="s">
        <v>28</v>
      </c>
      <c r="AJ174">
        <v>0</v>
      </c>
      <c r="AK174" t="s">
        <v>25</v>
      </c>
      <c r="AL174" t="s">
        <v>288</v>
      </c>
      <c r="AM174">
        <v>1000</v>
      </c>
      <c r="AN174" t="s">
        <v>189</v>
      </c>
      <c r="AO174">
        <v>1000000</v>
      </c>
      <c r="AP174" t="s">
        <v>190</v>
      </c>
      <c r="AQ174">
        <v>10</v>
      </c>
      <c r="AR174" t="s">
        <v>191</v>
      </c>
      <c r="AS174">
        <v>1000</v>
      </c>
      <c r="AT174" t="s">
        <v>192</v>
      </c>
      <c r="AU174">
        <v>20</v>
      </c>
    </row>
    <row r="175" spans="1:47">
      <c r="A175" s="2">
        <v>1262</v>
      </c>
      <c r="B175" t="s">
        <v>289</v>
      </c>
      <c r="C175">
        <v>4</v>
      </c>
      <c r="D175" t="s">
        <v>182</v>
      </c>
      <c r="E175">
        <v>227</v>
      </c>
      <c r="F175" t="s">
        <v>183</v>
      </c>
      <c r="G175" t="s">
        <v>184</v>
      </c>
      <c r="H175">
        <v>101.547</v>
      </c>
      <c r="I175" t="s">
        <v>185</v>
      </c>
      <c r="J175">
        <v>7.2800000000000002E-4</v>
      </c>
      <c r="K175" t="s">
        <v>25</v>
      </c>
      <c r="L175" t="s">
        <v>290</v>
      </c>
      <c r="M175">
        <v>402.04805900000002</v>
      </c>
      <c r="N175" t="s">
        <v>25</v>
      </c>
      <c r="O175" t="s">
        <v>291</v>
      </c>
      <c r="P175">
        <v>1.1299999999999999E-3</v>
      </c>
      <c r="Q175" t="s">
        <v>25</v>
      </c>
      <c r="R175" t="s">
        <v>186</v>
      </c>
      <c r="S175" t="e">
        <f t="shared" si="5"/>
        <v>#NAME?</v>
      </c>
      <c r="T175" t="s">
        <v>25</v>
      </c>
      <c r="U175" t="s">
        <v>24</v>
      </c>
      <c r="V175">
        <v>1.105936</v>
      </c>
      <c r="W175" t="s">
        <v>25</v>
      </c>
      <c r="X175" t="s">
        <v>1881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292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288</v>
      </c>
      <c r="AM175">
        <v>1000</v>
      </c>
      <c r="AN175" t="s">
        <v>189</v>
      </c>
      <c r="AO175">
        <v>1000000</v>
      </c>
      <c r="AP175" t="s">
        <v>190</v>
      </c>
      <c r="AQ175">
        <v>10</v>
      </c>
      <c r="AR175" t="s">
        <v>191</v>
      </c>
      <c r="AS175">
        <v>1000</v>
      </c>
      <c r="AT175" t="s">
        <v>192</v>
      </c>
      <c r="AU175">
        <v>20</v>
      </c>
    </row>
    <row r="176" spans="1:47">
      <c r="A176" s="2">
        <v>1262</v>
      </c>
      <c r="B176" t="s">
        <v>289</v>
      </c>
      <c r="C176">
        <v>4</v>
      </c>
      <c r="D176" t="s">
        <v>182</v>
      </c>
      <c r="E176">
        <v>227</v>
      </c>
      <c r="F176" t="s">
        <v>183</v>
      </c>
      <c r="G176" t="s">
        <v>184</v>
      </c>
      <c r="H176">
        <v>102.375</v>
      </c>
      <c r="I176" t="s">
        <v>185</v>
      </c>
      <c r="J176">
        <v>7.1699999999999997E-4</v>
      </c>
      <c r="K176" t="s">
        <v>25</v>
      </c>
      <c r="L176" t="s">
        <v>290</v>
      </c>
      <c r="M176">
        <v>402.550951</v>
      </c>
      <c r="N176" t="s">
        <v>25</v>
      </c>
      <c r="O176" t="s">
        <v>291</v>
      </c>
      <c r="P176">
        <v>1.119E-3</v>
      </c>
      <c r="Q176" t="s">
        <v>25</v>
      </c>
      <c r="R176" t="s">
        <v>186</v>
      </c>
      <c r="S176" t="e">
        <f t="shared" si="5"/>
        <v>#NAME?</v>
      </c>
      <c r="T176" t="s">
        <v>25</v>
      </c>
      <c r="U176" t="s">
        <v>24</v>
      </c>
      <c r="V176">
        <v>1.1035060000000001</v>
      </c>
      <c r="W176" t="s">
        <v>25</v>
      </c>
      <c r="X176" t="s">
        <v>1881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292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288</v>
      </c>
      <c r="AM176">
        <v>1000</v>
      </c>
      <c r="AN176" t="s">
        <v>189</v>
      </c>
      <c r="AO176">
        <v>1000000</v>
      </c>
      <c r="AP176" t="s">
        <v>190</v>
      </c>
      <c r="AQ176">
        <v>10</v>
      </c>
      <c r="AR176" t="s">
        <v>191</v>
      </c>
      <c r="AS176">
        <v>1000</v>
      </c>
      <c r="AT176" t="s">
        <v>192</v>
      </c>
      <c r="AU176">
        <v>20</v>
      </c>
    </row>
    <row r="177" spans="1:47">
      <c r="A177" s="2">
        <v>1261</v>
      </c>
      <c r="B177" t="s">
        <v>289</v>
      </c>
      <c r="C177">
        <v>1</v>
      </c>
      <c r="D177" t="s">
        <v>182</v>
      </c>
      <c r="E177">
        <v>371</v>
      </c>
      <c r="F177" t="s">
        <v>183</v>
      </c>
      <c r="G177" t="s">
        <v>184</v>
      </c>
      <c r="H177">
        <v>105.241</v>
      </c>
      <c r="I177" t="s">
        <v>185</v>
      </c>
      <c r="J177">
        <v>2.4380000000000001E-3</v>
      </c>
      <c r="K177" t="s">
        <v>25</v>
      </c>
      <c r="L177" t="s">
        <v>290</v>
      </c>
      <c r="M177">
        <v>273.08831099999998</v>
      </c>
      <c r="N177" t="s">
        <v>25</v>
      </c>
      <c r="O177" t="s">
        <v>291</v>
      </c>
      <c r="P177">
        <v>2.7109999999999999E-3</v>
      </c>
      <c r="Q177" t="s">
        <v>25</v>
      </c>
      <c r="R177" t="s">
        <v>186</v>
      </c>
      <c r="S177" t="e">
        <f t="shared" si="5"/>
        <v>#NAME?</v>
      </c>
      <c r="T177" t="s">
        <v>25</v>
      </c>
      <c r="U177" t="s">
        <v>24</v>
      </c>
      <c r="V177">
        <v>26.708780999999998</v>
      </c>
      <c r="W177" t="s">
        <v>25</v>
      </c>
      <c r="X177" t="s">
        <v>1881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292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288</v>
      </c>
      <c r="AM177">
        <v>1000</v>
      </c>
      <c r="AN177" t="s">
        <v>189</v>
      </c>
      <c r="AO177">
        <v>1000000</v>
      </c>
      <c r="AP177" t="s">
        <v>190</v>
      </c>
      <c r="AQ177">
        <v>10</v>
      </c>
      <c r="AR177" t="s">
        <v>191</v>
      </c>
      <c r="AS177">
        <v>1000</v>
      </c>
      <c r="AT177" t="s">
        <v>192</v>
      </c>
      <c r="AU177">
        <v>512</v>
      </c>
    </row>
    <row r="178" spans="1:47">
      <c r="A178" s="2">
        <v>1102</v>
      </c>
      <c r="B178" t="s">
        <v>289</v>
      </c>
      <c r="C178">
        <v>1</v>
      </c>
      <c r="D178" t="s">
        <v>182</v>
      </c>
      <c r="E178">
        <v>580</v>
      </c>
      <c r="F178" t="s">
        <v>183</v>
      </c>
      <c r="G178" t="s">
        <v>184</v>
      </c>
      <c r="H178">
        <v>1.0680000000000001</v>
      </c>
      <c r="I178" t="s">
        <v>185</v>
      </c>
      <c r="J178">
        <v>1.209E-3</v>
      </c>
      <c r="K178" t="s">
        <v>25</v>
      </c>
      <c r="L178" t="s">
        <v>290</v>
      </c>
      <c r="M178">
        <v>210.96506500000001</v>
      </c>
      <c r="N178" t="s">
        <v>25</v>
      </c>
      <c r="O178" t="s">
        <v>291</v>
      </c>
      <c r="P178">
        <v>1.42E-3</v>
      </c>
      <c r="Q178" t="s">
        <v>25</v>
      </c>
      <c r="R178" t="s">
        <v>186</v>
      </c>
      <c r="S178" t="e">
        <f t="shared" si="5"/>
        <v>#NAME?</v>
      </c>
      <c r="T178" t="s">
        <v>25</v>
      </c>
      <c r="U178" t="s">
        <v>24</v>
      </c>
      <c r="V178">
        <v>8.2575660000000006</v>
      </c>
      <c r="W178" t="s">
        <v>25</v>
      </c>
      <c r="X178" t="s">
        <v>1881</v>
      </c>
      <c r="Y178">
        <v>0</v>
      </c>
      <c r="Z178" t="s">
        <v>26</v>
      </c>
      <c r="AA178">
        <v>0</v>
      </c>
      <c r="AB178" t="s">
        <v>25</v>
      </c>
      <c r="AC178" t="s">
        <v>27</v>
      </c>
      <c r="AD178">
        <v>0</v>
      </c>
      <c r="AE178" t="s">
        <v>25</v>
      </c>
      <c r="AF178" t="s">
        <v>292</v>
      </c>
      <c r="AG178">
        <v>0</v>
      </c>
      <c r="AH178" t="s">
        <v>25</v>
      </c>
      <c r="AI178" t="s">
        <v>28</v>
      </c>
      <c r="AJ178">
        <v>0</v>
      </c>
      <c r="AK178" t="s">
        <v>25</v>
      </c>
      <c r="AL178" t="s">
        <v>288</v>
      </c>
      <c r="AM178">
        <v>1000</v>
      </c>
      <c r="AN178" t="s">
        <v>189</v>
      </c>
      <c r="AO178">
        <v>1000000</v>
      </c>
      <c r="AP178" t="s">
        <v>190</v>
      </c>
      <c r="AQ178">
        <v>10</v>
      </c>
      <c r="AR178" t="s">
        <v>191</v>
      </c>
      <c r="AS178">
        <v>1000</v>
      </c>
      <c r="AT178" t="s">
        <v>192</v>
      </c>
      <c r="AU178">
        <v>10</v>
      </c>
    </row>
    <row r="179" spans="1:47">
      <c r="A179" s="2">
        <v>1101</v>
      </c>
      <c r="B179" t="s">
        <v>289</v>
      </c>
      <c r="C179">
        <v>1</v>
      </c>
      <c r="D179" t="s">
        <v>182</v>
      </c>
      <c r="E179">
        <v>580</v>
      </c>
      <c r="F179" t="s">
        <v>183</v>
      </c>
      <c r="G179" t="s">
        <v>184</v>
      </c>
      <c r="H179">
        <v>20.724</v>
      </c>
      <c r="I179" t="s">
        <v>185</v>
      </c>
      <c r="J179">
        <v>1.2600000000000001E-3</v>
      </c>
      <c r="K179" t="s">
        <v>25</v>
      </c>
      <c r="L179" t="s">
        <v>290</v>
      </c>
      <c r="M179">
        <v>211.13395700000001</v>
      </c>
      <c r="N179" t="s">
        <v>25</v>
      </c>
      <c r="O179" t="s">
        <v>291</v>
      </c>
      <c r="P179">
        <v>1.4710000000000001E-3</v>
      </c>
      <c r="Q179" t="s">
        <v>25</v>
      </c>
      <c r="R179" t="s">
        <v>186</v>
      </c>
      <c r="S179" t="e">
        <f t="shared" si="5"/>
        <v>#NAME?</v>
      </c>
      <c r="T179" t="s">
        <v>25</v>
      </c>
      <c r="U179" t="s">
        <v>24</v>
      </c>
      <c r="V179">
        <v>10.679986</v>
      </c>
      <c r="W179" t="s">
        <v>25</v>
      </c>
      <c r="X179" t="s">
        <v>1881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292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288</v>
      </c>
      <c r="AM179">
        <v>1000</v>
      </c>
      <c r="AN179" t="s">
        <v>189</v>
      </c>
      <c r="AO179">
        <v>1000000</v>
      </c>
      <c r="AP179" t="s">
        <v>190</v>
      </c>
      <c r="AQ179">
        <v>10</v>
      </c>
      <c r="AR179" t="s">
        <v>191</v>
      </c>
      <c r="AS179">
        <v>1000</v>
      </c>
      <c r="AT179" t="s">
        <v>192</v>
      </c>
      <c r="AU179">
        <v>200</v>
      </c>
    </row>
    <row r="180" spans="1:47">
      <c r="A180" s="2">
        <v>1100</v>
      </c>
      <c r="B180" t="s">
        <v>289</v>
      </c>
      <c r="C180">
        <v>1</v>
      </c>
      <c r="D180" t="s">
        <v>182</v>
      </c>
      <c r="E180">
        <v>580</v>
      </c>
      <c r="F180" t="s">
        <v>183</v>
      </c>
      <c r="G180" t="s">
        <v>184</v>
      </c>
      <c r="H180">
        <v>5.3730000000000002</v>
      </c>
      <c r="I180" t="s">
        <v>185</v>
      </c>
      <c r="J180">
        <v>1.2719999999999999E-3</v>
      </c>
      <c r="K180" t="s">
        <v>25</v>
      </c>
      <c r="L180" t="s">
        <v>290</v>
      </c>
      <c r="M180">
        <v>209.88161299999999</v>
      </c>
      <c r="N180" t="s">
        <v>25</v>
      </c>
      <c r="O180" t="s">
        <v>291</v>
      </c>
      <c r="P180">
        <v>1.482E-3</v>
      </c>
      <c r="Q180" t="s">
        <v>25</v>
      </c>
      <c r="R180" t="s">
        <v>186</v>
      </c>
      <c r="S180" t="e">
        <f t="shared" si="5"/>
        <v>#NAME?</v>
      </c>
      <c r="T180" t="s">
        <v>25</v>
      </c>
      <c r="U180" t="s">
        <v>24</v>
      </c>
      <c r="V180">
        <v>12.916689</v>
      </c>
      <c r="W180" t="s">
        <v>25</v>
      </c>
      <c r="X180" t="s">
        <v>1881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292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288</v>
      </c>
      <c r="AM180">
        <v>1000</v>
      </c>
      <c r="AN180" t="s">
        <v>189</v>
      </c>
      <c r="AO180">
        <v>1000000</v>
      </c>
      <c r="AP180" t="s">
        <v>190</v>
      </c>
      <c r="AQ180">
        <v>10</v>
      </c>
      <c r="AR180" t="s">
        <v>191</v>
      </c>
      <c r="AS180">
        <v>1000</v>
      </c>
      <c r="AT180" t="s">
        <v>192</v>
      </c>
      <c r="AU180">
        <v>400</v>
      </c>
    </row>
    <row r="181" spans="1:47">
      <c r="A181" s="2">
        <v>1099</v>
      </c>
      <c r="B181" t="s">
        <v>289</v>
      </c>
      <c r="C181">
        <v>1</v>
      </c>
      <c r="D181" t="s">
        <v>182</v>
      </c>
      <c r="E181">
        <v>580</v>
      </c>
      <c r="F181" t="s">
        <v>183</v>
      </c>
      <c r="G181" t="s">
        <v>184</v>
      </c>
      <c r="H181">
        <v>0.629</v>
      </c>
      <c r="I181" t="s">
        <v>185</v>
      </c>
      <c r="J181">
        <v>1.348E-3</v>
      </c>
      <c r="K181" t="s">
        <v>25</v>
      </c>
      <c r="L181" t="s">
        <v>290</v>
      </c>
      <c r="M181">
        <v>218.17320100000001</v>
      </c>
      <c r="N181" t="s">
        <v>25</v>
      </c>
      <c r="O181" t="s">
        <v>291</v>
      </c>
      <c r="P181">
        <v>1.5659999999999999E-3</v>
      </c>
      <c r="Q181" t="s">
        <v>25</v>
      </c>
      <c r="R181" t="s">
        <v>186</v>
      </c>
      <c r="S181" t="e">
        <f t="shared" si="5"/>
        <v>#NAME?</v>
      </c>
      <c r="T181" t="s">
        <v>25</v>
      </c>
      <c r="U181" t="s">
        <v>24</v>
      </c>
      <c r="V181">
        <v>15.213395</v>
      </c>
      <c r="W181" t="s">
        <v>25</v>
      </c>
      <c r="X181" t="s">
        <v>1881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292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288</v>
      </c>
      <c r="AM181">
        <v>1000</v>
      </c>
      <c r="AN181" t="s">
        <v>189</v>
      </c>
      <c r="AO181">
        <v>1000000</v>
      </c>
      <c r="AP181" t="s">
        <v>190</v>
      </c>
      <c r="AQ181">
        <v>10</v>
      </c>
      <c r="AR181" t="s">
        <v>191</v>
      </c>
      <c r="AS181">
        <v>1000</v>
      </c>
      <c r="AT181" t="s">
        <v>192</v>
      </c>
      <c r="AU181">
        <v>600</v>
      </c>
    </row>
    <row r="182" spans="1:47">
      <c r="A182" s="2">
        <v>1098</v>
      </c>
      <c r="B182" t="s">
        <v>289</v>
      </c>
      <c r="C182">
        <v>1</v>
      </c>
      <c r="D182" t="s">
        <v>182</v>
      </c>
      <c r="E182">
        <v>580</v>
      </c>
      <c r="F182" t="s">
        <v>183</v>
      </c>
      <c r="G182" t="s">
        <v>184</v>
      </c>
      <c r="H182">
        <v>11.115</v>
      </c>
      <c r="I182" t="s">
        <v>185</v>
      </c>
      <c r="J182">
        <v>1.271E-3</v>
      </c>
      <c r="K182" t="s">
        <v>25</v>
      </c>
      <c r="L182" t="s">
        <v>290</v>
      </c>
      <c r="M182">
        <v>213.42929100000001</v>
      </c>
      <c r="N182" t="s">
        <v>25</v>
      </c>
      <c r="O182" t="s">
        <v>291</v>
      </c>
      <c r="P182">
        <v>1.485E-3</v>
      </c>
      <c r="Q182" t="s">
        <v>25</v>
      </c>
      <c r="R182" t="s">
        <v>186</v>
      </c>
      <c r="S182" t="e">
        <f t="shared" si="5"/>
        <v>#NAME?</v>
      </c>
      <c r="T182" t="s">
        <v>25</v>
      </c>
      <c r="U182" t="s">
        <v>24</v>
      </c>
      <c r="V182">
        <v>17.001701000000001</v>
      </c>
      <c r="W182" t="s">
        <v>25</v>
      </c>
      <c r="X182" t="s">
        <v>1881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292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288</v>
      </c>
      <c r="AM182">
        <v>1000</v>
      </c>
      <c r="AN182" t="s">
        <v>189</v>
      </c>
      <c r="AO182">
        <v>1000000</v>
      </c>
      <c r="AP182" t="s">
        <v>190</v>
      </c>
      <c r="AQ182">
        <v>10</v>
      </c>
      <c r="AR182" t="s">
        <v>191</v>
      </c>
      <c r="AS182">
        <v>1000</v>
      </c>
      <c r="AT182" t="s">
        <v>192</v>
      </c>
      <c r="AU182">
        <v>800</v>
      </c>
    </row>
    <row r="183" spans="1:47">
      <c r="A183" s="2">
        <v>1097</v>
      </c>
      <c r="B183" t="s">
        <v>289</v>
      </c>
      <c r="C183">
        <v>1</v>
      </c>
      <c r="D183" t="s">
        <v>182</v>
      </c>
      <c r="E183">
        <v>580</v>
      </c>
      <c r="F183" t="s">
        <v>183</v>
      </c>
      <c r="G183" t="s">
        <v>184</v>
      </c>
      <c r="H183">
        <v>104.15600000000001</v>
      </c>
      <c r="I183" t="s">
        <v>185</v>
      </c>
      <c r="J183">
        <v>1.322E-3</v>
      </c>
      <c r="K183" t="s">
        <v>25</v>
      </c>
      <c r="L183" t="s">
        <v>290</v>
      </c>
      <c r="M183">
        <v>209.45175</v>
      </c>
      <c r="N183" t="s">
        <v>25</v>
      </c>
      <c r="O183" t="s">
        <v>291</v>
      </c>
      <c r="P183">
        <v>1.531E-3</v>
      </c>
      <c r="Q183" t="s">
        <v>25</v>
      </c>
      <c r="R183" t="s">
        <v>186</v>
      </c>
      <c r="S183" t="e">
        <f t="shared" si="5"/>
        <v>#NAME?</v>
      </c>
      <c r="T183" t="s">
        <v>25</v>
      </c>
      <c r="U183" t="s">
        <v>24</v>
      </c>
      <c r="V183">
        <v>19.088775999999999</v>
      </c>
      <c r="W183" t="s">
        <v>25</v>
      </c>
      <c r="X183" t="s">
        <v>1881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292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288</v>
      </c>
      <c r="AM183">
        <v>1000</v>
      </c>
      <c r="AN183" t="s">
        <v>189</v>
      </c>
      <c r="AO183">
        <v>1000000</v>
      </c>
      <c r="AP183" t="s">
        <v>190</v>
      </c>
      <c r="AQ183">
        <v>10</v>
      </c>
      <c r="AR183" t="s">
        <v>191</v>
      </c>
      <c r="AS183">
        <v>1000</v>
      </c>
      <c r="AT183" t="s">
        <v>192</v>
      </c>
      <c r="AU183">
        <v>1000</v>
      </c>
    </row>
    <row r="184" spans="1:47">
      <c r="A184" s="2">
        <v>1095</v>
      </c>
      <c r="B184" t="s">
        <v>289</v>
      </c>
      <c r="C184">
        <v>1</v>
      </c>
      <c r="D184" t="s">
        <v>182</v>
      </c>
      <c r="E184">
        <v>517</v>
      </c>
      <c r="F184" t="s">
        <v>183</v>
      </c>
      <c r="G184" t="s">
        <v>184</v>
      </c>
      <c r="H184">
        <v>178.298</v>
      </c>
      <c r="I184" t="s">
        <v>185</v>
      </c>
      <c r="J184">
        <v>3.7199999999999999E-4</v>
      </c>
      <c r="K184" t="s">
        <v>25</v>
      </c>
      <c r="L184" t="s">
        <v>290</v>
      </c>
      <c r="M184">
        <v>134.19600199999999</v>
      </c>
      <c r="N184" t="s">
        <v>25</v>
      </c>
      <c r="O184" t="s">
        <v>291</v>
      </c>
      <c r="P184">
        <v>5.0600000000000005E-4</v>
      </c>
      <c r="Q184" t="s">
        <v>25</v>
      </c>
      <c r="R184" t="s">
        <v>186</v>
      </c>
      <c r="S184" t="e">
        <f t="shared" si="5"/>
        <v>#NAME?</v>
      </c>
      <c r="T184" t="s">
        <v>25</v>
      </c>
      <c r="U184" t="s">
        <v>24</v>
      </c>
      <c r="V184">
        <v>8.5612279999999998</v>
      </c>
      <c r="W184" t="s">
        <v>25</v>
      </c>
      <c r="X184" t="s">
        <v>1881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292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288</v>
      </c>
      <c r="AM184">
        <v>100</v>
      </c>
      <c r="AN184" t="s">
        <v>189</v>
      </c>
      <c r="AO184">
        <v>1000000</v>
      </c>
      <c r="AP184" t="s">
        <v>190</v>
      </c>
      <c r="AQ184">
        <v>10</v>
      </c>
      <c r="AR184" t="s">
        <v>191</v>
      </c>
      <c r="AS184">
        <v>1000</v>
      </c>
      <c r="AT184" t="s">
        <v>192</v>
      </c>
      <c r="AU184">
        <v>20</v>
      </c>
    </row>
    <row r="185" spans="1:47">
      <c r="A185" s="2">
        <v>1094</v>
      </c>
      <c r="B185" t="s">
        <v>289</v>
      </c>
      <c r="C185">
        <v>1</v>
      </c>
      <c r="D185" t="s">
        <v>182</v>
      </c>
      <c r="E185">
        <v>580</v>
      </c>
      <c r="F185" t="s">
        <v>183</v>
      </c>
      <c r="G185" t="s">
        <v>184</v>
      </c>
      <c r="H185">
        <v>151.708</v>
      </c>
      <c r="I185" t="s">
        <v>185</v>
      </c>
      <c r="J185">
        <v>6.4300000000000002E-4</v>
      </c>
      <c r="K185" t="s">
        <v>25</v>
      </c>
      <c r="L185" t="s">
        <v>290</v>
      </c>
      <c r="M185">
        <v>180.80805100000001</v>
      </c>
      <c r="N185" t="s">
        <v>25</v>
      </c>
      <c r="O185" t="s">
        <v>291</v>
      </c>
      <c r="P185">
        <v>8.2399999999999997E-4</v>
      </c>
      <c r="Q185" t="s">
        <v>25</v>
      </c>
      <c r="R185" t="s">
        <v>186</v>
      </c>
      <c r="S185" t="e">
        <f t="shared" si="5"/>
        <v>#NAME?</v>
      </c>
      <c r="T185" t="s">
        <v>25</v>
      </c>
      <c r="U185" t="s">
        <v>24</v>
      </c>
      <c r="V185">
        <v>8.192088</v>
      </c>
      <c r="W185" t="s">
        <v>25</v>
      </c>
      <c r="X185" t="s">
        <v>1881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292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288</v>
      </c>
      <c r="AM185">
        <v>1000</v>
      </c>
      <c r="AN185" t="s">
        <v>189</v>
      </c>
      <c r="AO185">
        <v>1000000</v>
      </c>
      <c r="AP185" t="s">
        <v>190</v>
      </c>
      <c r="AQ185">
        <v>10</v>
      </c>
      <c r="AR185" t="s">
        <v>191</v>
      </c>
      <c r="AS185">
        <v>1000</v>
      </c>
      <c r="AT185" t="s">
        <v>192</v>
      </c>
      <c r="AU185">
        <v>20</v>
      </c>
    </row>
    <row r="186" spans="1:47">
      <c r="A186" s="2">
        <v>1093</v>
      </c>
      <c r="B186" t="s">
        <v>289</v>
      </c>
      <c r="C186">
        <v>1</v>
      </c>
      <c r="D186" t="s">
        <v>182</v>
      </c>
      <c r="E186">
        <v>580</v>
      </c>
      <c r="F186" t="s">
        <v>183</v>
      </c>
      <c r="G186" t="s">
        <v>184</v>
      </c>
      <c r="H186">
        <v>143.886</v>
      </c>
      <c r="I186" t="s">
        <v>185</v>
      </c>
      <c r="J186">
        <v>6.4499999999999996E-4</v>
      </c>
      <c r="K186" t="s">
        <v>25</v>
      </c>
      <c r="L186" t="s">
        <v>290</v>
      </c>
      <c r="M186">
        <v>179.34070500000001</v>
      </c>
      <c r="N186" t="s">
        <v>25</v>
      </c>
      <c r="O186" t="s">
        <v>291</v>
      </c>
      <c r="P186">
        <v>8.2399999999999997E-4</v>
      </c>
      <c r="Q186" t="s">
        <v>25</v>
      </c>
      <c r="R186" t="s">
        <v>186</v>
      </c>
      <c r="S186" t="e">
        <f t="shared" si="5"/>
        <v>#NAME?</v>
      </c>
      <c r="T186" t="s">
        <v>25</v>
      </c>
      <c r="U186" t="s">
        <v>24</v>
      </c>
      <c r="V186">
        <v>8.9036779999999993</v>
      </c>
      <c r="W186" t="s">
        <v>25</v>
      </c>
      <c r="X186" t="s">
        <v>1881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292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288</v>
      </c>
      <c r="AM186">
        <v>1000</v>
      </c>
      <c r="AN186" t="s">
        <v>189</v>
      </c>
      <c r="AO186">
        <v>1000000</v>
      </c>
      <c r="AP186" t="s">
        <v>190</v>
      </c>
      <c r="AQ186">
        <v>10</v>
      </c>
      <c r="AR186" t="s">
        <v>191</v>
      </c>
      <c r="AS186">
        <v>1000</v>
      </c>
      <c r="AT186" t="s">
        <v>192</v>
      </c>
      <c r="AU186">
        <v>20</v>
      </c>
    </row>
    <row r="187" spans="1:47">
      <c r="A187" s="2">
        <v>1092</v>
      </c>
      <c r="B187" t="s">
        <v>289</v>
      </c>
      <c r="C187">
        <v>1</v>
      </c>
      <c r="D187" t="s">
        <v>182</v>
      </c>
      <c r="E187">
        <v>580</v>
      </c>
      <c r="F187" t="s">
        <v>183</v>
      </c>
      <c r="G187" t="s">
        <v>184</v>
      </c>
      <c r="H187">
        <v>147.63900000000001</v>
      </c>
      <c r="I187" t="s">
        <v>185</v>
      </c>
      <c r="J187">
        <v>6.4700000000000001E-4</v>
      </c>
      <c r="K187" t="s">
        <v>25</v>
      </c>
      <c r="L187" t="s">
        <v>290</v>
      </c>
      <c r="M187">
        <v>179.830018</v>
      </c>
      <c r="N187" t="s">
        <v>25</v>
      </c>
      <c r="O187" t="s">
        <v>291</v>
      </c>
      <c r="P187">
        <v>8.2700000000000004E-4</v>
      </c>
      <c r="Q187" t="s">
        <v>25</v>
      </c>
      <c r="R187" t="s">
        <v>186</v>
      </c>
      <c r="S187" t="e">
        <f t="shared" si="5"/>
        <v>#NAME?</v>
      </c>
      <c r="T187" t="s">
        <v>25</v>
      </c>
      <c r="U187" t="s">
        <v>24</v>
      </c>
      <c r="V187">
        <v>8.2357139999999998</v>
      </c>
      <c r="W187" t="s">
        <v>25</v>
      </c>
      <c r="X187" t="s">
        <v>1881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292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288</v>
      </c>
      <c r="AM187">
        <v>1000</v>
      </c>
      <c r="AN187" t="s">
        <v>189</v>
      </c>
      <c r="AO187">
        <v>1000000</v>
      </c>
      <c r="AP187" t="s">
        <v>190</v>
      </c>
      <c r="AQ187">
        <v>10</v>
      </c>
      <c r="AR187" t="s">
        <v>191</v>
      </c>
      <c r="AS187">
        <v>1000</v>
      </c>
      <c r="AT187" t="s">
        <v>192</v>
      </c>
      <c r="AU187">
        <v>20</v>
      </c>
    </row>
    <row r="188" spans="1:47">
      <c r="A188" s="2">
        <v>1091</v>
      </c>
      <c r="B188" t="s">
        <v>289</v>
      </c>
      <c r="C188">
        <v>1</v>
      </c>
      <c r="D188" t="s">
        <v>182</v>
      </c>
      <c r="E188">
        <v>580</v>
      </c>
      <c r="F188" t="s">
        <v>183</v>
      </c>
      <c r="G188" t="s">
        <v>184</v>
      </c>
      <c r="H188">
        <v>153.91300000000001</v>
      </c>
      <c r="I188" t="s">
        <v>185</v>
      </c>
      <c r="J188">
        <v>6.5799999999999995E-4</v>
      </c>
      <c r="K188" t="s">
        <v>25</v>
      </c>
      <c r="L188" t="s">
        <v>290</v>
      </c>
      <c r="M188">
        <v>181.86827099999999</v>
      </c>
      <c r="N188" t="s">
        <v>25</v>
      </c>
      <c r="O188" t="s">
        <v>291</v>
      </c>
      <c r="P188">
        <v>8.4000000000000003E-4</v>
      </c>
      <c r="Q188" t="s">
        <v>25</v>
      </c>
      <c r="R188" t="s">
        <v>186</v>
      </c>
      <c r="S188" t="e">
        <f t="shared" si="5"/>
        <v>#NAME?</v>
      </c>
      <c r="T188" t="s">
        <v>25</v>
      </c>
      <c r="U188" t="s">
        <v>24</v>
      </c>
      <c r="V188">
        <v>9.0541330000000002</v>
      </c>
      <c r="W188" t="s">
        <v>25</v>
      </c>
      <c r="X188" t="s">
        <v>1881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292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288</v>
      </c>
      <c r="AM188">
        <v>1000</v>
      </c>
      <c r="AN188" t="s">
        <v>189</v>
      </c>
      <c r="AO188">
        <v>1000000</v>
      </c>
      <c r="AP188" t="s">
        <v>190</v>
      </c>
      <c r="AQ188">
        <v>10</v>
      </c>
      <c r="AR188" t="s">
        <v>191</v>
      </c>
      <c r="AS188">
        <v>1000</v>
      </c>
      <c r="AT188" t="s">
        <v>192</v>
      </c>
      <c r="AU188">
        <v>20</v>
      </c>
    </row>
    <row r="189" spans="1:47">
      <c r="A189" s="2">
        <v>1090</v>
      </c>
      <c r="B189" t="s">
        <v>289</v>
      </c>
      <c r="C189">
        <v>1</v>
      </c>
      <c r="D189" t="s">
        <v>182</v>
      </c>
      <c r="E189">
        <v>580</v>
      </c>
      <c r="F189" t="s">
        <v>183</v>
      </c>
      <c r="G189" t="s">
        <v>184</v>
      </c>
      <c r="H189">
        <v>153.42500000000001</v>
      </c>
      <c r="I189" t="s">
        <v>185</v>
      </c>
      <c r="J189">
        <v>6.5099999999999999E-4</v>
      </c>
      <c r="K189" t="s">
        <v>25</v>
      </c>
      <c r="L189" t="s">
        <v>290</v>
      </c>
      <c r="M189">
        <v>183.30420799999999</v>
      </c>
      <c r="N189" t="s">
        <v>25</v>
      </c>
      <c r="O189" t="s">
        <v>291</v>
      </c>
      <c r="P189">
        <v>8.34E-4</v>
      </c>
      <c r="Q189" t="s">
        <v>25</v>
      </c>
      <c r="R189" t="s">
        <v>186</v>
      </c>
      <c r="S189" t="e">
        <f t="shared" si="5"/>
        <v>#NAME?</v>
      </c>
      <c r="T189" t="s">
        <v>25</v>
      </c>
      <c r="U189" t="s">
        <v>24</v>
      </c>
      <c r="V189">
        <v>8.4379059999999999</v>
      </c>
      <c r="W189" t="s">
        <v>25</v>
      </c>
      <c r="X189" t="s">
        <v>1881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292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288</v>
      </c>
      <c r="AM189">
        <v>1000</v>
      </c>
      <c r="AN189" t="s">
        <v>189</v>
      </c>
      <c r="AO189">
        <v>1000000</v>
      </c>
      <c r="AP189" t="s">
        <v>190</v>
      </c>
      <c r="AQ189">
        <v>10</v>
      </c>
      <c r="AR189" t="s">
        <v>191</v>
      </c>
      <c r="AS189">
        <v>1000</v>
      </c>
      <c r="AT189" t="s">
        <v>192</v>
      </c>
      <c r="AU189">
        <v>20</v>
      </c>
    </row>
    <row r="190" spans="1:47">
      <c r="A190" s="2">
        <v>1089</v>
      </c>
      <c r="B190" t="s">
        <v>289</v>
      </c>
      <c r="C190">
        <v>4</v>
      </c>
      <c r="D190" t="s">
        <v>182</v>
      </c>
      <c r="E190">
        <v>3918</v>
      </c>
      <c r="F190" t="s">
        <v>183</v>
      </c>
      <c r="G190" t="s">
        <v>184</v>
      </c>
      <c r="H190">
        <v>163.86600000000001</v>
      </c>
      <c r="I190" t="s">
        <v>185</v>
      </c>
      <c r="J190">
        <v>8.0800000000000002E-4</v>
      </c>
      <c r="K190" t="s">
        <v>25</v>
      </c>
      <c r="L190" t="s">
        <v>290</v>
      </c>
      <c r="M190">
        <v>1380.7715889999999</v>
      </c>
      <c r="N190" t="s">
        <v>25</v>
      </c>
      <c r="O190" t="s">
        <v>291</v>
      </c>
      <c r="P190">
        <v>2.189E-3</v>
      </c>
      <c r="Q190" t="s">
        <v>25</v>
      </c>
      <c r="R190" t="s">
        <v>186</v>
      </c>
      <c r="S190" t="e">
        <f t="shared" si="5"/>
        <v>#NAME?</v>
      </c>
      <c r="T190" t="s">
        <v>25</v>
      </c>
      <c r="U190" t="s">
        <v>24</v>
      </c>
      <c r="V190">
        <v>8.9676950000000009</v>
      </c>
      <c r="W190" t="s">
        <v>25</v>
      </c>
      <c r="X190" t="s">
        <v>1881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292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288</v>
      </c>
      <c r="AM190">
        <v>1000</v>
      </c>
      <c r="AN190" t="s">
        <v>189</v>
      </c>
      <c r="AO190">
        <v>1000000</v>
      </c>
      <c r="AP190" t="s">
        <v>190</v>
      </c>
      <c r="AQ190">
        <v>10</v>
      </c>
      <c r="AR190" t="s">
        <v>191</v>
      </c>
      <c r="AS190">
        <v>1000</v>
      </c>
      <c r="AT190" t="s">
        <v>192</v>
      </c>
      <c r="AU190">
        <v>20</v>
      </c>
    </row>
    <row r="191" spans="1:47">
      <c r="A191" s="2">
        <v>1088</v>
      </c>
      <c r="B191" t="s">
        <v>289</v>
      </c>
      <c r="C191">
        <v>4</v>
      </c>
      <c r="D191" t="s">
        <v>182</v>
      </c>
      <c r="E191">
        <v>3918</v>
      </c>
      <c r="F191" t="s">
        <v>183</v>
      </c>
      <c r="G191" t="s">
        <v>184</v>
      </c>
      <c r="H191">
        <v>0.16200000000000001</v>
      </c>
      <c r="I191" t="s">
        <v>185</v>
      </c>
      <c r="J191">
        <v>1.5839999999999999E-3</v>
      </c>
      <c r="K191" t="s">
        <v>25</v>
      </c>
      <c r="L191" t="s">
        <v>290</v>
      </c>
      <c r="M191">
        <v>1551.7604550000001</v>
      </c>
      <c r="N191" t="s">
        <v>25</v>
      </c>
      <c r="O191" t="s">
        <v>291</v>
      </c>
      <c r="P191">
        <v>3.1350000000000002E-3</v>
      </c>
      <c r="Q191" t="s">
        <v>25</v>
      </c>
      <c r="R191" t="s">
        <v>186</v>
      </c>
      <c r="S191">
        <v>5.5560000000000002E-3</v>
      </c>
      <c r="T191" t="s">
        <v>25</v>
      </c>
      <c r="U191" t="s">
        <v>24</v>
      </c>
      <c r="V191">
        <v>10.048472</v>
      </c>
      <c r="W191" t="s">
        <v>25</v>
      </c>
      <c r="X191" t="s">
        <v>1881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292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288</v>
      </c>
      <c r="AM191">
        <v>1000</v>
      </c>
      <c r="AN191" t="s">
        <v>189</v>
      </c>
      <c r="AO191">
        <v>1000000</v>
      </c>
      <c r="AP191" t="s">
        <v>190</v>
      </c>
      <c r="AQ191">
        <v>10</v>
      </c>
      <c r="AR191" t="s">
        <v>191</v>
      </c>
      <c r="AS191">
        <v>1000</v>
      </c>
      <c r="AT191" t="s">
        <v>192</v>
      </c>
      <c r="AU191">
        <v>20</v>
      </c>
    </row>
    <row r="192" spans="1:47">
      <c r="A192" s="2">
        <v>1087</v>
      </c>
      <c r="B192" t="s">
        <v>289</v>
      </c>
      <c r="C192">
        <v>4</v>
      </c>
      <c r="D192" t="s">
        <v>182</v>
      </c>
      <c r="E192">
        <v>189</v>
      </c>
      <c r="F192" t="s">
        <v>183</v>
      </c>
      <c r="G192" t="s">
        <v>184</v>
      </c>
      <c r="H192">
        <v>228493.27100000001</v>
      </c>
      <c r="I192" t="s">
        <v>185</v>
      </c>
      <c r="J192">
        <v>1.56E-4</v>
      </c>
      <c r="K192" t="s">
        <v>25</v>
      </c>
      <c r="L192" t="s">
        <v>290</v>
      </c>
      <c r="M192">
        <v>108.485542</v>
      </c>
      <c r="N192" t="s">
        <v>25</v>
      </c>
      <c r="O192" t="s">
        <v>291</v>
      </c>
      <c r="P192">
        <v>2.6499999999999999E-4</v>
      </c>
      <c r="Q192" t="s">
        <v>25</v>
      </c>
      <c r="R192" t="s">
        <v>186</v>
      </c>
      <c r="S192">
        <v>6.4879999999999998E-3</v>
      </c>
      <c r="T192" t="s">
        <v>25</v>
      </c>
      <c r="U192" t="s">
        <v>24</v>
      </c>
      <c r="V192">
        <v>0.19639599999999999</v>
      </c>
      <c r="W192" t="s">
        <v>25</v>
      </c>
      <c r="X192" t="s">
        <v>1881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292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288</v>
      </c>
      <c r="AM192">
        <v>1000</v>
      </c>
      <c r="AN192" t="s">
        <v>189</v>
      </c>
      <c r="AO192">
        <v>1000000</v>
      </c>
      <c r="AP192" t="s">
        <v>190</v>
      </c>
      <c r="AQ192">
        <v>5</v>
      </c>
      <c r="AR192" t="s">
        <v>191</v>
      </c>
      <c r="AS192">
        <v>1000</v>
      </c>
      <c r="AT192" t="s">
        <v>192</v>
      </c>
      <c r="AU192">
        <v>30</v>
      </c>
    </row>
    <row r="193" spans="1:47">
      <c r="A193" s="2">
        <v>1086</v>
      </c>
      <c r="B193" t="s">
        <v>289</v>
      </c>
      <c r="C193">
        <v>4</v>
      </c>
      <c r="D193" t="s">
        <v>182</v>
      </c>
      <c r="E193">
        <v>265</v>
      </c>
      <c r="F193" t="s">
        <v>183</v>
      </c>
      <c r="G193" t="s">
        <v>184</v>
      </c>
      <c r="H193">
        <v>75783.067999999999</v>
      </c>
      <c r="I193" t="s">
        <v>185</v>
      </c>
      <c r="J193">
        <v>2.5000000000000001E-4</v>
      </c>
      <c r="K193" t="s">
        <v>25</v>
      </c>
      <c r="L193" t="s">
        <v>290</v>
      </c>
      <c r="M193">
        <v>127.791472</v>
      </c>
      <c r="N193" t="s">
        <v>25</v>
      </c>
      <c r="O193" t="s">
        <v>291</v>
      </c>
      <c r="P193">
        <v>3.7800000000000003E-4</v>
      </c>
      <c r="Q193" t="s">
        <v>25</v>
      </c>
      <c r="R193" t="s">
        <v>186</v>
      </c>
      <c r="S193">
        <v>2.0792000000000001E-2</v>
      </c>
      <c r="T193" t="s">
        <v>25</v>
      </c>
      <c r="U193" t="s">
        <v>24</v>
      </c>
      <c r="V193">
        <v>0.25925100000000001</v>
      </c>
      <c r="W193" t="s">
        <v>25</v>
      </c>
      <c r="X193" t="s">
        <v>1881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292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288</v>
      </c>
      <c r="AM193">
        <v>1000</v>
      </c>
      <c r="AN193" t="s">
        <v>189</v>
      </c>
      <c r="AO193">
        <v>1000000</v>
      </c>
      <c r="AP193" t="s">
        <v>190</v>
      </c>
      <c r="AQ193">
        <v>10</v>
      </c>
      <c r="AR193" t="s">
        <v>191</v>
      </c>
      <c r="AS193">
        <v>1000</v>
      </c>
      <c r="AT193" t="s">
        <v>192</v>
      </c>
      <c r="AU193">
        <v>30</v>
      </c>
    </row>
    <row r="194" spans="1:47">
      <c r="A194" s="2">
        <v>1085</v>
      </c>
      <c r="B194" t="s">
        <v>289</v>
      </c>
      <c r="C194">
        <v>4</v>
      </c>
      <c r="D194" t="s">
        <v>182</v>
      </c>
      <c r="E194">
        <v>341</v>
      </c>
      <c r="F194" t="s">
        <v>183</v>
      </c>
      <c r="G194" t="s">
        <v>184</v>
      </c>
      <c r="H194">
        <v>27371.458999999999</v>
      </c>
      <c r="I194" t="s">
        <v>185</v>
      </c>
      <c r="J194">
        <v>3.8000000000000002E-4</v>
      </c>
      <c r="K194" t="s">
        <v>25</v>
      </c>
      <c r="L194" t="s">
        <v>290</v>
      </c>
      <c r="M194">
        <v>148.590351</v>
      </c>
      <c r="N194" t="s">
        <v>25</v>
      </c>
      <c r="O194" t="s">
        <v>291</v>
      </c>
      <c r="P194">
        <v>5.2899999999999996E-4</v>
      </c>
      <c r="Q194" t="s">
        <v>25</v>
      </c>
      <c r="R194" t="s">
        <v>186</v>
      </c>
      <c r="S194">
        <v>4.2179000000000001E-2</v>
      </c>
      <c r="T194" t="s">
        <v>25</v>
      </c>
      <c r="U194" t="s">
        <v>24</v>
      </c>
      <c r="V194">
        <v>0.31111800000000001</v>
      </c>
      <c r="W194" t="s">
        <v>25</v>
      </c>
      <c r="X194" t="s">
        <v>1881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292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288</v>
      </c>
      <c r="AM194">
        <v>1000</v>
      </c>
      <c r="AN194" t="s">
        <v>189</v>
      </c>
      <c r="AO194">
        <v>1000000</v>
      </c>
      <c r="AP194" t="s">
        <v>190</v>
      </c>
      <c r="AQ194">
        <v>15</v>
      </c>
      <c r="AR194" t="s">
        <v>191</v>
      </c>
      <c r="AS194">
        <v>1000</v>
      </c>
      <c r="AT194" t="s">
        <v>192</v>
      </c>
      <c r="AU194">
        <v>30</v>
      </c>
    </row>
    <row r="195" spans="1:47">
      <c r="A195" s="2">
        <v>1084</v>
      </c>
      <c r="B195" t="s">
        <v>289</v>
      </c>
      <c r="C195">
        <v>4</v>
      </c>
      <c r="D195" t="s">
        <v>182</v>
      </c>
      <c r="E195">
        <v>418</v>
      </c>
      <c r="F195" t="s">
        <v>183</v>
      </c>
      <c r="G195" t="s">
        <v>184</v>
      </c>
      <c r="H195">
        <v>9902.5679999999993</v>
      </c>
      <c r="I195" t="s">
        <v>185</v>
      </c>
      <c r="J195">
        <v>4.6799999999999999E-4</v>
      </c>
      <c r="K195" t="s">
        <v>25</v>
      </c>
      <c r="L195" t="s">
        <v>290</v>
      </c>
      <c r="M195">
        <v>176.69098099999999</v>
      </c>
      <c r="N195" t="s">
        <v>25</v>
      </c>
      <c r="O195" t="s">
        <v>291</v>
      </c>
      <c r="P195">
        <v>6.4499999999999996E-4</v>
      </c>
      <c r="Q195" t="s">
        <v>25</v>
      </c>
      <c r="R195" t="s">
        <v>186</v>
      </c>
      <c r="S195">
        <v>7.0735000000000006E-2</v>
      </c>
      <c r="T195" t="s">
        <v>25</v>
      </c>
      <c r="U195" t="s">
        <v>24</v>
      </c>
      <c r="V195">
        <v>0.36222799999999999</v>
      </c>
      <c r="W195" t="s">
        <v>25</v>
      </c>
      <c r="X195" t="s">
        <v>1881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292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288</v>
      </c>
      <c r="AM195">
        <v>1000</v>
      </c>
      <c r="AN195" t="s">
        <v>189</v>
      </c>
      <c r="AO195">
        <v>1000000</v>
      </c>
      <c r="AP195" t="s">
        <v>190</v>
      </c>
      <c r="AQ195">
        <v>20</v>
      </c>
      <c r="AR195" t="s">
        <v>191</v>
      </c>
      <c r="AS195">
        <v>1000</v>
      </c>
      <c r="AT195" t="s">
        <v>192</v>
      </c>
      <c r="AU195">
        <v>30</v>
      </c>
    </row>
    <row r="196" spans="1:47">
      <c r="A196" s="2">
        <v>1083</v>
      </c>
      <c r="B196" t="s">
        <v>289</v>
      </c>
      <c r="C196">
        <v>4</v>
      </c>
      <c r="D196" t="s">
        <v>182</v>
      </c>
      <c r="E196">
        <v>494</v>
      </c>
      <c r="F196" t="s">
        <v>183</v>
      </c>
      <c r="G196" t="s">
        <v>184</v>
      </c>
      <c r="H196">
        <v>3409.4929999999999</v>
      </c>
      <c r="I196" t="s">
        <v>185</v>
      </c>
      <c r="J196">
        <v>6.4300000000000002E-4</v>
      </c>
      <c r="K196" t="s">
        <v>25</v>
      </c>
      <c r="L196" t="s">
        <v>290</v>
      </c>
      <c r="M196">
        <v>206.770433</v>
      </c>
      <c r="N196" t="s">
        <v>25</v>
      </c>
      <c r="O196" t="s">
        <v>291</v>
      </c>
      <c r="P196">
        <v>8.4999999999999995E-4</v>
      </c>
      <c r="Q196" t="s">
        <v>25</v>
      </c>
      <c r="R196" t="s">
        <v>186</v>
      </c>
      <c r="S196">
        <v>0.10610799999999999</v>
      </c>
      <c r="T196" t="s">
        <v>25</v>
      </c>
      <c r="U196" t="s">
        <v>24</v>
      </c>
      <c r="V196">
        <v>0.41670400000000002</v>
      </c>
      <c r="W196" t="s">
        <v>25</v>
      </c>
      <c r="X196" t="s">
        <v>1881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292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288</v>
      </c>
      <c r="AM196">
        <v>1000</v>
      </c>
      <c r="AN196" t="s">
        <v>189</v>
      </c>
      <c r="AO196">
        <v>1000000</v>
      </c>
      <c r="AP196" t="s">
        <v>190</v>
      </c>
      <c r="AQ196">
        <v>25</v>
      </c>
      <c r="AR196" t="s">
        <v>191</v>
      </c>
      <c r="AS196">
        <v>1000</v>
      </c>
      <c r="AT196" t="s">
        <v>192</v>
      </c>
      <c r="AU196">
        <v>30</v>
      </c>
    </row>
    <row r="197" spans="1:47">
      <c r="A197" s="2">
        <v>1082</v>
      </c>
      <c r="B197" t="s">
        <v>289</v>
      </c>
      <c r="C197">
        <v>4</v>
      </c>
      <c r="D197" t="s">
        <v>182</v>
      </c>
      <c r="E197">
        <v>570</v>
      </c>
      <c r="F197" t="s">
        <v>183</v>
      </c>
      <c r="G197" t="s">
        <v>184</v>
      </c>
      <c r="H197">
        <v>1085.43</v>
      </c>
      <c r="I197" t="s">
        <v>185</v>
      </c>
      <c r="J197">
        <v>7.4200000000000004E-4</v>
      </c>
      <c r="K197" t="s">
        <v>25</v>
      </c>
      <c r="L197" t="s">
        <v>290</v>
      </c>
      <c r="M197">
        <v>234.12407400000001</v>
      </c>
      <c r="N197" t="s">
        <v>25</v>
      </c>
      <c r="O197" t="s">
        <v>291</v>
      </c>
      <c r="P197">
        <v>9.77E-4</v>
      </c>
      <c r="Q197" t="s">
        <v>25</v>
      </c>
      <c r="R197" t="s">
        <v>186</v>
      </c>
      <c r="S197">
        <v>0.14777799999999999</v>
      </c>
      <c r="T197" t="s">
        <v>25</v>
      </c>
      <c r="U197" t="s">
        <v>24</v>
      </c>
      <c r="V197">
        <v>0.47256300000000001</v>
      </c>
      <c r="W197" t="s">
        <v>25</v>
      </c>
      <c r="X197" t="s">
        <v>1881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292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288</v>
      </c>
      <c r="AM197">
        <v>1000</v>
      </c>
      <c r="AN197" t="s">
        <v>189</v>
      </c>
      <c r="AO197">
        <v>1000000</v>
      </c>
      <c r="AP197" t="s">
        <v>190</v>
      </c>
      <c r="AQ197">
        <v>30</v>
      </c>
      <c r="AR197" t="s">
        <v>191</v>
      </c>
      <c r="AS197">
        <v>1000</v>
      </c>
      <c r="AT197" t="s">
        <v>192</v>
      </c>
      <c r="AU197">
        <v>30</v>
      </c>
    </row>
    <row r="198" spans="1:47">
      <c r="A198" s="2">
        <v>1081</v>
      </c>
      <c r="B198" t="s">
        <v>289</v>
      </c>
      <c r="C198">
        <v>4</v>
      </c>
      <c r="D198" t="s">
        <v>182</v>
      </c>
      <c r="E198">
        <v>460</v>
      </c>
      <c r="F198" t="s">
        <v>183</v>
      </c>
      <c r="G198" t="s">
        <v>184</v>
      </c>
      <c r="H198">
        <v>35276.491999999998</v>
      </c>
      <c r="I198" t="s">
        <v>185</v>
      </c>
      <c r="J198">
        <v>2.5500000000000002E-4</v>
      </c>
      <c r="K198" t="s">
        <v>25</v>
      </c>
      <c r="L198" t="s">
        <v>290</v>
      </c>
      <c r="M198">
        <v>228.305316</v>
      </c>
      <c r="N198" t="s">
        <v>25</v>
      </c>
      <c r="O198" t="s">
        <v>291</v>
      </c>
      <c r="P198">
        <v>4.8299999999999998E-4</v>
      </c>
      <c r="Q198" t="s">
        <v>25</v>
      </c>
      <c r="R198" t="s">
        <v>186</v>
      </c>
      <c r="S198" t="e">
        <f t="shared" ref="S198:S229" si="6">-nan</f>
        <v>#NAME?</v>
      </c>
      <c r="T198" t="s">
        <v>25</v>
      </c>
      <c r="U198" t="s">
        <v>24</v>
      </c>
      <c r="V198">
        <v>1.000089</v>
      </c>
      <c r="W198" t="s">
        <v>25</v>
      </c>
      <c r="X198" t="s">
        <v>1881</v>
      </c>
      <c r="Y198">
        <v>0</v>
      </c>
      <c r="Z198" t="s">
        <v>26</v>
      </c>
      <c r="AA198">
        <v>1.8873000000000001E-2</v>
      </c>
      <c r="AB198" t="s">
        <v>25</v>
      </c>
      <c r="AC198" t="s">
        <v>27</v>
      </c>
      <c r="AD198">
        <v>0.24160699999999999</v>
      </c>
      <c r="AE198" t="s">
        <v>25</v>
      </c>
      <c r="AF198" t="s">
        <v>292</v>
      </c>
      <c r="AG198">
        <v>0.72658999999999996</v>
      </c>
      <c r="AH198" t="s">
        <v>25</v>
      </c>
      <c r="AI198" t="s">
        <v>28</v>
      </c>
      <c r="AJ198">
        <v>3.4169999999999999E-3</v>
      </c>
      <c r="AK198" t="s">
        <v>25</v>
      </c>
      <c r="AL198" t="s">
        <v>288</v>
      </c>
      <c r="AM198">
        <v>1000</v>
      </c>
      <c r="AN198" t="s">
        <v>189</v>
      </c>
      <c r="AO198">
        <v>1000000</v>
      </c>
      <c r="AP198" t="s">
        <v>190</v>
      </c>
      <c r="AQ198">
        <v>10</v>
      </c>
      <c r="AR198" t="s">
        <v>191</v>
      </c>
      <c r="AS198">
        <v>1000</v>
      </c>
      <c r="AT198" t="s">
        <v>192</v>
      </c>
      <c r="AU198">
        <v>40</v>
      </c>
    </row>
    <row r="199" spans="1:47">
      <c r="A199" s="2">
        <v>1080</v>
      </c>
      <c r="B199" t="s">
        <v>289</v>
      </c>
      <c r="C199">
        <v>4</v>
      </c>
      <c r="D199" t="s">
        <v>182</v>
      </c>
      <c r="E199">
        <v>460</v>
      </c>
      <c r="F199" t="s">
        <v>183</v>
      </c>
      <c r="G199" t="s">
        <v>184</v>
      </c>
      <c r="H199">
        <v>35872.400999999998</v>
      </c>
      <c r="I199" t="s">
        <v>185</v>
      </c>
      <c r="J199">
        <v>2.5799999999999998E-4</v>
      </c>
      <c r="K199" t="s">
        <v>25</v>
      </c>
      <c r="L199" t="s">
        <v>290</v>
      </c>
      <c r="M199">
        <v>224.53428700000001</v>
      </c>
      <c r="N199" t="s">
        <v>25</v>
      </c>
      <c r="O199" t="s">
        <v>291</v>
      </c>
      <c r="P199">
        <v>4.8299999999999998E-4</v>
      </c>
      <c r="Q199" t="s">
        <v>25</v>
      </c>
      <c r="R199" t="s">
        <v>186</v>
      </c>
      <c r="S199" t="e">
        <f t="shared" si="6"/>
        <v>#NAME?</v>
      </c>
      <c r="T199" t="s">
        <v>25</v>
      </c>
      <c r="U199" t="s">
        <v>24</v>
      </c>
      <c r="V199">
        <v>0.98786600000000002</v>
      </c>
      <c r="W199" t="s">
        <v>25</v>
      </c>
      <c r="X199" t="s">
        <v>1881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292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288</v>
      </c>
      <c r="AM199">
        <v>1000</v>
      </c>
      <c r="AN199" t="s">
        <v>189</v>
      </c>
      <c r="AO199">
        <v>1000000</v>
      </c>
      <c r="AP199" t="s">
        <v>190</v>
      </c>
      <c r="AQ199">
        <v>10</v>
      </c>
      <c r="AR199" t="s">
        <v>191</v>
      </c>
      <c r="AS199">
        <v>1000</v>
      </c>
      <c r="AT199" t="s">
        <v>192</v>
      </c>
      <c r="AU199">
        <v>40</v>
      </c>
    </row>
    <row r="200" spans="1:47">
      <c r="A200" s="2">
        <v>1079</v>
      </c>
      <c r="B200" t="s">
        <v>289</v>
      </c>
      <c r="C200">
        <v>4</v>
      </c>
      <c r="D200" t="s">
        <v>182</v>
      </c>
      <c r="E200">
        <v>226</v>
      </c>
      <c r="F200" t="s">
        <v>183</v>
      </c>
      <c r="G200" t="s">
        <v>184</v>
      </c>
      <c r="H200">
        <v>128.56100000000001</v>
      </c>
      <c r="I200" t="s">
        <v>185</v>
      </c>
      <c r="J200">
        <v>2.24E-4</v>
      </c>
      <c r="K200" t="s">
        <v>25</v>
      </c>
      <c r="L200" t="s">
        <v>290</v>
      </c>
      <c r="M200">
        <v>85.190105000000003</v>
      </c>
      <c r="N200" t="s">
        <v>25</v>
      </c>
      <c r="O200" t="s">
        <v>291</v>
      </c>
      <c r="P200">
        <v>3.0899999999999998E-4</v>
      </c>
      <c r="Q200" t="s">
        <v>25</v>
      </c>
      <c r="R200" t="s">
        <v>186</v>
      </c>
      <c r="S200" t="e">
        <f t="shared" si="6"/>
        <v>#NAME?</v>
      </c>
      <c r="T200" t="s">
        <v>25</v>
      </c>
      <c r="U200" t="s">
        <v>24</v>
      </c>
      <c r="V200">
        <v>0.44666600000000001</v>
      </c>
      <c r="W200" t="s">
        <v>25</v>
      </c>
      <c r="X200" t="s">
        <v>1881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292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288</v>
      </c>
      <c r="AM200">
        <v>100</v>
      </c>
      <c r="AN200" t="s">
        <v>189</v>
      </c>
      <c r="AO200">
        <v>1000000</v>
      </c>
      <c r="AP200" t="s">
        <v>190</v>
      </c>
      <c r="AQ200">
        <v>10</v>
      </c>
      <c r="AR200" t="s">
        <v>191</v>
      </c>
      <c r="AS200">
        <v>1000</v>
      </c>
      <c r="AT200" t="s">
        <v>192</v>
      </c>
      <c r="AU200">
        <v>20</v>
      </c>
    </row>
    <row r="201" spans="1:47">
      <c r="A201" s="2">
        <v>1078</v>
      </c>
      <c r="B201" t="s">
        <v>289</v>
      </c>
      <c r="C201">
        <v>4</v>
      </c>
      <c r="D201" t="s">
        <v>182</v>
      </c>
      <c r="E201">
        <v>227</v>
      </c>
      <c r="F201" t="s">
        <v>183</v>
      </c>
      <c r="G201" t="s">
        <v>184</v>
      </c>
      <c r="H201">
        <v>102.851</v>
      </c>
      <c r="I201" t="s">
        <v>185</v>
      </c>
      <c r="J201">
        <v>2.5999999999999998E-4</v>
      </c>
      <c r="K201" t="s">
        <v>25</v>
      </c>
      <c r="L201" t="s">
        <v>290</v>
      </c>
      <c r="M201">
        <v>179.26861600000001</v>
      </c>
      <c r="N201" t="s">
        <v>25</v>
      </c>
      <c r="O201" t="s">
        <v>291</v>
      </c>
      <c r="P201">
        <v>4.3899999999999999E-4</v>
      </c>
      <c r="Q201" t="s">
        <v>25</v>
      </c>
      <c r="R201" t="s">
        <v>186</v>
      </c>
      <c r="S201" t="e">
        <f t="shared" si="6"/>
        <v>#NAME?</v>
      </c>
      <c r="T201" t="s">
        <v>25</v>
      </c>
      <c r="U201" t="s">
        <v>24</v>
      </c>
      <c r="V201">
        <v>0.43287500000000001</v>
      </c>
      <c r="W201" t="s">
        <v>25</v>
      </c>
      <c r="X201" t="s">
        <v>1881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292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288</v>
      </c>
      <c r="AM201">
        <v>1000</v>
      </c>
      <c r="AN201" t="s">
        <v>189</v>
      </c>
      <c r="AO201">
        <v>1000000</v>
      </c>
      <c r="AP201" t="s">
        <v>190</v>
      </c>
      <c r="AQ201">
        <v>10</v>
      </c>
      <c r="AR201" t="s">
        <v>191</v>
      </c>
      <c r="AS201">
        <v>1000</v>
      </c>
      <c r="AT201" t="s">
        <v>192</v>
      </c>
      <c r="AU201">
        <v>20</v>
      </c>
    </row>
    <row r="202" spans="1:47">
      <c r="A202" s="2">
        <v>1077</v>
      </c>
      <c r="B202" t="s">
        <v>289</v>
      </c>
      <c r="C202">
        <v>4</v>
      </c>
      <c r="D202" t="s">
        <v>182</v>
      </c>
      <c r="E202">
        <v>227</v>
      </c>
      <c r="F202" t="s">
        <v>183</v>
      </c>
      <c r="G202" t="s">
        <v>184</v>
      </c>
      <c r="H202">
        <v>105.56699999999999</v>
      </c>
      <c r="I202" t="s">
        <v>185</v>
      </c>
      <c r="J202">
        <v>2.61E-4</v>
      </c>
      <c r="K202" t="s">
        <v>25</v>
      </c>
      <c r="L202" t="s">
        <v>290</v>
      </c>
      <c r="M202">
        <v>179.546773</v>
      </c>
      <c r="N202" t="s">
        <v>25</v>
      </c>
      <c r="O202" t="s">
        <v>291</v>
      </c>
      <c r="P202">
        <v>4.4099999999999999E-4</v>
      </c>
      <c r="Q202" t="s">
        <v>25</v>
      </c>
      <c r="R202" t="s">
        <v>186</v>
      </c>
      <c r="S202" t="e">
        <f t="shared" si="6"/>
        <v>#NAME?</v>
      </c>
      <c r="T202" t="s">
        <v>25</v>
      </c>
      <c r="U202" t="s">
        <v>24</v>
      </c>
      <c r="V202">
        <v>0.45188899999999999</v>
      </c>
      <c r="W202" t="s">
        <v>25</v>
      </c>
      <c r="X202" t="s">
        <v>1881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292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288</v>
      </c>
      <c r="AM202">
        <v>1000</v>
      </c>
      <c r="AN202" t="s">
        <v>189</v>
      </c>
      <c r="AO202">
        <v>1000000</v>
      </c>
      <c r="AP202" t="s">
        <v>190</v>
      </c>
      <c r="AQ202">
        <v>10</v>
      </c>
      <c r="AR202" t="s">
        <v>191</v>
      </c>
      <c r="AS202">
        <v>1000</v>
      </c>
      <c r="AT202" t="s">
        <v>192</v>
      </c>
      <c r="AU202">
        <v>20</v>
      </c>
    </row>
    <row r="203" spans="1:47">
      <c r="A203" s="2">
        <v>1076</v>
      </c>
      <c r="B203" t="s">
        <v>289</v>
      </c>
      <c r="C203">
        <v>4</v>
      </c>
      <c r="D203" t="s">
        <v>182</v>
      </c>
      <c r="E203">
        <v>227</v>
      </c>
      <c r="F203" t="s">
        <v>183</v>
      </c>
      <c r="G203" t="s">
        <v>184</v>
      </c>
      <c r="H203">
        <v>108.45399999999999</v>
      </c>
      <c r="I203" t="s">
        <v>185</v>
      </c>
      <c r="J203">
        <v>2.6400000000000002E-4</v>
      </c>
      <c r="K203" t="s">
        <v>25</v>
      </c>
      <c r="L203" t="s">
        <v>290</v>
      </c>
      <c r="M203">
        <v>179.02534</v>
      </c>
      <c r="N203" t="s">
        <v>25</v>
      </c>
      <c r="O203" t="s">
        <v>291</v>
      </c>
      <c r="P203">
        <v>4.4299999999999998E-4</v>
      </c>
      <c r="Q203" t="s">
        <v>25</v>
      </c>
      <c r="R203" t="s">
        <v>186</v>
      </c>
      <c r="S203" t="e">
        <f t="shared" si="6"/>
        <v>#NAME?</v>
      </c>
      <c r="T203" t="s">
        <v>25</v>
      </c>
      <c r="U203" t="s">
        <v>24</v>
      </c>
      <c r="V203">
        <v>0.45864899999999997</v>
      </c>
      <c r="W203" t="s">
        <v>25</v>
      </c>
      <c r="X203" t="s">
        <v>1881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292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288</v>
      </c>
      <c r="AM203">
        <v>1000</v>
      </c>
      <c r="AN203" t="s">
        <v>189</v>
      </c>
      <c r="AO203">
        <v>1000000</v>
      </c>
      <c r="AP203" t="s">
        <v>190</v>
      </c>
      <c r="AQ203">
        <v>10</v>
      </c>
      <c r="AR203" t="s">
        <v>191</v>
      </c>
      <c r="AS203">
        <v>1000</v>
      </c>
      <c r="AT203" t="s">
        <v>192</v>
      </c>
      <c r="AU203">
        <v>20</v>
      </c>
    </row>
    <row r="204" spans="1:47">
      <c r="A204" s="2">
        <v>1075</v>
      </c>
      <c r="B204" t="s">
        <v>289</v>
      </c>
      <c r="C204">
        <v>4</v>
      </c>
      <c r="D204" t="s">
        <v>182</v>
      </c>
      <c r="E204">
        <v>227</v>
      </c>
      <c r="F204" t="s">
        <v>183</v>
      </c>
      <c r="G204" t="s">
        <v>184</v>
      </c>
      <c r="H204">
        <v>98.454999999999998</v>
      </c>
      <c r="I204" t="s">
        <v>185</v>
      </c>
      <c r="J204">
        <v>2.6600000000000001E-4</v>
      </c>
      <c r="K204" t="s">
        <v>25</v>
      </c>
      <c r="L204" t="s">
        <v>290</v>
      </c>
      <c r="M204">
        <v>179.783163</v>
      </c>
      <c r="N204" t="s">
        <v>25</v>
      </c>
      <c r="O204" t="s">
        <v>291</v>
      </c>
      <c r="P204">
        <v>4.46E-4</v>
      </c>
      <c r="Q204" t="s">
        <v>25</v>
      </c>
      <c r="R204" t="s">
        <v>186</v>
      </c>
      <c r="S204" t="e">
        <f t="shared" si="6"/>
        <v>#NAME?</v>
      </c>
      <c r="T204" t="s">
        <v>25</v>
      </c>
      <c r="U204" t="s">
        <v>24</v>
      </c>
      <c r="V204">
        <v>0.463287</v>
      </c>
      <c r="W204" t="s">
        <v>25</v>
      </c>
      <c r="X204" t="s">
        <v>1881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292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288</v>
      </c>
      <c r="AM204">
        <v>1000</v>
      </c>
      <c r="AN204" t="s">
        <v>189</v>
      </c>
      <c r="AO204">
        <v>1000000</v>
      </c>
      <c r="AP204" t="s">
        <v>190</v>
      </c>
      <c r="AQ204">
        <v>10</v>
      </c>
      <c r="AR204" t="s">
        <v>191</v>
      </c>
      <c r="AS204">
        <v>1000</v>
      </c>
      <c r="AT204" t="s">
        <v>192</v>
      </c>
      <c r="AU204">
        <v>20</v>
      </c>
    </row>
    <row r="205" spans="1:47">
      <c r="A205" s="2">
        <v>1074</v>
      </c>
      <c r="B205" t="s">
        <v>289</v>
      </c>
      <c r="C205">
        <v>4</v>
      </c>
      <c r="D205" t="s">
        <v>182</v>
      </c>
      <c r="E205">
        <v>529</v>
      </c>
      <c r="F205" t="s">
        <v>183</v>
      </c>
      <c r="G205" t="s">
        <v>184</v>
      </c>
      <c r="H205">
        <v>0</v>
      </c>
      <c r="I205" t="s">
        <v>185</v>
      </c>
      <c r="J205">
        <v>3.39E-4</v>
      </c>
      <c r="K205" t="s">
        <v>25</v>
      </c>
      <c r="L205" t="s">
        <v>290</v>
      </c>
      <c r="M205">
        <v>282.17893400000003</v>
      </c>
      <c r="N205" t="s">
        <v>25</v>
      </c>
      <c r="O205" t="s">
        <v>291</v>
      </c>
      <c r="P205">
        <v>6.2100000000000002E-4</v>
      </c>
      <c r="Q205" t="s">
        <v>25</v>
      </c>
      <c r="R205" t="s">
        <v>186</v>
      </c>
      <c r="S205" t="e">
        <f t="shared" si="6"/>
        <v>#NAME?</v>
      </c>
      <c r="T205" t="s">
        <v>25</v>
      </c>
      <c r="U205" t="s">
        <v>24</v>
      </c>
      <c r="V205">
        <v>0.81135299999999999</v>
      </c>
      <c r="W205" t="s">
        <v>25</v>
      </c>
      <c r="X205" t="s">
        <v>1881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292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288</v>
      </c>
      <c r="AM205">
        <v>1000</v>
      </c>
      <c r="AN205" t="s">
        <v>189</v>
      </c>
      <c r="AO205">
        <v>1000000</v>
      </c>
      <c r="AP205" t="s">
        <v>190</v>
      </c>
      <c r="AQ205">
        <v>10</v>
      </c>
      <c r="AR205" t="s">
        <v>191</v>
      </c>
      <c r="AS205">
        <v>1000</v>
      </c>
      <c r="AT205" t="s">
        <v>192</v>
      </c>
      <c r="AU205">
        <v>20</v>
      </c>
    </row>
    <row r="206" spans="1:47">
      <c r="A206" s="2">
        <v>1073</v>
      </c>
      <c r="B206" t="s">
        <v>289</v>
      </c>
      <c r="C206">
        <v>4</v>
      </c>
      <c r="D206" t="s">
        <v>182</v>
      </c>
      <c r="E206">
        <v>529</v>
      </c>
      <c r="F206" t="s">
        <v>183</v>
      </c>
      <c r="G206" t="s">
        <v>184</v>
      </c>
      <c r="H206">
        <v>8.9999999999999993E-3</v>
      </c>
      <c r="I206" t="s">
        <v>185</v>
      </c>
      <c r="J206">
        <v>3.0600000000000001E-4</v>
      </c>
      <c r="K206" t="s">
        <v>25</v>
      </c>
      <c r="L206" t="s">
        <v>290</v>
      </c>
      <c r="M206">
        <v>274.85611599999999</v>
      </c>
      <c r="N206" t="s">
        <v>25</v>
      </c>
      <c r="O206" t="s">
        <v>291</v>
      </c>
      <c r="P206">
        <v>5.8100000000000003E-4</v>
      </c>
      <c r="Q206" t="s">
        <v>25</v>
      </c>
      <c r="R206" t="s">
        <v>186</v>
      </c>
      <c r="S206" t="e">
        <f t="shared" si="6"/>
        <v>#NAME?</v>
      </c>
      <c r="T206" t="s">
        <v>25</v>
      </c>
      <c r="U206" t="s">
        <v>24</v>
      </c>
      <c r="V206">
        <v>0.85580299999999998</v>
      </c>
      <c r="W206" t="s">
        <v>25</v>
      </c>
      <c r="X206" t="s">
        <v>1881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292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288</v>
      </c>
      <c r="AM206">
        <v>1000</v>
      </c>
      <c r="AN206" t="s">
        <v>189</v>
      </c>
      <c r="AO206">
        <v>1000000</v>
      </c>
      <c r="AP206" t="s">
        <v>190</v>
      </c>
      <c r="AQ206">
        <v>10</v>
      </c>
      <c r="AR206" t="s">
        <v>191</v>
      </c>
      <c r="AS206">
        <v>1000</v>
      </c>
      <c r="AT206" t="s">
        <v>192</v>
      </c>
      <c r="AU206">
        <v>20</v>
      </c>
    </row>
    <row r="207" spans="1:47">
      <c r="A207" s="2">
        <v>1072</v>
      </c>
      <c r="B207" t="s">
        <v>289</v>
      </c>
      <c r="C207">
        <v>4</v>
      </c>
      <c r="D207" t="s">
        <v>182</v>
      </c>
      <c r="E207">
        <v>529</v>
      </c>
      <c r="F207" t="s">
        <v>183</v>
      </c>
      <c r="G207" t="s">
        <v>184</v>
      </c>
      <c r="H207">
        <v>5.9020000000000001</v>
      </c>
      <c r="I207" t="s">
        <v>185</v>
      </c>
      <c r="J207">
        <v>3.3700000000000001E-4</v>
      </c>
      <c r="K207" t="s">
        <v>25</v>
      </c>
      <c r="L207" t="s">
        <v>290</v>
      </c>
      <c r="M207">
        <v>259.02370400000001</v>
      </c>
      <c r="N207" t="s">
        <v>25</v>
      </c>
      <c r="O207" t="s">
        <v>291</v>
      </c>
      <c r="P207">
        <v>5.9599999999999996E-4</v>
      </c>
      <c r="Q207" t="s">
        <v>25</v>
      </c>
      <c r="R207" t="s">
        <v>186</v>
      </c>
      <c r="S207" t="e">
        <f t="shared" si="6"/>
        <v>#NAME?</v>
      </c>
      <c r="T207" t="s">
        <v>25</v>
      </c>
      <c r="U207" t="s">
        <v>24</v>
      </c>
      <c r="V207">
        <v>1.0064599999999999</v>
      </c>
      <c r="W207" t="s">
        <v>25</v>
      </c>
      <c r="X207" t="s">
        <v>1881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292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288</v>
      </c>
      <c r="AM207">
        <v>1000</v>
      </c>
      <c r="AN207" t="s">
        <v>189</v>
      </c>
      <c r="AO207">
        <v>1000000</v>
      </c>
      <c r="AP207" t="s">
        <v>190</v>
      </c>
      <c r="AQ207">
        <v>10</v>
      </c>
      <c r="AR207" t="s">
        <v>191</v>
      </c>
      <c r="AS207">
        <v>1000</v>
      </c>
      <c r="AT207" t="s">
        <v>192</v>
      </c>
      <c r="AU207">
        <v>20</v>
      </c>
    </row>
    <row r="208" spans="1:47">
      <c r="A208" s="2">
        <v>1071</v>
      </c>
      <c r="B208" t="s">
        <v>289</v>
      </c>
      <c r="C208">
        <v>4</v>
      </c>
      <c r="D208" t="s">
        <v>182</v>
      </c>
      <c r="E208">
        <v>529</v>
      </c>
      <c r="F208" t="s">
        <v>183</v>
      </c>
      <c r="G208" t="s">
        <v>184</v>
      </c>
      <c r="H208">
        <v>37.57</v>
      </c>
      <c r="I208" t="s">
        <v>185</v>
      </c>
      <c r="J208">
        <v>2.7799999999999998E-4</v>
      </c>
      <c r="K208" t="s">
        <v>25</v>
      </c>
      <c r="L208" t="s">
        <v>290</v>
      </c>
      <c r="M208">
        <v>232.83318700000001</v>
      </c>
      <c r="N208" t="s">
        <v>25</v>
      </c>
      <c r="O208" t="s">
        <v>291</v>
      </c>
      <c r="P208">
        <v>5.1099999999999995E-4</v>
      </c>
      <c r="Q208" t="s">
        <v>25</v>
      </c>
      <c r="R208" t="s">
        <v>186</v>
      </c>
      <c r="S208" t="e">
        <f t="shared" si="6"/>
        <v>#NAME?</v>
      </c>
      <c r="T208" t="s">
        <v>25</v>
      </c>
      <c r="U208" t="s">
        <v>24</v>
      </c>
      <c r="V208">
        <v>0.91841300000000003</v>
      </c>
      <c r="W208" t="s">
        <v>25</v>
      </c>
      <c r="X208" t="s">
        <v>1881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292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288</v>
      </c>
      <c r="AM208">
        <v>1000</v>
      </c>
      <c r="AN208" t="s">
        <v>189</v>
      </c>
      <c r="AO208">
        <v>1000000</v>
      </c>
      <c r="AP208" t="s">
        <v>190</v>
      </c>
      <c r="AQ208">
        <v>10</v>
      </c>
      <c r="AR208" t="s">
        <v>191</v>
      </c>
      <c r="AS208">
        <v>1000</v>
      </c>
      <c r="AT208" t="s">
        <v>192</v>
      </c>
      <c r="AU208">
        <v>20</v>
      </c>
    </row>
    <row r="209" spans="1:47">
      <c r="A209" s="2">
        <v>1070</v>
      </c>
      <c r="B209" t="s">
        <v>289</v>
      </c>
      <c r="C209">
        <v>4</v>
      </c>
      <c r="D209" t="s">
        <v>182</v>
      </c>
      <c r="E209">
        <v>529</v>
      </c>
      <c r="F209" t="s">
        <v>183</v>
      </c>
      <c r="G209" t="s">
        <v>184</v>
      </c>
      <c r="H209">
        <v>80.528999999999996</v>
      </c>
      <c r="I209" t="s">
        <v>185</v>
      </c>
      <c r="J209">
        <v>2.5900000000000001E-4</v>
      </c>
      <c r="K209" t="s">
        <v>25</v>
      </c>
      <c r="L209" t="s">
        <v>290</v>
      </c>
      <c r="M209">
        <v>219.350469</v>
      </c>
      <c r="N209" t="s">
        <v>25</v>
      </c>
      <c r="O209" t="s">
        <v>291</v>
      </c>
      <c r="P209">
        <v>4.7800000000000002E-4</v>
      </c>
      <c r="Q209" t="s">
        <v>25</v>
      </c>
      <c r="R209" t="s">
        <v>186</v>
      </c>
      <c r="S209" t="e">
        <f t="shared" si="6"/>
        <v>#NAME?</v>
      </c>
      <c r="T209" t="s">
        <v>25</v>
      </c>
      <c r="U209" t="s">
        <v>24</v>
      </c>
      <c r="V209">
        <v>0.91728799999999999</v>
      </c>
      <c r="W209" t="s">
        <v>25</v>
      </c>
      <c r="X209" t="s">
        <v>1881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292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288</v>
      </c>
      <c r="AM209">
        <v>1000</v>
      </c>
      <c r="AN209" t="s">
        <v>189</v>
      </c>
      <c r="AO209">
        <v>1000000</v>
      </c>
      <c r="AP209" t="s">
        <v>190</v>
      </c>
      <c r="AQ209">
        <v>10</v>
      </c>
      <c r="AR209" t="s">
        <v>191</v>
      </c>
      <c r="AS209">
        <v>1000</v>
      </c>
      <c r="AT209" t="s">
        <v>192</v>
      </c>
      <c r="AU209">
        <v>20</v>
      </c>
    </row>
    <row r="210" spans="1:47">
      <c r="A210" s="2">
        <v>1069</v>
      </c>
      <c r="B210" t="s">
        <v>289</v>
      </c>
      <c r="C210">
        <v>4</v>
      </c>
      <c r="D210" t="s">
        <v>182</v>
      </c>
      <c r="E210">
        <v>529</v>
      </c>
      <c r="F210" t="s">
        <v>183</v>
      </c>
      <c r="G210" t="s">
        <v>184</v>
      </c>
      <c r="H210">
        <v>93.801000000000002</v>
      </c>
      <c r="I210" t="s">
        <v>185</v>
      </c>
      <c r="J210">
        <v>2.63E-4</v>
      </c>
      <c r="K210" t="s">
        <v>25</v>
      </c>
      <c r="L210" t="s">
        <v>290</v>
      </c>
      <c r="M210">
        <v>211.14623499999999</v>
      </c>
      <c r="N210" t="s">
        <v>25</v>
      </c>
      <c r="O210" t="s">
        <v>291</v>
      </c>
      <c r="P210">
        <v>4.7399999999999997E-4</v>
      </c>
      <c r="Q210" t="s">
        <v>25</v>
      </c>
      <c r="R210" t="s">
        <v>186</v>
      </c>
      <c r="S210" t="e">
        <f t="shared" si="6"/>
        <v>#NAME?</v>
      </c>
      <c r="T210" t="s">
        <v>25</v>
      </c>
      <c r="U210" t="s">
        <v>24</v>
      </c>
      <c r="V210">
        <v>0.92354499999999995</v>
      </c>
      <c r="W210" t="s">
        <v>25</v>
      </c>
      <c r="X210" t="s">
        <v>1881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292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288</v>
      </c>
      <c r="AM210">
        <v>1000</v>
      </c>
      <c r="AN210" t="s">
        <v>189</v>
      </c>
      <c r="AO210">
        <v>1000000</v>
      </c>
      <c r="AP210" t="s">
        <v>190</v>
      </c>
      <c r="AQ210">
        <v>10</v>
      </c>
      <c r="AR210" t="s">
        <v>191</v>
      </c>
      <c r="AS210">
        <v>1000</v>
      </c>
      <c r="AT210" t="s">
        <v>192</v>
      </c>
      <c r="AU210">
        <v>20</v>
      </c>
    </row>
    <row r="211" spans="1:47">
      <c r="A211" s="2">
        <v>1068</v>
      </c>
      <c r="B211" t="s">
        <v>289</v>
      </c>
      <c r="C211">
        <v>4</v>
      </c>
      <c r="D211" t="s">
        <v>182</v>
      </c>
      <c r="E211">
        <v>529</v>
      </c>
      <c r="F211" t="s">
        <v>183</v>
      </c>
      <c r="G211" t="s">
        <v>184</v>
      </c>
      <c r="H211">
        <v>0</v>
      </c>
      <c r="I211" t="s">
        <v>185</v>
      </c>
      <c r="J211">
        <v>3.5199999999999999E-4</v>
      </c>
      <c r="K211" t="s">
        <v>25</v>
      </c>
      <c r="L211" t="s">
        <v>290</v>
      </c>
      <c r="M211">
        <v>275.341026</v>
      </c>
      <c r="N211" t="s">
        <v>25</v>
      </c>
      <c r="O211" t="s">
        <v>291</v>
      </c>
      <c r="P211">
        <v>6.2699999999999995E-4</v>
      </c>
      <c r="Q211" t="s">
        <v>25</v>
      </c>
      <c r="R211" t="s">
        <v>186</v>
      </c>
      <c r="S211" t="e">
        <f t="shared" si="6"/>
        <v>#NAME?</v>
      </c>
      <c r="T211" t="s">
        <v>25</v>
      </c>
      <c r="U211" t="s">
        <v>24</v>
      </c>
      <c r="V211">
        <v>0.81930000000000003</v>
      </c>
      <c r="W211" t="s">
        <v>25</v>
      </c>
      <c r="X211" t="s">
        <v>1881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292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288</v>
      </c>
      <c r="AM211">
        <v>1000</v>
      </c>
      <c r="AN211" t="s">
        <v>189</v>
      </c>
      <c r="AO211">
        <v>1000000</v>
      </c>
      <c r="AP211" t="s">
        <v>190</v>
      </c>
      <c r="AQ211">
        <v>10</v>
      </c>
      <c r="AR211" t="s">
        <v>191</v>
      </c>
      <c r="AS211">
        <v>1000</v>
      </c>
      <c r="AT211" t="s">
        <v>192</v>
      </c>
      <c r="AU211">
        <v>20</v>
      </c>
    </row>
    <row r="212" spans="1:47">
      <c r="A212" s="2">
        <v>1067</v>
      </c>
      <c r="B212" t="s">
        <v>289</v>
      </c>
      <c r="C212">
        <v>4</v>
      </c>
      <c r="D212" t="s">
        <v>182</v>
      </c>
      <c r="E212">
        <v>189</v>
      </c>
      <c r="F212" t="s">
        <v>183</v>
      </c>
      <c r="G212" t="s">
        <v>184</v>
      </c>
      <c r="H212">
        <v>35313.868000000002</v>
      </c>
      <c r="I212" t="s">
        <v>185</v>
      </c>
      <c r="J212">
        <v>1.63E-4</v>
      </c>
      <c r="K212" t="s">
        <v>25</v>
      </c>
      <c r="L212" t="s">
        <v>290</v>
      </c>
      <c r="M212">
        <v>112.16801700000001</v>
      </c>
      <c r="N212" t="s">
        <v>25</v>
      </c>
      <c r="O212" t="s">
        <v>291</v>
      </c>
      <c r="P212">
        <v>2.7500000000000002E-4</v>
      </c>
      <c r="Q212" t="s">
        <v>25</v>
      </c>
      <c r="R212" t="s">
        <v>186</v>
      </c>
      <c r="S212" t="e">
        <f t="shared" si="6"/>
        <v>#NAME?</v>
      </c>
      <c r="T212" t="s">
        <v>25</v>
      </c>
      <c r="U212" t="s">
        <v>24</v>
      </c>
      <c r="V212">
        <v>0.19301299999999999</v>
      </c>
      <c r="W212" t="s">
        <v>25</v>
      </c>
      <c r="X212" t="s">
        <v>1881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292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288</v>
      </c>
      <c r="AM212">
        <v>1000</v>
      </c>
      <c r="AN212" t="s">
        <v>189</v>
      </c>
      <c r="AO212">
        <v>1000000</v>
      </c>
      <c r="AP212" t="s">
        <v>190</v>
      </c>
      <c r="AQ212">
        <v>5</v>
      </c>
      <c r="AR212" t="s">
        <v>191</v>
      </c>
      <c r="AS212">
        <v>1000</v>
      </c>
      <c r="AT212" t="s">
        <v>192</v>
      </c>
      <c r="AU212">
        <v>20</v>
      </c>
    </row>
    <row r="213" spans="1:47">
      <c r="A213" s="2">
        <v>1066</v>
      </c>
      <c r="B213" t="s">
        <v>289</v>
      </c>
      <c r="C213">
        <v>4</v>
      </c>
      <c r="D213" t="s">
        <v>182</v>
      </c>
      <c r="E213">
        <v>452</v>
      </c>
      <c r="F213" t="s">
        <v>183</v>
      </c>
      <c r="G213" t="s">
        <v>184</v>
      </c>
      <c r="H213">
        <v>65526.631999999998</v>
      </c>
      <c r="I213" t="s">
        <v>185</v>
      </c>
      <c r="J213">
        <v>2.0599999999999999E-4</v>
      </c>
      <c r="K213" t="s">
        <v>25</v>
      </c>
      <c r="L213" t="s">
        <v>290</v>
      </c>
      <c r="M213">
        <v>196.67074600000001</v>
      </c>
      <c r="N213" t="s">
        <v>25</v>
      </c>
      <c r="O213" t="s">
        <v>291</v>
      </c>
      <c r="P213">
        <v>4.0299999999999998E-4</v>
      </c>
      <c r="Q213" t="s">
        <v>25</v>
      </c>
      <c r="R213" t="s">
        <v>186</v>
      </c>
      <c r="S213" t="e">
        <f t="shared" si="6"/>
        <v>#NAME?</v>
      </c>
      <c r="T213" t="s">
        <v>25</v>
      </c>
      <c r="U213" t="s">
        <v>24</v>
      </c>
      <c r="V213">
        <v>0.61665499999999995</v>
      </c>
      <c r="W213" t="s">
        <v>25</v>
      </c>
      <c r="X213" t="s">
        <v>1881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292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288</v>
      </c>
      <c r="AM213">
        <v>1000</v>
      </c>
      <c r="AN213" t="s">
        <v>189</v>
      </c>
      <c r="AO213">
        <v>1000000</v>
      </c>
      <c r="AP213" t="s">
        <v>190</v>
      </c>
      <c r="AQ213">
        <v>5</v>
      </c>
      <c r="AR213" t="s">
        <v>191</v>
      </c>
      <c r="AS213">
        <v>1000</v>
      </c>
      <c r="AT213" t="s">
        <v>192</v>
      </c>
      <c r="AU213">
        <v>20</v>
      </c>
    </row>
    <row r="214" spans="1:47">
      <c r="A214" s="2">
        <v>1065</v>
      </c>
      <c r="B214" t="s">
        <v>289</v>
      </c>
      <c r="C214">
        <v>4</v>
      </c>
      <c r="D214" t="s">
        <v>182</v>
      </c>
      <c r="E214">
        <v>1206</v>
      </c>
      <c r="F214" t="s">
        <v>183</v>
      </c>
      <c r="G214" t="s">
        <v>184</v>
      </c>
      <c r="H214">
        <v>22149.75</v>
      </c>
      <c r="I214" t="s">
        <v>185</v>
      </c>
      <c r="J214">
        <v>2.43E-4</v>
      </c>
      <c r="K214" t="s">
        <v>25</v>
      </c>
      <c r="L214" t="s">
        <v>290</v>
      </c>
      <c r="M214">
        <v>447.38793199999998</v>
      </c>
      <c r="N214" t="s">
        <v>25</v>
      </c>
      <c r="O214" t="s">
        <v>291</v>
      </c>
      <c r="P214">
        <v>6.8999999999999997E-4</v>
      </c>
      <c r="Q214" t="s">
        <v>25</v>
      </c>
      <c r="R214" t="s">
        <v>186</v>
      </c>
      <c r="S214" t="e">
        <f t="shared" si="6"/>
        <v>#NAME?</v>
      </c>
      <c r="T214" t="s">
        <v>25</v>
      </c>
      <c r="U214" t="s">
        <v>24</v>
      </c>
      <c r="V214">
        <v>2.3187419999999999</v>
      </c>
      <c r="W214" t="s">
        <v>25</v>
      </c>
      <c r="X214" t="s">
        <v>1881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292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288</v>
      </c>
      <c r="AM214">
        <v>1000</v>
      </c>
      <c r="AN214" t="s">
        <v>189</v>
      </c>
      <c r="AO214">
        <v>1000000</v>
      </c>
      <c r="AP214" t="s">
        <v>190</v>
      </c>
      <c r="AQ214">
        <v>5</v>
      </c>
      <c r="AR214" t="s">
        <v>191</v>
      </c>
      <c r="AS214">
        <v>1000</v>
      </c>
      <c r="AT214" t="s">
        <v>192</v>
      </c>
      <c r="AU214">
        <v>20</v>
      </c>
    </row>
    <row r="215" spans="1:47">
      <c r="A215" s="2">
        <v>1064</v>
      </c>
      <c r="B215" t="s">
        <v>289</v>
      </c>
      <c r="C215">
        <v>3</v>
      </c>
      <c r="D215" t="s">
        <v>182</v>
      </c>
      <c r="E215">
        <v>1935</v>
      </c>
      <c r="F215" t="s">
        <v>183</v>
      </c>
      <c r="G215" t="s">
        <v>184</v>
      </c>
      <c r="H215">
        <v>2409.6280000000002</v>
      </c>
      <c r="I215" t="s">
        <v>185</v>
      </c>
      <c r="J215">
        <v>4.1300000000000001E-4</v>
      </c>
      <c r="K215" t="s">
        <v>25</v>
      </c>
      <c r="L215" t="s">
        <v>290</v>
      </c>
      <c r="M215">
        <v>592.24976600000002</v>
      </c>
      <c r="N215" t="s">
        <v>25</v>
      </c>
      <c r="O215" t="s">
        <v>291</v>
      </c>
      <c r="P215">
        <v>1.005E-3</v>
      </c>
      <c r="Q215" t="s">
        <v>25</v>
      </c>
      <c r="R215" t="s">
        <v>186</v>
      </c>
      <c r="S215" t="e">
        <f t="shared" si="6"/>
        <v>#NAME?</v>
      </c>
      <c r="T215" t="s">
        <v>25</v>
      </c>
      <c r="U215" t="s">
        <v>24</v>
      </c>
      <c r="V215">
        <v>8.3059019999999997</v>
      </c>
      <c r="W215" t="s">
        <v>25</v>
      </c>
      <c r="X215" t="s">
        <v>1881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292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288</v>
      </c>
      <c r="AM215">
        <v>1000</v>
      </c>
      <c r="AN215" t="s">
        <v>189</v>
      </c>
      <c r="AO215">
        <v>1000000</v>
      </c>
      <c r="AP215" t="s">
        <v>190</v>
      </c>
      <c r="AQ215">
        <v>5</v>
      </c>
      <c r="AR215" t="s">
        <v>191</v>
      </c>
      <c r="AS215">
        <v>1000</v>
      </c>
      <c r="AT215" t="s">
        <v>192</v>
      </c>
      <c r="AU215">
        <v>20</v>
      </c>
    </row>
    <row r="216" spans="1:47">
      <c r="A216" s="2">
        <v>1063</v>
      </c>
      <c r="B216" t="s">
        <v>289</v>
      </c>
      <c r="C216">
        <v>2</v>
      </c>
      <c r="D216" t="s">
        <v>182</v>
      </c>
      <c r="E216">
        <v>2791</v>
      </c>
      <c r="F216" t="s">
        <v>183</v>
      </c>
      <c r="G216" t="s">
        <v>184</v>
      </c>
      <c r="H216">
        <v>18.625</v>
      </c>
      <c r="I216" t="s">
        <v>185</v>
      </c>
      <c r="J216">
        <v>8.7900000000000001E-4</v>
      </c>
      <c r="K216" t="s">
        <v>25</v>
      </c>
      <c r="L216" t="s">
        <v>290</v>
      </c>
      <c r="M216">
        <v>679.11850700000002</v>
      </c>
      <c r="N216" t="s">
        <v>25</v>
      </c>
      <c r="O216" t="s">
        <v>291</v>
      </c>
      <c r="P216">
        <v>1.5579999999999999E-3</v>
      </c>
      <c r="Q216" t="s">
        <v>25</v>
      </c>
      <c r="R216" t="s">
        <v>186</v>
      </c>
      <c r="S216" t="e">
        <f t="shared" si="6"/>
        <v>#NAME?</v>
      </c>
      <c r="T216" t="s">
        <v>25</v>
      </c>
      <c r="U216" t="s">
        <v>24</v>
      </c>
      <c r="V216">
        <v>25.569989</v>
      </c>
      <c r="W216" t="s">
        <v>25</v>
      </c>
      <c r="X216" t="s">
        <v>1881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292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288</v>
      </c>
      <c r="AM216">
        <v>1000</v>
      </c>
      <c r="AN216" t="s">
        <v>189</v>
      </c>
      <c r="AO216">
        <v>1000000</v>
      </c>
      <c r="AP216" t="s">
        <v>190</v>
      </c>
      <c r="AQ216">
        <v>5</v>
      </c>
      <c r="AR216" t="s">
        <v>191</v>
      </c>
      <c r="AS216">
        <v>1000</v>
      </c>
      <c r="AT216" t="s">
        <v>192</v>
      </c>
      <c r="AU216">
        <v>20</v>
      </c>
    </row>
    <row r="217" spans="1:47">
      <c r="A217" s="2">
        <v>1062</v>
      </c>
      <c r="B217" t="s">
        <v>289</v>
      </c>
      <c r="C217">
        <v>1</v>
      </c>
      <c r="D217" t="s">
        <v>182</v>
      </c>
      <c r="E217">
        <v>4359</v>
      </c>
      <c r="F217" t="s">
        <v>183</v>
      </c>
      <c r="G217" t="s">
        <v>184</v>
      </c>
      <c r="H217">
        <v>0.72599999999999998</v>
      </c>
      <c r="I217" t="s">
        <v>185</v>
      </c>
      <c r="J217">
        <v>1.3179999999999999E-3</v>
      </c>
      <c r="K217" t="s">
        <v>25</v>
      </c>
      <c r="L217" t="s">
        <v>290</v>
      </c>
      <c r="M217">
        <v>851.76537099999996</v>
      </c>
      <c r="N217" t="s">
        <v>25</v>
      </c>
      <c r="O217" t="s">
        <v>291</v>
      </c>
      <c r="P217">
        <v>2.1700000000000001E-3</v>
      </c>
      <c r="Q217" t="s">
        <v>25</v>
      </c>
      <c r="R217" t="s">
        <v>186</v>
      </c>
      <c r="S217" t="e">
        <f t="shared" si="6"/>
        <v>#NAME?</v>
      </c>
      <c r="T217" t="s">
        <v>25</v>
      </c>
      <c r="U217" t="s">
        <v>24</v>
      </c>
      <c r="V217">
        <v>91.304852999999994</v>
      </c>
      <c r="W217" t="s">
        <v>25</v>
      </c>
      <c r="X217" t="s">
        <v>1881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292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288</v>
      </c>
      <c r="AM217">
        <v>1000</v>
      </c>
      <c r="AN217" t="s">
        <v>189</v>
      </c>
      <c r="AO217">
        <v>1000000</v>
      </c>
      <c r="AP217" t="s">
        <v>190</v>
      </c>
      <c r="AQ217">
        <v>5</v>
      </c>
      <c r="AR217" t="s">
        <v>191</v>
      </c>
      <c r="AS217">
        <v>1000</v>
      </c>
      <c r="AT217" t="s">
        <v>192</v>
      </c>
      <c r="AU217">
        <v>20</v>
      </c>
    </row>
    <row r="218" spans="1:47">
      <c r="A218" s="2">
        <v>1061</v>
      </c>
      <c r="B218" t="s">
        <v>289</v>
      </c>
      <c r="C218">
        <v>4</v>
      </c>
      <c r="D218" t="s">
        <v>182</v>
      </c>
      <c r="E218">
        <v>189</v>
      </c>
      <c r="F218" t="s">
        <v>183</v>
      </c>
      <c r="G218" t="s">
        <v>184</v>
      </c>
      <c r="H218">
        <v>35354.409</v>
      </c>
      <c r="I218" t="s">
        <v>185</v>
      </c>
      <c r="J218">
        <v>1.6000000000000001E-4</v>
      </c>
      <c r="K218" t="s">
        <v>25</v>
      </c>
      <c r="L218" t="s">
        <v>290</v>
      </c>
      <c r="M218">
        <v>109.598529</v>
      </c>
      <c r="N218" t="s">
        <v>25</v>
      </c>
      <c r="O218" t="s">
        <v>291</v>
      </c>
      <c r="P218">
        <v>2.7E-4</v>
      </c>
      <c r="Q218" t="s">
        <v>25</v>
      </c>
      <c r="R218" t="s">
        <v>186</v>
      </c>
      <c r="S218" t="e">
        <f t="shared" si="6"/>
        <v>#NAME?</v>
      </c>
      <c r="T218" t="s">
        <v>25</v>
      </c>
      <c r="U218" t="s">
        <v>24</v>
      </c>
      <c r="V218">
        <v>0.187726</v>
      </c>
      <c r="W218" t="s">
        <v>25</v>
      </c>
      <c r="X218" t="s">
        <v>1881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292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288</v>
      </c>
      <c r="AM218">
        <v>1000</v>
      </c>
      <c r="AN218" t="s">
        <v>189</v>
      </c>
      <c r="AO218">
        <v>1000000</v>
      </c>
      <c r="AP218" t="s">
        <v>190</v>
      </c>
      <c r="AQ218">
        <v>5</v>
      </c>
      <c r="AR218" t="s">
        <v>191</v>
      </c>
      <c r="AS218">
        <v>1000</v>
      </c>
      <c r="AT218" t="s">
        <v>192</v>
      </c>
      <c r="AU218">
        <v>20</v>
      </c>
    </row>
    <row r="219" spans="1:47">
      <c r="A219" s="2">
        <v>1060</v>
      </c>
      <c r="B219" t="s">
        <v>289</v>
      </c>
      <c r="C219">
        <v>4</v>
      </c>
      <c r="D219" t="s">
        <v>182</v>
      </c>
      <c r="E219">
        <v>452</v>
      </c>
      <c r="F219" t="s">
        <v>183</v>
      </c>
      <c r="G219" t="s">
        <v>184</v>
      </c>
      <c r="H219">
        <v>68.203999999999994</v>
      </c>
      <c r="I219" t="s">
        <v>185</v>
      </c>
      <c r="J219">
        <v>1.95E-4</v>
      </c>
      <c r="K219" t="s">
        <v>25</v>
      </c>
      <c r="L219" t="s">
        <v>290</v>
      </c>
      <c r="M219">
        <v>192.08173600000001</v>
      </c>
      <c r="N219" t="s">
        <v>25</v>
      </c>
      <c r="O219" t="s">
        <v>291</v>
      </c>
      <c r="P219">
        <v>3.8699999999999997E-4</v>
      </c>
      <c r="Q219" t="s">
        <v>25</v>
      </c>
      <c r="R219" t="s">
        <v>186</v>
      </c>
      <c r="S219" t="e">
        <f t="shared" si="6"/>
        <v>#NAME?</v>
      </c>
      <c r="T219" t="s">
        <v>25</v>
      </c>
      <c r="U219" t="s">
        <v>24</v>
      </c>
      <c r="V219">
        <v>0.58930199999999999</v>
      </c>
      <c r="W219" t="s">
        <v>25</v>
      </c>
      <c r="X219" t="s">
        <v>1881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292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288</v>
      </c>
      <c r="AM219">
        <v>1000</v>
      </c>
      <c r="AN219" t="s">
        <v>189</v>
      </c>
      <c r="AO219">
        <v>1000000</v>
      </c>
      <c r="AP219" t="s">
        <v>190</v>
      </c>
      <c r="AQ219">
        <v>5</v>
      </c>
      <c r="AR219" t="s">
        <v>191</v>
      </c>
      <c r="AS219">
        <v>1000</v>
      </c>
      <c r="AT219" t="s">
        <v>192</v>
      </c>
      <c r="AU219">
        <v>20</v>
      </c>
    </row>
    <row r="220" spans="1:47">
      <c r="A220" s="2">
        <v>1059</v>
      </c>
      <c r="B220" t="s">
        <v>289</v>
      </c>
      <c r="C220">
        <v>4</v>
      </c>
      <c r="D220" t="s">
        <v>182</v>
      </c>
      <c r="E220">
        <v>1206</v>
      </c>
      <c r="F220" t="s">
        <v>183</v>
      </c>
      <c r="G220" t="s">
        <v>184</v>
      </c>
      <c r="H220">
        <v>0.24199999999999999</v>
      </c>
      <c r="I220" t="s">
        <v>185</v>
      </c>
      <c r="J220">
        <v>2.8600000000000001E-4</v>
      </c>
      <c r="K220" t="s">
        <v>25</v>
      </c>
      <c r="L220" t="s">
        <v>290</v>
      </c>
      <c r="M220">
        <v>444.65390400000001</v>
      </c>
      <c r="N220" t="s">
        <v>25</v>
      </c>
      <c r="O220" t="s">
        <v>291</v>
      </c>
      <c r="P220">
        <v>7.3099999999999999E-4</v>
      </c>
      <c r="Q220" t="s">
        <v>25</v>
      </c>
      <c r="R220" t="s">
        <v>186</v>
      </c>
      <c r="S220" t="e">
        <f t="shared" si="6"/>
        <v>#NAME?</v>
      </c>
      <c r="T220" t="s">
        <v>25</v>
      </c>
      <c r="U220" t="s">
        <v>24</v>
      </c>
      <c r="V220">
        <v>2.386568</v>
      </c>
      <c r="W220" t="s">
        <v>25</v>
      </c>
      <c r="X220" t="s">
        <v>1881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292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288</v>
      </c>
      <c r="AM220">
        <v>1000</v>
      </c>
      <c r="AN220" t="s">
        <v>189</v>
      </c>
      <c r="AO220">
        <v>1000000</v>
      </c>
      <c r="AP220" t="s">
        <v>190</v>
      </c>
      <c r="AQ220">
        <v>5</v>
      </c>
      <c r="AR220" t="s">
        <v>191</v>
      </c>
      <c r="AS220">
        <v>1000</v>
      </c>
      <c r="AT220" t="s">
        <v>192</v>
      </c>
      <c r="AU220">
        <v>20</v>
      </c>
    </row>
    <row r="221" spans="1:47">
      <c r="A221" s="2">
        <v>1058</v>
      </c>
      <c r="B221" t="s">
        <v>289</v>
      </c>
      <c r="C221">
        <v>3</v>
      </c>
      <c r="D221" t="s">
        <v>182</v>
      </c>
      <c r="E221">
        <v>1935</v>
      </c>
      <c r="F221" t="s">
        <v>183</v>
      </c>
      <c r="G221" t="s">
        <v>184</v>
      </c>
      <c r="H221">
        <v>0</v>
      </c>
      <c r="I221" t="s">
        <v>185</v>
      </c>
      <c r="J221">
        <v>4.0099999999999999E-4</v>
      </c>
      <c r="K221" t="s">
        <v>25</v>
      </c>
      <c r="L221" t="s">
        <v>290</v>
      </c>
      <c r="M221">
        <v>585.97171000000003</v>
      </c>
      <c r="N221" t="s">
        <v>25</v>
      </c>
      <c r="O221" t="s">
        <v>291</v>
      </c>
      <c r="P221">
        <v>9.8700000000000003E-4</v>
      </c>
      <c r="Q221" t="s">
        <v>25</v>
      </c>
      <c r="R221" t="s">
        <v>186</v>
      </c>
      <c r="S221" t="e">
        <f t="shared" si="6"/>
        <v>#NAME?</v>
      </c>
      <c r="T221" t="s">
        <v>25</v>
      </c>
      <c r="U221" t="s">
        <v>24</v>
      </c>
      <c r="V221">
        <v>8.2439889999999991</v>
      </c>
      <c r="W221" t="s">
        <v>25</v>
      </c>
      <c r="X221" t="s">
        <v>1881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292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288</v>
      </c>
      <c r="AM221">
        <v>1000</v>
      </c>
      <c r="AN221" t="s">
        <v>189</v>
      </c>
      <c r="AO221">
        <v>1000000</v>
      </c>
      <c r="AP221" t="s">
        <v>190</v>
      </c>
      <c r="AQ221">
        <v>5</v>
      </c>
      <c r="AR221" t="s">
        <v>191</v>
      </c>
      <c r="AS221">
        <v>1000</v>
      </c>
      <c r="AT221" t="s">
        <v>192</v>
      </c>
      <c r="AU221">
        <v>20</v>
      </c>
    </row>
    <row r="222" spans="1:47">
      <c r="A222" s="2">
        <v>1057</v>
      </c>
      <c r="B222" t="s">
        <v>289</v>
      </c>
      <c r="C222">
        <v>2</v>
      </c>
      <c r="D222" t="s">
        <v>182</v>
      </c>
      <c r="E222">
        <v>2791</v>
      </c>
      <c r="F222" t="s">
        <v>183</v>
      </c>
      <c r="G222" t="s">
        <v>184</v>
      </c>
      <c r="H222">
        <v>0</v>
      </c>
      <c r="I222" t="s">
        <v>185</v>
      </c>
      <c r="J222">
        <v>8.9899999999999995E-4</v>
      </c>
      <c r="K222" t="s">
        <v>25</v>
      </c>
      <c r="L222" t="s">
        <v>290</v>
      </c>
      <c r="M222">
        <v>677.25778200000002</v>
      </c>
      <c r="N222" t="s">
        <v>25</v>
      </c>
      <c r="O222" t="s">
        <v>291</v>
      </c>
      <c r="P222">
        <v>1.5759999999999999E-3</v>
      </c>
      <c r="Q222" t="s">
        <v>25</v>
      </c>
      <c r="R222" t="s">
        <v>186</v>
      </c>
      <c r="S222" t="e">
        <f t="shared" si="6"/>
        <v>#NAME?</v>
      </c>
      <c r="T222" t="s">
        <v>25</v>
      </c>
      <c r="U222" t="s">
        <v>24</v>
      </c>
      <c r="V222">
        <v>25.19126</v>
      </c>
      <c r="W222" t="s">
        <v>25</v>
      </c>
      <c r="X222" t="s">
        <v>1881</v>
      </c>
      <c r="Y222">
        <v>0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292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288</v>
      </c>
      <c r="AM222">
        <v>1000</v>
      </c>
      <c r="AN222" t="s">
        <v>189</v>
      </c>
      <c r="AO222">
        <v>1000000</v>
      </c>
      <c r="AP222" t="s">
        <v>190</v>
      </c>
      <c r="AQ222">
        <v>5</v>
      </c>
      <c r="AR222" t="s">
        <v>191</v>
      </c>
      <c r="AS222">
        <v>1000</v>
      </c>
      <c r="AT222" t="s">
        <v>192</v>
      </c>
      <c r="AU222">
        <v>20</v>
      </c>
    </row>
    <row r="223" spans="1:47">
      <c r="A223" s="2">
        <v>1056</v>
      </c>
      <c r="B223" t="s">
        <v>289</v>
      </c>
      <c r="C223">
        <v>1</v>
      </c>
      <c r="D223" t="s">
        <v>182</v>
      </c>
      <c r="E223">
        <v>4359</v>
      </c>
      <c r="F223" t="s">
        <v>183</v>
      </c>
      <c r="G223" t="s">
        <v>184</v>
      </c>
      <c r="H223">
        <v>0</v>
      </c>
      <c r="I223" t="s">
        <v>185</v>
      </c>
      <c r="J223">
        <v>1.3990000000000001E-3</v>
      </c>
      <c r="K223" t="s">
        <v>25</v>
      </c>
      <c r="L223" t="s">
        <v>290</v>
      </c>
      <c r="M223">
        <v>850.31930899999998</v>
      </c>
      <c r="N223" t="s">
        <v>25</v>
      </c>
      <c r="O223" t="s">
        <v>291</v>
      </c>
      <c r="P223">
        <v>2.2490000000000001E-3</v>
      </c>
      <c r="Q223" t="s">
        <v>25</v>
      </c>
      <c r="R223" t="s">
        <v>186</v>
      </c>
      <c r="S223" t="e">
        <f t="shared" si="6"/>
        <v>#NAME?</v>
      </c>
      <c r="T223" t="s">
        <v>25</v>
      </c>
      <c r="U223" t="s">
        <v>24</v>
      </c>
      <c r="V223">
        <v>87.003393000000003</v>
      </c>
      <c r="W223" t="s">
        <v>25</v>
      </c>
      <c r="X223" t="s">
        <v>1881</v>
      </c>
      <c r="Y223">
        <v>0</v>
      </c>
      <c r="Z223" t="s">
        <v>26</v>
      </c>
      <c r="AA223">
        <v>0</v>
      </c>
      <c r="AB223" t="s">
        <v>25</v>
      </c>
      <c r="AC223" t="s">
        <v>27</v>
      </c>
      <c r="AD223">
        <v>0</v>
      </c>
      <c r="AE223" t="s">
        <v>25</v>
      </c>
      <c r="AF223" t="s">
        <v>292</v>
      </c>
      <c r="AG223">
        <v>0</v>
      </c>
      <c r="AH223" t="s">
        <v>25</v>
      </c>
      <c r="AI223" t="s">
        <v>28</v>
      </c>
      <c r="AJ223">
        <v>0</v>
      </c>
      <c r="AK223" t="s">
        <v>25</v>
      </c>
      <c r="AL223" t="s">
        <v>288</v>
      </c>
      <c r="AM223">
        <v>1000</v>
      </c>
      <c r="AN223" t="s">
        <v>189</v>
      </c>
      <c r="AO223">
        <v>1000000</v>
      </c>
      <c r="AP223" t="s">
        <v>190</v>
      </c>
      <c r="AQ223">
        <v>5</v>
      </c>
      <c r="AR223" t="s">
        <v>191</v>
      </c>
      <c r="AS223">
        <v>1000</v>
      </c>
      <c r="AT223" t="s">
        <v>192</v>
      </c>
      <c r="AU223">
        <v>20</v>
      </c>
    </row>
    <row r="224" spans="1:47">
      <c r="A224" s="2">
        <v>1055</v>
      </c>
      <c r="B224" t="s">
        <v>289</v>
      </c>
      <c r="C224">
        <v>4</v>
      </c>
      <c r="D224" t="s">
        <v>182</v>
      </c>
      <c r="E224">
        <v>151</v>
      </c>
      <c r="F224" t="s">
        <v>183</v>
      </c>
      <c r="G224" t="s">
        <v>184</v>
      </c>
      <c r="H224">
        <v>9.5489999999999995</v>
      </c>
      <c r="I224" t="s">
        <v>185</v>
      </c>
      <c r="J224">
        <v>2.04E-4</v>
      </c>
      <c r="K224" t="s">
        <v>25</v>
      </c>
      <c r="L224" t="s">
        <v>290</v>
      </c>
      <c r="M224">
        <v>108.920523</v>
      </c>
      <c r="N224" t="s">
        <v>25</v>
      </c>
      <c r="O224" t="s">
        <v>291</v>
      </c>
      <c r="P224">
        <v>3.1300000000000002E-4</v>
      </c>
      <c r="Q224" t="s">
        <v>25</v>
      </c>
      <c r="R224" t="s">
        <v>186</v>
      </c>
      <c r="S224" t="e">
        <f t="shared" si="6"/>
        <v>#NAME?</v>
      </c>
      <c r="T224" t="s">
        <v>25</v>
      </c>
      <c r="U224" t="s">
        <v>24</v>
      </c>
      <c r="V224">
        <v>0.34751900000000002</v>
      </c>
      <c r="W224" t="s">
        <v>25</v>
      </c>
      <c r="X224" t="s">
        <v>1881</v>
      </c>
      <c r="Y224">
        <v>0</v>
      </c>
      <c r="Z224" t="s">
        <v>26</v>
      </c>
      <c r="AA224">
        <v>0</v>
      </c>
      <c r="AB224" t="s">
        <v>25</v>
      </c>
      <c r="AC224" t="s">
        <v>27</v>
      </c>
      <c r="AD224">
        <v>0</v>
      </c>
      <c r="AE224" t="s">
        <v>25</v>
      </c>
      <c r="AF224" t="s">
        <v>292</v>
      </c>
      <c r="AG224">
        <v>0</v>
      </c>
      <c r="AH224" t="s">
        <v>25</v>
      </c>
      <c r="AI224" t="s">
        <v>28</v>
      </c>
      <c r="AJ224">
        <v>0</v>
      </c>
      <c r="AK224" t="s">
        <v>25</v>
      </c>
      <c r="AL224" t="s">
        <v>288</v>
      </c>
      <c r="AM224">
        <v>1000</v>
      </c>
      <c r="AN224" t="s">
        <v>189</v>
      </c>
      <c r="AO224">
        <v>1000000</v>
      </c>
      <c r="AP224" t="s">
        <v>190</v>
      </c>
      <c r="AQ224">
        <v>5</v>
      </c>
      <c r="AR224" t="s">
        <v>191</v>
      </c>
      <c r="AS224">
        <v>1000</v>
      </c>
      <c r="AT224" t="s">
        <v>192</v>
      </c>
      <c r="AU224">
        <v>20</v>
      </c>
    </row>
    <row r="225" spans="1:47">
      <c r="A225" s="2">
        <v>1054</v>
      </c>
      <c r="B225" t="s">
        <v>289</v>
      </c>
      <c r="C225">
        <v>4</v>
      </c>
      <c r="D225" t="s">
        <v>182</v>
      </c>
      <c r="E225">
        <v>151</v>
      </c>
      <c r="F225" t="s">
        <v>183</v>
      </c>
      <c r="G225" t="s">
        <v>184</v>
      </c>
      <c r="H225">
        <v>256.23</v>
      </c>
      <c r="I225" t="s">
        <v>185</v>
      </c>
      <c r="J225">
        <v>1.9799999999999999E-4</v>
      </c>
      <c r="K225" t="s">
        <v>25</v>
      </c>
      <c r="L225" t="s">
        <v>290</v>
      </c>
      <c r="M225">
        <v>111.563925</v>
      </c>
      <c r="N225" t="s">
        <v>25</v>
      </c>
      <c r="O225" t="s">
        <v>291</v>
      </c>
      <c r="P225">
        <v>3.1E-4</v>
      </c>
      <c r="Q225" t="s">
        <v>25</v>
      </c>
      <c r="R225" t="s">
        <v>186</v>
      </c>
      <c r="S225" t="e">
        <f t="shared" si="6"/>
        <v>#NAME?</v>
      </c>
      <c r="T225" t="s">
        <v>25</v>
      </c>
      <c r="U225" t="s">
        <v>24</v>
      </c>
      <c r="V225">
        <v>0.30169699999999999</v>
      </c>
      <c r="W225" t="s">
        <v>25</v>
      </c>
      <c r="X225" t="s">
        <v>1881</v>
      </c>
      <c r="Y225">
        <v>0</v>
      </c>
      <c r="Z225" t="s">
        <v>26</v>
      </c>
      <c r="AA225">
        <v>0</v>
      </c>
      <c r="AB225" t="s">
        <v>25</v>
      </c>
      <c r="AC225" t="s">
        <v>27</v>
      </c>
      <c r="AD225">
        <v>0</v>
      </c>
      <c r="AE225" t="s">
        <v>25</v>
      </c>
      <c r="AF225" t="s">
        <v>292</v>
      </c>
      <c r="AG225">
        <v>0</v>
      </c>
      <c r="AH225" t="s">
        <v>25</v>
      </c>
      <c r="AI225" t="s">
        <v>28</v>
      </c>
      <c r="AJ225">
        <v>0</v>
      </c>
      <c r="AK225" t="s">
        <v>25</v>
      </c>
      <c r="AL225" t="s">
        <v>288</v>
      </c>
      <c r="AM225">
        <v>1000</v>
      </c>
      <c r="AN225" t="s">
        <v>189</v>
      </c>
      <c r="AO225">
        <v>1000000</v>
      </c>
      <c r="AP225" t="s">
        <v>190</v>
      </c>
      <c r="AQ225">
        <v>5</v>
      </c>
      <c r="AR225" t="s">
        <v>191</v>
      </c>
      <c r="AS225">
        <v>1000</v>
      </c>
      <c r="AT225" t="s">
        <v>192</v>
      </c>
      <c r="AU225">
        <v>20</v>
      </c>
    </row>
    <row r="226" spans="1:47">
      <c r="A226" s="2">
        <v>1053</v>
      </c>
      <c r="B226" t="s">
        <v>289</v>
      </c>
      <c r="C226">
        <v>4</v>
      </c>
      <c r="D226" t="s">
        <v>182</v>
      </c>
      <c r="E226">
        <v>151</v>
      </c>
      <c r="F226" t="s">
        <v>183</v>
      </c>
      <c r="G226" t="s">
        <v>184</v>
      </c>
      <c r="H226">
        <v>1375.6780000000001</v>
      </c>
      <c r="I226" t="s">
        <v>185</v>
      </c>
      <c r="J226">
        <v>1.92E-4</v>
      </c>
      <c r="K226" t="s">
        <v>25</v>
      </c>
      <c r="L226" t="s">
        <v>290</v>
      </c>
      <c r="M226">
        <v>107.610347</v>
      </c>
      <c r="N226" t="s">
        <v>25</v>
      </c>
      <c r="O226" t="s">
        <v>291</v>
      </c>
      <c r="P226">
        <v>2.99E-4</v>
      </c>
      <c r="Q226" t="s">
        <v>25</v>
      </c>
      <c r="R226" t="s">
        <v>186</v>
      </c>
      <c r="S226" t="e">
        <f t="shared" si="6"/>
        <v>#NAME?</v>
      </c>
      <c r="T226" t="s">
        <v>25</v>
      </c>
      <c r="U226" t="s">
        <v>24</v>
      </c>
      <c r="V226">
        <v>0.26122800000000002</v>
      </c>
      <c r="W226" t="s">
        <v>25</v>
      </c>
      <c r="X226" t="s">
        <v>1881</v>
      </c>
      <c r="Y226">
        <v>0</v>
      </c>
      <c r="Z226" t="s">
        <v>26</v>
      </c>
      <c r="AA226">
        <v>0</v>
      </c>
      <c r="AB226" t="s">
        <v>25</v>
      </c>
      <c r="AC226" t="s">
        <v>27</v>
      </c>
      <c r="AD226">
        <v>0</v>
      </c>
      <c r="AE226" t="s">
        <v>25</v>
      </c>
      <c r="AF226" t="s">
        <v>292</v>
      </c>
      <c r="AG226">
        <v>0</v>
      </c>
      <c r="AH226" t="s">
        <v>25</v>
      </c>
      <c r="AI226" t="s">
        <v>28</v>
      </c>
      <c r="AJ226">
        <v>0</v>
      </c>
      <c r="AK226" t="s">
        <v>25</v>
      </c>
      <c r="AL226" t="s">
        <v>288</v>
      </c>
      <c r="AM226">
        <v>1000</v>
      </c>
      <c r="AN226" t="s">
        <v>189</v>
      </c>
      <c r="AO226">
        <v>1000000</v>
      </c>
      <c r="AP226" t="s">
        <v>190</v>
      </c>
      <c r="AQ226">
        <v>5</v>
      </c>
      <c r="AR226" t="s">
        <v>191</v>
      </c>
      <c r="AS226">
        <v>1000</v>
      </c>
      <c r="AT226" t="s">
        <v>192</v>
      </c>
      <c r="AU226">
        <v>20</v>
      </c>
    </row>
    <row r="227" spans="1:47">
      <c r="A227" s="2">
        <v>1052</v>
      </c>
      <c r="B227" t="s">
        <v>289</v>
      </c>
      <c r="C227">
        <v>4</v>
      </c>
      <c r="D227" t="s">
        <v>182</v>
      </c>
      <c r="E227">
        <v>151</v>
      </c>
      <c r="F227" t="s">
        <v>183</v>
      </c>
      <c r="G227" t="s">
        <v>184</v>
      </c>
      <c r="H227">
        <v>4713.91</v>
      </c>
      <c r="I227" t="s">
        <v>185</v>
      </c>
      <c r="J227">
        <v>1.73E-4</v>
      </c>
      <c r="K227" t="s">
        <v>25</v>
      </c>
      <c r="L227" t="s">
        <v>290</v>
      </c>
      <c r="M227">
        <v>101.668999</v>
      </c>
      <c r="N227" t="s">
        <v>25</v>
      </c>
      <c r="O227" t="s">
        <v>291</v>
      </c>
      <c r="P227">
        <v>2.7399999999999999E-4</v>
      </c>
      <c r="Q227" t="s">
        <v>25</v>
      </c>
      <c r="R227" t="s">
        <v>186</v>
      </c>
      <c r="S227" t="e">
        <f t="shared" si="6"/>
        <v>#NAME?</v>
      </c>
      <c r="T227" t="s">
        <v>25</v>
      </c>
      <c r="U227" t="s">
        <v>24</v>
      </c>
      <c r="V227">
        <v>0.23824699999999999</v>
      </c>
      <c r="W227" t="s">
        <v>25</v>
      </c>
      <c r="X227" t="s">
        <v>1881</v>
      </c>
      <c r="Y227">
        <v>0</v>
      </c>
      <c r="Z227" t="s">
        <v>26</v>
      </c>
      <c r="AA227">
        <v>0</v>
      </c>
      <c r="AB227" t="s">
        <v>25</v>
      </c>
      <c r="AC227" t="s">
        <v>27</v>
      </c>
      <c r="AD227">
        <v>0</v>
      </c>
      <c r="AE227" t="s">
        <v>25</v>
      </c>
      <c r="AF227" t="s">
        <v>292</v>
      </c>
      <c r="AG227">
        <v>0</v>
      </c>
      <c r="AH227" t="s">
        <v>25</v>
      </c>
      <c r="AI227" t="s">
        <v>28</v>
      </c>
      <c r="AJ227">
        <v>0</v>
      </c>
      <c r="AK227" t="s">
        <v>25</v>
      </c>
      <c r="AL227" t="s">
        <v>288</v>
      </c>
      <c r="AM227">
        <v>1000</v>
      </c>
      <c r="AN227" t="s">
        <v>189</v>
      </c>
      <c r="AO227">
        <v>1000000</v>
      </c>
      <c r="AP227" t="s">
        <v>190</v>
      </c>
      <c r="AQ227">
        <v>5</v>
      </c>
      <c r="AR227" t="s">
        <v>191</v>
      </c>
      <c r="AS227">
        <v>1000</v>
      </c>
      <c r="AT227" t="s">
        <v>192</v>
      </c>
      <c r="AU227">
        <v>20</v>
      </c>
    </row>
    <row r="228" spans="1:47">
      <c r="A228" s="2">
        <v>1051</v>
      </c>
      <c r="B228" t="s">
        <v>289</v>
      </c>
      <c r="C228">
        <v>4</v>
      </c>
      <c r="D228" t="s">
        <v>182</v>
      </c>
      <c r="E228">
        <v>151</v>
      </c>
      <c r="F228" t="s">
        <v>183</v>
      </c>
      <c r="G228" t="s">
        <v>184</v>
      </c>
      <c r="H228">
        <v>13464.959000000001</v>
      </c>
      <c r="I228" t="s">
        <v>185</v>
      </c>
      <c r="J228">
        <v>1.8799999999999999E-4</v>
      </c>
      <c r="K228" t="s">
        <v>25</v>
      </c>
      <c r="L228" t="s">
        <v>290</v>
      </c>
      <c r="M228">
        <v>103.073438</v>
      </c>
      <c r="N228" t="s">
        <v>25</v>
      </c>
      <c r="O228" t="s">
        <v>291</v>
      </c>
      <c r="P228">
        <v>2.9100000000000003E-4</v>
      </c>
      <c r="Q228" t="s">
        <v>25</v>
      </c>
      <c r="R228" t="s">
        <v>186</v>
      </c>
      <c r="S228" t="e">
        <f t="shared" si="6"/>
        <v>#NAME?</v>
      </c>
      <c r="T228" t="s">
        <v>25</v>
      </c>
      <c r="U228" t="s">
        <v>24</v>
      </c>
      <c r="V228">
        <v>0.22548799999999999</v>
      </c>
      <c r="W228" t="s">
        <v>25</v>
      </c>
      <c r="X228" t="s">
        <v>1881</v>
      </c>
      <c r="Y228">
        <v>0</v>
      </c>
      <c r="Z228" t="s">
        <v>26</v>
      </c>
      <c r="AA228">
        <v>0</v>
      </c>
      <c r="AB228" t="s">
        <v>25</v>
      </c>
      <c r="AC228" t="s">
        <v>27</v>
      </c>
      <c r="AD228">
        <v>0</v>
      </c>
      <c r="AE228" t="s">
        <v>25</v>
      </c>
      <c r="AF228" t="s">
        <v>292</v>
      </c>
      <c r="AG228">
        <v>0</v>
      </c>
      <c r="AH228" t="s">
        <v>25</v>
      </c>
      <c r="AI228" t="s">
        <v>28</v>
      </c>
      <c r="AJ228">
        <v>0</v>
      </c>
      <c r="AK228" t="s">
        <v>25</v>
      </c>
      <c r="AL228" t="s">
        <v>288</v>
      </c>
      <c r="AM228">
        <v>1000</v>
      </c>
      <c r="AN228" t="s">
        <v>189</v>
      </c>
      <c r="AO228">
        <v>1000000</v>
      </c>
      <c r="AP228" t="s">
        <v>190</v>
      </c>
      <c r="AQ228">
        <v>5</v>
      </c>
      <c r="AR228" t="s">
        <v>191</v>
      </c>
      <c r="AS228">
        <v>1000</v>
      </c>
      <c r="AT228" t="s">
        <v>192</v>
      </c>
      <c r="AU228">
        <v>20</v>
      </c>
    </row>
    <row r="229" spans="1:47">
      <c r="A229" s="2">
        <v>1050</v>
      </c>
      <c r="B229" t="s">
        <v>289</v>
      </c>
      <c r="C229">
        <v>4</v>
      </c>
      <c r="D229" t="s">
        <v>182</v>
      </c>
      <c r="E229">
        <v>151</v>
      </c>
      <c r="F229" t="s">
        <v>183</v>
      </c>
      <c r="G229" t="s">
        <v>184</v>
      </c>
      <c r="H229">
        <v>35835.925999999999</v>
      </c>
      <c r="I229" t="s">
        <v>185</v>
      </c>
      <c r="J229">
        <v>1.75E-4</v>
      </c>
      <c r="K229" t="s">
        <v>25</v>
      </c>
      <c r="L229" t="s">
        <v>290</v>
      </c>
      <c r="M229">
        <v>100.225568</v>
      </c>
      <c r="N229" t="s">
        <v>25</v>
      </c>
      <c r="O229" t="s">
        <v>291</v>
      </c>
      <c r="P229">
        <v>2.7500000000000002E-4</v>
      </c>
      <c r="Q229" t="s">
        <v>25</v>
      </c>
      <c r="R229" t="s">
        <v>186</v>
      </c>
      <c r="S229" t="e">
        <f t="shared" si="6"/>
        <v>#NAME?</v>
      </c>
      <c r="T229" t="s">
        <v>25</v>
      </c>
      <c r="U229" t="s">
        <v>24</v>
      </c>
      <c r="V229">
        <v>0.21565799999999999</v>
      </c>
      <c r="W229" t="s">
        <v>25</v>
      </c>
      <c r="X229" t="s">
        <v>1881</v>
      </c>
      <c r="Y229">
        <v>0</v>
      </c>
      <c r="Z229" t="s">
        <v>26</v>
      </c>
      <c r="AA229">
        <v>0</v>
      </c>
      <c r="AB229" t="s">
        <v>25</v>
      </c>
      <c r="AC229" t="s">
        <v>27</v>
      </c>
      <c r="AD229">
        <v>0</v>
      </c>
      <c r="AE229" t="s">
        <v>25</v>
      </c>
      <c r="AF229" t="s">
        <v>292</v>
      </c>
      <c r="AG229">
        <v>0</v>
      </c>
      <c r="AH229" t="s">
        <v>25</v>
      </c>
      <c r="AI229" t="s">
        <v>28</v>
      </c>
      <c r="AJ229">
        <v>0</v>
      </c>
      <c r="AK229" t="s">
        <v>25</v>
      </c>
      <c r="AL229" t="s">
        <v>288</v>
      </c>
      <c r="AM229">
        <v>1000</v>
      </c>
      <c r="AN229" t="s">
        <v>189</v>
      </c>
      <c r="AO229">
        <v>1000000</v>
      </c>
      <c r="AP229" t="s">
        <v>190</v>
      </c>
      <c r="AQ229">
        <v>5</v>
      </c>
      <c r="AR229" t="s">
        <v>191</v>
      </c>
      <c r="AS229">
        <v>1000</v>
      </c>
      <c r="AT229" t="s">
        <v>192</v>
      </c>
      <c r="AU229">
        <v>20</v>
      </c>
    </row>
    <row r="230" spans="1:47">
      <c r="A230" s="2">
        <v>1049</v>
      </c>
      <c r="B230" t="s">
        <v>289</v>
      </c>
      <c r="C230">
        <v>4</v>
      </c>
      <c r="D230" t="s">
        <v>182</v>
      </c>
      <c r="E230">
        <v>151</v>
      </c>
      <c r="F230" t="s">
        <v>183</v>
      </c>
      <c r="G230" t="s">
        <v>184</v>
      </c>
      <c r="H230">
        <v>94500.52</v>
      </c>
      <c r="I230" t="s">
        <v>185</v>
      </c>
      <c r="J230">
        <v>1.56E-4</v>
      </c>
      <c r="K230" t="s">
        <v>25</v>
      </c>
      <c r="L230" t="s">
        <v>290</v>
      </c>
      <c r="M230">
        <v>97.522762999999998</v>
      </c>
      <c r="N230" t="s">
        <v>25</v>
      </c>
      <c r="O230" t="s">
        <v>291</v>
      </c>
      <c r="P230">
        <v>2.5399999999999999E-4</v>
      </c>
      <c r="Q230" t="s">
        <v>25</v>
      </c>
      <c r="R230" t="s">
        <v>186</v>
      </c>
      <c r="S230" t="e">
        <f t="shared" ref="S230:S261" si="7">-nan</f>
        <v>#NAME?</v>
      </c>
      <c r="T230" t="s">
        <v>25</v>
      </c>
      <c r="U230" t="s">
        <v>24</v>
      </c>
      <c r="V230">
        <v>0.18285499999999999</v>
      </c>
      <c r="W230" t="s">
        <v>25</v>
      </c>
      <c r="X230" t="s">
        <v>1881</v>
      </c>
      <c r="Y230">
        <v>0</v>
      </c>
      <c r="Z230" t="s">
        <v>26</v>
      </c>
      <c r="AA230">
        <v>0</v>
      </c>
      <c r="AB230" t="s">
        <v>25</v>
      </c>
      <c r="AC230" t="s">
        <v>27</v>
      </c>
      <c r="AD230">
        <v>0</v>
      </c>
      <c r="AE230" t="s">
        <v>25</v>
      </c>
      <c r="AF230" t="s">
        <v>292</v>
      </c>
      <c r="AG230">
        <v>0</v>
      </c>
      <c r="AH230" t="s">
        <v>25</v>
      </c>
      <c r="AI230" t="s">
        <v>28</v>
      </c>
      <c r="AJ230">
        <v>0</v>
      </c>
      <c r="AK230" t="s">
        <v>25</v>
      </c>
      <c r="AL230" t="s">
        <v>288</v>
      </c>
      <c r="AM230">
        <v>1000</v>
      </c>
      <c r="AN230" t="s">
        <v>189</v>
      </c>
      <c r="AO230">
        <v>1000000</v>
      </c>
      <c r="AP230" t="s">
        <v>190</v>
      </c>
      <c r="AQ230">
        <v>5</v>
      </c>
      <c r="AR230" t="s">
        <v>191</v>
      </c>
      <c r="AS230">
        <v>1000</v>
      </c>
      <c r="AT230" t="s">
        <v>192</v>
      </c>
      <c r="AU230">
        <v>20</v>
      </c>
    </row>
    <row r="231" spans="1:47">
      <c r="A231" s="2">
        <v>1048</v>
      </c>
      <c r="B231" t="s">
        <v>289</v>
      </c>
      <c r="C231">
        <v>4</v>
      </c>
      <c r="D231" t="s">
        <v>182</v>
      </c>
      <c r="E231">
        <v>151</v>
      </c>
      <c r="F231" t="s">
        <v>183</v>
      </c>
      <c r="G231" t="s">
        <v>184</v>
      </c>
      <c r="H231">
        <v>250499.88099999999</v>
      </c>
      <c r="I231" t="s">
        <v>185</v>
      </c>
      <c r="J231">
        <v>1.56E-4</v>
      </c>
      <c r="K231" t="s">
        <v>25</v>
      </c>
      <c r="L231" t="s">
        <v>290</v>
      </c>
      <c r="M231">
        <v>81.187027</v>
      </c>
      <c r="N231" t="s">
        <v>25</v>
      </c>
      <c r="O231" t="s">
        <v>291</v>
      </c>
      <c r="P231">
        <v>2.3699999999999999E-4</v>
      </c>
      <c r="Q231" t="s">
        <v>25</v>
      </c>
      <c r="R231" t="s">
        <v>186</v>
      </c>
      <c r="S231" t="e">
        <f t="shared" si="7"/>
        <v>#NAME?</v>
      </c>
      <c r="T231" t="s">
        <v>25</v>
      </c>
      <c r="U231" t="s">
        <v>24</v>
      </c>
      <c r="V231">
        <v>0.150727</v>
      </c>
      <c r="W231" t="s">
        <v>25</v>
      </c>
      <c r="X231" t="s">
        <v>1881</v>
      </c>
      <c r="Y231">
        <v>0</v>
      </c>
      <c r="Z231" t="s">
        <v>26</v>
      </c>
      <c r="AA231">
        <v>0</v>
      </c>
      <c r="AB231" t="s">
        <v>25</v>
      </c>
      <c r="AC231" t="s">
        <v>27</v>
      </c>
      <c r="AD231">
        <v>0</v>
      </c>
      <c r="AE231" t="s">
        <v>25</v>
      </c>
      <c r="AF231" t="s">
        <v>292</v>
      </c>
      <c r="AG231">
        <v>0</v>
      </c>
      <c r="AH231" t="s">
        <v>25</v>
      </c>
      <c r="AI231" t="s">
        <v>28</v>
      </c>
      <c r="AJ231">
        <v>0</v>
      </c>
      <c r="AK231" t="s">
        <v>25</v>
      </c>
      <c r="AL231" t="s">
        <v>288</v>
      </c>
      <c r="AM231">
        <v>1000</v>
      </c>
      <c r="AN231" t="s">
        <v>189</v>
      </c>
      <c r="AO231">
        <v>1000000</v>
      </c>
      <c r="AP231" t="s">
        <v>190</v>
      </c>
      <c r="AQ231">
        <v>5</v>
      </c>
      <c r="AR231" t="s">
        <v>191</v>
      </c>
      <c r="AS231">
        <v>1000</v>
      </c>
      <c r="AT231" t="s">
        <v>192</v>
      </c>
      <c r="AU231">
        <v>20</v>
      </c>
    </row>
    <row r="232" spans="1:47">
      <c r="A232" s="2">
        <v>1047</v>
      </c>
      <c r="B232" t="s">
        <v>289</v>
      </c>
      <c r="C232">
        <v>4</v>
      </c>
      <c r="D232" t="s">
        <v>182</v>
      </c>
      <c r="E232">
        <v>151</v>
      </c>
      <c r="F232" t="s">
        <v>183</v>
      </c>
      <c r="G232" t="s">
        <v>184</v>
      </c>
      <c r="H232">
        <v>611907.82799999998</v>
      </c>
      <c r="I232" t="s">
        <v>185</v>
      </c>
      <c r="J232">
        <v>1.35E-4</v>
      </c>
      <c r="K232" t="s">
        <v>25</v>
      </c>
      <c r="L232" t="s">
        <v>290</v>
      </c>
      <c r="M232">
        <v>59.133043000000001</v>
      </c>
      <c r="N232" t="s">
        <v>25</v>
      </c>
      <c r="O232" t="s">
        <v>291</v>
      </c>
      <c r="P232">
        <v>1.94E-4</v>
      </c>
      <c r="Q232" t="s">
        <v>25</v>
      </c>
      <c r="R232" t="s">
        <v>186</v>
      </c>
      <c r="S232" t="e">
        <f t="shared" si="7"/>
        <v>#NAME?</v>
      </c>
      <c r="T232" t="s">
        <v>25</v>
      </c>
      <c r="U232" t="s">
        <v>24</v>
      </c>
      <c r="V232">
        <v>0.10270899999999999</v>
      </c>
      <c r="W232" t="s">
        <v>25</v>
      </c>
      <c r="X232" t="s">
        <v>1881</v>
      </c>
      <c r="Y232">
        <v>0</v>
      </c>
      <c r="Z232" t="s">
        <v>26</v>
      </c>
      <c r="AA232">
        <v>0</v>
      </c>
      <c r="AB232" t="s">
        <v>25</v>
      </c>
      <c r="AC232" t="s">
        <v>27</v>
      </c>
      <c r="AD232">
        <v>0</v>
      </c>
      <c r="AE232" t="s">
        <v>25</v>
      </c>
      <c r="AF232" t="s">
        <v>292</v>
      </c>
      <c r="AG232">
        <v>0</v>
      </c>
      <c r="AH232" t="s">
        <v>25</v>
      </c>
      <c r="AI232" t="s">
        <v>28</v>
      </c>
      <c r="AJ232">
        <v>0</v>
      </c>
      <c r="AK232" t="s">
        <v>25</v>
      </c>
      <c r="AL232" t="s">
        <v>288</v>
      </c>
      <c r="AM232">
        <v>1000</v>
      </c>
      <c r="AN232" t="s">
        <v>189</v>
      </c>
      <c r="AO232">
        <v>1000000</v>
      </c>
      <c r="AP232" t="s">
        <v>190</v>
      </c>
      <c r="AQ232">
        <v>5</v>
      </c>
      <c r="AR232" t="s">
        <v>191</v>
      </c>
      <c r="AS232">
        <v>1000</v>
      </c>
      <c r="AT232" t="s">
        <v>192</v>
      </c>
      <c r="AU232">
        <v>20</v>
      </c>
    </row>
    <row r="233" spans="1:47">
      <c r="A233" s="2">
        <v>1046</v>
      </c>
      <c r="B233" t="s">
        <v>289</v>
      </c>
      <c r="C233">
        <v>4</v>
      </c>
      <c r="D233" t="s">
        <v>182</v>
      </c>
      <c r="E233">
        <v>377</v>
      </c>
      <c r="F233" t="s">
        <v>183</v>
      </c>
      <c r="G233" t="s">
        <v>184</v>
      </c>
      <c r="H233">
        <v>62.27</v>
      </c>
      <c r="I233" t="s">
        <v>185</v>
      </c>
      <c r="J233">
        <v>2.0000000000000001E-4</v>
      </c>
      <c r="K233" t="s">
        <v>25</v>
      </c>
      <c r="L233" t="s">
        <v>290</v>
      </c>
      <c r="M233">
        <v>184.45477700000001</v>
      </c>
      <c r="N233" t="s">
        <v>25</v>
      </c>
      <c r="O233" t="s">
        <v>291</v>
      </c>
      <c r="P233">
        <v>3.8400000000000001E-4</v>
      </c>
      <c r="Q233" t="s">
        <v>25</v>
      </c>
      <c r="R233" t="s">
        <v>186</v>
      </c>
      <c r="S233" t="e">
        <f t="shared" si="7"/>
        <v>#NAME?</v>
      </c>
      <c r="T233" t="s">
        <v>25</v>
      </c>
      <c r="U233" t="s">
        <v>24</v>
      </c>
      <c r="V233">
        <v>0.77522800000000003</v>
      </c>
      <c r="W233" t="s">
        <v>25</v>
      </c>
      <c r="X233" t="s">
        <v>1881</v>
      </c>
      <c r="Y233">
        <v>0</v>
      </c>
      <c r="Z233" t="s">
        <v>26</v>
      </c>
      <c r="AA233">
        <v>0</v>
      </c>
      <c r="AB233" t="s">
        <v>25</v>
      </c>
      <c r="AC233" t="s">
        <v>27</v>
      </c>
      <c r="AD233">
        <v>0</v>
      </c>
      <c r="AE233" t="s">
        <v>25</v>
      </c>
      <c r="AF233" t="s">
        <v>292</v>
      </c>
      <c r="AG233">
        <v>0</v>
      </c>
      <c r="AH233" t="s">
        <v>25</v>
      </c>
      <c r="AI233" t="s">
        <v>28</v>
      </c>
      <c r="AJ233">
        <v>0</v>
      </c>
      <c r="AK233" t="s">
        <v>25</v>
      </c>
      <c r="AL233" t="s">
        <v>288</v>
      </c>
      <c r="AM233">
        <v>1000</v>
      </c>
      <c r="AN233" t="s">
        <v>189</v>
      </c>
      <c r="AO233">
        <v>1000000</v>
      </c>
      <c r="AP233" t="s">
        <v>190</v>
      </c>
      <c r="AQ233">
        <v>5</v>
      </c>
      <c r="AR233" t="s">
        <v>191</v>
      </c>
      <c r="AS233">
        <v>1000</v>
      </c>
      <c r="AT233" t="s">
        <v>192</v>
      </c>
      <c r="AU233">
        <v>30</v>
      </c>
    </row>
    <row r="234" spans="1:47">
      <c r="A234" s="2">
        <v>1045</v>
      </c>
      <c r="B234" t="s">
        <v>289</v>
      </c>
      <c r="C234">
        <v>4</v>
      </c>
      <c r="D234" t="s">
        <v>182</v>
      </c>
      <c r="E234">
        <v>377</v>
      </c>
      <c r="F234" t="s">
        <v>183</v>
      </c>
      <c r="G234" t="s">
        <v>184</v>
      </c>
      <c r="H234">
        <v>275.43200000000002</v>
      </c>
      <c r="I234" t="s">
        <v>185</v>
      </c>
      <c r="J234">
        <v>1.9900000000000001E-4</v>
      </c>
      <c r="K234" t="s">
        <v>25</v>
      </c>
      <c r="L234" t="s">
        <v>290</v>
      </c>
      <c r="M234">
        <v>184.235613</v>
      </c>
      <c r="N234" t="s">
        <v>25</v>
      </c>
      <c r="O234" t="s">
        <v>291</v>
      </c>
      <c r="P234">
        <v>3.8299999999999999E-4</v>
      </c>
      <c r="Q234" t="s">
        <v>25</v>
      </c>
      <c r="R234" t="s">
        <v>186</v>
      </c>
      <c r="S234" t="e">
        <f t="shared" si="7"/>
        <v>#NAME?</v>
      </c>
      <c r="T234" t="s">
        <v>25</v>
      </c>
      <c r="U234" t="s">
        <v>24</v>
      </c>
      <c r="V234">
        <v>0.83426999999999996</v>
      </c>
      <c r="W234" t="s">
        <v>25</v>
      </c>
      <c r="X234" t="s">
        <v>1881</v>
      </c>
      <c r="Y234">
        <v>0</v>
      </c>
      <c r="Z234" t="s">
        <v>26</v>
      </c>
      <c r="AA234">
        <v>0</v>
      </c>
      <c r="AB234" t="s">
        <v>25</v>
      </c>
      <c r="AC234" t="s">
        <v>27</v>
      </c>
      <c r="AD234">
        <v>0</v>
      </c>
      <c r="AE234" t="s">
        <v>25</v>
      </c>
      <c r="AF234" t="s">
        <v>292</v>
      </c>
      <c r="AG234">
        <v>0</v>
      </c>
      <c r="AH234" t="s">
        <v>25</v>
      </c>
      <c r="AI234" t="s">
        <v>28</v>
      </c>
      <c r="AJ234">
        <v>0</v>
      </c>
      <c r="AK234" t="s">
        <v>25</v>
      </c>
      <c r="AL234" t="s">
        <v>288</v>
      </c>
      <c r="AM234">
        <v>1000</v>
      </c>
      <c r="AN234" t="s">
        <v>189</v>
      </c>
      <c r="AO234">
        <v>1000000</v>
      </c>
      <c r="AP234" t="s">
        <v>190</v>
      </c>
      <c r="AQ234">
        <v>5</v>
      </c>
      <c r="AR234" t="s">
        <v>191</v>
      </c>
      <c r="AS234">
        <v>1000</v>
      </c>
      <c r="AT234" t="s">
        <v>192</v>
      </c>
      <c r="AU234">
        <v>40</v>
      </c>
    </row>
    <row r="235" spans="1:47">
      <c r="A235" s="2">
        <v>1044</v>
      </c>
      <c r="B235" t="s">
        <v>289</v>
      </c>
      <c r="C235">
        <v>4</v>
      </c>
      <c r="D235" t="s">
        <v>182</v>
      </c>
      <c r="E235">
        <v>377</v>
      </c>
      <c r="F235" t="s">
        <v>183</v>
      </c>
      <c r="G235" t="s">
        <v>184</v>
      </c>
      <c r="H235">
        <v>905.02499999999998</v>
      </c>
      <c r="I235" t="s">
        <v>185</v>
      </c>
      <c r="J235">
        <v>2.0000000000000001E-4</v>
      </c>
      <c r="K235" t="s">
        <v>25</v>
      </c>
      <c r="L235" t="s">
        <v>290</v>
      </c>
      <c r="M235">
        <v>183.9435</v>
      </c>
      <c r="N235" t="s">
        <v>25</v>
      </c>
      <c r="O235" t="s">
        <v>291</v>
      </c>
      <c r="P235">
        <v>3.8400000000000001E-4</v>
      </c>
      <c r="Q235" t="s">
        <v>25</v>
      </c>
      <c r="R235" t="s">
        <v>186</v>
      </c>
      <c r="S235" t="e">
        <f t="shared" si="7"/>
        <v>#NAME?</v>
      </c>
      <c r="T235" t="s">
        <v>25</v>
      </c>
      <c r="U235" t="s">
        <v>24</v>
      </c>
      <c r="V235">
        <v>0.93632800000000005</v>
      </c>
      <c r="W235" t="s">
        <v>25</v>
      </c>
      <c r="X235" t="s">
        <v>1881</v>
      </c>
      <c r="Y235">
        <v>0</v>
      </c>
      <c r="Z235" t="s">
        <v>26</v>
      </c>
      <c r="AA235">
        <v>0</v>
      </c>
      <c r="AB235" t="s">
        <v>25</v>
      </c>
      <c r="AC235" t="s">
        <v>27</v>
      </c>
      <c r="AD235">
        <v>0</v>
      </c>
      <c r="AE235" t="s">
        <v>25</v>
      </c>
      <c r="AF235" t="s">
        <v>292</v>
      </c>
      <c r="AG235">
        <v>0</v>
      </c>
      <c r="AH235" t="s">
        <v>25</v>
      </c>
      <c r="AI235" t="s">
        <v>28</v>
      </c>
      <c r="AJ235">
        <v>0</v>
      </c>
      <c r="AK235" t="s">
        <v>25</v>
      </c>
      <c r="AL235" t="s">
        <v>288</v>
      </c>
      <c r="AM235">
        <v>1000</v>
      </c>
      <c r="AN235" t="s">
        <v>189</v>
      </c>
      <c r="AO235">
        <v>1000000</v>
      </c>
      <c r="AP235" t="s">
        <v>190</v>
      </c>
      <c r="AQ235">
        <v>5</v>
      </c>
      <c r="AR235" t="s">
        <v>191</v>
      </c>
      <c r="AS235">
        <v>1000</v>
      </c>
      <c r="AT235" t="s">
        <v>192</v>
      </c>
      <c r="AU235">
        <v>50</v>
      </c>
    </row>
    <row r="236" spans="1:47">
      <c r="A236" s="2">
        <v>1043</v>
      </c>
      <c r="B236" t="s">
        <v>289</v>
      </c>
      <c r="C236">
        <v>4</v>
      </c>
      <c r="D236" t="s">
        <v>182</v>
      </c>
      <c r="E236">
        <v>377</v>
      </c>
      <c r="F236" t="s">
        <v>183</v>
      </c>
      <c r="G236" t="s">
        <v>184</v>
      </c>
      <c r="H236">
        <v>2298.2950000000001</v>
      </c>
      <c r="I236" t="s">
        <v>185</v>
      </c>
      <c r="J236">
        <v>1.9799999999999999E-4</v>
      </c>
      <c r="K236" t="s">
        <v>25</v>
      </c>
      <c r="L236" t="s">
        <v>290</v>
      </c>
      <c r="M236">
        <v>184.90558999999999</v>
      </c>
      <c r="N236" t="s">
        <v>25</v>
      </c>
      <c r="O236" t="s">
        <v>291</v>
      </c>
      <c r="P236">
        <v>3.8299999999999999E-4</v>
      </c>
      <c r="Q236" t="s">
        <v>25</v>
      </c>
      <c r="R236" t="s">
        <v>186</v>
      </c>
      <c r="S236" t="e">
        <f t="shared" si="7"/>
        <v>#NAME?</v>
      </c>
      <c r="T236" t="s">
        <v>25</v>
      </c>
      <c r="U236" t="s">
        <v>24</v>
      </c>
      <c r="V236">
        <v>1.0318179999999999</v>
      </c>
      <c r="W236" t="s">
        <v>25</v>
      </c>
      <c r="X236" t="s">
        <v>1881</v>
      </c>
      <c r="Y236">
        <v>0</v>
      </c>
      <c r="Z236" t="s">
        <v>26</v>
      </c>
      <c r="AA236">
        <v>0</v>
      </c>
      <c r="AB236" t="s">
        <v>25</v>
      </c>
      <c r="AC236" t="s">
        <v>27</v>
      </c>
      <c r="AD236">
        <v>0</v>
      </c>
      <c r="AE236" t="s">
        <v>25</v>
      </c>
      <c r="AF236" t="s">
        <v>292</v>
      </c>
      <c r="AG236">
        <v>0</v>
      </c>
      <c r="AH236" t="s">
        <v>25</v>
      </c>
      <c r="AI236" t="s">
        <v>28</v>
      </c>
      <c r="AJ236">
        <v>0</v>
      </c>
      <c r="AK236" t="s">
        <v>25</v>
      </c>
      <c r="AL236" t="s">
        <v>288</v>
      </c>
      <c r="AM236">
        <v>1000</v>
      </c>
      <c r="AN236" t="s">
        <v>189</v>
      </c>
      <c r="AO236">
        <v>1000000</v>
      </c>
      <c r="AP236" t="s">
        <v>190</v>
      </c>
      <c r="AQ236">
        <v>5</v>
      </c>
      <c r="AR236" t="s">
        <v>191</v>
      </c>
      <c r="AS236">
        <v>1000</v>
      </c>
      <c r="AT236" t="s">
        <v>192</v>
      </c>
      <c r="AU236">
        <v>60</v>
      </c>
    </row>
    <row r="237" spans="1:47">
      <c r="A237" s="2">
        <v>1042</v>
      </c>
      <c r="B237" t="s">
        <v>289</v>
      </c>
      <c r="C237">
        <v>4</v>
      </c>
      <c r="D237" t="s">
        <v>182</v>
      </c>
      <c r="E237">
        <v>377</v>
      </c>
      <c r="F237" t="s">
        <v>183</v>
      </c>
      <c r="G237" t="s">
        <v>184</v>
      </c>
      <c r="H237">
        <v>5173.0559999999996</v>
      </c>
      <c r="I237" t="s">
        <v>185</v>
      </c>
      <c r="J237">
        <v>2.0000000000000001E-4</v>
      </c>
      <c r="K237" t="s">
        <v>25</v>
      </c>
      <c r="L237" t="s">
        <v>290</v>
      </c>
      <c r="M237">
        <v>183.46061700000001</v>
      </c>
      <c r="N237" t="s">
        <v>25</v>
      </c>
      <c r="O237" t="s">
        <v>291</v>
      </c>
      <c r="P237">
        <v>3.8299999999999999E-4</v>
      </c>
      <c r="Q237" t="s">
        <v>25</v>
      </c>
      <c r="R237" t="s">
        <v>186</v>
      </c>
      <c r="S237" t="e">
        <f t="shared" si="7"/>
        <v>#NAME?</v>
      </c>
      <c r="T237" t="s">
        <v>25</v>
      </c>
      <c r="U237" t="s">
        <v>24</v>
      </c>
      <c r="V237">
        <v>1.1147009999999999</v>
      </c>
      <c r="W237" t="s">
        <v>25</v>
      </c>
      <c r="X237" t="s">
        <v>1881</v>
      </c>
      <c r="Y237">
        <v>0</v>
      </c>
      <c r="Z237" t="s">
        <v>26</v>
      </c>
      <c r="AA237">
        <v>0</v>
      </c>
      <c r="AB237" t="s">
        <v>25</v>
      </c>
      <c r="AC237" t="s">
        <v>27</v>
      </c>
      <c r="AD237">
        <v>0</v>
      </c>
      <c r="AE237" t="s">
        <v>25</v>
      </c>
      <c r="AF237" t="s">
        <v>292</v>
      </c>
      <c r="AG237">
        <v>0</v>
      </c>
      <c r="AH237" t="s">
        <v>25</v>
      </c>
      <c r="AI237" t="s">
        <v>28</v>
      </c>
      <c r="AJ237">
        <v>0</v>
      </c>
      <c r="AK237" t="s">
        <v>25</v>
      </c>
      <c r="AL237" t="s">
        <v>288</v>
      </c>
      <c r="AM237">
        <v>1000</v>
      </c>
      <c r="AN237" t="s">
        <v>189</v>
      </c>
      <c r="AO237">
        <v>1000000</v>
      </c>
      <c r="AP237" t="s">
        <v>190</v>
      </c>
      <c r="AQ237">
        <v>5</v>
      </c>
      <c r="AR237" t="s">
        <v>191</v>
      </c>
      <c r="AS237">
        <v>1000</v>
      </c>
      <c r="AT237" t="s">
        <v>192</v>
      </c>
      <c r="AU237">
        <v>70</v>
      </c>
    </row>
    <row r="238" spans="1:47">
      <c r="A238" s="2">
        <v>1041</v>
      </c>
      <c r="B238" t="s">
        <v>289</v>
      </c>
      <c r="C238">
        <v>4</v>
      </c>
      <c r="D238" t="s">
        <v>182</v>
      </c>
      <c r="E238">
        <v>377</v>
      </c>
      <c r="F238" t="s">
        <v>183</v>
      </c>
      <c r="G238" t="s">
        <v>184</v>
      </c>
      <c r="H238">
        <v>10224.498</v>
      </c>
      <c r="I238" t="s">
        <v>185</v>
      </c>
      <c r="J238">
        <v>2.0699999999999999E-4</v>
      </c>
      <c r="K238" t="s">
        <v>25</v>
      </c>
      <c r="L238" t="s">
        <v>290</v>
      </c>
      <c r="M238">
        <v>188.221384</v>
      </c>
      <c r="N238" t="s">
        <v>25</v>
      </c>
      <c r="O238" t="s">
        <v>291</v>
      </c>
      <c r="P238">
        <v>3.9500000000000001E-4</v>
      </c>
      <c r="Q238" t="s">
        <v>25</v>
      </c>
      <c r="R238" t="s">
        <v>186</v>
      </c>
      <c r="S238" t="e">
        <f t="shared" si="7"/>
        <v>#NAME?</v>
      </c>
      <c r="T238" t="s">
        <v>25</v>
      </c>
      <c r="U238" t="s">
        <v>24</v>
      </c>
      <c r="V238">
        <v>1.197435</v>
      </c>
      <c r="W238" t="s">
        <v>25</v>
      </c>
      <c r="X238" t="s">
        <v>1881</v>
      </c>
      <c r="Y238">
        <v>0</v>
      </c>
      <c r="Z238" t="s">
        <v>26</v>
      </c>
      <c r="AA238">
        <v>0</v>
      </c>
      <c r="AB238" t="s">
        <v>25</v>
      </c>
      <c r="AC238" t="s">
        <v>27</v>
      </c>
      <c r="AD238">
        <v>0</v>
      </c>
      <c r="AE238" t="s">
        <v>25</v>
      </c>
      <c r="AF238" t="s">
        <v>292</v>
      </c>
      <c r="AG238">
        <v>0</v>
      </c>
      <c r="AH238" t="s">
        <v>25</v>
      </c>
      <c r="AI238" t="s">
        <v>28</v>
      </c>
      <c r="AJ238">
        <v>0</v>
      </c>
      <c r="AK238" t="s">
        <v>25</v>
      </c>
      <c r="AL238" t="s">
        <v>288</v>
      </c>
      <c r="AM238">
        <v>1000</v>
      </c>
      <c r="AN238" t="s">
        <v>189</v>
      </c>
      <c r="AO238">
        <v>1000000</v>
      </c>
      <c r="AP238" t="s">
        <v>190</v>
      </c>
      <c r="AQ238">
        <v>5</v>
      </c>
      <c r="AR238" t="s">
        <v>191</v>
      </c>
      <c r="AS238">
        <v>1000</v>
      </c>
      <c r="AT238" t="s">
        <v>192</v>
      </c>
      <c r="AU238">
        <v>80</v>
      </c>
    </row>
    <row r="239" spans="1:47">
      <c r="A239" s="2">
        <v>1034</v>
      </c>
      <c r="B239" t="s">
        <v>289</v>
      </c>
      <c r="C239">
        <v>4</v>
      </c>
      <c r="D239" t="s">
        <v>182</v>
      </c>
      <c r="E239">
        <v>227</v>
      </c>
      <c r="F239" t="s">
        <v>183</v>
      </c>
      <c r="G239" t="s">
        <v>184</v>
      </c>
      <c r="H239">
        <v>103.244</v>
      </c>
      <c r="I239" t="s">
        <v>185</v>
      </c>
      <c r="J239">
        <v>2.7399999999999999E-4</v>
      </c>
      <c r="K239" t="s">
        <v>25</v>
      </c>
      <c r="L239" t="s">
        <v>290</v>
      </c>
      <c r="M239">
        <v>182.33465200000001</v>
      </c>
      <c r="N239" t="s">
        <v>25</v>
      </c>
      <c r="O239" t="s">
        <v>291</v>
      </c>
      <c r="P239">
        <v>4.5600000000000003E-4</v>
      </c>
      <c r="Q239" t="s">
        <v>25</v>
      </c>
      <c r="R239" t="s">
        <v>186</v>
      </c>
      <c r="S239" t="e">
        <f t="shared" si="7"/>
        <v>#NAME?</v>
      </c>
      <c r="T239" t="s">
        <v>25</v>
      </c>
      <c r="U239" t="s">
        <v>24</v>
      </c>
      <c r="V239">
        <v>0.47162300000000001</v>
      </c>
      <c r="W239" t="s">
        <v>25</v>
      </c>
      <c r="X239" t="s">
        <v>1881</v>
      </c>
      <c r="Y239">
        <v>0</v>
      </c>
      <c r="Z239" t="s">
        <v>26</v>
      </c>
      <c r="AA239">
        <v>0</v>
      </c>
      <c r="AB239" t="s">
        <v>25</v>
      </c>
      <c r="AC239" t="s">
        <v>27</v>
      </c>
      <c r="AD239">
        <v>0</v>
      </c>
      <c r="AE239" t="s">
        <v>25</v>
      </c>
      <c r="AF239" t="s">
        <v>292</v>
      </c>
      <c r="AG239">
        <v>0</v>
      </c>
      <c r="AH239" t="s">
        <v>25</v>
      </c>
      <c r="AI239" t="s">
        <v>28</v>
      </c>
      <c r="AJ239">
        <v>0</v>
      </c>
      <c r="AK239" t="s">
        <v>25</v>
      </c>
      <c r="AL239" t="s">
        <v>288</v>
      </c>
      <c r="AM239">
        <v>1000</v>
      </c>
      <c r="AN239" t="s">
        <v>189</v>
      </c>
      <c r="AO239">
        <v>1000000</v>
      </c>
      <c r="AP239" t="s">
        <v>190</v>
      </c>
      <c r="AQ239">
        <v>10</v>
      </c>
      <c r="AR239" t="s">
        <v>191</v>
      </c>
      <c r="AS239">
        <v>1000</v>
      </c>
      <c r="AT239" t="s">
        <v>192</v>
      </c>
      <c r="AU239">
        <v>20</v>
      </c>
    </row>
    <row r="240" spans="1:47">
      <c r="A240" s="2">
        <v>1034</v>
      </c>
      <c r="B240" t="s">
        <v>289</v>
      </c>
      <c r="C240">
        <v>4</v>
      </c>
      <c r="D240" t="s">
        <v>182</v>
      </c>
      <c r="E240">
        <v>227</v>
      </c>
      <c r="F240" t="s">
        <v>183</v>
      </c>
      <c r="G240" t="s">
        <v>184</v>
      </c>
      <c r="H240">
        <v>104.682</v>
      </c>
      <c r="I240" t="s">
        <v>185</v>
      </c>
      <c r="J240">
        <v>2.61E-4</v>
      </c>
      <c r="K240" t="s">
        <v>25</v>
      </c>
      <c r="L240" t="s">
        <v>290</v>
      </c>
      <c r="M240">
        <v>181.64889099999999</v>
      </c>
      <c r="N240" t="s">
        <v>25</v>
      </c>
      <c r="O240" t="s">
        <v>291</v>
      </c>
      <c r="P240">
        <v>4.4299999999999998E-4</v>
      </c>
      <c r="Q240" t="s">
        <v>25</v>
      </c>
      <c r="R240" t="s">
        <v>186</v>
      </c>
      <c r="S240" t="e">
        <f t="shared" si="7"/>
        <v>#NAME?</v>
      </c>
      <c r="T240" t="s">
        <v>25</v>
      </c>
      <c r="U240" t="s">
        <v>24</v>
      </c>
      <c r="V240">
        <v>0.46399600000000002</v>
      </c>
      <c r="W240" t="s">
        <v>25</v>
      </c>
      <c r="X240" t="s">
        <v>1881</v>
      </c>
      <c r="Y240">
        <v>0</v>
      </c>
      <c r="Z240" t="s">
        <v>26</v>
      </c>
      <c r="AA240">
        <v>0</v>
      </c>
      <c r="AB240" t="s">
        <v>25</v>
      </c>
      <c r="AC240" t="s">
        <v>27</v>
      </c>
      <c r="AD240">
        <v>0</v>
      </c>
      <c r="AE240" t="s">
        <v>25</v>
      </c>
      <c r="AF240" t="s">
        <v>292</v>
      </c>
      <c r="AG240">
        <v>0</v>
      </c>
      <c r="AH240" t="s">
        <v>25</v>
      </c>
      <c r="AI240" t="s">
        <v>28</v>
      </c>
      <c r="AJ240">
        <v>0</v>
      </c>
      <c r="AK240" t="s">
        <v>25</v>
      </c>
      <c r="AL240" t="s">
        <v>288</v>
      </c>
      <c r="AM240">
        <v>1000</v>
      </c>
      <c r="AN240" t="s">
        <v>189</v>
      </c>
      <c r="AO240">
        <v>1000000</v>
      </c>
      <c r="AP240" t="s">
        <v>190</v>
      </c>
      <c r="AQ240">
        <v>10</v>
      </c>
      <c r="AR240" t="s">
        <v>191</v>
      </c>
      <c r="AS240">
        <v>1000</v>
      </c>
      <c r="AT240" t="s">
        <v>192</v>
      </c>
      <c r="AU240">
        <v>20</v>
      </c>
    </row>
    <row r="241" spans="1:47">
      <c r="A241" s="2">
        <v>1034</v>
      </c>
      <c r="B241" t="s">
        <v>289</v>
      </c>
      <c r="C241">
        <v>4</v>
      </c>
      <c r="D241" t="s">
        <v>182</v>
      </c>
      <c r="E241">
        <v>227</v>
      </c>
      <c r="F241" t="s">
        <v>183</v>
      </c>
      <c r="G241" t="s">
        <v>184</v>
      </c>
      <c r="H241">
        <v>107.21299999999999</v>
      </c>
      <c r="I241" t="s">
        <v>185</v>
      </c>
      <c r="J241">
        <v>2.63E-4</v>
      </c>
      <c r="K241" t="s">
        <v>25</v>
      </c>
      <c r="L241" t="s">
        <v>290</v>
      </c>
      <c r="M241">
        <v>181.18897000000001</v>
      </c>
      <c r="N241" t="s">
        <v>25</v>
      </c>
      <c r="O241" t="s">
        <v>291</v>
      </c>
      <c r="P241">
        <v>4.44E-4</v>
      </c>
      <c r="Q241" t="s">
        <v>25</v>
      </c>
      <c r="R241" t="s">
        <v>186</v>
      </c>
      <c r="S241" t="e">
        <f t="shared" si="7"/>
        <v>#NAME?</v>
      </c>
      <c r="T241" t="s">
        <v>25</v>
      </c>
      <c r="U241" t="s">
        <v>24</v>
      </c>
      <c r="V241">
        <v>0.46701100000000001</v>
      </c>
      <c r="W241" t="s">
        <v>25</v>
      </c>
      <c r="X241" t="s">
        <v>1881</v>
      </c>
      <c r="Y241">
        <v>0</v>
      </c>
      <c r="Z241" t="s">
        <v>26</v>
      </c>
      <c r="AA241">
        <v>0</v>
      </c>
      <c r="AB241" t="s">
        <v>25</v>
      </c>
      <c r="AC241" t="s">
        <v>27</v>
      </c>
      <c r="AD241">
        <v>0</v>
      </c>
      <c r="AE241" t="s">
        <v>25</v>
      </c>
      <c r="AF241" t="s">
        <v>292</v>
      </c>
      <c r="AG241">
        <v>0</v>
      </c>
      <c r="AH241" t="s">
        <v>25</v>
      </c>
      <c r="AI241" t="s">
        <v>28</v>
      </c>
      <c r="AJ241">
        <v>0</v>
      </c>
      <c r="AK241" t="s">
        <v>25</v>
      </c>
      <c r="AL241" t="s">
        <v>288</v>
      </c>
      <c r="AM241">
        <v>1000</v>
      </c>
      <c r="AN241" t="s">
        <v>189</v>
      </c>
      <c r="AO241">
        <v>1000000</v>
      </c>
      <c r="AP241" t="s">
        <v>190</v>
      </c>
      <c r="AQ241">
        <v>10</v>
      </c>
      <c r="AR241" t="s">
        <v>191</v>
      </c>
      <c r="AS241">
        <v>1000</v>
      </c>
      <c r="AT241" t="s">
        <v>192</v>
      </c>
      <c r="AU241">
        <v>20</v>
      </c>
    </row>
    <row r="242" spans="1:47">
      <c r="A242" s="2">
        <v>1034</v>
      </c>
      <c r="B242" t="s">
        <v>289</v>
      </c>
      <c r="C242">
        <v>4</v>
      </c>
      <c r="D242" t="s">
        <v>182</v>
      </c>
      <c r="E242">
        <v>227</v>
      </c>
      <c r="F242" t="s">
        <v>183</v>
      </c>
      <c r="G242" t="s">
        <v>184</v>
      </c>
      <c r="H242">
        <v>103.39700000000001</v>
      </c>
      <c r="I242" t="s">
        <v>185</v>
      </c>
      <c r="J242">
        <v>2.5700000000000001E-4</v>
      </c>
      <c r="K242" t="s">
        <v>25</v>
      </c>
      <c r="L242" t="s">
        <v>290</v>
      </c>
      <c r="M242">
        <v>181.002138</v>
      </c>
      <c r="N242" t="s">
        <v>25</v>
      </c>
      <c r="O242" t="s">
        <v>291</v>
      </c>
      <c r="P242">
        <v>4.3800000000000002E-4</v>
      </c>
      <c r="Q242" t="s">
        <v>25</v>
      </c>
      <c r="R242" t="s">
        <v>186</v>
      </c>
      <c r="S242" t="e">
        <f t="shared" si="7"/>
        <v>#NAME?</v>
      </c>
      <c r="T242" t="s">
        <v>25</v>
      </c>
      <c r="U242" t="s">
        <v>24</v>
      </c>
      <c r="V242">
        <v>0.464758</v>
      </c>
      <c r="W242" t="s">
        <v>25</v>
      </c>
      <c r="X242" t="s">
        <v>1881</v>
      </c>
      <c r="Y242">
        <v>0</v>
      </c>
      <c r="Z242" t="s">
        <v>26</v>
      </c>
      <c r="AA242">
        <v>0</v>
      </c>
      <c r="AB242" t="s">
        <v>25</v>
      </c>
      <c r="AC242" t="s">
        <v>27</v>
      </c>
      <c r="AD242">
        <v>0</v>
      </c>
      <c r="AE242" t="s">
        <v>25</v>
      </c>
      <c r="AF242" t="s">
        <v>292</v>
      </c>
      <c r="AG242">
        <v>0</v>
      </c>
      <c r="AH242" t="s">
        <v>25</v>
      </c>
      <c r="AI242" t="s">
        <v>28</v>
      </c>
      <c r="AJ242">
        <v>0</v>
      </c>
      <c r="AK242" t="s">
        <v>25</v>
      </c>
      <c r="AL242" t="s">
        <v>288</v>
      </c>
      <c r="AM242">
        <v>1000</v>
      </c>
      <c r="AN242" t="s">
        <v>189</v>
      </c>
      <c r="AO242">
        <v>1000000</v>
      </c>
      <c r="AP242" t="s">
        <v>190</v>
      </c>
      <c r="AQ242">
        <v>10</v>
      </c>
      <c r="AR242" t="s">
        <v>191</v>
      </c>
      <c r="AS242">
        <v>1000</v>
      </c>
      <c r="AT242" t="s">
        <v>192</v>
      </c>
      <c r="AU242">
        <v>20</v>
      </c>
    </row>
    <row r="243" spans="1:47">
      <c r="A243" s="2">
        <v>1040</v>
      </c>
      <c r="B243" t="s">
        <v>289</v>
      </c>
      <c r="C243">
        <v>4</v>
      </c>
      <c r="D243" t="s">
        <v>182</v>
      </c>
      <c r="E243">
        <v>189</v>
      </c>
      <c r="F243" t="s">
        <v>183</v>
      </c>
      <c r="G243" t="s">
        <v>184</v>
      </c>
      <c r="H243">
        <v>228480.084</v>
      </c>
      <c r="I243" t="s">
        <v>185</v>
      </c>
      <c r="J243">
        <v>1.5899999999999999E-4</v>
      </c>
      <c r="K243" t="s">
        <v>25</v>
      </c>
      <c r="L243" t="s">
        <v>290</v>
      </c>
      <c r="M243">
        <v>109.180672</v>
      </c>
      <c r="N243" t="s">
        <v>25</v>
      </c>
      <c r="O243" t="s">
        <v>291</v>
      </c>
      <c r="P243">
        <v>2.6800000000000001E-4</v>
      </c>
      <c r="Q243" t="s">
        <v>25</v>
      </c>
      <c r="R243" t="s">
        <v>186</v>
      </c>
      <c r="S243" t="e">
        <f t="shared" si="7"/>
        <v>#NAME?</v>
      </c>
      <c r="T243" t="s">
        <v>25</v>
      </c>
      <c r="U243" t="s">
        <v>24</v>
      </c>
      <c r="V243">
        <v>0.19797100000000001</v>
      </c>
      <c r="W243" t="s">
        <v>25</v>
      </c>
      <c r="X243" t="s">
        <v>1881</v>
      </c>
      <c r="Y243">
        <v>0</v>
      </c>
      <c r="Z243" t="s">
        <v>26</v>
      </c>
      <c r="AA243">
        <v>0</v>
      </c>
      <c r="AB243" t="s">
        <v>25</v>
      </c>
      <c r="AC243" t="s">
        <v>27</v>
      </c>
      <c r="AD243">
        <v>0</v>
      </c>
      <c r="AE243" t="s">
        <v>25</v>
      </c>
      <c r="AF243" t="s">
        <v>292</v>
      </c>
      <c r="AG243">
        <v>0</v>
      </c>
      <c r="AH243" t="s">
        <v>25</v>
      </c>
      <c r="AI243" t="s">
        <v>28</v>
      </c>
      <c r="AJ243">
        <v>0</v>
      </c>
      <c r="AK243" t="s">
        <v>25</v>
      </c>
      <c r="AL243" t="s">
        <v>288</v>
      </c>
      <c r="AM243">
        <v>1000</v>
      </c>
      <c r="AN243" t="s">
        <v>189</v>
      </c>
      <c r="AO243">
        <v>1000000</v>
      </c>
      <c r="AP243" t="s">
        <v>190</v>
      </c>
      <c r="AQ243">
        <v>5</v>
      </c>
      <c r="AR243" t="s">
        <v>191</v>
      </c>
      <c r="AS243">
        <v>1000</v>
      </c>
      <c r="AT243" t="s">
        <v>192</v>
      </c>
      <c r="AU243">
        <v>30</v>
      </c>
    </row>
    <row r="244" spans="1:47">
      <c r="A244" s="2">
        <v>1039</v>
      </c>
      <c r="B244" t="s">
        <v>289</v>
      </c>
      <c r="C244">
        <v>4</v>
      </c>
      <c r="D244" t="s">
        <v>182</v>
      </c>
      <c r="E244">
        <v>265</v>
      </c>
      <c r="F244" t="s">
        <v>183</v>
      </c>
      <c r="G244" t="s">
        <v>184</v>
      </c>
      <c r="H244">
        <v>75673.619000000006</v>
      </c>
      <c r="I244" t="s">
        <v>185</v>
      </c>
      <c r="J244">
        <v>2.7300000000000002E-4</v>
      </c>
      <c r="K244" t="s">
        <v>25</v>
      </c>
      <c r="L244" t="s">
        <v>290</v>
      </c>
      <c r="M244">
        <v>130.426164</v>
      </c>
      <c r="N244" t="s">
        <v>25</v>
      </c>
      <c r="O244" t="s">
        <v>291</v>
      </c>
      <c r="P244">
        <v>4.0299999999999998E-4</v>
      </c>
      <c r="Q244" t="s">
        <v>25</v>
      </c>
      <c r="R244" t="s">
        <v>186</v>
      </c>
      <c r="S244" t="e">
        <f t="shared" si="7"/>
        <v>#NAME?</v>
      </c>
      <c r="T244" t="s">
        <v>25</v>
      </c>
      <c r="U244" t="s">
        <v>24</v>
      </c>
      <c r="V244">
        <v>0.25543900000000003</v>
      </c>
      <c r="W244" t="s">
        <v>25</v>
      </c>
      <c r="X244" t="s">
        <v>1881</v>
      </c>
      <c r="Y244">
        <v>0</v>
      </c>
      <c r="Z244" t="s">
        <v>26</v>
      </c>
      <c r="AA244">
        <v>0</v>
      </c>
      <c r="AB244" t="s">
        <v>25</v>
      </c>
      <c r="AC244" t="s">
        <v>27</v>
      </c>
      <c r="AD244">
        <v>0</v>
      </c>
      <c r="AE244" t="s">
        <v>25</v>
      </c>
      <c r="AF244" t="s">
        <v>292</v>
      </c>
      <c r="AG244">
        <v>0</v>
      </c>
      <c r="AH244" t="s">
        <v>25</v>
      </c>
      <c r="AI244" t="s">
        <v>28</v>
      </c>
      <c r="AJ244">
        <v>0</v>
      </c>
      <c r="AK244" t="s">
        <v>25</v>
      </c>
      <c r="AL244" t="s">
        <v>288</v>
      </c>
      <c r="AM244">
        <v>1000</v>
      </c>
      <c r="AN244" t="s">
        <v>189</v>
      </c>
      <c r="AO244">
        <v>1000000</v>
      </c>
      <c r="AP244" t="s">
        <v>190</v>
      </c>
      <c r="AQ244">
        <v>10</v>
      </c>
      <c r="AR244" t="s">
        <v>191</v>
      </c>
      <c r="AS244">
        <v>1000</v>
      </c>
      <c r="AT244" t="s">
        <v>192</v>
      </c>
      <c r="AU244">
        <v>30</v>
      </c>
    </row>
    <row r="245" spans="1:47">
      <c r="A245" s="2">
        <v>1038</v>
      </c>
      <c r="B245" t="s">
        <v>289</v>
      </c>
      <c r="C245">
        <v>4</v>
      </c>
      <c r="D245" t="s">
        <v>182</v>
      </c>
      <c r="E245">
        <v>341</v>
      </c>
      <c r="F245" t="s">
        <v>183</v>
      </c>
      <c r="G245" t="s">
        <v>184</v>
      </c>
      <c r="H245">
        <v>27481.172999999999</v>
      </c>
      <c r="I245" t="s">
        <v>185</v>
      </c>
      <c r="J245">
        <v>3.7599999999999998E-4</v>
      </c>
      <c r="K245" t="s">
        <v>25</v>
      </c>
      <c r="L245" t="s">
        <v>290</v>
      </c>
      <c r="M245">
        <v>149.91041100000001</v>
      </c>
      <c r="N245" t="s">
        <v>25</v>
      </c>
      <c r="O245" t="s">
        <v>291</v>
      </c>
      <c r="P245">
        <v>5.2599999999999999E-4</v>
      </c>
      <c r="Q245" t="s">
        <v>25</v>
      </c>
      <c r="R245" t="s">
        <v>186</v>
      </c>
      <c r="S245" t="e">
        <f t="shared" si="7"/>
        <v>#NAME?</v>
      </c>
      <c r="T245" t="s">
        <v>25</v>
      </c>
      <c r="U245" t="s">
        <v>24</v>
      </c>
      <c r="V245">
        <v>0.315633</v>
      </c>
      <c r="W245" t="s">
        <v>25</v>
      </c>
      <c r="X245" t="s">
        <v>1881</v>
      </c>
      <c r="Y245">
        <v>0</v>
      </c>
      <c r="Z245" t="s">
        <v>26</v>
      </c>
      <c r="AA245">
        <v>0</v>
      </c>
      <c r="AB245" t="s">
        <v>25</v>
      </c>
      <c r="AC245" t="s">
        <v>27</v>
      </c>
      <c r="AD245">
        <v>0</v>
      </c>
      <c r="AE245" t="s">
        <v>25</v>
      </c>
      <c r="AF245" t="s">
        <v>292</v>
      </c>
      <c r="AG245">
        <v>0</v>
      </c>
      <c r="AH245" t="s">
        <v>25</v>
      </c>
      <c r="AI245" t="s">
        <v>28</v>
      </c>
      <c r="AJ245">
        <v>0</v>
      </c>
      <c r="AK245" t="s">
        <v>25</v>
      </c>
      <c r="AL245" t="s">
        <v>288</v>
      </c>
      <c r="AM245">
        <v>1000</v>
      </c>
      <c r="AN245" t="s">
        <v>189</v>
      </c>
      <c r="AO245">
        <v>1000000</v>
      </c>
      <c r="AP245" t="s">
        <v>190</v>
      </c>
      <c r="AQ245">
        <v>15</v>
      </c>
      <c r="AR245" t="s">
        <v>191</v>
      </c>
      <c r="AS245">
        <v>1000</v>
      </c>
      <c r="AT245" t="s">
        <v>192</v>
      </c>
      <c r="AU245">
        <v>30</v>
      </c>
    </row>
    <row r="246" spans="1:47">
      <c r="A246" s="2">
        <v>1037</v>
      </c>
      <c r="B246" t="s">
        <v>289</v>
      </c>
      <c r="C246">
        <v>4</v>
      </c>
      <c r="D246" t="s">
        <v>182</v>
      </c>
      <c r="E246">
        <v>418</v>
      </c>
      <c r="F246" t="s">
        <v>183</v>
      </c>
      <c r="G246" t="s">
        <v>184</v>
      </c>
      <c r="H246">
        <v>9898.8880000000008</v>
      </c>
      <c r="I246" t="s">
        <v>185</v>
      </c>
      <c r="J246">
        <v>4.7600000000000002E-4</v>
      </c>
      <c r="K246" t="s">
        <v>25</v>
      </c>
      <c r="L246" t="s">
        <v>290</v>
      </c>
      <c r="M246">
        <v>181.15185500000001</v>
      </c>
      <c r="N246" t="s">
        <v>25</v>
      </c>
      <c r="O246" t="s">
        <v>291</v>
      </c>
      <c r="P246">
        <v>6.5700000000000003E-4</v>
      </c>
      <c r="Q246" t="s">
        <v>25</v>
      </c>
      <c r="R246" t="s">
        <v>186</v>
      </c>
      <c r="S246" t="e">
        <f t="shared" si="7"/>
        <v>#NAME?</v>
      </c>
      <c r="T246" t="s">
        <v>25</v>
      </c>
      <c r="U246" t="s">
        <v>24</v>
      </c>
      <c r="V246">
        <v>0.368811</v>
      </c>
      <c r="W246" t="s">
        <v>25</v>
      </c>
      <c r="X246" t="s">
        <v>1881</v>
      </c>
      <c r="Y246">
        <v>0</v>
      </c>
      <c r="Z246" t="s">
        <v>26</v>
      </c>
      <c r="AA246">
        <v>0</v>
      </c>
      <c r="AB246" t="s">
        <v>25</v>
      </c>
      <c r="AC246" t="s">
        <v>27</v>
      </c>
      <c r="AD246">
        <v>0</v>
      </c>
      <c r="AE246" t="s">
        <v>25</v>
      </c>
      <c r="AF246" t="s">
        <v>292</v>
      </c>
      <c r="AG246">
        <v>0</v>
      </c>
      <c r="AH246" t="s">
        <v>25</v>
      </c>
      <c r="AI246" t="s">
        <v>28</v>
      </c>
      <c r="AJ246">
        <v>0</v>
      </c>
      <c r="AK246" t="s">
        <v>25</v>
      </c>
      <c r="AL246" t="s">
        <v>288</v>
      </c>
      <c r="AM246">
        <v>1000</v>
      </c>
      <c r="AN246" t="s">
        <v>189</v>
      </c>
      <c r="AO246">
        <v>1000000</v>
      </c>
      <c r="AP246" t="s">
        <v>190</v>
      </c>
      <c r="AQ246">
        <v>20</v>
      </c>
      <c r="AR246" t="s">
        <v>191</v>
      </c>
      <c r="AS246">
        <v>1000</v>
      </c>
      <c r="AT246" t="s">
        <v>192</v>
      </c>
      <c r="AU246">
        <v>30</v>
      </c>
    </row>
    <row r="247" spans="1:47">
      <c r="A247" s="2">
        <v>1036</v>
      </c>
      <c r="B247" t="s">
        <v>289</v>
      </c>
      <c r="C247">
        <v>4</v>
      </c>
      <c r="D247" t="s">
        <v>182</v>
      </c>
      <c r="E247">
        <v>494</v>
      </c>
      <c r="F247" t="s">
        <v>183</v>
      </c>
      <c r="G247" t="s">
        <v>184</v>
      </c>
      <c r="H247">
        <v>3403.87</v>
      </c>
      <c r="I247" t="s">
        <v>185</v>
      </c>
      <c r="J247">
        <v>6.3900000000000003E-4</v>
      </c>
      <c r="K247" t="s">
        <v>25</v>
      </c>
      <c r="L247" t="s">
        <v>290</v>
      </c>
      <c r="M247">
        <v>207.94692000000001</v>
      </c>
      <c r="N247" t="s">
        <v>25</v>
      </c>
      <c r="O247" t="s">
        <v>291</v>
      </c>
      <c r="P247">
        <v>8.4699999999999999E-4</v>
      </c>
      <c r="Q247" t="s">
        <v>25</v>
      </c>
      <c r="R247" t="s">
        <v>186</v>
      </c>
      <c r="S247" t="e">
        <f t="shared" si="7"/>
        <v>#NAME?</v>
      </c>
      <c r="T247" t="s">
        <v>25</v>
      </c>
      <c r="U247" t="s">
        <v>24</v>
      </c>
      <c r="V247">
        <v>0.42909700000000001</v>
      </c>
      <c r="W247" t="s">
        <v>25</v>
      </c>
      <c r="X247" t="s">
        <v>1881</v>
      </c>
      <c r="Y247">
        <v>0</v>
      </c>
      <c r="Z247" t="s">
        <v>26</v>
      </c>
      <c r="AA247">
        <v>0</v>
      </c>
      <c r="AB247" t="s">
        <v>25</v>
      </c>
      <c r="AC247" t="s">
        <v>27</v>
      </c>
      <c r="AD247">
        <v>0</v>
      </c>
      <c r="AE247" t="s">
        <v>25</v>
      </c>
      <c r="AF247" t="s">
        <v>292</v>
      </c>
      <c r="AG247">
        <v>0</v>
      </c>
      <c r="AH247" t="s">
        <v>25</v>
      </c>
      <c r="AI247" t="s">
        <v>28</v>
      </c>
      <c r="AJ247">
        <v>0</v>
      </c>
      <c r="AK247" t="s">
        <v>25</v>
      </c>
      <c r="AL247" t="s">
        <v>288</v>
      </c>
      <c r="AM247">
        <v>1000</v>
      </c>
      <c r="AN247" t="s">
        <v>189</v>
      </c>
      <c r="AO247">
        <v>1000000</v>
      </c>
      <c r="AP247" t="s">
        <v>190</v>
      </c>
      <c r="AQ247">
        <v>25</v>
      </c>
      <c r="AR247" t="s">
        <v>191</v>
      </c>
      <c r="AS247">
        <v>1000</v>
      </c>
      <c r="AT247" t="s">
        <v>192</v>
      </c>
      <c r="AU247">
        <v>30</v>
      </c>
    </row>
    <row r="248" spans="1:47">
      <c r="A248" s="2">
        <v>1035</v>
      </c>
      <c r="B248" t="s">
        <v>289</v>
      </c>
      <c r="C248">
        <v>4</v>
      </c>
      <c r="D248" t="s">
        <v>182</v>
      </c>
      <c r="E248">
        <v>570</v>
      </c>
      <c r="F248" t="s">
        <v>183</v>
      </c>
      <c r="G248" t="s">
        <v>184</v>
      </c>
      <c r="H248">
        <v>1068.0540000000001</v>
      </c>
      <c r="I248" t="s">
        <v>185</v>
      </c>
      <c r="J248">
        <v>7.4899999999999999E-4</v>
      </c>
      <c r="K248" t="s">
        <v>25</v>
      </c>
      <c r="L248" t="s">
        <v>290</v>
      </c>
      <c r="M248">
        <v>235.74007900000001</v>
      </c>
      <c r="N248" t="s">
        <v>25</v>
      </c>
      <c r="O248" t="s">
        <v>291</v>
      </c>
      <c r="P248">
        <v>9.8499999999999998E-4</v>
      </c>
      <c r="Q248" t="s">
        <v>25</v>
      </c>
      <c r="R248" t="s">
        <v>186</v>
      </c>
      <c r="S248" t="e">
        <f t="shared" si="7"/>
        <v>#NAME?</v>
      </c>
      <c r="T248" t="s">
        <v>25</v>
      </c>
      <c r="U248" t="s">
        <v>24</v>
      </c>
      <c r="V248">
        <v>0.47465200000000002</v>
      </c>
      <c r="W248" t="s">
        <v>25</v>
      </c>
      <c r="X248" t="s">
        <v>1881</v>
      </c>
      <c r="Y248">
        <v>0</v>
      </c>
      <c r="Z248" t="s">
        <v>26</v>
      </c>
      <c r="AA248">
        <v>0</v>
      </c>
      <c r="AB248" t="s">
        <v>25</v>
      </c>
      <c r="AC248" t="s">
        <v>27</v>
      </c>
      <c r="AD248">
        <v>0</v>
      </c>
      <c r="AE248" t="s">
        <v>25</v>
      </c>
      <c r="AF248" t="s">
        <v>292</v>
      </c>
      <c r="AG248">
        <v>0</v>
      </c>
      <c r="AH248" t="s">
        <v>25</v>
      </c>
      <c r="AI248" t="s">
        <v>28</v>
      </c>
      <c r="AJ248">
        <v>0</v>
      </c>
      <c r="AK248" t="s">
        <v>25</v>
      </c>
      <c r="AL248" t="s">
        <v>288</v>
      </c>
      <c r="AM248">
        <v>1000</v>
      </c>
      <c r="AN248" t="s">
        <v>189</v>
      </c>
      <c r="AO248">
        <v>1000000</v>
      </c>
      <c r="AP248" t="s">
        <v>190</v>
      </c>
      <c r="AQ248">
        <v>30</v>
      </c>
      <c r="AR248" t="s">
        <v>191</v>
      </c>
      <c r="AS248">
        <v>1000</v>
      </c>
      <c r="AT248" t="s">
        <v>192</v>
      </c>
      <c r="AU248">
        <v>30</v>
      </c>
    </row>
    <row r="249" spans="1:47">
      <c r="A249" s="2">
        <v>1034</v>
      </c>
      <c r="B249" t="s">
        <v>289</v>
      </c>
      <c r="C249">
        <v>4</v>
      </c>
      <c r="D249" t="s">
        <v>182</v>
      </c>
      <c r="E249">
        <v>69</v>
      </c>
      <c r="F249" t="s">
        <v>183</v>
      </c>
      <c r="G249" t="s">
        <v>184</v>
      </c>
      <c r="H249">
        <v>11.472</v>
      </c>
      <c r="I249" t="s">
        <v>185</v>
      </c>
      <c r="J249">
        <v>3.4600000000000001E-4</v>
      </c>
      <c r="K249" t="s">
        <v>25</v>
      </c>
      <c r="L249" t="s">
        <v>290</v>
      </c>
      <c r="M249">
        <v>47.834021</v>
      </c>
      <c r="N249" t="s">
        <v>25</v>
      </c>
      <c r="O249" t="s">
        <v>291</v>
      </c>
      <c r="P249">
        <v>5.0600000000000005E-4</v>
      </c>
      <c r="Q249" t="s">
        <v>25</v>
      </c>
      <c r="R249" t="s">
        <v>186</v>
      </c>
      <c r="S249" t="e">
        <f t="shared" si="7"/>
        <v>#NAME?</v>
      </c>
      <c r="T249" t="s">
        <v>25</v>
      </c>
      <c r="U249" t="s">
        <v>24</v>
      </c>
      <c r="V249">
        <v>8.8271000000000002E-2</v>
      </c>
      <c r="W249" t="s">
        <v>25</v>
      </c>
      <c r="X249" t="s">
        <v>1881</v>
      </c>
      <c r="Y249">
        <v>0</v>
      </c>
      <c r="Z249" t="s">
        <v>26</v>
      </c>
      <c r="AA249">
        <v>0</v>
      </c>
      <c r="AB249" t="s">
        <v>25</v>
      </c>
      <c r="AC249" t="s">
        <v>27</v>
      </c>
      <c r="AD249">
        <v>0</v>
      </c>
      <c r="AE249" t="s">
        <v>25</v>
      </c>
      <c r="AF249" t="s">
        <v>292</v>
      </c>
      <c r="AG249">
        <v>0</v>
      </c>
      <c r="AH249" t="s">
        <v>25</v>
      </c>
      <c r="AI249" t="s">
        <v>28</v>
      </c>
      <c r="AJ249">
        <v>0</v>
      </c>
      <c r="AK249" t="s">
        <v>25</v>
      </c>
      <c r="AL249" t="s">
        <v>288</v>
      </c>
      <c r="AM249">
        <v>1000</v>
      </c>
      <c r="AN249" t="s">
        <v>189</v>
      </c>
      <c r="AO249">
        <v>300000</v>
      </c>
      <c r="AP249" t="s">
        <v>190</v>
      </c>
      <c r="AQ249">
        <v>10</v>
      </c>
      <c r="AR249" t="s">
        <v>191</v>
      </c>
      <c r="AS249">
        <v>1000</v>
      </c>
      <c r="AT249" t="s">
        <v>192</v>
      </c>
      <c r="AU249">
        <v>20</v>
      </c>
    </row>
    <row r="250" spans="1:47">
      <c r="A250" s="2">
        <v>1033</v>
      </c>
      <c r="B250" t="s">
        <v>289</v>
      </c>
      <c r="C250">
        <v>4</v>
      </c>
      <c r="D250" t="s">
        <v>182</v>
      </c>
      <c r="E250">
        <v>227</v>
      </c>
      <c r="F250" t="s">
        <v>183</v>
      </c>
      <c r="G250" t="s">
        <v>184</v>
      </c>
      <c r="H250">
        <v>31.76</v>
      </c>
      <c r="I250" t="s">
        <v>185</v>
      </c>
      <c r="J250">
        <v>2.63E-4</v>
      </c>
      <c r="K250" t="s">
        <v>25</v>
      </c>
      <c r="L250" t="s">
        <v>290</v>
      </c>
      <c r="M250">
        <v>183.44191599999999</v>
      </c>
      <c r="N250" t="s">
        <v>25</v>
      </c>
      <c r="O250" t="s">
        <v>291</v>
      </c>
      <c r="P250">
        <v>4.4700000000000002E-4</v>
      </c>
      <c r="Q250" t="s">
        <v>25</v>
      </c>
      <c r="R250" t="s">
        <v>186</v>
      </c>
      <c r="S250" t="e">
        <f t="shared" si="7"/>
        <v>#NAME?</v>
      </c>
      <c r="T250" t="s">
        <v>25</v>
      </c>
      <c r="U250" t="s">
        <v>24</v>
      </c>
      <c r="V250">
        <v>0.310228</v>
      </c>
      <c r="W250" t="s">
        <v>25</v>
      </c>
      <c r="X250" t="s">
        <v>1881</v>
      </c>
      <c r="Y250">
        <v>0</v>
      </c>
      <c r="Z250" t="s">
        <v>26</v>
      </c>
      <c r="AA250">
        <v>0</v>
      </c>
      <c r="AB250" t="s">
        <v>25</v>
      </c>
      <c r="AC250" t="s">
        <v>27</v>
      </c>
      <c r="AD250">
        <v>0</v>
      </c>
      <c r="AE250" t="s">
        <v>25</v>
      </c>
      <c r="AF250" t="s">
        <v>292</v>
      </c>
      <c r="AG250">
        <v>0</v>
      </c>
      <c r="AH250" t="s">
        <v>25</v>
      </c>
      <c r="AI250" t="s">
        <v>28</v>
      </c>
      <c r="AJ250">
        <v>0</v>
      </c>
      <c r="AK250" t="s">
        <v>25</v>
      </c>
      <c r="AL250" t="s">
        <v>288</v>
      </c>
      <c r="AM250">
        <v>1000</v>
      </c>
      <c r="AN250" t="s">
        <v>189</v>
      </c>
      <c r="AO250">
        <v>1000000</v>
      </c>
      <c r="AP250" t="s">
        <v>190</v>
      </c>
      <c r="AQ250">
        <v>10</v>
      </c>
      <c r="AR250" t="s">
        <v>191</v>
      </c>
      <c r="AS250">
        <v>1000</v>
      </c>
      <c r="AT250" t="s">
        <v>192</v>
      </c>
      <c r="AU250">
        <v>20</v>
      </c>
    </row>
    <row r="251" spans="1:47">
      <c r="A251" s="2">
        <v>1032</v>
      </c>
      <c r="B251" t="s">
        <v>289</v>
      </c>
      <c r="C251">
        <v>4</v>
      </c>
      <c r="D251" t="s">
        <v>182</v>
      </c>
      <c r="E251">
        <v>680</v>
      </c>
      <c r="F251" t="s">
        <v>183</v>
      </c>
      <c r="G251" t="s">
        <v>184</v>
      </c>
      <c r="H251">
        <v>96.924999999999997</v>
      </c>
      <c r="I251" t="s">
        <v>185</v>
      </c>
      <c r="J251">
        <v>2.81E-4</v>
      </c>
      <c r="K251" t="s">
        <v>25</v>
      </c>
      <c r="L251" t="s">
        <v>290</v>
      </c>
      <c r="M251">
        <v>563.16782799999999</v>
      </c>
      <c r="N251" t="s">
        <v>25</v>
      </c>
      <c r="O251" t="s">
        <v>291</v>
      </c>
      <c r="P251">
        <v>4.6900000000000002E-4</v>
      </c>
      <c r="Q251" t="s">
        <v>25</v>
      </c>
      <c r="R251" t="s">
        <v>186</v>
      </c>
      <c r="S251" t="e">
        <f t="shared" si="7"/>
        <v>#NAME?</v>
      </c>
      <c r="T251" t="s">
        <v>25</v>
      </c>
      <c r="U251" t="s">
        <v>24</v>
      </c>
      <c r="V251">
        <v>0.98019500000000004</v>
      </c>
      <c r="W251" t="s">
        <v>25</v>
      </c>
      <c r="X251" t="s">
        <v>1881</v>
      </c>
      <c r="Y251">
        <v>0</v>
      </c>
      <c r="Z251" t="s">
        <v>26</v>
      </c>
      <c r="AA251">
        <v>0</v>
      </c>
      <c r="AB251" t="s">
        <v>25</v>
      </c>
      <c r="AC251" t="s">
        <v>27</v>
      </c>
      <c r="AD251">
        <v>0</v>
      </c>
      <c r="AE251" t="s">
        <v>25</v>
      </c>
      <c r="AF251" t="s">
        <v>292</v>
      </c>
      <c r="AG251">
        <v>0</v>
      </c>
      <c r="AH251" t="s">
        <v>25</v>
      </c>
      <c r="AI251" t="s">
        <v>28</v>
      </c>
      <c r="AJ251">
        <v>0</v>
      </c>
      <c r="AK251" t="s">
        <v>25</v>
      </c>
      <c r="AL251" t="s">
        <v>288</v>
      </c>
      <c r="AM251">
        <v>1000</v>
      </c>
      <c r="AN251" t="s">
        <v>189</v>
      </c>
      <c r="AO251">
        <v>3000000</v>
      </c>
      <c r="AP251" t="s">
        <v>190</v>
      </c>
      <c r="AQ251">
        <v>10</v>
      </c>
      <c r="AR251" t="s">
        <v>191</v>
      </c>
      <c r="AS251">
        <v>1000</v>
      </c>
      <c r="AT251" t="s">
        <v>192</v>
      </c>
      <c r="AU251">
        <v>20</v>
      </c>
    </row>
    <row r="252" spans="1:47">
      <c r="A252" s="2">
        <v>1031</v>
      </c>
      <c r="B252" t="s">
        <v>289</v>
      </c>
      <c r="C252">
        <v>4</v>
      </c>
      <c r="D252" t="s">
        <v>182</v>
      </c>
      <c r="E252">
        <v>1133</v>
      </c>
      <c r="F252" t="s">
        <v>183</v>
      </c>
      <c r="G252" t="s">
        <v>184</v>
      </c>
      <c r="H252">
        <v>166.649</v>
      </c>
      <c r="I252" t="s">
        <v>185</v>
      </c>
      <c r="J252">
        <v>2.7900000000000001E-4</v>
      </c>
      <c r="K252" t="s">
        <v>25</v>
      </c>
      <c r="L252" t="s">
        <v>290</v>
      </c>
      <c r="M252">
        <v>971.20751099999995</v>
      </c>
      <c r="N252" t="s">
        <v>25</v>
      </c>
      <c r="O252" t="s">
        <v>291</v>
      </c>
      <c r="P252">
        <v>4.73E-4</v>
      </c>
      <c r="Q252" t="s">
        <v>25</v>
      </c>
      <c r="R252" t="s">
        <v>186</v>
      </c>
      <c r="S252" t="e">
        <f t="shared" si="7"/>
        <v>#NAME?</v>
      </c>
      <c r="T252" t="s">
        <v>25</v>
      </c>
      <c r="U252" t="s">
        <v>24</v>
      </c>
      <c r="V252">
        <v>1.7908189999999999</v>
      </c>
      <c r="W252" t="s">
        <v>25</v>
      </c>
      <c r="X252" t="s">
        <v>1881</v>
      </c>
      <c r="Y252">
        <v>0</v>
      </c>
      <c r="Z252" t="s">
        <v>26</v>
      </c>
      <c r="AA252">
        <v>0</v>
      </c>
      <c r="AB252" t="s">
        <v>25</v>
      </c>
      <c r="AC252" t="s">
        <v>27</v>
      </c>
      <c r="AD252">
        <v>0</v>
      </c>
      <c r="AE252" t="s">
        <v>25</v>
      </c>
      <c r="AF252" t="s">
        <v>292</v>
      </c>
      <c r="AG252">
        <v>0</v>
      </c>
      <c r="AH252" t="s">
        <v>25</v>
      </c>
      <c r="AI252" t="s">
        <v>28</v>
      </c>
      <c r="AJ252">
        <v>0</v>
      </c>
      <c r="AK252" t="s">
        <v>25</v>
      </c>
      <c r="AL252" t="s">
        <v>288</v>
      </c>
      <c r="AM252">
        <v>1000</v>
      </c>
      <c r="AN252" t="s">
        <v>189</v>
      </c>
      <c r="AO252">
        <v>5000000</v>
      </c>
      <c r="AP252" t="s">
        <v>190</v>
      </c>
      <c r="AQ252">
        <v>10</v>
      </c>
      <c r="AR252" t="s">
        <v>191</v>
      </c>
      <c r="AS252">
        <v>1000</v>
      </c>
      <c r="AT252" t="s">
        <v>192</v>
      </c>
      <c r="AU252">
        <v>20</v>
      </c>
    </row>
    <row r="253" spans="1:47">
      <c r="A253" s="2">
        <v>1030</v>
      </c>
      <c r="B253" t="s">
        <v>289</v>
      </c>
      <c r="C253">
        <v>4</v>
      </c>
      <c r="D253" t="s">
        <v>182</v>
      </c>
      <c r="E253">
        <v>1586</v>
      </c>
      <c r="F253" t="s">
        <v>183</v>
      </c>
      <c r="G253" t="s">
        <v>184</v>
      </c>
      <c r="H253">
        <v>228.88399999999999</v>
      </c>
      <c r="I253" t="s">
        <v>185</v>
      </c>
      <c r="J253">
        <v>2.7300000000000002E-4</v>
      </c>
      <c r="K253" t="s">
        <v>25</v>
      </c>
      <c r="L253" t="s">
        <v>290</v>
      </c>
      <c r="M253">
        <v>1641.966752</v>
      </c>
      <c r="N253" t="s">
        <v>25</v>
      </c>
      <c r="O253" t="s">
        <v>291</v>
      </c>
      <c r="P253">
        <v>5.0699999999999996E-4</v>
      </c>
      <c r="Q253" t="s">
        <v>25</v>
      </c>
      <c r="R253" t="s">
        <v>186</v>
      </c>
      <c r="S253" t="e">
        <f t="shared" si="7"/>
        <v>#NAME?</v>
      </c>
      <c r="T253" t="s">
        <v>25</v>
      </c>
      <c r="U253" t="s">
        <v>24</v>
      </c>
      <c r="V253">
        <v>3.043679</v>
      </c>
      <c r="W253" t="s">
        <v>25</v>
      </c>
      <c r="X253" t="s">
        <v>1881</v>
      </c>
      <c r="Y253">
        <v>0</v>
      </c>
      <c r="Z253" t="s">
        <v>26</v>
      </c>
      <c r="AA253">
        <v>0</v>
      </c>
      <c r="AB253" t="s">
        <v>25</v>
      </c>
      <c r="AC253" t="s">
        <v>27</v>
      </c>
      <c r="AD253">
        <v>0</v>
      </c>
      <c r="AE253" t="s">
        <v>25</v>
      </c>
      <c r="AF253" t="s">
        <v>292</v>
      </c>
      <c r="AG253">
        <v>0</v>
      </c>
      <c r="AH253" t="s">
        <v>25</v>
      </c>
      <c r="AI253" t="s">
        <v>28</v>
      </c>
      <c r="AJ253">
        <v>0</v>
      </c>
      <c r="AK253" t="s">
        <v>25</v>
      </c>
      <c r="AL253" t="s">
        <v>288</v>
      </c>
      <c r="AM253">
        <v>1000</v>
      </c>
      <c r="AN253" t="s">
        <v>189</v>
      </c>
      <c r="AO253">
        <v>7000000</v>
      </c>
      <c r="AP253" t="s">
        <v>190</v>
      </c>
      <c r="AQ253">
        <v>10</v>
      </c>
      <c r="AR253" t="s">
        <v>191</v>
      </c>
      <c r="AS253">
        <v>1000</v>
      </c>
      <c r="AT253" t="s">
        <v>192</v>
      </c>
      <c r="AU253">
        <v>20</v>
      </c>
    </row>
    <row r="254" spans="1:47">
      <c r="A254" s="2">
        <v>1029</v>
      </c>
      <c r="B254" t="s">
        <v>289</v>
      </c>
      <c r="C254">
        <v>4</v>
      </c>
      <c r="D254" t="s">
        <v>182</v>
      </c>
      <c r="E254">
        <v>2039</v>
      </c>
      <c r="F254" t="s">
        <v>183</v>
      </c>
      <c r="G254" t="s">
        <v>184</v>
      </c>
      <c r="H254">
        <v>290.86799999999999</v>
      </c>
      <c r="I254" t="s">
        <v>185</v>
      </c>
      <c r="J254">
        <v>2.5999999999999998E-4</v>
      </c>
      <c r="K254" t="s">
        <v>25</v>
      </c>
      <c r="L254" t="s">
        <v>290</v>
      </c>
      <c r="M254">
        <v>2936.7808850000001</v>
      </c>
      <c r="N254" t="s">
        <v>25</v>
      </c>
      <c r="O254" t="s">
        <v>291</v>
      </c>
      <c r="P254">
        <v>5.8600000000000004E-4</v>
      </c>
      <c r="Q254" t="s">
        <v>25</v>
      </c>
      <c r="R254" t="s">
        <v>186</v>
      </c>
      <c r="S254" t="e">
        <f t="shared" si="7"/>
        <v>#NAME?</v>
      </c>
      <c r="T254" t="s">
        <v>25</v>
      </c>
      <c r="U254" t="s">
        <v>24</v>
      </c>
      <c r="V254">
        <v>8.0658300000000001</v>
      </c>
      <c r="W254" t="s">
        <v>25</v>
      </c>
      <c r="X254" t="s">
        <v>1881</v>
      </c>
      <c r="Y254">
        <v>0</v>
      </c>
      <c r="Z254" t="s">
        <v>26</v>
      </c>
      <c r="AA254">
        <v>0</v>
      </c>
      <c r="AB254" t="s">
        <v>25</v>
      </c>
      <c r="AC254" t="s">
        <v>27</v>
      </c>
      <c r="AD254">
        <v>0</v>
      </c>
      <c r="AE254" t="s">
        <v>25</v>
      </c>
      <c r="AF254" t="s">
        <v>292</v>
      </c>
      <c r="AG254">
        <v>0</v>
      </c>
      <c r="AH254" t="s">
        <v>25</v>
      </c>
      <c r="AI254" t="s">
        <v>28</v>
      </c>
      <c r="AJ254">
        <v>0</v>
      </c>
      <c r="AK254" t="s">
        <v>25</v>
      </c>
      <c r="AL254" t="s">
        <v>288</v>
      </c>
      <c r="AM254">
        <v>1000</v>
      </c>
      <c r="AN254" t="s">
        <v>189</v>
      </c>
      <c r="AO254">
        <v>9000000</v>
      </c>
      <c r="AP254" t="s">
        <v>190</v>
      </c>
      <c r="AQ254">
        <v>10</v>
      </c>
      <c r="AR254" t="s">
        <v>191</v>
      </c>
      <c r="AS254">
        <v>1000</v>
      </c>
      <c r="AT254" t="s">
        <v>192</v>
      </c>
      <c r="AU254">
        <v>20</v>
      </c>
    </row>
    <row r="255" spans="1:47">
      <c r="A255" s="2">
        <v>1028</v>
      </c>
      <c r="B255" t="s">
        <v>289</v>
      </c>
      <c r="C255">
        <v>1</v>
      </c>
      <c r="D255" t="s">
        <v>182</v>
      </c>
      <c r="E255">
        <v>1119</v>
      </c>
      <c r="F255" t="s">
        <v>183</v>
      </c>
      <c r="G255" t="s">
        <v>184</v>
      </c>
      <c r="H255">
        <v>220.73500000000001</v>
      </c>
      <c r="I255" t="s">
        <v>185</v>
      </c>
      <c r="J255">
        <v>2.6699999999999998E-4</v>
      </c>
      <c r="K255" t="s">
        <v>25</v>
      </c>
      <c r="L255" t="s">
        <v>290</v>
      </c>
      <c r="M255">
        <v>169.948171</v>
      </c>
      <c r="N255" t="s">
        <v>25</v>
      </c>
      <c r="O255" t="s">
        <v>291</v>
      </c>
      <c r="P255">
        <v>2.92E-4</v>
      </c>
      <c r="Q255" t="s">
        <v>25</v>
      </c>
      <c r="R255" t="s">
        <v>186</v>
      </c>
      <c r="S255" t="e">
        <f t="shared" si="7"/>
        <v>#NAME?</v>
      </c>
      <c r="T255" t="s">
        <v>25</v>
      </c>
      <c r="U255" t="s">
        <v>24</v>
      </c>
      <c r="V255">
        <v>11.194383</v>
      </c>
      <c r="W255" t="s">
        <v>25</v>
      </c>
      <c r="X255" t="s">
        <v>1881</v>
      </c>
      <c r="Y255">
        <v>0</v>
      </c>
      <c r="Z255" t="s">
        <v>26</v>
      </c>
      <c r="AA255">
        <v>0</v>
      </c>
      <c r="AB255" t="s">
        <v>25</v>
      </c>
      <c r="AC255" t="s">
        <v>27</v>
      </c>
      <c r="AD255">
        <v>0</v>
      </c>
      <c r="AE255" t="s">
        <v>25</v>
      </c>
      <c r="AF255" t="s">
        <v>292</v>
      </c>
      <c r="AG255">
        <v>0</v>
      </c>
      <c r="AH255" t="s">
        <v>25</v>
      </c>
      <c r="AI255" t="s">
        <v>28</v>
      </c>
      <c r="AJ255">
        <v>0</v>
      </c>
      <c r="AK255" t="s">
        <v>25</v>
      </c>
      <c r="AL255" t="s">
        <v>288</v>
      </c>
      <c r="AM255">
        <v>1000</v>
      </c>
      <c r="AN255" t="s">
        <v>189</v>
      </c>
      <c r="AO255">
        <v>7000000</v>
      </c>
      <c r="AP255" t="s">
        <v>190</v>
      </c>
      <c r="AQ255">
        <v>10</v>
      </c>
      <c r="AR255" t="s">
        <v>191</v>
      </c>
      <c r="AS255">
        <v>1000</v>
      </c>
      <c r="AT255" t="s">
        <v>192</v>
      </c>
      <c r="AU255">
        <v>20</v>
      </c>
    </row>
    <row r="256" spans="1:47">
      <c r="A256" s="2">
        <v>1027</v>
      </c>
      <c r="B256" t="s">
        <v>289</v>
      </c>
      <c r="C256">
        <v>1</v>
      </c>
      <c r="D256" t="s">
        <v>182</v>
      </c>
      <c r="E256">
        <v>1439</v>
      </c>
      <c r="F256" t="s">
        <v>183</v>
      </c>
      <c r="G256" t="s">
        <v>184</v>
      </c>
      <c r="H256">
        <v>286.73899999999998</v>
      </c>
      <c r="I256" t="s">
        <v>185</v>
      </c>
      <c r="J256">
        <v>2.5599999999999999E-4</v>
      </c>
      <c r="K256" t="s">
        <v>25</v>
      </c>
      <c r="L256" t="s">
        <v>290</v>
      </c>
      <c r="M256">
        <v>278.33594299999999</v>
      </c>
      <c r="N256" t="s">
        <v>25</v>
      </c>
      <c r="O256" t="s">
        <v>291</v>
      </c>
      <c r="P256">
        <v>2.8699999999999998E-4</v>
      </c>
      <c r="Q256" t="s">
        <v>25</v>
      </c>
      <c r="R256" t="s">
        <v>186</v>
      </c>
      <c r="S256" t="e">
        <f t="shared" si="7"/>
        <v>#NAME?</v>
      </c>
      <c r="T256" t="s">
        <v>25</v>
      </c>
      <c r="U256" t="s">
        <v>24</v>
      </c>
      <c r="V256">
        <v>18.908646000000001</v>
      </c>
      <c r="W256" t="s">
        <v>25</v>
      </c>
      <c r="X256" t="s">
        <v>1881</v>
      </c>
      <c r="Y256">
        <v>0</v>
      </c>
      <c r="Z256" t="s">
        <v>26</v>
      </c>
      <c r="AA256">
        <v>0</v>
      </c>
      <c r="AB256" t="s">
        <v>25</v>
      </c>
      <c r="AC256" t="s">
        <v>27</v>
      </c>
      <c r="AD256">
        <v>0</v>
      </c>
      <c r="AE256" t="s">
        <v>25</v>
      </c>
      <c r="AF256" t="s">
        <v>292</v>
      </c>
      <c r="AG256">
        <v>0</v>
      </c>
      <c r="AH256" t="s">
        <v>25</v>
      </c>
      <c r="AI256" t="s">
        <v>28</v>
      </c>
      <c r="AJ256">
        <v>0</v>
      </c>
      <c r="AK256" t="s">
        <v>25</v>
      </c>
      <c r="AL256" t="s">
        <v>288</v>
      </c>
      <c r="AM256">
        <v>1000</v>
      </c>
      <c r="AN256" t="s">
        <v>189</v>
      </c>
      <c r="AO256">
        <v>9000000</v>
      </c>
      <c r="AP256" t="s">
        <v>190</v>
      </c>
      <c r="AQ256">
        <v>10</v>
      </c>
      <c r="AR256" t="s">
        <v>191</v>
      </c>
      <c r="AS256">
        <v>1000</v>
      </c>
      <c r="AT256" t="s">
        <v>192</v>
      </c>
      <c r="AU256">
        <v>20</v>
      </c>
    </row>
    <row r="257" spans="1:47">
      <c r="A257" s="2">
        <v>1026</v>
      </c>
      <c r="B257" t="s">
        <v>289</v>
      </c>
      <c r="C257">
        <v>1</v>
      </c>
      <c r="D257" t="s">
        <v>182</v>
      </c>
      <c r="E257">
        <v>4359</v>
      </c>
      <c r="F257" t="s">
        <v>183</v>
      </c>
      <c r="G257" t="s">
        <v>184</v>
      </c>
      <c r="H257">
        <v>0</v>
      </c>
      <c r="I257" t="s">
        <v>185</v>
      </c>
      <c r="J257">
        <v>1.328E-3</v>
      </c>
      <c r="K257" t="s">
        <v>25</v>
      </c>
      <c r="L257" t="s">
        <v>290</v>
      </c>
      <c r="M257">
        <v>848.67864399999996</v>
      </c>
      <c r="N257" t="s">
        <v>25</v>
      </c>
      <c r="O257" t="s">
        <v>291</v>
      </c>
      <c r="P257">
        <v>2.1770000000000001E-3</v>
      </c>
      <c r="Q257" t="s">
        <v>25</v>
      </c>
      <c r="R257" t="s">
        <v>186</v>
      </c>
      <c r="S257" t="e">
        <f t="shared" si="7"/>
        <v>#NAME?</v>
      </c>
      <c r="T257" t="s">
        <v>25</v>
      </c>
      <c r="U257" t="s">
        <v>24</v>
      </c>
      <c r="V257">
        <v>80.895596999999995</v>
      </c>
      <c r="W257" t="s">
        <v>25</v>
      </c>
      <c r="X257" t="s">
        <v>1881</v>
      </c>
      <c r="Y257">
        <v>0</v>
      </c>
      <c r="Z257" t="s">
        <v>26</v>
      </c>
      <c r="AA257">
        <v>8.0569999999999999E-3</v>
      </c>
      <c r="AB257" t="s">
        <v>25</v>
      </c>
      <c r="AC257" t="s">
        <v>27</v>
      </c>
      <c r="AD257">
        <v>5.3981000000000001E-2</v>
      </c>
      <c r="AE257" t="s">
        <v>25</v>
      </c>
      <c r="AF257" t="s">
        <v>292</v>
      </c>
      <c r="AG257">
        <v>80.807492999999994</v>
      </c>
      <c r="AH257" t="s">
        <v>25</v>
      </c>
      <c r="AI257" t="s">
        <v>28</v>
      </c>
      <c r="AJ257">
        <v>6.7840000000000001E-3</v>
      </c>
      <c r="AK257" t="s">
        <v>25</v>
      </c>
      <c r="AL257" t="s">
        <v>288</v>
      </c>
      <c r="AM257">
        <v>1000</v>
      </c>
      <c r="AN257" t="s">
        <v>189</v>
      </c>
      <c r="AO257">
        <v>1000000</v>
      </c>
      <c r="AP257" t="s">
        <v>190</v>
      </c>
      <c r="AQ257">
        <v>5</v>
      </c>
      <c r="AR257" t="s">
        <v>191</v>
      </c>
      <c r="AS257">
        <v>1000</v>
      </c>
      <c r="AT257" t="s">
        <v>192</v>
      </c>
      <c r="AU257">
        <v>20</v>
      </c>
    </row>
    <row r="258" spans="1:47">
      <c r="A258" s="2">
        <v>1025</v>
      </c>
      <c r="B258" t="s">
        <v>289</v>
      </c>
      <c r="C258">
        <v>1</v>
      </c>
      <c r="D258" t="s">
        <v>182</v>
      </c>
      <c r="E258">
        <v>4359</v>
      </c>
      <c r="F258" t="s">
        <v>183</v>
      </c>
      <c r="G258" t="s">
        <v>184</v>
      </c>
      <c r="H258">
        <v>4.4999999999999998E-2</v>
      </c>
      <c r="I258" t="s">
        <v>185</v>
      </c>
      <c r="J258">
        <v>1.322E-3</v>
      </c>
      <c r="K258" t="s">
        <v>25</v>
      </c>
      <c r="L258" t="s">
        <v>290</v>
      </c>
      <c r="M258">
        <v>878.21454200000005</v>
      </c>
      <c r="N258" t="s">
        <v>25</v>
      </c>
      <c r="O258" t="s">
        <v>291</v>
      </c>
      <c r="P258">
        <v>2.2000000000000001E-3</v>
      </c>
      <c r="Q258" t="s">
        <v>25</v>
      </c>
      <c r="R258" t="s">
        <v>186</v>
      </c>
      <c r="S258" t="e">
        <f t="shared" si="7"/>
        <v>#NAME?</v>
      </c>
      <c r="T258" t="s">
        <v>25</v>
      </c>
      <c r="U258" t="s">
        <v>24</v>
      </c>
      <c r="V258">
        <v>81.111132999999995</v>
      </c>
      <c r="W258" t="s">
        <v>25</v>
      </c>
      <c r="X258" t="s">
        <v>1881</v>
      </c>
      <c r="Y258">
        <v>0</v>
      </c>
      <c r="Z258" t="s">
        <v>26</v>
      </c>
      <c r="AA258">
        <v>8.0020000000000004E-3</v>
      </c>
      <c r="AB258" t="s">
        <v>25</v>
      </c>
      <c r="AC258" t="s">
        <v>27</v>
      </c>
      <c r="AD258">
        <v>5.3483000000000003E-2</v>
      </c>
      <c r="AE258" t="s">
        <v>25</v>
      </c>
      <c r="AF258" t="s">
        <v>292</v>
      </c>
      <c r="AG258">
        <v>81.024180000000001</v>
      </c>
      <c r="AH258" t="s">
        <v>25</v>
      </c>
      <c r="AI258" t="s">
        <v>28</v>
      </c>
      <c r="AJ258">
        <v>6.7939999999999997E-3</v>
      </c>
      <c r="AK258" t="s">
        <v>25</v>
      </c>
      <c r="AL258" t="s">
        <v>288</v>
      </c>
      <c r="AM258">
        <v>1000</v>
      </c>
      <c r="AN258" t="s">
        <v>189</v>
      </c>
      <c r="AO258">
        <v>1000000</v>
      </c>
      <c r="AP258" t="s">
        <v>190</v>
      </c>
      <c r="AQ258">
        <v>5</v>
      </c>
      <c r="AR258" t="s">
        <v>191</v>
      </c>
      <c r="AS258">
        <v>1000</v>
      </c>
      <c r="AT258" t="s">
        <v>192</v>
      </c>
      <c r="AU258">
        <v>20</v>
      </c>
    </row>
    <row r="259" spans="1:47">
      <c r="A259" s="2">
        <v>1024</v>
      </c>
      <c r="B259" t="s">
        <v>289</v>
      </c>
      <c r="C259">
        <v>1</v>
      </c>
      <c r="D259" t="s">
        <v>182</v>
      </c>
      <c r="E259">
        <v>4359</v>
      </c>
      <c r="F259" t="s">
        <v>183</v>
      </c>
      <c r="G259" t="s">
        <v>184</v>
      </c>
      <c r="H259">
        <v>0.66900000000000004</v>
      </c>
      <c r="I259" t="s">
        <v>185</v>
      </c>
      <c r="J259">
        <v>1.284E-3</v>
      </c>
      <c r="K259" t="s">
        <v>25</v>
      </c>
      <c r="L259" t="s">
        <v>290</v>
      </c>
      <c r="M259">
        <v>833.99439199999995</v>
      </c>
      <c r="N259" t="s">
        <v>25</v>
      </c>
      <c r="O259" t="s">
        <v>291</v>
      </c>
      <c r="P259">
        <v>2.1180000000000001E-3</v>
      </c>
      <c r="Q259" t="s">
        <v>25</v>
      </c>
      <c r="R259" t="s">
        <v>186</v>
      </c>
      <c r="S259" t="e">
        <f t="shared" si="7"/>
        <v>#NAME?</v>
      </c>
      <c r="T259" t="s">
        <v>25</v>
      </c>
      <c r="U259" t="s">
        <v>24</v>
      </c>
      <c r="V259">
        <v>82.927030000000002</v>
      </c>
      <c r="W259" t="s">
        <v>25</v>
      </c>
      <c r="X259" t="s">
        <v>1881</v>
      </c>
      <c r="Y259">
        <v>0</v>
      </c>
      <c r="Z259" t="s">
        <v>26</v>
      </c>
      <c r="AA259">
        <v>7.6680000000000003E-3</v>
      </c>
      <c r="AB259" t="s">
        <v>25</v>
      </c>
      <c r="AC259" t="s">
        <v>27</v>
      </c>
      <c r="AD259">
        <v>5.3150000000000003E-2</v>
      </c>
      <c r="AE259" t="s">
        <v>25</v>
      </c>
      <c r="AF259" t="s">
        <v>292</v>
      </c>
      <c r="AG259">
        <v>82.841514000000004</v>
      </c>
      <c r="AH259" t="s">
        <v>25</v>
      </c>
      <c r="AI259" t="s">
        <v>28</v>
      </c>
      <c r="AJ259">
        <v>6.7949999999999998E-3</v>
      </c>
      <c r="AK259" t="s">
        <v>25</v>
      </c>
      <c r="AL259" t="s">
        <v>288</v>
      </c>
      <c r="AM259">
        <v>1000</v>
      </c>
      <c r="AN259" t="s">
        <v>189</v>
      </c>
      <c r="AO259">
        <v>1000000</v>
      </c>
      <c r="AP259" t="s">
        <v>190</v>
      </c>
      <c r="AQ259">
        <v>5</v>
      </c>
      <c r="AR259" t="s">
        <v>191</v>
      </c>
      <c r="AS259">
        <v>1000</v>
      </c>
      <c r="AT259" t="s">
        <v>192</v>
      </c>
      <c r="AU259">
        <v>20</v>
      </c>
    </row>
    <row r="260" spans="1:47">
      <c r="A260" s="2">
        <v>1023</v>
      </c>
      <c r="B260" t="s">
        <v>289</v>
      </c>
      <c r="C260">
        <v>1</v>
      </c>
      <c r="D260" t="s">
        <v>182</v>
      </c>
      <c r="E260">
        <v>4359</v>
      </c>
      <c r="F260" t="s">
        <v>183</v>
      </c>
      <c r="G260" t="s">
        <v>184</v>
      </c>
      <c r="H260">
        <v>245.47</v>
      </c>
      <c r="I260" t="s">
        <v>185</v>
      </c>
      <c r="J260">
        <v>1.256E-3</v>
      </c>
      <c r="K260" t="s">
        <v>25</v>
      </c>
      <c r="L260" t="s">
        <v>290</v>
      </c>
      <c r="M260">
        <v>835.73561500000005</v>
      </c>
      <c r="N260" t="s">
        <v>25</v>
      </c>
      <c r="O260" t="s">
        <v>291</v>
      </c>
      <c r="P260">
        <v>2.0920000000000001E-3</v>
      </c>
      <c r="Q260" t="s">
        <v>25</v>
      </c>
      <c r="R260" t="s">
        <v>186</v>
      </c>
      <c r="S260" t="e">
        <f t="shared" si="7"/>
        <v>#NAME?</v>
      </c>
      <c r="T260" t="s">
        <v>25</v>
      </c>
      <c r="U260" t="s">
        <v>24</v>
      </c>
      <c r="V260">
        <v>84.350228000000001</v>
      </c>
      <c r="W260" t="s">
        <v>25</v>
      </c>
      <c r="X260" t="s">
        <v>1881</v>
      </c>
      <c r="Y260">
        <v>0</v>
      </c>
      <c r="Z260" t="s">
        <v>26</v>
      </c>
      <c r="AA260">
        <v>6.685E-3</v>
      </c>
      <c r="AB260" t="s">
        <v>25</v>
      </c>
      <c r="AC260" t="s">
        <v>27</v>
      </c>
      <c r="AD260">
        <v>5.3272E-2</v>
      </c>
      <c r="AE260" t="s">
        <v>25</v>
      </c>
      <c r="AF260" t="s">
        <v>292</v>
      </c>
      <c r="AG260">
        <v>84.266889000000006</v>
      </c>
      <c r="AH260" t="s">
        <v>25</v>
      </c>
      <c r="AI260" t="s">
        <v>28</v>
      </c>
      <c r="AJ260">
        <v>6.8120000000000003E-3</v>
      </c>
      <c r="AK260" t="s">
        <v>25</v>
      </c>
      <c r="AL260" t="s">
        <v>288</v>
      </c>
      <c r="AM260">
        <v>1000</v>
      </c>
      <c r="AN260" t="s">
        <v>189</v>
      </c>
      <c r="AO260">
        <v>1000000</v>
      </c>
      <c r="AP260" t="s">
        <v>190</v>
      </c>
      <c r="AQ260">
        <v>5</v>
      </c>
      <c r="AR260" t="s">
        <v>191</v>
      </c>
      <c r="AS260">
        <v>1000</v>
      </c>
      <c r="AT260" t="s">
        <v>192</v>
      </c>
      <c r="AU260">
        <v>20</v>
      </c>
    </row>
    <row r="261" spans="1:47">
      <c r="A261" s="2">
        <v>1022</v>
      </c>
      <c r="B261" t="s">
        <v>289</v>
      </c>
      <c r="C261">
        <v>1</v>
      </c>
      <c r="D261" t="s">
        <v>182</v>
      </c>
      <c r="E261">
        <v>4359</v>
      </c>
      <c r="F261" t="s">
        <v>183</v>
      </c>
      <c r="G261" t="s">
        <v>184</v>
      </c>
      <c r="H261">
        <v>647.54200000000003</v>
      </c>
      <c r="I261" t="s">
        <v>185</v>
      </c>
      <c r="J261">
        <v>1.2639999999999999E-3</v>
      </c>
      <c r="K261" t="s">
        <v>25</v>
      </c>
      <c r="L261" t="s">
        <v>290</v>
      </c>
      <c r="M261">
        <v>839.654763</v>
      </c>
      <c r="N261" t="s">
        <v>25</v>
      </c>
      <c r="O261" t="s">
        <v>291</v>
      </c>
      <c r="P261">
        <v>2.1029999999999998E-3</v>
      </c>
      <c r="Q261" t="s">
        <v>25</v>
      </c>
      <c r="R261" t="s">
        <v>186</v>
      </c>
      <c r="S261" t="e">
        <f t="shared" si="7"/>
        <v>#NAME?</v>
      </c>
      <c r="T261" t="s">
        <v>25</v>
      </c>
      <c r="U261" t="s">
        <v>24</v>
      </c>
      <c r="V261">
        <v>82.733225000000004</v>
      </c>
      <c r="W261" t="s">
        <v>25</v>
      </c>
      <c r="X261" t="s">
        <v>1881</v>
      </c>
      <c r="Y261">
        <v>0</v>
      </c>
      <c r="Z261" t="s">
        <v>26</v>
      </c>
      <c r="AA261">
        <v>6.3709999999999999E-3</v>
      </c>
      <c r="AB261" t="s">
        <v>25</v>
      </c>
      <c r="AC261" t="s">
        <v>27</v>
      </c>
      <c r="AD261">
        <v>5.2380000000000003E-2</v>
      </c>
      <c r="AE261" t="s">
        <v>25</v>
      </c>
      <c r="AF261" t="s">
        <v>292</v>
      </c>
      <c r="AG261">
        <v>82.652090000000001</v>
      </c>
      <c r="AH261" t="s">
        <v>25</v>
      </c>
      <c r="AI261" t="s">
        <v>28</v>
      </c>
      <c r="AJ261">
        <v>6.7889999999999999E-3</v>
      </c>
      <c r="AK261" t="s">
        <v>25</v>
      </c>
      <c r="AL261" t="s">
        <v>288</v>
      </c>
      <c r="AM261">
        <v>1000</v>
      </c>
      <c r="AN261" t="s">
        <v>189</v>
      </c>
      <c r="AO261">
        <v>1000000</v>
      </c>
      <c r="AP261" t="s">
        <v>190</v>
      </c>
      <c r="AQ261">
        <v>5</v>
      </c>
      <c r="AR261" t="s">
        <v>191</v>
      </c>
      <c r="AS261">
        <v>1000</v>
      </c>
      <c r="AT261" t="s">
        <v>192</v>
      </c>
      <c r="AU261">
        <v>20</v>
      </c>
    </row>
    <row r="262" spans="1:47">
      <c r="A262" s="2">
        <v>1021</v>
      </c>
      <c r="B262" t="s">
        <v>289</v>
      </c>
      <c r="C262">
        <v>1</v>
      </c>
      <c r="D262" t="s">
        <v>182</v>
      </c>
      <c r="E262">
        <v>4359</v>
      </c>
      <c r="F262" t="s">
        <v>183</v>
      </c>
      <c r="G262" t="s">
        <v>184</v>
      </c>
      <c r="H262">
        <v>322.34100000000001</v>
      </c>
      <c r="I262" t="s">
        <v>185</v>
      </c>
      <c r="J262">
        <v>1.1839999999999999E-3</v>
      </c>
      <c r="K262" t="s">
        <v>25</v>
      </c>
      <c r="L262" t="s">
        <v>290</v>
      </c>
      <c r="M262">
        <v>836.61240799999996</v>
      </c>
      <c r="N262" t="s">
        <v>25</v>
      </c>
      <c r="O262" t="s">
        <v>291</v>
      </c>
      <c r="P262">
        <v>2.0209999999999998E-3</v>
      </c>
      <c r="Q262" t="s">
        <v>25</v>
      </c>
      <c r="R262" t="s">
        <v>186</v>
      </c>
      <c r="S262" t="e">
        <f t="shared" ref="S262:S293" si="8">-nan</f>
        <v>#NAME?</v>
      </c>
      <c r="T262" t="s">
        <v>25</v>
      </c>
      <c r="U262" t="s">
        <v>24</v>
      </c>
      <c r="V262">
        <v>80.426826000000005</v>
      </c>
      <c r="W262" t="s">
        <v>25</v>
      </c>
      <c r="X262" t="s">
        <v>1881</v>
      </c>
      <c r="Y262">
        <v>0</v>
      </c>
      <c r="Z262" t="s">
        <v>26</v>
      </c>
      <c r="AA262">
        <v>3.3E-3</v>
      </c>
      <c r="AB262" t="s">
        <v>25</v>
      </c>
      <c r="AC262" t="s">
        <v>27</v>
      </c>
      <c r="AD262">
        <v>2.6030999999999999E-2</v>
      </c>
      <c r="AE262" t="s">
        <v>25</v>
      </c>
      <c r="AF262" t="s">
        <v>292</v>
      </c>
      <c r="AG262">
        <v>80.378653</v>
      </c>
      <c r="AH262" t="s">
        <v>25</v>
      </c>
      <c r="AI262" t="s">
        <v>28</v>
      </c>
      <c r="AJ262">
        <v>6.7869999999999996E-3</v>
      </c>
      <c r="AK262" t="s">
        <v>25</v>
      </c>
      <c r="AL262" t="s">
        <v>288</v>
      </c>
      <c r="AM262">
        <v>1000</v>
      </c>
      <c r="AN262" t="s">
        <v>189</v>
      </c>
      <c r="AO262">
        <v>1000000</v>
      </c>
      <c r="AP262" t="s">
        <v>190</v>
      </c>
      <c r="AQ262">
        <v>5</v>
      </c>
      <c r="AR262" t="s">
        <v>191</v>
      </c>
      <c r="AS262">
        <v>1000</v>
      </c>
      <c r="AT262" t="s">
        <v>192</v>
      </c>
      <c r="AU262">
        <v>10</v>
      </c>
    </row>
    <row r="263" spans="1:47">
      <c r="A263" s="2">
        <v>1009</v>
      </c>
      <c r="B263" t="s">
        <v>289</v>
      </c>
      <c r="C263">
        <v>1</v>
      </c>
      <c r="D263" t="s">
        <v>182</v>
      </c>
      <c r="E263">
        <v>4359</v>
      </c>
      <c r="F263" t="s">
        <v>183</v>
      </c>
      <c r="G263" t="s">
        <v>184</v>
      </c>
      <c r="H263">
        <v>231.71899999999999</v>
      </c>
      <c r="I263" t="s">
        <v>185</v>
      </c>
      <c r="J263">
        <v>1.232E-3</v>
      </c>
      <c r="K263" t="s">
        <v>25</v>
      </c>
      <c r="L263" t="s">
        <v>290</v>
      </c>
      <c r="M263">
        <v>831.05350999999996</v>
      </c>
      <c r="N263" t="s">
        <v>25</v>
      </c>
      <c r="O263" t="s">
        <v>291</v>
      </c>
      <c r="P263">
        <v>2.0630000000000002E-3</v>
      </c>
      <c r="Q263" t="s">
        <v>25</v>
      </c>
      <c r="R263" t="s">
        <v>186</v>
      </c>
      <c r="S263" t="e">
        <f t="shared" si="8"/>
        <v>#NAME?</v>
      </c>
      <c r="T263" t="s">
        <v>25</v>
      </c>
      <c r="U263" t="s">
        <v>24</v>
      </c>
      <c r="V263">
        <v>82.445786999999996</v>
      </c>
      <c r="W263" t="s">
        <v>25</v>
      </c>
      <c r="X263" t="s">
        <v>1881</v>
      </c>
      <c r="Y263">
        <v>0</v>
      </c>
      <c r="Z263" t="s">
        <v>26</v>
      </c>
      <c r="AA263">
        <v>5.9950000000000003E-3</v>
      </c>
      <c r="AB263" t="s">
        <v>25</v>
      </c>
      <c r="AC263" t="s">
        <v>27</v>
      </c>
      <c r="AD263">
        <v>5.0943000000000002E-2</v>
      </c>
      <c r="AE263" t="s">
        <v>25</v>
      </c>
      <c r="AF263" t="s">
        <v>292</v>
      </c>
      <c r="AG263">
        <v>82.369758000000004</v>
      </c>
      <c r="AH263" t="s">
        <v>25</v>
      </c>
      <c r="AI263" t="s">
        <v>28</v>
      </c>
      <c r="AJ263">
        <v>3.3899999999999998E-3</v>
      </c>
      <c r="AK263" t="s">
        <v>25</v>
      </c>
      <c r="AL263" t="s">
        <v>288</v>
      </c>
      <c r="AM263">
        <v>1000</v>
      </c>
      <c r="AN263" t="s">
        <v>189</v>
      </c>
      <c r="AO263">
        <v>1000000</v>
      </c>
      <c r="AP263" t="s">
        <v>190</v>
      </c>
      <c r="AQ263">
        <v>5</v>
      </c>
      <c r="AR263" t="s">
        <v>191</v>
      </c>
      <c r="AS263">
        <v>1000</v>
      </c>
      <c r="AT263" t="s">
        <v>192</v>
      </c>
      <c r="AU263">
        <v>20</v>
      </c>
    </row>
    <row r="264" spans="1:47">
      <c r="A264">
        <v>1009</v>
      </c>
      <c r="B264" t="s">
        <v>289</v>
      </c>
      <c r="C264">
        <v>1</v>
      </c>
      <c r="D264" t="s">
        <v>182</v>
      </c>
      <c r="E264">
        <v>4359</v>
      </c>
      <c r="F264" t="s">
        <v>183</v>
      </c>
      <c r="G264" t="s">
        <v>184</v>
      </c>
      <c r="H264">
        <v>241.93100000000001</v>
      </c>
      <c r="I264" t="s">
        <v>185</v>
      </c>
      <c r="J264">
        <v>1.2340000000000001E-3</v>
      </c>
      <c r="K264" t="s">
        <v>25</v>
      </c>
      <c r="L264" t="s">
        <v>290</v>
      </c>
      <c r="M264">
        <v>828.992931</v>
      </c>
      <c r="N264" t="s">
        <v>25</v>
      </c>
      <c r="O264" t="s">
        <v>291</v>
      </c>
      <c r="P264">
        <v>2.0630000000000002E-3</v>
      </c>
      <c r="Q264" t="s">
        <v>25</v>
      </c>
      <c r="R264" t="s">
        <v>186</v>
      </c>
      <c r="S264" t="e">
        <f t="shared" si="8"/>
        <v>#NAME?</v>
      </c>
      <c r="T264" t="s">
        <v>25</v>
      </c>
      <c r="U264" t="s">
        <v>24</v>
      </c>
      <c r="V264">
        <v>80.936166999999998</v>
      </c>
      <c r="W264" t="s">
        <v>25</v>
      </c>
      <c r="X264" t="s">
        <v>1881</v>
      </c>
      <c r="Y264">
        <v>0</v>
      </c>
      <c r="Z264" t="s">
        <v>26</v>
      </c>
      <c r="AA264">
        <v>6.3709999999999999E-3</v>
      </c>
      <c r="AB264" t="s">
        <v>25</v>
      </c>
      <c r="AC264" t="s">
        <v>27</v>
      </c>
      <c r="AD264">
        <v>5.1158000000000002E-2</v>
      </c>
      <c r="AE264" t="s">
        <v>25</v>
      </c>
      <c r="AF264" t="s">
        <v>292</v>
      </c>
      <c r="AG264">
        <v>80.859668999999997</v>
      </c>
      <c r="AH264" t="s">
        <v>25</v>
      </c>
      <c r="AI264" t="s">
        <v>28</v>
      </c>
      <c r="AJ264">
        <v>3.3860000000000001E-3</v>
      </c>
      <c r="AK264" t="s">
        <v>25</v>
      </c>
      <c r="AL264" t="s">
        <v>288</v>
      </c>
      <c r="AM264">
        <v>1000</v>
      </c>
      <c r="AN264" t="s">
        <v>189</v>
      </c>
      <c r="AO264">
        <v>1000000</v>
      </c>
      <c r="AP264" t="s">
        <v>190</v>
      </c>
      <c r="AQ264">
        <v>5</v>
      </c>
      <c r="AR264" t="s">
        <v>191</v>
      </c>
      <c r="AS264">
        <v>1000</v>
      </c>
      <c r="AT264" t="s">
        <v>192</v>
      </c>
      <c r="AU264">
        <v>20</v>
      </c>
    </row>
    <row r="265" spans="1:47">
      <c r="A265">
        <v>1009</v>
      </c>
      <c r="B265" t="s">
        <v>289</v>
      </c>
      <c r="C265">
        <v>1</v>
      </c>
      <c r="D265" t="s">
        <v>182</v>
      </c>
      <c r="E265">
        <v>4359</v>
      </c>
      <c r="F265" t="s">
        <v>183</v>
      </c>
      <c r="G265" t="s">
        <v>184</v>
      </c>
      <c r="H265">
        <v>236.55099999999999</v>
      </c>
      <c r="I265" t="s">
        <v>185</v>
      </c>
      <c r="J265">
        <v>1.2390000000000001E-3</v>
      </c>
      <c r="K265" t="s">
        <v>25</v>
      </c>
      <c r="L265" t="s">
        <v>290</v>
      </c>
      <c r="M265">
        <v>831.55225299999995</v>
      </c>
      <c r="N265" t="s">
        <v>25</v>
      </c>
      <c r="O265" t="s">
        <v>291</v>
      </c>
      <c r="P265">
        <v>2.0709999999999999E-3</v>
      </c>
      <c r="Q265" t="s">
        <v>25</v>
      </c>
      <c r="R265" t="s">
        <v>186</v>
      </c>
      <c r="S265" t="e">
        <f t="shared" si="8"/>
        <v>#NAME?</v>
      </c>
      <c r="T265" t="s">
        <v>25</v>
      </c>
      <c r="U265" t="s">
        <v>24</v>
      </c>
      <c r="V265">
        <v>79.780880999999994</v>
      </c>
      <c r="W265" t="s">
        <v>25</v>
      </c>
      <c r="X265" t="s">
        <v>1881</v>
      </c>
      <c r="Y265">
        <v>0</v>
      </c>
      <c r="Z265" t="s">
        <v>26</v>
      </c>
      <c r="AA265">
        <v>6.3530000000000001E-3</v>
      </c>
      <c r="AB265" t="s">
        <v>25</v>
      </c>
      <c r="AC265" t="s">
        <v>27</v>
      </c>
      <c r="AD265">
        <v>5.1069999999999997E-2</v>
      </c>
      <c r="AE265" t="s">
        <v>25</v>
      </c>
      <c r="AF265" t="s">
        <v>292</v>
      </c>
      <c r="AG265">
        <v>79.704402999999999</v>
      </c>
      <c r="AH265" t="s">
        <v>25</v>
      </c>
      <c r="AI265" t="s">
        <v>28</v>
      </c>
      <c r="AJ265">
        <v>3.3860000000000001E-3</v>
      </c>
      <c r="AK265" t="s">
        <v>25</v>
      </c>
      <c r="AL265" t="s">
        <v>288</v>
      </c>
      <c r="AM265">
        <v>1000</v>
      </c>
      <c r="AN265" t="s">
        <v>189</v>
      </c>
      <c r="AO265">
        <v>1000000</v>
      </c>
      <c r="AP265" t="s">
        <v>190</v>
      </c>
      <c r="AQ265">
        <v>5</v>
      </c>
      <c r="AR265" t="s">
        <v>191</v>
      </c>
      <c r="AS265">
        <v>1000</v>
      </c>
      <c r="AT265" t="s">
        <v>192</v>
      </c>
      <c r="AU265">
        <v>20</v>
      </c>
    </row>
    <row r="266" spans="1:47">
      <c r="A266">
        <v>1009</v>
      </c>
      <c r="B266" t="s">
        <v>289</v>
      </c>
      <c r="C266">
        <v>1</v>
      </c>
      <c r="D266" t="s">
        <v>182</v>
      </c>
      <c r="E266">
        <v>4359</v>
      </c>
      <c r="F266" t="s">
        <v>183</v>
      </c>
      <c r="G266" t="s">
        <v>184</v>
      </c>
      <c r="H266">
        <v>237.35900000000001</v>
      </c>
      <c r="I266" t="s">
        <v>185</v>
      </c>
      <c r="J266">
        <v>1.2290000000000001E-3</v>
      </c>
      <c r="K266" t="s">
        <v>25</v>
      </c>
      <c r="L266" t="s">
        <v>290</v>
      </c>
      <c r="M266">
        <v>831.18535899999995</v>
      </c>
      <c r="N266" t="s">
        <v>25</v>
      </c>
      <c r="O266" t="s">
        <v>291</v>
      </c>
      <c r="P266">
        <v>2.0600000000000002E-3</v>
      </c>
      <c r="Q266" t="s">
        <v>25</v>
      </c>
      <c r="R266" t="s">
        <v>186</v>
      </c>
      <c r="S266" t="e">
        <f t="shared" si="8"/>
        <v>#NAME?</v>
      </c>
      <c r="T266" t="s">
        <v>25</v>
      </c>
      <c r="U266" t="s">
        <v>24</v>
      </c>
      <c r="V266">
        <v>79.774929999999998</v>
      </c>
      <c r="W266" t="s">
        <v>25</v>
      </c>
      <c r="X266" t="s">
        <v>1881</v>
      </c>
      <c r="Y266">
        <v>0</v>
      </c>
      <c r="Z266" t="s">
        <v>26</v>
      </c>
      <c r="AA266">
        <v>6.3179999999999998E-3</v>
      </c>
      <c r="AB266" t="s">
        <v>25</v>
      </c>
      <c r="AC266" t="s">
        <v>27</v>
      </c>
      <c r="AD266">
        <v>5.1298999999999997E-2</v>
      </c>
      <c r="AE266" t="s">
        <v>25</v>
      </c>
      <c r="AF266" t="s">
        <v>292</v>
      </c>
      <c r="AG266">
        <v>79.698271000000005</v>
      </c>
      <c r="AH266" t="s">
        <v>25</v>
      </c>
      <c r="AI266" t="s">
        <v>28</v>
      </c>
      <c r="AJ266">
        <v>3.385E-3</v>
      </c>
      <c r="AK266" t="s">
        <v>25</v>
      </c>
      <c r="AL266" t="s">
        <v>288</v>
      </c>
      <c r="AM266">
        <v>1000</v>
      </c>
      <c r="AN266" t="s">
        <v>189</v>
      </c>
      <c r="AO266">
        <v>1000000</v>
      </c>
      <c r="AP266" t="s">
        <v>190</v>
      </c>
      <c r="AQ266">
        <v>5</v>
      </c>
      <c r="AR266" t="s">
        <v>191</v>
      </c>
      <c r="AS266">
        <v>1000</v>
      </c>
      <c r="AT266" t="s">
        <v>192</v>
      </c>
      <c r="AU266">
        <v>20</v>
      </c>
    </row>
    <row r="267" spans="1:47">
      <c r="A267">
        <v>1009</v>
      </c>
      <c r="B267" t="s">
        <v>289</v>
      </c>
      <c r="C267">
        <v>1</v>
      </c>
      <c r="D267" t="s">
        <v>182</v>
      </c>
      <c r="E267">
        <v>4359</v>
      </c>
      <c r="F267" t="s">
        <v>183</v>
      </c>
      <c r="G267" t="s">
        <v>184</v>
      </c>
      <c r="H267">
        <v>243.38900000000001</v>
      </c>
      <c r="I267" t="s">
        <v>185</v>
      </c>
      <c r="J267">
        <v>1.2260000000000001E-3</v>
      </c>
      <c r="K267" t="s">
        <v>25</v>
      </c>
      <c r="L267" t="s">
        <v>290</v>
      </c>
      <c r="M267">
        <v>828.49398499999995</v>
      </c>
      <c r="N267" t="s">
        <v>25</v>
      </c>
      <c r="O267" t="s">
        <v>291</v>
      </c>
      <c r="P267">
        <v>2.055E-3</v>
      </c>
      <c r="Q267" t="s">
        <v>25</v>
      </c>
      <c r="R267" t="s">
        <v>186</v>
      </c>
      <c r="S267" t="e">
        <f t="shared" si="8"/>
        <v>#NAME?</v>
      </c>
      <c r="T267" t="s">
        <v>25</v>
      </c>
      <c r="U267" t="s">
        <v>24</v>
      </c>
      <c r="V267">
        <v>81.675641999999996</v>
      </c>
      <c r="W267" t="s">
        <v>25</v>
      </c>
      <c r="X267" t="s">
        <v>1881</v>
      </c>
      <c r="Y267">
        <v>0</v>
      </c>
      <c r="Z267" t="s">
        <v>26</v>
      </c>
      <c r="AA267">
        <v>6.3480000000000003E-3</v>
      </c>
      <c r="AB267" t="s">
        <v>25</v>
      </c>
      <c r="AC267" t="s">
        <v>27</v>
      </c>
      <c r="AD267">
        <v>5.1103000000000003E-2</v>
      </c>
      <c r="AE267" t="s">
        <v>25</v>
      </c>
      <c r="AF267" t="s">
        <v>292</v>
      </c>
      <c r="AG267">
        <v>81.599070999999995</v>
      </c>
      <c r="AH267" t="s">
        <v>25</v>
      </c>
      <c r="AI267" t="s">
        <v>28</v>
      </c>
      <c r="AJ267">
        <v>3.3890000000000001E-3</v>
      </c>
      <c r="AK267" t="s">
        <v>25</v>
      </c>
      <c r="AL267" t="s">
        <v>288</v>
      </c>
      <c r="AM267">
        <v>1000</v>
      </c>
      <c r="AN267" t="s">
        <v>189</v>
      </c>
      <c r="AO267">
        <v>1000000</v>
      </c>
      <c r="AP267" t="s">
        <v>190</v>
      </c>
      <c r="AQ267">
        <v>5</v>
      </c>
      <c r="AR267" t="s">
        <v>191</v>
      </c>
      <c r="AS267">
        <v>1000</v>
      </c>
      <c r="AT267" t="s">
        <v>192</v>
      </c>
      <c r="AU267">
        <v>20</v>
      </c>
    </row>
    <row r="268" spans="1:47">
      <c r="A268">
        <v>1009</v>
      </c>
      <c r="B268" t="s">
        <v>289</v>
      </c>
      <c r="C268">
        <v>1</v>
      </c>
      <c r="D268" t="s">
        <v>182</v>
      </c>
      <c r="E268">
        <v>4359</v>
      </c>
      <c r="F268" t="s">
        <v>183</v>
      </c>
      <c r="G268" t="s">
        <v>184</v>
      </c>
      <c r="H268">
        <v>237.232</v>
      </c>
      <c r="I268" t="s">
        <v>185</v>
      </c>
      <c r="J268">
        <v>1.237E-3</v>
      </c>
      <c r="K268" t="s">
        <v>25</v>
      </c>
      <c r="L268" t="s">
        <v>290</v>
      </c>
      <c r="M268">
        <v>829.35397</v>
      </c>
      <c r="N268" t="s">
        <v>25</v>
      </c>
      <c r="O268" t="s">
        <v>291</v>
      </c>
      <c r="P268">
        <v>2.0660000000000001E-3</v>
      </c>
      <c r="Q268" t="s">
        <v>25</v>
      </c>
      <c r="R268" t="s">
        <v>186</v>
      </c>
      <c r="S268" t="e">
        <f t="shared" si="8"/>
        <v>#NAME?</v>
      </c>
      <c r="T268" t="s">
        <v>25</v>
      </c>
      <c r="U268" t="s">
        <v>24</v>
      </c>
      <c r="V268">
        <v>79.553967</v>
      </c>
      <c r="W268" t="s">
        <v>25</v>
      </c>
      <c r="X268" t="s">
        <v>1881</v>
      </c>
      <c r="Y268">
        <v>0</v>
      </c>
      <c r="Z268" t="s">
        <v>26</v>
      </c>
      <c r="AA268">
        <v>6.3210000000000002E-3</v>
      </c>
      <c r="AB268" t="s">
        <v>25</v>
      </c>
      <c r="AC268" t="s">
        <v>27</v>
      </c>
      <c r="AD268">
        <v>5.1431999999999999E-2</v>
      </c>
      <c r="AE268" t="s">
        <v>25</v>
      </c>
      <c r="AF268" t="s">
        <v>292</v>
      </c>
      <c r="AG268">
        <v>79.477025999999995</v>
      </c>
      <c r="AH268" t="s">
        <v>25</v>
      </c>
      <c r="AI268" t="s">
        <v>28</v>
      </c>
      <c r="AJ268">
        <v>3.3969999999999998E-3</v>
      </c>
      <c r="AK268" t="s">
        <v>25</v>
      </c>
      <c r="AL268" t="s">
        <v>288</v>
      </c>
      <c r="AM268">
        <v>1000</v>
      </c>
      <c r="AN268" t="s">
        <v>189</v>
      </c>
      <c r="AO268">
        <v>1000000</v>
      </c>
      <c r="AP268" t="s">
        <v>190</v>
      </c>
      <c r="AQ268">
        <v>5</v>
      </c>
      <c r="AR268" t="s">
        <v>191</v>
      </c>
      <c r="AS268">
        <v>1000</v>
      </c>
      <c r="AT268" t="s">
        <v>192</v>
      </c>
      <c r="AU268">
        <v>20</v>
      </c>
    </row>
    <row r="269" spans="1:47">
      <c r="A269">
        <v>1020</v>
      </c>
      <c r="B269" t="s">
        <v>289</v>
      </c>
      <c r="C269">
        <v>1</v>
      </c>
      <c r="D269" t="s">
        <v>182</v>
      </c>
      <c r="E269">
        <v>4359</v>
      </c>
      <c r="F269" t="s">
        <v>183</v>
      </c>
      <c r="G269" t="s">
        <v>184</v>
      </c>
      <c r="H269">
        <v>0</v>
      </c>
      <c r="I269" t="s">
        <v>185</v>
      </c>
      <c r="J269">
        <v>1.279E-3</v>
      </c>
      <c r="K269" t="s">
        <v>25</v>
      </c>
      <c r="L269" t="s">
        <v>290</v>
      </c>
      <c r="M269">
        <v>839.277964</v>
      </c>
      <c r="N269" t="s">
        <v>25</v>
      </c>
      <c r="O269" t="s">
        <v>291</v>
      </c>
      <c r="P269">
        <v>2.1180000000000001E-3</v>
      </c>
      <c r="Q269" t="s">
        <v>25</v>
      </c>
      <c r="R269" t="s">
        <v>186</v>
      </c>
      <c r="S269" t="e">
        <f t="shared" si="8"/>
        <v>#NAME?</v>
      </c>
      <c r="T269" t="s">
        <v>25</v>
      </c>
      <c r="U269" t="s">
        <v>24</v>
      </c>
      <c r="V269">
        <v>79.441115999999994</v>
      </c>
      <c r="W269" t="s">
        <v>25</v>
      </c>
      <c r="X269" t="s">
        <v>1881</v>
      </c>
      <c r="Y269">
        <v>0</v>
      </c>
      <c r="Z269" t="s">
        <v>26</v>
      </c>
      <c r="AA269">
        <v>9.2119999999999997E-3</v>
      </c>
      <c r="AB269" t="s">
        <v>25</v>
      </c>
      <c r="AC269" t="s">
        <v>27</v>
      </c>
      <c r="AD269">
        <v>5.5426000000000003E-2</v>
      </c>
      <c r="AE269" t="s">
        <v>25</v>
      </c>
      <c r="AF269" t="s">
        <v>292</v>
      </c>
      <c r="AG269">
        <v>79.352790999999996</v>
      </c>
      <c r="AH269" t="s">
        <v>25</v>
      </c>
      <c r="AI269" t="s">
        <v>28</v>
      </c>
      <c r="AJ269">
        <v>3.3930000000000002E-3</v>
      </c>
      <c r="AK269" t="s">
        <v>25</v>
      </c>
      <c r="AL269" t="s">
        <v>288</v>
      </c>
      <c r="AM269">
        <v>1000</v>
      </c>
      <c r="AN269" t="s">
        <v>189</v>
      </c>
      <c r="AO269">
        <v>1000000</v>
      </c>
      <c r="AP269" t="s">
        <v>190</v>
      </c>
      <c r="AQ269">
        <v>5</v>
      </c>
      <c r="AR269" t="s">
        <v>191</v>
      </c>
      <c r="AS269">
        <v>1000</v>
      </c>
      <c r="AT269" t="s">
        <v>192</v>
      </c>
      <c r="AU269">
        <v>20</v>
      </c>
    </row>
    <row r="270" spans="1:47">
      <c r="A270">
        <v>1019</v>
      </c>
      <c r="B270" t="s">
        <v>289</v>
      </c>
      <c r="C270">
        <v>1</v>
      </c>
      <c r="D270" t="s">
        <v>182</v>
      </c>
      <c r="E270">
        <v>4359</v>
      </c>
      <c r="F270" t="s">
        <v>183</v>
      </c>
      <c r="G270" t="s">
        <v>184</v>
      </c>
      <c r="H270">
        <v>0</v>
      </c>
      <c r="I270" t="s">
        <v>185</v>
      </c>
      <c r="J270">
        <v>1.286E-3</v>
      </c>
      <c r="K270" t="s">
        <v>25</v>
      </c>
      <c r="L270" t="s">
        <v>290</v>
      </c>
      <c r="M270">
        <v>839.56121499999995</v>
      </c>
      <c r="N270" t="s">
        <v>25</v>
      </c>
      <c r="O270" t="s">
        <v>291</v>
      </c>
      <c r="P270">
        <v>2.1250000000000002E-3</v>
      </c>
      <c r="Q270" t="s">
        <v>25</v>
      </c>
      <c r="R270" t="s">
        <v>186</v>
      </c>
      <c r="S270" t="e">
        <f t="shared" si="8"/>
        <v>#NAME?</v>
      </c>
      <c r="T270" t="s">
        <v>25</v>
      </c>
      <c r="U270" t="s">
        <v>24</v>
      </c>
      <c r="V270">
        <v>85.084220999999999</v>
      </c>
      <c r="W270" t="s">
        <v>25</v>
      </c>
      <c r="X270" t="s">
        <v>1881</v>
      </c>
      <c r="Y270">
        <v>0</v>
      </c>
      <c r="Z270" t="s">
        <v>26</v>
      </c>
      <c r="AA270">
        <v>9.4059999999999994E-3</v>
      </c>
      <c r="AB270" t="s">
        <v>25</v>
      </c>
      <c r="AC270" t="s">
        <v>27</v>
      </c>
      <c r="AD270">
        <v>5.7121999999999999E-2</v>
      </c>
      <c r="AE270" t="s">
        <v>25</v>
      </c>
      <c r="AF270" t="s">
        <v>292</v>
      </c>
      <c r="AG270">
        <v>84.993043999999998</v>
      </c>
      <c r="AH270" t="s">
        <v>25</v>
      </c>
      <c r="AI270" t="s">
        <v>28</v>
      </c>
      <c r="AJ270">
        <v>3.4489999999999998E-3</v>
      </c>
      <c r="AK270" t="s">
        <v>25</v>
      </c>
      <c r="AL270" t="s">
        <v>288</v>
      </c>
      <c r="AM270">
        <v>1000</v>
      </c>
      <c r="AN270" t="s">
        <v>189</v>
      </c>
      <c r="AO270">
        <v>1000000</v>
      </c>
      <c r="AP270" t="s">
        <v>190</v>
      </c>
      <c r="AQ270">
        <v>5</v>
      </c>
      <c r="AR270" t="s">
        <v>191</v>
      </c>
      <c r="AS270">
        <v>1000</v>
      </c>
      <c r="AT270" t="s">
        <v>192</v>
      </c>
      <c r="AU270">
        <v>20</v>
      </c>
    </row>
    <row r="271" spans="1:47">
      <c r="A271">
        <v>1018</v>
      </c>
      <c r="B271" t="s">
        <v>289</v>
      </c>
      <c r="C271">
        <v>1</v>
      </c>
      <c r="D271" t="s">
        <v>182</v>
      </c>
      <c r="E271">
        <v>4359</v>
      </c>
      <c r="F271" t="s">
        <v>183</v>
      </c>
      <c r="G271" t="s">
        <v>184</v>
      </c>
      <c r="H271">
        <v>0</v>
      </c>
      <c r="I271" t="s">
        <v>185</v>
      </c>
      <c r="J271">
        <v>1.279E-3</v>
      </c>
      <c r="K271" t="s">
        <v>25</v>
      </c>
      <c r="L271" t="s">
        <v>290</v>
      </c>
      <c r="M271">
        <v>834.00035000000003</v>
      </c>
      <c r="N271" t="s">
        <v>25</v>
      </c>
      <c r="O271" t="s">
        <v>291</v>
      </c>
      <c r="P271">
        <v>2.1129999999999999E-3</v>
      </c>
      <c r="Q271" t="s">
        <v>25</v>
      </c>
      <c r="R271" t="s">
        <v>186</v>
      </c>
      <c r="S271" t="e">
        <f t="shared" si="8"/>
        <v>#NAME?</v>
      </c>
      <c r="T271" t="s">
        <v>25</v>
      </c>
      <c r="U271" t="s">
        <v>24</v>
      </c>
      <c r="V271">
        <v>82.036704999999998</v>
      </c>
      <c r="W271" t="s">
        <v>25</v>
      </c>
      <c r="X271" t="s">
        <v>1881</v>
      </c>
      <c r="Y271">
        <v>0</v>
      </c>
      <c r="Z271" t="s">
        <v>26</v>
      </c>
      <c r="AA271">
        <v>9.7339999999999996E-3</v>
      </c>
      <c r="AB271" t="s">
        <v>25</v>
      </c>
      <c r="AC271" t="s">
        <v>27</v>
      </c>
      <c r="AD271">
        <v>5.6340000000000001E-2</v>
      </c>
      <c r="AE271" t="s">
        <v>25</v>
      </c>
      <c r="AF271" t="s">
        <v>292</v>
      </c>
      <c r="AG271">
        <v>81.946046999999993</v>
      </c>
      <c r="AH271" t="s">
        <v>25</v>
      </c>
      <c r="AI271" t="s">
        <v>28</v>
      </c>
      <c r="AJ271">
        <v>3.405E-3</v>
      </c>
      <c r="AK271" t="s">
        <v>25</v>
      </c>
      <c r="AL271" t="s">
        <v>288</v>
      </c>
      <c r="AM271">
        <v>1000</v>
      </c>
      <c r="AN271" t="s">
        <v>189</v>
      </c>
      <c r="AO271">
        <v>1000000</v>
      </c>
      <c r="AP271" t="s">
        <v>190</v>
      </c>
      <c r="AQ271">
        <v>5</v>
      </c>
      <c r="AR271" t="s">
        <v>191</v>
      </c>
      <c r="AS271">
        <v>1000</v>
      </c>
      <c r="AT271" t="s">
        <v>192</v>
      </c>
      <c r="AU271">
        <v>20</v>
      </c>
    </row>
    <row r="272" spans="1:47">
      <c r="A272">
        <v>1017</v>
      </c>
      <c r="B272" t="s">
        <v>289</v>
      </c>
      <c r="C272">
        <v>1</v>
      </c>
      <c r="D272" t="s">
        <v>182</v>
      </c>
      <c r="E272">
        <v>4359</v>
      </c>
      <c r="F272" t="s">
        <v>183</v>
      </c>
      <c r="G272" t="s">
        <v>184</v>
      </c>
      <c r="H272">
        <v>0</v>
      </c>
      <c r="I272" t="s">
        <v>185</v>
      </c>
      <c r="J272">
        <v>1.3680000000000001E-3</v>
      </c>
      <c r="K272" t="s">
        <v>25</v>
      </c>
      <c r="L272" t="s">
        <v>290</v>
      </c>
      <c r="M272">
        <v>844.19226800000001</v>
      </c>
      <c r="N272" t="s">
        <v>25</v>
      </c>
      <c r="O272" t="s">
        <v>291</v>
      </c>
      <c r="P272">
        <v>2.212E-3</v>
      </c>
      <c r="Q272" t="s">
        <v>25</v>
      </c>
      <c r="R272" t="s">
        <v>186</v>
      </c>
      <c r="S272" t="e">
        <f t="shared" si="8"/>
        <v>#NAME?</v>
      </c>
      <c r="T272" t="s">
        <v>25</v>
      </c>
      <c r="U272" t="s">
        <v>24</v>
      </c>
      <c r="V272">
        <v>79.736652000000007</v>
      </c>
      <c r="W272" t="s">
        <v>25</v>
      </c>
      <c r="X272" t="s">
        <v>1881</v>
      </c>
      <c r="Y272">
        <v>0</v>
      </c>
      <c r="Z272" t="s">
        <v>26</v>
      </c>
      <c r="AA272">
        <v>9.1780000000000004E-3</v>
      </c>
      <c r="AB272" t="s">
        <v>25</v>
      </c>
      <c r="AC272" t="s">
        <v>27</v>
      </c>
      <c r="AD272">
        <v>5.5081999999999999E-2</v>
      </c>
      <c r="AE272" t="s">
        <v>25</v>
      </c>
      <c r="AF272" t="s">
        <v>292</v>
      </c>
      <c r="AG272">
        <v>79.648206999999999</v>
      </c>
      <c r="AH272" t="s">
        <v>25</v>
      </c>
      <c r="AI272" t="s">
        <v>28</v>
      </c>
      <c r="AJ272">
        <v>3.398E-3</v>
      </c>
      <c r="AK272" t="s">
        <v>25</v>
      </c>
      <c r="AL272" t="s">
        <v>288</v>
      </c>
      <c r="AM272">
        <v>1000</v>
      </c>
      <c r="AN272" t="s">
        <v>189</v>
      </c>
      <c r="AO272">
        <v>1000000</v>
      </c>
      <c r="AP272" t="s">
        <v>190</v>
      </c>
      <c r="AQ272">
        <v>5</v>
      </c>
      <c r="AR272" t="s">
        <v>191</v>
      </c>
      <c r="AS272">
        <v>1000</v>
      </c>
      <c r="AT272" t="s">
        <v>192</v>
      </c>
      <c r="AU272">
        <v>20</v>
      </c>
    </row>
    <row r="273" spans="1:47">
      <c r="A273">
        <v>1016</v>
      </c>
      <c r="B273" t="s">
        <v>289</v>
      </c>
      <c r="C273">
        <v>1</v>
      </c>
      <c r="D273" t="s">
        <v>182</v>
      </c>
      <c r="E273">
        <v>4359</v>
      </c>
      <c r="F273" t="s">
        <v>183</v>
      </c>
      <c r="G273" t="s">
        <v>184</v>
      </c>
      <c r="H273">
        <v>0</v>
      </c>
      <c r="I273" t="s">
        <v>185</v>
      </c>
      <c r="J273">
        <v>1.2780000000000001E-3</v>
      </c>
      <c r="K273" t="s">
        <v>25</v>
      </c>
      <c r="L273" t="s">
        <v>290</v>
      </c>
      <c r="M273">
        <v>836.42607399999997</v>
      </c>
      <c r="N273" t="s">
        <v>25</v>
      </c>
      <c r="O273" t="s">
        <v>291</v>
      </c>
      <c r="P273">
        <v>2.1150000000000001E-3</v>
      </c>
      <c r="Q273" t="s">
        <v>25</v>
      </c>
      <c r="R273" t="s">
        <v>186</v>
      </c>
      <c r="S273" t="e">
        <f t="shared" si="8"/>
        <v>#NAME?</v>
      </c>
      <c r="T273" t="s">
        <v>25</v>
      </c>
      <c r="U273" t="s">
        <v>24</v>
      </c>
      <c r="V273">
        <v>79.681602999999996</v>
      </c>
      <c r="W273" t="s">
        <v>25</v>
      </c>
      <c r="X273" t="s">
        <v>1881</v>
      </c>
      <c r="Y273">
        <v>0</v>
      </c>
      <c r="Z273" t="s">
        <v>26</v>
      </c>
      <c r="AA273">
        <v>9.3080000000000003E-3</v>
      </c>
      <c r="AB273" t="s">
        <v>25</v>
      </c>
      <c r="AC273" t="s">
        <v>27</v>
      </c>
      <c r="AD273">
        <v>5.4991999999999999E-2</v>
      </c>
      <c r="AE273" t="s">
        <v>25</v>
      </c>
      <c r="AF273" t="s">
        <v>292</v>
      </c>
      <c r="AG273">
        <v>79.593605999999994</v>
      </c>
      <c r="AH273" t="s">
        <v>25</v>
      </c>
      <c r="AI273" t="s">
        <v>28</v>
      </c>
      <c r="AJ273">
        <v>3.431E-3</v>
      </c>
      <c r="AK273" t="s">
        <v>25</v>
      </c>
      <c r="AL273" t="s">
        <v>288</v>
      </c>
      <c r="AM273">
        <v>1000</v>
      </c>
      <c r="AN273" t="s">
        <v>189</v>
      </c>
      <c r="AO273">
        <v>1000000</v>
      </c>
      <c r="AP273" t="s">
        <v>190</v>
      </c>
      <c r="AQ273">
        <v>5</v>
      </c>
      <c r="AR273" t="s">
        <v>191</v>
      </c>
      <c r="AS273">
        <v>1000</v>
      </c>
      <c r="AT273" t="s">
        <v>192</v>
      </c>
      <c r="AU273">
        <v>20</v>
      </c>
    </row>
    <row r="274" spans="1:47">
      <c r="A274">
        <v>1015</v>
      </c>
      <c r="B274" t="s">
        <v>289</v>
      </c>
      <c r="C274">
        <v>1</v>
      </c>
      <c r="D274" t="s">
        <v>182</v>
      </c>
      <c r="E274">
        <v>4359</v>
      </c>
      <c r="F274" t="s">
        <v>183</v>
      </c>
      <c r="G274" t="s">
        <v>184</v>
      </c>
      <c r="H274">
        <v>0</v>
      </c>
      <c r="I274" t="s">
        <v>185</v>
      </c>
      <c r="J274">
        <v>1.268E-3</v>
      </c>
      <c r="K274" t="s">
        <v>25</v>
      </c>
      <c r="L274" t="s">
        <v>290</v>
      </c>
      <c r="M274">
        <v>836.40617899999995</v>
      </c>
      <c r="N274" t="s">
        <v>25</v>
      </c>
      <c r="O274" t="s">
        <v>291</v>
      </c>
      <c r="P274">
        <v>2.1050000000000001E-3</v>
      </c>
      <c r="Q274" t="s">
        <v>25</v>
      </c>
      <c r="R274" t="s">
        <v>186</v>
      </c>
      <c r="S274" t="e">
        <f t="shared" si="8"/>
        <v>#NAME?</v>
      </c>
      <c r="T274" t="s">
        <v>25</v>
      </c>
      <c r="U274" t="s">
        <v>24</v>
      </c>
      <c r="V274">
        <v>81.339735000000005</v>
      </c>
      <c r="W274" t="s">
        <v>25</v>
      </c>
      <c r="X274" t="s">
        <v>1881</v>
      </c>
      <c r="Y274">
        <v>0</v>
      </c>
      <c r="Z274" t="s">
        <v>26</v>
      </c>
      <c r="AA274">
        <v>9.2650000000000007E-3</v>
      </c>
      <c r="AB274" t="s">
        <v>25</v>
      </c>
      <c r="AC274" t="s">
        <v>27</v>
      </c>
      <c r="AD274">
        <v>5.4587999999999998E-2</v>
      </c>
      <c r="AE274" t="s">
        <v>25</v>
      </c>
      <c r="AF274" t="s">
        <v>292</v>
      </c>
      <c r="AG274">
        <v>81.252172000000002</v>
      </c>
      <c r="AH274" t="s">
        <v>25</v>
      </c>
      <c r="AI274" t="s">
        <v>28</v>
      </c>
      <c r="AJ274">
        <v>3.3960000000000001E-3</v>
      </c>
      <c r="AK274" t="s">
        <v>25</v>
      </c>
      <c r="AL274" t="s">
        <v>288</v>
      </c>
      <c r="AM274">
        <v>1000</v>
      </c>
      <c r="AN274" t="s">
        <v>189</v>
      </c>
      <c r="AO274">
        <v>1000000</v>
      </c>
      <c r="AP274" t="s">
        <v>190</v>
      </c>
      <c r="AQ274">
        <v>5</v>
      </c>
      <c r="AR274" t="s">
        <v>191</v>
      </c>
      <c r="AS274">
        <v>1000</v>
      </c>
      <c r="AT274" t="s">
        <v>192</v>
      </c>
      <c r="AU274">
        <v>20</v>
      </c>
    </row>
    <row r="275" spans="1:47">
      <c r="A275">
        <v>1013</v>
      </c>
      <c r="B275" t="s">
        <v>289</v>
      </c>
      <c r="C275">
        <v>1</v>
      </c>
      <c r="D275" t="s">
        <v>182</v>
      </c>
      <c r="E275">
        <v>4359</v>
      </c>
      <c r="F275" t="s">
        <v>183</v>
      </c>
      <c r="G275" t="s">
        <v>184</v>
      </c>
      <c r="H275">
        <v>0</v>
      </c>
      <c r="I275" t="s">
        <v>185</v>
      </c>
      <c r="J275">
        <v>1.3179999999999999E-3</v>
      </c>
      <c r="K275" t="s">
        <v>25</v>
      </c>
      <c r="L275" t="s">
        <v>290</v>
      </c>
      <c r="M275">
        <v>888.54747299999997</v>
      </c>
      <c r="N275" t="s">
        <v>25</v>
      </c>
      <c r="O275" t="s">
        <v>291</v>
      </c>
      <c r="P275">
        <v>2.2070000000000002E-3</v>
      </c>
      <c r="Q275" t="s">
        <v>25</v>
      </c>
      <c r="R275" t="s">
        <v>186</v>
      </c>
      <c r="S275" t="e">
        <f t="shared" si="8"/>
        <v>#NAME?</v>
      </c>
      <c r="T275" t="s">
        <v>25</v>
      </c>
      <c r="U275" t="s">
        <v>24</v>
      </c>
      <c r="V275">
        <v>84.290042</v>
      </c>
      <c r="W275" t="s">
        <v>25</v>
      </c>
      <c r="X275" t="s">
        <v>1881</v>
      </c>
      <c r="Y275">
        <v>0</v>
      </c>
      <c r="Z275" t="s">
        <v>26</v>
      </c>
      <c r="AA275">
        <v>9.6150000000000003E-3</v>
      </c>
      <c r="AB275" t="s">
        <v>25</v>
      </c>
      <c r="AC275" t="s">
        <v>27</v>
      </c>
      <c r="AD275">
        <v>5.8194000000000003E-2</v>
      </c>
      <c r="AE275" t="s">
        <v>25</v>
      </c>
      <c r="AF275" t="s">
        <v>292</v>
      </c>
      <c r="AG275">
        <v>84.197402999999994</v>
      </c>
      <c r="AH275" t="s">
        <v>25</v>
      </c>
      <c r="AI275" t="s">
        <v>28</v>
      </c>
      <c r="AJ275">
        <v>3.4320000000000002E-3</v>
      </c>
      <c r="AK275" t="s">
        <v>25</v>
      </c>
      <c r="AL275" t="s">
        <v>288</v>
      </c>
      <c r="AM275">
        <v>1000</v>
      </c>
      <c r="AN275" t="s">
        <v>189</v>
      </c>
      <c r="AO275">
        <v>1000000</v>
      </c>
      <c r="AP275" t="s">
        <v>190</v>
      </c>
      <c r="AQ275">
        <v>5</v>
      </c>
      <c r="AR275" t="s">
        <v>191</v>
      </c>
      <c r="AS275">
        <v>1000</v>
      </c>
      <c r="AT275" t="s">
        <v>192</v>
      </c>
      <c r="AU275">
        <v>20</v>
      </c>
    </row>
    <row r="276" spans="1:47">
      <c r="A276">
        <v>1012</v>
      </c>
      <c r="B276" t="s">
        <v>289</v>
      </c>
      <c r="C276">
        <v>1</v>
      </c>
      <c r="D276" t="s">
        <v>182</v>
      </c>
      <c r="E276">
        <v>4359</v>
      </c>
      <c r="F276" t="s">
        <v>183</v>
      </c>
      <c r="G276" t="s">
        <v>184</v>
      </c>
      <c r="H276">
        <v>0</v>
      </c>
      <c r="I276" t="s">
        <v>185</v>
      </c>
      <c r="J276">
        <v>1.428E-3</v>
      </c>
      <c r="K276" t="s">
        <v>25</v>
      </c>
      <c r="L276" t="s">
        <v>290</v>
      </c>
      <c r="M276">
        <v>863.77271699999994</v>
      </c>
      <c r="N276" t="s">
        <v>25</v>
      </c>
      <c r="O276" t="s">
        <v>291</v>
      </c>
      <c r="P276">
        <v>2.2920000000000002E-3</v>
      </c>
      <c r="Q276" t="s">
        <v>25</v>
      </c>
      <c r="R276" t="s">
        <v>186</v>
      </c>
      <c r="S276" t="e">
        <f t="shared" si="8"/>
        <v>#NAME?</v>
      </c>
      <c r="T276" t="s">
        <v>25</v>
      </c>
      <c r="U276" t="s">
        <v>24</v>
      </c>
      <c r="V276">
        <v>81.991158999999996</v>
      </c>
      <c r="W276" t="s">
        <v>25</v>
      </c>
      <c r="X276" t="s">
        <v>1881</v>
      </c>
      <c r="Y276">
        <v>0</v>
      </c>
      <c r="Z276" t="s">
        <v>26</v>
      </c>
      <c r="AA276">
        <v>9.5409999999999991E-3</v>
      </c>
      <c r="AB276" t="s">
        <v>25</v>
      </c>
      <c r="AC276" t="s">
        <v>27</v>
      </c>
      <c r="AD276">
        <v>5.6748E-2</v>
      </c>
      <c r="AE276" t="s">
        <v>25</v>
      </c>
      <c r="AF276" t="s">
        <v>292</v>
      </c>
      <c r="AG276">
        <v>81.900317999999999</v>
      </c>
      <c r="AH276" t="s">
        <v>25</v>
      </c>
      <c r="AI276" t="s">
        <v>28</v>
      </c>
      <c r="AJ276">
        <v>3.4250000000000001E-3</v>
      </c>
      <c r="AK276" t="s">
        <v>25</v>
      </c>
      <c r="AL276" t="s">
        <v>288</v>
      </c>
      <c r="AM276">
        <v>1000</v>
      </c>
      <c r="AN276" t="s">
        <v>189</v>
      </c>
      <c r="AO276">
        <v>1000000</v>
      </c>
      <c r="AP276" t="s">
        <v>190</v>
      </c>
      <c r="AQ276">
        <v>5</v>
      </c>
      <c r="AR276" t="s">
        <v>191</v>
      </c>
      <c r="AS276">
        <v>1000</v>
      </c>
      <c r="AT276" t="s">
        <v>192</v>
      </c>
      <c r="AU276">
        <v>20</v>
      </c>
    </row>
    <row r="277" spans="1:47">
      <c r="A277">
        <v>1011</v>
      </c>
      <c r="B277" t="s">
        <v>289</v>
      </c>
      <c r="C277">
        <v>1</v>
      </c>
      <c r="D277" t="s">
        <v>182</v>
      </c>
      <c r="E277">
        <v>4359</v>
      </c>
      <c r="F277" t="s">
        <v>183</v>
      </c>
      <c r="G277" t="s">
        <v>184</v>
      </c>
      <c r="H277">
        <v>0</v>
      </c>
      <c r="I277" t="s">
        <v>185</v>
      </c>
      <c r="J277">
        <v>1.307E-3</v>
      </c>
      <c r="K277" t="s">
        <v>25</v>
      </c>
      <c r="L277" t="s">
        <v>290</v>
      </c>
      <c r="M277">
        <v>839.15757299999996</v>
      </c>
      <c r="N277" t="s">
        <v>25</v>
      </c>
      <c r="O277" t="s">
        <v>291</v>
      </c>
      <c r="P277">
        <v>2.147E-3</v>
      </c>
      <c r="Q277" t="s">
        <v>25</v>
      </c>
      <c r="R277" t="s">
        <v>186</v>
      </c>
      <c r="S277" t="e">
        <f t="shared" si="8"/>
        <v>#NAME?</v>
      </c>
      <c r="T277" t="s">
        <v>25</v>
      </c>
      <c r="U277" t="s">
        <v>24</v>
      </c>
      <c r="V277">
        <v>81.026240999999999</v>
      </c>
      <c r="W277" t="s">
        <v>25</v>
      </c>
      <c r="X277" t="s">
        <v>1881</v>
      </c>
      <c r="Y277">
        <v>0</v>
      </c>
      <c r="Z277" t="s">
        <v>26</v>
      </c>
      <c r="AA277">
        <v>9.3860000000000002E-3</v>
      </c>
      <c r="AB277" t="s">
        <v>25</v>
      </c>
      <c r="AC277" t="s">
        <v>27</v>
      </c>
      <c r="AD277">
        <v>5.5470999999999999E-2</v>
      </c>
      <c r="AE277" t="s">
        <v>25</v>
      </c>
      <c r="AF277" t="s">
        <v>292</v>
      </c>
      <c r="AG277">
        <v>80.937016999999997</v>
      </c>
      <c r="AH277" t="s">
        <v>25</v>
      </c>
      <c r="AI277" t="s">
        <v>28</v>
      </c>
      <c r="AJ277">
        <v>3.4039999999999999E-3</v>
      </c>
      <c r="AK277" t="s">
        <v>25</v>
      </c>
      <c r="AL277" t="s">
        <v>288</v>
      </c>
      <c r="AM277">
        <v>1000</v>
      </c>
      <c r="AN277" t="s">
        <v>189</v>
      </c>
      <c r="AO277">
        <v>1000000</v>
      </c>
      <c r="AP277" t="s">
        <v>190</v>
      </c>
      <c r="AQ277">
        <v>5</v>
      </c>
      <c r="AR277" t="s">
        <v>191</v>
      </c>
      <c r="AS277">
        <v>1000</v>
      </c>
      <c r="AT277" t="s">
        <v>192</v>
      </c>
      <c r="AU277">
        <v>20</v>
      </c>
    </row>
    <row r="278" spans="1:47">
      <c r="A278">
        <v>1010</v>
      </c>
      <c r="B278" t="s">
        <v>289</v>
      </c>
      <c r="C278">
        <v>1</v>
      </c>
      <c r="D278" t="s">
        <v>182</v>
      </c>
      <c r="E278">
        <v>4359</v>
      </c>
      <c r="F278" t="s">
        <v>183</v>
      </c>
      <c r="G278" t="s">
        <v>184</v>
      </c>
      <c r="H278">
        <v>0</v>
      </c>
      <c r="I278" t="s">
        <v>185</v>
      </c>
      <c r="J278">
        <v>1.2869999999999999E-3</v>
      </c>
      <c r="K278" t="s">
        <v>25</v>
      </c>
      <c r="L278" t="s">
        <v>290</v>
      </c>
      <c r="M278">
        <v>841.94897900000001</v>
      </c>
      <c r="N278" t="s">
        <v>25</v>
      </c>
      <c r="O278" t="s">
        <v>291</v>
      </c>
      <c r="P278">
        <v>2.1280000000000001E-3</v>
      </c>
      <c r="Q278" t="s">
        <v>25</v>
      </c>
      <c r="R278" t="s">
        <v>186</v>
      </c>
      <c r="S278" t="e">
        <f t="shared" si="8"/>
        <v>#NAME?</v>
      </c>
      <c r="T278" t="s">
        <v>25</v>
      </c>
      <c r="U278" t="s">
        <v>24</v>
      </c>
      <c r="V278">
        <v>85.299330999999995</v>
      </c>
      <c r="W278" t="s">
        <v>25</v>
      </c>
      <c r="X278" t="s">
        <v>1881</v>
      </c>
      <c r="Y278">
        <v>0</v>
      </c>
      <c r="Z278" t="s">
        <v>26</v>
      </c>
      <c r="AA278">
        <v>9.6760000000000006E-3</v>
      </c>
      <c r="AB278" t="s">
        <v>25</v>
      </c>
      <c r="AC278" t="s">
        <v>27</v>
      </c>
      <c r="AD278">
        <v>5.6772999999999997E-2</v>
      </c>
      <c r="AE278" t="s">
        <v>25</v>
      </c>
      <c r="AF278" t="s">
        <v>292</v>
      </c>
      <c r="AG278">
        <v>85.208423999999994</v>
      </c>
      <c r="AH278" t="s">
        <v>25</v>
      </c>
      <c r="AI278" t="s">
        <v>28</v>
      </c>
      <c r="AJ278">
        <v>3.4269999999999999E-3</v>
      </c>
      <c r="AK278" t="s">
        <v>25</v>
      </c>
      <c r="AL278" t="s">
        <v>288</v>
      </c>
      <c r="AM278">
        <v>1000</v>
      </c>
      <c r="AN278" t="s">
        <v>189</v>
      </c>
      <c r="AO278">
        <v>1000000</v>
      </c>
      <c r="AP278" t="s">
        <v>190</v>
      </c>
      <c r="AQ278">
        <v>5</v>
      </c>
      <c r="AR278" t="s">
        <v>191</v>
      </c>
      <c r="AS278">
        <v>1000</v>
      </c>
      <c r="AT278" t="s">
        <v>192</v>
      </c>
      <c r="AU278">
        <v>20</v>
      </c>
    </row>
    <row r="279" spans="1:47">
      <c r="A279">
        <v>1009</v>
      </c>
      <c r="B279" t="s">
        <v>289</v>
      </c>
      <c r="C279">
        <v>1</v>
      </c>
      <c r="D279" t="s">
        <v>182</v>
      </c>
      <c r="E279">
        <v>4359</v>
      </c>
      <c r="F279" t="s">
        <v>183</v>
      </c>
      <c r="G279" t="s">
        <v>184</v>
      </c>
      <c r="H279">
        <v>0</v>
      </c>
      <c r="I279" t="s">
        <v>185</v>
      </c>
      <c r="J279">
        <v>1.389E-3</v>
      </c>
      <c r="K279" t="s">
        <v>25</v>
      </c>
      <c r="L279" t="s">
        <v>290</v>
      </c>
      <c r="M279">
        <v>852.09447799999998</v>
      </c>
      <c r="N279" t="s">
        <v>25</v>
      </c>
      <c r="O279" t="s">
        <v>291</v>
      </c>
      <c r="P279">
        <v>2.2409999999999999E-3</v>
      </c>
      <c r="Q279" t="s">
        <v>25</v>
      </c>
      <c r="R279" t="s">
        <v>186</v>
      </c>
      <c r="S279" t="e">
        <f t="shared" si="8"/>
        <v>#NAME?</v>
      </c>
      <c r="T279" t="s">
        <v>25</v>
      </c>
      <c r="U279" t="s">
        <v>24</v>
      </c>
      <c r="V279">
        <v>82.358290999999994</v>
      </c>
      <c r="W279" t="s">
        <v>25</v>
      </c>
      <c r="X279" t="s">
        <v>1881</v>
      </c>
      <c r="Y279">
        <v>0</v>
      </c>
      <c r="Z279" t="s">
        <v>26</v>
      </c>
      <c r="AA279">
        <v>9.5530000000000007E-3</v>
      </c>
      <c r="AB279" t="s">
        <v>25</v>
      </c>
      <c r="AC279" t="s">
        <v>27</v>
      </c>
      <c r="AD279">
        <v>5.6780999999999998E-2</v>
      </c>
      <c r="AE279" t="s">
        <v>25</v>
      </c>
      <c r="AF279" t="s">
        <v>292</v>
      </c>
      <c r="AG279">
        <v>82.267812000000006</v>
      </c>
      <c r="AH279" t="s">
        <v>25</v>
      </c>
      <c r="AI279" t="s">
        <v>28</v>
      </c>
      <c r="AJ279">
        <v>3.408E-3</v>
      </c>
      <c r="AK279" t="s">
        <v>25</v>
      </c>
      <c r="AL279" t="s">
        <v>288</v>
      </c>
      <c r="AM279">
        <v>1000</v>
      </c>
      <c r="AN279" t="s">
        <v>189</v>
      </c>
      <c r="AO279">
        <v>1000000</v>
      </c>
      <c r="AP279" t="s">
        <v>190</v>
      </c>
      <c r="AQ279">
        <v>5</v>
      </c>
      <c r="AR279" t="s">
        <v>191</v>
      </c>
      <c r="AS279">
        <v>1000</v>
      </c>
      <c r="AT279" t="s">
        <v>192</v>
      </c>
      <c r="AU279">
        <v>20</v>
      </c>
    </row>
    <row r="280" spans="1:47">
      <c r="A280">
        <v>1008</v>
      </c>
      <c r="B280" t="s">
        <v>289</v>
      </c>
      <c r="C280">
        <v>1</v>
      </c>
      <c r="D280" t="s">
        <v>182</v>
      </c>
      <c r="E280">
        <v>4359</v>
      </c>
      <c r="F280" t="s">
        <v>183</v>
      </c>
      <c r="G280" t="s">
        <v>184</v>
      </c>
      <c r="H280">
        <v>0</v>
      </c>
      <c r="I280" t="s">
        <v>185</v>
      </c>
      <c r="J280">
        <v>1.2849999999999999E-3</v>
      </c>
      <c r="K280" t="s">
        <v>25</v>
      </c>
      <c r="L280" t="s">
        <v>290</v>
      </c>
      <c r="M280">
        <v>843.60056899999995</v>
      </c>
      <c r="N280" t="s">
        <v>25</v>
      </c>
      <c r="O280" t="s">
        <v>291</v>
      </c>
      <c r="P280">
        <v>2.1280000000000001E-3</v>
      </c>
      <c r="Q280" t="s">
        <v>25</v>
      </c>
      <c r="R280" t="s">
        <v>186</v>
      </c>
      <c r="S280" t="e">
        <f t="shared" si="8"/>
        <v>#NAME?</v>
      </c>
      <c r="T280" t="s">
        <v>25</v>
      </c>
      <c r="U280" t="s">
        <v>24</v>
      </c>
      <c r="V280">
        <v>82.759823999999995</v>
      </c>
      <c r="W280" t="s">
        <v>25</v>
      </c>
      <c r="X280" t="s">
        <v>1881</v>
      </c>
      <c r="Y280">
        <v>0</v>
      </c>
      <c r="Z280" t="s">
        <v>26</v>
      </c>
      <c r="AA280">
        <v>5.1370000000000001E-3</v>
      </c>
      <c r="AB280" t="s">
        <v>25</v>
      </c>
      <c r="AC280" t="s">
        <v>27</v>
      </c>
      <c r="AD280">
        <v>2.9402000000000001E-2</v>
      </c>
      <c r="AE280" t="s">
        <v>25</v>
      </c>
      <c r="AF280" t="s">
        <v>292</v>
      </c>
      <c r="AG280">
        <v>82.706548999999995</v>
      </c>
      <c r="AH280" t="s">
        <v>25</v>
      </c>
      <c r="AI280" t="s">
        <v>28</v>
      </c>
      <c r="AJ280">
        <v>3.4099999999999998E-3</v>
      </c>
      <c r="AK280" t="s">
        <v>25</v>
      </c>
      <c r="AL280" t="s">
        <v>288</v>
      </c>
      <c r="AM280">
        <v>1000</v>
      </c>
      <c r="AN280" t="s">
        <v>189</v>
      </c>
      <c r="AO280">
        <v>1000000</v>
      </c>
      <c r="AP280" t="s">
        <v>190</v>
      </c>
      <c r="AQ280">
        <v>5</v>
      </c>
      <c r="AR280" t="s">
        <v>191</v>
      </c>
      <c r="AS280">
        <v>1000</v>
      </c>
      <c r="AT280" t="s">
        <v>192</v>
      </c>
      <c r="AU280">
        <v>10</v>
      </c>
    </row>
    <row r="281" spans="1:47">
      <c r="A281">
        <v>1007</v>
      </c>
      <c r="B281" t="s">
        <v>289</v>
      </c>
      <c r="C281">
        <v>1</v>
      </c>
      <c r="D281" t="s">
        <v>182</v>
      </c>
      <c r="E281">
        <v>4359</v>
      </c>
      <c r="F281" t="s">
        <v>183</v>
      </c>
      <c r="G281" t="s">
        <v>184</v>
      </c>
      <c r="H281">
        <v>0</v>
      </c>
      <c r="I281" t="s">
        <v>185</v>
      </c>
      <c r="J281">
        <v>1.413E-3</v>
      </c>
      <c r="K281" t="s">
        <v>25</v>
      </c>
      <c r="L281" t="s">
        <v>290</v>
      </c>
      <c r="M281">
        <v>850.83688700000005</v>
      </c>
      <c r="N281" t="s">
        <v>25</v>
      </c>
      <c r="O281" t="s">
        <v>291</v>
      </c>
      <c r="P281">
        <v>2.2629999999999998E-3</v>
      </c>
      <c r="Q281" t="s">
        <v>25</v>
      </c>
      <c r="R281" t="s">
        <v>186</v>
      </c>
      <c r="S281" t="e">
        <f t="shared" si="8"/>
        <v>#NAME?</v>
      </c>
      <c r="T281" t="s">
        <v>25</v>
      </c>
      <c r="U281" t="s">
        <v>24</v>
      </c>
      <c r="V281">
        <v>82.968763999999993</v>
      </c>
      <c r="W281" t="s">
        <v>25</v>
      </c>
      <c r="X281" t="s">
        <v>1881</v>
      </c>
      <c r="Y281">
        <v>0</v>
      </c>
      <c r="Z281" t="s">
        <v>26</v>
      </c>
      <c r="AA281">
        <v>9.7120000000000001E-3</v>
      </c>
      <c r="AB281" t="s">
        <v>25</v>
      </c>
      <c r="AC281" t="s">
        <v>27</v>
      </c>
      <c r="AD281">
        <v>5.7786999999999998E-2</v>
      </c>
      <c r="AE281" t="s">
        <v>25</v>
      </c>
      <c r="AF281" t="s">
        <v>292</v>
      </c>
      <c r="AG281">
        <v>82.876080999999999</v>
      </c>
      <c r="AH281" t="s">
        <v>25</v>
      </c>
      <c r="AI281" t="s">
        <v>28</v>
      </c>
      <c r="AJ281">
        <v>3.4269999999999999E-3</v>
      </c>
      <c r="AK281" t="s">
        <v>25</v>
      </c>
      <c r="AL281" t="s">
        <v>288</v>
      </c>
      <c r="AM281">
        <v>1000</v>
      </c>
      <c r="AN281" t="s">
        <v>189</v>
      </c>
      <c r="AO281">
        <v>1000000</v>
      </c>
      <c r="AP281" t="s">
        <v>190</v>
      </c>
      <c r="AQ281">
        <v>5</v>
      </c>
      <c r="AR281" t="s">
        <v>191</v>
      </c>
      <c r="AS281">
        <v>1000</v>
      </c>
      <c r="AT281" t="s">
        <v>192</v>
      </c>
      <c r="AU281">
        <v>20</v>
      </c>
    </row>
    <row r="282" spans="1:47">
      <c r="A282">
        <v>1006</v>
      </c>
      <c r="B282" t="s">
        <v>289</v>
      </c>
      <c r="C282">
        <v>1</v>
      </c>
      <c r="D282" t="s">
        <v>182</v>
      </c>
      <c r="E282">
        <v>4359</v>
      </c>
      <c r="F282" t="s">
        <v>183</v>
      </c>
      <c r="G282" t="s">
        <v>184</v>
      </c>
      <c r="H282">
        <v>0</v>
      </c>
      <c r="I282" t="s">
        <v>185</v>
      </c>
      <c r="J282">
        <v>1.3190000000000001E-3</v>
      </c>
      <c r="K282" t="s">
        <v>25</v>
      </c>
      <c r="L282" t="s">
        <v>290</v>
      </c>
      <c r="M282">
        <v>838.21237199999996</v>
      </c>
      <c r="N282" t="s">
        <v>25</v>
      </c>
      <c r="O282" t="s">
        <v>291</v>
      </c>
      <c r="P282">
        <v>2.1570000000000001E-3</v>
      </c>
      <c r="Q282" t="s">
        <v>25</v>
      </c>
      <c r="R282" t="s">
        <v>186</v>
      </c>
      <c r="S282" t="e">
        <f t="shared" si="8"/>
        <v>#NAME?</v>
      </c>
      <c r="T282" t="s">
        <v>25</v>
      </c>
      <c r="U282" t="s">
        <v>24</v>
      </c>
      <c r="V282">
        <v>85.211789999999993</v>
      </c>
      <c r="W282" t="s">
        <v>25</v>
      </c>
      <c r="X282" t="s">
        <v>1881</v>
      </c>
      <c r="Y282">
        <v>0</v>
      </c>
      <c r="Z282" t="s">
        <v>26</v>
      </c>
      <c r="AA282">
        <v>9.7490000000000007E-3</v>
      </c>
      <c r="AB282" t="s">
        <v>25</v>
      </c>
      <c r="AC282" t="s">
        <v>27</v>
      </c>
      <c r="AD282">
        <v>5.8438999999999998E-2</v>
      </c>
      <c r="AE282" t="s">
        <v>25</v>
      </c>
      <c r="AF282" t="s">
        <v>292</v>
      </c>
      <c r="AG282">
        <v>85.118861999999993</v>
      </c>
      <c r="AH282" t="s">
        <v>25</v>
      </c>
      <c r="AI282" t="s">
        <v>28</v>
      </c>
      <c r="AJ282">
        <v>3.418E-3</v>
      </c>
      <c r="AK282" t="s">
        <v>25</v>
      </c>
      <c r="AL282" t="s">
        <v>288</v>
      </c>
      <c r="AM282">
        <v>1000</v>
      </c>
      <c r="AN282" t="s">
        <v>189</v>
      </c>
      <c r="AO282">
        <v>1000000</v>
      </c>
      <c r="AP282" t="s">
        <v>190</v>
      </c>
      <c r="AQ282">
        <v>5</v>
      </c>
      <c r="AR282" t="s">
        <v>191</v>
      </c>
      <c r="AS282">
        <v>1000</v>
      </c>
      <c r="AT282" t="s">
        <v>192</v>
      </c>
      <c r="AU282">
        <v>20</v>
      </c>
    </row>
    <row r="283" spans="1:47">
      <c r="A283">
        <v>1005</v>
      </c>
      <c r="B283" t="s">
        <v>289</v>
      </c>
      <c r="C283">
        <v>1</v>
      </c>
      <c r="D283" t="s">
        <v>182</v>
      </c>
      <c r="E283">
        <v>4359</v>
      </c>
      <c r="F283" t="s">
        <v>183</v>
      </c>
      <c r="G283" t="s">
        <v>184</v>
      </c>
      <c r="H283">
        <v>0</v>
      </c>
      <c r="I283" t="s">
        <v>185</v>
      </c>
      <c r="J283">
        <v>1.322E-3</v>
      </c>
      <c r="K283" t="s">
        <v>25</v>
      </c>
      <c r="L283" t="s">
        <v>290</v>
      </c>
      <c r="M283">
        <v>836.82183999999995</v>
      </c>
      <c r="N283" t="s">
        <v>25</v>
      </c>
      <c r="O283" t="s">
        <v>291</v>
      </c>
      <c r="P283">
        <v>2.1589999999999999E-3</v>
      </c>
      <c r="Q283" t="s">
        <v>25</v>
      </c>
      <c r="R283" t="s">
        <v>186</v>
      </c>
      <c r="S283" t="e">
        <f t="shared" si="8"/>
        <v>#NAME?</v>
      </c>
      <c r="T283" t="s">
        <v>25</v>
      </c>
      <c r="U283" t="s">
        <v>24</v>
      </c>
      <c r="V283">
        <v>81.299296999999996</v>
      </c>
      <c r="W283" t="s">
        <v>25</v>
      </c>
      <c r="X283" t="s">
        <v>1881</v>
      </c>
      <c r="Y283">
        <v>0</v>
      </c>
      <c r="Z283" t="s">
        <v>26</v>
      </c>
      <c r="AA283">
        <v>9.3939999999999996E-3</v>
      </c>
      <c r="AB283" t="s">
        <v>25</v>
      </c>
      <c r="AC283" t="s">
        <v>27</v>
      </c>
      <c r="AD283">
        <v>5.5708000000000001E-2</v>
      </c>
      <c r="AE283" t="s">
        <v>25</v>
      </c>
      <c r="AF283" t="s">
        <v>292</v>
      </c>
      <c r="AG283">
        <v>81.209739999999996</v>
      </c>
      <c r="AH283" t="s">
        <v>25</v>
      </c>
      <c r="AI283" t="s">
        <v>28</v>
      </c>
      <c r="AJ283">
        <v>3.4169999999999999E-3</v>
      </c>
      <c r="AK283" t="s">
        <v>25</v>
      </c>
      <c r="AL283" t="s">
        <v>288</v>
      </c>
      <c r="AM283">
        <v>1000</v>
      </c>
      <c r="AN283" t="s">
        <v>189</v>
      </c>
      <c r="AO283">
        <v>1000000</v>
      </c>
      <c r="AP283" t="s">
        <v>190</v>
      </c>
      <c r="AQ283">
        <v>5</v>
      </c>
      <c r="AR283" t="s">
        <v>191</v>
      </c>
      <c r="AS283">
        <v>1000</v>
      </c>
      <c r="AT283" t="s">
        <v>192</v>
      </c>
      <c r="AU283">
        <v>20</v>
      </c>
    </row>
    <row r="284" spans="1:47">
      <c r="A284">
        <v>1004</v>
      </c>
      <c r="B284" t="s">
        <v>289</v>
      </c>
      <c r="C284">
        <v>1</v>
      </c>
      <c r="D284" t="s">
        <v>182</v>
      </c>
      <c r="E284">
        <v>4359</v>
      </c>
      <c r="F284" t="s">
        <v>183</v>
      </c>
      <c r="G284" t="s">
        <v>184</v>
      </c>
      <c r="H284">
        <v>0</v>
      </c>
      <c r="I284" t="s">
        <v>185</v>
      </c>
      <c r="J284">
        <v>1.2960000000000001E-3</v>
      </c>
      <c r="K284" t="s">
        <v>25</v>
      </c>
      <c r="L284" t="s">
        <v>290</v>
      </c>
      <c r="M284">
        <v>840.26826900000003</v>
      </c>
      <c r="N284" t="s">
        <v>25</v>
      </c>
      <c r="O284" t="s">
        <v>291</v>
      </c>
      <c r="P284">
        <v>2.137E-3</v>
      </c>
      <c r="Q284" t="s">
        <v>25</v>
      </c>
      <c r="R284" t="s">
        <v>186</v>
      </c>
      <c r="S284" t="e">
        <f t="shared" si="8"/>
        <v>#NAME?</v>
      </c>
      <c r="T284" t="s">
        <v>25</v>
      </c>
      <c r="U284" t="s">
        <v>24</v>
      </c>
      <c r="V284">
        <v>87.550484999999995</v>
      </c>
      <c r="W284" t="s">
        <v>25</v>
      </c>
      <c r="X284" t="s">
        <v>1881</v>
      </c>
      <c r="Y284">
        <v>0</v>
      </c>
      <c r="Z284" t="s">
        <v>26</v>
      </c>
      <c r="AA284">
        <v>9.6460000000000001E-3</v>
      </c>
      <c r="AB284" t="s">
        <v>25</v>
      </c>
      <c r="AC284" t="s">
        <v>27</v>
      </c>
      <c r="AD284">
        <v>5.9003E-2</v>
      </c>
      <c r="AE284" t="s">
        <v>25</v>
      </c>
      <c r="AF284" t="s">
        <v>292</v>
      </c>
      <c r="AG284">
        <v>87.456542999999996</v>
      </c>
      <c r="AH284" t="s">
        <v>25</v>
      </c>
      <c r="AI284" t="s">
        <v>28</v>
      </c>
      <c r="AJ284">
        <v>3.434E-3</v>
      </c>
      <c r="AK284" t="s">
        <v>25</v>
      </c>
      <c r="AL284" t="s">
        <v>288</v>
      </c>
      <c r="AM284">
        <v>1000</v>
      </c>
      <c r="AN284" t="s">
        <v>189</v>
      </c>
      <c r="AO284">
        <v>1000000</v>
      </c>
      <c r="AP284" t="s">
        <v>190</v>
      </c>
      <c r="AQ284">
        <v>5</v>
      </c>
      <c r="AR284" t="s">
        <v>191</v>
      </c>
      <c r="AS284">
        <v>1000</v>
      </c>
      <c r="AT284" t="s">
        <v>192</v>
      </c>
      <c r="AU284">
        <v>20</v>
      </c>
    </row>
    <row r="285" spans="1:47">
      <c r="A285">
        <v>1003</v>
      </c>
      <c r="B285" t="s">
        <v>289</v>
      </c>
      <c r="C285">
        <v>1</v>
      </c>
      <c r="D285" t="s">
        <v>182</v>
      </c>
      <c r="E285">
        <v>4359</v>
      </c>
      <c r="F285" t="s">
        <v>183</v>
      </c>
      <c r="G285" t="s">
        <v>184</v>
      </c>
      <c r="H285">
        <v>0</v>
      </c>
      <c r="I285" t="s">
        <v>185</v>
      </c>
      <c r="J285">
        <v>1.294E-3</v>
      </c>
      <c r="K285" t="s">
        <v>25</v>
      </c>
      <c r="L285" t="s">
        <v>290</v>
      </c>
      <c r="M285">
        <v>842.08741299999997</v>
      </c>
      <c r="N285" t="s">
        <v>25</v>
      </c>
      <c r="O285" t="s">
        <v>291</v>
      </c>
      <c r="P285">
        <v>2.1359999999999999E-3</v>
      </c>
      <c r="Q285" t="s">
        <v>25</v>
      </c>
      <c r="R285" t="s">
        <v>186</v>
      </c>
      <c r="S285" t="e">
        <f t="shared" si="8"/>
        <v>#NAME?</v>
      </c>
      <c r="T285" t="s">
        <v>25</v>
      </c>
      <c r="U285" t="s">
        <v>24</v>
      </c>
      <c r="V285">
        <v>80.844669999999994</v>
      </c>
      <c r="W285" t="s">
        <v>25</v>
      </c>
      <c r="X285" t="s">
        <v>1881</v>
      </c>
      <c r="Y285">
        <v>0</v>
      </c>
      <c r="Z285" t="s">
        <v>26</v>
      </c>
      <c r="AA285">
        <v>9.3340000000000003E-3</v>
      </c>
      <c r="AB285" t="s">
        <v>25</v>
      </c>
      <c r="AC285" t="s">
        <v>27</v>
      </c>
      <c r="AD285">
        <v>5.5570000000000001E-2</v>
      </c>
      <c r="AE285" t="s">
        <v>25</v>
      </c>
      <c r="AF285" t="s">
        <v>292</v>
      </c>
      <c r="AG285">
        <v>80.755979999999994</v>
      </c>
      <c r="AH285" t="s">
        <v>25</v>
      </c>
      <c r="AI285" t="s">
        <v>28</v>
      </c>
      <c r="AJ285">
        <v>3.4099999999999998E-3</v>
      </c>
      <c r="AK285" t="s">
        <v>25</v>
      </c>
      <c r="AL285" t="s">
        <v>288</v>
      </c>
      <c r="AM285">
        <v>1000</v>
      </c>
      <c r="AN285" t="s">
        <v>189</v>
      </c>
      <c r="AO285">
        <v>1000000</v>
      </c>
      <c r="AP285" t="s">
        <v>190</v>
      </c>
      <c r="AQ285">
        <v>5</v>
      </c>
      <c r="AR285" t="s">
        <v>191</v>
      </c>
      <c r="AS285">
        <v>1000</v>
      </c>
      <c r="AT285" t="s">
        <v>192</v>
      </c>
      <c r="AU285">
        <v>20</v>
      </c>
    </row>
    <row r="286" spans="1:47">
      <c r="A286">
        <v>1002</v>
      </c>
      <c r="B286" t="s">
        <v>289</v>
      </c>
      <c r="C286">
        <v>1</v>
      </c>
      <c r="D286" t="s">
        <v>182</v>
      </c>
      <c r="E286">
        <v>4359</v>
      </c>
      <c r="F286" t="s">
        <v>183</v>
      </c>
      <c r="G286" t="s">
        <v>184</v>
      </c>
      <c r="H286">
        <v>11.997999999999999</v>
      </c>
      <c r="I286" t="s">
        <v>185</v>
      </c>
      <c r="J286">
        <v>1.276E-3</v>
      </c>
      <c r="K286" t="s">
        <v>25</v>
      </c>
      <c r="L286" t="s">
        <v>290</v>
      </c>
      <c r="M286">
        <v>834.36395900000002</v>
      </c>
      <c r="N286" t="s">
        <v>25</v>
      </c>
      <c r="O286" t="s">
        <v>291</v>
      </c>
      <c r="P286">
        <v>2.1099999999999999E-3</v>
      </c>
      <c r="Q286" t="s">
        <v>25</v>
      </c>
      <c r="R286" t="s">
        <v>186</v>
      </c>
      <c r="S286" t="e">
        <f t="shared" si="8"/>
        <v>#NAME?</v>
      </c>
      <c r="T286" t="s">
        <v>25</v>
      </c>
      <c r="U286" t="s">
        <v>24</v>
      </c>
      <c r="V286">
        <v>83.272469999999998</v>
      </c>
      <c r="W286" t="s">
        <v>25</v>
      </c>
      <c r="X286" t="s">
        <v>1881</v>
      </c>
      <c r="Y286">
        <v>0</v>
      </c>
      <c r="Z286" t="s">
        <v>26</v>
      </c>
      <c r="AA286">
        <v>7.156E-3</v>
      </c>
      <c r="AB286" t="s">
        <v>25</v>
      </c>
      <c r="AC286" t="s">
        <v>27</v>
      </c>
      <c r="AD286">
        <v>5.4413000000000003E-2</v>
      </c>
      <c r="AE286" t="s">
        <v>25</v>
      </c>
      <c r="AF286" t="s">
        <v>292</v>
      </c>
      <c r="AG286">
        <v>83.190560000000005</v>
      </c>
      <c r="AH286" t="s">
        <v>25</v>
      </c>
      <c r="AI286" t="s">
        <v>28</v>
      </c>
      <c r="AJ286">
        <v>3.4139999999999999E-3</v>
      </c>
      <c r="AK286" t="s">
        <v>25</v>
      </c>
      <c r="AL286" t="s">
        <v>288</v>
      </c>
      <c r="AM286">
        <v>1000</v>
      </c>
      <c r="AN286" t="s">
        <v>189</v>
      </c>
      <c r="AO286">
        <v>1000000</v>
      </c>
      <c r="AP286" t="s">
        <v>190</v>
      </c>
      <c r="AQ286">
        <v>5</v>
      </c>
      <c r="AR286" t="s">
        <v>191</v>
      </c>
      <c r="AS286">
        <v>1000</v>
      </c>
      <c r="AT286" t="s">
        <v>192</v>
      </c>
      <c r="AU286">
        <v>20</v>
      </c>
    </row>
    <row r="287" spans="1:47">
      <c r="A287">
        <v>1001</v>
      </c>
      <c r="B287" t="s">
        <v>289</v>
      </c>
      <c r="C287">
        <v>1</v>
      </c>
      <c r="D287" t="s">
        <v>182</v>
      </c>
      <c r="E287">
        <v>4359</v>
      </c>
      <c r="F287" t="s">
        <v>183</v>
      </c>
      <c r="G287" t="s">
        <v>184</v>
      </c>
      <c r="H287">
        <v>1751</v>
      </c>
      <c r="I287" t="s">
        <v>185</v>
      </c>
      <c r="J287">
        <v>1.2650000000000001E-3</v>
      </c>
      <c r="K287" t="s">
        <v>25</v>
      </c>
      <c r="L287" t="s">
        <v>290</v>
      </c>
      <c r="M287">
        <v>883.89701600000001</v>
      </c>
      <c r="N287" t="s">
        <v>25</v>
      </c>
      <c r="O287" t="s">
        <v>291</v>
      </c>
      <c r="P287">
        <v>2.1489999999999999E-3</v>
      </c>
      <c r="Q287" t="s">
        <v>25</v>
      </c>
      <c r="R287" t="s">
        <v>186</v>
      </c>
      <c r="S287" t="e">
        <f t="shared" si="8"/>
        <v>#NAME?</v>
      </c>
      <c r="T287" t="s">
        <v>25</v>
      </c>
      <c r="U287" t="s">
        <v>24</v>
      </c>
      <c r="V287">
        <v>80.541241999999997</v>
      </c>
      <c r="W287" t="s">
        <v>25</v>
      </c>
      <c r="X287" t="s">
        <v>1881</v>
      </c>
      <c r="Y287">
        <v>0</v>
      </c>
      <c r="Z287" t="s">
        <v>26</v>
      </c>
      <c r="AA287">
        <v>1.3941E-2</v>
      </c>
      <c r="AB287" t="s">
        <v>25</v>
      </c>
      <c r="AC287" t="s">
        <v>27</v>
      </c>
      <c r="AD287">
        <v>0.12256599999999999</v>
      </c>
      <c r="AE287" t="s">
        <v>25</v>
      </c>
      <c r="AF287" t="s">
        <v>292</v>
      </c>
      <c r="AG287">
        <v>80.373237000000003</v>
      </c>
      <c r="AH287" t="s">
        <v>25</v>
      </c>
      <c r="AI287" t="s">
        <v>28</v>
      </c>
      <c r="AJ287">
        <v>3.3470000000000001E-3</v>
      </c>
      <c r="AK287" t="s">
        <v>25</v>
      </c>
      <c r="AL287" t="s">
        <v>288</v>
      </c>
      <c r="AM287">
        <v>1000</v>
      </c>
      <c r="AN287" t="s">
        <v>189</v>
      </c>
      <c r="AO287">
        <v>1000000</v>
      </c>
      <c r="AP287" t="s">
        <v>190</v>
      </c>
      <c r="AQ287">
        <v>5</v>
      </c>
      <c r="AR287" t="s">
        <v>191</v>
      </c>
      <c r="AS287">
        <v>10</v>
      </c>
      <c r="AT287" t="s">
        <v>192</v>
      </c>
      <c r="AU287">
        <v>50</v>
      </c>
    </row>
    <row r="288" spans="1:47">
      <c r="A288">
        <v>1001</v>
      </c>
      <c r="B288" t="s">
        <v>289</v>
      </c>
      <c r="C288">
        <v>1</v>
      </c>
      <c r="D288" t="s">
        <v>182</v>
      </c>
      <c r="E288">
        <v>4359</v>
      </c>
      <c r="F288" t="s">
        <v>183</v>
      </c>
      <c r="G288" t="s">
        <v>184</v>
      </c>
      <c r="H288">
        <v>151</v>
      </c>
      <c r="I288" t="s">
        <v>185</v>
      </c>
      <c r="J288">
        <v>1.116E-3</v>
      </c>
      <c r="K288" t="s">
        <v>25</v>
      </c>
      <c r="L288" t="s">
        <v>290</v>
      </c>
      <c r="M288">
        <v>984.43725300000006</v>
      </c>
      <c r="N288" t="s">
        <v>25</v>
      </c>
      <c r="O288" t="s">
        <v>291</v>
      </c>
      <c r="P288">
        <v>2.101E-3</v>
      </c>
      <c r="Q288" t="s">
        <v>25</v>
      </c>
      <c r="R288" t="s">
        <v>186</v>
      </c>
      <c r="S288" t="e">
        <f t="shared" si="8"/>
        <v>#NAME?</v>
      </c>
      <c r="T288" t="s">
        <v>25</v>
      </c>
      <c r="U288" t="s">
        <v>24</v>
      </c>
      <c r="V288">
        <v>81.259711999999993</v>
      </c>
      <c r="W288" t="s">
        <v>25</v>
      </c>
      <c r="X288" t="s">
        <v>1881</v>
      </c>
      <c r="Y288">
        <v>0</v>
      </c>
      <c r="Z288" t="s">
        <v>26</v>
      </c>
      <c r="AA288">
        <v>1.8107999999999999E-2</v>
      </c>
      <c r="AB288" t="s">
        <v>25</v>
      </c>
      <c r="AC288" t="s">
        <v>27</v>
      </c>
      <c r="AD288">
        <v>0.23777599999999999</v>
      </c>
      <c r="AE288" t="s">
        <v>25</v>
      </c>
      <c r="AF288" t="s">
        <v>292</v>
      </c>
      <c r="AG288">
        <v>80.970780000000005</v>
      </c>
      <c r="AH288" t="s">
        <v>25</v>
      </c>
      <c r="AI288" t="s">
        <v>28</v>
      </c>
      <c r="AJ288">
        <v>3.7269999999999998E-3</v>
      </c>
      <c r="AK288" t="s">
        <v>25</v>
      </c>
      <c r="AL288" t="s">
        <v>288</v>
      </c>
      <c r="AM288">
        <v>1000</v>
      </c>
      <c r="AN288" t="s">
        <v>189</v>
      </c>
      <c r="AO288">
        <v>1000000</v>
      </c>
      <c r="AP288" t="s">
        <v>190</v>
      </c>
      <c r="AQ288">
        <v>5</v>
      </c>
      <c r="AR288" t="s">
        <v>191</v>
      </c>
      <c r="AS288">
        <v>10</v>
      </c>
      <c r="AT288" t="s">
        <v>192</v>
      </c>
      <c r="AU288">
        <v>50</v>
      </c>
    </row>
    <row r="289" spans="1:47">
      <c r="A289">
        <v>1001</v>
      </c>
      <c r="B289" t="s">
        <v>289</v>
      </c>
      <c r="C289">
        <v>1</v>
      </c>
      <c r="D289" t="s">
        <v>182</v>
      </c>
      <c r="E289">
        <v>4359</v>
      </c>
      <c r="F289" t="s">
        <v>183</v>
      </c>
      <c r="G289" t="s">
        <v>184</v>
      </c>
      <c r="H289">
        <v>9.1</v>
      </c>
      <c r="I289" t="s">
        <v>185</v>
      </c>
      <c r="J289">
        <v>1.114E-3</v>
      </c>
      <c r="K289" t="s">
        <v>25</v>
      </c>
      <c r="L289" t="s">
        <v>290</v>
      </c>
      <c r="M289">
        <v>989.86042499999996</v>
      </c>
      <c r="N289" t="s">
        <v>25</v>
      </c>
      <c r="O289" t="s">
        <v>291</v>
      </c>
      <c r="P289">
        <v>2.104E-3</v>
      </c>
      <c r="Q289" t="s">
        <v>25</v>
      </c>
      <c r="R289" t="s">
        <v>186</v>
      </c>
      <c r="S289" t="e">
        <f t="shared" si="8"/>
        <v>#NAME?</v>
      </c>
      <c r="T289" t="s">
        <v>25</v>
      </c>
      <c r="U289" t="s">
        <v>24</v>
      </c>
      <c r="V289">
        <v>81.295969999999997</v>
      </c>
      <c r="W289" t="s">
        <v>25</v>
      </c>
      <c r="X289" t="s">
        <v>1881</v>
      </c>
      <c r="Y289">
        <v>0</v>
      </c>
      <c r="Z289" t="s">
        <v>26</v>
      </c>
      <c r="AA289">
        <v>1.9694E-2</v>
      </c>
      <c r="AB289" t="s">
        <v>25</v>
      </c>
      <c r="AC289" t="s">
        <v>27</v>
      </c>
      <c r="AD289">
        <v>0.23419200000000001</v>
      </c>
      <c r="AE289" t="s">
        <v>25</v>
      </c>
      <c r="AF289" t="s">
        <v>292</v>
      </c>
      <c r="AG289">
        <v>81.007210000000001</v>
      </c>
      <c r="AH289" t="s">
        <v>25</v>
      </c>
      <c r="AI289" t="s">
        <v>28</v>
      </c>
      <c r="AJ289">
        <v>3.3930000000000002E-3</v>
      </c>
      <c r="AK289" t="s">
        <v>25</v>
      </c>
      <c r="AL289" t="s">
        <v>288</v>
      </c>
      <c r="AM289">
        <v>1000</v>
      </c>
      <c r="AN289" t="s">
        <v>189</v>
      </c>
      <c r="AO289">
        <v>1000000</v>
      </c>
      <c r="AP289" t="s">
        <v>190</v>
      </c>
      <c r="AQ289">
        <v>5</v>
      </c>
      <c r="AR289" t="s">
        <v>191</v>
      </c>
      <c r="AS289">
        <v>10</v>
      </c>
      <c r="AT289" t="s">
        <v>192</v>
      </c>
      <c r="AU289">
        <v>50</v>
      </c>
    </row>
    <row r="290" spans="1:47">
      <c r="A290">
        <v>1001</v>
      </c>
      <c r="B290" t="s">
        <v>289</v>
      </c>
      <c r="C290">
        <v>4</v>
      </c>
      <c r="D290" t="s">
        <v>182</v>
      </c>
      <c r="E290">
        <v>37814</v>
      </c>
      <c r="F290" t="s">
        <v>183</v>
      </c>
      <c r="G290" t="s">
        <v>184</v>
      </c>
      <c r="H290">
        <v>0</v>
      </c>
      <c r="I290" t="s">
        <v>185</v>
      </c>
      <c r="J290">
        <v>2.8240000000000001E-3</v>
      </c>
      <c r="K290" t="s">
        <v>25</v>
      </c>
      <c r="L290" t="s">
        <v>290</v>
      </c>
      <c r="M290">
        <v>8623.6145159999996</v>
      </c>
      <c r="N290" t="s">
        <v>25</v>
      </c>
      <c r="O290" t="s">
        <v>291</v>
      </c>
      <c r="P290">
        <v>1.1447000000000001E-2</v>
      </c>
      <c r="Q290" t="s">
        <v>25</v>
      </c>
      <c r="R290" t="s">
        <v>186</v>
      </c>
      <c r="S290" t="e">
        <f t="shared" si="8"/>
        <v>#NAME?</v>
      </c>
      <c r="T290" t="s">
        <v>25</v>
      </c>
      <c r="U290" t="s">
        <v>24</v>
      </c>
      <c r="V290">
        <v>79.783407999999994</v>
      </c>
      <c r="W290" t="s">
        <v>25</v>
      </c>
      <c r="X290" t="s">
        <v>1881</v>
      </c>
      <c r="Y290">
        <v>0</v>
      </c>
      <c r="Z290" t="s">
        <v>26</v>
      </c>
      <c r="AA290">
        <v>2.1777999999999999E-2</v>
      </c>
      <c r="AB290" t="s">
        <v>25</v>
      </c>
      <c r="AC290" t="s">
        <v>27</v>
      </c>
      <c r="AD290">
        <v>0.167046</v>
      </c>
      <c r="AE290" t="s">
        <v>25</v>
      </c>
      <c r="AF290" t="s">
        <v>292</v>
      </c>
      <c r="AG290">
        <v>79.559997999999993</v>
      </c>
      <c r="AH290" t="s">
        <v>25</v>
      </c>
      <c r="AI290" t="s">
        <v>28</v>
      </c>
      <c r="AJ290">
        <v>3.388E-3</v>
      </c>
      <c r="AK290" t="s">
        <v>25</v>
      </c>
      <c r="AL290" t="s">
        <v>288</v>
      </c>
      <c r="AM290">
        <v>1000</v>
      </c>
      <c r="AN290" t="s">
        <v>189</v>
      </c>
      <c r="AO290">
        <v>1000000</v>
      </c>
      <c r="AP290" t="s">
        <v>190</v>
      </c>
      <c r="AQ290">
        <v>10</v>
      </c>
      <c r="AR290" t="s">
        <v>191</v>
      </c>
      <c r="AS290">
        <v>10</v>
      </c>
      <c r="AT290" t="s">
        <v>192</v>
      </c>
      <c r="AU290">
        <v>50</v>
      </c>
    </row>
    <row r="291" spans="1:47">
      <c r="A291">
        <v>1000</v>
      </c>
      <c r="B291" t="s">
        <v>289</v>
      </c>
      <c r="C291">
        <v>1</v>
      </c>
      <c r="D291" t="s">
        <v>182</v>
      </c>
      <c r="E291">
        <v>4436</v>
      </c>
      <c r="F291" t="s">
        <v>183</v>
      </c>
      <c r="G291" t="s">
        <v>184</v>
      </c>
      <c r="H291">
        <v>0</v>
      </c>
      <c r="I291" t="s">
        <v>185</v>
      </c>
      <c r="J291">
        <v>2.6189999999999998E-3</v>
      </c>
      <c r="K291" t="s">
        <v>25</v>
      </c>
      <c r="L291" t="s">
        <v>290</v>
      </c>
      <c r="M291">
        <v>1300.539246</v>
      </c>
      <c r="N291" t="s">
        <v>25</v>
      </c>
      <c r="O291" t="s">
        <v>291</v>
      </c>
      <c r="P291">
        <v>3.9199999999999999E-3</v>
      </c>
      <c r="Q291" t="s">
        <v>25</v>
      </c>
      <c r="R291" t="s">
        <v>186</v>
      </c>
      <c r="S291" t="e">
        <f t="shared" si="8"/>
        <v>#NAME?</v>
      </c>
      <c r="T291" t="s">
        <v>25</v>
      </c>
      <c r="U291" t="s">
        <v>24</v>
      </c>
      <c r="V291">
        <v>85.724082999999993</v>
      </c>
      <c r="W291" t="s">
        <v>25</v>
      </c>
      <c r="X291" t="s">
        <v>1881</v>
      </c>
      <c r="Y291">
        <v>0</v>
      </c>
      <c r="Z291" t="s">
        <v>26</v>
      </c>
      <c r="AA291">
        <v>1.2035000000000001E-2</v>
      </c>
      <c r="AB291" t="s">
        <v>25</v>
      </c>
      <c r="AC291" t="s">
        <v>27</v>
      </c>
      <c r="AD291">
        <v>0.13363</v>
      </c>
      <c r="AE291" t="s">
        <v>25</v>
      </c>
      <c r="AF291" t="s">
        <v>292</v>
      </c>
      <c r="AG291">
        <v>85.548940999999999</v>
      </c>
      <c r="AH291" t="s">
        <v>25</v>
      </c>
      <c r="AI291" t="s">
        <v>28</v>
      </c>
      <c r="AJ291">
        <v>6.8019999999999999E-3</v>
      </c>
      <c r="AK291" t="s">
        <v>25</v>
      </c>
      <c r="AL291" t="s">
        <v>288</v>
      </c>
      <c r="AM291">
        <v>1000</v>
      </c>
      <c r="AN291" t="s">
        <v>189</v>
      </c>
      <c r="AO291">
        <v>1000000</v>
      </c>
      <c r="AP291" t="s">
        <v>190</v>
      </c>
      <c r="AQ291">
        <v>10</v>
      </c>
      <c r="AR291" t="s">
        <v>191</v>
      </c>
      <c r="AS291">
        <v>1000</v>
      </c>
      <c r="AT291" t="s">
        <v>192</v>
      </c>
      <c r="AU291">
        <v>20</v>
      </c>
    </row>
    <row r="292" spans="1:47">
      <c r="A292">
        <v>999</v>
      </c>
      <c r="B292" t="s">
        <v>289</v>
      </c>
      <c r="C292">
        <v>1</v>
      </c>
      <c r="D292" t="s">
        <v>182</v>
      </c>
      <c r="E292">
        <v>4436</v>
      </c>
      <c r="F292" t="s">
        <v>183</v>
      </c>
      <c r="G292" t="s">
        <v>184</v>
      </c>
      <c r="H292">
        <v>0</v>
      </c>
      <c r="I292" t="s">
        <v>185</v>
      </c>
      <c r="J292">
        <v>2.8319999999999999E-3</v>
      </c>
      <c r="K292" t="s">
        <v>25</v>
      </c>
      <c r="L292" t="s">
        <v>290</v>
      </c>
      <c r="M292">
        <v>1187.0691429999999</v>
      </c>
      <c r="N292" t="s">
        <v>25</v>
      </c>
      <c r="O292" t="s">
        <v>291</v>
      </c>
      <c r="P292">
        <v>4.019E-3</v>
      </c>
      <c r="Q292" t="s">
        <v>25</v>
      </c>
      <c r="R292" t="s">
        <v>186</v>
      </c>
      <c r="S292" t="e">
        <f t="shared" si="8"/>
        <v>#NAME?</v>
      </c>
      <c r="T292" t="s">
        <v>25</v>
      </c>
      <c r="U292" t="s">
        <v>24</v>
      </c>
      <c r="V292">
        <v>85.761876999999998</v>
      </c>
      <c r="W292" t="s">
        <v>25</v>
      </c>
      <c r="X292" t="s">
        <v>1881</v>
      </c>
      <c r="Y292">
        <v>0</v>
      </c>
      <c r="Z292" t="s">
        <v>26</v>
      </c>
      <c r="AA292">
        <v>1.1962E-2</v>
      </c>
      <c r="AB292" t="s">
        <v>25</v>
      </c>
      <c r="AC292" t="s">
        <v>27</v>
      </c>
      <c r="AD292">
        <v>0.13333800000000001</v>
      </c>
      <c r="AE292" t="s">
        <v>25</v>
      </c>
      <c r="AF292" t="s">
        <v>292</v>
      </c>
      <c r="AG292">
        <v>85.587081999999995</v>
      </c>
      <c r="AH292" t="s">
        <v>25</v>
      </c>
      <c r="AI292" t="s">
        <v>28</v>
      </c>
      <c r="AJ292">
        <v>6.8040000000000002E-3</v>
      </c>
      <c r="AK292" t="s">
        <v>25</v>
      </c>
      <c r="AL292" t="s">
        <v>288</v>
      </c>
      <c r="AM292">
        <v>1000</v>
      </c>
      <c r="AN292" t="s">
        <v>189</v>
      </c>
      <c r="AO292">
        <v>1000000</v>
      </c>
      <c r="AP292" t="s">
        <v>190</v>
      </c>
      <c r="AQ292">
        <v>10</v>
      </c>
      <c r="AR292" t="s">
        <v>191</v>
      </c>
      <c r="AS292">
        <v>1000</v>
      </c>
      <c r="AT292" t="s">
        <v>192</v>
      </c>
      <c r="AU292">
        <v>20</v>
      </c>
    </row>
    <row r="293" spans="1:47">
      <c r="A293">
        <v>998</v>
      </c>
      <c r="B293" t="s">
        <v>289</v>
      </c>
      <c r="C293">
        <v>4</v>
      </c>
      <c r="D293" t="s">
        <v>182</v>
      </c>
      <c r="E293">
        <v>37814</v>
      </c>
      <c r="F293" t="s">
        <v>183</v>
      </c>
      <c r="G293" t="s">
        <v>184</v>
      </c>
      <c r="H293">
        <v>0</v>
      </c>
      <c r="I293" t="s">
        <v>185</v>
      </c>
      <c r="J293">
        <v>2.7260000000000001E-3</v>
      </c>
      <c r="K293" t="s">
        <v>25</v>
      </c>
      <c r="L293" t="s">
        <v>290</v>
      </c>
      <c r="M293">
        <v>4462.1742409999997</v>
      </c>
      <c r="N293" t="s">
        <v>25</v>
      </c>
      <c r="O293" t="s">
        <v>291</v>
      </c>
      <c r="P293">
        <v>7.1879999999999999E-3</v>
      </c>
      <c r="Q293" t="s">
        <v>25</v>
      </c>
      <c r="R293" t="s">
        <v>186</v>
      </c>
      <c r="S293" t="e">
        <f t="shared" si="8"/>
        <v>#NAME?</v>
      </c>
      <c r="T293" t="s">
        <v>25</v>
      </c>
      <c r="U293" t="s">
        <v>24</v>
      </c>
      <c r="V293">
        <v>82.089665999999994</v>
      </c>
      <c r="W293" t="s">
        <v>25</v>
      </c>
      <c r="X293" t="s">
        <v>1881</v>
      </c>
      <c r="Y293">
        <v>0</v>
      </c>
      <c r="Z293" t="s">
        <v>26</v>
      </c>
      <c r="AA293">
        <v>2.6186000000000001E-2</v>
      </c>
      <c r="AB293" t="s">
        <v>25</v>
      </c>
      <c r="AC293" t="s">
        <v>27</v>
      </c>
      <c r="AD293">
        <v>0.19784399999999999</v>
      </c>
      <c r="AE293" t="s">
        <v>25</v>
      </c>
      <c r="AF293" t="s">
        <v>292</v>
      </c>
      <c r="AG293">
        <v>81.817685999999995</v>
      </c>
      <c r="AH293" t="s">
        <v>25</v>
      </c>
      <c r="AI293" t="s">
        <v>28</v>
      </c>
      <c r="AJ293">
        <v>6.7369999999999999E-3</v>
      </c>
      <c r="AK293" t="s">
        <v>25</v>
      </c>
      <c r="AL293" t="s">
        <v>288</v>
      </c>
      <c r="AM293">
        <v>1000</v>
      </c>
      <c r="AN293" t="s">
        <v>189</v>
      </c>
      <c r="AO293">
        <v>1000000</v>
      </c>
      <c r="AP293" t="s">
        <v>190</v>
      </c>
      <c r="AQ293">
        <v>10</v>
      </c>
      <c r="AR293" t="s">
        <v>191</v>
      </c>
      <c r="AS293">
        <v>10</v>
      </c>
      <c r="AT293" t="s">
        <v>192</v>
      </c>
      <c r="AU293">
        <v>50</v>
      </c>
    </row>
    <row r="294" spans="1:47">
      <c r="A294">
        <v>997</v>
      </c>
      <c r="B294" t="s">
        <v>289</v>
      </c>
      <c r="C294">
        <v>1</v>
      </c>
      <c r="D294" t="s">
        <v>182</v>
      </c>
      <c r="E294">
        <v>580</v>
      </c>
      <c r="F294" t="s">
        <v>183</v>
      </c>
      <c r="G294" t="s">
        <v>184</v>
      </c>
      <c r="H294">
        <v>0</v>
      </c>
      <c r="I294" t="s">
        <v>185</v>
      </c>
      <c r="J294">
        <v>1.2229999999999999E-3</v>
      </c>
      <c r="K294" t="s">
        <v>25</v>
      </c>
      <c r="L294" t="s">
        <v>290</v>
      </c>
      <c r="M294">
        <v>259.34535699999998</v>
      </c>
      <c r="N294" t="s">
        <v>25</v>
      </c>
      <c r="O294" t="s">
        <v>291</v>
      </c>
      <c r="P294">
        <v>1.482E-3</v>
      </c>
      <c r="Q294" t="s">
        <v>25</v>
      </c>
      <c r="R294" t="s">
        <v>186</v>
      </c>
      <c r="S294" t="e">
        <f t="shared" ref="S294:S325" si="9">-nan</f>
        <v>#NAME?</v>
      </c>
      <c r="T294" t="s">
        <v>25</v>
      </c>
      <c r="U294" t="s">
        <v>24</v>
      </c>
      <c r="V294">
        <v>8.9705100000000009</v>
      </c>
      <c r="W294" t="s">
        <v>25</v>
      </c>
      <c r="X294" t="s">
        <v>1881</v>
      </c>
      <c r="Y294">
        <v>0</v>
      </c>
      <c r="Z294" t="s">
        <v>26</v>
      </c>
      <c r="AA294">
        <v>3.2259000000000003E-2</v>
      </c>
      <c r="AB294" t="s">
        <v>25</v>
      </c>
      <c r="AC294" t="s">
        <v>27</v>
      </c>
      <c r="AD294">
        <v>0.88169600000000004</v>
      </c>
      <c r="AE294" t="s">
        <v>25</v>
      </c>
      <c r="AF294" t="s">
        <v>292</v>
      </c>
      <c r="AG294">
        <v>8.01511</v>
      </c>
      <c r="AH294" t="s">
        <v>25</v>
      </c>
      <c r="AI294" t="s">
        <v>28</v>
      </c>
      <c r="AJ294">
        <v>6.7479999999999997E-3</v>
      </c>
      <c r="AK294" t="s">
        <v>25</v>
      </c>
      <c r="AL294" t="s">
        <v>288</v>
      </c>
      <c r="AM294">
        <v>1000</v>
      </c>
      <c r="AN294" t="s">
        <v>189</v>
      </c>
      <c r="AO294">
        <v>1000000</v>
      </c>
      <c r="AP294" t="s">
        <v>190</v>
      </c>
      <c r="AQ294">
        <v>10</v>
      </c>
      <c r="AR294" t="s">
        <v>191</v>
      </c>
      <c r="AS294">
        <v>1000</v>
      </c>
      <c r="AT294" t="s">
        <v>192</v>
      </c>
      <c r="AU294">
        <v>50</v>
      </c>
    </row>
    <row r="295" spans="1:47">
      <c r="A295">
        <v>996</v>
      </c>
      <c r="B295" t="s">
        <v>289</v>
      </c>
      <c r="C295">
        <v>0</v>
      </c>
      <c r="D295" t="s">
        <v>182</v>
      </c>
      <c r="E295">
        <v>154</v>
      </c>
      <c r="F295" t="s">
        <v>183</v>
      </c>
      <c r="G295" t="s">
        <v>184</v>
      </c>
      <c r="H295">
        <v>49.628999999999998</v>
      </c>
      <c r="I295" t="s">
        <v>185</v>
      </c>
      <c r="J295">
        <v>2.6899999999999998E-4</v>
      </c>
      <c r="K295" t="s">
        <v>25</v>
      </c>
      <c r="L295" t="s">
        <v>290</v>
      </c>
      <c r="M295">
        <v>10.061645</v>
      </c>
      <c r="N295" t="s">
        <v>25</v>
      </c>
      <c r="O295" t="s">
        <v>291</v>
      </c>
      <c r="P295">
        <v>2.7900000000000001E-4</v>
      </c>
      <c r="Q295" t="s">
        <v>25</v>
      </c>
      <c r="R295" t="s">
        <v>186</v>
      </c>
      <c r="S295" t="e">
        <f t="shared" si="9"/>
        <v>#NAME?</v>
      </c>
      <c r="T295" t="s">
        <v>25</v>
      </c>
      <c r="U295" t="s">
        <v>24</v>
      </c>
      <c r="V295">
        <v>1.4871859999999999</v>
      </c>
      <c r="W295" t="s">
        <v>25</v>
      </c>
      <c r="X295" t="s">
        <v>1881</v>
      </c>
      <c r="Y295">
        <v>0</v>
      </c>
      <c r="Z295" t="s">
        <v>26</v>
      </c>
      <c r="AA295">
        <v>2.2043E-2</v>
      </c>
      <c r="AB295" t="s">
        <v>25</v>
      </c>
      <c r="AC295" t="s">
        <v>27</v>
      </c>
      <c r="AD295">
        <v>1.344274</v>
      </c>
      <c r="AE295" t="s">
        <v>25</v>
      </c>
      <c r="AF295" t="s">
        <v>292</v>
      </c>
      <c r="AG295">
        <v>0.107727</v>
      </c>
      <c r="AH295" t="s">
        <v>25</v>
      </c>
      <c r="AI295" t="s">
        <v>28</v>
      </c>
      <c r="AJ295">
        <v>6.7790000000000003E-3</v>
      </c>
      <c r="AK295" t="s">
        <v>25</v>
      </c>
      <c r="AL295" t="s">
        <v>288</v>
      </c>
      <c r="AM295">
        <v>1000</v>
      </c>
      <c r="AN295" t="s">
        <v>189</v>
      </c>
      <c r="AO295">
        <v>1000000</v>
      </c>
      <c r="AP295" t="s">
        <v>190</v>
      </c>
      <c r="AQ295">
        <v>10</v>
      </c>
      <c r="AR295" t="s">
        <v>191</v>
      </c>
      <c r="AS295">
        <v>1000</v>
      </c>
      <c r="AT295" t="s">
        <v>192</v>
      </c>
      <c r="AU295">
        <v>10</v>
      </c>
    </row>
    <row r="296" spans="1:47">
      <c r="A296">
        <v>995</v>
      </c>
      <c r="B296" t="s">
        <v>289</v>
      </c>
      <c r="C296">
        <v>1</v>
      </c>
      <c r="D296" t="s">
        <v>182</v>
      </c>
      <c r="E296">
        <v>161</v>
      </c>
      <c r="F296" t="s">
        <v>183</v>
      </c>
      <c r="G296" t="s">
        <v>184</v>
      </c>
      <c r="H296">
        <v>50.487000000000002</v>
      </c>
      <c r="I296" t="s">
        <v>185</v>
      </c>
      <c r="J296">
        <v>2.7599999999999999E-4</v>
      </c>
      <c r="K296" t="s">
        <v>25</v>
      </c>
      <c r="L296" t="s">
        <v>290</v>
      </c>
      <c r="M296">
        <v>21.490235999999999</v>
      </c>
      <c r="N296" t="s">
        <v>25</v>
      </c>
      <c r="O296" t="s">
        <v>291</v>
      </c>
      <c r="P296">
        <v>2.9700000000000001E-4</v>
      </c>
      <c r="Q296" t="s">
        <v>25</v>
      </c>
      <c r="R296" t="s">
        <v>186</v>
      </c>
      <c r="S296" t="e">
        <f t="shared" si="9"/>
        <v>#NAME?</v>
      </c>
      <c r="T296" t="s">
        <v>25</v>
      </c>
      <c r="U296" t="s">
        <v>24</v>
      </c>
      <c r="V296">
        <v>0.87817500000000004</v>
      </c>
      <c r="W296" t="s">
        <v>25</v>
      </c>
      <c r="X296" t="s">
        <v>1881</v>
      </c>
      <c r="Y296">
        <v>0</v>
      </c>
      <c r="Z296" t="s">
        <v>26</v>
      </c>
      <c r="AA296">
        <v>2.2179000000000001E-2</v>
      </c>
      <c r="AB296" t="s">
        <v>25</v>
      </c>
      <c r="AC296" t="s">
        <v>27</v>
      </c>
      <c r="AD296">
        <v>0.71454399999999996</v>
      </c>
      <c r="AE296" t="s">
        <v>25</v>
      </c>
      <c r="AF296" t="s">
        <v>292</v>
      </c>
      <c r="AG296">
        <v>0.12815499999999999</v>
      </c>
      <c r="AH296" t="s">
        <v>25</v>
      </c>
      <c r="AI296" t="s">
        <v>28</v>
      </c>
      <c r="AJ296">
        <v>6.7809999999999997E-3</v>
      </c>
      <c r="AK296" t="s">
        <v>25</v>
      </c>
      <c r="AL296" t="s">
        <v>288</v>
      </c>
      <c r="AM296">
        <v>1000</v>
      </c>
      <c r="AN296" t="s">
        <v>189</v>
      </c>
      <c r="AO296">
        <v>1000000</v>
      </c>
      <c r="AP296" t="s">
        <v>190</v>
      </c>
      <c r="AQ296">
        <v>10</v>
      </c>
      <c r="AR296" t="s">
        <v>191</v>
      </c>
      <c r="AS296">
        <v>1000</v>
      </c>
      <c r="AT296" t="s">
        <v>192</v>
      </c>
      <c r="AU296">
        <v>10</v>
      </c>
    </row>
    <row r="297" spans="1:47">
      <c r="A297">
        <v>994</v>
      </c>
      <c r="B297" t="s">
        <v>289</v>
      </c>
      <c r="C297">
        <v>2</v>
      </c>
      <c r="D297" t="s">
        <v>182</v>
      </c>
      <c r="E297">
        <v>170</v>
      </c>
      <c r="F297" t="s">
        <v>183</v>
      </c>
      <c r="G297" t="s">
        <v>184</v>
      </c>
      <c r="H297">
        <v>48.459000000000003</v>
      </c>
      <c r="I297" t="s">
        <v>185</v>
      </c>
      <c r="J297">
        <v>2.6800000000000001E-4</v>
      </c>
      <c r="K297" t="s">
        <v>25</v>
      </c>
      <c r="L297" t="s">
        <v>290</v>
      </c>
      <c r="M297">
        <v>38.780307000000001</v>
      </c>
      <c r="N297" t="s">
        <v>25</v>
      </c>
      <c r="O297" t="s">
        <v>291</v>
      </c>
      <c r="P297">
        <v>3.0699999999999998E-4</v>
      </c>
      <c r="Q297" t="s">
        <v>25</v>
      </c>
      <c r="R297" t="s">
        <v>186</v>
      </c>
      <c r="S297" t="e">
        <f t="shared" si="9"/>
        <v>#NAME?</v>
      </c>
      <c r="T297" t="s">
        <v>25</v>
      </c>
      <c r="U297" t="s">
        <v>24</v>
      </c>
      <c r="V297">
        <v>0.53482200000000002</v>
      </c>
      <c r="W297" t="s">
        <v>25</v>
      </c>
      <c r="X297" t="s">
        <v>1881</v>
      </c>
      <c r="Y297">
        <v>0</v>
      </c>
      <c r="Z297" t="s">
        <v>26</v>
      </c>
      <c r="AA297">
        <v>2.198E-2</v>
      </c>
      <c r="AB297" t="s">
        <v>25</v>
      </c>
      <c r="AC297" t="s">
        <v>27</v>
      </c>
      <c r="AD297">
        <v>0.36421999999999999</v>
      </c>
      <c r="AE297" t="s">
        <v>25</v>
      </c>
      <c r="AF297" t="s">
        <v>292</v>
      </c>
      <c r="AG297">
        <v>0.135961</v>
      </c>
      <c r="AH297" t="s">
        <v>25</v>
      </c>
      <c r="AI297" t="s">
        <v>28</v>
      </c>
      <c r="AJ297">
        <v>6.7650000000000002E-3</v>
      </c>
      <c r="AK297" t="s">
        <v>25</v>
      </c>
      <c r="AL297" t="s">
        <v>288</v>
      </c>
      <c r="AM297">
        <v>1000</v>
      </c>
      <c r="AN297" t="s">
        <v>189</v>
      </c>
      <c r="AO297">
        <v>1000000</v>
      </c>
      <c r="AP297" t="s">
        <v>190</v>
      </c>
      <c r="AQ297">
        <v>10</v>
      </c>
      <c r="AR297" t="s">
        <v>191</v>
      </c>
      <c r="AS297">
        <v>1000</v>
      </c>
      <c r="AT297" t="s">
        <v>192</v>
      </c>
      <c r="AU297">
        <v>10</v>
      </c>
    </row>
    <row r="298" spans="1:47">
      <c r="A298">
        <v>993</v>
      </c>
      <c r="B298" t="s">
        <v>289</v>
      </c>
      <c r="C298">
        <v>3</v>
      </c>
      <c r="D298" t="s">
        <v>182</v>
      </c>
      <c r="E298">
        <v>189</v>
      </c>
      <c r="F298" t="s">
        <v>183</v>
      </c>
      <c r="G298" t="s">
        <v>184</v>
      </c>
      <c r="H298">
        <v>49.444000000000003</v>
      </c>
      <c r="I298" t="s">
        <v>185</v>
      </c>
      <c r="J298">
        <v>2.7700000000000001E-4</v>
      </c>
      <c r="K298" t="s">
        <v>25</v>
      </c>
      <c r="L298" t="s">
        <v>290</v>
      </c>
      <c r="M298">
        <v>84.371739000000005</v>
      </c>
      <c r="N298" t="s">
        <v>25</v>
      </c>
      <c r="O298" t="s">
        <v>291</v>
      </c>
      <c r="P298">
        <v>3.6099999999999999E-4</v>
      </c>
      <c r="Q298" t="s">
        <v>25</v>
      </c>
      <c r="R298" t="s">
        <v>186</v>
      </c>
      <c r="S298" t="e">
        <f t="shared" si="9"/>
        <v>#NAME?</v>
      </c>
      <c r="T298" t="s">
        <v>25</v>
      </c>
      <c r="U298" t="s">
        <v>24</v>
      </c>
      <c r="V298">
        <v>0.38694499999999998</v>
      </c>
      <c r="W298" t="s">
        <v>25</v>
      </c>
      <c r="X298" t="s">
        <v>1881</v>
      </c>
      <c r="Y298">
        <v>0</v>
      </c>
      <c r="Z298" t="s">
        <v>26</v>
      </c>
      <c r="AA298">
        <v>2.2536E-2</v>
      </c>
      <c r="AB298" t="s">
        <v>25</v>
      </c>
      <c r="AC298" t="s">
        <v>27</v>
      </c>
      <c r="AD298">
        <v>0.20555000000000001</v>
      </c>
      <c r="AE298" t="s">
        <v>25</v>
      </c>
      <c r="AF298" t="s">
        <v>292</v>
      </c>
      <c r="AG298">
        <v>0.146202</v>
      </c>
      <c r="AH298" t="s">
        <v>25</v>
      </c>
      <c r="AI298" t="s">
        <v>28</v>
      </c>
      <c r="AJ298">
        <v>6.7920000000000003E-3</v>
      </c>
      <c r="AK298" t="s">
        <v>25</v>
      </c>
      <c r="AL298" t="s">
        <v>288</v>
      </c>
      <c r="AM298">
        <v>1000</v>
      </c>
      <c r="AN298" t="s">
        <v>189</v>
      </c>
      <c r="AO298">
        <v>1000000</v>
      </c>
      <c r="AP298" t="s">
        <v>190</v>
      </c>
      <c r="AQ298">
        <v>10</v>
      </c>
      <c r="AR298" t="s">
        <v>191</v>
      </c>
      <c r="AS298">
        <v>1000</v>
      </c>
      <c r="AT298" t="s">
        <v>192</v>
      </c>
      <c r="AU298">
        <v>10</v>
      </c>
    </row>
    <row r="299" spans="1:47">
      <c r="A299">
        <v>992</v>
      </c>
      <c r="B299" t="s">
        <v>289</v>
      </c>
      <c r="C299">
        <v>4</v>
      </c>
      <c r="D299" t="s">
        <v>182</v>
      </c>
      <c r="E299">
        <v>227</v>
      </c>
      <c r="F299" t="s">
        <v>183</v>
      </c>
      <c r="G299" t="s">
        <v>184</v>
      </c>
      <c r="H299">
        <v>57.21</v>
      </c>
      <c r="I299" t="s">
        <v>185</v>
      </c>
      <c r="J299">
        <v>2.6699999999999998E-4</v>
      </c>
      <c r="K299" t="s">
        <v>25</v>
      </c>
      <c r="L299" t="s">
        <v>290</v>
      </c>
      <c r="M299">
        <v>166.219933</v>
      </c>
      <c r="N299" t="s">
        <v>25</v>
      </c>
      <c r="O299" t="s">
        <v>291</v>
      </c>
      <c r="P299">
        <v>4.3300000000000001E-4</v>
      </c>
      <c r="Q299" t="s">
        <v>25</v>
      </c>
      <c r="R299" t="s">
        <v>186</v>
      </c>
      <c r="S299" t="e">
        <f t="shared" si="9"/>
        <v>#NAME?</v>
      </c>
      <c r="T299" t="s">
        <v>25</v>
      </c>
      <c r="U299" t="s">
        <v>24</v>
      </c>
      <c r="V299">
        <v>0.29536600000000002</v>
      </c>
      <c r="W299" t="s">
        <v>25</v>
      </c>
      <c r="X299" t="s">
        <v>1881</v>
      </c>
      <c r="Y299">
        <v>0</v>
      </c>
      <c r="Z299" t="s">
        <v>26</v>
      </c>
      <c r="AA299">
        <v>2.2457000000000001E-2</v>
      </c>
      <c r="AB299" t="s">
        <v>25</v>
      </c>
      <c r="AC299" t="s">
        <v>27</v>
      </c>
      <c r="AD299">
        <v>0.117344</v>
      </c>
      <c r="AE299" t="s">
        <v>25</v>
      </c>
      <c r="AF299" t="s">
        <v>292</v>
      </c>
      <c r="AG299">
        <v>0.143566</v>
      </c>
      <c r="AH299" t="s">
        <v>25</v>
      </c>
      <c r="AI299" t="s">
        <v>28</v>
      </c>
      <c r="AJ299">
        <v>6.7720000000000002E-3</v>
      </c>
      <c r="AK299" t="s">
        <v>25</v>
      </c>
      <c r="AL299" t="s">
        <v>288</v>
      </c>
      <c r="AM299">
        <v>1000</v>
      </c>
      <c r="AN299" t="s">
        <v>189</v>
      </c>
      <c r="AO299">
        <v>1000000</v>
      </c>
      <c r="AP299" t="s">
        <v>190</v>
      </c>
      <c r="AQ299">
        <v>10</v>
      </c>
      <c r="AR299" t="s">
        <v>191</v>
      </c>
      <c r="AS299">
        <v>1000</v>
      </c>
      <c r="AT299" t="s">
        <v>192</v>
      </c>
      <c r="AU299">
        <v>10</v>
      </c>
    </row>
    <row r="300" spans="1:47">
      <c r="A300">
        <v>991</v>
      </c>
      <c r="B300" t="s">
        <v>289</v>
      </c>
      <c r="C300">
        <v>5</v>
      </c>
      <c r="D300" t="s">
        <v>182</v>
      </c>
      <c r="E300">
        <v>304</v>
      </c>
      <c r="F300" t="s">
        <v>183</v>
      </c>
      <c r="G300" t="s">
        <v>184</v>
      </c>
      <c r="H300">
        <v>47.46</v>
      </c>
      <c r="I300" t="s">
        <v>185</v>
      </c>
      <c r="J300">
        <v>2.6699999999999998E-4</v>
      </c>
      <c r="K300" t="s">
        <v>25</v>
      </c>
      <c r="L300" t="s">
        <v>290</v>
      </c>
      <c r="M300">
        <v>295.78693900000002</v>
      </c>
      <c r="N300" t="s">
        <v>25</v>
      </c>
      <c r="O300" t="s">
        <v>291</v>
      </c>
      <c r="P300">
        <v>5.6300000000000002E-4</v>
      </c>
      <c r="Q300" t="s">
        <v>25</v>
      </c>
      <c r="R300" t="s">
        <v>186</v>
      </c>
      <c r="S300" t="e">
        <f t="shared" si="9"/>
        <v>#NAME?</v>
      </c>
      <c r="T300" t="s">
        <v>25</v>
      </c>
      <c r="U300" t="s">
        <v>24</v>
      </c>
      <c r="V300">
        <v>0.25035600000000002</v>
      </c>
      <c r="W300" t="s">
        <v>25</v>
      </c>
      <c r="X300" t="s">
        <v>1881</v>
      </c>
      <c r="Y300">
        <v>0</v>
      </c>
      <c r="Z300" t="s">
        <v>26</v>
      </c>
      <c r="AA300">
        <v>2.2332999999999999E-2</v>
      </c>
      <c r="AB300" t="s">
        <v>25</v>
      </c>
      <c r="AC300" t="s">
        <v>27</v>
      </c>
      <c r="AD300">
        <v>7.1844000000000005E-2</v>
      </c>
      <c r="AE300" t="s">
        <v>25</v>
      </c>
      <c r="AF300" t="s">
        <v>292</v>
      </c>
      <c r="AG300">
        <v>0.14424500000000001</v>
      </c>
      <c r="AH300" t="s">
        <v>25</v>
      </c>
      <c r="AI300" t="s">
        <v>28</v>
      </c>
      <c r="AJ300">
        <v>6.7489999999999998E-3</v>
      </c>
      <c r="AK300" t="s">
        <v>25</v>
      </c>
      <c r="AL300" t="s">
        <v>288</v>
      </c>
      <c r="AM300">
        <v>1000</v>
      </c>
      <c r="AN300" t="s">
        <v>189</v>
      </c>
      <c r="AO300">
        <v>1000000</v>
      </c>
      <c r="AP300" t="s">
        <v>190</v>
      </c>
      <c r="AQ300">
        <v>10</v>
      </c>
      <c r="AR300" t="s">
        <v>191</v>
      </c>
      <c r="AS300">
        <v>1000</v>
      </c>
      <c r="AT300" t="s">
        <v>192</v>
      </c>
      <c r="AU300">
        <v>10</v>
      </c>
    </row>
    <row r="301" spans="1:47">
      <c r="A301">
        <v>990</v>
      </c>
      <c r="B301" t="s">
        <v>289</v>
      </c>
      <c r="C301">
        <v>6</v>
      </c>
      <c r="D301" t="s">
        <v>182</v>
      </c>
      <c r="E301">
        <v>456</v>
      </c>
      <c r="F301" t="s">
        <v>183</v>
      </c>
      <c r="G301" t="s">
        <v>184</v>
      </c>
      <c r="H301">
        <v>60.228999999999999</v>
      </c>
      <c r="I301" t="s">
        <v>185</v>
      </c>
      <c r="J301">
        <v>2.6899999999999998E-4</v>
      </c>
      <c r="K301" t="s">
        <v>25</v>
      </c>
      <c r="L301" t="s">
        <v>290</v>
      </c>
      <c r="M301">
        <v>566.22220500000003</v>
      </c>
      <c r="N301" t="s">
        <v>25</v>
      </c>
      <c r="O301" t="s">
        <v>291</v>
      </c>
      <c r="P301">
        <v>8.3500000000000002E-4</v>
      </c>
      <c r="Q301" t="s">
        <v>25</v>
      </c>
      <c r="R301" t="s">
        <v>186</v>
      </c>
      <c r="S301" t="e">
        <f t="shared" si="9"/>
        <v>#NAME?</v>
      </c>
      <c r="T301" t="s">
        <v>25</v>
      </c>
      <c r="U301" t="s">
        <v>24</v>
      </c>
      <c r="V301">
        <v>0.23241300000000001</v>
      </c>
      <c r="W301" t="s">
        <v>25</v>
      </c>
      <c r="X301" t="s">
        <v>1881</v>
      </c>
      <c r="Y301">
        <v>0</v>
      </c>
      <c r="Z301" t="s">
        <v>26</v>
      </c>
      <c r="AA301">
        <v>2.2467999999999998E-2</v>
      </c>
      <c r="AB301" t="s">
        <v>25</v>
      </c>
      <c r="AC301" t="s">
        <v>27</v>
      </c>
      <c r="AD301">
        <v>4.8545999999999999E-2</v>
      </c>
      <c r="AE301" t="s">
        <v>25</v>
      </c>
      <c r="AF301" t="s">
        <v>292</v>
      </c>
      <c r="AG301">
        <v>0.149562</v>
      </c>
      <c r="AH301" t="s">
        <v>25</v>
      </c>
      <c r="AI301" t="s">
        <v>28</v>
      </c>
      <c r="AJ301">
        <v>6.7549999999999997E-3</v>
      </c>
      <c r="AK301" t="s">
        <v>25</v>
      </c>
      <c r="AL301" t="s">
        <v>288</v>
      </c>
      <c r="AM301">
        <v>1000</v>
      </c>
      <c r="AN301" t="s">
        <v>189</v>
      </c>
      <c r="AO301">
        <v>1000000</v>
      </c>
      <c r="AP301" t="s">
        <v>190</v>
      </c>
      <c r="AQ301">
        <v>10</v>
      </c>
      <c r="AR301" t="s">
        <v>191</v>
      </c>
      <c r="AS301">
        <v>1000</v>
      </c>
      <c r="AT301" t="s">
        <v>192</v>
      </c>
      <c r="AU301">
        <v>10</v>
      </c>
    </row>
    <row r="302" spans="1:47">
      <c r="A302">
        <v>989</v>
      </c>
      <c r="B302" t="s">
        <v>289</v>
      </c>
      <c r="C302">
        <v>7</v>
      </c>
      <c r="D302" t="s">
        <v>182</v>
      </c>
      <c r="E302">
        <v>761</v>
      </c>
      <c r="F302" t="s">
        <v>183</v>
      </c>
      <c r="G302" t="s">
        <v>184</v>
      </c>
      <c r="H302">
        <v>53.09</v>
      </c>
      <c r="I302" t="s">
        <v>185</v>
      </c>
      <c r="J302">
        <v>2.6600000000000001E-4</v>
      </c>
      <c r="K302" t="s">
        <v>25</v>
      </c>
      <c r="L302" t="s">
        <v>290</v>
      </c>
      <c r="M302">
        <v>1706.5980509999999</v>
      </c>
      <c r="N302" t="s">
        <v>25</v>
      </c>
      <c r="O302" t="s">
        <v>291</v>
      </c>
      <c r="P302">
        <v>1.9729999999999999E-3</v>
      </c>
      <c r="Q302" t="s">
        <v>25</v>
      </c>
      <c r="R302" t="s">
        <v>186</v>
      </c>
      <c r="S302" t="e">
        <f t="shared" si="9"/>
        <v>#NAME?</v>
      </c>
      <c r="T302" t="s">
        <v>25</v>
      </c>
      <c r="U302" t="s">
        <v>24</v>
      </c>
      <c r="V302">
        <v>0.217857</v>
      </c>
      <c r="W302" t="s">
        <v>25</v>
      </c>
      <c r="X302" t="s">
        <v>1881</v>
      </c>
      <c r="Y302">
        <v>0</v>
      </c>
      <c r="Z302" t="s">
        <v>26</v>
      </c>
      <c r="AA302">
        <v>2.2700999999999999E-2</v>
      </c>
      <c r="AB302" t="s">
        <v>25</v>
      </c>
      <c r="AC302" t="s">
        <v>27</v>
      </c>
      <c r="AD302">
        <v>3.5196999999999999E-2</v>
      </c>
      <c r="AE302" t="s">
        <v>25</v>
      </c>
      <c r="AF302" t="s">
        <v>292</v>
      </c>
      <c r="AG302">
        <v>0.14817900000000001</v>
      </c>
      <c r="AH302" t="s">
        <v>25</v>
      </c>
      <c r="AI302" t="s">
        <v>28</v>
      </c>
      <c r="AJ302">
        <v>6.764E-3</v>
      </c>
      <c r="AK302" t="s">
        <v>25</v>
      </c>
      <c r="AL302" t="s">
        <v>288</v>
      </c>
      <c r="AM302">
        <v>1000</v>
      </c>
      <c r="AN302" t="s">
        <v>189</v>
      </c>
      <c r="AO302">
        <v>1000000</v>
      </c>
      <c r="AP302" t="s">
        <v>190</v>
      </c>
      <c r="AQ302">
        <v>10</v>
      </c>
      <c r="AR302" t="s">
        <v>191</v>
      </c>
      <c r="AS302">
        <v>1000</v>
      </c>
      <c r="AT302" t="s">
        <v>192</v>
      </c>
      <c r="AU302">
        <v>10</v>
      </c>
    </row>
    <row r="303" spans="1:47">
      <c r="A303">
        <v>988</v>
      </c>
      <c r="B303" t="s">
        <v>289</v>
      </c>
      <c r="C303">
        <v>8</v>
      </c>
      <c r="D303" t="s">
        <v>182</v>
      </c>
      <c r="E303">
        <v>1372</v>
      </c>
      <c r="F303" t="s">
        <v>183</v>
      </c>
      <c r="G303" t="s">
        <v>184</v>
      </c>
      <c r="H303">
        <v>44.994</v>
      </c>
      <c r="I303" t="s">
        <v>185</v>
      </c>
      <c r="J303">
        <v>2.6800000000000001E-4</v>
      </c>
      <c r="K303" t="s">
        <v>25</v>
      </c>
      <c r="L303" t="s">
        <v>290</v>
      </c>
      <c r="M303">
        <v>5925.9081930000002</v>
      </c>
      <c r="N303" t="s">
        <v>25</v>
      </c>
      <c r="O303" t="s">
        <v>291</v>
      </c>
      <c r="P303">
        <v>6.1939999999999999E-3</v>
      </c>
      <c r="Q303" t="s">
        <v>25</v>
      </c>
      <c r="R303" t="s">
        <v>186</v>
      </c>
      <c r="S303" t="e">
        <f t="shared" si="9"/>
        <v>#NAME?</v>
      </c>
      <c r="T303" t="s">
        <v>25</v>
      </c>
      <c r="U303" t="s">
        <v>24</v>
      </c>
      <c r="V303">
        <v>0.21726899999999999</v>
      </c>
      <c r="W303" t="s">
        <v>25</v>
      </c>
      <c r="X303" t="s">
        <v>1881</v>
      </c>
      <c r="Y303">
        <v>0</v>
      </c>
      <c r="Z303" t="s">
        <v>26</v>
      </c>
      <c r="AA303">
        <v>2.2463E-2</v>
      </c>
      <c r="AB303" t="s">
        <v>25</v>
      </c>
      <c r="AC303" t="s">
        <v>27</v>
      </c>
      <c r="AD303">
        <v>2.367E-2</v>
      </c>
      <c r="AE303" t="s">
        <v>25</v>
      </c>
      <c r="AF303" t="s">
        <v>292</v>
      </c>
      <c r="AG303">
        <v>0.159528</v>
      </c>
      <c r="AH303" t="s">
        <v>25</v>
      </c>
      <c r="AI303" t="s">
        <v>28</v>
      </c>
      <c r="AJ303">
        <v>6.7660000000000003E-3</v>
      </c>
      <c r="AK303" t="s">
        <v>25</v>
      </c>
      <c r="AL303" t="s">
        <v>288</v>
      </c>
      <c r="AM303">
        <v>1000</v>
      </c>
      <c r="AN303" t="s">
        <v>189</v>
      </c>
      <c r="AO303">
        <v>1000000</v>
      </c>
      <c r="AP303" t="s">
        <v>190</v>
      </c>
      <c r="AQ303">
        <v>10</v>
      </c>
      <c r="AR303" t="s">
        <v>191</v>
      </c>
      <c r="AS303">
        <v>1000</v>
      </c>
      <c r="AT303" t="s">
        <v>192</v>
      </c>
      <c r="AU303">
        <v>10</v>
      </c>
    </row>
    <row r="304" spans="1:47">
      <c r="A304">
        <v>987</v>
      </c>
      <c r="B304" t="s">
        <v>289</v>
      </c>
      <c r="C304">
        <v>9</v>
      </c>
      <c r="D304" t="s">
        <v>182</v>
      </c>
      <c r="E304">
        <v>2593</v>
      </c>
      <c r="F304" t="s">
        <v>183</v>
      </c>
      <c r="G304" t="s">
        <v>184</v>
      </c>
      <c r="H304">
        <v>49.232999999999997</v>
      </c>
      <c r="I304" t="s">
        <v>185</v>
      </c>
      <c r="J304">
        <v>2.7300000000000002E-4</v>
      </c>
      <c r="K304" t="s">
        <v>25</v>
      </c>
      <c r="L304" t="s">
        <v>290</v>
      </c>
      <c r="M304">
        <v>18640.031641000001</v>
      </c>
      <c r="N304" t="s">
        <v>25</v>
      </c>
      <c r="O304" t="s">
        <v>291</v>
      </c>
      <c r="P304">
        <v>1.8912999999999999E-2</v>
      </c>
      <c r="Q304" t="s">
        <v>25</v>
      </c>
      <c r="R304" t="s">
        <v>186</v>
      </c>
      <c r="S304" t="e">
        <f t="shared" si="9"/>
        <v>#NAME?</v>
      </c>
      <c r="T304" t="s">
        <v>25</v>
      </c>
      <c r="U304" t="s">
        <v>24</v>
      </c>
      <c r="V304">
        <v>0.20902499999999999</v>
      </c>
      <c r="W304" t="s">
        <v>25</v>
      </c>
      <c r="X304" t="s">
        <v>1881</v>
      </c>
      <c r="Y304">
        <v>0</v>
      </c>
      <c r="Z304" t="s">
        <v>26</v>
      </c>
      <c r="AA304">
        <v>2.2921E-2</v>
      </c>
      <c r="AB304" t="s">
        <v>25</v>
      </c>
      <c r="AC304" t="s">
        <v>27</v>
      </c>
      <c r="AD304">
        <v>8.1419999999999999E-3</v>
      </c>
      <c r="AE304" t="s">
        <v>25</v>
      </c>
      <c r="AF304" t="s">
        <v>292</v>
      </c>
      <c r="AG304">
        <v>0.16630400000000001</v>
      </c>
      <c r="AH304" t="s">
        <v>25</v>
      </c>
      <c r="AI304" t="s">
        <v>28</v>
      </c>
      <c r="AJ304">
        <v>6.7780000000000002E-3</v>
      </c>
      <c r="AK304" t="s">
        <v>25</v>
      </c>
      <c r="AL304" t="s">
        <v>288</v>
      </c>
      <c r="AM304">
        <v>1000</v>
      </c>
      <c r="AN304" t="s">
        <v>189</v>
      </c>
      <c r="AO304">
        <v>1000000</v>
      </c>
      <c r="AP304" t="s">
        <v>190</v>
      </c>
      <c r="AQ304">
        <v>10</v>
      </c>
      <c r="AR304" t="s">
        <v>191</v>
      </c>
      <c r="AS304">
        <v>1000</v>
      </c>
      <c r="AT304" t="s">
        <v>192</v>
      </c>
      <c r="AU304">
        <v>10</v>
      </c>
    </row>
    <row r="305" spans="1:47">
      <c r="A305">
        <v>986</v>
      </c>
      <c r="B305" t="s">
        <v>289</v>
      </c>
      <c r="C305">
        <v>1</v>
      </c>
      <c r="D305" t="s">
        <v>182</v>
      </c>
      <c r="E305">
        <v>580</v>
      </c>
      <c r="F305" t="s">
        <v>183</v>
      </c>
      <c r="G305" t="s">
        <v>184</v>
      </c>
      <c r="H305">
        <v>0</v>
      </c>
      <c r="I305" t="s">
        <v>185</v>
      </c>
      <c r="J305">
        <v>1.2719999999999999E-3</v>
      </c>
      <c r="K305" t="s">
        <v>25</v>
      </c>
      <c r="L305" t="s">
        <v>290</v>
      </c>
      <c r="M305">
        <v>213.41628399999999</v>
      </c>
      <c r="N305" t="s">
        <v>25</v>
      </c>
      <c r="O305" t="s">
        <v>291</v>
      </c>
      <c r="P305">
        <v>1.485E-3</v>
      </c>
      <c r="Q305" t="s">
        <v>25</v>
      </c>
      <c r="R305" t="s">
        <v>186</v>
      </c>
      <c r="S305" t="e">
        <f t="shared" si="9"/>
        <v>#NAME?</v>
      </c>
      <c r="T305" t="s">
        <v>25</v>
      </c>
      <c r="U305" t="s">
        <v>24</v>
      </c>
      <c r="V305">
        <v>8.8466660000000008</v>
      </c>
      <c r="W305" t="s">
        <v>25</v>
      </c>
      <c r="X305" t="s">
        <v>1881</v>
      </c>
      <c r="Y305">
        <v>0</v>
      </c>
      <c r="Z305" t="s">
        <v>26</v>
      </c>
      <c r="AA305">
        <v>3.1695000000000001E-2</v>
      </c>
      <c r="AB305" t="s">
        <v>25</v>
      </c>
      <c r="AC305" t="s">
        <v>27</v>
      </c>
      <c r="AD305">
        <v>0.85870899999999994</v>
      </c>
      <c r="AE305" t="s">
        <v>25</v>
      </c>
      <c r="AF305" t="s">
        <v>292</v>
      </c>
      <c r="AG305">
        <v>7.9159410000000001</v>
      </c>
      <c r="AH305" t="s">
        <v>25</v>
      </c>
      <c r="AI305" t="s">
        <v>28</v>
      </c>
      <c r="AJ305">
        <v>6.7539999999999996E-3</v>
      </c>
      <c r="AK305" t="s">
        <v>25</v>
      </c>
      <c r="AL305" t="s">
        <v>288</v>
      </c>
      <c r="AM305">
        <v>1000</v>
      </c>
      <c r="AN305" t="s">
        <v>189</v>
      </c>
      <c r="AO305">
        <v>1000000</v>
      </c>
      <c r="AP305" t="s">
        <v>190</v>
      </c>
      <c r="AQ305">
        <v>10</v>
      </c>
      <c r="AR305" t="s">
        <v>191</v>
      </c>
      <c r="AS305">
        <v>1000</v>
      </c>
      <c r="AT305" t="s">
        <v>192</v>
      </c>
      <c r="AU305">
        <v>50</v>
      </c>
    </row>
    <row r="306" spans="1:47">
      <c r="A306">
        <v>982</v>
      </c>
      <c r="B306" t="s">
        <v>289</v>
      </c>
      <c r="C306">
        <v>0</v>
      </c>
      <c r="D306" t="s">
        <v>182</v>
      </c>
      <c r="E306">
        <v>154</v>
      </c>
      <c r="F306" t="s">
        <v>183</v>
      </c>
      <c r="G306" t="s">
        <v>184</v>
      </c>
      <c r="H306">
        <v>0</v>
      </c>
      <c r="I306" t="s">
        <v>185</v>
      </c>
      <c r="J306">
        <v>2.3900000000000001E-4</v>
      </c>
      <c r="K306" t="s">
        <v>25</v>
      </c>
      <c r="L306" t="s">
        <v>290</v>
      </c>
      <c r="M306">
        <v>10.420847999999999</v>
      </c>
      <c r="N306" t="s">
        <v>25</v>
      </c>
      <c r="O306" t="s">
        <v>291</v>
      </c>
      <c r="P306">
        <v>2.4899999999999998E-4</v>
      </c>
      <c r="Q306" t="s">
        <v>25</v>
      </c>
      <c r="R306" t="s">
        <v>186</v>
      </c>
      <c r="S306" t="e">
        <f t="shared" si="9"/>
        <v>#NAME?</v>
      </c>
      <c r="T306" t="s">
        <v>25</v>
      </c>
      <c r="U306" t="s">
        <v>24</v>
      </c>
      <c r="V306">
        <v>1.5900879999999999</v>
      </c>
      <c r="W306" t="s">
        <v>25</v>
      </c>
      <c r="X306" t="s">
        <v>1881</v>
      </c>
      <c r="Y306">
        <v>0</v>
      </c>
      <c r="Z306" t="s">
        <v>26</v>
      </c>
      <c r="AA306">
        <v>2.2506999999999999E-2</v>
      </c>
      <c r="AB306" t="s">
        <v>25</v>
      </c>
      <c r="AC306" t="s">
        <v>27</v>
      </c>
      <c r="AD306">
        <v>1.445227</v>
      </c>
      <c r="AE306" t="s">
        <v>25</v>
      </c>
      <c r="AF306" t="s">
        <v>292</v>
      </c>
      <c r="AG306">
        <v>0.10878</v>
      </c>
      <c r="AH306" t="s">
        <v>25</v>
      </c>
      <c r="AI306" t="s">
        <v>28</v>
      </c>
      <c r="AJ306">
        <v>6.8399999999999997E-3</v>
      </c>
      <c r="AK306" t="s">
        <v>25</v>
      </c>
      <c r="AL306" t="s">
        <v>288</v>
      </c>
      <c r="AM306">
        <v>1000</v>
      </c>
      <c r="AN306" t="s">
        <v>189</v>
      </c>
      <c r="AO306">
        <v>1000000</v>
      </c>
      <c r="AP306" t="s">
        <v>190</v>
      </c>
      <c r="AQ306">
        <v>10</v>
      </c>
      <c r="AR306" t="s">
        <v>191</v>
      </c>
      <c r="AS306">
        <v>1000</v>
      </c>
      <c r="AT306" t="s">
        <v>192</v>
      </c>
      <c r="AU306">
        <v>10</v>
      </c>
    </row>
    <row r="307" spans="1:47">
      <c r="A307">
        <v>981</v>
      </c>
      <c r="B307" t="s">
        <v>289</v>
      </c>
      <c r="C307">
        <v>1</v>
      </c>
      <c r="D307" t="s">
        <v>182</v>
      </c>
      <c r="E307">
        <v>161</v>
      </c>
      <c r="F307" t="s">
        <v>183</v>
      </c>
      <c r="G307" t="s">
        <v>184</v>
      </c>
      <c r="H307">
        <v>2E-3</v>
      </c>
      <c r="I307" t="s">
        <v>185</v>
      </c>
      <c r="J307">
        <v>2.33E-4</v>
      </c>
      <c r="K307" t="s">
        <v>25</v>
      </c>
      <c r="L307" t="s">
        <v>290</v>
      </c>
      <c r="M307">
        <v>20.510870000000001</v>
      </c>
      <c r="N307" t="s">
        <v>25</v>
      </c>
      <c r="O307" t="s">
        <v>291</v>
      </c>
      <c r="P307">
        <v>2.5300000000000002E-4</v>
      </c>
      <c r="Q307" t="s">
        <v>25</v>
      </c>
      <c r="R307" t="s">
        <v>186</v>
      </c>
      <c r="S307" t="e">
        <f t="shared" si="9"/>
        <v>#NAME?</v>
      </c>
      <c r="T307" t="s">
        <v>25</v>
      </c>
      <c r="U307" t="s">
        <v>24</v>
      </c>
      <c r="V307">
        <v>0.85478299999999996</v>
      </c>
      <c r="W307" t="s">
        <v>25</v>
      </c>
      <c r="X307" t="s">
        <v>1881</v>
      </c>
      <c r="Y307">
        <v>0</v>
      </c>
      <c r="Z307" t="s">
        <v>26</v>
      </c>
      <c r="AA307">
        <v>2.1901E-2</v>
      </c>
      <c r="AB307" t="s">
        <v>25</v>
      </c>
      <c r="AC307" t="s">
        <v>27</v>
      </c>
      <c r="AD307">
        <v>0.69255800000000001</v>
      </c>
      <c r="AE307" t="s">
        <v>25</v>
      </c>
      <c r="AF307" t="s">
        <v>292</v>
      </c>
      <c r="AG307">
        <v>0.12723999999999999</v>
      </c>
      <c r="AH307" t="s">
        <v>25</v>
      </c>
      <c r="AI307" t="s">
        <v>28</v>
      </c>
      <c r="AJ307">
        <v>6.8100000000000001E-3</v>
      </c>
      <c r="AK307" t="s">
        <v>25</v>
      </c>
      <c r="AL307" t="s">
        <v>288</v>
      </c>
      <c r="AM307">
        <v>1000</v>
      </c>
      <c r="AN307" t="s">
        <v>189</v>
      </c>
      <c r="AO307">
        <v>1000000</v>
      </c>
      <c r="AP307" t="s">
        <v>190</v>
      </c>
      <c r="AQ307">
        <v>10</v>
      </c>
      <c r="AR307" t="s">
        <v>191</v>
      </c>
      <c r="AS307">
        <v>1000</v>
      </c>
      <c r="AT307" t="s">
        <v>192</v>
      </c>
      <c r="AU307">
        <v>10</v>
      </c>
    </row>
    <row r="308" spans="1:47">
      <c r="A308">
        <v>980</v>
      </c>
      <c r="B308" t="s">
        <v>289</v>
      </c>
      <c r="C308">
        <v>2</v>
      </c>
      <c r="D308" t="s">
        <v>182</v>
      </c>
      <c r="E308">
        <v>170</v>
      </c>
      <c r="F308" t="s">
        <v>183</v>
      </c>
      <c r="G308" t="s">
        <v>184</v>
      </c>
      <c r="H308">
        <v>0</v>
      </c>
      <c r="I308" t="s">
        <v>185</v>
      </c>
      <c r="J308">
        <v>2.41E-4</v>
      </c>
      <c r="K308" t="s">
        <v>25</v>
      </c>
      <c r="L308" t="s">
        <v>290</v>
      </c>
      <c r="M308">
        <v>39.611542999999998</v>
      </c>
      <c r="N308" t="s">
        <v>25</v>
      </c>
      <c r="O308" t="s">
        <v>291</v>
      </c>
      <c r="P308">
        <v>2.7999999999999998E-4</v>
      </c>
      <c r="Q308" t="s">
        <v>25</v>
      </c>
      <c r="R308" t="s">
        <v>186</v>
      </c>
      <c r="S308" t="e">
        <f t="shared" si="9"/>
        <v>#NAME?</v>
      </c>
      <c r="T308" t="s">
        <v>25</v>
      </c>
      <c r="U308" t="s">
        <v>24</v>
      </c>
      <c r="V308">
        <v>0.54673300000000002</v>
      </c>
      <c r="W308" t="s">
        <v>25</v>
      </c>
      <c r="X308" t="s">
        <v>1881</v>
      </c>
      <c r="Y308">
        <v>0</v>
      </c>
      <c r="Z308" t="s">
        <v>26</v>
      </c>
      <c r="AA308">
        <v>2.2218999999999999E-2</v>
      </c>
      <c r="AB308" t="s">
        <v>25</v>
      </c>
      <c r="AC308" t="s">
        <v>27</v>
      </c>
      <c r="AD308">
        <v>0.37464900000000001</v>
      </c>
      <c r="AE308" t="s">
        <v>25</v>
      </c>
      <c r="AF308" t="s">
        <v>292</v>
      </c>
      <c r="AG308">
        <v>0.136965</v>
      </c>
      <c r="AH308" t="s">
        <v>25</v>
      </c>
      <c r="AI308" t="s">
        <v>28</v>
      </c>
      <c r="AJ308">
        <v>6.8079999999999998E-3</v>
      </c>
      <c r="AK308" t="s">
        <v>25</v>
      </c>
      <c r="AL308" t="s">
        <v>288</v>
      </c>
      <c r="AM308">
        <v>1000</v>
      </c>
      <c r="AN308" t="s">
        <v>189</v>
      </c>
      <c r="AO308">
        <v>1000000</v>
      </c>
      <c r="AP308" t="s">
        <v>190</v>
      </c>
      <c r="AQ308">
        <v>10</v>
      </c>
      <c r="AR308" t="s">
        <v>191</v>
      </c>
      <c r="AS308">
        <v>1000</v>
      </c>
      <c r="AT308" t="s">
        <v>192</v>
      </c>
      <c r="AU308">
        <v>10</v>
      </c>
    </row>
    <row r="309" spans="1:47">
      <c r="A309">
        <v>979</v>
      </c>
      <c r="B309" t="s">
        <v>289</v>
      </c>
      <c r="C309">
        <v>3</v>
      </c>
      <c r="D309" t="s">
        <v>182</v>
      </c>
      <c r="E309">
        <v>189</v>
      </c>
      <c r="F309" t="s">
        <v>183</v>
      </c>
      <c r="G309" t="s">
        <v>184</v>
      </c>
      <c r="H309">
        <v>2E-3</v>
      </c>
      <c r="I309" t="s">
        <v>185</v>
      </c>
      <c r="J309">
        <v>2.34E-4</v>
      </c>
      <c r="K309" t="s">
        <v>25</v>
      </c>
      <c r="L309" t="s">
        <v>290</v>
      </c>
      <c r="M309">
        <v>80.327995999999999</v>
      </c>
      <c r="N309" t="s">
        <v>25</v>
      </c>
      <c r="O309" t="s">
        <v>291</v>
      </c>
      <c r="P309">
        <v>3.1399999999999999E-4</v>
      </c>
      <c r="Q309" t="s">
        <v>25</v>
      </c>
      <c r="R309" t="s">
        <v>186</v>
      </c>
      <c r="S309" t="e">
        <f t="shared" si="9"/>
        <v>#NAME?</v>
      </c>
      <c r="T309" t="s">
        <v>25</v>
      </c>
      <c r="U309" t="s">
        <v>24</v>
      </c>
      <c r="V309">
        <v>0.370284</v>
      </c>
      <c r="W309" t="s">
        <v>25</v>
      </c>
      <c r="X309" t="s">
        <v>1881</v>
      </c>
      <c r="Y309">
        <v>0</v>
      </c>
      <c r="Z309" t="s">
        <v>26</v>
      </c>
      <c r="AA309">
        <v>2.198E-2</v>
      </c>
      <c r="AB309" t="s">
        <v>25</v>
      </c>
      <c r="AC309" t="s">
        <v>27</v>
      </c>
      <c r="AD309">
        <v>0.193744</v>
      </c>
      <c r="AE309" t="s">
        <v>25</v>
      </c>
      <c r="AF309" t="s">
        <v>292</v>
      </c>
      <c r="AG309">
        <v>0.14208100000000001</v>
      </c>
      <c r="AH309" t="s">
        <v>25</v>
      </c>
      <c r="AI309" t="s">
        <v>28</v>
      </c>
      <c r="AJ309">
        <v>6.7840000000000001E-3</v>
      </c>
      <c r="AK309" t="s">
        <v>25</v>
      </c>
      <c r="AL309" t="s">
        <v>288</v>
      </c>
      <c r="AM309">
        <v>1000</v>
      </c>
      <c r="AN309" t="s">
        <v>189</v>
      </c>
      <c r="AO309">
        <v>1000000</v>
      </c>
      <c r="AP309" t="s">
        <v>190</v>
      </c>
      <c r="AQ309">
        <v>10</v>
      </c>
      <c r="AR309" t="s">
        <v>191</v>
      </c>
      <c r="AS309">
        <v>1000</v>
      </c>
      <c r="AT309" t="s">
        <v>192</v>
      </c>
      <c r="AU309">
        <v>10</v>
      </c>
    </row>
    <row r="310" spans="1:47">
      <c r="A310">
        <v>978</v>
      </c>
      <c r="B310" t="s">
        <v>289</v>
      </c>
      <c r="C310">
        <v>4</v>
      </c>
      <c r="D310" t="s">
        <v>182</v>
      </c>
      <c r="E310">
        <v>227</v>
      </c>
      <c r="F310" t="s">
        <v>183</v>
      </c>
      <c r="G310" t="s">
        <v>184</v>
      </c>
      <c r="H310">
        <v>0</v>
      </c>
      <c r="I310" t="s">
        <v>185</v>
      </c>
      <c r="J310">
        <v>2.3599999999999999E-4</v>
      </c>
      <c r="K310" t="s">
        <v>25</v>
      </c>
      <c r="L310" t="s">
        <v>290</v>
      </c>
      <c r="M310">
        <v>167.29189199999999</v>
      </c>
      <c r="N310" t="s">
        <v>25</v>
      </c>
      <c r="O310" t="s">
        <v>291</v>
      </c>
      <c r="P310">
        <v>4.0400000000000001E-4</v>
      </c>
      <c r="Q310" t="s">
        <v>25</v>
      </c>
      <c r="R310" t="s">
        <v>186</v>
      </c>
      <c r="S310" t="e">
        <f t="shared" si="9"/>
        <v>#NAME?</v>
      </c>
      <c r="T310" t="s">
        <v>25</v>
      </c>
      <c r="U310" t="s">
        <v>24</v>
      </c>
      <c r="V310">
        <v>0.29139700000000002</v>
      </c>
      <c r="W310" t="s">
        <v>25</v>
      </c>
      <c r="X310" t="s">
        <v>1881</v>
      </c>
      <c r="Y310">
        <v>0</v>
      </c>
      <c r="Z310" t="s">
        <v>26</v>
      </c>
      <c r="AA310">
        <v>2.23E-2</v>
      </c>
      <c r="AB310" t="s">
        <v>25</v>
      </c>
      <c r="AC310" t="s">
        <v>27</v>
      </c>
      <c r="AD310">
        <v>0.114106</v>
      </c>
      <c r="AE310" t="s">
        <v>25</v>
      </c>
      <c r="AF310" t="s">
        <v>292</v>
      </c>
      <c r="AG310">
        <v>0.142957</v>
      </c>
      <c r="AH310" t="s">
        <v>25</v>
      </c>
      <c r="AI310" t="s">
        <v>28</v>
      </c>
      <c r="AJ310">
        <v>6.803E-3</v>
      </c>
      <c r="AK310" t="s">
        <v>25</v>
      </c>
      <c r="AL310" t="s">
        <v>288</v>
      </c>
      <c r="AM310">
        <v>1000</v>
      </c>
      <c r="AN310" t="s">
        <v>189</v>
      </c>
      <c r="AO310">
        <v>1000000</v>
      </c>
      <c r="AP310" t="s">
        <v>190</v>
      </c>
      <c r="AQ310">
        <v>10</v>
      </c>
      <c r="AR310" t="s">
        <v>191</v>
      </c>
      <c r="AS310">
        <v>1000</v>
      </c>
      <c r="AT310" t="s">
        <v>192</v>
      </c>
      <c r="AU310">
        <v>10</v>
      </c>
    </row>
    <row r="311" spans="1:47">
      <c r="A311">
        <v>977</v>
      </c>
      <c r="B311" t="s">
        <v>289</v>
      </c>
      <c r="C311">
        <v>5</v>
      </c>
      <c r="D311" t="s">
        <v>182</v>
      </c>
      <c r="E311">
        <v>304</v>
      </c>
      <c r="F311" t="s">
        <v>183</v>
      </c>
      <c r="G311" t="s">
        <v>184</v>
      </c>
      <c r="H311">
        <v>0</v>
      </c>
      <c r="I311" t="s">
        <v>185</v>
      </c>
      <c r="J311">
        <v>2.3800000000000001E-4</v>
      </c>
      <c r="K311" t="s">
        <v>25</v>
      </c>
      <c r="L311" t="s">
        <v>290</v>
      </c>
      <c r="M311">
        <v>296.68573099999998</v>
      </c>
      <c r="N311" t="s">
        <v>25</v>
      </c>
      <c r="O311" t="s">
        <v>291</v>
      </c>
      <c r="P311">
        <v>5.3399999999999997E-4</v>
      </c>
      <c r="Q311" t="s">
        <v>25</v>
      </c>
      <c r="R311" t="s">
        <v>186</v>
      </c>
      <c r="S311" t="e">
        <f t="shared" si="9"/>
        <v>#NAME?</v>
      </c>
      <c r="T311" t="s">
        <v>25</v>
      </c>
      <c r="U311" t="s">
        <v>24</v>
      </c>
      <c r="V311">
        <v>0.24832899999999999</v>
      </c>
      <c r="W311" t="s">
        <v>25</v>
      </c>
      <c r="X311" t="s">
        <v>1881</v>
      </c>
      <c r="Y311">
        <v>0</v>
      </c>
      <c r="Z311" t="s">
        <v>26</v>
      </c>
      <c r="AA311">
        <v>2.2631999999999999E-2</v>
      </c>
      <c r="AB311" t="s">
        <v>25</v>
      </c>
      <c r="AC311" t="s">
        <v>27</v>
      </c>
      <c r="AD311">
        <v>7.0871000000000003E-2</v>
      </c>
      <c r="AE311" t="s">
        <v>25</v>
      </c>
      <c r="AF311" t="s">
        <v>292</v>
      </c>
      <c r="AG311">
        <v>0.14265800000000001</v>
      </c>
      <c r="AH311" t="s">
        <v>25</v>
      </c>
      <c r="AI311" t="s">
        <v>28</v>
      </c>
      <c r="AJ311">
        <v>6.7809999999999997E-3</v>
      </c>
      <c r="AK311" t="s">
        <v>25</v>
      </c>
      <c r="AL311" t="s">
        <v>288</v>
      </c>
      <c r="AM311">
        <v>1000</v>
      </c>
      <c r="AN311" t="s">
        <v>189</v>
      </c>
      <c r="AO311">
        <v>1000000</v>
      </c>
      <c r="AP311" t="s">
        <v>190</v>
      </c>
      <c r="AQ311">
        <v>10</v>
      </c>
      <c r="AR311" t="s">
        <v>191</v>
      </c>
      <c r="AS311">
        <v>1000</v>
      </c>
      <c r="AT311" t="s">
        <v>192</v>
      </c>
      <c r="AU311">
        <v>10</v>
      </c>
    </row>
    <row r="312" spans="1:47">
      <c r="A312">
        <v>976</v>
      </c>
      <c r="B312" t="s">
        <v>289</v>
      </c>
      <c r="C312">
        <v>6</v>
      </c>
      <c r="D312" t="s">
        <v>182</v>
      </c>
      <c r="E312">
        <v>456</v>
      </c>
      <c r="F312" t="s">
        <v>183</v>
      </c>
      <c r="G312" t="s">
        <v>184</v>
      </c>
      <c r="H312">
        <v>1E-3</v>
      </c>
      <c r="I312" t="s">
        <v>185</v>
      </c>
      <c r="J312">
        <v>2.31E-4</v>
      </c>
      <c r="K312" t="s">
        <v>25</v>
      </c>
      <c r="L312" t="s">
        <v>290</v>
      </c>
      <c r="M312">
        <v>551.872614</v>
      </c>
      <c r="N312" t="s">
        <v>25</v>
      </c>
      <c r="O312" t="s">
        <v>291</v>
      </c>
      <c r="P312">
        <v>7.8200000000000003E-4</v>
      </c>
      <c r="Q312" t="s">
        <v>25</v>
      </c>
      <c r="R312" t="s">
        <v>186</v>
      </c>
      <c r="S312" t="e">
        <f t="shared" si="9"/>
        <v>#NAME?</v>
      </c>
      <c r="T312" t="s">
        <v>25</v>
      </c>
      <c r="U312" t="s">
        <v>24</v>
      </c>
      <c r="V312">
        <v>0.22575500000000001</v>
      </c>
      <c r="W312" t="s">
        <v>25</v>
      </c>
      <c r="X312" t="s">
        <v>1881</v>
      </c>
      <c r="Y312">
        <v>0</v>
      </c>
      <c r="Z312" t="s">
        <v>26</v>
      </c>
      <c r="AA312">
        <v>2.2464999999999999E-2</v>
      </c>
      <c r="AB312" t="s">
        <v>25</v>
      </c>
      <c r="AC312" t="s">
        <v>27</v>
      </c>
      <c r="AD312">
        <v>4.6801000000000002E-2</v>
      </c>
      <c r="AE312" t="s">
        <v>25</v>
      </c>
      <c r="AF312" t="s">
        <v>292</v>
      </c>
      <c r="AG312">
        <v>0.14471800000000001</v>
      </c>
      <c r="AH312" t="s">
        <v>25</v>
      </c>
      <c r="AI312" t="s">
        <v>28</v>
      </c>
      <c r="AJ312">
        <v>6.783E-3</v>
      </c>
      <c r="AK312" t="s">
        <v>25</v>
      </c>
      <c r="AL312" t="s">
        <v>288</v>
      </c>
      <c r="AM312">
        <v>1000</v>
      </c>
      <c r="AN312" t="s">
        <v>189</v>
      </c>
      <c r="AO312">
        <v>1000000</v>
      </c>
      <c r="AP312" t="s">
        <v>190</v>
      </c>
      <c r="AQ312">
        <v>10</v>
      </c>
      <c r="AR312" t="s">
        <v>191</v>
      </c>
      <c r="AS312">
        <v>1000</v>
      </c>
      <c r="AT312" t="s">
        <v>192</v>
      </c>
      <c r="AU312">
        <v>10</v>
      </c>
    </row>
    <row r="313" spans="1:47">
      <c r="A313">
        <v>975</v>
      </c>
      <c r="B313" t="s">
        <v>289</v>
      </c>
      <c r="C313">
        <v>7</v>
      </c>
      <c r="D313" t="s">
        <v>182</v>
      </c>
      <c r="E313">
        <v>761</v>
      </c>
      <c r="F313" t="s">
        <v>183</v>
      </c>
      <c r="G313" t="s">
        <v>184</v>
      </c>
      <c r="H313">
        <v>1E-3</v>
      </c>
      <c r="I313" t="s">
        <v>185</v>
      </c>
      <c r="J313">
        <v>2.3699999999999999E-4</v>
      </c>
      <c r="K313" t="s">
        <v>25</v>
      </c>
      <c r="L313" t="s">
        <v>290</v>
      </c>
      <c r="M313">
        <v>1765.5788580000001</v>
      </c>
      <c r="N313" t="s">
        <v>25</v>
      </c>
      <c r="O313" t="s">
        <v>291</v>
      </c>
      <c r="P313">
        <v>2.0019999999999999E-3</v>
      </c>
      <c r="Q313" t="s">
        <v>25</v>
      </c>
      <c r="R313" t="s">
        <v>186</v>
      </c>
      <c r="S313" t="e">
        <f t="shared" si="9"/>
        <v>#NAME?</v>
      </c>
      <c r="T313" t="s">
        <v>25</v>
      </c>
      <c r="U313" t="s">
        <v>24</v>
      </c>
      <c r="V313">
        <v>0.21656700000000001</v>
      </c>
      <c r="W313" t="s">
        <v>25</v>
      </c>
      <c r="X313" t="s">
        <v>1881</v>
      </c>
      <c r="Y313">
        <v>0</v>
      </c>
      <c r="Z313" t="s">
        <v>26</v>
      </c>
      <c r="AA313">
        <v>2.2634999999999999E-2</v>
      </c>
      <c r="AB313" t="s">
        <v>25</v>
      </c>
      <c r="AC313" t="s">
        <v>27</v>
      </c>
      <c r="AD313">
        <v>3.4042000000000003E-2</v>
      </c>
      <c r="AE313" t="s">
        <v>25</v>
      </c>
      <c r="AF313" t="s">
        <v>292</v>
      </c>
      <c r="AG313">
        <v>0.14794299999999999</v>
      </c>
      <c r="AH313" t="s">
        <v>25</v>
      </c>
      <c r="AI313" t="s">
        <v>28</v>
      </c>
      <c r="AJ313">
        <v>6.7759999999999999E-3</v>
      </c>
      <c r="AK313" t="s">
        <v>25</v>
      </c>
      <c r="AL313" t="s">
        <v>288</v>
      </c>
      <c r="AM313">
        <v>1000</v>
      </c>
      <c r="AN313" t="s">
        <v>189</v>
      </c>
      <c r="AO313">
        <v>1000000</v>
      </c>
      <c r="AP313" t="s">
        <v>190</v>
      </c>
      <c r="AQ313">
        <v>10</v>
      </c>
      <c r="AR313" t="s">
        <v>191</v>
      </c>
      <c r="AS313">
        <v>1000</v>
      </c>
      <c r="AT313" t="s">
        <v>192</v>
      </c>
      <c r="AU313">
        <v>10</v>
      </c>
    </row>
    <row r="314" spans="1:47">
      <c r="A314">
        <v>974</v>
      </c>
      <c r="B314" t="s">
        <v>289</v>
      </c>
      <c r="C314">
        <v>8</v>
      </c>
      <c r="D314" t="s">
        <v>182</v>
      </c>
      <c r="E314">
        <v>1372</v>
      </c>
      <c r="F314" t="s">
        <v>183</v>
      </c>
      <c r="G314" t="s">
        <v>184</v>
      </c>
      <c r="H314">
        <v>0</v>
      </c>
      <c r="I314" t="s">
        <v>185</v>
      </c>
      <c r="J314">
        <v>2.3499999999999999E-4</v>
      </c>
      <c r="K314" t="s">
        <v>25</v>
      </c>
      <c r="L314" t="s">
        <v>290</v>
      </c>
      <c r="M314">
        <v>7050.3355629999996</v>
      </c>
      <c r="N314" t="s">
        <v>25</v>
      </c>
      <c r="O314" t="s">
        <v>291</v>
      </c>
      <c r="P314">
        <v>7.2849999999999998E-3</v>
      </c>
      <c r="Q314" t="s">
        <v>25</v>
      </c>
      <c r="R314" t="s">
        <v>186</v>
      </c>
      <c r="S314" t="e">
        <f t="shared" si="9"/>
        <v>#NAME?</v>
      </c>
      <c r="T314" t="s">
        <v>25</v>
      </c>
      <c r="U314" t="s">
        <v>24</v>
      </c>
      <c r="V314">
        <v>0.21152299999999999</v>
      </c>
      <c r="W314" t="s">
        <v>25</v>
      </c>
      <c r="X314" t="s">
        <v>1881</v>
      </c>
      <c r="Y314">
        <v>0</v>
      </c>
      <c r="Z314" t="s">
        <v>26</v>
      </c>
      <c r="AA314">
        <v>2.2977000000000001E-2</v>
      </c>
      <c r="AB314" t="s">
        <v>25</v>
      </c>
      <c r="AC314" t="s">
        <v>27</v>
      </c>
      <c r="AD314">
        <v>2.3147999999999998E-2</v>
      </c>
      <c r="AE314" t="s">
        <v>25</v>
      </c>
      <c r="AF314" t="s">
        <v>292</v>
      </c>
      <c r="AG314">
        <v>0.15285399999999999</v>
      </c>
      <c r="AH314" t="s">
        <v>25</v>
      </c>
      <c r="AI314" t="s">
        <v>28</v>
      </c>
      <c r="AJ314">
        <v>6.7710000000000001E-3</v>
      </c>
      <c r="AK314" t="s">
        <v>25</v>
      </c>
      <c r="AL314" t="s">
        <v>288</v>
      </c>
      <c r="AM314">
        <v>1000</v>
      </c>
      <c r="AN314" t="s">
        <v>189</v>
      </c>
      <c r="AO314">
        <v>1000000</v>
      </c>
      <c r="AP314" t="s">
        <v>190</v>
      </c>
      <c r="AQ314">
        <v>10</v>
      </c>
      <c r="AR314" t="s">
        <v>191</v>
      </c>
      <c r="AS314">
        <v>1000</v>
      </c>
      <c r="AT314" t="s">
        <v>192</v>
      </c>
      <c r="AU314">
        <v>10</v>
      </c>
    </row>
    <row r="315" spans="1:47">
      <c r="A315">
        <v>973</v>
      </c>
      <c r="B315" t="s">
        <v>289</v>
      </c>
      <c r="C315">
        <v>9</v>
      </c>
      <c r="D315" t="s">
        <v>182</v>
      </c>
      <c r="E315">
        <v>2593</v>
      </c>
      <c r="F315" t="s">
        <v>183</v>
      </c>
      <c r="G315" t="s">
        <v>184</v>
      </c>
      <c r="H315">
        <v>0</v>
      </c>
      <c r="I315" t="s">
        <v>185</v>
      </c>
      <c r="J315">
        <v>2.3499999999999999E-4</v>
      </c>
      <c r="K315" t="s">
        <v>25</v>
      </c>
      <c r="L315" t="s">
        <v>290</v>
      </c>
      <c r="M315">
        <v>15808.771714</v>
      </c>
      <c r="N315" t="s">
        <v>25</v>
      </c>
      <c r="O315" t="s">
        <v>291</v>
      </c>
      <c r="P315">
        <v>1.6043000000000002E-2</v>
      </c>
      <c r="Q315" t="s">
        <v>25</v>
      </c>
      <c r="R315" t="s">
        <v>186</v>
      </c>
      <c r="S315" t="e">
        <f t="shared" si="9"/>
        <v>#NAME?</v>
      </c>
      <c r="T315" t="s">
        <v>25</v>
      </c>
      <c r="U315" t="s">
        <v>24</v>
      </c>
      <c r="V315">
        <v>0.20663000000000001</v>
      </c>
      <c r="W315" t="s">
        <v>25</v>
      </c>
      <c r="X315" t="s">
        <v>1881</v>
      </c>
      <c r="Y315">
        <v>0</v>
      </c>
      <c r="Z315" t="s">
        <v>26</v>
      </c>
      <c r="AA315">
        <v>2.3290999999999999E-2</v>
      </c>
      <c r="AB315" t="s">
        <v>25</v>
      </c>
      <c r="AC315" t="s">
        <v>27</v>
      </c>
      <c r="AD315">
        <v>8.5609999999999992E-3</v>
      </c>
      <c r="AE315" t="s">
        <v>25</v>
      </c>
      <c r="AF315" t="s">
        <v>292</v>
      </c>
      <c r="AG315">
        <v>0.16269700000000001</v>
      </c>
      <c r="AH315" t="s">
        <v>25</v>
      </c>
      <c r="AI315" t="s">
        <v>28</v>
      </c>
      <c r="AJ315">
        <v>6.7710000000000001E-3</v>
      </c>
      <c r="AK315" t="s">
        <v>25</v>
      </c>
      <c r="AL315" t="s">
        <v>288</v>
      </c>
      <c r="AM315">
        <v>1000</v>
      </c>
      <c r="AN315" t="s">
        <v>189</v>
      </c>
      <c r="AO315">
        <v>1000000</v>
      </c>
      <c r="AP315" t="s">
        <v>190</v>
      </c>
      <c r="AQ315">
        <v>10</v>
      </c>
      <c r="AR315" t="s">
        <v>191</v>
      </c>
      <c r="AS315">
        <v>1000</v>
      </c>
      <c r="AT315" t="s">
        <v>192</v>
      </c>
      <c r="AU315">
        <v>10</v>
      </c>
    </row>
    <row r="316" spans="1:47">
      <c r="A316">
        <v>971</v>
      </c>
      <c r="B316" t="s">
        <v>289</v>
      </c>
      <c r="C316">
        <v>0</v>
      </c>
      <c r="D316" t="s">
        <v>182</v>
      </c>
      <c r="E316">
        <v>154</v>
      </c>
      <c r="F316" t="s">
        <v>183</v>
      </c>
      <c r="G316" t="s">
        <v>184</v>
      </c>
      <c r="H316">
        <v>101.006</v>
      </c>
      <c r="I316" t="s">
        <v>185</v>
      </c>
      <c r="J316">
        <v>2.3800000000000001E-4</v>
      </c>
      <c r="K316" t="s">
        <v>25</v>
      </c>
      <c r="L316" t="s">
        <v>290</v>
      </c>
      <c r="M316">
        <v>9.9223350000000003</v>
      </c>
      <c r="N316" t="s">
        <v>25</v>
      </c>
      <c r="O316" t="s">
        <v>291</v>
      </c>
      <c r="P316">
        <v>2.4800000000000001E-4</v>
      </c>
      <c r="Q316" t="s">
        <v>25</v>
      </c>
      <c r="R316" t="s">
        <v>186</v>
      </c>
      <c r="S316" t="e">
        <f t="shared" si="9"/>
        <v>#NAME?</v>
      </c>
      <c r="T316" t="s">
        <v>25</v>
      </c>
      <c r="U316" t="s">
        <v>24</v>
      </c>
      <c r="V316">
        <v>2.845202</v>
      </c>
      <c r="W316" t="s">
        <v>25</v>
      </c>
      <c r="X316" t="s">
        <v>1881</v>
      </c>
      <c r="Y316">
        <v>0</v>
      </c>
      <c r="Z316" t="s">
        <v>26</v>
      </c>
      <c r="AA316">
        <v>4.4090999999999998E-2</v>
      </c>
      <c r="AB316" t="s">
        <v>25</v>
      </c>
      <c r="AC316" t="s">
        <v>27</v>
      </c>
      <c r="AD316">
        <v>2.7011210000000001</v>
      </c>
      <c r="AE316" t="s">
        <v>25</v>
      </c>
      <c r="AF316" t="s">
        <v>292</v>
      </c>
      <c r="AG316">
        <v>8.3646999999999999E-2</v>
      </c>
      <c r="AH316" t="s">
        <v>25</v>
      </c>
      <c r="AI316" t="s">
        <v>28</v>
      </c>
      <c r="AJ316">
        <v>6.8129999999999996E-3</v>
      </c>
      <c r="AK316" t="s">
        <v>25</v>
      </c>
      <c r="AL316" t="s">
        <v>288</v>
      </c>
      <c r="AM316">
        <v>1000</v>
      </c>
      <c r="AN316" t="s">
        <v>189</v>
      </c>
      <c r="AO316">
        <v>1000000</v>
      </c>
      <c r="AP316" t="s">
        <v>190</v>
      </c>
      <c r="AQ316">
        <v>10</v>
      </c>
      <c r="AR316" t="s">
        <v>191</v>
      </c>
      <c r="AS316">
        <v>1000</v>
      </c>
      <c r="AT316" t="s">
        <v>192</v>
      </c>
      <c r="AU316">
        <v>20</v>
      </c>
    </row>
    <row r="317" spans="1:47">
      <c r="A317">
        <v>970</v>
      </c>
      <c r="B317" t="s">
        <v>289</v>
      </c>
      <c r="C317">
        <v>1</v>
      </c>
      <c r="D317" t="s">
        <v>182</v>
      </c>
      <c r="E317">
        <v>161</v>
      </c>
      <c r="F317" t="s">
        <v>183</v>
      </c>
      <c r="G317" t="s">
        <v>184</v>
      </c>
      <c r="H317">
        <v>96.603999999999999</v>
      </c>
      <c r="I317" t="s">
        <v>185</v>
      </c>
      <c r="J317">
        <v>2.3800000000000001E-4</v>
      </c>
      <c r="K317" t="s">
        <v>25</v>
      </c>
      <c r="L317" t="s">
        <v>290</v>
      </c>
      <c r="M317">
        <v>20.218786000000001</v>
      </c>
      <c r="N317" t="s">
        <v>25</v>
      </c>
      <c r="O317" t="s">
        <v>291</v>
      </c>
      <c r="P317">
        <v>2.5799999999999998E-4</v>
      </c>
      <c r="Q317" t="s">
        <v>25</v>
      </c>
      <c r="R317" t="s">
        <v>186</v>
      </c>
      <c r="S317" t="e">
        <f t="shared" si="9"/>
        <v>#NAME?</v>
      </c>
      <c r="T317" t="s">
        <v>25</v>
      </c>
      <c r="U317" t="s">
        <v>24</v>
      </c>
      <c r="V317">
        <v>1.574956</v>
      </c>
      <c r="W317" t="s">
        <v>25</v>
      </c>
      <c r="X317" t="s">
        <v>1881</v>
      </c>
      <c r="Y317">
        <v>0</v>
      </c>
      <c r="Z317" t="s">
        <v>26</v>
      </c>
      <c r="AA317">
        <v>4.3945999999999999E-2</v>
      </c>
      <c r="AB317" t="s">
        <v>25</v>
      </c>
      <c r="AC317" t="s">
        <v>27</v>
      </c>
      <c r="AD317">
        <v>1.386334</v>
      </c>
      <c r="AE317" t="s">
        <v>25</v>
      </c>
      <c r="AF317" t="s">
        <v>292</v>
      </c>
      <c r="AG317">
        <v>0.12883800000000001</v>
      </c>
      <c r="AH317" t="s">
        <v>25</v>
      </c>
      <c r="AI317" t="s">
        <v>28</v>
      </c>
      <c r="AJ317">
        <v>6.8110000000000002E-3</v>
      </c>
      <c r="AK317" t="s">
        <v>25</v>
      </c>
      <c r="AL317" t="s">
        <v>288</v>
      </c>
      <c r="AM317">
        <v>1000</v>
      </c>
      <c r="AN317" t="s">
        <v>189</v>
      </c>
      <c r="AO317">
        <v>1000000</v>
      </c>
      <c r="AP317" t="s">
        <v>190</v>
      </c>
      <c r="AQ317">
        <v>10</v>
      </c>
      <c r="AR317" t="s">
        <v>191</v>
      </c>
      <c r="AS317">
        <v>1000</v>
      </c>
      <c r="AT317" t="s">
        <v>192</v>
      </c>
      <c r="AU317">
        <v>20</v>
      </c>
    </row>
    <row r="318" spans="1:47">
      <c r="A318">
        <v>969</v>
      </c>
      <c r="B318" t="s">
        <v>289</v>
      </c>
      <c r="C318">
        <v>2</v>
      </c>
      <c r="D318" t="s">
        <v>182</v>
      </c>
      <c r="E318">
        <v>170</v>
      </c>
      <c r="F318" t="s">
        <v>183</v>
      </c>
      <c r="G318" t="s">
        <v>184</v>
      </c>
      <c r="H318">
        <v>96.504000000000005</v>
      </c>
      <c r="I318" t="s">
        <v>185</v>
      </c>
      <c r="J318">
        <v>2.34E-4</v>
      </c>
      <c r="K318" t="s">
        <v>25</v>
      </c>
      <c r="L318" t="s">
        <v>290</v>
      </c>
      <c r="M318">
        <v>37.661951999999999</v>
      </c>
      <c r="N318" t="s">
        <v>25</v>
      </c>
      <c r="O318" t="s">
        <v>291</v>
      </c>
      <c r="P318">
        <v>2.72E-4</v>
      </c>
      <c r="Q318" t="s">
        <v>25</v>
      </c>
      <c r="R318" t="s">
        <v>186</v>
      </c>
      <c r="S318" t="e">
        <f t="shared" si="9"/>
        <v>#NAME?</v>
      </c>
      <c r="T318" t="s">
        <v>25</v>
      </c>
      <c r="U318" t="s">
        <v>24</v>
      </c>
      <c r="V318">
        <v>0.94612700000000005</v>
      </c>
      <c r="W318" t="s">
        <v>25</v>
      </c>
      <c r="X318" t="s">
        <v>1881</v>
      </c>
      <c r="Y318">
        <v>0</v>
      </c>
      <c r="Z318" t="s">
        <v>26</v>
      </c>
      <c r="AA318">
        <v>4.3813999999999999E-2</v>
      </c>
      <c r="AB318" t="s">
        <v>25</v>
      </c>
      <c r="AC318" t="s">
        <v>27</v>
      </c>
      <c r="AD318">
        <v>0.734684</v>
      </c>
      <c r="AE318" t="s">
        <v>25</v>
      </c>
      <c r="AF318" t="s">
        <v>292</v>
      </c>
      <c r="AG318">
        <v>0.15248300000000001</v>
      </c>
      <c r="AH318" t="s">
        <v>25</v>
      </c>
      <c r="AI318" t="s">
        <v>28</v>
      </c>
      <c r="AJ318">
        <v>6.8050000000000003E-3</v>
      </c>
      <c r="AK318" t="s">
        <v>25</v>
      </c>
      <c r="AL318" t="s">
        <v>288</v>
      </c>
      <c r="AM318">
        <v>1000</v>
      </c>
      <c r="AN318" t="s">
        <v>189</v>
      </c>
      <c r="AO318">
        <v>1000000</v>
      </c>
      <c r="AP318" t="s">
        <v>190</v>
      </c>
      <c r="AQ318">
        <v>10</v>
      </c>
      <c r="AR318" t="s">
        <v>191</v>
      </c>
      <c r="AS318">
        <v>1000</v>
      </c>
      <c r="AT318" t="s">
        <v>192</v>
      </c>
      <c r="AU318">
        <v>20</v>
      </c>
    </row>
    <row r="319" spans="1:47">
      <c r="A319">
        <v>968</v>
      </c>
      <c r="B319" t="s">
        <v>289</v>
      </c>
      <c r="C319">
        <v>3</v>
      </c>
      <c r="D319" t="s">
        <v>182</v>
      </c>
      <c r="E319">
        <v>189</v>
      </c>
      <c r="F319" t="s">
        <v>183</v>
      </c>
      <c r="G319" t="s">
        <v>184</v>
      </c>
      <c r="H319">
        <v>98.983000000000004</v>
      </c>
      <c r="I319" t="s">
        <v>185</v>
      </c>
      <c r="J319">
        <v>2.3800000000000001E-4</v>
      </c>
      <c r="K319" t="s">
        <v>25</v>
      </c>
      <c r="L319" t="s">
        <v>290</v>
      </c>
      <c r="M319">
        <v>82.615519000000006</v>
      </c>
      <c r="N319" t="s">
        <v>25</v>
      </c>
      <c r="O319" t="s">
        <v>291</v>
      </c>
      <c r="P319">
        <v>3.2000000000000003E-4</v>
      </c>
      <c r="Q319" t="s">
        <v>25</v>
      </c>
      <c r="R319" t="s">
        <v>186</v>
      </c>
      <c r="S319" t="e">
        <f t="shared" si="9"/>
        <v>#NAME?</v>
      </c>
      <c r="T319" t="s">
        <v>25</v>
      </c>
      <c r="U319" t="s">
        <v>24</v>
      </c>
      <c r="V319">
        <v>0.62115299999999996</v>
      </c>
      <c r="W319" t="s">
        <v>25</v>
      </c>
      <c r="X319" t="s">
        <v>1881</v>
      </c>
      <c r="Y319">
        <v>0</v>
      </c>
      <c r="Z319" t="s">
        <v>26</v>
      </c>
      <c r="AA319">
        <v>4.4392000000000001E-2</v>
      </c>
      <c r="AB319" t="s">
        <v>25</v>
      </c>
      <c r="AC319" t="s">
        <v>27</v>
      </c>
      <c r="AD319">
        <v>0.39994299999999999</v>
      </c>
      <c r="AE319" t="s">
        <v>25</v>
      </c>
      <c r="AF319" t="s">
        <v>292</v>
      </c>
      <c r="AG319">
        <v>0.16237499999999999</v>
      </c>
      <c r="AH319" t="s">
        <v>25</v>
      </c>
      <c r="AI319" t="s">
        <v>28</v>
      </c>
      <c r="AJ319">
        <v>6.7930000000000004E-3</v>
      </c>
      <c r="AK319" t="s">
        <v>25</v>
      </c>
      <c r="AL319" t="s">
        <v>288</v>
      </c>
      <c r="AM319">
        <v>1000</v>
      </c>
      <c r="AN319" t="s">
        <v>189</v>
      </c>
      <c r="AO319">
        <v>1000000</v>
      </c>
      <c r="AP319" t="s">
        <v>190</v>
      </c>
      <c r="AQ319">
        <v>10</v>
      </c>
      <c r="AR319" t="s">
        <v>191</v>
      </c>
      <c r="AS319">
        <v>1000</v>
      </c>
      <c r="AT319" t="s">
        <v>192</v>
      </c>
      <c r="AU319">
        <v>20</v>
      </c>
    </row>
    <row r="320" spans="1:47">
      <c r="A320">
        <v>967</v>
      </c>
      <c r="B320" t="s">
        <v>289</v>
      </c>
      <c r="C320">
        <v>4</v>
      </c>
      <c r="D320" t="s">
        <v>182</v>
      </c>
      <c r="E320">
        <v>227</v>
      </c>
      <c r="F320" t="s">
        <v>183</v>
      </c>
      <c r="G320" t="s">
        <v>184</v>
      </c>
      <c r="H320">
        <v>105.61199999999999</v>
      </c>
      <c r="I320" t="s">
        <v>185</v>
      </c>
      <c r="J320">
        <v>2.3699999999999999E-4</v>
      </c>
      <c r="K320" t="s">
        <v>25</v>
      </c>
      <c r="L320" t="s">
        <v>290</v>
      </c>
      <c r="M320">
        <v>169.896199</v>
      </c>
      <c r="N320" t="s">
        <v>25</v>
      </c>
      <c r="O320" t="s">
        <v>291</v>
      </c>
      <c r="P320">
        <v>4.0700000000000003E-4</v>
      </c>
      <c r="Q320" t="s">
        <v>25</v>
      </c>
      <c r="R320" t="s">
        <v>186</v>
      </c>
      <c r="S320" t="e">
        <f t="shared" si="9"/>
        <v>#NAME?</v>
      </c>
      <c r="T320" t="s">
        <v>25</v>
      </c>
      <c r="U320" t="s">
        <v>24</v>
      </c>
      <c r="V320">
        <v>0.45582600000000001</v>
      </c>
      <c r="W320" t="s">
        <v>25</v>
      </c>
      <c r="X320" t="s">
        <v>1881</v>
      </c>
      <c r="Y320">
        <v>0</v>
      </c>
      <c r="Z320" t="s">
        <v>26</v>
      </c>
      <c r="AA320">
        <v>4.4667999999999999E-2</v>
      </c>
      <c r="AB320" t="s">
        <v>25</v>
      </c>
      <c r="AC320" t="s">
        <v>27</v>
      </c>
      <c r="AD320">
        <v>0.23095399999999999</v>
      </c>
      <c r="AE320" t="s">
        <v>25</v>
      </c>
      <c r="AF320" t="s">
        <v>292</v>
      </c>
      <c r="AG320">
        <v>0.16642699999999999</v>
      </c>
      <c r="AH320" t="s">
        <v>25</v>
      </c>
      <c r="AI320" t="s">
        <v>28</v>
      </c>
      <c r="AJ320">
        <v>6.7860000000000004E-3</v>
      </c>
      <c r="AK320" t="s">
        <v>25</v>
      </c>
      <c r="AL320" t="s">
        <v>288</v>
      </c>
      <c r="AM320">
        <v>1000</v>
      </c>
      <c r="AN320" t="s">
        <v>189</v>
      </c>
      <c r="AO320">
        <v>1000000</v>
      </c>
      <c r="AP320" t="s">
        <v>190</v>
      </c>
      <c r="AQ320">
        <v>10</v>
      </c>
      <c r="AR320" t="s">
        <v>191</v>
      </c>
      <c r="AS320">
        <v>1000</v>
      </c>
      <c r="AT320" t="s">
        <v>192</v>
      </c>
      <c r="AU320">
        <v>20</v>
      </c>
    </row>
    <row r="321" spans="1:47">
      <c r="A321">
        <v>966</v>
      </c>
      <c r="B321" t="s">
        <v>289</v>
      </c>
      <c r="C321">
        <v>5</v>
      </c>
      <c r="D321" t="s">
        <v>182</v>
      </c>
      <c r="E321">
        <v>304</v>
      </c>
      <c r="F321" t="s">
        <v>183</v>
      </c>
      <c r="G321" t="s">
        <v>184</v>
      </c>
      <c r="H321">
        <v>109.67700000000001</v>
      </c>
      <c r="I321" t="s">
        <v>185</v>
      </c>
      <c r="J321">
        <v>2.3599999999999999E-4</v>
      </c>
      <c r="K321" t="s">
        <v>25</v>
      </c>
      <c r="L321" t="s">
        <v>290</v>
      </c>
      <c r="M321">
        <v>301.48435599999999</v>
      </c>
      <c r="N321" t="s">
        <v>25</v>
      </c>
      <c r="O321" t="s">
        <v>291</v>
      </c>
      <c r="P321">
        <v>5.3799999999999996E-4</v>
      </c>
      <c r="Q321" t="s">
        <v>25</v>
      </c>
      <c r="R321" t="s">
        <v>186</v>
      </c>
      <c r="S321" t="e">
        <f t="shared" si="9"/>
        <v>#NAME?</v>
      </c>
      <c r="T321" t="s">
        <v>25</v>
      </c>
      <c r="U321" t="s">
        <v>24</v>
      </c>
      <c r="V321">
        <v>0.37588500000000002</v>
      </c>
      <c r="W321" t="s">
        <v>25</v>
      </c>
      <c r="X321" t="s">
        <v>1881</v>
      </c>
      <c r="Y321">
        <v>0</v>
      </c>
      <c r="Z321" t="s">
        <v>26</v>
      </c>
      <c r="AA321">
        <v>4.5308000000000001E-2</v>
      </c>
      <c r="AB321" t="s">
        <v>25</v>
      </c>
      <c r="AC321" t="s">
        <v>27</v>
      </c>
      <c r="AD321">
        <v>0.14644099999999999</v>
      </c>
      <c r="AE321" t="s">
        <v>25</v>
      </c>
      <c r="AF321" t="s">
        <v>292</v>
      </c>
      <c r="AG321">
        <v>0.17033499999999999</v>
      </c>
      <c r="AH321" t="s">
        <v>25</v>
      </c>
      <c r="AI321" t="s">
        <v>28</v>
      </c>
      <c r="AJ321">
        <v>6.7939999999999997E-3</v>
      </c>
      <c r="AK321" t="s">
        <v>25</v>
      </c>
      <c r="AL321" t="s">
        <v>288</v>
      </c>
      <c r="AM321">
        <v>1000</v>
      </c>
      <c r="AN321" t="s">
        <v>189</v>
      </c>
      <c r="AO321">
        <v>1000000</v>
      </c>
      <c r="AP321" t="s">
        <v>190</v>
      </c>
      <c r="AQ321">
        <v>10</v>
      </c>
      <c r="AR321" t="s">
        <v>191</v>
      </c>
      <c r="AS321">
        <v>1000</v>
      </c>
      <c r="AT321" t="s">
        <v>192</v>
      </c>
      <c r="AU321">
        <v>20</v>
      </c>
    </row>
    <row r="322" spans="1:47">
      <c r="A322">
        <v>965</v>
      </c>
      <c r="B322" t="s">
        <v>289</v>
      </c>
      <c r="C322">
        <v>6</v>
      </c>
      <c r="D322" t="s">
        <v>182</v>
      </c>
      <c r="E322">
        <v>456</v>
      </c>
      <c r="F322" t="s">
        <v>183</v>
      </c>
      <c r="G322" t="s">
        <v>184</v>
      </c>
      <c r="H322">
        <v>107.075</v>
      </c>
      <c r="I322" t="s">
        <v>185</v>
      </c>
      <c r="J322">
        <v>2.3599999999999999E-4</v>
      </c>
      <c r="K322" t="s">
        <v>25</v>
      </c>
      <c r="L322" t="s">
        <v>290</v>
      </c>
      <c r="M322">
        <v>569.43379600000003</v>
      </c>
      <c r="N322" t="s">
        <v>25</v>
      </c>
      <c r="O322" t="s">
        <v>291</v>
      </c>
      <c r="P322">
        <v>8.0500000000000005E-4</v>
      </c>
      <c r="Q322" t="s">
        <v>25</v>
      </c>
      <c r="R322" t="s">
        <v>186</v>
      </c>
      <c r="S322" t="e">
        <f t="shared" si="9"/>
        <v>#NAME?</v>
      </c>
      <c r="T322" t="s">
        <v>25</v>
      </c>
      <c r="U322" t="s">
        <v>24</v>
      </c>
      <c r="V322">
        <v>0.33570699999999998</v>
      </c>
      <c r="W322" t="s">
        <v>25</v>
      </c>
      <c r="X322" t="s">
        <v>1881</v>
      </c>
      <c r="Y322">
        <v>0</v>
      </c>
      <c r="Z322" t="s">
        <v>26</v>
      </c>
      <c r="AA322">
        <v>4.5934999999999997E-2</v>
      </c>
      <c r="AB322" t="s">
        <v>25</v>
      </c>
      <c r="AC322" t="s">
        <v>27</v>
      </c>
      <c r="AD322">
        <v>0.10111000000000001</v>
      </c>
      <c r="AE322" t="s">
        <v>25</v>
      </c>
      <c r="AF322" t="s">
        <v>292</v>
      </c>
      <c r="AG322">
        <v>0.175012</v>
      </c>
      <c r="AH322" t="s">
        <v>25</v>
      </c>
      <c r="AI322" t="s">
        <v>28</v>
      </c>
      <c r="AJ322">
        <v>6.803E-3</v>
      </c>
      <c r="AK322" t="s">
        <v>25</v>
      </c>
      <c r="AL322" t="s">
        <v>288</v>
      </c>
      <c r="AM322">
        <v>1000</v>
      </c>
      <c r="AN322" t="s">
        <v>189</v>
      </c>
      <c r="AO322">
        <v>1000000</v>
      </c>
      <c r="AP322" t="s">
        <v>190</v>
      </c>
      <c r="AQ322">
        <v>10</v>
      </c>
      <c r="AR322" t="s">
        <v>191</v>
      </c>
      <c r="AS322">
        <v>1000</v>
      </c>
      <c r="AT322" t="s">
        <v>192</v>
      </c>
      <c r="AU322">
        <v>20</v>
      </c>
    </row>
    <row r="323" spans="1:47">
      <c r="A323">
        <v>964</v>
      </c>
      <c r="B323" t="s">
        <v>289</v>
      </c>
      <c r="C323">
        <v>7</v>
      </c>
      <c r="D323" t="s">
        <v>182</v>
      </c>
      <c r="E323">
        <v>761</v>
      </c>
      <c r="F323" t="s">
        <v>183</v>
      </c>
      <c r="G323" t="s">
        <v>184</v>
      </c>
      <c r="H323">
        <v>106.354</v>
      </c>
      <c r="I323" t="s">
        <v>185</v>
      </c>
      <c r="J323">
        <v>2.4000000000000001E-4</v>
      </c>
      <c r="K323" t="s">
        <v>25</v>
      </c>
      <c r="L323" t="s">
        <v>290</v>
      </c>
      <c r="M323">
        <v>1515.187232</v>
      </c>
      <c r="N323" t="s">
        <v>25</v>
      </c>
      <c r="O323" t="s">
        <v>291</v>
      </c>
      <c r="P323">
        <v>1.755E-3</v>
      </c>
      <c r="Q323" t="s">
        <v>25</v>
      </c>
      <c r="R323" t="s">
        <v>186</v>
      </c>
      <c r="S323" t="e">
        <f t="shared" si="9"/>
        <v>#NAME?</v>
      </c>
      <c r="T323" t="s">
        <v>25</v>
      </c>
      <c r="U323" t="s">
        <v>24</v>
      </c>
      <c r="V323">
        <v>0.30651899999999999</v>
      </c>
      <c r="W323" t="s">
        <v>25</v>
      </c>
      <c r="X323" t="s">
        <v>1881</v>
      </c>
      <c r="Y323">
        <v>0</v>
      </c>
      <c r="Z323" t="s">
        <v>26</v>
      </c>
      <c r="AA323">
        <v>4.5038000000000002E-2</v>
      </c>
      <c r="AB323" t="s">
        <v>25</v>
      </c>
      <c r="AC323" t="s">
        <v>27</v>
      </c>
      <c r="AD323">
        <v>6.9689000000000001E-2</v>
      </c>
      <c r="AE323" t="s">
        <v>25</v>
      </c>
      <c r="AF323" t="s">
        <v>292</v>
      </c>
      <c r="AG323">
        <v>0.17877399999999999</v>
      </c>
      <c r="AH323" t="s">
        <v>25</v>
      </c>
      <c r="AI323" t="s">
        <v>28</v>
      </c>
      <c r="AJ323">
        <v>6.7739999999999996E-3</v>
      </c>
      <c r="AK323" t="s">
        <v>25</v>
      </c>
      <c r="AL323" t="s">
        <v>288</v>
      </c>
      <c r="AM323">
        <v>1000</v>
      </c>
      <c r="AN323" t="s">
        <v>189</v>
      </c>
      <c r="AO323">
        <v>1000000</v>
      </c>
      <c r="AP323" t="s">
        <v>190</v>
      </c>
      <c r="AQ323">
        <v>10</v>
      </c>
      <c r="AR323" t="s">
        <v>191</v>
      </c>
      <c r="AS323">
        <v>1000</v>
      </c>
      <c r="AT323" t="s">
        <v>192</v>
      </c>
      <c r="AU323">
        <v>20</v>
      </c>
    </row>
    <row r="324" spans="1:47">
      <c r="A324">
        <v>963</v>
      </c>
      <c r="B324" t="s">
        <v>289</v>
      </c>
      <c r="C324">
        <v>8</v>
      </c>
      <c r="D324" t="s">
        <v>182</v>
      </c>
      <c r="E324">
        <v>1372</v>
      </c>
      <c r="F324" t="s">
        <v>183</v>
      </c>
      <c r="G324" t="s">
        <v>184</v>
      </c>
      <c r="H324">
        <v>106.056</v>
      </c>
      <c r="I324" t="s">
        <v>185</v>
      </c>
      <c r="J324">
        <v>2.4399999999999999E-4</v>
      </c>
      <c r="K324" t="s">
        <v>25</v>
      </c>
      <c r="L324" t="s">
        <v>290</v>
      </c>
      <c r="M324">
        <v>5853.3196180000004</v>
      </c>
      <c r="N324" t="s">
        <v>25</v>
      </c>
      <c r="O324" t="s">
        <v>291</v>
      </c>
      <c r="P324">
        <v>6.0980000000000001E-3</v>
      </c>
      <c r="Q324" t="s">
        <v>25</v>
      </c>
      <c r="R324" t="s">
        <v>186</v>
      </c>
      <c r="S324" t="e">
        <f t="shared" si="9"/>
        <v>#NAME?</v>
      </c>
      <c r="T324" t="s">
        <v>25</v>
      </c>
      <c r="U324" t="s">
        <v>24</v>
      </c>
      <c r="V324">
        <v>0.29285899999999998</v>
      </c>
      <c r="W324" t="s">
        <v>25</v>
      </c>
      <c r="X324" t="s">
        <v>1881</v>
      </c>
      <c r="Y324">
        <v>0</v>
      </c>
      <c r="Z324" t="s">
        <v>26</v>
      </c>
      <c r="AA324">
        <v>4.5543E-2</v>
      </c>
      <c r="AB324" t="s">
        <v>25</v>
      </c>
      <c r="AC324" t="s">
        <v>27</v>
      </c>
      <c r="AD324">
        <v>4.7945000000000002E-2</v>
      </c>
      <c r="AE324" t="s">
        <v>25</v>
      </c>
      <c r="AF324" t="s">
        <v>292</v>
      </c>
      <c r="AG324">
        <v>0.18623100000000001</v>
      </c>
      <c r="AH324" t="s">
        <v>25</v>
      </c>
      <c r="AI324" t="s">
        <v>28</v>
      </c>
      <c r="AJ324">
        <v>6.7559999999999999E-3</v>
      </c>
      <c r="AK324" t="s">
        <v>25</v>
      </c>
      <c r="AL324" t="s">
        <v>288</v>
      </c>
      <c r="AM324">
        <v>1000</v>
      </c>
      <c r="AN324" t="s">
        <v>189</v>
      </c>
      <c r="AO324">
        <v>1000000</v>
      </c>
      <c r="AP324" t="s">
        <v>190</v>
      </c>
      <c r="AQ324">
        <v>10</v>
      </c>
      <c r="AR324" t="s">
        <v>191</v>
      </c>
      <c r="AS324">
        <v>1000</v>
      </c>
      <c r="AT324" t="s">
        <v>192</v>
      </c>
      <c r="AU324">
        <v>20</v>
      </c>
    </row>
    <row r="325" spans="1:47">
      <c r="A325">
        <v>962</v>
      </c>
      <c r="B325" t="s">
        <v>289</v>
      </c>
      <c r="C325">
        <v>9</v>
      </c>
      <c r="D325" t="s">
        <v>182</v>
      </c>
      <c r="E325">
        <v>2593</v>
      </c>
      <c r="F325" t="s">
        <v>183</v>
      </c>
      <c r="G325" t="s">
        <v>184</v>
      </c>
      <c r="H325">
        <v>112.343</v>
      </c>
      <c r="I325" t="s">
        <v>185</v>
      </c>
      <c r="J325">
        <v>2.3900000000000001E-4</v>
      </c>
      <c r="K325" t="s">
        <v>25</v>
      </c>
      <c r="L325" t="s">
        <v>290</v>
      </c>
      <c r="M325">
        <v>15621.324017999999</v>
      </c>
      <c r="N325" t="s">
        <v>25</v>
      </c>
      <c r="O325" t="s">
        <v>291</v>
      </c>
      <c r="P325">
        <v>1.5859999999999999E-2</v>
      </c>
      <c r="Q325" t="s">
        <v>25</v>
      </c>
      <c r="R325" t="s">
        <v>186</v>
      </c>
      <c r="S325" t="e">
        <f t="shared" si="9"/>
        <v>#NAME?</v>
      </c>
      <c r="T325" t="s">
        <v>25</v>
      </c>
      <c r="U325" t="s">
        <v>24</v>
      </c>
      <c r="V325">
        <v>0.27553299999999997</v>
      </c>
      <c r="W325" t="s">
        <v>25</v>
      </c>
      <c r="X325" t="s">
        <v>1881</v>
      </c>
      <c r="Y325">
        <v>0</v>
      </c>
      <c r="Z325" t="s">
        <v>26</v>
      </c>
      <c r="AA325">
        <v>4.5515E-2</v>
      </c>
      <c r="AB325" t="s">
        <v>25</v>
      </c>
      <c r="AC325" t="s">
        <v>27</v>
      </c>
      <c r="AD325">
        <v>1.5554999999999999E-2</v>
      </c>
      <c r="AE325" t="s">
        <v>25</v>
      </c>
      <c r="AF325" t="s">
        <v>292</v>
      </c>
      <c r="AG325">
        <v>0.201349</v>
      </c>
      <c r="AH325" t="s">
        <v>25</v>
      </c>
      <c r="AI325" t="s">
        <v>28</v>
      </c>
      <c r="AJ325">
        <v>6.7710000000000001E-3</v>
      </c>
      <c r="AK325" t="s">
        <v>25</v>
      </c>
      <c r="AL325" t="s">
        <v>288</v>
      </c>
      <c r="AM325">
        <v>1000</v>
      </c>
      <c r="AN325" t="s">
        <v>189</v>
      </c>
      <c r="AO325">
        <v>1000000</v>
      </c>
      <c r="AP325" t="s">
        <v>190</v>
      </c>
      <c r="AQ325">
        <v>10</v>
      </c>
      <c r="AR325" t="s">
        <v>191</v>
      </c>
      <c r="AS325">
        <v>1000</v>
      </c>
      <c r="AT325" t="s">
        <v>192</v>
      </c>
      <c r="AU325">
        <v>20</v>
      </c>
    </row>
    <row r="326" spans="1:47">
      <c r="A326">
        <v>961</v>
      </c>
      <c r="B326" t="s">
        <v>289</v>
      </c>
      <c r="C326">
        <v>0</v>
      </c>
      <c r="D326" t="s">
        <v>182</v>
      </c>
      <c r="E326">
        <v>154</v>
      </c>
      <c r="F326" t="s">
        <v>183</v>
      </c>
      <c r="G326" t="s">
        <v>184</v>
      </c>
      <c r="H326">
        <v>100.61</v>
      </c>
      <c r="I326" t="s">
        <v>185</v>
      </c>
      <c r="J326">
        <v>2.42E-4</v>
      </c>
      <c r="K326" t="s">
        <v>25</v>
      </c>
      <c r="L326" t="s">
        <v>290</v>
      </c>
      <c r="M326">
        <v>10.379891000000001</v>
      </c>
      <c r="N326" t="s">
        <v>25</v>
      </c>
      <c r="O326" t="s">
        <v>291</v>
      </c>
      <c r="P326">
        <v>2.52E-4</v>
      </c>
      <c r="Q326" t="s">
        <v>25</v>
      </c>
      <c r="R326" t="s">
        <v>186</v>
      </c>
      <c r="S326" t="e">
        <f t="shared" ref="S326:S359" si="10">-nan</f>
        <v>#NAME?</v>
      </c>
      <c r="T326" t="s">
        <v>25</v>
      </c>
      <c r="U326" t="s">
        <v>24</v>
      </c>
      <c r="V326">
        <v>2.962161</v>
      </c>
      <c r="W326" t="s">
        <v>25</v>
      </c>
      <c r="X326" t="s">
        <v>1881</v>
      </c>
      <c r="Y326">
        <v>0</v>
      </c>
      <c r="Z326" t="s">
        <v>26</v>
      </c>
      <c r="AA326">
        <v>4.4794E-2</v>
      </c>
      <c r="AB326" t="s">
        <v>25</v>
      </c>
      <c r="AC326" t="s">
        <v>27</v>
      </c>
      <c r="AD326">
        <v>2.8156910000000002</v>
      </c>
      <c r="AE326" t="s">
        <v>25</v>
      </c>
      <c r="AF326" t="s">
        <v>292</v>
      </c>
      <c r="AG326">
        <v>8.5204000000000002E-2</v>
      </c>
      <c r="AH326" t="s">
        <v>25</v>
      </c>
      <c r="AI326" t="s">
        <v>28</v>
      </c>
      <c r="AJ326">
        <v>6.8739999999999999E-3</v>
      </c>
      <c r="AK326" t="s">
        <v>25</v>
      </c>
      <c r="AL326" t="s">
        <v>288</v>
      </c>
      <c r="AM326">
        <v>1000</v>
      </c>
      <c r="AN326" t="s">
        <v>189</v>
      </c>
      <c r="AO326">
        <v>1000000</v>
      </c>
      <c r="AP326" t="s">
        <v>190</v>
      </c>
      <c r="AQ326">
        <v>10</v>
      </c>
      <c r="AR326" t="s">
        <v>191</v>
      </c>
      <c r="AS326">
        <v>1000</v>
      </c>
      <c r="AT326" t="s">
        <v>192</v>
      </c>
      <c r="AU326">
        <v>20</v>
      </c>
    </row>
    <row r="327" spans="1:47">
      <c r="A327">
        <v>960</v>
      </c>
      <c r="B327" t="s">
        <v>289</v>
      </c>
      <c r="C327">
        <v>1</v>
      </c>
      <c r="D327" t="s">
        <v>182</v>
      </c>
      <c r="E327">
        <v>161</v>
      </c>
      <c r="F327" t="s">
        <v>183</v>
      </c>
      <c r="G327" t="s">
        <v>184</v>
      </c>
      <c r="H327">
        <v>108.253</v>
      </c>
      <c r="I327" t="s">
        <v>185</v>
      </c>
      <c r="J327">
        <v>2.3499999999999999E-4</v>
      </c>
      <c r="K327" t="s">
        <v>25</v>
      </c>
      <c r="L327" t="s">
        <v>290</v>
      </c>
      <c r="M327">
        <v>20.365022</v>
      </c>
      <c r="N327" t="s">
        <v>25</v>
      </c>
      <c r="O327" t="s">
        <v>291</v>
      </c>
      <c r="P327">
        <v>2.5599999999999999E-4</v>
      </c>
      <c r="Q327" t="s">
        <v>25</v>
      </c>
      <c r="R327" t="s">
        <v>186</v>
      </c>
      <c r="S327" t="e">
        <f t="shared" si="10"/>
        <v>#NAME?</v>
      </c>
      <c r="T327" t="s">
        <v>25</v>
      </c>
      <c r="U327" t="s">
        <v>24</v>
      </c>
      <c r="V327">
        <v>1.5777300000000001</v>
      </c>
      <c r="W327" t="s">
        <v>25</v>
      </c>
      <c r="X327" t="s">
        <v>1881</v>
      </c>
      <c r="Y327">
        <v>0</v>
      </c>
      <c r="Z327" t="s">
        <v>26</v>
      </c>
      <c r="AA327">
        <v>4.3917999999999999E-2</v>
      </c>
      <c r="AB327" t="s">
        <v>25</v>
      </c>
      <c r="AC327" t="s">
        <v>27</v>
      </c>
      <c r="AD327">
        <v>1.3875440000000001</v>
      </c>
      <c r="AE327" t="s">
        <v>25</v>
      </c>
      <c r="AF327" t="s">
        <v>292</v>
      </c>
      <c r="AG327">
        <v>0.13025600000000001</v>
      </c>
      <c r="AH327" t="s">
        <v>25</v>
      </c>
      <c r="AI327" t="s">
        <v>28</v>
      </c>
      <c r="AJ327">
        <v>6.8069999999999997E-3</v>
      </c>
      <c r="AK327" t="s">
        <v>25</v>
      </c>
      <c r="AL327" t="s">
        <v>288</v>
      </c>
      <c r="AM327">
        <v>1000</v>
      </c>
      <c r="AN327" t="s">
        <v>189</v>
      </c>
      <c r="AO327">
        <v>1000000</v>
      </c>
      <c r="AP327" t="s">
        <v>190</v>
      </c>
      <c r="AQ327">
        <v>10</v>
      </c>
      <c r="AR327" t="s">
        <v>191</v>
      </c>
      <c r="AS327">
        <v>1000</v>
      </c>
      <c r="AT327" t="s">
        <v>192</v>
      </c>
      <c r="AU327">
        <v>20</v>
      </c>
    </row>
    <row r="328" spans="1:47">
      <c r="A328">
        <v>959</v>
      </c>
      <c r="B328" t="s">
        <v>289</v>
      </c>
      <c r="C328">
        <v>2</v>
      </c>
      <c r="D328" t="s">
        <v>182</v>
      </c>
      <c r="E328">
        <v>170</v>
      </c>
      <c r="F328" t="s">
        <v>183</v>
      </c>
      <c r="G328" t="s">
        <v>184</v>
      </c>
      <c r="H328">
        <v>105.226</v>
      </c>
      <c r="I328" t="s">
        <v>185</v>
      </c>
      <c r="J328">
        <v>2.3800000000000001E-4</v>
      </c>
      <c r="K328" t="s">
        <v>25</v>
      </c>
      <c r="L328" t="s">
        <v>290</v>
      </c>
      <c r="M328">
        <v>37.879978999999999</v>
      </c>
      <c r="N328" t="s">
        <v>25</v>
      </c>
      <c r="O328" t="s">
        <v>291</v>
      </c>
      <c r="P328">
        <v>2.7599999999999999E-4</v>
      </c>
      <c r="Q328" t="s">
        <v>25</v>
      </c>
      <c r="R328" t="s">
        <v>186</v>
      </c>
      <c r="S328" t="e">
        <f t="shared" si="10"/>
        <v>#NAME?</v>
      </c>
      <c r="T328" t="s">
        <v>25</v>
      </c>
      <c r="U328" t="s">
        <v>24</v>
      </c>
      <c r="V328">
        <v>0.94041399999999997</v>
      </c>
      <c r="W328" t="s">
        <v>25</v>
      </c>
      <c r="X328" t="s">
        <v>1881</v>
      </c>
      <c r="Y328">
        <v>0</v>
      </c>
      <c r="Z328" t="s">
        <v>26</v>
      </c>
      <c r="AA328">
        <v>4.3874999999999997E-2</v>
      </c>
      <c r="AB328" t="s">
        <v>25</v>
      </c>
      <c r="AC328" t="s">
        <v>27</v>
      </c>
      <c r="AD328">
        <v>0.72808799999999996</v>
      </c>
      <c r="AE328" t="s">
        <v>25</v>
      </c>
      <c r="AF328" t="s">
        <v>292</v>
      </c>
      <c r="AG328">
        <v>0.15332399999999999</v>
      </c>
      <c r="AH328" t="s">
        <v>25</v>
      </c>
      <c r="AI328" t="s">
        <v>28</v>
      </c>
      <c r="AJ328">
        <v>6.8250000000000003E-3</v>
      </c>
      <c r="AK328" t="s">
        <v>25</v>
      </c>
      <c r="AL328" t="s">
        <v>288</v>
      </c>
      <c r="AM328">
        <v>1000</v>
      </c>
      <c r="AN328" t="s">
        <v>189</v>
      </c>
      <c r="AO328">
        <v>1000000</v>
      </c>
      <c r="AP328" t="s">
        <v>190</v>
      </c>
      <c r="AQ328">
        <v>10</v>
      </c>
      <c r="AR328" t="s">
        <v>191</v>
      </c>
      <c r="AS328">
        <v>1000</v>
      </c>
      <c r="AT328" t="s">
        <v>192</v>
      </c>
      <c r="AU328">
        <v>20</v>
      </c>
    </row>
    <row r="329" spans="1:47">
      <c r="A329">
        <v>958</v>
      </c>
      <c r="B329" t="s">
        <v>289</v>
      </c>
      <c r="C329">
        <v>3</v>
      </c>
      <c r="D329" t="s">
        <v>182</v>
      </c>
      <c r="E329">
        <v>189</v>
      </c>
      <c r="F329" t="s">
        <v>183</v>
      </c>
      <c r="G329" t="s">
        <v>184</v>
      </c>
      <c r="H329">
        <v>101.417</v>
      </c>
      <c r="I329" t="s">
        <v>185</v>
      </c>
      <c r="J329">
        <v>2.4000000000000001E-4</v>
      </c>
      <c r="K329" t="s">
        <v>25</v>
      </c>
      <c r="L329" t="s">
        <v>290</v>
      </c>
      <c r="M329">
        <v>80.967258999999999</v>
      </c>
      <c r="N329" t="s">
        <v>25</v>
      </c>
      <c r="O329" t="s">
        <v>291</v>
      </c>
      <c r="P329">
        <v>3.21E-4</v>
      </c>
      <c r="Q329" t="s">
        <v>25</v>
      </c>
      <c r="R329" t="s">
        <v>186</v>
      </c>
      <c r="S329" t="e">
        <f t="shared" si="10"/>
        <v>#NAME?</v>
      </c>
      <c r="T329" t="s">
        <v>25</v>
      </c>
      <c r="U329" t="s">
        <v>24</v>
      </c>
      <c r="V329">
        <v>0.61025399999999996</v>
      </c>
      <c r="W329" t="s">
        <v>25</v>
      </c>
      <c r="X329" t="s">
        <v>1881</v>
      </c>
      <c r="Y329">
        <v>0</v>
      </c>
      <c r="Z329" t="s">
        <v>26</v>
      </c>
      <c r="AA329">
        <v>4.3762000000000002E-2</v>
      </c>
      <c r="AB329" t="s">
        <v>25</v>
      </c>
      <c r="AC329" t="s">
        <v>27</v>
      </c>
      <c r="AD329">
        <v>0.39132699999999998</v>
      </c>
      <c r="AE329" t="s">
        <v>25</v>
      </c>
      <c r="AF329" t="s">
        <v>292</v>
      </c>
      <c r="AG329">
        <v>0.16109100000000001</v>
      </c>
      <c r="AH329" t="s">
        <v>25</v>
      </c>
      <c r="AI329" t="s">
        <v>28</v>
      </c>
      <c r="AJ329">
        <v>6.7840000000000001E-3</v>
      </c>
      <c r="AK329" t="s">
        <v>25</v>
      </c>
      <c r="AL329" t="s">
        <v>288</v>
      </c>
      <c r="AM329">
        <v>1000</v>
      </c>
      <c r="AN329" t="s">
        <v>189</v>
      </c>
      <c r="AO329">
        <v>1000000</v>
      </c>
      <c r="AP329" t="s">
        <v>190</v>
      </c>
      <c r="AQ329">
        <v>10</v>
      </c>
      <c r="AR329" t="s">
        <v>191</v>
      </c>
      <c r="AS329">
        <v>1000</v>
      </c>
      <c r="AT329" t="s">
        <v>192</v>
      </c>
      <c r="AU329">
        <v>20</v>
      </c>
    </row>
    <row r="330" spans="1:47">
      <c r="A330">
        <v>957</v>
      </c>
      <c r="B330" t="s">
        <v>289</v>
      </c>
      <c r="C330">
        <v>4</v>
      </c>
      <c r="D330" t="s">
        <v>182</v>
      </c>
      <c r="E330">
        <v>227</v>
      </c>
      <c r="F330" t="s">
        <v>183</v>
      </c>
      <c r="G330" t="s">
        <v>184</v>
      </c>
      <c r="H330">
        <v>107.352</v>
      </c>
      <c r="I330" t="s">
        <v>185</v>
      </c>
      <c r="J330">
        <v>2.3900000000000001E-4</v>
      </c>
      <c r="K330" t="s">
        <v>25</v>
      </c>
      <c r="L330" t="s">
        <v>290</v>
      </c>
      <c r="M330">
        <v>167.97588099999999</v>
      </c>
      <c r="N330" t="s">
        <v>25</v>
      </c>
      <c r="O330" t="s">
        <v>291</v>
      </c>
      <c r="P330">
        <v>4.0700000000000003E-4</v>
      </c>
      <c r="Q330" t="s">
        <v>25</v>
      </c>
      <c r="R330" t="s">
        <v>186</v>
      </c>
      <c r="S330" t="e">
        <f t="shared" si="10"/>
        <v>#NAME?</v>
      </c>
      <c r="T330" t="s">
        <v>25</v>
      </c>
      <c r="U330" t="s">
        <v>24</v>
      </c>
      <c r="V330">
        <v>0.46435399999999999</v>
      </c>
      <c r="W330" t="s">
        <v>25</v>
      </c>
      <c r="X330" t="s">
        <v>1881</v>
      </c>
      <c r="Y330">
        <v>0</v>
      </c>
      <c r="Z330" t="s">
        <v>26</v>
      </c>
      <c r="AA330">
        <v>4.4576999999999999E-2</v>
      </c>
      <c r="AB330" t="s">
        <v>25</v>
      </c>
      <c r="AC330" t="s">
        <v>27</v>
      </c>
      <c r="AD330">
        <v>0.22916300000000001</v>
      </c>
      <c r="AE330" t="s">
        <v>25</v>
      </c>
      <c r="AF330" t="s">
        <v>292</v>
      </c>
      <c r="AG330">
        <v>0.17680399999999999</v>
      </c>
      <c r="AH330" t="s">
        <v>25</v>
      </c>
      <c r="AI330" t="s">
        <v>28</v>
      </c>
      <c r="AJ330">
        <v>6.7889999999999999E-3</v>
      </c>
      <c r="AK330" t="s">
        <v>25</v>
      </c>
      <c r="AL330" t="s">
        <v>288</v>
      </c>
      <c r="AM330">
        <v>1000</v>
      </c>
      <c r="AN330" t="s">
        <v>189</v>
      </c>
      <c r="AO330">
        <v>1000000</v>
      </c>
      <c r="AP330" t="s">
        <v>190</v>
      </c>
      <c r="AQ330">
        <v>10</v>
      </c>
      <c r="AR330" t="s">
        <v>191</v>
      </c>
      <c r="AS330">
        <v>1000</v>
      </c>
      <c r="AT330" t="s">
        <v>192</v>
      </c>
      <c r="AU330">
        <v>20</v>
      </c>
    </row>
    <row r="331" spans="1:47">
      <c r="A331">
        <v>956</v>
      </c>
      <c r="B331" t="s">
        <v>289</v>
      </c>
      <c r="C331">
        <v>5</v>
      </c>
      <c r="D331" t="s">
        <v>182</v>
      </c>
      <c r="E331">
        <v>304</v>
      </c>
      <c r="F331" t="s">
        <v>183</v>
      </c>
      <c r="G331" t="s">
        <v>184</v>
      </c>
      <c r="H331">
        <v>107.41200000000001</v>
      </c>
      <c r="I331" t="s">
        <v>185</v>
      </c>
      <c r="J331">
        <v>2.3499999999999999E-4</v>
      </c>
      <c r="K331" t="s">
        <v>25</v>
      </c>
      <c r="L331" t="s">
        <v>290</v>
      </c>
      <c r="M331">
        <v>297.44436200000001</v>
      </c>
      <c r="N331" t="s">
        <v>25</v>
      </c>
      <c r="O331" t="s">
        <v>291</v>
      </c>
      <c r="P331">
        <v>5.3200000000000003E-4</v>
      </c>
      <c r="Q331" t="s">
        <v>25</v>
      </c>
      <c r="R331" t="s">
        <v>186</v>
      </c>
      <c r="S331" t="e">
        <f t="shared" si="10"/>
        <v>#NAME?</v>
      </c>
      <c r="T331" t="s">
        <v>25</v>
      </c>
      <c r="U331" t="s">
        <v>24</v>
      </c>
      <c r="V331">
        <v>0.374525</v>
      </c>
      <c r="W331" t="s">
        <v>25</v>
      </c>
      <c r="X331" t="s">
        <v>1881</v>
      </c>
      <c r="Y331">
        <v>0</v>
      </c>
      <c r="Z331" t="s">
        <v>26</v>
      </c>
      <c r="AA331">
        <v>4.4838000000000003E-2</v>
      </c>
      <c r="AB331" t="s">
        <v>25</v>
      </c>
      <c r="AC331" t="s">
        <v>27</v>
      </c>
      <c r="AD331">
        <v>0.143344</v>
      </c>
      <c r="AE331" t="s">
        <v>25</v>
      </c>
      <c r="AF331" t="s">
        <v>292</v>
      </c>
      <c r="AG331">
        <v>0.17256299999999999</v>
      </c>
      <c r="AH331" t="s">
        <v>25</v>
      </c>
      <c r="AI331" t="s">
        <v>28</v>
      </c>
      <c r="AJ331">
        <v>6.8079999999999998E-3</v>
      </c>
      <c r="AK331" t="s">
        <v>25</v>
      </c>
      <c r="AL331" t="s">
        <v>288</v>
      </c>
      <c r="AM331">
        <v>1000</v>
      </c>
      <c r="AN331" t="s">
        <v>189</v>
      </c>
      <c r="AO331">
        <v>1000000</v>
      </c>
      <c r="AP331" t="s">
        <v>190</v>
      </c>
      <c r="AQ331">
        <v>10</v>
      </c>
      <c r="AR331" t="s">
        <v>191</v>
      </c>
      <c r="AS331">
        <v>1000</v>
      </c>
      <c r="AT331" t="s">
        <v>192</v>
      </c>
      <c r="AU331">
        <v>20</v>
      </c>
    </row>
    <row r="332" spans="1:47">
      <c r="A332">
        <v>955</v>
      </c>
      <c r="B332" t="s">
        <v>289</v>
      </c>
      <c r="C332">
        <v>6</v>
      </c>
      <c r="D332" t="s">
        <v>182</v>
      </c>
      <c r="E332">
        <v>456</v>
      </c>
      <c r="F332" t="s">
        <v>183</v>
      </c>
      <c r="G332" t="s">
        <v>184</v>
      </c>
      <c r="H332">
        <v>108.623</v>
      </c>
      <c r="I332" t="s">
        <v>185</v>
      </c>
      <c r="J332">
        <v>2.3699999999999999E-4</v>
      </c>
      <c r="K332" t="s">
        <v>25</v>
      </c>
      <c r="L332" t="s">
        <v>290</v>
      </c>
      <c r="M332">
        <v>554.57330899999999</v>
      </c>
      <c r="N332" t="s">
        <v>25</v>
      </c>
      <c r="O332" t="s">
        <v>291</v>
      </c>
      <c r="P332">
        <v>7.9199999999999995E-4</v>
      </c>
      <c r="Q332" t="s">
        <v>25</v>
      </c>
      <c r="R332" t="s">
        <v>186</v>
      </c>
      <c r="S332" t="e">
        <f t="shared" si="10"/>
        <v>#NAME?</v>
      </c>
      <c r="T332" t="s">
        <v>25</v>
      </c>
      <c r="U332" t="s">
        <v>24</v>
      </c>
      <c r="V332">
        <v>0.32523099999999999</v>
      </c>
      <c r="W332" t="s">
        <v>25</v>
      </c>
      <c r="X332" t="s">
        <v>1881</v>
      </c>
      <c r="Y332">
        <v>0</v>
      </c>
      <c r="Z332" t="s">
        <v>26</v>
      </c>
      <c r="AA332">
        <v>4.5258E-2</v>
      </c>
      <c r="AB332" t="s">
        <v>25</v>
      </c>
      <c r="AC332" t="s">
        <v>27</v>
      </c>
      <c r="AD332">
        <v>9.6129999999999993E-2</v>
      </c>
      <c r="AE332" t="s">
        <v>25</v>
      </c>
      <c r="AF332" t="s">
        <v>292</v>
      </c>
      <c r="AG332">
        <v>0.17042399999999999</v>
      </c>
      <c r="AH332" t="s">
        <v>25</v>
      </c>
      <c r="AI332" t="s">
        <v>28</v>
      </c>
      <c r="AJ332">
        <v>6.7749999999999998E-3</v>
      </c>
      <c r="AK332" t="s">
        <v>25</v>
      </c>
      <c r="AL332" t="s">
        <v>288</v>
      </c>
      <c r="AM332">
        <v>1000</v>
      </c>
      <c r="AN332" t="s">
        <v>189</v>
      </c>
      <c r="AO332">
        <v>1000000</v>
      </c>
      <c r="AP332" t="s">
        <v>190</v>
      </c>
      <c r="AQ332">
        <v>10</v>
      </c>
      <c r="AR332" t="s">
        <v>191</v>
      </c>
      <c r="AS332">
        <v>1000</v>
      </c>
      <c r="AT332" t="s">
        <v>192</v>
      </c>
      <c r="AU332">
        <v>20</v>
      </c>
    </row>
    <row r="333" spans="1:47">
      <c r="A333">
        <v>954</v>
      </c>
      <c r="B333" t="s">
        <v>289</v>
      </c>
      <c r="C333">
        <v>7</v>
      </c>
      <c r="D333" t="s">
        <v>182</v>
      </c>
      <c r="E333">
        <v>761</v>
      </c>
      <c r="F333" t="s">
        <v>183</v>
      </c>
      <c r="G333" t="s">
        <v>184</v>
      </c>
      <c r="H333">
        <v>105.113</v>
      </c>
      <c r="I333" t="s">
        <v>185</v>
      </c>
      <c r="J333">
        <v>2.3599999999999999E-4</v>
      </c>
      <c r="K333" t="s">
        <v>25</v>
      </c>
      <c r="L333" t="s">
        <v>290</v>
      </c>
      <c r="M333">
        <v>1701.083815</v>
      </c>
      <c r="N333" t="s">
        <v>25</v>
      </c>
      <c r="O333" t="s">
        <v>291</v>
      </c>
      <c r="P333">
        <v>1.9369999999999999E-3</v>
      </c>
      <c r="Q333" t="s">
        <v>25</v>
      </c>
      <c r="R333" t="s">
        <v>186</v>
      </c>
      <c r="S333" t="e">
        <f t="shared" si="10"/>
        <v>#NAME?</v>
      </c>
      <c r="T333" t="s">
        <v>25</v>
      </c>
      <c r="U333" t="s">
        <v>24</v>
      </c>
      <c r="V333">
        <v>0.30188799999999999</v>
      </c>
      <c r="W333" t="s">
        <v>25</v>
      </c>
      <c r="X333" t="s">
        <v>1881</v>
      </c>
      <c r="Y333">
        <v>0</v>
      </c>
      <c r="Z333" t="s">
        <v>26</v>
      </c>
      <c r="AA333">
        <v>4.4867999999999998E-2</v>
      </c>
      <c r="AB333" t="s">
        <v>25</v>
      </c>
      <c r="AC333" t="s">
        <v>27</v>
      </c>
      <c r="AD333">
        <v>6.8335000000000007E-2</v>
      </c>
      <c r="AE333" t="s">
        <v>25</v>
      </c>
      <c r="AF333" t="s">
        <v>292</v>
      </c>
      <c r="AG333">
        <v>0.175759</v>
      </c>
      <c r="AH333" t="s">
        <v>25</v>
      </c>
      <c r="AI333" t="s">
        <v>28</v>
      </c>
      <c r="AJ333">
        <v>6.7669999999999996E-3</v>
      </c>
      <c r="AK333" t="s">
        <v>25</v>
      </c>
      <c r="AL333" t="s">
        <v>288</v>
      </c>
      <c r="AM333">
        <v>1000</v>
      </c>
      <c r="AN333" t="s">
        <v>189</v>
      </c>
      <c r="AO333">
        <v>1000000</v>
      </c>
      <c r="AP333" t="s">
        <v>190</v>
      </c>
      <c r="AQ333">
        <v>10</v>
      </c>
      <c r="AR333" t="s">
        <v>191</v>
      </c>
      <c r="AS333">
        <v>1000</v>
      </c>
      <c r="AT333" t="s">
        <v>192</v>
      </c>
      <c r="AU333">
        <v>20</v>
      </c>
    </row>
    <row r="334" spans="1:47">
      <c r="A334">
        <v>953</v>
      </c>
      <c r="B334" t="s">
        <v>289</v>
      </c>
      <c r="C334">
        <v>8</v>
      </c>
      <c r="D334" t="s">
        <v>182</v>
      </c>
      <c r="E334">
        <v>1372</v>
      </c>
      <c r="F334" t="s">
        <v>183</v>
      </c>
      <c r="G334" t="s">
        <v>184</v>
      </c>
      <c r="H334">
        <v>101.07</v>
      </c>
      <c r="I334" t="s">
        <v>185</v>
      </c>
      <c r="J334">
        <v>2.3800000000000001E-4</v>
      </c>
      <c r="K334" t="s">
        <v>25</v>
      </c>
      <c r="L334" t="s">
        <v>290</v>
      </c>
      <c r="M334">
        <v>6060.5510539999996</v>
      </c>
      <c r="N334" t="s">
        <v>25</v>
      </c>
      <c r="O334" t="s">
        <v>291</v>
      </c>
      <c r="P334">
        <v>6.2989999999999999E-3</v>
      </c>
      <c r="Q334" t="s">
        <v>25</v>
      </c>
      <c r="R334" t="s">
        <v>186</v>
      </c>
      <c r="S334" t="e">
        <f t="shared" si="10"/>
        <v>#NAME?</v>
      </c>
      <c r="T334" t="s">
        <v>25</v>
      </c>
      <c r="U334" t="s">
        <v>24</v>
      </c>
      <c r="V334">
        <v>0.31870399999999999</v>
      </c>
      <c r="W334" t="s">
        <v>25</v>
      </c>
      <c r="X334" t="s">
        <v>1881</v>
      </c>
      <c r="Y334">
        <v>0</v>
      </c>
      <c r="Z334" t="s">
        <v>26</v>
      </c>
      <c r="AA334">
        <v>4.5988000000000001E-2</v>
      </c>
      <c r="AB334" t="s">
        <v>25</v>
      </c>
      <c r="AC334" t="s">
        <v>27</v>
      </c>
      <c r="AD334">
        <v>4.9382000000000002E-2</v>
      </c>
      <c r="AE334" t="s">
        <v>25</v>
      </c>
      <c r="AF334" t="s">
        <v>292</v>
      </c>
      <c r="AG334">
        <v>0.210117</v>
      </c>
      <c r="AH334" t="s">
        <v>25</v>
      </c>
      <c r="AI334" t="s">
        <v>28</v>
      </c>
      <c r="AJ334">
        <v>6.7720000000000002E-3</v>
      </c>
      <c r="AK334" t="s">
        <v>25</v>
      </c>
      <c r="AL334" t="s">
        <v>288</v>
      </c>
      <c r="AM334">
        <v>1000</v>
      </c>
      <c r="AN334" t="s">
        <v>189</v>
      </c>
      <c r="AO334">
        <v>1000000</v>
      </c>
      <c r="AP334" t="s">
        <v>190</v>
      </c>
      <c r="AQ334">
        <v>10</v>
      </c>
      <c r="AR334" t="s">
        <v>191</v>
      </c>
      <c r="AS334">
        <v>1000</v>
      </c>
      <c r="AT334" t="s">
        <v>192</v>
      </c>
      <c r="AU334">
        <v>20</v>
      </c>
    </row>
    <row r="335" spans="1:47">
      <c r="A335">
        <v>952</v>
      </c>
      <c r="B335" t="s">
        <v>289</v>
      </c>
      <c r="C335">
        <v>9</v>
      </c>
      <c r="D335" t="s">
        <v>182</v>
      </c>
      <c r="E335">
        <v>2593</v>
      </c>
      <c r="F335" t="s">
        <v>183</v>
      </c>
      <c r="G335" t="s">
        <v>184</v>
      </c>
      <c r="H335">
        <v>98.894999999999996</v>
      </c>
      <c r="I335" t="s">
        <v>185</v>
      </c>
      <c r="J335">
        <v>2.42E-4</v>
      </c>
      <c r="K335" t="s">
        <v>25</v>
      </c>
      <c r="L335" t="s">
        <v>290</v>
      </c>
      <c r="M335">
        <v>17164.208782000002</v>
      </c>
      <c r="N335" t="s">
        <v>25</v>
      </c>
      <c r="O335" t="s">
        <v>291</v>
      </c>
      <c r="P335">
        <v>1.7406000000000001E-2</v>
      </c>
      <c r="Q335" t="s">
        <v>25</v>
      </c>
      <c r="R335" t="s">
        <v>186</v>
      </c>
      <c r="S335" t="e">
        <f t="shared" si="10"/>
        <v>#NAME?</v>
      </c>
      <c r="T335" t="s">
        <v>25</v>
      </c>
      <c r="U335" t="s">
        <v>24</v>
      </c>
      <c r="V335">
        <v>0.27699400000000002</v>
      </c>
      <c r="W335" t="s">
        <v>25</v>
      </c>
      <c r="X335" t="s">
        <v>1881</v>
      </c>
      <c r="Y335">
        <v>0</v>
      </c>
      <c r="Z335" t="s">
        <v>26</v>
      </c>
      <c r="AA335">
        <v>4.5245E-2</v>
      </c>
      <c r="AB335" t="s">
        <v>25</v>
      </c>
      <c r="AC335" t="s">
        <v>27</v>
      </c>
      <c r="AD335">
        <v>1.5174999999999999E-2</v>
      </c>
      <c r="AE335" t="s">
        <v>25</v>
      </c>
      <c r="AF335" t="s">
        <v>292</v>
      </c>
      <c r="AG335">
        <v>0.20333300000000001</v>
      </c>
      <c r="AH335" t="s">
        <v>25</v>
      </c>
      <c r="AI335" t="s">
        <v>28</v>
      </c>
      <c r="AJ335">
        <v>6.7819999999999998E-3</v>
      </c>
      <c r="AK335" t="s">
        <v>25</v>
      </c>
      <c r="AL335" t="s">
        <v>288</v>
      </c>
      <c r="AM335">
        <v>1000</v>
      </c>
      <c r="AN335" t="s">
        <v>189</v>
      </c>
      <c r="AO335">
        <v>1000000</v>
      </c>
      <c r="AP335" t="s">
        <v>190</v>
      </c>
      <c r="AQ335">
        <v>10</v>
      </c>
      <c r="AR335" t="s">
        <v>191</v>
      </c>
      <c r="AS335">
        <v>1000</v>
      </c>
      <c r="AT335" t="s">
        <v>192</v>
      </c>
      <c r="AU335">
        <v>20</v>
      </c>
    </row>
    <row r="336" spans="1:47">
      <c r="A336">
        <v>951</v>
      </c>
      <c r="B336" t="s">
        <v>289</v>
      </c>
      <c r="C336">
        <v>0</v>
      </c>
      <c r="D336" t="s">
        <v>182</v>
      </c>
      <c r="E336">
        <v>154</v>
      </c>
      <c r="F336" t="s">
        <v>183</v>
      </c>
      <c r="G336" t="s">
        <v>184</v>
      </c>
      <c r="H336">
        <v>34.573</v>
      </c>
      <c r="I336" t="s">
        <v>185</v>
      </c>
      <c r="J336">
        <v>2.3800000000000001E-4</v>
      </c>
      <c r="K336" t="s">
        <v>25</v>
      </c>
      <c r="L336" t="s">
        <v>290</v>
      </c>
      <c r="M336">
        <v>10.325046</v>
      </c>
      <c r="N336" t="s">
        <v>25</v>
      </c>
      <c r="O336" t="s">
        <v>291</v>
      </c>
      <c r="P336">
        <v>2.4800000000000001E-4</v>
      </c>
      <c r="Q336" t="s">
        <v>25</v>
      </c>
      <c r="R336" t="s">
        <v>186</v>
      </c>
      <c r="S336" t="e">
        <f t="shared" si="10"/>
        <v>#NAME?</v>
      </c>
      <c r="T336" t="s">
        <v>25</v>
      </c>
      <c r="U336" t="s">
        <v>24</v>
      </c>
      <c r="V336">
        <v>2.1611940000000001</v>
      </c>
      <c r="W336" t="s">
        <v>25</v>
      </c>
      <c r="X336" t="s">
        <v>1881</v>
      </c>
      <c r="Y336">
        <v>0</v>
      </c>
      <c r="Z336" t="s">
        <v>26</v>
      </c>
      <c r="AA336">
        <v>3.1689000000000002E-2</v>
      </c>
      <c r="AB336" t="s">
        <v>25</v>
      </c>
      <c r="AC336" t="s">
        <v>27</v>
      </c>
      <c r="AD336">
        <v>2.0085470000000001</v>
      </c>
      <c r="AE336" t="s">
        <v>25</v>
      </c>
      <c r="AF336" t="s">
        <v>292</v>
      </c>
      <c r="AG336">
        <v>0.107142</v>
      </c>
      <c r="AH336" t="s">
        <v>25</v>
      </c>
      <c r="AI336" t="s">
        <v>28</v>
      </c>
      <c r="AJ336">
        <v>6.8079999999999998E-3</v>
      </c>
      <c r="AK336" t="s">
        <v>25</v>
      </c>
      <c r="AL336" t="s">
        <v>288</v>
      </c>
      <c r="AM336">
        <v>1000</v>
      </c>
      <c r="AN336" t="s">
        <v>189</v>
      </c>
      <c r="AO336">
        <v>1000000</v>
      </c>
      <c r="AP336" t="s">
        <v>190</v>
      </c>
      <c r="AQ336">
        <v>10</v>
      </c>
      <c r="AR336" t="s">
        <v>191</v>
      </c>
      <c r="AS336">
        <v>1000</v>
      </c>
      <c r="AT336" t="s">
        <v>192</v>
      </c>
      <c r="AU336">
        <v>20</v>
      </c>
    </row>
    <row r="337" spans="1:47">
      <c r="A337">
        <v>950</v>
      </c>
      <c r="B337" t="s">
        <v>289</v>
      </c>
      <c r="C337">
        <v>1</v>
      </c>
      <c r="D337" t="s">
        <v>182</v>
      </c>
      <c r="E337">
        <v>161</v>
      </c>
      <c r="F337" t="s">
        <v>183</v>
      </c>
      <c r="G337" t="s">
        <v>184</v>
      </c>
      <c r="H337">
        <v>28.478000000000002</v>
      </c>
      <c r="I337" t="s">
        <v>185</v>
      </c>
      <c r="J337">
        <v>2.3699999999999999E-4</v>
      </c>
      <c r="K337" t="s">
        <v>25</v>
      </c>
      <c r="L337" t="s">
        <v>290</v>
      </c>
      <c r="M337">
        <v>20.854852000000001</v>
      </c>
      <c r="N337" t="s">
        <v>25</v>
      </c>
      <c r="O337" t="s">
        <v>291</v>
      </c>
      <c r="P337">
        <v>2.5799999999999998E-4</v>
      </c>
      <c r="Q337" t="s">
        <v>25</v>
      </c>
      <c r="R337" t="s">
        <v>186</v>
      </c>
      <c r="S337" t="e">
        <f t="shared" si="10"/>
        <v>#NAME?</v>
      </c>
      <c r="T337" t="s">
        <v>25</v>
      </c>
      <c r="U337" t="s">
        <v>24</v>
      </c>
      <c r="V337">
        <v>1.1048009999999999</v>
      </c>
      <c r="W337" t="s">
        <v>25</v>
      </c>
      <c r="X337" t="s">
        <v>1881</v>
      </c>
      <c r="Y337">
        <v>0</v>
      </c>
      <c r="Z337" t="s">
        <v>26</v>
      </c>
      <c r="AA337">
        <v>3.0048999999999999E-2</v>
      </c>
      <c r="AB337" t="s">
        <v>25</v>
      </c>
      <c r="AC337" t="s">
        <v>27</v>
      </c>
      <c r="AD337">
        <v>0.93287900000000001</v>
      </c>
      <c r="AE337" t="s">
        <v>25</v>
      </c>
      <c r="AF337" t="s">
        <v>292</v>
      </c>
      <c r="AG337">
        <v>0.12848599999999999</v>
      </c>
      <c r="AH337" t="s">
        <v>25</v>
      </c>
      <c r="AI337" t="s">
        <v>28</v>
      </c>
      <c r="AJ337">
        <v>6.8430000000000001E-3</v>
      </c>
      <c r="AK337" t="s">
        <v>25</v>
      </c>
      <c r="AL337" t="s">
        <v>288</v>
      </c>
      <c r="AM337">
        <v>1000</v>
      </c>
      <c r="AN337" t="s">
        <v>189</v>
      </c>
      <c r="AO337">
        <v>1000000</v>
      </c>
      <c r="AP337" t="s">
        <v>190</v>
      </c>
      <c r="AQ337">
        <v>10</v>
      </c>
      <c r="AR337" t="s">
        <v>191</v>
      </c>
      <c r="AS337">
        <v>1000</v>
      </c>
      <c r="AT337" t="s">
        <v>192</v>
      </c>
      <c r="AU337">
        <v>20</v>
      </c>
    </row>
    <row r="338" spans="1:47">
      <c r="A338">
        <v>949</v>
      </c>
      <c r="B338" t="s">
        <v>289</v>
      </c>
      <c r="C338">
        <v>2</v>
      </c>
      <c r="D338" t="s">
        <v>182</v>
      </c>
      <c r="E338">
        <v>170</v>
      </c>
      <c r="F338" t="s">
        <v>183</v>
      </c>
      <c r="G338" t="s">
        <v>184</v>
      </c>
      <c r="H338">
        <v>30.574999999999999</v>
      </c>
      <c r="I338" t="s">
        <v>185</v>
      </c>
      <c r="J338">
        <v>2.3800000000000001E-4</v>
      </c>
      <c r="K338" t="s">
        <v>25</v>
      </c>
      <c r="L338" t="s">
        <v>290</v>
      </c>
      <c r="M338">
        <v>37.814948000000001</v>
      </c>
      <c r="N338" t="s">
        <v>25</v>
      </c>
      <c r="O338" t="s">
        <v>291</v>
      </c>
      <c r="P338">
        <v>2.7500000000000002E-4</v>
      </c>
      <c r="Q338" t="s">
        <v>25</v>
      </c>
      <c r="R338" t="s">
        <v>186</v>
      </c>
      <c r="S338" t="e">
        <f t="shared" si="10"/>
        <v>#NAME?</v>
      </c>
      <c r="T338" t="s">
        <v>25</v>
      </c>
      <c r="U338" t="s">
        <v>24</v>
      </c>
      <c r="V338">
        <v>0.66400400000000004</v>
      </c>
      <c r="W338" t="s">
        <v>25</v>
      </c>
      <c r="X338" t="s">
        <v>1881</v>
      </c>
      <c r="Y338">
        <v>0</v>
      </c>
      <c r="Z338" t="s">
        <v>26</v>
      </c>
      <c r="AA338">
        <v>2.9373E-2</v>
      </c>
      <c r="AB338" t="s">
        <v>25</v>
      </c>
      <c r="AC338" t="s">
        <v>27</v>
      </c>
      <c r="AD338">
        <v>0.49142799999999998</v>
      </c>
      <c r="AE338" t="s">
        <v>25</v>
      </c>
      <c r="AF338" t="s">
        <v>292</v>
      </c>
      <c r="AG338">
        <v>0.13012199999999999</v>
      </c>
      <c r="AH338" t="s">
        <v>25</v>
      </c>
      <c r="AI338" t="s">
        <v>28</v>
      </c>
      <c r="AJ338">
        <v>6.8120000000000003E-3</v>
      </c>
      <c r="AK338" t="s">
        <v>25</v>
      </c>
      <c r="AL338" t="s">
        <v>288</v>
      </c>
      <c r="AM338">
        <v>1000</v>
      </c>
      <c r="AN338" t="s">
        <v>189</v>
      </c>
      <c r="AO338">
        <v>1000000</v>
      </c>
      <c r="AP338" t="s">
        <v>190</v>
      </c>
      <c r="AQ338">
        <v>10</v>
      </c>
      <c r="AR338" t="s">
        <v>191</v>
      </c>
      <c r="AS338">
        <v>1000</v>
      </c>
      <c r="AT338" t="s">
        <v>192</v>
      </c>
      <c r="AU338">
        <v>20</v>
      </c>
    </row>
    <row r="339" spans="1:47">
      <c r="A339">
        <v>948</v>
      </c>
      <c r="B339" t="s">
        <v>289</v>
      </c>
      <c r="C339">
        <v>3</v>
      </c>
      <c r="D339" t="s">
        <v>182</v>
      </c>
      <c r="E339">
        <v>189</v>
      </c>
      <c r="F339" t="s">
        <v>183</v>
      </c>
      <c r="G339" t="s">
        <v>184</v>
      </c>
      <c r="H339">
        <v>36.244999999999997</v>
      </c>
      <c r="I339" t="s">
        <v>185</v>
      </c>
      <c r="J339">
        <v>2.3699999999999999E-4</v>
      </c>
      <c r="K339" t="s">
        <v>25</v>
      </c>
      <c r="L339" t="s">
        <v>290</v>
      </c>
      <c r="M339">
        <v>81.009653</v>
      </c>
      <c r="N339" t="s">
        <v>25</v>
      </c>
      <c r="O339" t="s">
        <v>291</v>
      </c>
      <c r="P339">
        <v>3.1799999999999998E-4</v>
      </c>
      <c r="Q339" t="s">
        <v>25</v>
      </c>
      <c r="R339" t="s">
        <v>186</v>
      </c>
      <c r="S339" t="e">
        <f t="shared" si="10"/>
        <v>#NAME?</v>
      </c>
      <c r="T339" t="s">
        <v>25</v>
      </c>
      <c r="U339" t="s">
        <v>24</v>
      </c>
      <c r="V339">
        <v>0.44289600000000001</v>
      </c>
      <c r="W339" t="s">
        <v>25</v>
      </c>
      <c r="X339" t="s">
        <v>1881</v>
      </c>
      <c r="Y339">
        <v>0</v>
      </c>
      <c r="Z339" t="s">
        <v>26</v>
      </c>
      <c r="AA339">
        <v>2.8632999999999999E-2</v>
      </c>
      <c r="AB339" t="s">
        <v>25</v>
      </c>
      <c r="AC339" t="s">
        <v>27</v>
      </c>
      <c r="AD339">
        <v>0.27344099999999999</v>
      </c>
      <c r="AE339" t="s">
        <v>25</v>
      </c>
      <c r="AF339" t="s">
        <v>292</v>
      </c>
      <c r="AG339">
        <v>0.12787100000000001</v>
      </c>
      <c r="AH339" t="s">
        <v>25</v>
      </c>
      <c r="AI339" t="s">
        <v>28</v>
      </c>
      <c r="AJ339">
        <v>6.796E-3</v>
      </c>
      <c r="AK339" t="s">
        <v>25</v>
      </c>
      <c r="AL339" t="s">
        <v>288</v>
      </c>
      <c r="AM339">
        <v>1000</v>
      </c>
      <c r="AN339" t="s">
        <v>189</v>
      </c>
      <c r="AO339">
        <v>1000000</v>
      </c>
      <c r="AP339" t="s">
        <v>190</v>
      </c>
      <c r="AQ339">
        <v>10</v>
      </c>
      <c r="AR339" t="s">
        <v>191</v>
      </c>
      <c r="AS339">
        <v>1000</v>
      </c>
      <c r="AT339" t="s">
        <v>192</v>
      </c>
      <c r="AU339">
        <v>20</v>
      </c>
    </row>
    <row r="340" spans="1:47">
      <c r="A340">
        <v>947</v>
      </c>
      <c r="B340" t="s">
        <v>289</v>
      </c>
      <c r="C340">
        <v>4</v>
      </c>
      <c r="D340" t="s">
        <v>182</v>
      </c>
      <c r="E340">
        <v>227</v>
      </c>
      <c r="F340" t="s">
        <v>183</v>
      </c>
      <c r="G340" t="s">
        <v>184</v>
      </c>
      <c r="H340">
        <v>33.19</v>
      </c>
      <c r="I340" t="s">
        <v>185</v>
      </c>
      <c r="J340">
        <v>2.3699999999999999E-4</v>
      </c>
      <c r="K340" t="s">
        <v>25</v>
      </c>
      <c r="L340" t="s">
        <v>290</v>
      </c>
      <c r="M340">
        <v>166.39396400000001</v>
      </c>
      <c r="N340" t="s">
        <v>25</v>
      </c>
      <c r="O340" t="s">
        <v>291</v>
      </c>
      <c r="P340">
        <v>4.0299999999999998E-4</v>
      </c>
      <c r="Q340" t="s">
        <v>25</v>
      </c>
      <c r="R340" t="s">
        <v>186</v>
      </c>
      <c r="S340" t="e">
        <f t="shared" si="10"/>
        <v>#NAME?</v>
      </c>
      <c r="T340" t="s">
        <v>25</v>
      </c>
      <c r="U340" t="s">
        <v>24</v>
      </c>
      <c r="V340">
        <v>0.31168899999999999</v>
      </c>
      <c r="W340" t="s">
        <v>25</v>
      </c>
      <c r="X340" t="s">
        <v>1881</v>
      </c>
      <c r="Y340">
        <v>0</v>
      </c>
      <c r="Z340" t="s">
        <v>26</v>
      </c>
      <c r="AA340">
        <v>2.7962000000000001E-2</v>
      </c>
      <c r="AB340" t="s">
        <v>25</v>
      </c>
      <c r="AC340" t="s">
        <v>27</v>
      </c>
      <c r="AD340">
        <v>0.141654</v>
      </c>
      <c r="AE340" t="s">
        <v>25</v>
      </c>
      <c r="AF340" t="s">
        <v>292</v>
      </c>
      <c r="AG340">
        <v>0.12953500000000001</v>
      </c>
      <c r="AH340" t="s">
        <v>25</v>
      </c>
      <c r="AI340" t="s">
        <v>28</v>
      </c>
      <c r="AJ340">
        <v>6.7980000000000002E-3</v>
      </c>
      <c r="AK340" t="s">
        <v>25</v>
      </c>
      <c r="AL340" t="s">
        <v>288</v>
      </c>
      <c r="AM340">
        <v>1000</v>
      </c>
      <c r="AN340" t="s">
        <v>189</v>
      </c>
      <c r="AO340">
        <v>1000000</v>
      </c>
      <c r="AP340" t="s">
        <v>190</v>
      </c>
      <c r="AQ340">
        <v>10</v>
      </c>
      <c r="AR340" t="s">
        <v>191</v>
      </c>
      <c r="AS340">
        <v>1000</v>
      </c>
      <c r="AT340" t="s">
        <v>192</v>
      </c>
      <c r="AU340">
        <v>20</v>
      </c>
    </row>
    <row r="341" spans="1:47">
      <c r="A341">
        <v>946</v>
      </c>
      <c r="B341" t="s">
        <v>289</v>
      </c>
      <c r="C341">
        <v>5</v>
      </c>
      <c r="D341" t="s">
        <v>182</v>
      </c>
      <c r="E341">
        <v>304</v>
      </c>
      <c r="F341" t="s">
        <v>183</v>
      </c>
      <c r="G341" t="s">
        <v>184</v>
      </c>
      <c r="H341">
        <v>29.994</v>
      </c>
      <c r="I341" t="s">
        <v>185</v>
      </c>
      <c r="J341">
        <v>2.4800000000000001E-4</v>
      </c>
      <c r="K341" t="s">
        <v>25</v>
      </c>
      <c r="L341" t="s">
        <v>290</v>
      </c>
      <c r="M341">
        <v>294.90260000000001</v>
      </c>
      <c r="N341" t="s">
        <v>25</v>
      </c>
      <c r="O341" t="s">
        <v>291</v>
      </c>
      <c r="P341">
        <v>5.4299999999999997E-4</v>
      </c>
      <c r="Q341" t="s">
        <v>25</v>
      </c>
      <c r="R341" t="s">
        <v>186</v>
      </c>
      <c r="S341" t="e">
        <f t="shared" si="10"/>
        <v>#NAME?</v>
      </c>
      <c r="T341" t="s">
        <v>25</v>
      </c>
      <c r="U341" t="s">
        <v>24</v>
      </c>
      <c r="V341">
        <v>0.25170999999999999</v>
      </c>
      <c r="W341" t="s">
        <v>25</v>
      </c>
      <c r="X341" t="s">
        <v>1881</v>
      </c>
      <c r="Y341">
        <v>0</v>
      </c>
      <c r="Z341" t="s">
        <v>26</v>
      </c>
      <c r="AA341">
        <v>2.7584000000000001E-2</v>
      </c>
      <c r="AB341" t="s">
        <v>25</v>
      </c>
      <c r="AC341" t="s">
        <v>27</v>
      </c>
      <c r="AD341">
        <v>8.2589999999999997E-2</v>
      </c>
      <c r="AE341" t="s">
        <v>25</v>
      </c>
      <c r="AF341" t="s">
        <v>292</v>
      </c>
      <c r="AG341">
        <v>0.12890799999999999</v>
      </c>
      <c r="AH341" t="s">
        <v>25</v>
      </c>
      <c r="AI341" t="s">
        <v>28</v>
      </c>
      <c r="AJ341">
        <v>6.77E-3</v>
      </c>
      <c r="AK341" t="s">
        <v>25</v>
      </c>
      <c r="AL341" t="s">
        <v>288</v>
      </c>
      <c r="AM341">
        <v>1000</v>
      </c>
      <c r="AN341" t="s">
        <v>189</v>
      </c>
      <c r="AO341">
        <v>1000000</v>
      </c>
      <c r="AP341" t="s">
        <v>190</v>
      </c>
      <c r="AQ341">
        <v>10</v>
      </c>
      <c r="AR341" t="s">
        <v>191</v>
      </c>
      <c r="AS341">
        <v>1000</v>
      </c>
      <c r="AT341" t="s">
        <v>192</v>
      </c>
      <c r="AU341">
        <v>20</v>
      </c>
    </row>
    <row r="342" spans="1:47">
      <c r="A342">
        <v>945</v>
      </c>
      <c r="B342" t="s">
        <v>289</v>
      </c>
      <c r="C342">
        <v>6</v>
      </c>
      <c r="D342" t="s">
        <v>182</v>
      </c>
      <c r="E342">
        <v>456</v>
      </c>
      <c r="F342" t="s">
        <v>183</v>
      </c>
      <c r="G342" t="s">
        <v>184</v>
      </c>
      <c r="H342">
        <v>35.21</v>
      </c>
      <c r="I342" t="s">
        <v>185</v>
      </c>
      <c r="J342">
        <v>2.3599999999999999E-4</v>
      </c>
      <c r="K342" t="s">
        <v>25</v>
      </c>
      <c r="L342" t="s">
        <v>290</v>
      </c>
      <c r="M342">
        <v>570.27355399999999</v>
      </c>
      <c r="N342" t="s">
        <v>25</v>
      </c>
      <c r="O342" t="s">
        <v>291</v>
      </c>
      <c r="P342">
        <v>8.0699999999999999E-4</v>
      </c>
      <c r="Q342" t="s">
        <v>25</v>
      </c>
      <c r="R342" t="s">
        <v>186</v>
      </c>
      <c r="S342" t="e">
        <f t="shared" si="10"/>
        <v>#NAME?</v>
      </c>
      <c r="T342" t="s">
        <v>25</v>
      </c>
      <c r="U342" t="s">
        <v>24</v>
      </c>
      <c r="V342">
        <v>0.225107</v>
      </c>
      <c r="W342" t="s">
        <v>25</v>
      </c>
      <c r="X342" t="s">
        <v>1881</v>
      </c>
      <c r="Y342">
        <v>0</v>
      </c>
      <c r="Z342" t="s">
        <v>26</v>
      </c>
      <c r="AA342">
        <v>2.7394000000000002E-2</v>
      </c>
      <c r="AB342" t="s">
        <v>25</v>
      </c>
      <c r="AC342" t="s">
        <v>27</v>
      </c>
      <c r="AD342">
        <v>5.6750000000000002E-2</v>
      </c>
      <c r="AE342" t="s">
        <v>25</v>
      </c>
      <c r="AF342" t="s">
        <v>292</v>
      </c>
      <c r="AG342">
        <v>0.12829199999999999</v>
      </c>
      <c r="AH342" t="s">
        <v>25</v>
      </c>
      <c r="AI342" t="s">
        <v>28</v>
      </c>
      <c r="AJ342">
        <v>6.7710000000000001E-3</v>
      </c>
      <c r="AK342" t="s">
        <v>25</v>
      </c>
      <c r="AL342" t="s">
        <v>288</v>
      </c>
      <c r="AM342">
        <v>1000</v>
      </c>
      <c r="AN342" t="s">
        <v>189</v>
      </c>
      <c r="AO342">
        <v>1000000</v>
      </c>
      <c r="AP342" t="s">
        <v>190</v>
      </c>
      <c r="AQ342">
        <v>10</v>
      </c>
      <c r="AR342" t="s">
        <v>191</v>
      </c>
      <c r="AS342">
        <v>1000</v>
      </c>
      <c r="AT342" t="s">
        <v>192</v>
      </c>
      <c r="AU342">
        <v>20</v>
      </c>
    </row>
    <row r="343" spans="1:47">
      <c r="A343">
        <v>944</v>
      </c>
      <c r="B343" t="s">
        <v>289</v>
      </c>
      <c r="C343">
        <v>7</v>
      </c>
      <c r="D343" t="s">
        <v>182</v>
      </c>
      <c r="E343">
        <v>761</v>
      </c>
      <c r="F343" t="s">
        <v>183</v>
      </c>
      <c r="G343" t="s">
        <v>184</v>
      </c>
      <c r="H343">
        <v>30.219000000000001</v>
      </c>
      <c r="I343" t="s">
        <v>185</v>
      </c>
      <c r="J343">
        <v>2.4499999999999999E-4</v>
      </c>
      <c r="K343" t="s">
        <v>25</v>
      </c>
      <c r="L343" t="s">
        <v>290</v>
      </c>
      <c r="M343">
        <v>1868.2083700000001</v>
      </c>
      <c r="N343" t="s">
        <v>25</v>
      </c>
      <c r="O343" t="s">
        <v>291</v>
      </c>
      <c r="P343">
        <v>2.1129999999999999E-3</v>
      </c>
      <c r="Q343" t="s">
        <v>25</v>
      </c>
      <c r="R343" t="s">
        <v>186</v>
      </c>
      <c r="S343" t="e">
        <f t="shared" si="10"/>
        <v>#NAME?</v>
      </c>
      <c r="T343" t="s">
        <v>25</v>
      </c>
      <c r="U343" t="s">
        <v>24</v>
      </c>
      <c r="V343">
        <v>0.21002499999999999</v>
      </c>
      <c r="W343" t="s">
        <v>25</v>
      </c>
      <c r="X343" t="s">
        <v>1881</v>
      </c>
      <c r="Y343">
        <v>0</v>
      </c>
      <c r="Z343" t="s">
        <v>26</v>
      </c>
      <c r="AA343">
        <v>2.7486E-2</v>
      </c>
      <c r="AB343" t="s">
        <v>25</v>
      </c>
      <c r="AC343" t="s">
        <v>27</v>
      </c>
      <c r="AD343">
        <v>4.1829999999999999E-2</v>
      </c>
      <c r="AE343" t="s">
        <v>25</v>
      </c>
      <c r="AF343" t="s">
        <v>292</v>
      </c>
      <c r="AG343">
        <v>0.12826699999999999</v>
      </c>
      <c r="AH343" t="s">
        <v>25</v>
      </c>
      <c r="AI343" t="s">
        <v>28</v>
      </c>
      <c r="AJ343">
        <v>6.8209999999999998E-3</v>
      </c>
      <c r="AK343" t="s">
        <v>25</v>
      </c>
      <c r="AL343" t="s">
        <v>288</v>
      </c>
      <c r="AM343">
        <v>1000</v>
      </c>
      <c r="AN343" t="s">
        <v>189</v>
      </c>
      <c r="AO343">
        <v>1000000</v>
      </c>
      <c r="AP343" t="s">
        <v>190</v>
      </c>
      <c r="AQ343">
        <v>10</v>
      </c>
      <c r="AR343" t="s">
        <v>191</v>
      </c>
      <c r="AS343">
        <v>1000</v>
      </c>
      <c r="AT343" t="s">
        <v>192</v>
      </c>
      <c r="AU343">
        <v>20</v>
      </c>
    </row>
    <row r="344" spans="1:47">
      <c r="A344">
        <v>943</v>
      </c>
      <c r="B344" t="s">
        <v>289</v>
      </c>
      <c r="C344">
        <v>8</v>
      </c>
      <c r="D344" t="s">
        <v>182</v>
      </c>
      <c r="E344">
        <v>1372</v>
      </c>
      <c r="F344" t="s">
        <v>183</v>
      </c>
      <c r="G344" t="s">
        <v>184</v>
      </c>
      <c r="H344">
        <v>31.43</v>
      </c>
      <c r="I344" t="s">
        <v>185</v>
      </c>
      <c r="J344">
        <v>2.42E-4</v>
      </c>
      <c r="K344" t="s">
        <v>25</v>
      </c>
      <c r="L344" t="s">
        <v>290</v>
      </c>
      <c r="M344">
        <v>6214.7793529999999</v>
      </c>
      <c r="N344" t="s">
        <v>25</v>
      </c>
      <c r="O344" t="s">
        <v>291</v>
      </c>
      <c r="P344">
        <v>6.4570000000000001E-3</v>
      </c>
      <c r="Q344" t="s">
        <v>25</v>
      </c>
      <c r="R344" t="s">
        <v>186</v>
      </c>
      <c r="S344" t="e">
        <f t="shared" si="10"/>
        <v>#NAME?</v>
      </c>
      <c r="T344" t="s">
        <v>25</v>
      </c>
      <c r="U344" t="s">
        <v>24</v>
      </c>
      <c r="V344">
        <v>0.19470499999999999</v>
      </c>
      <c r="W344" t="s">
        <v>25</v>
      </c>
      <c r="X344" t="s">
        <v>1881</v>
      </c>
      <c r="Y344">
        <v>0</v>
      </c>
      <c r="Z344" t="s">
        <v>26</v>
      </c>
      <c r="AA344">
        <v>2.7524E-2</v>
      </c>
      <c r="AB344" t="s">
        <v>25</v>
      </c>
      <c r="AC344" t="s">
        <v>27</v>
      </c>
      <c r="AD344">
        <v>2.4993000000000001E-2</v>
      </c>
      <c r="AE344" t="s">
        <v>25</v>
      </c>
      <c r="AF344" t="s">
        <v>292</v>
      </c>
      <c r="AG344">
        <v>0.129386</v>
      </c>
      <c r="AH344" t="s">
        <v>25</v>
      </c>
      <c r="AI344" t="s">
        <v>28</v>
      </c>
      <c r="AJ344">
        <v>6.7860000000000004E-3</v>
      </c>
      <c r="AK344" t="s">
        <v>25</v>
      </c>
      <c r="AL344" t="s">
        <v>288</v>
      </c>
      <c r="AM344">
        <v>1000</v>
      </c>
      <c r="AN344" t="s">
        <v>189</v>
      </c>
      <c r="AO344">
        <v>1000000</v>
      </c>
      <c r="AP344" t="s">
        <v>190</v>
      </c>
      <c r="AQ344">
        <v>10</v>
      </c>
      <c r="AR344" t="s">
        <v>191</v>
      </c>
      <c r="AS344">
        <v>1000</v>
      </c>
      <c r="AT344" t="s">
        <v>192</v>
      </c>
      <c r="AU344">
        <v>20</v>
      </c>
    </row>
    <row r="345" spans="1:47">
      <c r="A345">
        <v>942</v>
      </c>
      <c r="B345" t="s">
        <v>289</v>
      </c>
      <c r="C345">
        <v>9</v>
      </c>
      <c r="D345" t="s">
        <v>182</v>
      </c>
      <c r="E345">
        <v>2593</v>
      </c>
      <c r="F345" t="s">
        <v>183</v>
      </c>
      <c r="G345" t="s">
        <v>184</v>
      </c>
      <c r="H345">
        <v>36.42</v>
      </c>
      <c r="I345" t="s">
        <v>185</v>
      </c>
      <c r="J345">
        <v>2.5599999999999999E-4</v>
      </c>
      <c r="K345" t="s">
        <v>25</v>
      </c>
      <c r="L345" t="s">
        <v>290</v>
      </c>
      <c r="M345">
        <v>18646.216869</v>
      </c>
      <c r="N345" t="s">
        <v>25</v>
      </c>
      <c r="O345" t="s">
        <v>291</v>
      </c>
      <c r="P345">
        <v>1.8901999999999999E-2</v>
      </c>
      <c r="Q345" t="s">
        <v>25</v>
      </c>
      <c r="R345" t="s">
        <v>186</v>
      </c>
      <c r="S345" t="e">
        <f t="shared" si="10"/>
        <v>#NAME?</v>
      </c>
      <c r="T345" t="s">
        <v>25</v>
      </c>
      <c r="U345" t="s">
        <v>24</v>
      </c>
      <c r="V345">
        <v>0.196102</v>
      </c>
      <c r="W345" t="s">
        <v>25</v>
      </c>
      <c r="X345" t="s">
        <v>1881</v>
      </c>
      <c r="Y345">
        <v>0</v>
      </c>
      <c r="Z345" t="s">
        <v>26</v>
      </c>
      <c r="AA345">
        <v>2.8559000000000001E-2</v>
      </c>
      <c r="AB345" t="s">
        <v>25</v>
      </c>
      <c r="AC345" t="s">
        <v>27</v>
      </c>
      <c r="AD345">
        <v>9.4529999999999996E-3</v>
      </c>
      <c r="AE345" t="s">
        <v>25</v>
      </c>
      <c r="AF345" t="s">
        <v>292</v>
      </c>
      <c r="AG345">
        <v>0.144931</v>
      </c>
      <c r="AH345" t="s">
        <v>25</v>
      </c>
      <c r="AI345" t="s">
        <v>28</v>
      </c>
      <c r="AJ345">
        <v>6.8849999999999996E-3</v>
      </c>
      <c r="AK345" t="s">
        <v>25</v>
      </c>
      <c r="AL345" t="s">
        <v>288</v>
      </c>
      <c r="AM345">
        <v>1000</v>
      </c>
      <c r="AN345" t="s">
        <v>189</v>
      </c>
      <c r="AO345">
        <v>1000000</v>
      </c>
      <c r="AP345" t="s">
        <v>190</v>
      </c>
      <c r="AQ345">
        <v>10</v>
      </c>
      <c r="AR345" t="s">
        <v>191</v>
      </c>
      <c r="AS345">
        <v>1000</v>
      </c>
      <c r="AT345" t="s">
        <v>192</v>
      </c>
      <c r="AU345">
        <v>20</v>
      </c>
    </row>
    <row r="346" spans="1:47">
      <c r="A346">
        <v>934</v>
      </c>
      <c r="B346" t="s">
        <v>289</v>
      </c>
      <c r="C346">
        <v>9</v>
      </c>
      <c r="D346" t="s">
        <v>182</v>
      </c>
      <c r="E346">
        <v>2593</v>
      </c>
      <c r="F346" t="s">
        <v>183</v>
      </c>
      <c r="G346" t="s">
        <v>184</v>
      </c>
      <c r="H346">
        <v>30.547999999999998</v>
      </c>
      <c r="I346" t="s">
        <v>185</v>
      </c>
      <c r="J346">
        <v>2.4399999999999999E-4</v>
      </c>
      <c r="K346" t="s">
        <v>25</v>
      </c>
      <c r="L346" t="s">
        <v>290</v>
      </c>
      <c r="M346">
        <v>15877.337106000001</v>
      </c>
      <c r="N346" t="s">
        <v>25</v>
      </c>
      <c r="O346" t="s">
        <v>291</v>
      </c>
      <c r="P346">
        <v>1.6122000000000001E-2</v>
      </c>
      <c r="Q346" t="s">
        <v>25</v>
      </c>
      <c r="R346" t="s">
        <v>186</v>
      </c>
      <c r="S346" t="e">
        <f t="shared" si="10"/>
        <v>#NAME?</v>
      </c>
      <c r="T346" t="s">
        <v>25</v>
      </c>
      <c r="U346" t="s">
        <v>24</v>
      </c>
      <c r="V346">
        <v>0.19323399999999999</v>
      </c>
      <c r="W346" t="s">
        <v>25</v>
      </c>
      <c r="X346" t="s">
        <v>1881</v>
      </c>
      <c r="Y346">
        <v>0</v>
      </c>
      <c r="Z346" t="s">
        <v>26</v>
      </c>
      <c r="AA346">
        <v>2.7834999999999999E-2</v>
      </c>
      <c r="AB346" t="s">
        <v>25</v>
      </c>
      <c r="AC346" t="s">
        <v>27</v>
      </c>
      <c r="AD346">
        <v>9.6620000000000004E-3</v>
      </c>
      <c r="AE346" t="s">
        <v>25</v>
      </c>
      <c r="AF346" t="s">
        <v>292</v>
      </c>
      <c r="AG346">
        <v>0.142762</v>
      </c>
      <c r="AH346" t="s">
        <v>25</v>
      </c>
      <c r="AI346" t="s">
        <v>28</v>
      </c>
      <c r="AJ346">
        <v>6.7799999999999996E-3</v>
      </c>
      <c r="AK346" t="s">
        <v>25</v>
      </c>
      <c r="AL346" t="s">
        <v>288</v>
      </c>
      <c r="AM346">
        <v>1000</v>
      </c>
      <c r="AN346" t="s">
        <v>189</v>
      </c>
      <c r="AO346">
        <v>1000000</v>
      </c>
      <c r="AP346" t="s">
        <v>190</v>
      </c>
      <c r="AQ346">
        <v>10</v>
      </c>
      <c r="AR346" t="s">
        <v>191</v>
      </c>
      <c r="AS346">
        <v>1000</v>
      </c>
      <c r="AT346" t="s">
        <v>192</v>
      </c>
      <c r="AU346">
        <v>20</v>
      </c>
    </row>
    <row r="347" spans="1:47">
      <c r="A347">
        <v>933</v>
      </c>
      <c r="B347" t="s">
        <v>289</v>
      </c>
      <c r="C347">
        <v>8</v>
      </c>
      <c r="D347" t="s">
        <v>182</v>
      </c>
      <c r="E347">
        <v>1372</v>
      </c>
      <c r="F347" t="s">
        <v>183</v>
      </c>
      <c r="G347" t="s">
        <v>184</v>
      </c>
      <c r="H347">
        <v>32.904000000000003</v>
      </c>
      <c r="I347" t="s">
        <v>185</v>
      </c>
      <c r="J347">
        <v>2.42E-4</v>
      </c>
      <c r="K347" t="s">
        <v>25</v>
      </c>
      <c r="L347" t="s">
        <v>290</v>
      </c>
      <c r="M347">
        <v>5964.1948300000004</v>
      </c>
      <c r="N347" t="s">
        <v>25</v>
      </c>
      <c r="O347" t="s">
        <v>291</v>
      </c>
      <c r="P347">
        <v>6.2059999999999997E-3</v>
      </c>
      <c r="Q347" t="s">
        <v>25</v>
      </c>
      <c r="R347" t="s">
        <v>186</v>
      </c>
      <c r="S347" t="e">
        <f t="shared" si="10"/>
        <v>#NAME?</v>
      </c>
      <c r="T347" t="s">
        <v>25</v>
      </c>
      <c r="U347" t="s">
        <v>24</v>
      </c>
      <c r="V347">
        <v>0.20510800000000001</v>
      </c>
      <c r="W347" t="s">
        <v>25</v>
      </c>
      <c r="X347" t="s">
        <v>1881</v>
      </c>
      <c r="Y347">
        <v>0</v>
      </c>
      <c r="Z347" t="s">
        <v>26</v>
      </c>
      <c r="AA347">
        <v>2.7771000000000001E-2</v>
      </c>
      <c r="AB347" t="s">
        <v>25</v>
      </c>
      <c r="AC347" t="s">
        <v>27</v>
      </c>
      <c r="AD347">
        <v>2.6866000000000001E-2</v>
      </c>
      <c r="AE347" t="s">
        <v>25</v>
      </c>
      <c r="AF347" t="s">
        <v>292</v>
      </c>
      <c r="AG347">
        <v>0.13772400000000001</v>
      </c>
      <c r="AH347" t="s">
        <v>25</v>
      </c>
      <c r="AI347" t="s">
        <v>28</v>
      </c>
      <c r="AJ347">
        <v>6.8079999999999998E-3</v>
      </c>
      <c r="AK347" t="s">
        <v>25</v>
      </c>
      <c r="AL347" t="s">
        <v>288</v>
      </c>
      <c r="AM347">
        <v>1000</v>
      </c>
      <c r="AN347" t="s">
        <v>189</v>
      </c>
      <c r="AO347">
        <v>1000000</v>
      </c>
      <c r="AP347" t="s">
        <v>190</v>
      </c>
      <c r="AQ347">
        <v>10</v>
      </c>
      <c r="AR347" t="s">
        <v>191</v>
      </c>
      <c r="AS347">
        <v>1000</v>
      </c>
      <c r="AT347" t="s">
        <v>192</v>
      </c>
      <c r="AU347">
        <v>20</v>
      </c>
    </row>
    <row r="348" spans="1:47">
      <c r="A348">
        <v>932</v>
      </c>
      <c r="B348" t="s">
        <v>289</v>
      </c>
      <c r="C348">
        <v>7</v>
      </c>
      <c r="D348" t="s">
        <v>182</v>
      </c>
      <c r="E348">
        <v>761</v>
      </c>
      <c r="F348" t="s">
        <v>183</v>
      </c>
      <c r="G348" t="s">
        <v>184</v>
      </c>
      <c r="H348">
        <v>30.684000000000001</v>
      </c>
      <c r="I348" t="s">
        <v>185</v>
      </c>
      <c r="J348">
        <v>2.42E-4</v>
      </c>
      <c r="K348" t="s">
        <v>25</v>
      </c>
      <c r="L348" t="s">
        <v>290</v>
      </c>
      <c r="M348">
        <v>1698.197234</v>
      </c>
      <c r="N348" t="s">
        <v>25</v>
      </c>
      <c r="O348" t="s">
        <v>291</v>
      </c>
      <c r="P348">
        <v>1.9400000000000001E-3</v>
      </c>
      <c r="Q348" t="s">
        <v>25</v>
      </c>
      <c r="R348" t="s">
        <v>186</v>
      </c>
      <c r="S348" t="e">
        <f t="shared" si="10"/>
        <v>#NAME?</v>
      </c>
      <c r="T348" t="s">
        <v>25</v>
      </c>
      <c r="U348" t="s">
        <v>24</v>
      </c>
      <c r="V348">
        <v>0.21465200000000001</v>
      </c>
      <c r="W348" t="s">
        <v>25</v>
      </c>
      <c r="X348" t="s">
        <v>1881</v>
      </c>
      <c r="Y348">
        <v>0</v>
      </c>
      <c r="Z348" t="s">
        <v>26</v>
      </c>
      <c r="AA348">
        <v>2.7352000000000001E-2</v>
      </c>
      <c r="AB348" t="s">
        <v>25</v>
      </c>
      <c r="AC348" t="s">
        <v>27</v>
      </c>
      <c r="AD348">
        <v>4.1668999999999998E-2</v>
      </c>
      <c r="AE348" t="s">
        <v>25</v>
      </c>
      <c r="AF348" t="s">
        <v>292</v>
      </c>
      <c r="AG348">
        <v>0.13314500000000001</v>
      </c>
      <c r="AH348" t="s">
        <v>25</v>
      </c>
      <c r="AI348" t="s">
        <v>28</v>
      </c>
      <c r="AJ348">
        <v>6.7990000000000004E-3</v>
      </c>
      <c r="AK348" t="s">
        <v>25</v>
      </c>
      <c r="AL348" t="s">
        <v>288</v>
      </c>
      <c r="AM348">
        <v>1000</v>
      </c>
      <c r="AN348" t="s">
        <v>189</v>
      </c>
      <c r="AO348">
        <v>1000000</v>
      </c>
      <c r="AP348" t="s">
        <v>190</v>
      </c>
      <c r="AQ348">
        <v>10</v>
      </c>
      <c r="AR348" t="s">
        <v>191</v>
      </c>
      <c r="AS348">
        <v>1000</v>
      </c>
      <c r="AT348" t="s">
        <v>192</v>
      </c>
      <c r="AU348">
        <v>20</v>
      </c>
    </row>
    <row r="349" spans="1:47">
      <c r="A349">
        <v>931</v>
      </c>
      <c r="B349" t="s">
        <v>289</v>
      </c>
      <c r="C349">
        <v>6</v>
      </c>
      <c r="D349" t="s">
        <v>182</v>
      </c>
      <c r="E349">
        <v>456</v>
      </c>
      <c r="F349" t="s">
        <v>183</v>
      </c>
      <c r="G349" t="s">
        <v>184</v>
      </c>
      <c r="H349">
        <v>32.69</v>
      </c>
      <c r="I349" t="s">
        <v>185</v>
      </c>
      <c r="J349">
        <v>2.41E-4</v>
      </c>
      <c r="K349" t="s">
        <v>25</v>
      </c>
      <c r="L349" t="s">
        <v>290</v>
      </c>
      <c r="M349">
        <v>570.45677599999999</v>
      </c>
      <c r="N349" t="s">
        <v>25</v>
      </c>
      <c r="O349" t="s">
        <v>291</v>
      </c>
      <c r="P349">
        <v>8.1099999999999998E-4</v>
      </c>
      <c r="Q349" t="s">
        <v>25</v>
      </c>
      <c r="R349" t="s">
        <v>186</v>
      </c>
      <c r="S349" t="e">
        <f t="shared" si="10"/>
        <v>#NAME?</v>
      </c>
      <c r="T349" t="s">
        <v>25</v>
      </c>
      <c r="U349" t="s">
        <v>24</v>
      </c>
      <c r="V349">
        <v>0.223943</v>
      </c>
      <c r="W349" t="s">
        <v>25</v>
      </c>
      <c r="X349" t="s">
        <v>1881</v>
      </c>
      <c r="Y349">
        <v>0</v>
      </c>
      <c r="Z349" t="s">
        <v>26</v>
      </c>
      <c r="AA349">
        <v>2.7404999999999999E-2</v>
      </c>
      <c r="AB349" t="s">
        <v>25</v>
      </c>
      <c r="AC349" t="s">
        <v>27</v>
      </c>
      <c r="AD349">
        <v>5.5564000000000002E-2</v>
      </c>
      <c r="AE349" t="s">
        <v>25</v>
      </c>
      <c r="AF349" t="s">
        <v>292</v>
      </c>
      <c r="AG349">
        <v>0.12826599999999999</v>
      </c>
      <c r="AH349" t="s">
        <v>25</v>
      </c>
      <c r="AI349" t="s">
        <v>28</v>
      </c>
      <c r="AJ349">
        <v>6.8009999999999998E-3</v>
      </c>
      <c r="AK349" t="s">
        <v>25</v>
      </c>
      <c r="AL349" t="s">
        <v>288</v>
      </c>
      <c r="AM349">
        <v>1000</v>
      </c>
      <c r="AN349" t="s">
        <v>189</v>
      </c>
      <c r="AO349">
        <v>1000000</v>
      </c>
      <c r="AP349" t="s">
        <v>190</v>
      </c>
      <c r="AQ349">
        <v>10</v>
      </c>
      <c r="AR349" t="s">
        <v>191</v>
      </c>
      <c r="AS349">
        <v>1000</v>
      </c>
      <c r="AT349" t="s">
        <v>192</v>
      </c>
      <c r="AU349">
        <v>20</v>
      </c>
    </row>
    <row r="350" spans="1:47">
      <c r="A350">
        <v>930</v>
      </c>
      <c r="B350" t="s">
        <v>289</v>
      </c>
      <c r="C350">
        <v>5</v>
      </c>
      <c r="D350" t="s">
        <v>182</v>
      </c>
      <c r="E350">
        <v>304</v>
      </c>
      <c r="F350" t="s">
        <v>183</v>
      </c>
      <c r="G350" t="s">
        <v>184</v>
      </c>
      <c r="H350">
        <v>29.547000000000001</v>
      </c>
      <c r="I350" t="s">
        <v>185</v>
      </c>
      <c r="J350">
        <v>2.3499999999999999E-4</v>
      </c>
      <c r="K350" t="s">
        <v>25</v>
      </c>
      <c r="L350" t="s">
        <v>290</v>
      </c>
      <c r="M350">
        <v>296.74262299999998</v>
      </c>
      <c r="N350" t="s">
        <v>25</v>
      </c>
      <c r="O350" t="s">
        <v>291</v>
      </c>
      <c r="P350">
        <v>5.3200000000000003E-4</v>
      </c>
      <c r="Q350" t="s">
        <v>25</v>
      </c>
      <c r="R350" t="s">
        <v>186</v>
      </c>
      <c r="S350" t="e">
        <f t="shared" si="10"/>
        <v>#NAME?</v>
      </c>
      <c r="T350" t="s">
        <v>25</v>
      </c>
      <c r="U350" t="s">
        <v>24</v>
      </c>
      <c r="V350">
        <v>0.24928500000000001</v>
      </c>
      <c r="W350" t="s">
        <v>25</v>
      </c>
      <c r="X350" t="s">
        <v>1881</v>
      </c>
      <c r="Y350">
        <v>0</v>
      </c>
      <c r="Z350" t="s">
        <v>26</v>
      </c>
      <c r="AA350">
        <v>2.7643999999999998E-2</v>
      </c>
      <c r="AB350" t="s">
        <v>25</v>
      </c>
      <c r="AC350" t="s">
        <v>27</v>
      </c>
      <c r="AD350">
        <v>8.2550999999999999E-2</v>
      </c>
      <c r="AE350" t="s">
        <v>25</v>
      </c>
      <c r="AF350" t="s">
        <v>292</v>
      </c>
      <c r="AG350">
        <v>0.126439</v>
      </c>
      <c r="AH350" t="s">
        <v>25</v>
      </c>
      <c r="AI350" t="s">
        <v>28</v>
      </c>
      <c r="AJ350">
        <v>6.8079999999999998E-3</v>
      </c>
      <c r="AK350" t="s">
        <v>25</v>
      </c>
      <c r="AL350" t="s">
        <v>288</v>
      </c>
      <c r="AM350">
        <v>1000</v>
      </c>
      <c r="AN350" t="s">
        <v>189</v>
      </c>
      <c r="AO350">
        <v>1000000</v>
      </c>
      <c r="AP350" t="s">
        <v>190</v>
      </c>
      <c r="AQ350">
        <v>10</v>
      </c>
      <c r="AR350" t="s">
        <v>191</v>
      </c>
      <c r="AS350">
        <v>1000</v>
      </c>
      <c r="AT350" t="s">
        <v>192</v>
      </c>
      <c r="AU350">
        <v>20</v>
      </c>
    </row>
    <row r="351" spans="1:47">
      <c r="A351">
        <v>929</v>
      </c>
      <c r="B351" t="s">
        <v>289</v>
      </c>
      <c r="C351">
        <v>4</v>
      </c>
      <c r="D351" t="s">
        <v>182</v>
      </c>
      <c r="E351">
        <v>227</v>
      </c>
      <c r="F351" t="s">
        <v>183</v>
      </c>
      <c r="G351" t="s">
        <v>184</v>
      </c>
      <c r="H351">
        <v>32.451999999999998</v>
      </c>
      <c r="I351" t="s">
        <v>185</v>
      </c>
      <c r="J351">
        <v>2.3699999999999999E-4</v>
      </c>
      <c r="K351" t="s">
        <v>25</v>
      </c>
      <c r="L351" t="s">
        <v>290</v>
      </c>
      <c r="M351">
        <v>167.315449</v>
      </c>
      <c r="N351" t="s">
        <v>25</v>
      </c>
      <c r="O351" t="s">
        <v>291</v>
      </c>
      <c r="P351">
        <v>4.0400000000000001E-4</v>
      </c>
      <c r="Q351" t="s">
        <v>25</v>
      </c>
      <c r="R351" t="s">
        <v>186</v>
      </c>
      <c r="S351" t="e">
        <f t="shared" si="10"/>
        <v>#NAME?</v>
      </c>
      <c r="T351" t="s">
        <v>25</v>
      </c>
      <c r="U351" t="s">
        <v>24</v>
      </c>
      <c r="V351">
        <v>0.31131700000000001</v>
      </c>
      <c r="W351" t="s">
        <v>25</v>
      </c>
      <c r="X351" t="s">
        <v>1881</v>
      </c>
      <c r="Y351">
        <v>0</v>
      </c>
      <c r="Z351" t="s">
        <v>26</v>
      </c>
      <c r="AA351">
        <v>2.784E-2</v>
      </c>
      <c r="AB351" t="s">
        <v>25</v>
      </c>
      <c r="AC351" t="s">
        <v>27</v>
      </c>
      <c r="AD351">
        <v>0.14014799999999999</v>
      </c>
      <c r="AE351" t="s">
        <v>25</v>
      </c>
      <c r="AF351" t="s">
        <v>292</v>
      </c>
      <c r="AG351">
        <v>0.13062000000000001</v>
      </c>
      <c r="AH351" t="s">
        <v>25</v>
      </c>
      <c r="AI351" t="s">
        <v>28</v>
      </c>
      <c r="AJ351">
        <v>6.8199999999999997E-3</v>
      </c>
      <c r="AK351" t="s">
        <v>25</v>
      </c>
      <c r="AL351" t="s">
        <v>288</v>
      </c>
      <c r="AM351">
        <v>1000</v>
      </c>
      <c r="AN351" t="s">
        <v>189</v>
      </c>
      <c r="AO351">
        <v>1000000</v>
      </c>
      <c r="AP351" t="s">
        <v>190</v>
      </c>
      <c r="AQ351">
        <v>10</v>
      </c>
      <c r="AR351" t="s">
        <v>191</v>
      </c>
      <c r="AS351">
        <v>1000</v>
      </c>
      <c r="AT351" t="s">
        <v>192</v>
      </c>
      <c r="AU351">
        <v>20</v>
      </c>
    </row>
    <row r="352" spans="1:47">
      <c r="A352">
        <v>928</v>
      </c>
      <c r="B352" t="s">
        <v>289</v>
      </c>
      <c r="C352">
        <v>3</v>
      </c>
      <c r="D352" t="s">
        <v>182</v>
      </c>
      <c r="E352">
        <v>189</v>
      </c>
      <c r="F352" t="s">
        <v>183</v>
      </c>
      <c r="G352" t="s">
        <v>184</v>
      </c>
      <c r="H352">
        <v>32.040999999999997</v>
      </c>
      <c r="I352" t="s">
        <v>185</v>
      </c>
      <c r="J352">
        <v>2.41E-4</v>
      </c>
      <c r="K352" t="s">
        <v>25</v>
      </c>
      <c r="L352" t="s">
        <v>290</v>
      </c>
      <c r="M352">
        <v>83.895294000000007</v>
      </c>
      <c r="N352" t="s">
        <v>25</v>
      </c>
      <c r="O352" t="s">
        <v>291</v>
      </c>
      <c r="P352">
        <v>3.2499999999999999E-4</v>
      </c>
      <c r="Q352" t="s">
        <v>25</v>
      </c>
      <c r="R352" t="s">
        <v>186</v>
      </c>
      <c r="S352" t="e">
        <f t="shared" si="10"/>
        <v>#NAME?</v>
      </c>
      <c r="T352" t="s">
        <v>25</v>
      </c>
      <c r="U352" t="s">
        <v>24</v>
      </c>
      <c r="V352">
        <v>0.43196800000000002</v>
      </c>
      <c r="W352" t="s">
        <v>25</v>
      </c>
      <c r="X352" t="s">
        <v>1881</v>
      </c>
      <c r="Y352">
        <v>0</v>
      </c>
      <c r="Z352" t="s">
        <v>26</v>
      </c>
      <c r="AA352">
        <v>2.8818E-2</v>
      </c>
      <c r="AB352" t="s">
        <v>25</v>
      </c>
      <c r="AC352" t="s">
        <v>27</v>
      </c>
      <c r="AD352">
        <v>0.26023400000000002</v>
      </c>
      <c r="AE352" t="s">
        <v>25</v>
      </c>
      <c r="AF352" t="s">
        <v>292</v>
      </c>
      <c r="AG352">
        <v>0.129775</v>
      </c>
      <c r="AH352" t="s">
        <v>25</v>
      </c>
      <c r="AI352" t="s">
        <v>28</v>
      </c>
      <c r="AJ352">
        <v>6.8269999999999997E-3</v>
      </c>
      <c r="AK352" t="s">
        <v>25</v>
      </c>
      <c r="AL352" t="s">
        <v>288</v>
      </c>
      <c r="AM352">
        <v>1000</v>
      </c>
      <c r="AN352" t="s">
        <v>189</v>
      </c>
      <c r="AO352">
        <v>1000000</v>
      </c>
      <c r="AP352" t="s">
        <v>190</v>
      </c>
      <c r="AQ352">
        <v>10</v>
      </c>
      <c r="AR352" t="s">
        <v>191</v>
      </c>
      <c r="AS352">
        <v>1000</v>
      </c>
      <c r="AT352" t="s">
        <v>192</v>
      </c>
      <c r="AU352">
        <v>20</v>
      </c>
    </row>
    <row r="353" spans="1:47">
      <c r="A353">
        <v>927</v>
      </c>
      <c r="B353" t="s">
        <v>289</v>
      </c>
      <c r="C353">
        <v>2</v>
      </c>
      <c r="D353" t="s">
        <v>182</v>
      </c>
      <c r="E353">
        <v>170</v>
      </c>
      <c r="F353" t="s">
        <v>183</v>
      </c>
      <c r="G353" t="s">
        <v>184</v>
      </c>
      <c r="H353">
        <v>29.866</v>
      </c>
      <c r="I353" t="s">
        <v>185</v>
      </c>
      <c r="J353">
        <v>2.43E-4</v>
      </c>
      <c r="K353" t="s">
        <v>25</v>
      </c>
      <c r="L353" t="s">
        <v>290</v>
      </c>
      <c r="M353">
        <v>38.261909000000003</v>
      </c>
      <c r="N353" t="s">
        <v>25</v>
      </c>
      <c r="O353" t="s">
        <v>291</v>
      </c>
      <c r="P353">
        <v>2.81E-4</v>
      </c>
      <c r="Q353" t="s">
        <v>25</v>
      </c>
      <c r="R353" t="s">
        <v>186</v>
      </c>
      <c r="S353" t="e">
        <f t="shared" si="10"/>
        <v>#NAME?</v>
      </c>
      <c r="T353" t="s">
        <v>25</v>
      </c>
      <c r="U353" t="s">
        <v>24</v>
      </c>
      <c r="V353">
        <v>0.67234400000000005</v>
      </c>
      <c r="W353" t="s">
        <v>25</v>
      </c>
      <c r="X353" t="s">
        <v>1881</v>
      </c>
      <c r="Y353">
        <v>0</v>
      </c>
      <c r="Z353" t="s">
        <v>26</v>
      </c>
      <c r="AA353">
        <v>2.9843999999999999E-2</v>
      </c>
      <c r="AB353" t="s">
        <v>25</v>
      </c>
      <c r="AC353" t="s">
        <v>27</v>
      </c>
      <c r="AD353">
        <v>0.497307</v>
      </c>
      <c r="AE353" t="s">
        <v>25</v>
      </c>
      <c r="AF353" t="s">
        <v>292</v>
      </c>
      <c r="AG353">
        <v>0.13187199999999999</v>
      </c>
      <c r="AH353" t="s">
        <v>25</v>
      </c>
      <c r="AI353" t="s">
        <v>28</v>
      </c>
      <c r="AJ353">
        <v>6.8599999999999998E-3</v>
      </c>
      <c r="AK353" t="s">
        <v>25</v>
      </c>
      <c r="AL353" t="s">
        <v>288</v>
      </c>
      <c r="AM353">
        <v>1000</v>
      </c>
      <c r="AN353" t="s">
        <v>189</v>
      </c>
      <c r="AO353">
        <v>1000000</v>
      </c>
      <c r="AP353" t="s">
        <v>190</v>
      </c>
      <c r="AQ353">
        <v>10</v>
      </c>
      <c r="AR353" t="s">
        <v>191</v>
      </c>
      <c r="AS353">
        <v>1000</v>
      </c>
      <c r="AT353" t="s">
        <v>192</v>
      </c>
      <c r="AU353">
        <v>20</v>
      </c>
    </row>
    <row r="354" spans="1:47">
      <c r="A354">
        <v>926</v>
      </c>
      <c r="B354" t="s">
        <v>289</v>
      </c>
      <c r="C354">
        <v>1</v>
      </c>
      <c r="D354" t="s">
        <v>182</v>
      </c>
      <c r="E354">
        <v>161</v>
      </c>
      <c r="F354" t="s">
        <v>183</v>
      </c>
      <c r="G354" t="s">
        <v>184</v>
      </c>
      <c r="H354">
        <v>38.613</v>
      </c>
      <c r="I354" t="s">
        <v>185</v>
      </c>
      <c r="J354">
        <v>2.41E-4</v>
      </c>
      <c r="K354" t="s">
        <v>25</v>
      </c>
      <c r="L354" t="s">
        <v>290</v>
      </c>
      <c r="M354">
        <v>20.43947</v>
      </c>
      <c r="N354" t="s">
        <v>25</v>
      </c>
      <c r="O354" t="s">
        <v>291</v>
      </c>
      <c r="P354">
        <v>2.61E-4</v>
      </c>
      <c r="Q354" t="s">
        <v>25</v>
      </c>
      <c r="R354" t="s">
        <v>186</v>
      </c>
      <c r="S354" t="e">
        <f t="shared" si="10"/>
        <v>#NAME?</v>
      </c>
      <c r="T354" t="s">
        <v>25</v>
      </c>
      <c r="U354" t="s">
        <v>24</v>
      </c>
      <c r="V354">
        <v>1.1742520000000001</v>
      </c>
      <c r="W354" t="s">
        <v>25</v>
      </c>
      <c r="X354" t="s">
        <v>1881</v>
      </c>
      <c r="Y354">
        <v>0</v>
      </c>
      <c r="Z354" t="s">
        <v>26</v>
      </c>
      <c r="AA354">
        <v>3.0953999999999999E-2</v>
      </c>
      <c r="AB354" t="s">
        <v>25</v>
      </c>
      <c r="AC354" t="s">
        <v>27</v>
      </c>
      <c r="AD354">
        <v>0.99695500000000004</v>
      </c>
      <c r="AE354" t="s">
        <v>25</v>
      </c>
      <c r="AF354" t="s">
        <v>292</v>
      </c>
      <c r="AG354">
        <v>0.13261500000000001</v>
      </c>
      <c r="AH354" t="s">
        <v>25</v>
      </c>
      <c r="AI354" t="s">
        <v>28</v>
      </c>
      <c r="AJ354">
        <v>6.8690000000000001E-3</v>
      </c>
      <c r="AK354" t="s">
        <v>25</v>
      </c>
      <c r="AL354" t="s">
        <v>288</v>
      </c>
      <c r="AM354">
        <v>1000</v>
      </c>
      <c r="AN354" t="s">
        <v>189</v>
      </c>
      <c r="AO354">
        <v>1000000</v>
      </c>
      <c r="AP354" t="s">
        <v>190</v>
      </c>
      <c r="AQ354">
        <v>10</v>
      </c>
      <c r="AR354" t="s">
        <v>191</v>
      </c>
      <c r="AS354">
        <v>1000</v>
      </c>
      <c r="AT354" t="s">
        <v>192</v>
      </c>
      <c r="AU354">
        <v>20</v>
      </c>
    </row>
    <row r="355" spans="1:47">
      <c r="A355">
        <v>925</v>
      </c>
      <c r="B355" t="s">
        <v>289</v>
      </c>
      <c r="C355">
        <v>0</v>
      </c>
      <c r="D355" t="s">
        <v>182</v>
      </c>
      <c r="E355">
        <v>154</v>
      </c>
      <c r="F355" t="s">
        <v>183</v>
      </c>
      <c r="G355" t="s">
        <v>184</v>
      </c>
      <c r="H355">
        <v>27.849</v>
      </c>
      <c r="I355" t="s">
        <v>185</v>
      </c>
      <c r="J355">
        <v>2.4499999999999999E-4</v>
      </c>
      <c r="K355" t="s">
        <v>25</v>
      </c>
      <c r="L355" t="s">
        <v>290</v>
      </c>
      <c r="M355">
        <v>10.313291</v>
      </c>
      <c r="N355" t="s">
        <v>25</v>
      </c>
      <c r="O355" t="s">
        <v>291</v>
      </c>
      <c r="P355">
        <v>2.5500000000000002E-4</v>
      </c>
      <c r="Q355" t="s">
        <v>25</v>
      </c>
      <c r="R355" t="s">
        <v>186</v>
      </c>
      <c r="S355" t="e">
        <f t="shared" si="10"/>
        <v>#NAME?</v>
      </c>
      <c r="T355" t="s">
        <v>25</v>
      </c>
      <c r="U355" t="s">
        <v>24</v>
      </c>
      <c r="V355">
        <v>2.2024560000000002</v>
      </c>
      <c r="W355" t="s">
        <v>25</v>
      </c>
      <c r="X355" t="s">
        <v>1881</v>
      </c>
      <c r="Y355">
        <v>0</v>
      </c>
      <c r="Z355" t="s">
        <v>26</v>
      </c>
      <c r="AA355">
        <v>3.1690000000000003E-2</v>
      </c>
      <c r="AB355" t="s">
        <v>25</v>
      </c>
      <c r="AC355" t="s">
        <v>27</v>
      </c>
      <c r="AD355">
        <v>2.051183</v>
      </c>
      <c r="AE355" t="s">
        <v>25</v>
      </c>
      <c r="AF355" t="s">
        <v>292</v>
      </c>
      <c r="AG355">
        <v>0.105864</v>
      </c>
      <c r="AH355" t="s">
        <v>25</v>
      </c>
      <c r="AI355" t="s">
        <v>28</v>
      </c>
      <c r="AJ355">
        <v>6.8349999999999999E-3</v>
      </c>
      <c r="AK355" t="s">
        <v>25</v>
      </c>
      <c r="AL355" t="s">
        <v>288</v>
      </c>
      <c r="AM355">
        <v>1000</v>
      </c>
      <c r="AN355" t="s">
        <v>189</v>
      </c>
      <c r="AO355">
        <v>1000000</v>
      </c>
      <c r="AP355" t="s">
        <v>190</v>
      </c>
      <c r="AQ355">
        <v>10</v>
      </c>
      <c r="AR355" t="s">
        <v>191</v>
      </c>
      <c r="AS355">
        <v>1000</v>
      </c>
      <c r="AT355" t="s">
        <v>192</v>
      </c>
      <c r="AU355">
        <v>20</v>
      </c>
    </row>
    <row r="356" spans="1:47">
      <c r="A356">
        <v>924</v>
      </c>
      <c r="B356" t="s">
        <v>289</v>
      </c>
      <c r="C356">
        <v>4</v>
      </c>
      <c r="D356" t="s">
        <v>182</v>
      </c>
      <c r="E356">
        <v>227</v>
      </c>
      <c r="F356" t="s">
        <v>183</v>
      </c>
      <c r="G356" t="s">
        <v>184</v>
      </c>
      <c r="H356">
        <v>2.1749999999999998</v>
      </c>
      <c r="I356" t="s">
        <v>185</v>
      </c>
      <c r="J356">
        <v>2.32E-4</v>
      </c>
      <c r="K356" t="s">
        <v>25</v>
      </c>
      <c r="L356" t="s">
        <v>290</v>
      </c>
      <c r="M356">
        <v>180.079778</v>
      </c>
      <c r="N356" t="s">
        <v>25</v>
      </c>
      <c r="O356" t="s">
        <v>291</v>
      </c>
      <c r="P356">
        <v>4.1199999999999999E-4</v>
      </c>
      <c r="Q356" t="s">
        <v>25</v>
      </c>
      <c r="R356" t="s">
        <v>186</v>
      </c>
      <c r="S356" t="e">
        <f t="shared" si="10"/>
        <v>#NAME?</v>
      </c>
      <c r="T356" t="s">
        <v>25</v>
      </c>
      <c r="U356" t="s">
        <v>24</v>
      </c>
      <c r="V356">
        <v>0.35742099999999999</v>
      </c>
      <c r="W356" t="s">
        <v>25</v>
      </c>
      <c r="X356" t="s">
        <v>1881</v>
      </c>
      <c r="Y356">
        <v>0</v>
      </c>
      <c r="Z356" t="s">
        <v>26</v>
      </c>
      <c r="AA356">
        <v>3.3172E-2</v>
      </c>
      <c r="AB356" t="s">
        <v>25</v>
      </c>
      <c r="AC356" t="s">
        <v>27</v>
      </c>
      <c r="AD356">
        <v>0.16883799999999999</v>
      </c>
      <c r="AE356" t="s">
        <v>25</v>
      </c>
      <c r="AF356" t="s">
        <v>292</v>
      </c>
      <c r="AG356">
        <v>0.14591000000000001</v>
      </c>
      <c r="AH356" t="s">
        <v>25</v>
      </c>
      <c r="AI356" t="s">
        <v>28</v>
      </c>
      <c r="AJ356">
        <v>3.4329999999999999E-3</v>
      </c>
      <c r="AK356" t="s">
        <v>25</v>
      </c>
      <c r="AL356" t="s">
        <v>288</v>
      </c>
      <c r="AM356">
        <v>1000</v>
      </c>
      <c r="AN356" t="s">
        <v>189</v>
      </c>
      <c r="AO356">
        <v>1000000</v>
      </c>
      <c r="AP356" t="s">
        <v>190</v>
      </c>
      <c r="AQ356">
        <v>10</v>
      </c>
      <c r="AR356" t="s">
        <v>191</v>
      </c>
      <c r="AS356">
        <v>1000</v>
      </c>
      <c r="AT356" t="s">
        <v>192</v>
      </c>
      <c r="AU356">
        <v>20</v>
      </c>
    </row>
    <row r="357" spans="1:47">
      <c r="A357">
        <v>924</v>
      </c>
      <c r="B357" t="s">
        <v>289</v>
      </c>
      <c r="C357">
        <v>4</v>
      </c>
      <c r="D357" t="s">
        <v>182</v>
      </c>
      <c r="E357">
        <v>227</v>
      </c>
      <c r="F357" t="s">
        <v>183</v>
      </c>
      <c r="G357" t="s">
        <v>184</v>
      </c>
      <c r="H357">
        <v>33.046999999999997</v>
      </c>
      <c r="I357" t="s">
        <v>185</v>
      </c>
      <c r="J357">
        <v>2.23E-4</v>
      </c>
      <c r="K357" t="s">
        <v>25</v>
      </c>
      <c r="L357" t="s">
        <v>290</v>
      </c>
      <c r="M357">
        <v>169.65494799999999</v>
      </c>
      <c r="N357" t="s">
        <v>25</v>
      </c>
      <c r="O357" t="s">
        <v>291</v>
      </c>
      <c r="P357">
        <v>3.9300000000000001E-4</v>
      </c>
      <c r="Q357" t="s">
        <v>25</v>
      </c>
      <c r="R357" t="s">
        <v>186</v>
      </c>
      <c r="S357" t="e">
        <f t="shared" si="10"/>
        <v>#NAME?</v>
      </c>
      <c r="T357" t="s">
        <v>25</v>
      </c>
      <c r="U357" t="s">
        <v>24</v>
      </c>
      <c r="V357">
        <v>0.32008799999999998</v>
      </c>
      <c r="W357" t="s">
        <v>25</v>
      </c>
      <c r="X357" t="s">
        <v>1881</v>
      </c>
      <c r="Y357">
        <v>0</v>
      </c>
      <c r="Z357" t="s">
        <v>26</v>
      </c>
      <c r="AA357">
        <v>3.3384999999999998E-2</v>
      </c>
      <c r="AB357" t="s">
        <v>25</v>
      </c>
      <c r="AC357" t="s">
        <v>27</v>
      </c>
      <c r="AD357">
        <v>0.14648600000000001</v>
      </c>
      <c r="AE357" t="s">
        <v>25</v>
      </c>
      <c r="AF357" t="s">
        <v>292</v>
      </c>
      <c r="AG357">
        <v>0.13103300000000001</v>
      </c>
      <c r="AH357" t="s">
        <v>25</v>
      </c>
      <c r="AI357" t="s">
        <v>28</v>
      </c>
      <c r="AJ357">
        <v>3.4290000000000002E-3</v>
      </c>
      <c r="AK357" t="s">
        <v>25</v>
      </c>
      <c r="AL357" t="s">
        <v>288</v>
      </c>
      <c r="AM357">
        <v>1000</v>
      </c>
      <c r="AN357" t="s">
        <v>189</v>
      </c>
      <c r="AO357">
        <v>1000000</v>
      </c>
      <c r="AP357" t="s">
        <v>190</v>
      </c>
      <c r="AQ357">
        <v>10</v>
      </c>
      <c r="AR357" t="s">
        <v>191</v>
      </c>
      <c r="AS357">
        <v>1000</v>
      </c>
      <c r="AT357" t="s">
        <v>192</v>
      </c>
      <c r="AU357">
        <v>20</v>
      </c>
    </row>
    <row r="358" spans="1:47">
      <c r="A358">
        <v>923</v>
      </c>
      <c r="B358" t="s">
        <v>289</v>
      </c>
      <c r="C358">
        <v>3</v>
      </c>
      <c r="D358" t="s">
        <v>182</v>
      </c>
      <c r="E358">
        <v>188</v>
      </c>
      <c r="F358" t="s">
        <v>183</v>
      </c>
      <c r="G358" t="s">
        <v>184</v>
      </c>
      <c r="H358">
        <v>6.0039999999999996</v>
      </c>
      <c r="I358" t="s">
        <v>185</v>
      </c>
      <c r="J358">
        <v>2.05E-4</v>
      </c>
      <c r="K358" t="s">
        <v>25</v>
      </c>
      <c r="L358" t="s">
        <v>290</v>
      </c>
      <c r="M358">
        <v>47.745170999999999</v>
      </c>
      <c r="N358" t="s">
        <v>25</v>
      </c>
      <c r="O358" t="s">
        <v>291</v>
      </c>
      <c r="P358">
        <v>2.5300000000000002E-4</v>
      </c>
      <c r="Q358" t="s">
        <v>25</v>
      </c>
      <c r="R358" t="s">
        <v>186</v>
      </c>
      <c r="S358" t="e">
        <f t="shared" si="10"/>
        <v>#NAME?</v>
      </c>
      <c r="T358" t="s">
        <v>25</v>
      </c>
      <c r="U358" t="s">
        <v>24</v>
      </c>
      <c r="V358">
        <v>0.91162699999999997</v>
      </c>
      <c r="W358" t="s">
        <v>25</v>
      </c>
      <c r="X358" t="s">
        <v>1881</v>
      </c>
      <c r="Y358">
        <v>0</v>
      </c>
      <c r="Z358" t="s">
        <v>26</v>
      </c>
      <c r="AA358">
        <v>0</v>
      </c>
      <c r="AB358" t="s">
        <v>25</v>
      </c>
      <c r="AC358" t="s">
        <v>27</v>
      </c>
      <c r="AD358">
        <v>0</v>
      </c>
      <c r="AE358" t="s">
        <v>25</v>
      </c>
      <c r="AF358" t="s">
        <v>292</v>
      </c>
      <c r="AG358">
        <v>0</v>
      </c>
      <c r="AH358" t="s">
        <v>25</v>
      </c>
      <c r="AI358" t="s">
        <v>28</v>
      </c>
      <c r="AJ358">
        <v>0</v>
      </c>
      <c r="AK358" t="s">
        <v>25</v>
      </c>
      <c r="AL358" t="s">
        <v>288</v>
      </c>
      <c r="AM358">
        <v>100</v>
      </c>
      <c r="AN358" t="s">
        <v>189</v>
      </c>
      <c r="AO358">
        <v>1000000</v>
      </c>
      <c r="AP358" t="s">
        <v>190</v>
      </c>
      <c r="AQ358">
        <v>10</v>
      </c>
      <c r="AR358" t="s">
        <v>191</v>
      </c>
      <c r="AS358">
        <v>1000</v>
      </c>
      <c r="AT358" t="s">
        <v>192</v>
      </c>
      <c r="AU358">
        <v>20</v>
      </c>
    </row>
    <row r="359" spans="1:47">
      <c r="A359">
        <v>922</v>
      </c>
      <c r="B359" t="s">
        <v>289</v>
      </c>
      <c r="C359">
        <v>4</v>
      </c>
      <c r="D359" t="s">
        <v>182</v>
      </c>
      <c r="E359">
        <v>227</v>
      </c>
      <c r="F359" t="s">
        <v>183</v>
      </c>
      <c r="G359" t="s">
        <v>184</v>
      </c>
      <c r="H359">
        <v>6.2569999999999997</v>
      </c>
      <c r="I359" t="s">
        <v>185</v>
      </c>
      <c r="J359">
        <v>2.5900000000000001E-4</v>
      </c>
      <c r="K359" t="s">
        <v>25</v>
      </c>
      <c r="L359" t="s">
        <v>290</v>
      </c>
      <c r="M359">
        <v>191.61220599999999</v>
      </c>
      <c r="N359" t="s">
        <v>25</v>
      </c>
      <c r="O359" t="s">
        <v>291</v>
      </c>
      <c r="P359">
        <v>4.5100000000000001E-4</v>
      </c>
      <c r="Q359" t="s">
        <v>25</v>
      </c>
      <c r="R359" t="s">
        <v>186</v>
      </c>
      <c r="S359" t="e">
        <f t="shared" si="10"/>
        <v>#NAME?</v>
      </c>
      <c r="T359" t="s">
        <v>25</v>
      </c>
      <c r="U359" t="s">
        <v>24</v>
      </c>
      <c r="V359">
        <v>0.56318299999999999</v>
      </c>
      <c r="W359" t="s">
        <v>25</v>
      </c>
      <c r="X359" t="s">
        <v>1881</v>
      </c>
      <c r="Y359">
        <v>0</v>
      </c>
      <c r="Z359" t="s">
        <v>26</v>
      </c>
      <c r="AA359">
        <v>0</v>
      </c>
      <c r="AB359" t="s">
        <v>25</v>
      </c>
      <c r="AC359" t="s">
        <v>27</v>
      </c>
      <c r="AD359">
        <v>0</v>
      </c>
      <c r="AE359" t="s">
        <v>25</v>
      </c>
      <c r="AF359" t="s">
        <v>292</v>
      </c>
      <c r="AG359">
        <v>0</v>
      </c>
      <c r="AH359" t="s">
        <v>25</v>
      </c>
      <c r="AI359" t="s">
        <v>28</v>
      </c>
      <c r="AJ359">
        <v>0</v>
      </c>
      <c r="AK359" t="s">
        <v>25</v>
      </c>
      <c r="AL359" t="s">
        <v>288</v>
      </c>
      <c r="AM359">
        <v>1000</v>
      </c>
      <c r="AN359" t="s">
        <v>189</v>
      </c>
      <c r="AO359">
        <v>1000000</v>
      </c>
      <c r="AP359" t="s">
        <v>190</v>
      </c>
      <c r="AQ359">
        <v>10</v>
      </c>
      <c r="AR359" t="s">
        <v>191</v>
      </c>
      <c r="AS359">
        <v>1000</v>
      </c>
      <c r="AT359" t="s">
        <v>192</v>
      </c>
      <c r="AU359">
        <v>20</v>
      </c>
    </row>
    <row r="360" spans="1:47">
      <c r="A360">
        <v>921</v>
      </c>
      <c r="B360" t="s">
        <v>289</v>
      </c>
      <c r="C360">
        <v>4</v>
      </c>
      <c r="D360" t="s">
        <v>182</v>
      </c>
      <c r="E360">
        <v>227</v>
      </c>
      <c r="F360" t="s">
        <v>183</v>
      </c>
      <c r="G360" t="s">
        <v>184</v>
      </c>
      <c r="H360">
        <v>6.1909999999999998</v>
      </c>
      <c r="I360" t="s">
        <v>185</v>
      </c>
      <c r="J360">
        <v>2.6800000000000001E-4</v>
      </c>
      <c r="K360" t="s">
        <v>25</v>
      </c>
      <c r="L360" t="s">
        <v>290</v>
      </c>
      <c r="M360">
        <v>201.52271400000001</v>
      </c>
      <c r="N360" t="s">
        <v>25</v>
      </c>
      <c r="O360" t="s">
        <v>291</v>
      </c>
      <c r="P360">
        <v>4.6900000000000002E-4</v>
      </c>
      <c r="Q360" t="s">
        <v>25</v>
      </c>
      <c r="R360" t="s">
        <v>186</v>
      </c>
      <c r="S360">
        <v>1.3474E-2</v>
      </c>
      <c r="T360" t="s">
        <v>25</v>
      </c>
      <c r="U360" t="s">
        <v>24</v>
      </c>
      <c r="V360">
        <v>0.51700199999999996</v>
      </c>
      <c r="W360" t="s">
        <v>25</v>
      </c>
      <c r="X360" t="s">
        <v>1881</v>
      </c>
      <c r="Y360">
        <v>0</v>
      </c>
      <c r="Z360" t="s">
        <v>26</v>
      </c>
      <c r="AA360">
        <v>0</v>
      </c>
      <c r="AB360" t="s">
        <v>25</v>
      </c>
      <c r="AC360" t="s">
        <v>27</v>
      </c>
      <c r="AD360">
        <v>0</v>
      </c>
      <c r="AE360" t="s">
        <v>25</v>
      </c>
      <c r="AF360" t="s">
        <v>292</v>
      </c>
      <c r="AG360">
        <v>0</v>
      </c>
      <c r="AH360" t="s">
        <v>25</v>
      </c>
      <c r="AI360" t="s">
        <v>28</v>
      </c>
      <c r="AJ360">
        <v>0</v>
      </c>
      <c r="AK360" t="s">
        <v>25</v>
      </c>
      <c r="AL360" t="s">
        <v>288</v>
      </c>
      <c r="AM360">
        <v>1000</v>
      </c>
      <c r="AN360" t="s">
        <v>189</v>
      </c>
      <c r="AO360">
        <v>1000000</v>
      </c>
      <c r="AP360" t="s">
        <v>190</v>
      </c>
      <c r="AQ360">
        <v>10</v>
      </c>
      <c r="AR360" t="s">
        <v>191</v>
      </c>
      <c r="AS360">
        <v>1000</v>
      </c>
      <c r="AT360" t="s">
        <v>192</v>
      </c>
      <c r="AU360">
        <v>20</v>
      </c>
    </row>
    <row r="361" spans="1:47">
      <c r="A361">
        <v>921</v>
      </c>
      <c r="B361" t="s">
        <v>289</v>
      </c>
      <c r="C361">
        <v>4</v>
      </c>
      <c r="D361" t="s">
        <v>182</v>
      </c>
      <c r="E361">
        <v>227</v>
      </c>
      <c r="F361" t="s">
        <v>183</v>
      </c>
      <c r="G361" t="s">
        <v>184</v>
      </c>
      <c r="H361">
        <v>5.9279999999999999</v>
      </c>
      <c r="I361" t="s">
        <v>185</v>
      </c>
      <c r="J361">
        <v>2.4600000000000002E-4</v>
      </c>
      <c r="K361" t="s">
        <v>25</v>
      </c>
      <c r="L361" t="s">
        <v>290</v>
      </c>
      <c r="M361">
        <v>189.90875199999999</v>
      </c>
      <c r="N361" t="s">
        <v>25</v>
      </c>
      <c r="O361" t="s">
        <v>291</v>
      </c>
      <c r="P361">
        <v>4.3600000000000003E-4</v>
      </c>
      <c r="Q361" t="s">
        <v>25</v>
      </c>
      <c r="R361" t="s">
        <v>186</v>
      </c>
      <c r="S361">
        <v>1.2793000000000001E-2</v>
      </c>
      <c r="T361" t="s">
        <v>25</v>
      </c>
      <c r="U361" t="s">
        <v>24</v>
      </c>
      <c r="V361">
        <v>0.570245</v>
      </c>
      <c r="W361" t="s">
        <v>25</v>
      </c>
      <c r="X361" t="s">
        <v>1881</v>
      </c>
      <c r="Y361">
        <v>0</v>
      </c>
      <c r="Z361" t="s">
        <v>26</v>
      </c>
      <c r="AA361">
        <v>4.8495999999999997E-2</v>
      </c>
      <c r="AB361" t="s">
        <v>25</v>
      </c>
      <c r="AC361" t="s">
        <v>27</v>
      </c>
      <c r="AD361">
        <v>0.298873</v>
      </c>
      <c r="AE361" t="s">
        <v>25</v>
      </c>
      <c r="AF361" t="s">
        <v>292</v>
      </c>
      <c r="AG361">
        <v>0.21113299999999999</v>
      </c>
      <c r="AH361" t="s">
        <v>25</v>
      </c>
      <c r="AI361" t="s">
        <v>28</v>
      </c>
      <c r="AJ361">
        <v>3.9659999999999999E-3</v>
      </c>
      <c r="AK361" t="s">
        <v>25</v>
      </c>
      <c r="AL361" t="s">
        <v>288</v>
      </c>
      <c r="AM361">
        <v>1000</v>
      </c>
      <c r="AN361" t="s">
        <v>189</v>
      </c>
      <c r="AO361">
        <v>1000000</v>
      </c>
      <c r="AP361" t="s">
        <v>190</v>
      </c>
      <c r="AQ361">
        <v>10</v>
      </c>
      <c r="AR361" t="s">
        <v>191</v>
      </c>
      <c r="AS361">
        <v>1000</v>
      </c>
      <c r="AT361" t="s">
        <v>192</v>
      </c>
      <c r="AU361">
        <v>20</v>
      </c>
    </row>
    <row r="362" spans="1:47">
      <c r="A362">
        <v>920</v>
      </c>
      <c r="B362" t="s">
        <v>289</v>
      </c>
      <c r="C362">
        <v>4</v>
      </c>
      <c r="D362" t="s">
        <v>182</v>
      </c>
      <c r="E362">
        <v>182</v>
      </c>
      <c r="F362" t="s">
        <v>183</v>
      </c>
      <c r="G362" t="s">
        <v>184</v>
      </c>
      <c r="H362">
        <v>1694.375</v>
      </c>
      <c r="I362" t="s">
        <v>185</v>
      </c>
      <c r="J362">
        <v>2.3699999999999999E-4</v>
      </c>
      <c r="K362" t="s">
        <v>25</v>
      </c>
      <c r="L362" t="s">
        <v>290</v>
      </c>
      <c r="M362">
        <v>135.767529</v>
      </c>
      <c r="N362" t="s">
        <v>25</v>
      </c>
      <c r="O362" t="s">
        <v>291</v>
      </c>
      <c r="P362">
        <v>3.7300000000000001E-4</v>
      </c>
      <c r="Q362" t="s">
        <v>25</v>
      </c>
      <c r="R362" t="s">
        <v>186</v>
      </c>
      <c r="S362" t="e">
        <f t="shared" ref="S362:S379" si="11">-nan</f>
        <v>#NAME?</v>
      </c>
      <c r="T362" t="s">
        <v>25</v>
      </c>
      <c r="U362" t="s">
        <v>24</v>
      </c>
      <c r="V362">
        <v>0.405777</v>
      </c>
      <c r="W362" t="s">
        <v>25</v>
      </c>
      <c r="X362" t="s">
        <v>1881</v>
      </c>
      <c r="Y362">
        <v>0</v>
      </c>
      <c r="Z362" t="s">
        <v>26</v>
      </c>
      <c r="AA362">
        <v>0</v>
      </c>
      <c r="AB362" t="s">
        <v>25</v>
      </c>
      <c r="AC362" t="s">
        <v>27</v>
      </c>
      <c r="AD362">
        <v>0</v>
      </c>
      <c r="AE362" t="s">
        <v>25</v>
      </c>
      <c r="AF362" t="s">
        <v>292</v>
      </c>
      <c r="AG362">
        <v>0</v>
      </c>
      <c r="AH362" t="s">
        <v>25</v>
      </c>
      <c r="AI362" t="s">
        <v>28</v>
      </c>
      <c r="AJ362">
        <v>0</v>
      </c>
      <c r="AK362" t="s">
        <v>25</v>
      </c>
      <c r="AL362" t="s">
        <v>288</v>
      </c>
      <c r="AM362">
        <v>1000</v>
      </c>
      <c r="AN362" t="s">
        <v>189</v>
      </c>
      <c r="AO362">
        <v>1000000</v>
      </c>
      <c r="AP362" t="s">
        <v>190</v>
      </c>
      <c r="AQ362">
        <v>7</v>
      </c>
      <c r="AR362" t="s">
        <v>191</v>
      </c>
      <c r="AS362">
        <v>1000</v>
      </c>
      <c r="AT362" t="s">
        <v>192</v>
      </c>
      <c r="AU362">
        <v>20</v>
      </c>
    </row>
    <row r="363" spans="1:47">
      <c r="A363">
        <v>919</v>
      </c>
      <c r="B363" t="s">
        <v>289</v>
      </c>
      <c r="C363">
        <v>4</v>
      </c>
      <c r="D363" t="s">
        <v>182</v>
      </c>
      <c r="E363">
        <v>182</v>
      </c>
      <c r="F363" t="s">
        <v>183</v>
      </c>
      <c r="G363" t="s">
        <v>184</v>
      </c>
      <c r="H363">
        <v>1598.8579999999999</v>
      </c>
      <c r="I363" t="s">
        <v>185</v>
      </c>
      <c r="J363">
        <v>2.2599999999999999E-4</v>
      </c>
      <c r="K363" t="s">
        <v>25</v>
      </c>
      <c r="L363" t="s">
        <v>290</v>
      </c>
      <c r="M363">
        <v>135.55023700000001</v>
      </c>
      <c r="N363" t="s">
        <v>25</v>
      </c>
      <c r="O363" t="s">
        <v>291</v>
      </c>
      <c r="P363">
        <v>3.6200000000000002E-4</v>
      </c>
      <c r="Q363" t="s">
        <v>25</v>
      </c>
      <c r="R363" t="s">
        <v>186</v>
      </c>
      <c r="S363" t="e">
        <f t="shared" si="11"/>
        <v>#NAME?</v>
      </c>
      <c r="T363" t="s">
        <v>25</v>
      </c>
      <c r="U363" t="s">
        <v>24</v>
      </c>
      <c r="V363">
        <v>0.451208</v>
      </c>
      <c r="W363" t="s">
        <v>25</v>
      </c>
      <c r="X363" t="s">
        <v>1881</v>
      </c>
      <c r="Y363">
        <v>0</v>
      </c>
      <c r="Z363" t="s">
        <v>26</v>
      </c>
      <c r="AA363">
        <v>0</v>
      </c>
      <c r="AB363" t="s">
        <v>25</v>
      </c>
      <c r="AC363" t="s">
        <v>27</v>
      </c>
      <c r="AD363">
        <v>0</v>
      </c>
      <c r="AE363" t="s">
        <v>25</v>
      </c>
      <c r="AF363" t="s">
        <v>292</v>
      </c>
      <c r="AG363">
        <v>0</v>
      </c>
      <c r="AH363" t="s">
        <v>25</v>
      </c>
      <c r="AI363" t="s">
        <v>28</v>
      </c>
      <c r="AJ363">
        <v>0</v>
      </c>
      <c r="AK363" t="s">
        <v>25</v>
      </c>
      <c r="AL363" t="s">
        <v>288</v>
      </c>
      <c r="AM363">
        <v>1000</v>
      </c>
      <c r="AN363" t="s">
        <v>189</v>
      </c>
      <c r="AO363">
        <v>1000000</v>
      </c>
      <c r="AP363" t="s">
        <v>190</v>
      </c>
      <c r="AQ363">
        <v>7</v>
      </c>
      <c r="AR363" t="s">
        <v>191</v>
      </c>
      <c r="AS363">
        <v>1000</v>
      </c>
      <c r="AT363" t="s">
        <v>192</v>
      </c>
      <c r="AU363">
        <v>20</v>
      </c>
    </row>
    <row r="364" spans="1:47">
      <c r="A364">
        <v>919</v>
      </c>
      <c r="B364" t="s">
        <v>289</v>
      </c>
      <c r="C364">
        <v>4</v>
      </c>
      <c r="D364" t="s">
        <v>182</v>
      </c>
      <c r="E364">
        <v>182</v>
      </c>
      <c r="F364" t="s">
        <v>183</v>
      </c>
      <c r="G364" t="s">
        <v>184</v>
      </c>
      <c r="H364">
        <v>1642.702</v>
      </c>
      <c r="I364" t="s">
        <v>185</v>
      </c>
      <c r="J364">
        <v>2.31E-4</v>
      </c>
      <c r="K364" t="s">
        <v>25</v>
      </c>
      <c r="L364" t="s">
        <v>290</v>
      </c>
      <c r="M364">
        <v>139.75052700000001</v>
      </c>
      <c r="N364" t="s">
        <v>25</v>
      </c>
      <c r="O364" t="s">
        <v>291</v>
      </c>
      <c r="P364">
        <v>3.6999999999999999E-4</v>
      </c>
      <c r="Q364" t="s">
        <v>25</v>
      </c>
      <c r="R364" t="s">
        <v>186</v>
      </c>
      <c r="S364" t="e">
        <f t="shared" si="11"/>
        <v>#NAME?</v>
      </c>
      <c r="T364" t="s">
        <v>25</v>
      </c>
      <c r="U364" t="s">
        <v>24</v>
      </c>
      <c r="V364">
        <v>0.49790099999999998</v>
      </c>
      <c r="W364" t="s">
        <v>25</v>
      </c>
      <c r="X364" t="s">
        <v>1881</v>
      </c>
      <c r="Y364">
        <v>0</v>
      </c>
      <c r="Z364" t="s">
        <v>26</v>
      </c>
      <c r="AA364">
        <v>0</v>
      </c>
      <c r="AB364" t="s">
        <v>25</v>
      </c>
      <c r="AC364" t="s">
        <v>27</v>
      </c>
      <c r="AD364">
        <v>0</v>
      </c>
      <c r="AE364" t="s">
        <v>25</v>
      </c>
      <c r="AF364" t="s">
        <v>292</v>
      </c>
      <c r="AG364">
        <v>0</v>
      </c>
      <c r="AH364" t="s">
        <v>25</v>
      </c>
      <c r="AI364" t="s">
        <v>28</v>
      </c>
      <c r="AJ364">
        <v>0</v>
      </c>
      <c r="AK364" t="s">
        <v>25</v>
      </c>
      <c r="AL364" t="s">
        <v>288</v>
      </c>
      <c r="AM364">
        <v>1000</v>
      </c>
      <c r="AN364" t="s">
        <v>189</v>
      </c>
      <c r="AO364">
        <v>1000000</v>
      </c>
      <c r="AP364" t="s">
        <v>190</v>
      </c>
      <c r="AQ364">
        <v>7</v>
      </c>
      <c r="AR364" t="s">
        <v>191</v>
      </c>
      <c r="AS364">
        <v>1000</v>
      </c>
      <c r="AT364" t="s">
        <v>192</v>
      </c>
      <c r="AU364">
        <v>20</v>
      </c>
    </row>
    <row r="365" spans="1:47">
      <c r="A365">
        <v>919</v>
      </c>
      <c r="B365" t="s">
        <v>289</v>
      </c>
      <c r="C365">
        <v>4</v>
      </c>
      <c r="D365" t="s">
        <v>182</v>
      </c>
      <c r="E365">
        <v>182</v>
      </c>
      <c r="F365" t="s">
        <v>183</v>
      </c>
      <c r="G365" t="s">
        <v>184</v>
      </c>
      <c r="H365">
        <v>1631.3019999999999</v>
      </c>
      <c r="I365" t="s">
        <v>185</v>
      </c>
      <c r="J365">
        <v>2.32E-4</v>
      </c>
      <c r="K365" t="s">
        <v>25</v>
      </c>
      <c r="L365" t="s">
        <v>290</v>
      </c>
      <c r="M365">
        <v>140.00383600000001</v>
      </c>
      <c r="N365" t="s">
        <v>25</v>
      </c>
      <c r="O365" t="s">
        <v>291</v>
      </c>
      <c r="P365">
        <v>3.7199999999999999E-4</v>
      </c>
      <c r="Q365" t="s">
        <v>25</v>
      </c>
      <c r="R365" t="s">
        <v>186</v>
      </c>
      <c r="S365" t="e">
        <f t="shared" si="11"/>
        <v>#NAME?</v>
      </c>
      <c r="T365" t="s">
        <v>25</v>
      </c>
      <c r="U365" t="s">
        <v>24</v>
      </c>
      <c r="V365">
        <v>0.40388800000000002</v>
      </c>
      <c r="W365" t="s">
        <v>25</v>
      </c>
      <c r="X365" t="s">
        <v>1881</v>
      </c>
      <c r="Y365">
        <v>0</v>
      </c>
      <c r="Z365" t="s">
        <v>26</v>
      </c>
      <c r="AA365">
        <v>0</v>
      </c>
      <c r="AB365" t="s">
        <v>25</v>
      </c>
      <c r="AC365" t="s">
        <v>27</v>
      </c>
      <c r="AD365">
        <v>0</v>
      </c>
      <c r="AE365" t="s">
        <v>25</v>
      </c>
      <c r="AF365" t="s">
        <v>292</v>
      </c>
      <c r="AG365">
        <v>0</v>
      </c>
      <c r="AH365" t="s">
        <v>25</v>
      </c>
      <c r="AI365" t="s">
        <v>28</v>
      </c>
      <c r="AJ365">
        <v>0</v>
      </c>
      <c r="AK365" t="s">
        <v>25</v>
      </c>
      <c r="AL365" t="s">
        <v>288</v>
      </c>
      <c r="AM365">
        <v>1000</v>
      </c>
      <c r="AN365" t="s">
        <v>189</v>
      </c>
      <c r="AO365">
        <v>1000000</v>
      </c>
      <c r="AP365" t="s">
        <v>190</v>
      </c>
      <c r="AQ365">
        <v>7</v>
      </c>
      <c r="AR365" t="s">
        <v>191</v>
      </c>
      <c r="AS365">
        <v>1000</v>
      </c>
      <c r="AT365" t="s">
        <v>192</v>
      </c>
      <c r="AU365">
        <v>20</v>
      </c>
    </row>
    <row r="366" spans="1:47">
      <c r="A366">
        <v>919</v>
      </c>
      <c r="B366" t="s">
        <v>289</v>
      </c>
      <c r="C366">
        <v>4</v>
      </c>
      <c r="D366" t="s">
        <v>182</v>
      </c>
      <c r="E366">
        <v>182</v>
      </c>
      <c r="F366" t="s">
        <v>183</v>
      </c>
      <c r="G366" t="s">
        <v>184</v>
      </c>
      <c r="H366">
        <v>1682.8209999999999</v>
      </c>
      <c r="I366" t="s">
        <v>185</v>
      </c>
      <c r="J366">
        <v>2.2800000000000001E-4</v>
      </c>
      <c r="K366" t="s">
        <v>25</v>
      </c>
      <c r="L366" t="s">
        <v>290</v>
      </c>
      <c r="M366">
        <v>138.918711</v>
      </c>
      <c r="N366" t="s">
        <v>25</v>
      </c>
      <c r="O366" t="s">
        <v>291</v>
      </c>
      <c r="P366">
        <v>3.6699999999999998E-4</v>
      </c>
      <c r="Q366" t="s">
        <v>25</v>
      </c>
      <c r="R366" t="s">
        <v>186</v>
      </c>
      <c r="S366" t="e">
        <f t="shared" si="11"/>
        <v>#NAME?</v>
      </c>
      <c r="T366" t="s">
        <v>25</v>
      </c>
      <c r="U366" t="s">
        <v>24</v>
      </c>
      <c r="V366">
        <v>0.40684700000000001</v>
      </c>
      <c r="W366" t="s">
        <v>25</v>
      </c>
      <c r="X366" t="s">
        <v>1881</v>
      </c>
      <c r="Y366">
        <v>0</v>
      </c>
      <c r="Z366" t="s">
        <v>26</v>
      </c>
      <c r="AA366">
        <v>0</v>
      </c>
      <c r="AB366" t="s">
        <v>25</v>
      </c>
      <c r="AC366" t="s">
        <v>27</v>
      </c>
      <c r="AD366">
        <v>0</v>
      </c>
      <c r="AE366" t="s">
        <v>25</v>
      </c>
      <c r="AF366" t="s">
        <v>292</v>
      </c>
      <c r="AG366">
        <v>0</v>
      </c>
      <c r="AH366" t="s">
        <v>25</v>
      </c>
      <c r="AI366" t="s">
        <v>28</v>
      </c>
      <c r="AJ366">
        <v>0</v>
      </c>
      <c r="AK366" t="s">
        <v>25</v>
      </c>
      <c r="AL366" t="s">
        <v>288</v>
      </c>
      <c r="AM366">
        <v>1000</v>
      </c>
      <c r="AN366" t="s">
        <v>189</v>
      </c>
      <c r="AO366">
        <v>1000000</v>
      </c>
      <c r="AP366" t="s">
        <v>190</v>
      </c>
      <c r="AQ366">
        <v>7</v>
      </c>
      <c r="AR366" t="s">
        <v>191</v>
      </c>
      <c r="AS366">
        <v>1000</v>
      </c>
      <c r="AT366" t="s">
        <v>192</v>
      </c>
      <c r="AU366">
        <v>20</v>
      </c>
    </row>
    <row r="367" spans="1:47">
      <c r="A367">
        <v>919</v>
      </c>
      <c r="B367" t="s">
        <v>289</v>
      </c>
      <c r="C367">
        <v>4</v>
      </c>
      <c r="D367" t="s">
        <v>182</v>
      </c>
      <c r="E367">
        <v>182</v>
      </c>
      <c r="F367" t="s">
        <v>183</v>
      </c>
      <c r="G367" t="s">
        <v>184</v>
      </c>
      <c r="H367">
        <v>1667.0419999999999</v>
      </c>
      <c r="I367" t="s">
        <v>185</v>
      </c>
      <c r="J367">
        <v>2.2100000000000001E-4</v>
      </c>
      <c r="K367" t="s">
        <v>25</v>
      </c>
      <c r="L367" t="s">
        <v>290</v>
      </c>
      <c r="M367">
        <v>142.704599</v>
      </c>
      <c r="N367" t="s">
        <v>25</v>
      </c>
      <c r="O367" t="s">
        <v>291</v>
      </c>
      <c r="P367">
        <v>3.6299999999999999E-4</v>
      </c>
      <c r="Q367" t="s">
        <v>25</v>
      </c>
      <c r="R367" t="s">
        <v>186</v>
      </c>
      <c r="S367" t="e">
        <f t="shared" si="11"/>
        <v>#NAME?</v>
      </c>
      <c r="T367" t="s">
        <v>25</v>
      </c>
      <c r="U367" t="s">
        <v>24</v>
      </c>
      <c r="V367">
        <v>0.461009</v>
      </c>
      <c r="W367" t="s">
        <v>25</v>
      </c>
      <c r="X367" t="s">
        <v>1881</v>
      </c>
      <c r="Y367">
        <v>0</v>
      </c>
      <c r="Z367" t="s">
        <v>26</v>
      </c>
      <c r="AA367">
        <v>0</v>
      </c>
      <c r="AB367" t="s">
        <v>25</v>
      </c>
      <c r="AC367" t="s">
        <v>27</v>
      </c>
      <c r="AD367">
        <v>0</v>
      </c>
      <c r="AE367" t="s">
        <v>25</v>
      </c>
      <c r="AF367" t="s">
        <v>292</v>
      </c>
      <c r="AG367">
        <v>0</v>
      </c>
      <c r="AH367" t="s">
        <v>25</v>
      </c>
      <c r="AI367" t="s">
        <v>28</v>
      </c>
      <c r="AJ367">
        <v>0</v>
      </c>
      <c r="AK367" t="s">
        <v>25</v>
      </c>
      <c r="AL367" t="s">
        <v>288</v>
      </c>
      <c r="AM367">
        <v>1000</v>
      </c>
      <c r="AN367" t="s">
        <v>189</v>
      </c>
      <c r="AO367">
        <v>1000000</v>
      </c>
      <c r="AP367" t="s">
        <v>190</v>
      </c>
      <c r="AQ367">
        <v>7</v>
      </c>
      <c r="AR367" t="s">
        <v>191</v>
      </c>
      <c r="AS367">
        <v>500</v>
      </c>
      <c r="AT367" t="s">
        <v>192</v>
      </c>
      <c r="AU367">
        <v>20</v>
      </c>
    </row>
    <row r="368" spans="1:47">
      <c r="A368">
        <v>915</v>
      </c>
      <c r="B368" t="s">
        <v>289</v>
      </c>
      <c r="C368">
        <v>1</v>
      </c>
      <c r="D368" t="s">
        <v>182</v>
      </c>
      <c r="E368">
        <v>4359</v>
      </c>
      <c r="F368" t="s">
        <v>183</v>
      </c>
      <c r="G368" t="s">
        <v>184</v>
      </c>
      <c r="H368">
        <v>0.02</v>
      </c>
      <c r="I368" t="s">
        <v>185</v>
      </c>
      <c r="J368">
        <v>1.0449999999999999E-3</v>
      </c>
      <c r="K368" t="s">
        <v>25</v>
      </c>
      <c r="L368" t="s">
        <v>290</v>
      </c>
      <c r="M368">
        <v>993.34303699999998</v>
      </c>
      <c r="N368" t="s">
        <v>25</v>
      </c>
      <c r="O368" t="s">
        <v>291</v>
      </c>
      <c r="P368">
        <v>2.0379999999999999E-3</v>
      </c>
      <c r="Q368" t="s">
        <v>25</v>
      </c>
      <c r="R368" t="s">
        <v>186</v>
      </c>
      <c r="S368" t="e">
        <f t="shared" si="11"/>
        <v>#NAME?</v>
      </c>
      <c r="T368" t="s">
        <v>25</v>
      </c>
      <c r="U368" t="s">
        <v>24</v>
      </c>
      <c r="V368">
        <v>83.627831</v>
      </c>
      <c r="W368" t="s">
        <v>25</v>
      </c>
      <c r="X368" t="s">
        <v>1881</v>
      </c>
      <c r="Y368">
        <v>0</v>
      </c>
      <c r="Z368" t="s">
        <v>26</v>
      </c>
      <c r="AA368">
        <v>0</v>
      </c>
      <c r="AB368" t="s">
        <v>25</v>
      </c>
      <c r="AC368" t="s">
        <v>27</v>
      </c>
      <c r="AD368">
        <v>0</v>
      </c>
      <c r="AE368" t="s">
        <v>25</v>
      </c>
      <c r="AF368" t="s">
        <v>292</v>
      </c>
      <c r="AG368">
        <v>0</v>
      </c>
      <c r="AH368" t="s">
        <v>25</v>
      </c>
      <c r="AI368" t="s">
        <v>28</v>
      </c>
      <c r="AJ368">
        <v>0</v>
      </c>
      <c r="AK368" t="s">
        <v>25</v>
      </c>
      <c r="AL368" t="s">
        <v>288</v>
      </c>
      <c r="AM368">
        <v>1000</v>
      </c>
      <c r="AN368" t="s">
        <v>189</v>
      </c>
      <c r="AO368">
        <v>1000000</v>
      </c>
      <c r="AP368" t="s">
        <v>190</v>
      </c>
      <c r="AQ368">
        <v>5</v>
      </c>
      <c r="AR368" t="s">
        <v>191</v>
      </c>
      <c r="AS368">
        <v>100</v>
      </c>
      <c r="AT368" t="s">
        <v>192</v>
      </c>
      <c r="AU368">
        <v>20</v>
      </c>
    </row>
    <row r="369" spans="1:47">
      <c r="A369">
        <v>915</v>
      </c>
      <c r="B369" t="s">
        <v>289</v>
      </c>
      <c r="C369">
        <v>1</v>
      </c>
      <c r="D369" t="s">
        <v>182</v>
      </c>
      <c r="E369">
        <v>4359</v>
      </c>
      <c r="F369" t="s">
        <v>183</v>
      </c>
      <c r="G369" t="s">
        <v>184</v>
      </c>
      <c r="H369">
        <v>0</v>
      </c>
      <c r="I369" t="s">
        <v>185</v>
      </c>
      <c r="J369">
        <v>1.0300000000000001E-3</v>
      </c>
      <c r="K369" t="s">
        <v>25</v>
      </c>
      <c r="L369" t="s">
        <v>290</v>
      </c>
      <c r="M369">
        <v>976.29823599999997</v>
      </c>
      <c r="N369" t="s">
        <v>25</v>
      </c>
      <c r="O369" t="s">
        <v>291</v>
      </c>
      <c r="P369">
        <v>2.006E-3</v>
      </c>
      <c r="Q369" t="s">
        <v>25</v>
      </c>
      <c r="R369" t="s">
        <v>186</v>
      </c>
      <c r="S369" t="e">
        <f t="shared" si="11"/>
        <v>#NAME?</v>
      </c>
      <c r="T369" t="s">
        <v>25</v>
      </c>
      <c r="U369" t="s">
        <v>24</v>
      </c>
      <c r="V369">
        <v>85.572626999999997</v>
      </c>
      <c r="W369" t="s">
        <v>25</v>
      </c>
      <c r="X369" t="s">
        <v>1881</v>
      </c>
      <c r="Y369">
        <v>0</v>
      </c>
      <c r="Z369" t="s">
        <v>26</v>
      </c>
      <c r="AA369">
        <v>0</v>
      </c>
      <c r="AB369" t="s">
        <v>25</v>
      </c>
      <c r="AC369" t="s">
        <v>27</v>
      </c>
      <c r="AD369">
        <v>0</v>
      </c>
      <c r="AE369" t="s">
        <v>25</v>
      </c>
      <c r="AF369" t="s">
        <v>292</v>
      </c>
      <c r="AG369">
        <v>0</v>
      </c>
      <c r="AH369" t="s">
        <v>25</v>
      </c>
      <c r="AI369" t="s">
        <v>28</v>
      </c>
      <c r="AJ369">
        <v>0</v>
      </c>
      <c r="AK369" t="s">
        <v>25</v>
      </c>
      <c r="AL369" t="s">
        <v>288</v>
      </c>
      <c r="AM369">
        <v>1000</v>
      </c>
      <c r="AN369" t="s">
        <v>189</v>
      </c>
      <c r="AO369">
        <v>1000000</v>
      </c>
      <c r="AP369" t="s">
        <v>190</v>
      </c>
      <c r="AQ369">
        <v>5</v>
      </c>
      <c r="AR369" t="s">
        <v>191</v>
      </c>
      <c r="AS369">
        <v>100</v>
      </c>
      <c r="AT369" t="s">
        <v>192</v>
      </c>
      <c r="AU369">
        <v>20</v>
      </c>
    </row>
    <row r="370" spans="1:47">
      <c r="A370">
        <v>914</v>
      </c>
      <c r="B370" t="s">
        <v>289</v>
      </c>
      <c r="C370">
        <v>1</v>
      </c>
      <c r="D370" t="s">
        <v>182</v>
      </c>
      <c r="E370">
        <v>4359</v>
      </c>
      <c r="F370" t="s">
        <v>183</v>
      </c>
      <c r="G370" t="s">
        <v>184</v>
      </c>
      <c r="H370">
        <v>0</v>
      </c>
      <c r="I370" t="s">
        <v>185</v>
      </c>
      <c r="J370">
        <v>1.0480000000000001E-3</v>
      </c>
      <c r="K370" t="s">
        <v>25</v>
      </c>
      <c r="L370" t="s">
        <v>290</v>
      </c>
      <c r="M370">
        <v>1011.336169</v>
      </c>
      <c r="N370" t="s">
        <v>25</v>
      </c>
      <c r="O370" t="s">
        <v>291</v>
      </c>
      <c r="P370">
        <v>2.0600000000000002E-3</v>
      </c>
      <c r="Q370" t="s">
        <v>25</v>
      </c>
      <c r="R370" t="s">
        <v>186</v>
      </c>
      <c r="S370" t="e">
        <f t="shared" si="11"/>
        <v>#NAME?</v>
      </c>
      <c r="T370" t="s">
        <v>25</v>
      </c>
      <c r="U370" t="s">
        <v>24</v>
      </c>
      <c r="V370">
        <v>85.159841</v>
      </c>
      <c r="W370" t="s">
        <v>25</v>
      </c>
      <c r="X370" t="s">
        <v>1881</v>
      </c>
      <c r="Y370">
        <v>0</v>
      </c>
      <c r="Z370" t="s">
        <v>26</v>
      </c>
      <c r="AA370">
        <v>0</v>
      </c>
      <c r="AB370" t="s">
        <v>25</v>
      </c>
      <c r="AC370" t="s">
        <v>27</v>
      </c>
      <c r="AD370">
        <v>0</v>
      </c>
      <c r="AE370" t="s">
        <v>25</v>
      </c>
      <c r="AF370" t="s">
        <v>292</v>
      </c>
      <c r="AG370">
        <v>0</v>
      </c>
      <c r="AH370" t="s">
        <v>25</v>
      </c>
      <c r="AI370" t="s">
        <v>28</v>
      </c>
      <c r="AJ370">
        <v>0</v>
      </c>
      <c r="AK370" t="s">
        <v>25</v>
      </c>
      <c r="AL370" t="s">
        <v>288</v>
      </c>
      <c r="AM370">
        <v>1000</v>
      </c>
      <c r="AN370" t="s">
        <v>189</v>
      </c>
      <c r="AO370">
        <v>1000000</v>
      </c>
      <c r="AP370" t="s">
        <v>190</v>
      </c>
      <c r="AQ370">
        <v>5</v>
      </c>
      <c r="AR370" t="s">
        <v>191</v>
      </c>
      <c r="AS370">
        <v>100</v>
      </c>
      <c r="AT370" t="s">
        <v>192</v>
      </c>
      <c r="AU370">
        <v>100</v>
      </c>
    </row>
    <row r="371" spans="1:47">
      <c r="A371">
        <v>913</v>
      </c>
      <c r="B371" t="s">
        <v>289</v>
      </c>
      <c r="C371">
        <v>1</v>
      </c>
      <c r="D371" t="s">
        <v>182</v>
      </c>
      <c r="E371">
        <v>4359</v>
      </c>
      <c r="F371" t="s">
        <v>183</v>
      </c>
      <c r="G371" t="s">
        <v>184</v>
      </c>
      <c r="H371">
        <v>0</v>
      </c>
      <c r="I371" t="s">
        <v>185</v>
      </c>
      <c r="J371">
        <v>1.0349999999999999E-3</v>
      </c>
      <c r="K371" t="s">
        <v>25</v>
      </c>
      <c r="L371" t="s">
        <v>290</v>
      </c>
      <c r="M371">
        <v>1008.812239</v>
      </c>
      <c r="N371" t="s">
        <v>25</v>
      </c>
      <c r="O371" t="s">
        <v>291</v>
      </c>
      <c r="P371">
        <v>2.0439999999999998E-3</v>
      </c>
      <c r="Q371" t="s">
        <v>25</v>
      </c>
      <c r="R371" t="s">
        <v>186</v>
      </c>
      <c r="S371" t="e">
        <f t="shared" si="11"/>
        <v>#NAME?</v>
      </c>
      <c r="T371" t="s">
        <v>25</v>
      </c>
      <c r="U371" t="s">
        <v>24</v>
      </c>
      <c r="V371">
        <v>82.473625999999996</v>
      </c>
      <c r="W371" t="s">
        <v>25</v>
      </c>
      <c r="X371" t="s">
        <v>1881</v>
      </c>
      <c r="Y371">
        <v>0</v>
      </c>
      <c r="Z371" t="s">
        <v>26</v>
      </c>
      <c r="AA371">
        <v>0</v>
      </c>
      <c r="AB371" t="s">
        <v>25</v>
      </c>
      <c r="AC371" t="s">
        <v>27</v>
      </c>
      <c r="AD371">
        <v>0</v>
      </c>
      <c r="AE371" t="s">
        <v>25</v>
      </c>
      <c r="AF371" t="s">
        <v>292</v>
      </c>
      <c r="AG371">
        <v>0</v>
      </c>
      <c r="AH371" t="s">
        <v>25</v>
      </c>
      <c r="AI371" t="s">
        <v>28</v>
      </c>
      <c r="AJ371">
        <v>0</v>
      </c>
      <c r="AK371" t="s">
        <v>25</v>
      </c>
      <c r="AL371" t="s">
        <v>288</v>
      </c>
      <c r="AM371">
        <v>1000</v>
      </c>
      <c r="AN371" t="s">
        <v>189</v>
      </c>
      <c r="AO371">
        <v>1000000</v>
      </c>
      <c r="AP371" t="s">
        <v>190</v>
      </c>
      <c r="AQ371">
        <v>5</v>
      </c>
      <c r="AR371" t="s">
        <v>191</v>
      </c>
      <c r="AS371">
        <v>100</v>
      </c>
      <c r="AT371" t="s">
        <v>192</v>
      </c>
      <c r="AU371">
        <v>20</v>
      </c>
    </row>
    <row r="372" spans="1:47">
      <c r="A372">
        <v>912</v>
      </c>
      <c r="B372" t="s">
        <v>289</v>
      </c>
      <c r="C372">
        <v>5</v>
      </c>
      <c r="D372" t="s">
        <v>182</v>
      </c>
      <c r="E372">
        <v>227</v>
      </c>
      <c r="F372" t="s">
        <v>183</v>
      </c>
      <c r="G372" t="s">
        <v>184</v>
      </c>
      <c r="H372">
        <v>2383.09</v>
      </c>
      <c r="I372" t="s">
        <v>185</v>
      </c>
      <c r="J372">
        <v>1.7799999999999999E-4</v>
      </c>
      <c r="K372" t="s">
        <v>25</v>
      </c>
      <c r="L372" t="s">
        <v>290</v>
      </c>
      <c r="M372">
        <v>206.661337</v>
      </c>
      <c r="N372" t="s">
        <v>25</v>
      </c>
      <c r="O372" t="s">
        <v>291</v>
      </c>
      <c r="P372">
        <v>3.8499999999999998E-4</v>
      </c>
      <c r="Q372" t="s">
        <v>25</v>
      </c>
      <c r="R372" t="s">
        <v>186</v>
      </c>
      <c r="S372" t="e">
        <f t="shared" si="11"/>
        <v>#NAME?</v>
      </c>
      <c r="T372" t="s">
        <v>25</v>
      </c>
      <c r="U372" t="s">
        <v>24</v>
      </c>
      <c r="V372">
        <v>0.37757600000000002</v>
      </c>
      <c r="W372" t="s">
        <v>25</v>
      </c>
      <c r="X372" t="s">
        <v>1881</v>
      </c>
      <c r="Y372">
        <v>0</v>
      </c>
      <c r="Z372" t="s">
        <v>26</v>
      </c>
      <c r="AA372">
        <v>0</v>
      </c>
      <c r="AB372" t="s">
        <v>25</v>
      </c>
      <c r="AC372" t="s">
        <v>27</v>
      </c>
      <c r="AD372">
        <v>0</v>
      </c>
      <c r="AE372" t="s">
        <v>25</v>
      </c>
      <c r="AF372" t="s">
        <v>292</v>
      </c>
      <c r="AG372">
        <v>0</v>
      </c>
      <c r="AH372" t="s">
        <v>25</v>
      </c>
      <c r="AI372" t="s">
        <v>28</v>
      </c>
      <c r="AJ372">
        <v>0</v>
      </c>
      <c r="AK372" t="s">
        <v>25</v>
      </c>
      <c r="AL372" t="s">
        <v>288</v>
      </c>
      <c r="AM372">
        <v>1000</v>
      </c>
      <c r="AN372" t="s">
        <v>189</v>
      </c>
      <c r="AO372">
        <v>1000000</v>
      </c>
      <c r="AP372" t="s">
        <v>190</v>
      </c>
      <c r="AQ372">
        <v>5</v>
      </c>
      <c r="AR372" t="s">
        <v>191</v>
      </c>
      <c r="AS372">
        <v>100</v>
      </c>
      <c r="AT372" t="s">
        <v>192</v>
      </c>
      <c r="AU372">
        <v>20</v>
      </c>
    </row>
    <row r="373" spans="1:47">
      <c r="A373">
        <v>911</v>
      </c>
      <c r="B373" t="s">
        <v>289</v>
      </c>
      <c r="C373">
        <v>1</v>
      </c>
      <c r="D373" t="s">
        <v>182</v>
      </c>
      <c r="E373">
        <v>4359</v>
      </c>
      <c r="F373" t="s">
        <v>183</v>
      </c>
      <c r="G373" t="s">
        <v>184</v>
      </c>
      <c r="H373">
        <v>24.25</v>
      </c>
      <c r="I373" t="s">
        <v>185</v>
      </c>
      <c r="J373">
        <v>1.0330000000000001E-3</v>
      </c>
      <c r="K373" t="s">
        <v>25</v>
      </c>
      <c r="L373" t="s">
        <v>290</v>
      </c>
      <c r="M373">
        <v>969.69067399999994</v>
      </c>
      <c r="N373" t="s">
        <v>25</v>
      </c>
      <c r="O373" t="s">
        <v>291</v>
      </c>
      <c r="P373">
        <v>2.003E-3</v>
      </c>
      <c r="Q373" t="s">
        <v>25</v>
      </c>
      <c r="R373" t="s">
        <v>186</v>
      </c>
      <c r="S373" t="e">
        <f t="shared" si="11"/>
        <v>#NAME?</v>
      </c>
      <c r="T373" t="s">
        <v>25</v>
      </c>
      <c r="U373" t="s">
        <v>24</v>
      </c>
      <c r="V373">
        <v>79.660753</v>
      </c>
      <c r="W373" t="s">
        <v>25</v>
      </c>
      <c r="X373" t="s">
        <v>1881</v>
      </c>
      <c r="Y373">
        <v>0</v>
      </c>
      <c r="Z373" t="s">
        <v>26</v>
      </c>
      <c r="AA373">
        <v>0</v>
      </c>
      <c r="AB373" t="s">
        <v>25</v>
      </c>
      <c r="AC373" t="s">
        <v>27</v>
      </c>
      <c r="AD373">
        <v>0</v>
      </c>
      <c r="AE373" t="s">
        <v>25</v>
      </c>
      <c r="AF373" t="s">
        <v>292</v>
      </c>
      <c r="AG373">
        <v>0</v>
      </c>
      <c r="AH373" t="s">
        <v>25</v>
      </c>
      <c r="AI373" t="s">
        <v>28</v>
      </c>
      <c r="AJ373">
        <v>0</v>
      </c>
      <c r="AK373" t="s">
        <v>25</v>
      </c>
      <c r="AL373" t="s">
        <v>288</v>
      </c>
      <c r="AM373">
        <v>1000</v>
      </c>
      <c r="AN373" t="s">
        <v>189</v>
      </c>
      <c r="AO373">
        <v>1000000</v>
      </c>
      <c r="AP373" t="s">
        <v>190</v>
      </c>
      <c r="AQ373">
        <v>5</v>
      </c>
      <c r="AR373" t="s">
        <v>191</v>
      </c>
      <c r="AS373">
        <v>100</v>
      </c>
      <c r="AT373" t="s">
        <v>192</v>
      </c>
      <c r="AU373">
        <v>100</v>
      </c>
    </row>
    <row r="374" spans="1:47">
      <c r="A374">
        <v>911</v>
      </c>
      <c r="B374" t="s">
        <v>289</v>
      </c>
      <c r="C374">
        <v>1</v>
      </c>
      <c r="D374" t="s">
        <v>182</v>
      </c>
      <c r="E374">
        <v>4359</v>
      </c>
      <c r="F374" t="s">
        <v>183</v>
      </c>
      <c r="G374" t="s">
        <v>184</v>
      </c>
      <c r="H374">
        <v>25.02</v>
      </c>
      <c r="I374" t="s">
        <v>185</v>
      </c>
      <c r="J374">
        <v>1.029E-3</v>
      </c>
      <c r="K374" t="s">
        <v>25</v>
      </c>
      <c r="L374" t="s">
        <v>290</v>
      </c>
      <c r="M374">
        <v>997.984512</v>
      </c>
      <c r="N374" t="s">
        <v>25</v>
      </c>
      <c r="O374" t="s">
        <v>291</v>
      </c>
      <c r="P374">
        <v>2.0270000000000002E-3</v>
      </c>
      <c r="Q374" t="s">
        <v>25</v>
      </c>
      <c r="R374" t="s">
        <v>186</v>
      </c>
      <c r="S374" t="e">
        <f t="shared" si="11"/>
        <v>#NAME?</v>
      </c>
      <c r="T374" t="s">
        <v>25</v>
      </c>
      <c r="U374" t="s">
        <v>24</v>
      </c>
      <c r="V374">
        <v>80.303611000000004</v>
      </c>
      <c r="W374" t="s">
        <v>25</v>
      </c>
      <c r="X374" t="s">
        <v>1881</v>
      </c>
      <c r="Y374">
        <v>0</v>
      </c>
      <c r="Z374" t="s">
        <v>26</v>
      </c>
      <c r="AA374">
        <v>0</v>
      </c>
      <c r="AB374" t="s">
        <v>25</v>
      </c>
      <c r="AC374" t="s">
        <v>27</v>
      </c>
      <c r="AD374">
        <v>0</v>
      </c>
      <c r="AE374" t="s">
        <v>25</v>
      </c>
      <c r="AF374" t="s">
        <v>292</v>
      </c>
      <c r="AG374">
        <v>0</v>
      </c>
      <c r="AH374" t="s">
        <v>25</v>
      </c>
      <c r="AI374" t="s">
        <v>28</v>
      </c>
      <c r="AJ374">
        <v>0</v>
      </c>
      <c r="AK374" t="s">
        <v>25</v>
      </c>
      <c r="AL374" t="s">
        <v>288</v>
      </c>
      <c r="AM374">
        <v>1000</v>
      </c>
      <c r="AN374" t="s">
        <v>189</v>
      </c>
      <c r="AO374">
        <v>1000000</v>
      </c>
      <c r="AP374" t="s">
        <v>190</v>
      </c>
      <c r="AQ374">
        <v>5</v>
      </c>
      <c r="AR374" t="s">
        <v>191</v>
      </c>
      <c r="AS374">
        <v>100</v>
      </c>
      <c r="AT374" t="s">
        <v>192</v>
      </c>
      <c r="AU374">
        <v>100</v>
      </c>
    </row>
    <row r="375" spans="1:47">
      <c r="A375">
        <v>910</v>
      </c>
      <c r="B375" t="s">
        <v>289</v>
      </c>
      <c r="C375">
        <v>1</v>
      </c>
      <c r="D375" t="s">
        <v>182</v>
      </c>
      <c r="E375">
        <v>4359</v>
      </c>
      <c r="F375" t="s">
        <v>183</v>
      </c>
      <c r="G375" t="s">
        <v>184</v>
      </c>
      <c r="H375">
        <v>23.8</v>
      </c>
      <c r="I375" t="s">
        <v>185</v>
      </c>
      <c r="J375">
        <v>1.0189999999999999E-3</v>
      </c>
      <c r="K375" t="s">
        <v>25</v>
      </c>
      <c r="L375" t="s">
        <v>290</v>
      </c>
      <c r="M375">
        <v>977.633781</v>
      </c>
      <c r="N375" t="s">
        <v>25</v>
      </c>
      <c r="O375" t="s">
        <v>291</v>
      </c>
      <c r="P375">
        <v>1.9970000000000001E-3</v>
      </c>
      <c r="Q375" t="s">
        <v>25</v>
      </c>
      <c r="R375" t="s">
        <v>186</v>
      </c>
      <c r="S375" t="e">
        <f t="shared" si="11"/>
        <v>#NAME?</v>
      </c>
      <c r="T375" t="s">
        <v>25</v>
      </c>
      <c r="U375" t="s">
        <v>24</v>
      </c>
      <c r="V375">
        <v>79.604050999999998</v>
      </c>
      <c r="W375" t="s">
        <v>25</v>
      </c>
      <c r="X375" t="s">
        <v>1881</v>
      </c>
      <c r="Y375">
        <v>0</v>
      </c>
      <c r="Z375" t="s">
        <v>26</v>
      </c>
      <c r="AA375">
        <v>0</v>
      </c>
      <c r="AB375" t="s">
        <v>25</v>
      </c>
      <c r="AC375" t="s">
        <v>27</v>
      </c>
      <c r="AD375">
        <v>0</v>
      </c>
      <c r="AE375" t="s">
        <v>25</v>
      </c>
      <c r="AF375" t="s">
        <v>292</v>
      </c>
      <c r="AG375">
        <v>0</v>
      </c>
      <c r="AH375" t="s">
        <v>25</v>
      </c>
      <c r="AI375" t="s">
        <v>28</v>
      </c>
      <c r="AJ375">
        <v>0</v>
      </c>
      <c r="AK375" t="s">
        <v>25</v>
      </c>
      <c r="AL375" t="s">
        <v>288</v>
      </c>
      <c r="AM375">
        <v>1000</v>
      </c>
      <c r="AN375" t="s">
        <v>189</v>
      </c>
      <c r="AO375">
        <v>1000000</v>
      </c>
      <c r="AP375" t="s">
        <v>190</v>
      </c>
      <c r="AQ375">
        <v>5</v>
      </c>
      <c r="AR375" t="s">
        <v>191</v>
      </c>
      <c r="AS375">
        <v>100</v>
      </c>
      <c r="AT375" t="s">
        <v>192</v>
      </c>
      <c r="AU375">
        <v>100</v>
      </c>
    </row>
    <row r="376" spans="1:47">
      <c r="A376">
        <v>909</v>
      </c>
      <c r="B376" t="s">
        <v>289</v>
      </c>
      <c r="C376">
        <v>1</v>
      </c>
      <c r="D376" t="s">
        <v>182</v>
      </c>
      <c r="E376">
        <v>4359</v>
      </c>
      <c r="F376" t="s">
        <v>183</v>
      </c>
      <c r="G376" t="s">
        <v>184</v>
      </c>
      <c r="H376">
        <v>0</v>
      </c>
      <c r="I376" t="s">
        <v>185</v>
      </c>
      <c r="J376">
        <v>1.044E-3</v>
      </c>
      <c r="K376" t="s">
        <v>25</v>
      </c>
      <c r="L376" t="s">
        <v>290</v>
      </c>
      <c r="M376">
        <v>1003.921611</v>
      </c>
      <c r="N376" t="s">
        <v>25</v>
      </c>
      <c r="O376" t="s">
        <v>291</v>
      </c>
      <c r="P376">
        <v>2.0479999999999999E-3</v>
      </c>
      <c r="Q376" t="s">
        <v>25</v>
      </c>
      <c r="R376" t="s">
        <v>186</v>
      </c>
      <c r="S376" t="e">
        <f t="shared" si="11"/>
        <v>#NAME?</v>
      </c>
      <c r="T376" t="s">
        <v>25</v>
      </c>
      <c r="U376" t="s">
        <v>24</v>
      </c>
      <c r="V376">
        <v>86.737695000000002</v>
      </c>
      <c r="W376" t="s">
        <v>25</v>
      </c>
      <c r="X376" t="s">
        <v>1881</v>
      </c>
      <c r="Y376">
        <v>0</v>
      </c>
      <c r="Z376" t="s">
        <v>26</v>
      </c>
      <c r="AA376">
        <v>0</v>
      </c>
      <c r="AB376" t="s">
        <v>25</v>
      </c>
      <c r="AC376" t="s">
        <v>27</v>
      </c>
      <c r="AD376">
        <v>0</v>
      </c>
      <c r="AE376" t="s">
        <v>25</v>
      </c>
      <c r="AF376" t="s">
        <v>292</v>
      </c>
      <c r="AG376">
        <v>0</v>
      </c>
      <c r="AH376" t="s">
        <v>25</v>
      </c>
      <c r="AI376" t="s">
        <v>28</v>
      </c>
      <c r="AJ376">
        <v>0</v>
      </c>
      <c r="AK376" t="s">
        <v>25</v>
      </c>
      <c r="AL376" t="s">
        <v>288</v>
      </c>
      <c r="AM376">
        <v>1000</v>
      </c>
      <c r="AN376" t="s">
        <v>189</v>
      </c>
      <c r="AO376">
        <v>1000000</v>
      </c>
      <c r="AP376" t="s">
        <v>190</v>
      </c>
      <c r="AQ376">
        <v>5</v>
      </c>
      <c r="AR376" t="s">
        <v>191</v>
      </c>
      <c r="AS376">
        <v>100</v>
      </c>
      <c r="AT376" t="s">
        <v>192</v>
      </c>
      <c r="AU376">
        <v>100</v>
      </c>
    </row>
    <row r="377" spans="1:47">
      <c r="A377">
        <v>908</v>
      </c>
      <c r="B377" t="s">
        <v>289</v>
      </c>
      <c r="C377">
        <v>1</v>
      </c>
      <c r="D377" t="s">
        <v>182</v>
      </c>
      <c r="E377">
        <v>4359</v>
      </c>
      <c r="F377" t="s">
        <v>183</v>
      </c>
      <c r="G377" t="s">
        <v>184</v>
      </c>
      <c r="H377">
        <v>0</v>
      </c>
      <c r="I377" t="s">
        <v>185</v>
      </c>
      <c r="J377">
        <v>1.042E-3</v>
      </c>
      <c r="K377" t="s">
        <v>25</v>
      </c>
      <c r="L377" t="s">
        <v>290</v>
      </c>
      <c r="M377">
        <v>1008.827784</v>
      </c>
      <c r="N377" t="s">
        <v>25</v>
      </c>
      <c r="O377" t="s">
        <v>291</v>
      </c>
      <c r="P377">
        <v>2.0509999999999999E-3</v>
      </c>
      <c r="Q377" t="s">
        <v>25</v>
      </c>
      <c r="R377" t="s">
        <v>186</v>
      </c>
      <c r="S377" t="e">
        <f t="shared" si="11"/>
        <v>#NAME?</v>
      </c>
      <c r="T377" t="s">
        <v>25</v>
      </c>
      <c r="U377" t="s">
        <v>24</v>
      </c>
      <c r="V377">
        <v>83.692008000000001</v>
      </c>
      <c r="W377" t="s">
        <v>25</v>
      </c>
      <c r="X377" t="s">
        <v>1881</v>
      </c>
      <c r="Y377">
        <v>0</v>
      </c>
      <c r="Z377" t="s">
        <v>26</v>
      </c>
      <c r="AA377">
        <v>0</v>
      </c>
      <c r="AB377" t="s">
        <v>25</v>
      </c>
      <c r="AC377" t="s">
        <v>27</v>
      </c>
      <c r="AD377">
        <v>0</v>
      </c>
      <c r="AE377" t="s">
        <v>25</v>
      </c>
      <c r="AF377" t="s">
        <v>292</v>
      </c>
      <c r="AG377">
        <v>0</v>
      </c>
      <c r="AH377" t="s">
        <v>25</v>
      </c>
      <c r="AI377" t="s">
        <v>28</v>
      </c>
      <c r="AJ377">
        <v>0</v>
      </c>
      <c r="AK377" t="s">
        <v>25</v>
      </c>
      <c r="AL377" t="s">
        <v>288</v>
      </c>
      <c r="AM377">
        <v>1000</v>
      </c>
      <c r="AN377" t="s">
        <v>189</v>
      </c>
      <c r="AO377">
        <v>1000000</v>
      </c>
      <c r="AP377" t="s">
        <v>190</v>
      </c>
      <c r="AQ377">
        <v>5</v>
      </c>
      <c r="AR377" t="s">
        <v>191</v>
      </c>
      <c r="AS377">
        <v>100</v>
      </c>
      <c r="AT377" t="s">
        <v>192</v>
      </c>
      <c r="AU377">
        <v>50</v>
      </c>
    </row>
    <row r="378" spans="1:47">
      <c r="A378">
        <v>908</v>
      </c>
      <c r="B378" t="s">
        <v>289</v>
      </c>
      <c r="C378">
        <v>1</v>
      </c>
      <c r="D378" t="s">
        <v>182</v>
      </c>
      <c r="E378">
        <v>4359</v>
      </c>
      <c r="F378" t="s">
        <v>183</v>
      </c>
      <c r="G378" t="s">
        <v>184</v>
      </c>
      <c r="H378">
        <v>0.64</v>
      </c>
      <c r="I378" t="s">
        <v>185</v>
      </c>
      <c r="J378">
        <v>1.0300000000000001E-3</v>
      </c>
      <c r="K378" t="s">
        <v>25</v>
      </c>
      <c r="L378" t="s">
        <v>290</v>
      </c>
      <c r="M378">
        <v>995.83606999999995</v>
      </c>
      <c r="N378" t="s">
        <v>25</v>
      </c>
      <c r="O378" t="s">
        <v>291</v>
      </c>
      <c r="P378">
        <v>2.026E-3</v>
      </c>
      <c r="Q378" t="s">
        <v>25</v>
      </c>
      <c r="R378" t="s">
        <v>186</v>
      </c>
      <c r="S378" t="e">
        <f t="shared" si="11"/>
        <v>#NAME?</v>
      </c>
      <c r="T378" t="s">
        <v>25</v>
      </c>
      <c r="U378" t="s">
        <v>24</v>
      </c>
      <c r="V378">
        <v>84.834871000000007</v>
      </c>
      <c r="W378" t="s">
        <v>25</v>
      </c>
      <c r="X378" t="s">
        <v>1881</v>
      </c>
      <c r="Y378">
        <v>0</v>
      </c>
      <c r="Z378" t="s">
        <v>26</v>
      </c>
      <c r="AA378">
        <v>0</v>
      </c>
      <c r="AB378" t="s">
        <v>25</v>
      </c>
      <c r="AC378" t="s">
        <v>27</v>
      </c>
      <c r="AD378">
        <v>0</v>
      </c>
      <c r="AE378" t="s">
        <v>25</v>
      </c>
      <c r="AF378" t="s">
        <v>292</v>
      </c>
      <c r="AG378">
        <v>0</v>
      </c>
      <c r="AH378" t="s">
        <v>25</v>
      </c>
      <c r="AI378" t="s">
        <v>28</v>
      </c>
      <c r="AJ378">
        <v>0</v>
      </c>
      <c r="AK378" t="s">
        <v>25</v>
      </c>
      <c r="AL378" t="s">
        <v>288</v>
      </c>
      <c r="AM378">
        <v>1000</v>
      </c>
      <c r="AN378" t="s">
        <v>189</v>
      </c>
      <c r="AO378">
        <v>1000000</v>
      </c>
      <c r="AP378" t="s">
        <v>190</v>
      </c>
      <c r="AQ378">
        <v>5</v>
      </c>
      <c r="AR378" t="s">
        <v>191</v>
      </c>
      <c r="AS378">
        <v>100</v>
      </c>
      <c r="AT378" t="s">
        <v>192</v>
      </c>
      <c r="AU378">
        <v>50</v>
      </c>
    </row>
    <row r="379" spans="1:47">
      <c r="A379">
        <v>907</v>
      </c>
      <c r="B379" t="s">
        <v>289</v>
      </c>
      <c r="C379">
        <v>4</v>
      </c>
      <c r="D379" t="s">
        <v>182</v>
      </c>
      <c r="E379">
        <v>37738</v>
      </c>
      <c r="F379" t="s">
        <v>183</v>
      </c>
      <c r="G379" t="s">
        <v>184</v>
      </c>
      <c r="H379">
        <v>0.74</v>
      </c>
      <c r="I379" t="s">
        <v>185</v>
      </c>
      <c r="J379">
        <v>1.036E-3</v>
      </c>
      <c r="K379" t="s">
        <v>25</v>
      </c>
      <c r="L379" t="s">
        <v>290</v>
      </c>
      <c r="M379">
        <v>7979.8022739999997</v>
      </c>
      <c r="N379" t="s">
        <v>25</v>
      </c>
      <c r="O379" t="s">
        <v>291</v>
      </c>
      <c r="P379">
        <v>9.0150000000000004E-3</v>
      </c>
      <c r="Q379" t="s">
        <v>25</v>
      </c>
      <c r="R379" t="s">
        <v>186</v>
      </c>
      <c r="S379" t="e">
        <f t="shared" si="11"/>
        <v>#NAME?</v>
      </c>
      <c r="T379" t="s">
        <v>25</v>
      </c>
      <c r="U379" t="s">
        <v>24</v>
      </c>
      <c r="V379">
        <v>80.770484999999994</v>
      </c>
      <c r="W379" t="s">
        <v>25</v>
      </c>
      <c r="X379" t="s">
        <v>1881</v>
      </c>
      <c r="Y379">
        <v>0</v>
      </c>
      <c r="Z379" t="s">
        <v>26</v>
      </c>
      <c r="AA379">
        <v>0</v>
      </c>
      <c r="AB379" t="s">
        <v>25</v>
      </c>
      <c r="AC379" t="s">
        <v>27</v>
      </c>
      <c r="AD379">
        <v>0</v>
      </c>
      <c r="AE379" t="s">
        <v>25</v>
      </c>
      <c r="AF379" t="s">
        <v>292</v>
      </c>
      <c r="AG379">
        <v>0</v>
      </c>
      <c r="AH379" t="s">
        <v>25</v>
      </c>
      <c r="AI379" t="s">
        <v>28</v>
      </c>
      <c r="AJ379">
        <v>0</v>
      </c>
      <c r="AK379" t="s">
        <v>25</v>
      </c>
      <c r="AL379" t="s">
        <v>288</v>
      </c>
      <c r="AM379">
        <v>1000</v>
      </c>
      <c r="AN379" t="s">
        <v>189</v>
      </c>
      <c r="AO379">
        <v>1000000</v>
      </c>
      <c r="AP379" t="s">
        <v>190</v>
      </c>
      <c r="AQ379">
        <v>5</v>
      </c>
      <c r="AR379" t="s">
        <v>191</v>
      </c>
      <c r="AS379">
        <v>100</v>
      </c>
      <c r="AT379" t="s">
        <v>192</v>
      </c>
      <c r="AU379">
        <v>50</v>
      </c>
    </row>
    <row r="380" spans="1:47">
      <c r="A380">
        <v>905</v>
      </c>
      <c r="B380" t="s">
        <v>289</v>
      </c>
      <c r="C380">
        <v>1</v>
      </c>
      <c r="D380" t="s">
        <v>182</v>
      </c>
      <c r="E380">
        <v>4359</v>
      </c>
      <c r="F380" t="s">
        <v>183</v>
      </c>
      <c r="G380" t="s">
        <v>184</v>
      </c>
      <c r="H380">
        <v>6.0000000000000001E-3</v>
      </c>
      <c r="I380" t="s">
        <v>185</v>
      </c>
      <c r="J380">
        <v>2.8890000000000001E-3</v>
      </c>
      <c r="K380" t="s">
        <v>25</v>
      </c>
      <c r="L380" t="s">
        <v>290</v>
      </c>
      <c r="M380">
        <v>11709.401</v>
      </c>
      <c r="N380" t="s">
        <v>25</v>
      </c>
      <c r="O380" t="s">
        <v>291</v>
      </c>
      <c r="P380">
        <v>1.4599000000000001E-2</v>
      </c>
      <c r="Q380" t="s">
        <v>25</v>
      </c>
      <c r="R380" t="s">
        <v>186</v>
      </c>
      <c r="S380" t="e">
        <f ca="1">-nan(ind)</f>
        <v>#NAME?</v>
      </c>
      <c r="T380" t="s">
        <v>25</v>
      </c>
      <c r="U380" t="s">
        <v>24</v>
      </c>
      <c r="V380">
        <v>222.67231200000001</v>
      </c>
      <c r="W380" t="s">
        <v>25</v>
      </c>
      <c r="X380" t="s">
        <v>1881</v>
      </c>
      <c r="Y380">
        <v>0</v>
      </c>
      <c r="Z380" t="s">
        <v>26</v>
      </c>
      <c r="AA380">
        <v>0</v>
      </c>
      <c r="AB380" t="s">
        <v>25</v>
      </c>
      <c r="AC380" t="s">
        <v>27</v>
      </c>
      <c r="AD380">
        <v>0</v>
      </c>
      <c r="AE380" t="s">
        <v>25</v>
      </c>
      <c r="AF380" t="s">
        <v>292</v>
      </c>
      <c r="AG380">
        <v>0</v>
      </c>
      <c r="AH380" t="s">
        <v>25</v>
      </c>
      <c r="AI380" t="s">
        <v>28</v>
      </c>
      <c r="AJ380">
        <v>0</v>
      </c>
      <c r="AK380" t="s">
        <v>25</v>
      </c>
      <c r="AL380" t="s">
        <v>288</v>
      </c>
      <c r="AM380">
        <v>1000</v>
      </c>
      <c r="AN380" t="s">
        <v>189</v>
      </c>
      <c r="AO380">
        <v>1000000</v>
      </c>
      <c r="AP380" t="s">
        <v>190</v>
      </c>
      <c r="AQ380">
        <v>5</v>
      </c>
      <c r="AR380" t="s">
        <v>191</v>
      </c>
      <c r="AS380">
        <v>500</v>
      </c>
      <c r="AT380" t="s">
        <v>192</v>
      </c>
      <c r="AU380">
        <v>20</v>
      </c>
    </row>
    <row r="381" spans="1:47">
      <c r="A381">
        <v>905</v>
      </c>
      <c r="B381" t="s">
        <v>289</v>
      </c>
      <c r="C381">
        <v>1</v>
      </c>
      <c r="D381" t="s">
        <v>182</v>
      </c>
      <c r="E381">
        <v>1072</v>
      </c>
      <c r="F381" t="s">
        <v>183</v>
      </c>
      <c r="G381" t="s">
        <v>184</v>
      </c>
      <c r="H381">
        <v>0</v>
      </c>
      <c r="I381" t="s">
        <v>185</v>
      </c>
      <c r="J381">
        <v>1.934E-3</v>
      </c>
      <c r="K381" t="s">
        <v>25</v>
      </c>
      <c r="L381" t="s">
        <v>290</v>
      </c>
      <c r="M381">
        <v>543.15859999999998</v>
      </c>
      <c r="N381" t="s">
        <v>25</v>
      </c>
      <c r="O381" t="s">
        <v>291</v>
      </c>
      <c r="P381">
        <v>7.365E-3</v>
      </c>
      <c r="Q381" t="s">
        <v>25</v>
      </c>
      <c r="R381" t="s">
        <v>186</v>
      </c>
      <c r="S381" t="e">
        <f ca="1">-nan(ind)</f>
        <v>#NAME?</v>
      </c>
      <c r="T381" t="s">
        <v>25</v>
      </c>
      <c r="U381" t="s">
        <v>24</v>
      </c>
      <c r="V381">
        <v>15.038662</v>
      </c>
      <c r="W381" t="s">
        <v>25</v>
      </c>
      <c r="X381" t="s">
        <v>1881</v>
      </c>
      <c r="Y381">
        <v>0</v>
      </c>
      <c r="Z381" t="s">
        <v>26</v>
      </c>
      <c r="AA381">
        <v>0</v>
      </c>
      <c r="AB381" t="s">
        <v>25</v>
      </c>
      <c r="AC381" t="s">
        <v>27</v>
      </c>
      <c r="AD381">
        <v>0</v>
      </c>
      <c r="AE381" t="s">
        <v>25</v>
      </c>
      <c r="AF381" t="s">
        <v>292</v>
      </c>
      <c r="AG381">
        <v>0</v>
      </c>
      <c r="AH381" t="s">
        <v>25</v>
      </c>
      <c r="AI381" t="s">
        <v>28</v>
      </c>
      <c r="AJ381">
        <v>0</v>
      </c>
      <c r="AK381" t="s">
        <v>25</v>
      </c>
      <c r="AL381" t="s">
        <v>288</v>
      </c>
      <c r="AM381">
        <v>1000</v>
      </c>
      <c r="AN381" t="s">
        <v>189</v>
      </c>
      <c r="AO381">
        <v>100000</v>
      </c>
      <c r="AP381" t="s">
        <v>190</v>
      </c>
      <c r="AQ381">
        <v>5</v>
      </c>
      <c r="AR381" t="s">
        <v>191</v>
      </c>
      <c r="AS381">
        <v>500</v>
      </c>
      <c r="AT381" t="s">
        <v>192</v>
      </c>
      <c r="AU381">
        <v>20</v>
      </c>
    </row>
    <row r="382" spans="1:47">
      <c r="A382">
        <v>904</v>
      </c>
      <c r="B382" t="s">
        <v>289</v>
      </c>
      <c r="C382">
        <v>1</v>
      </c>
      <c r="D382" t="s">
        <v>182</v>
      </c>
      <c r="E382">
        <v>1072</v>
      </c>
      <c r="F382" t="s">
        <v>183</v>
      </c>
      <c r="G382" t="s">
        <v>184</v>
      </c>
      <c r="H382">
        <v>0</v>
      </c>
      <c r="I382" t="s">
        <v>185</v>
      </c>
      <c r="J382">
        <v>1.9889999999999999E-3</v>
      </c>
      <c r="K382" t="s">
        <v>25</v>
      </c>
      <c r="L382" t="s">
        <v>290</v>
      </c>
      <c r="M382">
        <v>547.63059999999996</v>
      </c>
      <c r="N382" t="s">
        <v>25</v>
      </c>
      <c r="O382" t="s">
        <v>291</v>
      </c>
      <c r="P382">
        <v>7.4650000000000003E-3</v>
      </c>
      <c r="Q382" t="s">
        <v>25</v>
      </c>
      <c r="R382" t="s">
        <v>186</v>
      </c>
      <c r="S382" t="e">
        <f ca="1">-nan(ind)</f>
        <v>#NAME?</v>
      </c>
      <c r="T382" t="s">
        <v>25</v>
      </c>
      <c r="U382" t="s">
        <v>24</v>
      </c>
      <c r="V382">
        <v>14.793958999999999</v>
      </c>
      <c r="W382" t="s">
        <v>25</v>
      </c>
      <c r="X382" t="s">
        <v>1881</v>
      </c>
      <c r="Y382">
        <v>0</v>
      </c>
      <c r="Z382" t="s">
        <v>26</v>
      </c>
      <c r="AA382">
        <v>0</v>
      </c>
      <c r="AB382" t="s">
        <v>25</v>
      </c>
      <c r="AC382" t="s">
        <v>27</v>
      </c>
      <c r="AD382">
        <v>0</v>
      </c>
      <c r="AE382" t="s">
        <v>25</v>
      </c>
      <c r="AF382" t="s">
        <v>292</v>
      </c>
      <c r="AG382">
        <v>0</v>
      </c>
      <c r="AH382" t="s">
        <v>25</v>
      </c>
      <c r="AI382" t="s">
        <v>28</v>
      </c>
      <c r="AJ382">
        <v>0</v>
      </c>
      <c r="AK382" t="s">
        <v>25</v>
      </c>
      <c r="AL382" t="s">
        <v>288</v>
      </c>
      <c r="AM382">
        <v>1000</v>
      </c>
      <c r="AN382" t="s">
        <v>189</v>
      </c>
      <c r="AO382">
        <v>100000</v>
      </c>
      <c r="AP382" t="s">
        <v>190</v>
      </c>
      <c r="AQ382">
        <v>5</v>
      </c>
      <c r="AR382" t="s">
        <v>191</v>
      </c>
      <c r="AS382">
        <v>500</v>
      </c>
      <c r="AT382" t="s">
        <v>192</v>
      </c>
      <c r="AU382">
        <v>20</v>
      </c>
    </row>
    <row r="383" spans="1:47">
      <c r="A383">
        <v>904</v>
      </c>
      <c r="B383" t="s">
        <v>289</v>
      </c>
      <c r="C383">
        <v>1</v>
      </c>
      <c r="D383" t="s">
        <v>182</v>
      </c>
      <c r="E383">
        <v>1072</v>
      </c>
      <c r="F383" t="s">
        <v>183</v>
      </c>
      <c r="G383" t="s">
        <v>184</v>
      </c>
      <c r="H383">
        <v>0</v>
      </c>
      <c r="I383" t="s">
        <v>185</v>
      </c>
      <c r="J383">
        <v>2.2699999999999999E-3</v>
      </c>
      <c r="K383" t="s">
        <v>25</v>
      </c>
      <c r="L383" t="s">
        <v>290</v>
      </c>
      <c r="M383">
        <v>564.1816</v>
      </c>
      <c r="N383" t="s">
        <v>25</v>
      </c>
      <c r="O383" t="s">
        <v>291</v>
      </c>
      <c r="P383">
        <v>7.9120000000000006E-3</v>
      </c>
      <c r="Q383" t="s">
        <v>25</v>
      </c>
      <c r="R383" t="s">
        <v>186</v>
      </c>
      <c r="S383" t="e">
        <f ca="1">-nan(ind)</f>
        <v>#NAME?</v>
      </c>
      <c r="T383" t="s">
        <v>25</v>
      </c>
      <c r="U383" t="s">
        <v>24</v>
      </c>
      <c r="V383">
        <v>12.634579</v>
      </c>
      <c r="W383" t="s">
        <v>25</v>
      </c>
      <c r="X383" t="s">
        <v>1881</v>
      </c>
      <c r="Y383">
        <v>0</v>
      </c>
      <c r="Z383" t="s">
        <v>26</v>
      </c>
      <c r="AA383">
        <v>0</v>
      </c>
      <c r="AB383" t="s">
        <v>25</v>
      </c>
      <c r="AC383" t="s">
        <v>27</v>
      </c>
      <c r="AD383">
        <v>0</v>
      </c>
      <c r="AE383" t="s">
        <v>25</v>
      </c>
      <c r="AF383" t="s">
        <v>292</v>
      </c>
      <c r="AG383">
        <v>0</v>
      </c>
      <c r="AH383" t="s">
        <v>25</v>
      </c>
      <c r="AI383" t="s">
        <v>28</v>
      </c>
      <c r="AJ383">
        <v>0</v>
      </c>
      <c r="AK383" t="s">
        <v>25</v>
      </c>
      <c r="AL383" t="s">
        <v>288</v>
      </c>
      <c r="AM383">
        <v>1000</v>
      </c>
      <c r="AN383" t="s">
        <v>189</v>
      </c>
      <c r="AO383">
        <v>100000</v>
      </c>
      <c r="AP383" t="s">
        <v>190</v>
      </c>
      <c r="AQ383">
        <v>5</v>
      </c>
      <c r="AR383" t="s">
        <v>191</v>
      </c>
      <c r="AS383">
        <v>500</v>
      </c>
      <c r="AT383" t="s">
        <v>192</v>
      </c>
      <c r="AU383">
        <v>20</v>
      </c>
    </row>
    <row r="384" spans="1:47">
      <c r="A384">
        <v>903</v>
      </c>
      <c r="B384" t="s">
        <v>289</v>
      </c>
      <c r="C384">
        <v>1</v>
      </c>
      <c r="D384" t="s">
        <v>182</v>
      </c>
      <c r="E384">
        <v>9</v>
      </c>
      <c r="F384" t="s">
        <v>183</v>
      </c>
      <c r="G384" t="s">
        <v>184</v>
      </c>
      <c r="H384">
        <v>246.52600000000001</v>
      </c>
      <c r="I384" t="s">
        <v>185</v>
      </c>
      <c r="J384">
        <v>6.5600000000000001E-4</v>
      </c>
      <c r="K384" t="s">
        <v>25</v>
      </c>
      <c r="L384" t="s">
        <v>290</v>
      </c>
      <c r="M384">
        <v>5.2076000000000002</v>
      </c>
      <c r="N384" t="s">
        <v>25</v>
      </c>
      <c r="O384" t="s">
        <v>291</v>
      </c>
      <c r="P384">
        <v>7.0799999999999997E-4</v>
      </c>
      <c r="Q384" t="s">
        <v>25</v>
      </c>
      <c r="R384" t="s">
        <v>186</v>
      </c>
      <c r="S384" t="e">
        <f ca="1">-nan(ind)</f>
        <v>#NAME?</v>
      </c>
      <c r="T384" t="s">
        <v>25</v>
      </c>
      <c r="U384" t="s">
        <v>24</v>
      </c>
      <c r="V384">
        <v>0.42004900000000001</v>
      </c>
      <c r="W384" t="s">
        <v>25</v>
      </c>
      <c r="X384" t="s">
        <v>1881</v>
      </c>
      <c r="Y384">
        <v>0</v>
      </c>
      <c r="Z384" t="s">
        <v>26</v>
      </c>
      <c r="AA384">
        <v>0</v>
      </c>
      <c r="AB384" t="s">
        <v>25</v>
      </c>
      <c r="AC384" t="s">
        <v>27</v>
      </c>
      <c r="AD384">
        <v>0</v>
      </c>
      <c r="AE384" t="s">
        <v>25</v>
      </c>
      <c r="AF384" t="s">
        <v>292</v>
      </c>
      <c r="AG384">
        <v>0</v>
      </c>
      <c r="AH384" t="s">
        <v>25</v>
      </c>
      <c r="AI384" t="s">
        <v>28</v>
      </c>
      <c r="AJ384">
        <v>0</v>
      </c>
      <c r="AK384" t="s">
        <v>25</v>
      </c>
      <c r="AL384" t="s">
        <v>288</v>
      </c>
      <c r="AM384">
        <v>1000</v>
      </c>
      <c r="AN384" t="s">
        <v>189</v>
      </c>
      <c r="AO384">
        <v>100000</v>
      </c>
      <c r="AP384" t="s">
        <v>190</v>
      </c>
      <c r="AQ384">
        <v>5</v>
      </c>
      <c r="AR384" t="s">
        <v>191</v>
      </c>
      <c r="AS384">
        <v>500</v>
      </c>
      <c r="AT384" t="s">
        <v>192</v>
      </c>
      <c r="AU384">
        <v>20</v>
      </c>
    </row>
    <row r="385" spans="1:47">
      <c r="A385">
        <v>902</v>
      </c>
      <c r="B385" t="s">
        <v>289</v>
      </c>
      <c r="C385">
        <v>1</v>
      </c>
      <c r="D385" t="s">
        <v>182</v>
      </c>
      <c r="E385">
        <v>9</v>
      </c>
      <c r="F385" t="s">
        <v>183</v>
      </c>
      <c r="G385" t="s">
        <v>184</v>
      </c>
      <c r="H385">
        <v>240.38200000000001</v>
      </c>
      <c r="I385" t="s">
        <v>185</v>
      </c>
      <c r="J385">
        <v>6.87E-4</v>
      </c>
      <c r="K385" t="s">
        <v>25</v>
      </c>
      <c r="L385" t="s">
        <v>290</v>
      </c>
      <c r="M385">
        <v>5.3799000000000001</v>
      </c>
      <c r="N385" t="s">
        <v>25</v>
      </c>
      <c r="O385" t="s">
        <v>291</v>
      </c>
      <c r="P385">
        <v>7.4100000000000001E-4</v>
      </c>
      <c r="Q385" t="s">
        <v>25</v>
      </c>
      <c r="R385" t="s">
        <v>186</v>
      </c>
      <c r="S385" t="e">
        <f ca="1">-nan(ind)</f>
        <v>#NAME?</v>
      </c>
      <c r="T385" t="s">
        <v>25</v>
      </c>
      <c r="U385" t="s">
        <v>24</v>
      </c>
      <c r="V385">
        <v>0.44215599999999999</v>
      </c>
      <c r="W385" t="s">
        <v>25</v>
      </c>
      <c r="X385" t="s">
        <v>1881</v>
      </c>
      <c r="Y385">
        <v>0</v>
      </c>
      <c r="Z385" t="s">
        <v>26</v>
      </c>
      <c r="AA385">
        <v>0</v>
      </c>
      <c r="AB385" t="s">
        <v>25</v>
      </c>
      <c r="AC385" t="s">
        <v>27</v>
      </c>
      <c r="AD385">
        <v>0</v>
      </c>
      <c r="AE385" t="s">
        <v>25</v>
      </c>
      <c r="AF385" t="s">
        <v>292</v>
      </c>
      <c r="AG385">
        <v>0</v>
      </c>
      <c r="AH385" t="s">
        <v>25</v>
      </c>
      <c r="AI385" t="s">
        <v>28</v>
      </c>
      <c r="AJ385">
        <v>0</v>
      </c>
      <c r="AK385" t="s">
        <v>25</v>
      </c>
      <c r="AL385" t="s">
        <v>288</v>
      </c>
      <c r="AM385">
        <v>1000</v>
      </c>
      <c r="AN385" t="s">
        <v>189</v>
      </c>
      <c r="AO385">
        <v>100000</v>
      </c>
      <c r="AP385" t="s">
        <v>190</v>
      </c>
      <c r="AQ385">
        <v>5</v>
      </c>
      <c r="AR385" t="s">
        <v>191</v>
      </c>
      <c r="AS385">
        <v>500</v>
      </c>
      <c r="AT385" t="s">
        <v>192</v>
      </c>
      <c r="AU385">
        <v>20</v>
      </c>
    </row>
    <row r="386" spans="1:47">
      <c r="A386">
        <v>902</v>
      </c>
      <c r="B386" t="s">
        <v>289</v>
      </c>
      <c r="C386">
        <v>1</v>
      </c>
      <c r="D386" t="s">
        <v>182</v>
      </c>
      <c r="E386">
        <v>2</v>
      </c>
      <c r="F386" t="s">
        <v>183</v>
      </c>
      <c r="G386" t="s">
        <v>184</v>
      </c>
      <c r="H386">
        <v>24.09</v>
      </c>
      <c r="I386" t="s">
        <v>185</v>
      </c>
      <c r="J386">
        <v>2.4710000000000001E-3</v>
      </c>
      <c r="K386" t="s">
        <v>25</v>
      </c>
      <c r="L386" t="s">
        <v>290</v>
      </c>
      <c r="M386">
        <v>1.9552</v>
      </c>
      <c r="N386" t="s">
        <v>25</v>
      </c>
      <c r="O386" t="s">
        <v>291</v>
      </c>
      <c r="P386">
        <v>2.6670000000000001E-3</v>
      </c>
      <c r="Q386" t="s">
        <v>25</v>
      </c>
      <c r="R386" t="s">
        <v>186</v>
      </c>
      <c r="S386" t="e">
        <f ca="1">-nan(ind)</f>
        <v>#NAME?</v>
      </c>
      <c r="T386" t="s">
        <v>25</v>
      </c>
      <c r="U386" t="s">
        <v>24</v>
      </c>
      <c r="V386">
        <v>0.105389</v>
      </c>
      <c r="W386" t="s">
        <v>25</v>
      </c>
      <c r="X386" t="s">
        <v>1881</v>
      </c>
      <c r="Y386">
        <v>0</v>
      </c>
      <c r="Z386" t="s">
        <v>26</v>
      </c>
      <c r="AA386">
        <v>0</v>
      </c>
      <c r="AB386" t="s">
        <v>25</v>
      </c>
      <c r="AC386" t="s">
        <v>27</v>
      </c>
      <c r="AD386">
        <v>0</v>
      </c>
      <c r="AE386" t="s">
        <v>25</v>
      </c>
      <c r="AF386" t="s">
        <v>292</v>
      </c>
      <c r="AG386">
        <v>0</v>
      </c>
      <c r="AH386" t="s">
        <v>25</v>
      </c>
      <c r="AI386" t="s">
        <v>28</v>
      </c>
      <c r="AJ386">
        <v>0</v>
      </c>
      <c r="AK386" t="s">
        <v>25</v>
      </c>
      <c r="AL386" t="s">
        <v>288</v>
      </c>
      <c r="AM386">
        <v>1000</v>
      </c>
      <c r="AN386" t="s">
        <v>189</v>
      </c>
      <c r="AO386">
        <v>10000</v>
      </c>
      <c r="AP386" t="s">
        <v>190</v>
      </c>
      <c r="AQ386">
        <v>5</v>
      </c>
      <c r="AR386" t="s">
        <v>191</v>
      </c>
      <c r="AS386">
        <v>500</v>
      </c>
      <c r="AT386" t="s">
        <v>192</v>
      </c>
      <c r="AU386">
        <v>20</v>
      </c>
    </row>
    <row r="387" spans="1:47">
      <c r="A387">
        <v>902</v>
      </c>
      <c r="B387" t="s">
        <v>289</v>
      </c>
      <c r="C387">
        <v>0</v>
      </c>
      <c r="D387" t="s">
        <v>182</v>
      </c>
      <c r="E387">
        <v>2</v>
      </c>
      <c r="F387" t="s">
        <v>183</v>
      </c>
      <c r="G387" t="s">
        <v>184</v>
      </c>
      <c r="H387">
        <v>24.29</v>
      </c>
      <c r="I387" t="s">
        <v>185</v>
      </c>
      <c r="J387">
        <v>1.7750000000000001E-3</v>
      </c>
      <c r="K387" t="s">
        <v>25</v>
      </c>
      <c r="L387" t="s">
        <v>290</v>
      </c>
      <c r="M387">
        <v>1.5136000000000001</v>
      </c>
      <c r="N387" t="s">
        <v>25</v>
      </c>
      <c r="O387" t="s">
        <v>291</v>
      </c>
      <c r="P387">
        <v>1.9269999999999999E-3</v>
      </c>
      <c r="Q387" t="s">
        <v>25</v>
      </c>
      <c r="R387" t="s">
        <v>186</v>
      </c>
      <c r="S387" t="e">
        <f ca="1">-nan(ind)</f>
        <v>#NAME?</v>
      </c>
      <c r="T387" t="s">
        <v>25</v>
      </c>
      <c r="U387" t="s">
        <v>24</v>
      </c>
      <c r="V387">
        <v>0.17053199999999999</v>
      </c>
      <c r="W387" t="s">
        <v>25</v>
      </c>
      <c r="X387" t="s">
        <v>1881</v>
      </c>
      <c r="Y387">
        <v>0</v>
      </c>
      <c r="Z387" t="s">
        <v>26</v>
      </c>
      <c r="AA387">
        <v>0</v>
      </c>
      <c r="AB387" t="s">
        <v>25</v>
      </c>
      <c r="AC387" t="s">
        <v>27</v>
      </c>
      <c r="AD387">
        <v>0</v>
      </c>
      <c r="AE387" t="s">
        <v>25</v>
      </c>
      <c r="AF387" t="s">
        <v>292</v>
      </c>
      <c r="AG387">
        <v>0</v>
      </c>
      <c r="AH387" t="s">
        <v>25</v>
      </c>
      <c r="AI387" t="s">
        <v>28</v>
      </c>
      <c r="AJ387">
        <v>0</v>
      </c>
      <c r="AK387" t="s">
        <v>25</v>
      </c>
      <c r="AL387" t="s">
        <v>288</v>
      </c>
      <c r="AM387">
        <v>1000</v>
      </c>
      <c r="AN387" t="s">
        <v>189</v>
      </c>
      <c r="AO387">
        <v>10000</v>
      </c>
      <c r="AP387" t="s">
        <v>190</v>
      </c>
      <c r="AQ387">
        <v>5</v>
      </c>
      <c r="AR387" t="s">
        <v>191</v>
      </c>
      <c r="AS387">
        <v>500</v>
      </c>
      <c r="AT387" t="s">
        <v>192</v>
      </c>
      <c r="AU387">
        <v>20</v>
      </c>
    </row>
    <row r="388" spans="1:47">
      <c r="A388">
        <v>901</v>
      </c>
      <c r="B388" t="s">
        <v>289</v>
      </c>
      <c r="C388">
        <v>0</v>
      </c>
      <c r="D388" t="s">
        <v>182</v>
      </c>
      <c r="E388">
        <v>81</v>
      </c>
      <c r="F388" t="s">
        <v>183</v>
      </c>
      <c r="G388" t="s">
        <v>184</v>
      </c>
      <c r="H388">
        <v>2494.4380000000001</v>
      </c>
      <c r="I388" t="s">
        <v>185</v>
      </c>
      <c r="J388">
        <v>4.2499999999999998E-4</v>
      </c>
      <c r="K388" t="s">
        <v>25</v>
      </c>
      <c r="L388" t="s">
        <v>290</v>
      </c>
      <c r="M388">
        <v>22.088699999999999</v>
      </c>
      <c r="N388" t="s">
        <v>25</v>
      </c>
      <c r="O388" t="s">
        <v>291</v>
      </c>
      <c r="P388">
        <v>4.4799999999999999E-4</v>
      </c>
      <c r="Q388" t="s">
        <v>25</v>
      </c>
      <c r="R388" t="s">
        <v>186</v>
      </c>
      <c r="S388" t="e">
        <f ca="1">-nan(ind)</f>
        <v>#NAME?</v>
      </c>
      <c r="T388" t="s">
        <v>25</v>
      </c>
      <c r="U388" t="s">
        <v>24</v>
      </c>
      <c r="V388">
        <v>4.3752560000000003</v>
      </c>
      <c r="W388" t="s">
        <v>25</v>
      </c>
      <c r="X388" t="s">
        <v>1881</v>
      </c>
      <c r="Y388">
        <v>0</v>
      </c>
      <c r="Z388" t="s">
        <v>26</v>
      </c>
      <c r="AA388">
        <v>0</v>
      </c>
      <c r="AB388" t="s">
        <v>25</v>
      </c>
      <c r="AC388" t="s">
        <v>27</v>
      </c>
      <c r="AD388">
        <v>0</v>
      </c>
      <c r="AE388" t="s">
        <v>25</v>
      </c>
      <c r="AF388" t="s">
        <v>292</v>
      </c>
      <c r="AG388">
        <v>0</v>
      </c>
      <c r="AH388" t="s">
        <v>25</v>
      </c>
      <c r="AI388" t="s">
        <v>28</v>
      </c>
      <c r="AJ388">
        <v>0</v>
      </c>
      <c r="AK388" t="s">
        <v>25</v>
      </c>
      <c r="AL388" t="s">
        <v>288</v>
      </c>
      <c r="AM388">
        <v>300</v>
      </c>
      <c r="AN388" t="s">
        <v>189</v>
      </c>
      <c r="AO388">
        <v>1000000</v>
      </c>
      <c r="AP388" t="s">
        <v>190</v>
      </c>
      <c r="AQ388">
        <v>5</v>
      </c>
      <c r="AR388" t="s">
        <v>191</v>
      </c>
      <c r="AS388">
        <v>500</v>
      </c>
      <c r="AT388" t="s">
        <v>192</v>
      </c>
      <c r="AU388">
        <v>20</v>
      </c>
    </row>
    <row r="389" spans="1:47">
      <c r="A389">
        <v>900</v>
      </c>
      <c r="B389" t="s">
        <v>289</v>
      </c>
      <c r="C389">
        <v>0</v>
      </c>
      <c r="D389" t="s">
        <v>182</v>
      </c>
      <c r="E389">
        <v>82</v>
      </c>
      <c r="F389" t="s">
        <v>183</v>
      </c>
      <c r="G389" t="s">
        <v>184</v>
      </c>
      <c r="H389">
        <v>2485.346</v>
      </c>
      <c r="I389" t="s">
        <v>185</v>
      </c>
      <c r="J389">
        <v>4.8200000000000001E-4</v>
      </c>
      <c r="K389" t="s">
        <v>25</v>
      </c>
      <c r="L389" t="s">
        <v>290</v>
      </c>
      <c r="M389">
        <v>18.979399999999998</v>
      </c>
      <c r="N389" t="s">
        <v>25</v>
      </c>
      <c r="O389" t="s">
        <v>291</v>
      </c>
      <c r="P389">
        <v>5.0100000000000003E-4</v>
      </c>
      <c r="Q389" t="s">
        <v>25</v>
      </c>
      <c r="R389" t="s">
        <v>186</v>
      </c>
      <c r="S389" t="e">
        <f ca="1">-nan(ind)</f>
        <v>#NAME?</v>
      </c>
      <c r="T389" t="s">
        <v>25</v>
      </c>
      <c r="U389" t="s">
        <v>24</v>
      </c>
      <c r="V389">
        <v>4.0034929999999997</v>
      </c>
      <c r="W389" t="s">
        <v>25</v>
      </c>
      <c r="X389" t="s">
        <v>1881</v>
      </c>
      <c r="Y389">
        <v>0</v>
      </c>
      <c r="Z389" t="s">
        <v>26</v>
      </c>
      <c r="AA389">
        <v>0</v>
      </c>
      <c r="AB389" t="s">
        <v>25</v>
      </c>
      <c r="AC389" t="s">
        <v>27</v>
      </c>
      <c r="AD389">
        <v>0</v>
      </c>
      <c r="AE389" t="s">
        <v>25</v>
      </c>
      <c r="AF389" t="s">
        <v>292</v>
      </c>
      <c r="AG389">
        <v>0</v>
      </c>
      <c r="AH389" t="s">
        <v>25</v>
      </c>
      <c r="AI389" t="s">
        <v>28</v>
      </c>
      <c r="AJ389">
        <v>0</v>
      </c>
      <c r="AK389" t="s">
        <v>25</v>
      </c>
      <c r="AL389" t="s">
        <v>288</v>
      </c>
      <c r="AM389">
        <v>1000</v>
      </c>
      <c r="AN389" t="s">
        <v>189</v>
      </c>
      <c r="AO389">
        <v>1000000</v>
      </c>
      <c r="AP389" t="s">
        <v>190</v>
      </c>
      <c r="AQ389">
        <v>5</v>
      </c>
      <c r="AR389" t="s">
        <v>191</v>
      </c>
      <c r="AS389">
        <v>500</v>
      </c>
      <c r="AT389" t="s">
        <v>192</v>
      </c>
      <c r="AU389">
        <v>20</v>
      </c>
    </row>
    <row r="390" spans="1:47">
      <c r="A390">
        <v>900</v>
      </c>
      <c r="B390" t="s">
        <v>289</v>
      </c>
      <c r="C390">
        <v>0</v>
      </c>
      <c r="D390" t="s">
        <v>182</v>
      </c>
      <c r="E390">
        <v>82</v>
      </c>
      <c r="F390" t="s">
        <v>183</v>
      </c>
      <c r="G390" t="s">
        <v>184</v>
      </c>
      <c r="H390">
        <v>2452.0039999999999</v>
      </c>
      <c r="I390" t="s">
        <v>185</v>
      </c>
      <c r="J390">
        <v>4.6299999999999998E-4</v>
      </c>
      <c r="K390" t="s">
        <v>25</v>
      </c>
      <c r="L390" t="s">
        <v>290</v>
      </c>
      <c r="M390">
        <v>18.691099999999999</v>
      </c>
      <c r="N390" t="s">
        <v>25</v>
      </c>
      <c r="O390" t="s">
        <v>291</v>
      </c>
      <c r="P390">
        <v>4.8200000000000001E-4</v>
      </c>
      <c r="Q390" t="s">
        <v>25</v>
      </c>
      <c r="R390" t="s">
        <v>186</v>
      </c>
      <c r="S390" t="e">
        <f ca="1">-nan(ind)</f>
        <v>#NAME?</v>
      </c>
      <c r="T390" t="s">
        <v>25</v>
      </c>
      <c r="U390" t="s">
        <v>24</v>
      </c>
      <c r="V390">
        <v>3.8723049999999999</v>
      </c>
      <c r="W390" t="s">
        <v>25</v>
      </c>
      <c r="X390" t="s">
        <v>1881</v>
      </c>
      <c r="Y390">
        <v>0</v>
      </c>
      <c r="Z390" t="s">
        <v>26</v>
      </c>
      <c r="AA390">
        <v>0</v>
      </c>
      <c r="AB390" t="s">
        <v>25</v>
      </c>
      <c r="AC390" t="s">
        <v>27</v>
      </c>
      <c r="AD390">
        <v>0</v>
      </c>
      <c r="AE390" t="s">
        <v>25</v>
      </c>
      <c r="AF390" t="s">
        <v>292</v>
      </c>
      <c r="AG390">
        <v>0</v>
      </c>
      <c r="AH390" t="s">
        <v>25</v>
      </c>
      <c r="AI390" t="s">
        <v>28</v>
      </c>
      <c r="AJ390">
        <v>0</v>
      </c>
      <c r="AK390" t="s">
        <v>25</v>
      </c>
      <c r="AL390" t="s">
        <v>288</v>
      </c>
      <c r="AM390">
        <v>1000</v>
      </c>
      <c r="AN390" t="s">
        <v>189</v>
      </c>
      <c r="AO390">
        <v>1000000</v>
      </c>
      <c r="AP390" t="s">
        <v>190</v>
      </c>
      <c r="AQ390">
        <v>5</v>
      </c>
      <c r="AR390" t="s">
        <v>191</v>
      </c>
      <c r="AS390">
        <v>500</v>
      </c>
      <c r="AT390" t="s">
        <v>192</v>
      </c>
      <c r="AU390">
        <v>20</v>
      </c>
    </row>
    <row r="391" spans="1:47">
      <c r="A391">
        <v>899</v>
      </c>
      <c r="B391" t="s">
        <v>289</v>
      </c>
      <c r="C391">
        <v>0</v>
      </c>
      <c r="D391" t="s">
        <v>182</v>
      </c>
      <c r="E391">
        <v>82</v>
      </c>
      <c r="F391" t="s">
        <v>183</v>
      </c>
      <c r="G391" t="s">
        <v>184</v>
      </c>
      <c r="H391">
        <v>386216.69</v>
      </c>
      <c r="I391" t="s">
        <v>185</v>
      </c>
      <c r="J391">
        <v>4.7399999999999997E-4</v>
      </c>
      <c r="K391" t="s">
        <v>25</v>
      </c>
      <c r="L391" t="s">
        <v>290</v>
      </c>
      <c r="M391">
        <v>24.448399999999999</v>
      </c>
      <c r="N391" t="s">
        <v>25</v>
      </c>
      <c r="O391" t="s">
        <v>291</v>
      </c>
      <c r="P391">
        <v>4.9799999999999996E-4</v>
      </c>
      <c r="Q391" t="s">
        <v>25</v>
      </c>
      <c r="R391" t="s">
        <v>186</v>
      </c>
      <c r="S391" t="e">
        <f ca="1">-nan(ind)</f>
        <v>#NAME?</v>
      </c>
      <c r="T391" t="s">
        <v>25</v>
      </c>
      <c r="U391" t="s">
        <v>24</v>
      </c>
      <c r="V391">
        <v>4.9334040000000003</v>
      </c>
      <c r="W391" t="s">
        <v>25</v>
      </c>
      <c r="X391" t="s">
        <v>1881</v>
      </c>
      <c r="Y391">
        <v>0</v>
      </c>
      <c r="Z391" t="s">
        <v>26</v>
      </c>
      <c r="AA391">
        <v>0</v>
      </c>
      <c r="AB391" t="s">
        <v>25</v>
      </c>
      <c r="AC391" t="s">
        <v>27</v>
      </c>
      <c r="AD391">
        <v>0</v>
      </c>
      <c r="AE391" t="s">
        <v>25</v>
      </c>
      <c r="AF391" t="s">
        <v>292</v>
      </c>
      <c r="AG391">
        <v>0</v>
      </c>
      <c r="AH391" t="s">
        <v>25</v>
      </c>
      <c r="AI391" t="s">
        <v>28</v>
      </c>
      <c r="AJ391">
        <v>0</v>
      </c>
      <c r="AK391" t="s">
        <v>25</v>
      </c>
      <c r="AL391" t="s">
        <v>288</v>
      </c>
      <c r="AM391">
        <v>1000</v>
      </c>
      <c r="AN391" t="s">
        <v>189</v>
      </c>
      <c r="AO391">
        <v>1000000</v>
      </c>
      <c r="AP391" t="s">
        <v>190</v>
      </c>
      <c r="AQ391">
        <v>5</v>
      </c>
      <c r="AR391" t="s">
        <v>191</v>
      </c>
      <c r="AS391">
        <v>500</v>
      </c>
      <c r="AT391" t="s">
        <v>192</v>
      </c>
      <c r="AU391">
        <v>20</v>
      </c>
    </row>
    <row r="392" spans="1:47">
      <c r="A392">
        <v>899</v>
      </c>
      <c r="B392" t="s">
        <v>289</v>
      </c>
      <c r="C392">
        <v>0</v>
      </c>
      <c r="D392" t="s">
        <v>182</v>
      </c>
      <c r="E392">
        <v>82</v>
      </c>
      <c r="F392" t="s">
        <v>183</v>
      </c>
      <c r="G392" t="s">
        <v>184</v>
      </c>
      <c r="H392">
        <v>2421.71</v>
      </c>
      <c r="I392" t="s">
        <v>185</v>
      </c>
      <c r="J392">
        <v>5.5099999999999995E-4</v>
      </c>
      <c r="K392" t="s">
        <v>25</v>
      </c>
      <c r="L392" t="s">
        <v>290</v>
      </c>
      <c r="M392">
        <v>21.833400000000001</v>
      </c>
      <c r="N392" t="s">
        <v>25</v>
      </c>
      <c r="O392" t="s">
        <v>291</v>
      </c>
      <c r="P392">
        <v>5.7300000000000005E-4</v>
      </c>
      <c r="Q392" t="s">
        <v>25</v>
      </c>
      <c r="R392" t="s">
        <v>186</v>
      </c>
      <c r="S392" t="e">
        <f ca="1">-nan(ind)</f>
        <v>#NAME?</v>
      </c>
      <c r="T392" t="s">
        <v>25</v>
      </c>
      <c r="U392" t="s">
        <v>24</v>
      </c>
      <c r="V392">
        <v>4.4172989999999999</v>
      </c>
      <c r="W392" t="s">
        <v>25</v>
      </c>
      <c r="X392" t="s">
        <v>1881</v>
      </c>
      <c r="Y392">
        <v>0</v>
      </c>
      <c r="Z392" t="s">
        <v>26</v>
      </c>
      <c r="AA392">
        <v>0</v>
      </c>
      <c r="AB392" t="s">
        <v>25</v>
      </c>
      <c r="AC392" t="s">
        <v>27</v>
      </c>
      <c r="AD392">
        <v>0</v>
      </c>
      <c r="AE392" t="s">
        <v>25</v>
      </c>
      <c r="AF392" t="s">
        <v>292</v>
      </c>
      <c r="AG392">
        <v>0</v>
      </c>
      <c r="AH392" t="s">
        <v>25</v>
      </c>
      <c r="AI392" t="s">
        <v>28</v>
      </c>
      <c r="AJ392">
        <v>0</v>
      </c>
      <c r="AK392" t="s">
        <v>25</v>
      </c>
      <c r="AL392" t="s">
        <v>288</v>
      </c>
      <c r="AM392">
        <v>1000</v>
      </c>
      <c r="AN392" t="s">
        <v>189</v>
      </c>
      <c r="AO392">
        <v>1000000</v>
      </c>
      <c r="AP392" t="s">
        <v>190</v>
      </c>
      <c r="AQ392">
        <v>5</v>
      </c>
      <c r="AR392" t="s">
        <v>191</v>
      </c>
      <c r="AS392">
        <v>500</v>
      </c>
      <c r="AT392" t="s">
        <v>192</v>
      </c>
      <c r="AU392">
        <v>20</v>
      </c>
    </row>
    <row r="393" spans="1:47">
      <c r="A393">
        <v>898</v>
      </c>
      <c r="B393" t="s">
        <v>289</v>
      </c>
      <c r="C393">
        <v>4</v>
      </c>
      <c r="D393" t="s">
        <v>182</v>
      </c>
      <c r="E393">
        <v>3918</v>
      </c>
      <c r="F393" t="s">
        <v>183</v>
      </c>
      <c r="G393" t="s">
        <v>184</v>
      </c>
      <c r="H393">
        <v>0</v>
      </c>
      <c r="I393" t="s">
        <v>185</v>
      </c>
      <c r="J393">
        <v>3.356E-3</v>
      </c>
      <c r="K393" t="s">
        <v>25</v>
      </c>
      <c r="L393" t="s">
        <v>290</v>
      </c>
      <c r="M393">
        <v>1315.771</v>
      </c>
      <c r="N393" t="s">
        <v>25</v>
      </c>
      <c r="O393" t="s">
        <v>291</v>
      </c>
      <c r="P393">
        <v>4.6719999999999999E-3</v>
      </c>
      <c r="Q393" t="s">
        <v>25</v>
      </c>
      <c r="R393" t="s">
        <v>186</v>
      </c>
      <c r="S393" t="e">
        <f ca="1">-nan(ind)</f>
        <v>#NAME?</v>
      </c>
      <c r="T393" t="s">
        <v>25</v>
      </c>
      <c r="U393" t="s">
        <v>24</v>
      </c>
      <c r="V393">
        <v>10.580208000000001</v>
      </c>
      <c r="W393" t="s">
        <v>25</v>
      </c>
      <c r="X393" t="s">
        <v>1881</v>
      </c>
      <c r="Y393">
        <v>0</v>
      </c>
      <c r="Z393" t="s">
        <v>26</v>
      </c>
      <c r="AA393">
        <v>0</v>
      </c>
      <c r="AB393" t="s">
        <v>25</v>
      </c>
      <c r="AC393" t="s">
        <v>27</v>
      </c>
      <c r="AD393">
        <v>0</v>
      </c>
      <c r="AE393" t="s">
        <v>25</v>
      </c>
      <c r="AF393" t="s">
        <v>292</v>
      </c>
      <c r="AG393">
        <v>0</v>
      </c>
      <c r="AH393" t="s">
        <v>25</v>
      </c>
      <c r="AI393" t="s">
        <v>28</v>
      </c>
      <c r="AJ393">
        <v>0</v>
      </c>
      <c r="AK393" t="s">
        <v>25</v>
      </c>
      <c r="AL393" t="s">
        <v>288</v>
      </c>
      <c r="AM393">
        <v>1000</v>
      </c>
      <c r="AN393" t="s">
        <v>189</v>
      </c>
      <c r="AO393">
        <v>1000000</v>
      </c>
      <c r="AP393" t="s">
        <v>190</v>
      </c>
      <c r="AQ393">
        <v>10</v>
      </c>
      <c r="AR393" t="s">
        <v>191</v>
      </c>
      <c r="AS393">
        <v>500</v>
      </c>
      <c r="AT393" t="s">
        <v>192</v>
      </c>
      <c r="AU393">
        <v>20</v>
      </c>
    </row>
    <row r="394" spans="1:47">
      <c r="A394">
        <v>898</v>
      </c>
      <c r="B394" t="s">
        <v>289</v>
      </c>
      <c r="C394">
        <v>4</v>
      </c>
      <c r="D394" t="s">
        <v>182</v>
      </c>
      <c r="E394">
        <v>3918</v>
      </c>
      <c r="F394" t="s">
        <v>183</v>
      </c>
      <c r="G394" t="s">
        <v>184</v>
      </c>
      <c r="H394">
        <v>0</v>
      </c>
      <c r="I394" t="s">
        <v>185</v>
      </c>
      <c r="J394">
        <v>3.2919999999999998E-3</v>
      </c>
      <c r="K394" t="s">
        <v>25</v>
      </c>
      <c r="L394" t="s">
        <v>290</v>
      </c>
      <c r="M394">
        <v>1310.8544999999999</v>
      </c>
      <c r="N394" t="s">
        <v>25</v>
      </c>
      <c r="O394" t="s">
        <v>291</v>
      </c>
      <c r="P394">
        <v>4.6030000000000003E-3</v>
      </c>
      <c r="Q394" t="s">
        <v>25</v>
      </c>
      <c r="R394" t="s">
        <v>186</v>
      </c>
      <c r="S394" t="e">
        <f ca="1">-nan(ind)</f>
        <v>#NAME?</v>
      </c>
      <c r="T394" t="s">
        <v>25</v>
      </c>
      <c r="U394" t="s">
        <v>24</v>
      </c>
      <c r="V394">
        <v>10.57723</v>
      </c>
      <c r="W394" t="s">
        <v>25</v>
      </c>
      <c r="X394" t="s">
        <v>1881</v>
      </c>
      <c r="Y394">
        <v>0</v>
      </c>
      <c r="Z394" t="s">
        <v>26</v>
      </c>
      <c r="AA394">
        <v>0</v>
      </c>
      <c r="AB394" t="s">
        <v>25</v>
      </c>
      <c r="AC394" t="s">
        <v>27</v>
      </c>
      <c r="AD394">
        <v>0</v>
      </c>
      <c r="AE394" t="s">
        <v>25</v>
      </c>
      <c r="AF394" t="s">
        <v>292</v>
      </c>
      <c r="AG394">
        <v>0</v>
      </c>
      <c r="AH394" t="s">
        <v>25</v>
      </c>
      <c r="AI394" t="s">
        <v>28</v>
      </c>
      <c r="AJ394">
        <v>0</v>
      </c>
      <c r="AK394" t="s">
        <v>25</v>
      </c>
      <c r="AL394" t="s">
        <v>288</v>
      </c>
      <c r="AM394">
        <v>1000</v>
      </c>
      <c r="AN394" t="s">
        <v>189</v>
      </c>
      <c r="AO394">
        <v>1000000</v>
      </c>
      <c r="AP394" t="s">
        <v>190</v>
      </c>
      <c r="AQ394">
        <v>10</v>
      </c>
      <c r="AR394" t="s">
        <v>191</v>
      </c>
      <c r="AS394">
        <v>500</v>
      </c>
      <c r="AT394" t="s">
        <v>192</v>
      </c>
      <c r="AU394">
        <v>20</v>
      </c>
    </row>
    <row r="395" spans="1:47">
      <c r="A395">
        <v>897</v>
      </c>
      <c r="B395" t="s">
        <v>289</v>
      </c>
      <c r="C395">
        <v>4</v>
      </c>
      <c r="D395" t="s">
        <v>182</v>
      </c>
      <c r="E395">
        <v>3918</v>
      </c>
      <c r="F395" t="s">
        <v>183</v>
      </c>
      <c r="G395" t="s">
        <v>184</v>
      </c>
      <c r="H395">
        <v>0</v>
      </c>
      <c r="I395" t="s">
        <v>185</v>
      </c>
      <c r="J395">
        <v>3.356E-3</v>
      </c>
      <c r="K395" t="s">
        <v>25</v>
      </c>
      <c r="L395" t="s">
        <v>290</v>
      </c>
      <c r="M395">
        <v>1291.6967</v>
      </c>
      <c r="N395" t="s">
        <v>25</v>
      </c>
      <c r="O395" t="s">
        <v>291</v>
      </c>
      <c r="P395">
        <v>4.6480000000000002E-3</v>
      </c>
      <c r="Q395" t="s">
        <v>25</v>
      </c>
      <c r="R395" t="s">
        <v>186</v>
      </c>
      <c r="S395" t="e">
        <f ca="1">-nan(ind)</f>
        <v>#NAME?</v>
      </c>
      <c r="T395" t="s">
        <v>25</v>
      </c>
      <c r="U395" t="s">
        <v>24</v>
      </c>
      <c r="V395">
        <v>10.615864999999999</v>
      </c>
      <c r="W395" t="s">
        <v>25</v>
      </c>
      <c r="X395" t="s">
        <v>1881</v>
      </c>
      <c r="Y395">
        <v>0</v>
      </c>
      <c r="Z395" t="s">
        <v>26</v>
      </c>
      <c r="AA395">
        <v>0</v>
      </c>
      <c r="AB395" t="s">
        <v>25</v>
      </c>
      <c r="AC395" t="s">
        <v>27</v>
      </c>
      <c r="AD395">
        <v>0</v>
      </c>
      <c r="AE395" t="s">
        <v>25</v>
      </c>
      <c r="AF395" t="s">
        <v>292</v>
      </c>
      <c r="AG395">
        <v>0</v>
      </c>
      <c r="AH395" t="s">
        <v>25</v>
      </c>
      <c r="AI395" t="s">
        <v>28</v>
      </c>
      <c r="AJ395">
        <v>0</v>
      </c>
      <c r="AK395" t="s">
        <v>25</v>
      </c>
      <c r="AL395" t="s">
        <v>288</v>
      </c>
      <c r="AM395">
        <v>1000</v>
      </c>
      <c r="AN395" t="s">
        <v>189</v>
      </c>
      <c r="AO395">
        <v>1000000</v>
      </c>
      <c r="AP395" t="s">
        <v>190</v>
      </c>
      <c r="AQ395">
        <v>10</v>
      </c>
      <c r="AR395" t="s">
        <v>191</v>
      </c>
      <c r="AS395">
        <v>500</v>
      </c>
      <c r="AT395" t="s">
        <v>192</v>
      </c>
      <c r="AU395">
        <v>20</v>
      </c>
    </row>
    <row r="396" spans="1:47">
      <c r="A396">
        <v>897</v>
      </c>
      <c r="B396" t="s">
        <v>289</v>
      </c>
      <c r="C396">
        <v>4</v>
      </c>
      <c r="D396" t="s">
        <v>182</v>
      </c>
      <c r="E396">
        <v>3850</v>
      </c>
      <c r="F396" t="s">
        <v>183</v>
      </c>
      <c r="G396" t="s">
        <v>184</v>
      </c>
      <c r="H396">
        <v>305.49400000000003</v>
      </c>
      <c r="I396" t="s">
        <v>185</v>
      </c>
      <c r="J396">
        <v>2.1029999999999998E-3</v>
      </c>
      <c r="K396" t="s">
        <v>25</v>
      </c>
      <c r="L396" t="s">
        <v>290</v>
      </c>
      <c r="M396">
        <v>1047.7316000000001</v>
      </c>
      <c r="N396" t="s">
        <v>25</v>
      </c>
      <c r="O396" t="s">
        <v>291</v>
      </c>
      <c r="P396">
        <v>3.15E-3</v>
      </c>
      <c r="Q396" t="s">
        <v>25</v>
      </c>
      <c r="R396" t="s">
        <v>186</v>
      </c>
      <c r="S396" t="e">
        <f ca="1">-nan(ind)</f>
        <v>#NAME?</v>
      </c>
      <c r="T396" t="s">
        <v>25</v>
      </c>
      <c r="U396" t="s">
        <v>24</v>
      </c>
      <c r="V396">
        <v>10.387221</v>
      </c>
      <c r="W396" t="s">
        <v>25</v>
      </c>
      <c r="X396" t="s">
        <v>1881</v>
      </c>
      <c r="Y396">
        <v>0</v>
      </c>
      <c r="Z396" t="s">
        <v>26</v>
      </c>
      <c r="AA396">
        <v>0</v>
      </c>
      <c r="AB396" t="s">
        <v>25</v>
      </c>
      <c r="AC396" t="s">
        <v>27</v>
      </c>
      <c r="AD396">
        <v>0</v>
      </c>
      <c r="AE396" t="s">
        <v>25</v>
      </c>
      <c r="AF396" t="s">
        <v>292</v>
      </c>
      <c r="AG396">
        <v>0</v>
      </c>
      <c r="AH396" t="s">
        <v>25</v>
      </c>
      <c r="AI396" t="s">
        <v>28</v>
      </c>
      <c r="AJ396">
        <v>0</v>
      </c>
      <c r="AK396" t="s">
        <v>25</v>
      </c>
      <c r="AL396" t="s">
        <v>288</v>
      </c>
      <c r="AM396">
        <v>1000</v>
      </c>
      <c r="AN396" t="s">
        <v>189</v>
      </c>
      <c r="AO396">
        <v>1000000</v>
      </c>
      <c r="AP396" t="s">
        <v>190</v>
      </c>
      <c r="AQ396">
        <v>10</v>
      </c>
      <c r="AR396" t="s">
        <v>191</v>
      </c>
      <c r="AS396">
        <v>500</v>
      </c>
      <c r="AT396" t="s">
        <v>192</v>
      </c>
      <c r="AU396">
        <v>20</v>
      </c>
    </row>
    <row r="397" spans="1:47">
      <c r="A397">
        <v>896</v>
      </c>
      <c r="B397" t="s">
        <v>289</v>
      </c>
      <c r="C397">
        <v>4</v>
      </c>
      <c r="D397" t="s">
        <v>182</v>
      </c>
      <c r="E397">
        <v>454</v>
      </c>
      <c r="F397" t="s">
        <v>183</v>
      </c>
      <c r="G397" t="s">
        <v>184</v>
      </c>
      <c r="H397">
        <v>3387.1280000000002</v>
      </c>
      <c r="I397" t="s">
        <v>185</v>
      </c>
      <c r="J397">
        <v>3.6099999999999999E-4</v>
      </c>
      <c r="K397" t="s">
        <v>25</v>
      </c>
      <c r="L397" t="s">
        <v>290</v>
      </c>
      <c r="M397">
        <v>172.70179999999999</v>
      </c>
      <c r="N397" t="s">
        <v>25</v>
      </c>
      <c r="O397" t="s">
        <v>291</v>
      </c>
      <c r="P397">
        <v>5.3399999999999997E-4</v>
      </c>
      <c r="Q397" t="s">
        <v>25</v>
      </c>
      <c r="R397" t="s">
        <v>186</v>
      </c>
      <c r="S397" t="e">
        <f ca="1">-nan(ind)</f>
        <v>#NAME?</v>
      </c>
      <c r="T397" t="s">
        <v>25</v>
      </c>
      <c r="U397" t="s">
        <v>24</v>
      </c>
      <c r="V397">
        <v>1.025515</v>
      </c>
      <c r="W397" t="s">
        <v>25</v>
      </c>
      <c r="X397" t="s">
        <v>1881</v>
      </c>
      <c r="Y397">
        <v>0</v>
      </c>
      <c r="Z397" t="s">
        <v>26</v>
      </c>
      <c r="AA397">
        <v>0</v>
      </c>
      <c r="AB397" t="s">
        <v>25</v>
      </c>
      <c r="AC397" t="s">
        <v>27</v>
      </c>
      <c r="AD397">
        <v>0</v>
      </c>
      <c r="AE397" t="s">
        <v>25</v>
      </c>
      <c r="AF397" t="s">
        <v>292</v>
      </c>
      <c r="AG397">
        <v>0</v>
      </c>
      <c r="AH397" t="s">
        <v>25</v>
      </c>
      <c r="AI397" t="s">
        <v>28</v>
      </c>
      <c r="AJ397">
        <v>0</v>
      </c>
      <c r="AK397" t="s">
        <v>25</v>
      </c>
      <c r="AL397" t="s">
        <v>288</v>
      </c>
      <c r="AM397">
        <v>100</v>
      </c>
      <c r="AN397" t="s">
        <v>189</v>
      </c>
      <c r="AO397">
        <v>1000000</v>
      </c>
      <c r="AP397" t="s">
        <v>190</v>
      </c>
      <c r="AQ397">
        <v>10</v>
      </c>
      <c r="AR397" t="s">
        <v>191</v>
      </c>
      <c r="AS397">
        <v>500</v>
      </c>
      <c r="AT397" t="s">
        <v>192</v>
      </c>
      <c r="AU397">
        <v>20</v>
      </c>
    </row>
    <row r="398" spans="1:47">
      <c r="A398">
        <v>896</v>
      </c>
      <c r="B398" t="s">
        <v>289</v>
      </c>
      <c r="C398">
        <v>4</v>
      </c>
      <c r="D398" t="s">
        <v>182</v>
      </c>
      <c r="E398">
        <v>454</v>
      </c>
      <c r="F398" t="s">
        <v>183</v>
      </c>
      <c r="G398" t="s">
        <v>184</v>
      </c>
      <c r="H398">
        <v>3604.9920000000002</v>
      </c>
      <c r="I398" t="s">
        <v>185</v>
      </c>
      <c r="J398">
        <v>3.5500000000000001E-4</v>
      </c>
      <c r="K398" t="s">
        <v>25</v>
      </c>
      <c r="L398" t="s">
        <v>290</v>
      </c>
      <c r="M398">
        <v>175.74100000000001</v>
      </c>
      <c r="N398" t="s">
        <v>25</v>
      </c>
      <c r="O398" t="s">
        <v>291</v>
      </c>
      <c r="P398">
        <v>5.31E-4</v>
      </c>
      <c r="Q398" t="s">
        <v>25</v>
      </c>
      <c r="R398" t="s">
        <v>186</v>
      </c>
      <c r="S398" t="e">
        <f ca="1">-nan(ind)</f>
        <v>#NAME?</v>
      </c>
      <c r="T398" t="s">
        <v>25</v>
      </c>
      <c r="U398" t="s">
        <v>24</v>
      </c>
      <c r="V398">
        <v>0.97181399999999996</v>
      </c>
      <c r="W398" t="s">
        <v>25</v>
      </c>
      <c r="X398" t="s">
        <v>1881</v>
      </c>
      <c r="Y398">
        <v>0</v>
      </c>
      <c r="Z398" t="s">
        <v>26</v>
      </c>
      <c r="AA398">
        <v>0</v>
      </c>
      <c r="AB398" t="s">
        <v>25</v>
      </c>
      <c r="AC398" t="s">
        <v>27</v>
      </c>
      <c r="AD398">
        <v>0</v>
      </c>
      <c r="AE398" t="s">
        <v>25</v>
      </c>
      <c r="AF398" t="s">
        <v>292</v>
      </c>
      <c r="AG398">
        <v>0</v>
      </c>
      <c r="AH398" t="s">
        <v>25</v>
      </c>
      <c r="AI398" t="s">
        <v>28</v>
      </c>
      <c r="AJ398">
        <v>0</v>
      </c>
      <c r="AK398" t="s">
        <v>25</v>
      </c>
      <c r="AL398" t="s">
        <v>288</v>
      </c>
      <c r="AM398">
        <v>100</v>
      </c>
      <c r="AN398" t="s">
        <v>189</v>
      </c>
      <c r="AO398">
        <v>1000000</v>
      </c>
      <c r="AP398" t="s">
        <v>190</v>
      </c>
      <c r="AQ398">
        <v>10</v>
      </c>
      <c r="AR398" t="s">
        <v>191</v>
      </c>
      <c r="AS398">
        <v>500</v>
      </c>
      <c r="AT398" t="s">
        <v>192</v>
      </c>
      <c r="AU398">
        <v>20</v>
      </c>
    </row>
    <row r="399" spans="1:47">
      <c r="A399">
        <v>896</v>
      </c>
      <c r="B399" t="s">
        <v>289</v>
      </c>
      <c r="C399">
        <v>4</v>
      </c>
      <c r="D399" t="s">
        <v>182</v>
      </c>
      <c r="E399">
        <v>226</v>
      </c>
      <c r="F399" t="s">
        <v>183</v>
      </c>
      <c r="G399" t="s">
        <v>184</v>
      </c>
      <c r="H399">
        <v>5.63</v>
      </c>
      <c r="I399" t="s">
        <v>185</v>
      </c>
      <c r="J399">
        <v>3.9399999999999998E-4</v>
      </c>
      <c r="K399" t="s">
        <v>25</v>
      </c>
      <c r="L399" t="s">
        <v>290</v>
      </c>
      <c r="M399">
        <v>153.43199999999999</v>
      </c>
      <c r="N399" t="s">
        <v>25</v>
      </c>
      <c r="O399" t="s">
        <v>291</v>
      </c>
      <c r="P399">
        <v>5.4799999999999998E-4</v>
      </c>
      <c r="Q399" t="s">
        <v>25</v>
      </c>
      <c r="R399" t="s">
        <v>186</v>
      </c>
      <c r="S399" t="e">
        <f ca="1">-nan(ind)</f>
        <v>#NAME?</v>
      </c>
      <c r="T399" t="s">
        <v>25</v>
      </c>
      <c r="U399" t="s">
        <v>24</v>
      </c>
      <c r="V399">
        <v>1.214995</v>
      </c>
      <c r="W399" t="s">
        <v>25</v>
      </c>
      <c r="X399" t="s">
        <v>1881</v>
      </c>
      <c r="Y399">
        <v>0</v>
      </c>
      <c r="Z399" t="s">
        <v>26</v>
      </c>
      <c r="AA399">
        <v>0</v>
      </c>
      <c r="AB399" t="s">
        <v>25</v>
      </c>
      <c r="AC399" t="s">
        <v>27</v>
      </c>
      <c r="AD399">
        <v>0</v>
      </c>
      <c r="AE399" t="s">
        <v>25</v>
      </c>
      <c r="AF399" t="s">
        <v>292</v>
      </c>
      <c r="AG399">
        <v>0</v>
      </c>
      <c r="AH399" t="s">
        <v>25</v>
      </c>
      <c r="AI399" t="s">
        <v>28</v>
      </c>
      <c r="AJ399">
        <v>0</v>
      </c>
      <c r="AK399" t="s">
        <v>25</v>
      </c>
      <c r="AL399" t="s">
        <v>288</v>
      </c>
      <c r="AM399">
        <v>100</v>
      </c>
      <c r="AN399" t="s">
        <v>189</v>
      </c>
      <c r="AO399">
        <v>1000000</v>
      </c>
      <c r="AP399" t="s">
        <v>190</v>
      </c>
      <c r="AQ399">
        <v>10</v>
      </c>
      <c r="AR399" t="s">
        <v>191</v>
      </c>
      <c r="AS399">
        <v>500</v>
      </c>
      <c r="AT399" t="s">
        <v>192</v>
      </c>
      <c r="AU399">
        <v>20</v>
      </c>
    </row>
    <row r="400" spans="1:47">
      <c r="A400">
        <v>896</v>
      </c>
      <c r="B400" t="s">
        <v>289</v>
      </c>
      <c r="C400">
        <v>4</v>
      </c>
      <c r="D400" t="s">
        <v>182</v>
      </c>
      <c r="E400">
        <v>226</v>
      </c>
      <c r="F400" t="s">
        <v>183</v>
      </c>
      <c r="G400" t="s">
        <v>184</v>
      </c>
      <c r="H400">
        <v>5.78</v>
      </c>
      <c r="I400" t="s">
        <v>185</v>
      </c>
      <c r="J400">
        <v>3.9100000000000002E-4</v>
      </c>
      <c r="K400" t="s">
        <v>25</v>
      </c>
      <c r="L400" t="s">
        <v>290</v>
      </c>
      <c r="M400">
        <v>151.5436</v>
      </c>
      <c r="N400" t="s">
        <v>25</v>
      </c>
      <c r="O400" t="s">
        <v>291</v>
      </c>
      <c r="P400">
        <v>5.4299999999999997E-4</v>
      </c>
      <c r="Q400" t="s">
        <v>25</v>
      </c>
      <c r="R400" t="s">
        <v>186</v>
      </c>
      <c r="S400" t="e">
        <f ca="1">-nan(ind)</f>
        <v>#NAME?</v>
      </c>
      <c r="T400" t="s">
        <v>25</v>
      </c>
      <c r="U400" t="s">
        <v>24</v>
      </c>
      <c r="V400">
        <v>1.206447</v>
      </c>
      <c r="W400" t="s">
        <v>25</v>
      </c>
      <c r="X400" t="s">
        <v>1881</v>
      </c>
      <c r="Y400">
        <v>0</v>
      </c>
      <c r="Z400" t="s">
        <v>26</v>
      </c>
      <c r="AA400">
        <v>0</v>
      </c>
      <c r="AB400" t="s">
        <v>25</v>
      </c>
      <c r="AC400" t="s">
        <v>27</v>
      </c>
      <c r="AD400">
        <v>0</v>
      </c>
      <c r="AE400" t="s">
        <v>25</v>
      </c>
      <c r="AF400" t="s">
        <v>292</v>
      </c>
      <c r="AG400">
        <v>0</v>
      </c>
      <c r="AH400" t="s">
        <v>25</v>
      </c>
      <c r="AI400" t="s">
        <v>28</v>
      </c>
      <c r="AJ400">
        <v>0</v>
      </c>
      <c r="AK400" t="s">
        <v>25</v>
      </c>
      <c r="AL400" t="s">
        <v>288</v>
      </c>
      <c r="AM400">
        <v>100</v>
      </c>
      <c r="AN400" t="s">
        <v>189</v>
      </c>
      <c r="AO400">
        <v>1000000</v>
      </c>
      <c r="AP400" t="s">
        <v>190</v>
      </c>
      <c r="AQ400">
        <v>10</v>
      </c>
      <c r="AR400" t="s">
        <v>191</v>
      </c>
      <c r="AS400">
        <v>500</v>
      </c>
      <c r="AT400" t="s">
        <v>192</v>
      </c>
      <c r="AU400">
        <v>20</v>
      </c>
    </row>
    <row r="401" spans="1:47">
      <c r="A401">
        <v>896</v>
      </c>
      <c r="B401" t="s">
        <v>289</v>
      </c>
      <c r="C401">
        <v>4</v>
      </c>
      <c r="D401" t="s">
        <v>182</v>
      </c>
      <c r="E401">
        <v>226</v>
      </c>
      <c r="F401" t="s">
        <v>183</v>
      </c>
      <c r="G401" t="s">
        <v>184</v>
      </c>
      <c r="H401">
        <v>6.02</v>
      </c>
      <c r="I401" t="s">
        <v>185</v>
      </c>
      <c r="J401">
        <v>3.9300000000000001E-4</v>
      </c>
      <c r="K401" t="s">
        <v>25</v>
      </c>
      <c r="L401" t="s">
        <v>290</v>
      </c>
      <c r="M401">
        <v>151.65190000000001</v>
      </c>
      <c r="N401" t="s">
        <v>25</v>
      </c>
      <c r="O401" t="s">
        <v>291</v>
      </c>
      <c r="P401">
        <v>5.44E-4</v>
      </c>
      <c r="Q401" t="s">
        <v>25</v>
      </c>
      <c r="R401" t="s">
        <v>186</v>
      </c>
      <c r="S401" t="e">
        <f ca="1">-nan(ind)</f>
        <v>#NAME?</v>
      </c>
      <c r="T401" t="s">
        <v>25</v>
      </c>
      <c r="U401" t="s">
        <v>24</v>
      </c>
      <c r="V401">
        <v>1.2117199999999999</v>
      </c>
      <c r="W401" t="s">
        <v>25</v>
      </c>
      <c r="X401" t="s">
        <v>1881</v>
      </c>
      <c r="Y401">
        <v>0</v>
      </c>
      <c r="Z401" t="s">
        <v>26</v>
      </c>
      <c r="AA401">
        <v>0</v>
      </c>
      <c r="AB401" t="s">
        <v>25</v>
      </c>
      <c r="AC401" t="s">
        <v>27</v>
      </c>
      <c r="AD401">
        <v>0</v>
      </c>
      <c r="AE401" t="s">
        <v>25</v>
      </c>
      <c r="AF401" t="s">
        <v>292</v>
      </c>
      <c r="AG401">
        <v>0</v>
      </c>
      <c r="AH401" t="s">
        <v>25</v>
      </c>
      <c r="AI401" t="s">
        <v>28</v>
      </c>
      <c r="AJ401">
        <v>0</v>
      </c>
      <c r="AK401" t="s">
        <v>25</v>
      </c>
      <c r="AL401" t="s">
        <v>288</v>
      </c>
      <c r="AM401">
        <v>100</v>
      </c>
      <c r="AN401" t="s">
        <v>189</v>
      </c>
      <c r="AO401">
        <v>1000000</v>
      </c>
      <c r="AP401" t="s">
        <v>190</v>
      </c>
      <c r="AQ401">
        <v>10</v>
      </c>
      <c r="AR401" t="s">
        <v>191</v>
      </c>
      <c r="AS401">
        <v>500</v>
      </c>
      <c r="AT401" t="s">
        <v>192</v>
      </c>
      <c r="AU401">
        <v>20</v>
      </c>
    </row>
    <row r="402" spans="1:47">
      <c r="A402">
        <v>896</v>
      </c>
      <c r="B402" t="s">
        <v>289</v>
      </c>
      <c r="C402">
        <v>4</v>
      </c>
      <c r="D402" t="s">
        <v>182</v>
      </c>
      <c r="E402">
        <v>226</v>
      </c>
      <c r="F402" t="s">
        <v>183</v>
      </c>
      <c r="G402" t="s">
        <v>184</v>
      </c>
      <c r="H402">
        <v>5.9619999999999997</v>
      </c>
      <c r="I402" t="s">
        <v>185</v>
      </c>
      <c r="J402">
        <v>3.9599999999999998E-4</v>
      </c>
      <c r="K402" t="s">
        <v>25</v>
      </c>
      <c r="L402" t="s">
        <v>290</v>
      </c>
      <c r="M402">
        <v>154.54830000000001</v>
      </c>
      <c r="N402" t="s">
        <v>25</v>
      </c>
      <c r="O402" t="s">
        <v>291</v>
      </c>
      <c r="P402">
        <v>5.5099999999999995E-4</v>
      </c>
      <c r="Q402" t="s">
        <v>25</v>
      </c>
      <c r="R402" t="s">
        <v>186</v>
      </c>
      <c r="S402" t="e">
        <f ca="1">-nan(ind)</f>
        <v>#NAME?</v>
      </c>
      <c r="T402" t="s">
        <v>25</v>
      </c>
      <c r="U402" t="s">
        <v>24</v>
      </c>
      <c r="V402">
        <v>1.2060299999999999</v>
      </c>
      <c r="W402" t="s">
        <v>25</v>
      </c>
      <c r="X402" t="s">
        <v>1881</v>
      </c>
      <c r="Y402">
        <v>0</v>
      </c>
      <c r="Z402" t="s">
        <v>26</v>
      </c>
      <c r="AA402">
        <v>0</v>
      </c>
      <c r="AB402" t="s">
        <v>25</v>
      </c>
      <c r="AC402" t="s">
        <v>27</v>
      </c>
      <c r="AD402">
        <v>0</v>
      </c>
      <c r="AE402" t="s">
        <v>25</v>
      </c>
      <c r="AF402" t="s">
        <v>292</v>
      </c>
      <c r="AG402">
        <v>0</v>
      </c>
      <c r="AH402" t="s">
        <v>25</v>
      </c>
      <c r="AI402" t="s">
        <v>28</v>
      </c>
      <c r="AJ402">
        <v>0</v>
      </c>
      <c r="AK402" t="s">
        <v>25</v>
      </c>
      <c r="AL402" t="s">
        <v>288</v>
      </c>
      <c r="AM402">
        <v>100</v>
      </c>
      <c r="AN402" t="s">
        <v>189</v>
      </c>
      <c r="AO402">
        <v>1000000</v>
      </c>
      <c r="AP402" t="s">
        <v>190</v>
      </c>
      <c r="AQ402">
        <v>10</v>
      </c>
      <c r="AR402" t="s">
        <v>191</v>
      </c>
      <c r="AS402">
        <v>500</v>
      </c>
      <c r="AT402" t="s">
        <v>192</v>
      </c>
      <c r="AU402">
        <v>20</v>
      </c>
    </row>
    <row r="403" spans="1:47">
      <c r="A403">
        <v>896</v>
      </c>
      <c r="B403" t="s">
        <v>289</v>
      </c>
      <c r="C403">
        <v>4</v>
      </c>
      <c r="D403" t="s">
        <v>182</v>
      </c>
      <c r="E403">
        <v>226</v>
      </c>
      <c r="F403" t="s">
        <v>183</v>
      </c>
      <c r="G403" t="s">
        <v>184</v>
      </c>
      <c r="H403">
        <v>6.1479999999999997</v>
      </c>
      <c r="I403" t="s">
        <v>185</v>
      </c>
      <c r="J403">
        <v>4.0499999999999998E-4</v>
      </c>
      <c r="K403" t="s">
        <v>25</v>
      </c>
      <c r="L403" t="s">
        <v>290</v>
      </c>
      <c r="M403">
        <v>152.6584</v>
      </c>
      <c r="N403" t="s">
        <v>25</v>
      </c>
      <c r="O403" t="s">
        <v>291</v>
      </c>
      <c r="P403">
        <v>5.5800000000000001E-4</v>
      </c>
      <c r="Q403" t="s">
        <v>25</v>
      </c>
      <c r="R403" t="s">
        <v>186</v>
      </c>
      <c r="S403" t="e">
        <f ca="1">-nan(ind)</f>
        <v>#NAME?</v>
      </c>
      <c r="T403" t="s">
        <v>25</v>
      </c>
      <c r="U403" t="s">
        <v>24</v>
      </c>
      <c r="V403">
        <v>1.2276069999999999</v>
      </c>
      <c r="W403" t="s">
        <v>25</v>
      </c>
      <c r="X403" t="s">
        <v>1881</v>
      </c>
      <c r="Y403">
        <v>0</v>
      </c>
      <c r="Z403" t="s">
        <v>26</v>
      </c>
      <c r="AA403">
        <v>0</v>
      </c>
      <c r="AB403" t="s">
        <v>25</v>
      </c>
      <c r="AC403" t="s">
        <v>27</v>
      </c>
      <c r="AD403">
        <v>0</v>
      </c>
      <c r="AE403" t="s">
        <v>25</v>
      </c>
      <c r="AF403" t="s">
        <v>292</v>
      </c>
      <c r="AG403">
        <v>0</v>
      </c>
      <c r="AH403" t="s">
        <v>25</v>
      </c>
      <c r="AI403" t="s">
        <v>28</v>
      </c>
      <c r="AJ403">
        <v>0</v>
      </c>
      <c r="AK403" t="s">
        <v>25</v>
      </c>
      <c r="AL403" t="s">
        <v>288</v>
      </c>
      <c r="AM403">
        <v>100</v>
      </c>
      <c r="AN403" t="s">
        <v>189</v>
      </c>
      <c r="AO403">
        <v>1000000</v>
      </c>
      <c r="AP403" t="s">
        <v>190</v>
      </c>
      <c r="AQ403">
        <v>10</v>
      </c>
      <c r="AR403" t="s">
        <v>191</v>
      </c>
      <c r="AS403">
        <v>500</v>
      </c>
      <c r="AT403" t="s">
        <v>192</v>
      </c>
      <c r="AU403">
        <v>20</v>
      </c>
    </row>
    <row r="404" spans="1:47">
      <c r="A404">
        <v>896</v>
      </c>
      <c r="B404" t="s">
        <v>289</v>
      </c>
      <c r="C404">
        <v>4</v>
      </c>
      <c r="D404" t="s">
        <v>182</v>
      </c>
      <c r="E404">
        <v>226</v>
      </c>
      <c r="F404" t="s">
        <v>183</v>
      </c>
      <c r="G404" t="s">
        <v>184</v>
      </c>
      <c r="H404">
        <v>5.63</v>
      </c>
      <c r="I404" t="s">
        <v>185</v>
      </c>
      <c r="J404">
        <v>3.9899999999999999E-4</v>
      </c>
      <c r="K404" t="s">
        <v>25</v>
      </c>
      <c r="L404" t="s">
        <v>290</v>
      </c>
      <c r="M404">
        <v>153.09690000000001</v>
      </c>
      <c r="N404" t="s">
        <v>25</v>
      </c>
      <c r="O404" t="s">
        <v>291</v>
      </c>
      <c r="P404">
        <v>5.53E-4</v>
      </c>
      <c r="Q404" t="s">
        <v>25</v>
      </c>
      <c r="R404" t="s">
        <v>186</v>
      </c>
      <c r="S404" t="e">
        <f ca="1">-nan(ind)</f>
        <v>#NAME?</v>
      </c>
      <c r="T404" t="s">
        <v>25</v>
      </c>
      <c r="U404" t="s">
        <v>24</v>
      </c>
      <c r="V404">
        <v>1.2073970000000001</v>
      </c>
      <c r="W404" t="s">
        <v>25</v>
      </c>
      <c r="X404" t="s">
        <v>1881</v>
      </c>
      <c r="Y404">
        <v>0</v>
      </c>
      <c r="Z404" t="s">
        <v>26</v>
      </c>
      <c r="AA404">
        <v>0</v>
      </c>
      <c r="AB404" t="s">
        <v>25</v>
      </c>
      <c r="AC404" t="s">
        <v>27</v>
      </c>
      <c r="AD404">
        <v>0</v>
      </c>
      <c r="AE404" t="s">
        <v>25</v>
      </c>
      <c r="AF404" t="s">
        <v>292</v>
      </c>
      <c r="AG404">
        <v>0</v>
      </c>
      <c r="AH404" t="s">
        <v>25</v>
      </c>
      <c r="AI404" t="s">
        <v>28</v>
      </c>
      <c r="AJ404">
        <v>0</v>
      </c>
      <c r="AK404" t="s">
        <v>25</v>
      </c>
      <c r="AL404" t="s">
        <v>288</v>
      </c>
      <c r="AM404">
        <v>100</v>
      </c>
      <c r="AN404" t="s">
        <v>189</v>
      </c>
      <c r="AO404">
        <v>1000000</v>
      </c>
      <c r="AP404" t="s">
        <v>190</v>
      </c>
      <c r="AQ404">
        <v>10</v>
      </c>
      <c r="AR404" t="s">
        <v>191</v>
      </c>
      <c r="AS404">
        <v>500</v>
      </c>
      <c r="AT404" t="s">
        <v>192</v>
      </c>
      <c r="AU404">
        <v>20</v>
      </c>
    </row>
    <row r="405" spans="1:47">
      <c r="A405">
        <v>896</v>
      </c>
      <c r="B405" t="s">
        <v>289</v>
      </c>
      <c r="C405">
        <v>-1</v>
      </c>
      <c r="D405" t="s">
        <v>182</v>
      </c>
      <c r="E405">
        <v>388</v>
      </c>
      <c r="F405" t="s">
        <v>183</v>
      </c>
      <c r="G405" t="s">
        <v>184</v>
      </c>
      <c r="H405">
        <v>6.02</v>
      </c>
      <c r="I405" t="s">
        <v>185</v>
      </c>
      <c r="J405">
        <v>1.75E-4</v>
      </c>
      <c r="K405" t="s">
        <v>25</v>
      </c>
      <c r="L405" t="s">
        <v>290</v>
      </c>
      <c r="M405">
        <v>276.01209999999998</v>
      </c>
      <c r="N405" t="s">
        <v>25</v>
      </c>
      <c r="O405" t="s">
        <v>291</v>
      </c>
      <c r="P405">
        <v>4.5100000000000001E-4</v>
      </c>
      <c r="Q405" t="s">
        <v>25</v>
      </c>
      <c r="R405" t="s">
        <v>186</v>
      </c>
      <c r="S405" t="e">
        <f t="shared" ref="S405:S424" si="12">-nan</f>
        <v>#NAME?</v>
      </c>
      <c r="T405" t="s">
        <v>25</v>
      </c>
      <c r="U405" t="s">
        <v>24</v>
      </c>
      <c r="V405">
        <v>0.64835900000000002</v>
      </c>
      <c r="W405" t="s">
        <v>25</v>
      </c>
      <c r="X405" t="s">
        <v>1881</v>
      </c>
      <c r="Y405">
        <v>2398633.7059999998</v>
      </c>
      <c r="Z405" t="s">
        <v>26</v>
      </c>
      <c r="AA405">
        <v>0</v>
      </c>
      <c r="AB405" t="s">
        <v>25</v>
      </c>
      <c r="AC405" t="s">
        <v>27</v>
      </c>
      <c r="AD405">
        <v>0</v>
      </c>
      <c r="AE405" t="s">
        <v>25</v>
      </c>
      <c r="AF405" t="s">
        <v>292</v>
      </c>
      <c r="AG405">
        <v>0</v>
      </c>
      <c r="AH405" t="s">
        <v>25</v>
      </c>
      <c r="AI405" t="s">
        <v>28</v>
      </c>
      <c r="AJ405">
        <v>0</v>
      </c>
      <c r="AK405" t="s">
        <v>25</v>
      </c>
      <c r="AL405" t="s">
        <v>288</v>
      </c>
      <c r="AM405">
        <v>100</v>
      </c>
      <c r="AN405" t="s">
        <v>189</v>
      </c>
      <c r="AO405">
        <v>1000000</v>
      </c>
      <c r="AP405" t="s">
        <v>190</v>
      </c>
      <c r="AQ405">
        <v>10</v>
      </c>
      <c r="AR405" t="s">
        <v>191</v>
      </c>
      <c r="AS405">
        <v>500</v>
      </c>
      <c r="AT405" t="s">
        <v>192</v>
      </c>
      <c r="AU405">
        <v>20</v>
      </c>
    </row>
    <row r="406" spans="1:47">
      <c r="A406">
        <v>892</v>
      </c>
      <c r="B406" t="s">
        <v>289</v>
      </c>
      <c r="C406">
        <v>-1</v>
      </c>
      <c r="D406" t="s">
        <v>182</v>
      </c>
      <c r="E406">
        <v>34</v>
      </c>
      <c r="F406" t="s">
        <v>183</v>
      </c>
      <c r="G406" t="s">
        <v>184</v>
      </c>
      <c r="H406">
        <v>2.4620000000000002</v>
      </c>
      <c r="I406" t="s">
        <v>185</v>
      </c>
      <c r="J406">
        <v>8.6000000000000003E-5</v>
      </c>
      <c r="K406" t="s">
        <v>25</v>
      </c>
      <c r="L406" t="s">
        <v>290</v>
      </c>
      <c r="M406">
        <v>28.124233</v>
      </c>
      <c r="N406" t="s">
        <v>25</v>
      </c>
      <c r="O406" t="s">
        <v>291</v>
      </c>
      <c r="P406">
        <v>1.9599999999999999E-4</v>
      </c>
      <c r="Q406" t="s">
        <v>25</v>
      </c>
      <c r="R406" t="s">
        <v>186</v>
      </c>
      <c r="S406" t="e">
        <f t="shared" si="12"/>
        <v>#NAME?</v>
      </c>
      <c r="T406" t="s">
        <v>25</v>
      </c>
      <c r="U406" t="s">
        <v>24</v>
      </c>
      <c r="V406">
        <v>6.8894999999999998E-2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292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288</v>
      </c>
      <c r="AK406">
        <v>100</v>
      </c>
      <c r="AL406" t="s">
        <v>189</v>
      </c>
      <c r="AM406">
        <v>256000</v>
      </c>
      <c r="AN406" t="s">
        <v>190</v>
      </c>
      <c r="AO406">
        <v>5</v>
      </c>
      <c r="AP406" t="s">
        <v>191</v>
      </c>
      <c r="AQ406">
        <v>500</v>
      </c>
      <c r="AR406" t="s">
        <v>192</v>
      </c>
      <c r="AS406">
        <v>5</v>
      </c>
      <c r="AT406" t="s">
        <v>193</v>
      </c>
      <c r="AU406">
        <v>5</v>
      </c>
    </row>
    <row r="407" spans="1:47">
      <c r="A407">
        <v>892</v>
      </c>
      <c r="B407" t="s">
        <v>289</v>
      </c>
      <c r="C407">
        <v>-1</v>
      </c>
      <c r="D407" t="s">
        <v>182</v>
      </c>
      <c r="E407">
        <v>49</v>
      </c>
      <c r="F407" t="s">
        <v>183</v>
      </c>
      <c r="G407" t="s">
        <v>184</v>
      </c>
      <c r="H407">
        <v>2.46</v>
      </c>
      <c r="I407" t="s">
        <v>185</v>
      </c>
      <c r="J407">
        <v>8.7000000000000001E-5</v>
      </c>
      <c r="K407" t="s">
        <v>25</v>
      </c>
      <c r="L407" t="s">
        <v>290</v>
      </c>
      <c r="M407">
        <v>67.227288999999999</v>
      </c>
      <c r="N407" t="s">
        <v>25</v>
      </c>
      <c r="O407" t="s">
        <v>291</v>
      </c>
      <c r="P407">
        <v>3.4900000000000003E-4</v>
      </c>
      <c r="Q407" t="s">
        <v>25</v>
      </c>
      <c r="R407" t="s">
        <v>186</v>
      </c>
      <c r="S407" t="e">
        <f t="shared" si="12"/>
        <v>#NAME?</v>
      </c>
      <c r="T407" t="s">
        <v>25</v>
      </c>
      <c r="U407" t="s">
        <v>24</v>
      </c>
      <c r="V407">
        <v>6.4519000000000007E-2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292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288</v>
      </c>
      <c r="AK407">
        <v>100</v>
      </c>
      <c r="AL407" t="s">
        <v>189</v>
      </c>
      <c r="AM407">
        <v>256000</v>
      </c>
      <c r="AN407" t="s">
        <v>190</v>
      </c>
      <c r="AO407">
        <v>5</v>
      </c>
      <c r="AP407" t="s">
        <v>191</v>
      </c>
      <c r="AQ407">
        <v>500</v>
      </c>
      <c r="AR407" t="s">
        <v>192</v>
      </c>
      <c r="AS407">
        <v>5</v>
      </c>
      <c r="AT407" t="s">
        <v>193</v>
      </c>
      <c r="AU407">
        <v>5</v>
      </c>
    </row>
    <row r="408" spans="1:47">
      <c r="A408">
        <v>892</v>
      </c>
      <c r="B408" t="s">
        <v>289</v>
      </c>
      <c r="C408">
        <v>-1</v>
      </c>
      <c r="D408" t="s">
        <v>182</v>
      </c>
      <c r="E408">
        <v>49</v>
      </c>
      <c r="F408" t="s">
        <v>183</v>
      </c>
      <c r="G408" t="s">
        <v>184</v>
      </c>
      <c r="H408">
        <v>83.555999999999997</v>
      </c>
      <c r="I408" t="s">
        <v>185</v>
      </c>
      <c r="J408">
        <v>8.2999999999999998E-5</v>
      </c>
      <c r="K408" t="s">
        <v>25</v>
      </c>
      <c r="L408" t="s">
        <v>290</v>
      </c>
      <c r="M408">
        <v>71.097339000000005</v>
      </c>
      <c r="N408" t="s">
        <v>25</v>
      </c>
      <c r="O408" t="s">
        <v>291</v>
      </c>
      <c r="P408">
        <v>3.6099999999999999E-4</v>
      </c>
      <c r="Q408" t="s">
        <v>25</v>
      </c>
      <c r="R408" t="s">
        <v>186</v>
      </c>
      <c r="S408" t="e">
        <f t="shared" si="12"/>
        <v>#NAME?</v>
      </c>
      <c r="T408" t="s">
        <v>25</v>
      </c>
      <c r="U408" t="s">
        <v>24</v>
      </c>
      <c r="V408">
        <v>6.2487000000000001E-2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292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288</v>
      </c>
      <c r="AK408">
        <v>100</v>
      </c>
      <c r="AL408" t="s">
        <v>189</v>
      </c>
      <c r="AM408">
        <v>256000</v>
      </c>
      <c r="AN408" t="s">
        <v>190</v>
      </c>
      <c r="AO408">
        <v>5</v>
      </c>
      <c r="AP408" t="s">
        <v>191</v>
      </c>
      <c r="AQ408">
        <v>500</v>
      </c>
      <c r="AR408" t="s">
        <v>192</v>
      </c>
      <c r="AS408">
        <v>5</v>
      </c>
      <c r="AT408" t="s">
        <v>193</v>
      </c>
      <c r="AU408">
        <v>5</v>
      </c>
    </row>
    <row r="409" spans="1:47">
      <c r="A409">
        <v>892</v>
      </c>
      <c r="B409" t="s">
        <v>289</v>
      </c>
      <c r="C409">
        <v>-1</v>
      </c>
      <c r="D409" t="s">
        <v>182</v>
      </c>
      <c r="E409">
        <v>50</v>
      </c>
      <c r="F409" t="s">
        <v>183</v>
      </c>
      <c r="G409" t="s">
        <v>184</v>
      </c>
      <c r="H409">
        <v>83.647999999999996</v>
      </c>
      <c r="I409" t="s">
        <v>185</v>
      </c>
      <c r="J409">
        <v>1.44E-4</v>
      </c>
      <c r="K409" t="s">
        <v>25</v>
      </c>
      <c r="L409" t="s">
        <v>290</v>
      </c>
      <c r="M409">
        <v>97.406925000000001</v>
      </c>
      <c r="N409" t="s">
        <v>25</v>
      </c>
      <c r="O409" t="s">
        <v>291</v>
      </c>
      <c r="P409">
        <v>5.2400000000000005E-4</v>
      </c>
      <c r="Q409" t="s">
        <v>25</v>
      </c>
      <c r="R409" t="s">
        <v>186</v>
      </c>
      <c r="S409" t="e">
        <f t="shared" si="12"/>
        <v>#NAME?</v>
      </c>
      <c r="T409" t="s">
        <v>25</v>
      </c>
      <c r="U409" t="s">
        <v>24</v>
      </c>
      <c r="V409">
        <v>2.9234E-2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292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288</v>
      </c>
      <c r="AK409">
        <v>1000</v>
      </c>
      <c r="AL409" t="s">
        <v>189</v>
      </c>
      <c r="AM409">
        <v>256000</v>
      </c>
      <c r="AN409" t="s">
        <v>190</v>
      </c>
      <c r="AO409">
        <v>5</v>
      </c>
      <c r="AP409" t="s">
        <v>191</v>
      </c>
      <c r="AQ409">
        <v>500</v>
      </c>
      <c r="AR409" t="s">
        <v>192</v>
      </c>
      <c r="AS409">
        <v>5</v>
      </c>
      <c r="AT409" t="s">
        <v>193</v>
      </c>
      <c r="AU409">
        <v>5</v>
      </c>
    </row>
    <row r="410" spans="1:47">
      <c r="A410">
        <v>891</v>
      </c>
      <c r="B410" t="s">
        <v>289</v>
      </c>
      <c r="C410">
        <v>-1</v>
      </c>
      <c r="D410" t="s">
        <v>182</v>
      </c>
      <c r="E410">
        <v>34</v>
      </c>
      <c r="F410" t="s">
        <v>183</v>
      </c>
      <c r="G410" t="s">
        <v>184</v>
      </c>
      <c r="H410">
        <v>83.647999999999996</v>
      </c>
      <c r="I410" t="s">
        <v>185</v>
      </c>
      <c r="J410">
        <v>1.54E-4</v>
      </c>
      <c r="K410" t="s">
        <v>25</v>
      </c>
      <c r="L410" t="s">
        <v>290</v>
      </c>
      <c r="M410">
        <v>47.793823000000003</v>
      </c>
      <c r="N410" t="s">
        <v>25</v>
      </c>
      <c r="O410" t="s">
        <v>291</v>
      </c>
      <c r="P410">
        <v>3.4000000000000002E-4</v>
      </c>
      <c r="Q410" t="s">
        <v>25</v>
      </c>
      <c r="R410" t="s">
        <v>186</v>
      </c>
      <c r="S410" t="e">
        <f t="shared" si="12"/>
        <v>#NAME?</v>
      </c>
      <c r="T410" t="s">
        <v>25</v>
      </c>
      <c r="U410" t="s">
        <v>24</v>
      </c>
      <c r="V410">
        <v>3.1855000000000001E-2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292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288</v>
      </c>
      <c r="AK410">
        <v>1000</v>
      </c>
      <c r="AL410" t="s">
        <v>189</v>
      </c>
      <c r="AM410">
        <v>256000</v>
      </c>
      <c r="AN410" t="s">
        <v>190</v>
      </c>
      <c r="AO410">
        <v>5</v>
      </c>
      <c r="AP410" t="s">
        <v>191</v>
      </c>
      <c r="AQ410">
        <v>500</v>
      </c>
      <c r="AR410" t="s">
        <v>192</v>
      </c>
      <c r="AS410">
        <v>5</v>
      </c>
      <c r="AT410" t="s">
        <v>193</v>
      </c>
      <c r="AU410">
        <v>5</v>
      </c>
    </row>
    <row r="411" spans="1:47">
      <c r="A411">
        <v>891</v>
      </c>
      <c r="B411" t="s">
        <v>289</v>
      </c>
      <c r="C411">
        <v>-1</v>
      </c>
      <c r="D411" t="s">
        <v>182</v>
      </c>
      <c r="E411">
        <v>25</v>
      </c>
      <c r="F411" t="s">
        <v>183</v>
      </c>
      <c r="G411" t="s">
        <v>184</v>
      </c>
      <c r="H411">
        <v>662.572</v>
      </c>
      <c r="I411" t="s">
        <v>185</v>
      </c>
      <c r="J411">
        <v>1.35E-4</v>
      </c>
      <c r="K411" t="s">
        <v>25</v>
      </c>
      <c r="L411" t="s">
        <v>290</v>
      </c>
      <c r="M411">
        <v>19.427954</v>
      </c>
      <c r="N411" t="s">
        <v>25</v>
      </c>
      <c r="O411" t="s">
        <v>291</v>
      </c>
      <c r="P411">
        <v>2.1100000000000001E-4</v>
      </c>
      <c r="Q411" t="s">
        <v>25</v>
      </c>
      <c r="R411" t="s">
        <v>186</v>
      </c>
      <c r="S411" t="e">
        <f t="shared" si="12"/>
        <v>#NAME?</v>
      </c>
      <c r="T411" t="s">
        <v>25</v>
      </c>
      <c r="U411" t="s">
        <v>24</v>
      </c>
      <c r="V411">
        <v>3.6041999999999998E-2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292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288</v>
      </c>
      <c r="AK411">
        <v>1000</v>
      </c>
      <c r="AL411" t="s">
        <v>189</v>
      </c>
      <c r="AM411">
        <v>256000</v>
      </c>
      <c r="AN411" t="s">
        <v>190</v>
      </c>
      <c r="AO411">
        <v>5</v>
      </c>
      <c r="AP411" t="s">
        <v>191</v>
      </c>
      <c r="AQ411">
        <v>500</v>
      </c>
      <c r="AR411" t="s">
        <v>192</v>
      </c>
      <c r="AS411">
        <v>5</v>
      </c>
      <c r="AT411" t="s">
        <v>193</v>
      </c>
      <c r="AU411">
        <v>5</v>
      </c>
    </row>
    <row r="412" spans="1:47">
      <c r="A412">
        <v>879</v>
      </c>
      <c r="B412" t="s">
        <v>289</v>
      </c>
      <c r="C412">
        <v>-1</v>
      </c>
      <c r="D412" t="s">
        <v>182</v>
      </c>
      <c r="E412">
        <v>366</v>
      </c>
      <c r="F412" t="s">
        <v>183</v>
      </c>
      <c r="G412" t="s">
        <v>184</v>
      </c>
      <c r="H412">
        <v>9.1999999999999998E-2</v>
      </c>
      <c r="I412" t="s">
        <v>185</v>
      </c>
      <c r="J412">
        <v>2.9E-4</v>
      </c>
      <c r="K412" t="s">
        <v>25</v>
      </c>
      <c r="L412" t="s">
        <v>290</v>
      </c>
      <c r="M412">
        <v>459.497004</v>
      </c>
      <c r="N412" t="s">
        <v>25</v>
      </c>
      <c r="O412" t="s">
        <v>291</v>
      </c>
      <c r="P412">
        <v>7.5000000000000002E-4</v>
      </c>
      <c r="Q412" t="s">
        <v>25</v>
      </c>
      <c r="R412" t="s">
        <v>186</v>
      </c>
      <c r="S412" t="e">
        <f t="shared" si="12"/>
        <v>#NAME?</v>
      </c>
      <c r="T412" t="s">
        <v>25</v>
      </c>
      <c r="U412" t="s">
        <v>24</v>
      </c>
      <c r="V412">
        <v>0.22225600000000001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292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288</v>
      </c>
      <c r="AK412">
        <v>1000</v>
      </c>
      <c r="AL412" t="s">
        <v>189</v>
      </c>
      <c r="AM412">
        <v>1000000</v>
      </c>
      <c r="AN412" t="s">
        <v>190</v>
      </c>
      <c r="AO412">
        <v>10</v>
      </c>
      <c r="AP412" t="s">
        <v>191</v>
      </c>
      <c r="AQ412">
        <v>500</v>
      </c>
      <c r="AR412" t="s">
        <v>192</v>
      </c>
      <c r="AS412">
        <v>20</v>
      </c>
      <c r="AT412" t="s">
        <v>193</v>
      </c>
      <c r="AU412">
        <v>20</v>
      </c>
    </row>
    <row r="413" spans="1:47">
      <c r="A413">
        <v>878</v>
      </c>
      <c r="B413" t="s">
        <v>289</v>
      </c>
      <c r="C413">
        <v>-1</v>
      </c>
      <c r="D413" t="s">
        <v>182</v>
      </c>
      <c r="E413">
        <v>342</v>
      </c>
      <c r="F413" t="s">
        <v>183</v>
      </c>
      <c r="G413" t="s">
        <v>184</v>
      </c>
      <c r="H413">
        <v>9.1999999999999998E-2</v>
      </c>
      <c r="I413" t="s">
        <v>185</v>
      </c>
      <c r="J413">
        <v>2.92E-4</v>
      </c>
      <c r="K413" t="s">
        <v>25</v>
      </c>
      <c r="L413" t="s">
        <v>290</v>
      </c>
      <c r="M413">
        <v>407.78609499999999</v>
      </c>
      <c r="N413" t="s">
        <v>25</v>
      </c>
      <c r="O413" t="s">
        <v>291</v>
      </c>
      <c r="P413">
        <v>6.9899999999999997E-4</v>
      </c>
      <c r="Q413" t="s">
        <v>25</v>
      </c>
      <c r="R413" t="s">
        <v>186</v>
      </c>
      <c r="S413" t="e">
        <f t="shared" si="12"/>
        <v>#NAME?</v>
      </c>
      <c r="T413" t="s">
        <v>25</v>
      </c>
      <c r="U413" t="s">
        <v>24</v>
      </c>
      <c r="V413">
        <v>0.23141600000000001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292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288</v>
      </c>
      <c r="AK413">
        <v>1000</v>
      </c>
      <c r="AL413" t="s">
        <v>189</v>
      </c>
      <c r="AM413">
        <v>1000000</v>
      </c>
      <c r="AN413" t="s">
        <v>190</v>
      </c>
      <c r="AO413">
        <v>10</v>
      </c>
      <c r="AP413" t="s">
        <v>191</v>
      </c>
      <c r="AQ413">
        <v>500</v>
      </c>
      <c r="AR413" t="s">
        <v>192</v>
      </c>
      <c r="AS413">
        <v>20</v>
      </c>
      <c r="AT413" t="s">
        <v>193</v>
      </c>
      <c r="AU413">
        <v>20</v>
      </c>
    </row>
    <row r="414" spans="1:47">
      <c r="A414">
        <v>877</v>
      </c>
      <c r="B414" t="s">
        <v>289</v>
      </c>
      <c r="C414">
        <v>-1</v>
      </c>
      <c r="D414" t="s">
        <v>182</v>
      </c>
      <c r="E414">
        <v>318</v>
      </c>
      <c r="F414" t="s">
        <v>183</v>
      </c>
      <c r="G414" t="s">
        <v>184</v>
      </c>
      <c r="H414">
        <v>9.1999999999999998E-2</v>
      </c>
      <c r="I414" t="s">
        <v>185</v>
      </c>
      <c r="J414">
        <v>2.9E-4</v>
      </c>
      <c r="K414" t="s">
        <v>25</v>
      </c>
      <c r="L414" t="s">
        <v>290</v>
      </c>
      <c r="M414">
        <v>361.66893900000002</v>
      </c>
      <c r="N414" t="s">
        <v>25</v>
      </c>
      <c r="O414" t="s">
        <v>291</v>
      </c>
      <c r="P414">
        <v>6.5200000000000002E-4</v>
      </c>
      <c r="Q414" t="s">
        <v>25</v>
      </c>
      <c r="R414" t="s">
        <v>186</v>
      </c>
      <c r="S414" t="e">
        <f t="shared" si="12"/>
        <v>#NAME?</v>
      </c>
      <c r="T414" t="s">
        <v>25</v>
      </c>
      <c r="U414" t="s">
        <v>24</v>
      </c>
      <c r="V414">
        <v>0.24224699999999999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292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288</v>
      </c>
      <c r="AK414">
        <v>1000</v>
      </c>
      <c r="AL414" t="s">
        <v>189</v>
      </c>
      <c r="AM414">
        <v>1000000</v>
      </c>
      <c r="AN414" t="s">
        <v>190</v>
      </c>
      <c r="AO414">
        <v>10</v>
      </c>
      <c r="AP414" t="s">
        <v>191</v>
      </c>
      <c r="AQ414">
        <v>500</v>
      </c>
      <c r="AR414" t="s">
        <v>192</v>
      </c>
      <c r="AS414">
        <v>20</v>
      </c>
      <c r="AT414" t="s">
        <v>193</v>
      </c>
      <c r="AU414">
        <v>20</v>
      </c>
    </row>
    <row r="415" spans="1:47">
      <c r="A415">
        <v>876</v>
      </c>
      <c r="B415" t="s">
        <v>289</v>
      </c>
      <c r="C415">
        <v>-1</v>
      </c>
      <c r="D415" t="s">
        <v>182</v>
      </c>
      <c r="E415">
        <v>294</v>
      </c>
      <c r="F415" t="s">
        <v>183</v>
      </c>
      <c r="G415" t="s">
        <v>184</v>
      </c>
      <c r="H415">
        <v>9.1999999999999998E-2</v>
      </c>
      <c r="I415" t="s">
        <v>185</v>
      </c>
      <c r="J415">
        <v>2.9E-4</v>
      </c>
      <c r="K415" t="s">
        <v>25</v>
      </c>
      <c r="L415" t="s">
        <v>290</v>
      </c>
      <c r="M415">
        <v>312.29581300000001</v>
      </c>
      <c r="N415" t="s">
        <v>25</v>
      </c>
      <c r="O415" t="s">
        <v>291</v>
      </c>
      <c r="P415">
        <v>6.02E-4</v>
      </c>
      <c r="Q415" t="s">
        <v>25</v>
      </c>
      <c r="R415" t="s">
        <v>186</v>
      </c>
      <c r="S415" t="e">
        <f t="shared" si="12"/>
        <v>#NAME?</v>
      </c>
      <c r="T415" t="s">
        <v>25</v>
      </c>
      <c r="U415" t="s">
        <v>24</v>
      </c>
      <c r="V415">
        <v>0.253992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292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288</v>
      </c>
      <c r="AK415">
        <v>1000</v>
      </c>
      <c r="AL415" t="s">
        <v>189</v>
      </c>
      <c r="AM415">
        <v>1000000</v>
      </c>
      <c r="AN415" t="s">
        <v>190</v>
      </c>
      <c r="AO415">
        <v>10</v>
      </c>
      <c r="AP415" t="s">
        <v>191</v>
      </c>
      <c r="AQ415">
        <v>500</v>
      </c>
      <c r="AR415" t="s">
        <v>192</v>
      </c>
      <c r="AS415">
        <v>20</v>
      </c>
      <c r="AT415" t="s">
        <v>193</v>
      </c>
      <c r="AU415">
        <v>20</v>
      </c>
    </row>
    <row r="416" spans="1:47">
      <c r="A416">
        <v>875</v>
      </c>
      <c r="B416" t="s">
        <v>289</v>
      </c>
      <c r="C416">
        <v>-1</v>
      </c>
      <c r="D416" t="s">
        <v>182</v>
      </c>
      <c r="E416">
        <v>270</v>
      </c>
      <c r="F416" t="s">
        <v>183</v>
      </c>
      <c r="G416" t="s">
        <v>184</v>
      </c>
      <c r="H416">
        <v>9.1999999999999998E-2</v>
      </c>
      <c r="I416" t="s">
        <v>185</v>
      </c>
      <c r="J416">
        <v>2.8800000000000001E-4</v>
      </c>
      <c r="K416" t="s">
        <v>25</v>
      </c>
      <c r="L416" t="s">
        <v>290</v>
      </c>
      <c r="M416">
        <v>268.86816099999999</v>
      </c>
      <c r="N416" t="s">
        <v>25</v>
      </c>
      <c r="O416" t="s">
        <v>291</v>
      </c>
      <c r="P416">
        <v>5.5699999999999999E-4</v>
      </c>
      <c r="Q416" t="s">
        <v>25</v>
      </c>
      <c r="R416" t="s">
        <v>186</v>
      </c>
      <c r="S416" t="e">
        <f t="shared" si="12"/>
        <v>#NAME?</v>
      </c>
      <c r="T416" t="s">
        <v>25</v>
      </c>
      <c r="U416" t="s">
        <v>24</v>
      </c>
      <c r="V416">
        <v>0.26871800000000001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292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288</v>
      </c>
      <c r="AK416">
        <v>1000</v>
      </c>
      <c r="AL416" t="s">
        <v>189</v>
      </c>
      <c r="AM416">
        <v>1000000</v>
      </c>
      <c r="AN416" t="s">
        <v>190</v>
      </c>
      <c r="AO416">
        <v>10</v>
      </c>
      <c r="AP416" t="s">
        <v>191</v>
      </c>
      <c r="AQ416">
        <v>500</v>
      </c>
      <c r="AR416" t="s">
        <v>192</v>
      </c>
      <c r="AS416">
        <v>20</v>
      </c>
      <c r="AT416" t="s">
        <v>193</v>
      </c>
      <c r="AU416">
        <v>20</v>
      </c>
    </row>
    <row r="417" spans="1:47">
      <c r="A417">
        <v>874</v>
      </c>
      <c r="B417" t="s">
        <v>289</v>
      </c>
      <c r="C417">
        <v>-1</v>
      </c>
      <c r="D417" t="s">
        <v>182</v>
      </c>
      <c r="E417">
        <v>246</v>
      </c>
      <c r="F417" t="s">
        <v>183</v>
      </c>
      <c r="G417" t="s">
        <v>184</v>
      </c>
      <c r="H417">
        <v>9.1999999999999998E-2</v>
      </c>
      <c r="I417" t="s">
        <v>185</v>
      </c>
      <c r="J417">
        <v>2.8499999999999999E-4</v>
      </c>
      <c r="K417" t="s">
        <v>25</v>
      </c>
      <c r="L417" t="s">
        <v>290</v>
      </c>
      <c r="M417">
        <v>228.76166799999999</v>
      </c>
      <c r="N417" t="s">
        <v>25</v>
      </c>
      <c r="O417" t="s">
        <v>291</v>
      </c>
      <c r="P417">
        <v>5.1400000000000003E-4</v>
      </c>
      <c r="Q417" t="s">
        <v>25</v>
      </c>
      <c r="R417" t="s">
        <v>186</v>
      </c>
      <c r="S417" t="e">
        <f t="shared" si="12"/>
        <v>#NAME?</v>
      </c>
      <c r="T417" t="s">
        <v>25</v>
      </c>
      <c r="U417" t="s">
        <v>24</v>
      </c>
      <c r="V417">
        <v>0.27923799999999999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292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288</v>
      </c>
      <c r="AK417">
        <v>1000</v>
      </c>
      <c r="AL417" t="s">
        <v>189</v>
      </c>
      <c r="AM417">
        <v>1000000</v>
      </c>
      <c r="AN417" t="s">
        <v>190</v>
      </c>
      <c r="AO417">
        <v>10</v>
      </c>
      <c r="AP417" t="s">
        <v>191</v>
      </c>
      <c r="AQ417">
        <v>500</v>
      </c>
      <c r="AR417" t="s">
        <v>192</v>
      </c>
      <c r="AS417">
        <v>20</v>
      </c>
      <c r="AT417" t="s">
        <v>193</v>
      </c>
      <c r="AU417">
        <v>20</v>
      </c>
    </row>
    <row r="418" spans="1:47">
      <c r="A418">
        <v>873</v>
      </c>
      <c r="B418" t="s">
        <v>289</v>
      </c>
      <c r="C418">
        <v>-1</v>
      </c>
      <c r="D418" t="s">
        <v>182</v>
      </c>
      <c r="E418">
        <v>223</v>
      </c>
      <c r="F418" t="s">
        <v>183</v>
      </c>
      <c r="G418" t="s">
        <v>184</v>
      </c>
      <c r="H418">
        <v>9.1999999999999998E-2</v>
      </c>
      <c r="I418" t="s">
        <v>185</v>
      </c>
      <c r="J418">
        <v>2.8600000000000001E-4</v>
      </c>
      <c r="K418" t="s">
        <v>25</v>
      </c>
      <c r="L418" t="s">
        <v>290</v>
      </c>
      <c r="M418">
        <v>175.56823</v>
      </c>
      <c r="N418" t="s">
        <v>25</v>
      </c>
      <c r="O418" t="s">
        <v>291</v>
      </c>
      <c r="P418">
        <v>4.6200000000000001E-4</v>
      </c>
      <c r="Q418" t="s">
        <v>25</v>
      </c>
      <c r="R418" t="s">
        <v>186</v>
      </c>
      <c r="S418" t="e">
        <f t="shared" si="12"/>
        <v>#NAME?</v>
      </c>
      <c r="T418" t="s">
        <v>25</v>
      </c>
      <c r="U418" t="s">
        <v>24</v>
      </c>
      <c r="V418">
        <v>0.31567400000000001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292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288</v>
      </c>
      <c r="AK418">
        <v>1000</v>
      </c>
      <c r="AL418" t="s">
        <v>189</v>
      </c>
      <c r="AM418">
        <v>1000000</v>
      </c>
      <c r="AN418" t="s">
        <v>190</v>
      </c>
      <c r="AO418">
        <v>10</v>
      </c>
      <c r="AP418" t="s">
        <v>191</v>
      </c>
      <c r="AQ418">
        <v>500</v>
      </c>
      <c r="AR418" t="s">
        <v>192</v>
      </c>
      <c r="AS418">
        <v>20</v>
      </c>
      <c r="AT418" t="s">
        <v>193</v>
      </c>
      <c r="AU418">
        <v>20</v>
      </c>
    </row>
    <row r="419" spans="1:47">
      <c r="A419">
        <v>872</v>
      </c>
      <c r="B419" t="s">
        <v>289</v>
      </c>
      <c r="C419">
        <v>-1</v>
      </c>
      <c r="D419" t="s">
        <v>182</v>
      </c>
      <c r="E419">
        <v>199</v>
      </c>
      <c r="F419" t="s">
        <v>183</v>
      </c>
      <c r="G419" t="s">
        <v>184</v>
      </c>
      <c r="H419">
        <v>9.1999999999999998E-2</v>
      </c>
      <c r="I419" t="s">
        <v>185</v>
      </c>
      <c r="J419">
        <v>2.8499999999999999E-4</v>
      </c>
      <c r="K419" t="s">
        <v>25</v>
      </c>
      <c r="L419" t="s">
        <v>290</v>
      </c>
      <c r="M419">
        <v>117.64953</v>
      </c>
      <c r="N419" t="s">
        <v>25</v>
      </c>
      <c r="O419" t="s">
        <v>291</v>
      </c>
      <c r="P419">
        <v>4.0299999999999998E-4</v>
      </c>
      <c r="Q419" t="s">
        <v>25</v>
      </c>
      <c r="R419" t="s">
        <v>186</v>
      </c>
      <c r="S419" t="e">
        <f t="shared" si="12"/>
        <v>#NAME?</v>
      </c>
      <c r="T419" t="s">
        <v>25</v>
      </c>
      <c r="U419" t="s">
        <v>24</v>
      </c>
      <c r="V419">
        <v>0.38897799999999999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292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288</v>
      </c>
      <c r="AK419">
        <v>1000</v>
      </c>
      <c r="AL419" t="s">
        <v>189</v>
      </c>
      <c r="AM419">
        <v>1000000</v>
      </c>
      <c r="AN419" t="s">
        <v>190</v>
      </c>
      <c r="AO419">
        <v>10</v>
      </c>
      <c r="AP419" t="s">
        <v>191</v>
      </c>
      <c r="AQ419">
        <v>500</v>
      </c>
      <c r="AR419" t="s">
        <v>192</v>
      </c>
      <c r="AS419">
        <v>20</v>
      </c>
      <c r="AT419" t="s">
        <v>193</v>
      </c>
      <c r="AU419">
        <v>20</v>
      </c>
    </row>
    <row r="420" spans="1:47">
      <c r="A420">
        <v>871</v>
      </c>
      <c r="B420" t="s">
        <v>289</v>
      </c>
      <c r="C420">
        <v>-1</v>
      </c>
      <c r="D420" t="s">
        <v>182</v>
      </c>
      <c r="E420">
        <v>175</v>
      </c>
      <c r="F420" t="s">
        <v>183</v>
      </c>
      <c r="G420" t="s">
        <v>184</v>
      </c>
      <c r="H420">
        <v>9.1999999999999998E-2</v>
      </c>
      <c r="I420" t="s">
        <v>185</v>
      </c>
      <c r="J420">
        <v>2.8800000000000001E-4</v>
      </c>
      <c r="K420" t="s">
        <v>25</v>
      </c>
      <c r="L420" t="s">
        <v>290</v>
      </c>
      <c r="M420">
        <v>53.881627999999999</v>
      </c>
      <c r="N420" t="s">
        <v>25</v>
      </c>
      <c r="O420" t="s">
        <v>291</v>
      </c>
      <c r="P420">
        <v>3.4200000000000002E-4</v>
      </c>
      <c r="Q420" t="s">
        <v>25</v>
      </c>
      <c r="R420" t="s">
        <v>186</v>
      </c>
      <c r="S420" t="e">
        <f t="shared" si="12"/>
        <v>#NAME?</v>
      </c>
      <c r="T420" t="s">
        <v>25</v>
      </c>
      <c r="U420" t="s">
        <v>24</v>
      </c>
      <c r="V420">
        <v>0.58852800000000005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292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288</v>
      </c>
      <c r="AK420">
        <v>1000</v>
      </c>
      <c r="AL420" t="s">
        <v>189</v>
      </c>
      <c r="AM420">
        <v>1000000</v>
      </c>
      <c r="AN420" t="s">
        <v>190</v>
      </c>
      <c r="AO420">
        <v>10</v>
      </c>
      <c r="AP420" t="s">
        <v>191</v>
      </c>
      <c r="AQ420">
        <v>500</v>
      </c>
      <c r="AR420" t="s">
        <v>192</v>
      </c>
      <c r="AS420">
        <v>20</v>
      </c>
      <c r="AT420" t="s">
        <v>193</v>
      </c>
      <c r="AU420">
        <v>20</v>
      </c>
    </row>
    <row r="421" spans="1:47">
      <c r="A421">
        <v>870</v>
      </c>
      <c r="B421" t="s">
        <v>289</v>
      </c>
      <c r="C421">
        <v>-1</v>
      </c>
      <c r="D421" t="s">
        <v>182</v>
      </c>
      <c r="E421">
        <v>158</v>
      </c>
      <c r="F421" t="s">
        <v>183</v>
      </c>
      <c r="G421" t="s">
        <v>184</v>
      </c>
      <c r="H421">
        <v>9.1999999999999998E-2</v>
      </c>
      <c r="I421" t="s">
        <v>185</v>
      </c>
      <c r="J421">
        <v>2.8899999999999998E-4</v>
      </c>
      <c r="K421" t="s">
        <v>25</v>
      </c>
      <c r="L421" t="s">
        <v>290</v>
      </c>
      <c r="M421">
        <v>11.788385</v>
      </c>
      <c r="N421" t="s">
        <v>25</v>
      </c>
      <c r="O421" t="s">
        <v>291</v>
      </c>
      <c r="P421">
        <v>2.9999999999999997E-4</v>
      </c>
      <c r="Q421" t="s">
        <v>25</v>
      </c>
      <c r="R421" t="s">
        <v>186</v>
      </c>
      <c r="S421" t="e">
        <f t="shared" si="12"/>
        <v>#NAME?</v>
      </c>
      <c r="T421" t="s">
        <v>25</v>
      </c>
      <c r="U421" t="s">
        <v>24</v>
      </c>
      <c r="V421">
        <v>2.825491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292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288</v>
      </c>
      <c r="AK421">
        <v>1000</v>
      </c>
      <c r="AL421" t="s">
        <v>189</v>
      </c>
      <c r="AM421">
        <v>1000000</v>
      </c>
      <c r="AN421" t="s">
        <v>190</v>
      </c>
      <c r="AO421">
        <v>10</v>
      </c>
      <c r="AP421" t="s">
        <v>191</v>
      </c>
      <c r="AQ421">
        <v>500</v>
      </c>
      <c r="AR421" t="s">
        <v>192</v>
      </c>
      <c r="AS421">
        <v>20</v>
      </c>
      <c r="AT421" t="s">
        <v>193</v>
      </c>
      <c r="AU421">
        <v>20</v>
      </c>
    </row>
    <row r="422" spans="1:47">
      <c r="A422">
        <v>868</v>
      </c>
      <c r="B422" t="s">
        <v>289</v>
      </c>
      <c r="C422">
        <v>1</v>
      </c>
      <c r="D422" t="s">
        <v>182</v>
      </c>
      <c r="E422">
        <v>161</v>
      </c>
      <c r="F422" t="s">
        <v>183</v>
      </c>
      <c r="G422" t="s">
        <v>184</v>
      </c>
      <c r="H422">
        <v>9.1999999999999998E-2</v>
      </c>
      <c r="I422" t="s">
        <v>185</v>
      </c>
      <c r="J422">
        <v>2.9100000000000003E-4</v>
      </c>
      <c r="K422" t="s">
        <v>25</v>
      </c>
      <c r="L422" t="s">
        <v>290</v>
      </c>
      <c r="M422">
        <v>22.767759000000002</v>
      </c>
      <c r="N422" t="s">
        <v>25</v>
      </c>
      <c r="O422" t="s">
        <v>291</v>
      </c>
      <c r="P422">
        <v>3.1300000000000002E-4</v>
      </c>
      <c r="Q422" t="s">
        <v>25</v>
      </c>
      <c r="R422" t="s">
        <v>186</v>
      </c>
      <c r="S422" t="e">
        <f t="shared" si="12"/>
        <v>#NAME?</v>
      </c>
      <c r="T422" t="s">
        <v>25</v>
      </c>
      <c r="U422" t="s">
        <v>24</v>
      </c>
      <c r="V422">
        <v>0.99800900000000003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292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288</v>
      </c>
      <c r="AK422">
        <v>1000</v>
      </c>
      <c r="AL422" t="s">
        <v>189</v>
      </c>
      <c r="AM422">
        <v>1000000</v>
      </c>
      <c r="AN422" t="s">
        <v>190</v>
      </c>
      <c r="AO422">
        <v>10</v>
      </c>
      <c r="AP422" t="s">
        <v>191</v>
      </c>
      <c r="AQ422">
        <v>500</v>
      </c>
      <c r="AR422" t="s">
        <v>192</v>
      </c>
      <c r="AS422">
        <v>20</v>
      </c>
      <c r="AT422" t="s">
        <v>193</v>
      </c>
      <c r="AU422">
        <v>20</v>
      </c>
    </row>
    <row r="423" spans="1:47">
      <c r="A423">
        <v>867</v>
      </c>
      <c r="B423" t="s">
        <v>289</v>
      </c>
      <c r="C423">
        <v>-1</v>
      </c>
      <c r="D423" t="s">
        <v>182</v>
      </c>
      <c r="E423">
        <v>246</v>
      </c>
      <c r="F423" t="s">
        <v>183</v>
      </c>
      <c r="G423" t="s">
        <v>184</v>
      </c>
      <c r="H423">
        <v>9.1999999999999998E-2</v>
      </c>
      <c r="I423" t="s">
        <v>185</v>
      </c>
      <c r="J423">
        <v>2.7399999999999999E-4</v>
      </c>
      <c r="K423" t="s">
        <v>25</v>
      </c>
      <c r="L423" t="s">
        <v>290</v>
      </c>
      <c r="M423">
        <v>231.26463200000001</v>
      </c>
      <c r="N423" t="s">
        <v>25</v>
      </c>
      <c r="O423" t="s">
        <v>291</v>
      </c>
      <c r="P423">
        <v>5.0500000000000002E-4</v>
      </c>
      <c r="Q423" t="s">
        <v>25</v>
      </c>
      <c r="R423" t="s">
        <v>186</v>
      </c>
      <c r="S423" t="e">
        <f t="shared" si="12"/>
        <v>#NAME?</v>
      </c>
      <c r="T423" t="s">
        <v>25</v>
      </c>
      <c r="U423" t="s">
        <v>24</v>
      </c>
      <c r="V423">
        <v>0.28300500000000001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292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288</v>
      </c>
      <c r="AK423">
        <v>1000</v>
      </c>
      <c r="AL423" t="s">
        <v>189</v>
      </c>
      <c r="AM423">
        <v>1000000</v>
      </c>
      <c r="AN423" t="s">
        <v>190</v>
      </c>
      <c r="AO423">
        <v>10</v>
      </c>
      <c r="AP423" t="s">
        <v>191</v>
      </c>
      <c r="AQ423">
        <v>500</v>
      </c>
      <c r="AR423" t="s">
        <v>192</v>
      </c>
      <c r="AS423">
        <v>20</v>
      </c>
      <c r="AT423" t="s">
        <v>193</v>
      </c>
      <c r="AU423">
        <v>20</v>
      </c>
    </row>
    <row r="424" spans="1:47">
      <c r="A424">
        <v>867</v>
      </c>
      <c r="B424" t="s">
        <v>289</v>
      </c>
      <c r="C424">
        <v>-1</v>
      </c>
      <c r="D424" t="s">
        <v>182</v>
      </c>
      <c r="E424">
        <v>158</v>
      </c>
      <c r="F424" t="s">
        <v>183</v>
      </c>
      <c r="G424" t="s">
        <v>184</v>
      </c>
      <c r="H424">
        <v>9.1999999999999998E-2</v>
      </c>
      <c r="I424" t="s">
        <v>185</v>
      </c>
      <c r="J424">
        <v>2.6499999999999999E-4</v>
      </c>
      <c r="K424" t="s">
        <v>25</v>
      </c>
      <c r="L424" t="s">
        <v>290</v>
      </c>
      <c r="M424">
        <v>11.231099</v>
      </c>
      <c r="N424" t="s">
        <v>25</v>
      </c>
      <c r="O424" t="s">
        <v>291</v>
      </c>
      <c r="P424">
        <v>2.7599999999999999E-4</v>
      </c>
      <c r="Q424" t="s">
        <v>25</v>
      </c>
      <c r="R424" t="s">
        <v>186</v>
      </c>
      <c r="S424" t="e">
        <f t="shared" si="12"/>
        <v>#NAME?</v>
      </c>
      <c r="T424" t="s">
        <v>25</v>
      </c>
      <c r="U424" t="s">
        <v>24</v>
      </c>
      <c r="V424">
        <v>3.1420319999999999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292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288</v>
      </c>
      <c r="AK424">
        <v>1000</v>
      </c>
      <c r="AL424" t="s">
        <v>189</v>
      </c>
      <c r="AM424">
        <v>1000000</v>
      </c>
      <c r="AN424" t="s">
        <v>190</v>
      </c>
      <c r="AO424">
        <v>10</v>
      </c>
      <c r="AP424" t="s">
        <v>191</v>
      </c>
      <c r="AQ424">
        <v>500</v>
      </c>
      <c r="AR424" t="s">
        <v>192</v>
      </c>
      <c r="AS424">
        <v>20</v>
      </c>
      <c r="AT424" t="s">
        <v>193</v>
      </c>
      <c r="AU424">
        <v>20</v>
      </c>
    </row>
    <row r="425" spans="1:47">
      <c r="A425">
        <v>866</v>
      </c>
      <c r="B425" t="s">
        <v>289</v>
      </c>
      <c r="C425">
        <v>4</v>
      </c>
      <c r="D425" t="s">
        <v>182</v>
      </c>
      <c r="E425">
        <v>227</v>
      </c>
      <c r="F425" t="s">
        <v>183</v>
      </c>
      <c r="G425" t="s">
        <v>184</v>
      </c>
      <c r="H425">
        <v>5.63</v>
      </c>
      <c r="I425" t="s">
        <v>185</v>
      </c>
      <c r="J425">
        <v>8.8000000000000003E-4</v>
      </c>
      <c r="K425" t="s">
        <v>25</v>
      </c>
      <c r="L425" t="s">
        <v>290</v>
      </c>
      <c r="M425">
        <v>460.2278</v>
      </c>
      <c r="N425" t="s">
        <v>25</v>
      </c>
      <c r="O425" t="s">
        <v>291</v>
      </c>
      <c r="P425">
        <v>1.34E-3</v>
      </c>
      <c r="Q425" t="s">
        <v>25</v>
      </c>
      <c r="R425" t="s">
        <v>186</v>
      </c>
      <c r="S425" t="e">
        <f ca="1">-nan(ind)</f>
        <v>#NAME?</v>
      </c>
      <c r="T425" t="s">
        <v>25</v>
      </c>
      <c r="U425" t="s">
        <v>24</v>
      </c>
      <c r="V425">
        <v>1.4823390000000001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292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288</v>
      </c>
      <c r="AK425">
        <v>1000</v>
      </c>
      <c r="AL425" t="s">
        <v>189</v>
      </c>
      <c r="AM425">
        <v>1000000</v>
      </c>
      <c r="AN425" t="s">
        <v>190</v>
      </c>
      <c r="AO425">
        <v>10</v>
      </c>
      <c r="AP425" t="s">
        <v>191</v>
      </c>
      <c r="AQ425">
        <v>500</v>
      </c>
      <c r="AR425" t="s">
        <v>192</v>
      </c>
      <c r="AS425">
        <v>20</v>
      </c>
      <c r="AT425" t="s">
        <v>193</v>
      </c>
      <c r="AU425">
        <v>20</v>
      </c>
    </row>
    <row r="426" spans="1:47">
      <c r="A426">
        <v>865</v>
      </c>
      <c r="B426" t="s">
        <v>289</v>
      </c>
      <c r="C426">
        <v>4</v>
      </c>
      <c r="D426" t="s">
        <v>182</v>
      </c>
      <c r="E426">
        <v>227</v>
      </c>
      <c r="F426" t="s">
        <v>183</v>
      </c>
      <c r="G426" t="s">
        <v>184</v>
      </c>
      <c r="H426">
        <v>5.63</v>
      </c>
      <c r="I426" t="s">
        <v>185</v>
      </c>
      <c r="J426">
        <v>7.8600000000000002E-4</v>
      </c>
      <c r="K426" t="s">
        <v>25</v>
      </c>
      <c r="L426" t="s">
        <v>290</v>
      </c>
      <c r="M426">
        <v>484.4325</v>
      </c>
      <c r="N426" t="s">
        <v>25</v>
      </c>
      <c r="O426" t="s">
        <v>291</v>
      </c>
      <c r="P426">
        <v>1.2700000000000001E-3</v>
      </c>
      <c r="Q426" t="s">
        <v>25</v>
      </c>
      <c r="R426" t="s">
        <v>186</v>
      </c>
      <c r="S426" t="e">
        <f ca="1">-nan(ind)</f>
        <v>#NAME?</v>
      </c>
      <c r="T426" t="s">
        <v>25</v>
      </c>
      <c r="U426" t="s">
        <v>24</v>
      </c>
      <c r="V426">
        <v>1.374449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292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288</v>
      </c>
      <c r="AK426">
        <v>1000</v>
      </c>
      <c r="AL426" t="s">
        <v>189</v>
      </c>
      <c r="AM426">
        <v>1000000</v>
      </c>
      <c r="AN426" t="s">
        <v>190</v>
      </c>
      <c r="AO426">
        <v>10</v>
      </c>
      <c r="AP426" t="s">
        <v>191</v>
      </c>
      <c r="AQ426">
        <v>500</v>
      </c>
      <c r="AR426" t="s">
        <v>192</v>
      </c>
      <c r="AS426">
        <v>20</v>
      </c>
      <c r="AT426" t="s">
        <v>193</v>
      </c>
      <c r="AU426">
        <v>20</v>
      </c>
    </row>
    <row r="427" spans="1:47">
      <c r="A427">
        <v>865</v>
      </c>
      <c r="B427" t="s">
        <v>289</v>
      </c>
      <c r="C427">
        <v>4</v>
      </c>
      <c r="D427" t="s">
        <v>182</v>
      </c>
      <c r="E427">
        <v>227</v>
      </c>
      <c r="F427" t="s">
        <v>183</v>
      </c>
      <c r="G427" t="s">
        <v>184</v>
      </c>
      <c r="H427">
        <v>5.63</v>
      </c>
      <c r="I427" t="s">
        <v>185</v>
      </c>
      <c r="J427">
        <v>8.4199999999999998E-4</v>
      </c>
      <c r="K427" t="s">
        <v>25</v>
      </c>
      <c r="L427" t="s">
        <v>290</v>
      </c>
      <c r="M427">
        <v>490.44959999999998</v>
      </c>
      <c r="N427" t="s">
        <v>25</v>
      </c>
      <c r="O427" t="s">
        <v>291</v>
      </c>
      <c r="P427">
        <v>1.3320000000000001E-3</v>
      </c>
      <c r="Q427" t="s">
        <v>25</v>
      </c>
      <c r="R427" t="s">
        <v>186</v>
      </c>
      <c r="S427" t="e">
        <f ca="1">-nan(ind)</f>
        <v>#NAME?</v>
      </c>
      <c r="T427" t="s">
        <v>25</v>
      </c>
      <c r="U427" t="s">
        <v>24</v>
      </c>
      <c r="V427">
        <v>1.6476420000000001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292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288</v>
      </c>
      <c r="AK427">
        <v>1000</v>
      </c>
      <c r="AL427" t="s">
        <v>189</v>
      </c>
      <c r="AM427">
        <v>1000000</v>
      </c>
      <c r="AN427" t="s">
        <v>190</v>
      </c>
      <c r="AO427">
        <v>10</v>
      </c>
      <c r="AP427" t="s">
        <v>191</v>
      </c>
      <c r="AQ427">
        <v>500</v>
      </c>
      <c r="AR427" t="s">
        <v>192</v>
      </c>
      <c r="AS427">
        <v>20</v>
      </c>
      <c r="AT427" t="s">
        <v>193</v>
      </c>
      <c r="AU427">
        <v>20</v>
      </c>
    </row>
    <row r="428" spans="1:47">
      <c r="A428">
        <v>865</v>
      </c>
      <c r="B428" t="s">
        <v>289</v>
      </c>
      <c r="C428">
        <v>4</v>
      </c>
      <c r="D428" t="s">
        <v>182</v>
      </c>
      <c r="E428">
        <v>227</v>
      </c>
      <c r="F428" t="s">
        <v>183</v>
      </c>
      <c r="G428" t="s">
        <v>184</v>
      </c>
      <c r="H428">
        <v>5.63</v>
      </c>
      <c r="I428" t="s">
        <v>185</v>
      </c>
      <c r="J428">
        <v>8.2799999999999996E-4</v>
      </c>
      <c r="K428" t="s">
        <v>25</v>
      </c>
      <c r="L428" t="s">
        <v>290</v>
      </c>
      <c r="M428">
        <v>567.23540000000003</v>
      </c>
      <c r="N428" t="s">
        <v>25</v>
      </c>
      <c r="O428" t="s">
        <v>291</v>
      </c>
      <c r="P428">
        <v>1.395E-3</v>
      </c>
      <c r="Q428" t="s">
        <v>25</v>
      </c>
      <c r="R428" t="s">
        <v>186</v>
      </c>
      <c r="S428" t="e">
        <f ca="1">-nan(ind)</f>
        <v>#NAME?</v>
      </c>
      <c r="T428" t="s">
        <v>25</v>
      </c>
      <c r="U428" t="s">
        <v>24</v>
      </c>
      <c r="V428">
        <v>1.5943480000000001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292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288</v>
      </c>
      <c r="AK428">
        <v>1000</v>
      </c>
      <c r="AL428" t="s">
        <v>189</v>
      </c>
      <c r="AM428">
        <v>1000000</v>
      </c>
      <c r="AN428" t="s">
        <v>190</v>
      </c>
      <c r="AO428">
        <v>10</v>
      </c>
      <c r="AP428" t="s">
        <v>191</v>
      </c>
      <c r="AQ428">
        <v>500</v>
      </c>
      <c r="AR428" t="s">
        <v>192</v>
      </c>
      <c r="AS428">
        <v>20</v>
      </c>
      <c r="AT428" t="s">
        <v>193</v>
      </c>
      <c r="AU428">
        <v>20</v>
      </c>
    </row>
    <row r="429" spans="1:47">
      <c r="A429">
        <v>864</v>
      </c>
      <c r="B429" t="s">
        <v>289</v>
      </c>
      <c r="C429">
        <v>4</v>
      </c>
      <c r="D429" t="s">
        <v>182</v>
      </c>
      <c r="E429">
        <v>227</v>
      </c>
      <c r="F429" t="s">
        <v>183</v>
      </c>
      <c r="G429" t="s">
        <v>184</v>
      </c>
      <c r="H429">
        <v>5.63</v>
      </c>
      <c r="I429" t="s">
        <v>185</v>
      </c>
      <c r="J429">
        <v>8.8000000000000003E-4</v>
      </c>
      <c r="K429" t="s">
        <v>25</v>
      </c>
      <c r="L429" t="s">
        <v>290</v>
      </c>
      <c r="M429">
        <v>431.90370000000001</v>
      </c>
      <c r="N429" t="s">
        <v>25</v>
      </c>
      <c r="O429" t="s">
        <v>291</v>
      </c>
      <c r="P429">
        <v>1.312E-3</v>
      </c>
      <c r="Q429" t="s">
        <v>25</v>
      </c>
      <c r="R429" t="s">
        <v>186</v>
      </c>
      <c r="S429" t="e">
        <f ca="1">-nan(ind)</f>
        <v>#NAME?</v>
      </c>
      <c r="T429" t="s">
        <v>25</v>
      </c>
      <c r="U429" t="s">
        <v>24</v>
      </c>
      <c r="V429">
        <v>1.337545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292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288</v>
      </c>
      <c r="AK429">
        <v>1000</v>
      </c>
      <c r="AL429" t="s">
        <v>189</v>
      </c>
      <c r="AM429">
        <v>1000000</v>
      </c>
      <c r="AN429" t="s">
        <v>190</v>
      </c>
      <c r="AO429">
        <v>10</v>
      </c>
      <c r="AP429" t="s">
        <v>191</v>
      </c>
      <c r="AQ429">
        <v>500</v>
      </c>
      <c r="AR429" t="s">
        <v>192</v>
      </c>
      <c r="AS429">
        <v>20</v>
      </c>
      <c r="AT429" t="s">
        <v>193</v>
      </c>
      <c r="AU429">
        <v>20</v>
      </c>
    </row>
    <row r="430" spans="1:47">
      <c r="A430">
        <v>864</v>
      </c>
      <c r="B430" t="s">
        <v>289</v>
      </c>
      <c r="C430">
        <v>6</v>
      </c>
      <c r="D430" t="s">
        <v>182</v>
      </c>
      <c r="E430">
        <v>5</v>
      </c>
      <c r="F430" t="s">
        <v>183</v>
      </c>
      <c r="G430" t="s">
        <v>184</v>
      </c>
      <c r="H430">
        <v>6.2E-2</v>
      </c>
      <c r="I430" t="s">
        <v>185</v>
      </c>
      <c r="J430">
        <v>4.4580000000000002E-3</v>
      </c>
      <c r="K430" t="s">
        <v>25</v>
      </c>
      <c r="L430" t="s">
        <v>290</v>
      </c>
      <c r="M430">
        <v>196.00810000000001</v>
      </c>
      <c r="N430" t="s">
        <v>25</v>
      </c>
      <c r="O430" t="s">
        <v>291</v>
      </c>
      <c r="P430">
        <v>2.4059000000000001E-2</v>
      </c>
      <c r="Q430" t="s">
        <v>25</v>
      </c>
      <c r="R430" t="s">
        <v>186</v>
      </c>
      <c r="S430" t="e">
        <f ca="1">-nan(ind)</f>
        <v>#NAME?</v>
      </c>
      <c r="T430" t="s">
        <v>25</v>
      </c>
      <c r="U430" t="s">
        <v>24</v>
      </c>
      <c r="V430">
        <v>7.8328999999999996E-2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292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288</v>
      </c>
      <c r="AK430">
        <v>1000</v>
      </c>
      <c r="AL430" t="s">
        <v>189</v>
      </c>
      <c r="AM430">
        <v>10000</v>
      </c>
      <c r="AN430" t="s">
        <v>190</v>
      </c>
      <c r="AO430">
        <v>10</v>
      </c>
      <c r="AP430" t="s">
        <v>191</v>
      </c>
      <c r="AQ430">
        <v>500</v>
      </c>
      <c r="AR430" t="s">
        <v>192</v>
      </c>
      <c r="AS430">
        <v>20</v>
      </c>
      <c r="AT430" t="s">
        <v>193</v>
      </c>
      <c r="AU430">
        <v>20</v>
      </c>
    </row>
    <row r="431" spans="1:47">
      <c r="A431">
        <v>864</v>
      </c>
      <c r="B431" t="s">
        <v>289</v>
      </c>
      <c r="C431">
        <v>6</v>
      </c>
      <c r="D431" t="s">
        <v>182</v>
      </c>
      <c r="E431">
        <v>5</v>
      </c>
      <c r="F431" t="s">
        <v>183</v>
      </c>
      <c r="G431" t="s">
        <v>184</v>
      </c>
      <c r="H431">
        <v>6.2E-2</v>
      </c>
      <c r="I431" t="s">
        <v>185</v>
      </c>
      <c r="J431">
        <v>2.96E-3</v>
      </c>
      <c r="K431" t="s">
        <v>25</v>
      </c>
      <c r="L431" t="s">
        <v>290</v>
      </c>
      <c r="M431">
        <v>13.9034</v>
      </c>
      <c r="N431" t="s">
        <v>25</v>
      </c>
      <c r="O431" t="s">
        <v>291</v>
      </c>
      <c r="P431">
        <v>4.3509999999999998E-3</v>
      </c>
      <c r="Q431" t="s">
        <v>25</v>
      </c>
      <c r="R431" t="s">
        <v>186</v>
      </c>
      <c r="S431" t="e">
        <f ca="1">-nan(ind)</f>
        <v>#NAME?</v>
      </c>
      <c r="T431" t="s">
        <v>25</v>
      </c>
      <c r="U431" t="s">
        <v>24</v>
      </c>
      <c r="V431">
        <v>2.2610000000000002E-2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292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288</v>
      </c>
      <c r="AK431">
        <v>1000</v>
      </c>
      <c r="AL431" t="s">
        <v>189</v>
      </c>
      <c r="AM431">
        <v>10000</v>
      </c>
      <c r="AN431" t="s">
        <v>190</v>
      </c>
      <c r="AO431">
        <v>10</v>
      </c>
      <c r="AP431" t="s">
        <v>191</v>
      </c>
      <c r="AQ431">
        <v>500</v>
      </c>
      <c r="AR431" t="s">
        <v>192</v>
      </c>
      <c r="AS431">
        <v>20</v>
      </c>
      <c r="AT431" t="s">
        <v>193</v>
      </c>
      <c r="AU431">
        <v>20</v>
      </c>
    </row>
    <row r="432" spans="1:47">
      <c r="A432">
        <v>864</v>
      </c>
      <c r="B432" t="s">
        <v>289</v>
      </c>
      <c r="C432">
        <v>6</v>
      </c>
      <c r="D432" t="s">
        <v>182</v>
      </c>
      <c r="E432">
        <v>5</v>
      </c>
      <c r="F432" t="s">
        <v>183</v>
      </c>
      <c r="G432" t="s">
        <v>184</v>
      </c>
      <c r="H432">
        <v>6.2E-2</v>
      </c>
      <c r="I432" t="s">
        <v>185</v>
      </c>
      <c r="J432">
        <v>2.134E-3</v>
      </c>
      <c r="K432" t="s">
        <v>25</v>
      </c>
      <c r="L432" t="s">
        <v>290</v>
      </c>
      <c r="M432">
        <v>10.684799999999999</v>
      </c>
      <c r="N432" t="s">
        <v>25</v>
      </c>
      <c r="O432" t="s">
        <v>291</v>
      </c>
      <c r="P432">
        <v>3.202E-3</v>
      </c>
      <c r="Q432" t="s">
        <v>25</v>
      </c>
      <c r="R432" t="s">
        <v>186</v>
      </c>
      <c r="S432" t="e">
        <f ca="1">-nan(ind)</f>
        <v>#NAME?</v>
      </c>
      <c r="T432" t="s">
        <v>25</v>
      </c>
      <c r="U432" t="s">
        <v>24</v>
      </c>
      <c r="V432">
        <v>1.8497E-2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292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288</v>
      </c>
      <c r="AK432">
        <v>1000</v>
      </c>
      <c r="AL432" t="s">
        <v>189</v>
      </c>
      <c r="AM432">
        <v>10000</v>
      </c>
      <c r="AN432" t="s">
        <v>190</v>
      </c>
      <c r="AO432">
        <v>10</v>
      </c>
      <c r="AP432" t="s">
        <v>191</v>
      </c>
      <c r="AQ432">
        <v>500</v>
      </c>
      <c r="AR432" t="s">
        <v>192</v>
      </c>
      <c r="AS432">
        <v>20</v>
      </c>
      <c r="AT432" t="s">
        <v>193</v>
      </c>
      <c r="AU432">
        <v>20</v>
      </c>
    </row>
    <row r="433" spans="1:47">
      <c r="A433">
        <v>864</v>
      </c>
      <c r="B433" t="s">
        <v>289</v>
      </c>
      <c r="C433">
        <v>6</v>
      </c>
      <c r="D433" t="s">
        <v>182</v>
      </c>
      <c r="E433">
        <v>5</v>
      </c>
      <c r="F433" t="s">
        <v>183</v>
      </c>
      <c r="G433" t="s">
        <v>184</v>
      </c>
      <c r="H433">
        <v>6.2E-2</v>
      </c>
      <c r="I433" t="s">
        <v>185</v>
      </c>
      <c r="J433">
        <v>2.1069999999999999E-3</v>
      </c>
      <c r="K433" t="s">
        <v>25</v>
      </c>
      <c r="L433" t="s">
        <v>290</v>
      </c>
      <c r="M433">
        <v>11.6663</v>
      </c>
      <c r="N433" t="s">
        <v>25</v>
      </c>
      <c r="O433" t="s">
        <v>291</v>
      </c>
      <c r="P433">
        <v>3.274E-3</v>
      </c>
      <c r="Q433" t="s">
        <v>25</v>
      </c>
      <c r="R433" t="s">
        <v>186</v>
      </c>
      <c r="S433" t="e">
        <f ca="1">-nan(ind)</f>
        <v>#NAME?</v>
      </c>
      <c r="T433" t="s">
        <v>25</v>
      </c>
      <c r="U433" t="s">
        <v>24</v>
      </c>
      <c r="V433">
        <v>1.8631000000000002E-2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292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288</v>
      </c>
      <c r="AK433">
        <v>1000</v>
      </c>
      <c r="AL433" t="s">
        <v>189</v>
      </c>
      <c r="AM433">
        <v>10000</v>
      </c>
      <c r="AN433" t="s">
        <v>190</v>
      </c>
      <c r="AO433">
        <v>10</v>
      </c>
      <c r="AP433" t="s">
        <v>191</v>
      </c>
      <c r="AQ433">
        <v>500</v>
      </c>
      <c r="AR433" t="s">
        <v>192</v>
      </c>
      <c r="AS433">
        <v>20</v>
      </c>
      <c r="AT433" t="s">
        <v>193</v>
      </c>
      <c r="AU433">
        <v>20</v>
      </c>
    </row>
    <row r="434" spans="1:47">
      <c r="A434">
        <v>864</v>
      </c>
      <c r="B434" t="s">
        <v>289</v>
      </c>
      <c r="C434">
        <v>6</v>
      </c>
      <c r="D434" t="s">
        <v>182</v>
      </c>
      <c r="E434">
        <v>5</v>
      </c>
      <c r="F434" t="s">
        <v>183</v>
      </c>
      <c r="G434" t="s">
        <v>184</v>
      </c>
      <c r="H434">
        <v>6.2E-2</v>
      </c>
      <c r="I434" t="s">
        <v>185</v>
      </c>
      <c r="J434">
        <v>2.617E-3</v>
      </c>
      <c r="K434" t="s">
        <v>25</v>
      </c>
      <c r="L434" t="s">
        <v>290</v>
      </c>
      <c r="M434">
        <v>12.692299999999999</v>
      </c>
      <c r="N434" t="s">
        <v>25</v>
      </c>
      <c r="O434" t="s">
        <v>291</v>
      </c>
      <c r="P434">
        <v>3.8869999999999998E-3</v>
      </c>
      <c r="Q434" t="s">
        <v>25</v>
      </c>
      <c r="R434" t="s">
        <v>186</v>
      </c>
      <c r="S434" t="e">
        <f ca="1">-nan(ind)</f>
        <v>#NAME?</v>
      </c>
      <c r="T434" t="s">
        <v>25</v>
      </c>
      <c r="U434" t="s">
        <v>24</v>
      </c>
      <c r="V434">
        <v>1.9061999999999999E-2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292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288</v>
      </c>
      <c r="AK434">
        <v>1000</v>
      </c>
      <c r="AL434" t="s">
        <v>189</v>
      </c>
      <c r="AM434">
        <v>10000</v>
      </c>
      <c r="AN434" t="s">
        <v>190</v>
      </c>
      <c r="AO434">
        <v>10</v>
      </c>
      <c r="AP434" t="s">
        <v>191</v>
      </c>
      <c r="AQ434">
        <v>500</v>
      </c>
      <c r="AR434" t="s">
        <v>192</v>
      </c>
      <c r="AS434">
        <v>20</v>
      </c>
      <c r="AT434" t="s">
        <v>193</v>
      </c>
      <c r="AU434">
        <v>20</v>
      </c>
    </row>
    <row r="435" spans="1:47">
      <c r="A435">
        <v>864</v>
      </c>
      <c r="B435" t="s">
        <v>289</v>
      </c>
      <c r="C435">
        <v>6</v>
      </c>
      <c r="D435" t="s">
        <v>182</v>
      </c>
      <c r="E435">
        <v>5</v>
      </c>
      <c r="F435" t="s">
        <v>183</v>
      </c>
      <c r="G435" t="s">
        <v>184</v>
      </c>
      <c r="H435">
        <v>6.2E-2</v>
      </c>
      <c r="I435" t="s">
        <v>185</v>
      </c>
      <c r="J435">
        <v>2.055E-3</v>
      </c>
      <c r="K435" t="s">
        <v>25</v>
      </c>
      <c r="L435" t="s">
        <v>290</v>
      </c>
      <c r="M435">
        <v>11.368499999999999</v>
      </c>
      <c r="N435" t="s">
        <v>25</v>
      </c>
      <c r="O435" t="s">
        <v>291</v>
      </c>
      <c r="P435">
        <v>3.192E-3</v>
      </c>
      <c r="Q435" t="s">
        <v>25</v>
      </c>
      <c r="R435" t="s">
        <v>186</v>
      </c>
      <c r="S435" t="e">
        <f ca="1">-nan(ind)</f>
        <v>#NAME?</v>
      </c>
      <c r="T435" t="s">
        <v>25</v>
      </c>
      <c r="U435" t="s">
        <v>24</v>
      </c>
      <c r="V435">
        <v>2.0771999999999999E-2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292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288</v>
      </c>
      <c r="AK435">
        <v>1000</v>
      </c>
      <c r="AL435" t="s">
        <v>189</v>
      </c>
      <c r="AM435">
        <v>10000</v>
      </c>
      <c r="AN435" t="s">
        <v>190</v>
      </c>
      <c r="AO435">
        <v>10</v>
      </c>
      <c r="AP435" t="s">
        <v>191</v>
      </c>
      <c r="AQ435">
        <v>500</v>
      </c>
      <c r="AR435" t="s">
        <v>192</v>
      </c>
      <c r="AS435">
        <v>20</v>
      </c>
      <c r="AT435" t="s">
        <v>193</v>
      </c>
      <c r="AU435">
        <v>20</v>
      </c>
    </row>
    <row r="436" spans="1:47">
      <c r="A436">
        <v>863</v>
      </c>
      <c r="B436" t="s">
        <v>289</v>
      </c>
      <c r="C436">
        <v>6</v>
      </c>
      <c r="D436" t="s">
        <v>182</v>
      </c>
      <c r="E436">
        <v>5</v>
      </c>
      <c r="F436" t="s">
        <v>183</v>
      </c>
      <c r="G436" t="s">
        <v>184</v>
      </c>
      <c r="H436">
        <v>6.2E-2</v>
      </c>
      <c r="I436" t="s">
        <v>185</v>
      </c>
      <c r="J436">
        <v>2.7290000000000001E-3</v>
      </c>
      <c r="K436" t="s">
        <v>25</v>
      </c>
      <c r="L436" t="s">
        <v>290</v>
      </c>
      <c r="M436">
        <v>11.9709</v>
      </c>
      <c r="N436" t="s">
        <v>25</v>
      </c>
      <c r="O436" t="s">
        <v>291</v>
      </c>
      <c r="P436">
        <v>3.9259999999999998E-3</v>
      </c>
      <c r="Q436" t="s">
        <v>25</v>
      </c>
      <c r="R436" t="s">
        <v>186</v>
      </c>
      <c r="S436" t="e">
        <f ca="1">-nan(ind)</f>
        <v>#NAME?</v>
      </c>
      <c r="T436" t="s">
        <v>25</v>
      </c>
      <c r="U436" t="s">
        <v>24</v>
      </c>
      <c r="V436">
        <v>2.0872999999999999E-2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292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288</v>
      </c>
      <c r="AK436">
        <v>1000</v>
      </c>
      <c r="AL436" t="s">
        <v>189</v>
      </c>
      <c r="AM436">
        <v>10000</v>
      </c>
      <c r="AN436" t="s">
        <v>190</v>
      </c>
      <c r="AO436">
        <v>10</v>
      </c>
      <c r="AP436" t="s">
        <v>191</v>
      </c>
      <c r="AQ436">
        <v>500</v>
      </c>
      <c r="AR436" t="s">
        <v>192</v>
      </c>
      <c r="AS436">
        <v>20</v>
      </c>
      <c r="AT436" t="s">
        <v>193</v>
      </c>
      <c r="AU436">
        <v>20</v>
      </c>
    </row>
    <row r="437" spans="1:47">
      <c r="A437">
        <v>863</v>
      </c>
      <c r="B437" t="s">
        <v>289</v>
      </c>
      <c r="C437">
        <v>6</v>
      </c>
      <c r="D437" t="s">
        <v>182</v>
      </c>
      <c r="E437">
        <v>5</v>
      </c>
      <c r="F437" t="s">
        <v>183</v>
      </c>
      <c r="G437" t="s">
        <v>184</v>
      </c>
      <c r="H437">
        <v>6.2E-2</v>
      </c>
      <c r="I437" t="s">
        <v>185</v>
      </c>
      <c r="J437">
        <v>1.9269999999999999E-3</v>
      </c>
      <c r="K437" t="s">
        <v>25</v>
      </c>
      <c r="L437" t="s">
        <v>290</v>
      </c>
      <c r="M437">
        <v>11.7098</v>
      </c>
      <c r="N437" t="s">
        <v>25</v>
      </c>
      <c r="O437" t="s">
        <v>291</v>
      </c>
      <c r="P437">
        <v>3.0980000000000001E-3</v>
      </c>
      <c r="Q437" t="s">
        <v>25</v>
      </c>
      <c r="R437" t="s">
        <v>186</v>
      </c>
      <c r="S437" t="e">
        <f ca="1">-nan(ind)</f>
        <v>#NAME?</v>
      </c>
      <c r="T437" t="s">
        <v>25</v>
      </c>
      <c r="U437" t="s">
        <v>24</v>
      </c>
      <c r="V437">
        <v>1.6969000000000001E-2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292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288</v>
      </c>
      <c r="AK437">
        <v>1000</v>
      </c>
      <c r="AL437" t="s">
        <v>189</v>
      </c>
      <c r="AM437">
        <v>10000</v>
      </c>
      <c r="AN437" t="s">
        <v>190</v>
      </c>
      <c r="AO437">
        <v>10</v>
      </c>
      <c r="AP437" t="s">
        <v>191</v>
      </c>
      <c r="AQ437">
        <v>500</v>
      </c>
      <c r="AR437" t="s">
        <v>192</v>
      </c>
      <c r="AS437">
        <v>20</v>
      </c>
      <c r="AT437" t="s">
        <v>193</v>
      </c>
      <c r="AU437">
        <v>20</v>
      </c>
    </row>
    <row r="438" spans="1:47">
      <c r="A438">
        <v>863</v>
      </c>
      <c r="B438" t="s">
        <v>289</v>
      </c>
      <c r="C438">
        <v>6</v>
      </c>
      <c r="D438" t="s">
        <v>182</v>
      </c>
      <c r="E438">
        <v>5</v>
      </c>
      <c r="F438" t="s">
        <v>183</v>
      </c>
      <c r="G438" t="s">
        <v>184</v>
      </c>
      <c r="H438">
        <v>6.2E-2</v>
      </c>
      <c r="I438" t="s">
        <v>185</v>
      </c>
      <c r="J438">
        <v>2.3010000000000001E-3</v>
      </c>
      <c r="K438" t="s">
        <v>25</v>
      </c>
      <c r="L438" t="s">
        <v>290</v>
      </c>
      <c r="M438">
        <v>12.1151</v>
      </c>
      <c r="N438" t="s">
        <v>25</v>
      </c>
      <c r="O438" t="s">
        <v>291</v>
      </c>
      <c r="P438">
        <v>3.5130000000000001E-3</v>
      </c>
      <c r="Q438" t="s">
        <v>25</v>
      </c>
      <c r="R438" t="s">
        <v>186</v>
      </c>
      <c r="S438" t="e">
        <f ca="1">-nan(ind)</f>
        <v>#NAME?</v>
      </c>
      <c r="T438" t="s">
        <v>25</v>
      </c>
      <c r="U438" t="s">
        <v>24</v>
      </c>
      <c r="V438">
        <v>2.0646000000000001E-2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292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288</v>
      </c>
      <c r="AK438">
        <v>1000</v>
      </c>
      <c r="AL438" t="s">
        <v>189</v>
      </c>
      <c r="AM438">
        <v>10000</v>
      </c>
      <c r="AN438" t="s">
        <v>190</v>
      </c>
      <c r="AO438">
        <v>10</v>
      </c>
      <c r="AP438" t="s">
        <v>191</v>
      </c>
      <c r="AQ438">
        <v>500</v>
      </c>
      <c r="AR438" t="s">
        <v>192</v>
      </c>
      <c r="AS438">
        <v>20</v>
      </c>
      <c r="AT438" t="s">
        <v>193</v>
      </c>
      <c r="AU438">
        <v>20</v>
      </c>
    </row>
    <row r="439" spans="1:47">
      <c r="A439">
        <v>862</v>
      </c>
      <c r="B439" t="s">
        <v>289</v>
      </c>
      <c r="C439">
        <v>6</v>
      </c>
      <c r="D439" t="s">
        <v>182</v>
      </c>
      <c r="E439">
        <v>15909</v>
      </c>
      <c r="F439" t="s">
        <v>183</v>
      </c>
      <c r="G439" t="s">
        <v>184</v>
      </c>
      <c r="H439">
        <v>312658.33399999997</v>
      </c>
      <c r="I439" t="s">
        <v>185</v>
      </c>
      <c r="J439">
        <v>2.5099999999999998E-4</v>
      </c>
      <c r="K439" t="s">
        <v>25</v>
      </c>
      <c r="L439" t="s">
        <v>290</v>
      </c>
      <c r="M439">
        <v>22949.572386</v>
      </c>
      <c r="N439" t="s">
        <v>25</v>
      </c>
      <c r="O439" t="s">
        <v>291</v>
      </c>
      <c r="P439">
        <v>2.5460000000000001E-3</v>
      </c>
      <c r="Q439" t="s">
        <v>25</v>
      </c>
      <c r="R439" t="s">
        <v>186</v>
      </c>
      <c r="S439" t="e">
        <f t="shared" ref="S439:S470" si="13">-nan</f>
        <v>#NAME?</v>
      </c>
      <c r="T439" t="s">
        <v>25</v>
      </c>
      <c r="U439" t="s">
        <v>24</v>
      </c>
      <c r="V439">
        <v>30.342559000000001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292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288</v>
      </c>
      <c r="AK439">
        <v>1000</v>
      </c>
      <c r="AL439" t="s">
        <v>189</v>
      </c>
      <c r="AM439">
        <v>10000000</v>
      </c>
      <c r="AN439" t="s">
        <v>190</v>
      </c>
      <c r="AO439">
        <v>5</v>
      </c>
      <c r="AP439" t="s">
        <v>191</v>
      </c>
      <c r="AQ439">
        <v>500</v>
      </c>
      <c r="AR439" t="s">
        <v>192</v>
      </c>
      <c r="AS439">
        <v>100</v>
      </c>
      <c r="AT439" t="s">
        <v>193</v>
      </c>
      <c r="AU439">
        <v>100</v>
      </c>
    </row>
    <row r="440" spans="1:47">
      <c r="A440">
        <v>837</v>
      </c>
      <c r="B440" t="s">
        <v>289</v>
      </c>
      <c r="C440">
        <v>6</v>
      </c>
      <c r="D440" t="s">
        <v>182</v>
      </c>
      <c r="E440">
        <v>1673</v>
      </c>
      <c r="F440" t="s">
        <v>183</v>
      </c>
      <c r="G440" t="s">
        <v>184</v>
      </c>
      <c r="H440">
        <v>104.44</v>
      </c>
      <c r="I440" t="s">
        <v>185</v>
      </c>
      <c r="J440">
        <v>4.4299999999999998E-4</v>
      </c>
      <c r="K440" t="s">
        <v>25</v>
      </c>
      <c r="L440" t="s">
        <v>290</v>
      </c>
      <c r="M440">
        <v>1305.6775419999999</v>
      </c>
      <c r="N440" t="s">
        <v>25</v>
      </c>
      <c r="O440" t="s">
        <v>291</v>
      </c>
      <c r="P440">
        <v>1.7489999999999999E-3</v>
      </c>
      <c r="Q440" t="s">
        <v>25</v>
      </c>
      <c r="R440" t="s">
        <v>186</v>
      </c>
      <c r="S440" t="e">
        <f t="shared" si="13"/>
        <v>#NAME?</v>
      </c>
      <c r="T440" t="s">
        <v>25</v>
      </c>
      <c r="U440" t="s">
        <v>24</v>
      </c>
      <c r="V440">
        <v>1.327013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292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288</v>
      </c>
      <c r="AK440">
        <v>1000</v>
      </c>
      <c r="AL440" t="s">
        <v>189</v>
      </c>
      <c r="AM440">
        <v>1000000</v>
      </c>
      <c r="AN440" t="s">
        <v>190</v>
      </c>
      <c r="AO440">
        <v>10</v>
      </c>
      <c r="AP440" t="s">
        <v>191</v>
      </c>
      <c r="AQ440">
        <v>500</v>
      </c>
      <c r="AR440" t="s">
        <v>192</v>
      </c>
      <c r="AS440">
        <v>100</v>
      </c>
      <c r="AT440" t="s">
        <v>193</v>
      </c>
      <c r="AU440">
        <v>100</v>
      </c>
    </row>
    <row r="441" spans="1:47">
      <c r="A441">
        <v>837</v>
      </c>
      <c r="B441" t="s">
        <v>289</v>
      </c>
      <c r="C441">
        <v>6</v>
      </c>
      <c r="D441" t="s">
        <v>182</v>
      </c>
      <c r="E441">
        <v>761</v>
      </c>
      <c r="F441" t="s">
        <v>183</v>
      </c>
      <c r="G441" t="s">
        <v>184</v>
      </c>
      <c r="H441">
        <v>6.4080000000000004</v>
      </c>
      <c r="I441" t="s">
        <v>185</v>
      </c>
      <c r="J441">
        <v>2.8600000000000001E-4</v>
      </c>
      <c r="K441" t="s">
        <v>25</v>
      </c>
      <c r="L441" t="s">
        <v>290</v>
      </c>
      <c r="M441">
        <v>800.50297999999998</v>
      </c>
      <c r="N441" t="s">
        <v>25</v>
      </c>
      <c r="O441" t="s">
        <v>291</v>
      </c>
      <c r="P441">
        <v>1.0870000000000001E-3</v>
      </c>
      <c r="Q441" t="s">
        <v>25</v>
      </c>
      <c r="R441" t="s">
        <v>186</v>
      </c>
      <c r="S441" t="e">
        <f t="shared" si="13"/>
        <v>#NAME?</v>
      </c>
      <c r="T441" t="s">
        <v>25</v>
      </c>
      <c r="U441" t="s">
        <v>24</v>
      </c>
      <c r="V441">
        <v>0.66106699999999996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292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288</v>
      </c>
      <c r="AK441">
        <v>1000</v>
      </c>
      <c r="AL441" t="s">
        <v>189</v>
      </c>
      <c r="AM441">
        <v>1000000</v>
      </c>
      <c r="AN441" t="s">
        <v>190</v>
      </c>
      <c r="AO441">
        <v>10</v>
      </c>
      <c r="AP441" t="s">
        <v>191</v>
      </c>
      <c r="AQ441">
        <v>500</v>
      </c>
      <c r="AR441" t="s">
        <v>192</v>
      </c>
      <c r="AS441">
        <v>40</v>
      </c>
      <c r="AT441" t="s">
        <v>193</v>
      </c>
      <c r="AU441">
        <v>40</v>
      </c>
    </row>
    <row r="442" spans="1:47">
      <c r="A442">
        <v>837</v>
      </c>
      <c r="B442" t="s">
        <v>289</v>
      </c>
      <c r="C442">
        <v>6</v>
      </c>
      <c r="D442" t="s">
        <v>182</v>
      </c>
      <c r="E442">
        <v>456</v>
      </c>
      <c r="F442" t="s">
        <v>183</v>
      </c>
      <c r="G442" t="s">
        <v>184</v>
      </c>
      <c r="H442">
        <v>6.02</v>
      </c>
      <c r="I442" t="s">
        <v>185</v>
      </c>
      <c r="J442">
        <v>2.61E-4</v>
      </c>
      <c r="K442" t="s">
        <v>25</v>
      </c>
      <c r="L442" t="s">
        <v>290</v>
      </c>
      <c r="M442">
        <v>603.15880400000003</v>
      </c>
      <c r="N442" t="s">
        <v>25</v>
      </c>
      <c r="O442" t="s">
        <v>291</v>
      </c>
      <c r="P442">
        <v>8.6399999999999997E-4</v>
      </c>
      <c r="Q442" t="s">
        <v>25</v>
      </c>
      <c r="R442" t="s">
        <v>186</v>
      </c>
      <c r="S442" t="e">
        <f t="shared" si="13"/>
        <v>#NAME?</v>
      </c>
      <c r="T442" t="s">
        <v>25</v>
      </c>
      <c r="U442" t="s">
        <v>24</v>
      </c>
      <c r="V442">
        <v>0.36884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292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288</v>
      </c>
      <c r="AK442">
        <v>1000</v>
      </c>
      <c r="AL442" t="s">
        <v>189</v>
      </c>
      <c r="AM442">
        <v>1000000</v>
      </c>
      <c r="AN442" t="s">
        <v>190</v>
      </c>
      <c r="AO442">
        <v>10</v>
      </c>
      <c r="AP442" t="s">
        <v>191</v>
      </c>
      <c r="AQ442">
        <v>500</v>
      </c>
      <c r="AR442" t="s">
        <v>192</v>
      </c>
      <c r="AS442">
        <v>20</v>
      </c>
      <c r="AT442" t="s">
        <v>193</v>
      </c>
      <c r="AU442">
        <v>20</v>
      </c>
    </row>
    <row r="443" spans="1:47">
      <c r="A443">
        <v>837</v>
      </c>
      <c r="B443" t="s">
        <v>289</v>
      </c>
      <c r="C443">
        <v>6</v>
      </c>
      <c r="D443" t="s">
        <v>182</v>
      </c>
      <c r="E443">
        <v>380</v>
      </c>
      <c r="F443" t="s">
        <v>183</v>
      </c>
      <c r="G443" t="s">
        <v>184</v>
      </c>
      <c r="H443">
        <v>2351.17</v>
      </c>
      <c r="I443" t="s">
        <v>185</v>
      </c>
      <c r="J443">
        <v>1.7799999999999999E-4</v>
      </c>
      <c r="K443" t="s">
        <v>25</v>
      </c>
      <c r="L443" t="s">
        <v>290</v>
      </c>
      <c r="M443">
        <v>408.36732599999999</v>
      </c>
      <c r="N443" t="s">
        <v>25</v>
      </c>
      <c r="O443" t="s">
        <v>291</v>
      </c>
      <c r="P443">
        <v>5.8600000000000004E-4</v>
      </c>
      <c r="Q443" t="s">
        <v>25</v>
      </c>
      <c r="R443" t="s">
        <v>186</v>
      </c>
      <c r="S443" t="e">
        <f t="shared" si="13"/>
        <v>#NAME?</v>
      </c>
      <c r="T443" t="s">
        <v>25</v>
      </c>
      <c r="U443" t="s">
        <v>24</v>
      </c>
      <c r="V443">
        <v>0.33262000000000003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292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288</v>
      </c>
      <c r="AK443">
        <v>1000</v>
      </c>
      <c r="AL443" t="s">
        <v>189</v>
      </c>
      <c r="AM443">
        <v>1000000</v>
      </c>
      <c r="AN443" t="s">
        <v>190</v>
      </c>
      <c r="AO443">
        <v>5</v>
      </c>
      <c r="AP443" t="s">
        <v>191</v>
      </c>
      <c r="AQ443">
        <v>500</v>
      </c>
      <c r="AR443" t="s">
        <v>192</v>
      </c>
      <c r="AS443">
        <v>20</v>
      </c>
      <c r="AT443" t="s">
        <v>193</v>
      </c>
      <c r="AU443">
        <v>20</v>
      </c>
    </row>
    <row r="444" spans="1:47">
      <c r="A444">
        <v>837</v>
      </c>
      <c r="B444" t="s">
        <v>289</v>
      </c>
      <c r="C444">
        <v>6</v>
      </c>
      <c r="D444" t="s">
        <v>182</v>
      </c>
      <c r="E444">
        <v>380</v>
      </c>
      <c r="F444" t="s">
        <v>183</v>
      </c>
      <c r="G444" t="s">
        <v>184</v>
      </c>
      <c r="H444">
        <v>2351.17</v>
      </c>
      <c r="I444" t="s">
        <v>185</v>
      </c>
      <c r="J444">
        <v>1.7699999999999999E-4</v>
      </c>
      <c r="K444" t="s">
        <v>25</v>
      </c>
      <c r="L444" t="s">
        <v>290</v>
      </c>
      <c r="M444">
        <v>420.525172</v>
      </c>
      <c r="N444" t="s">
        <v>25</v>
      </c>
      <c r="O444" t="s">
        <v>291</v>
      </c>
      <c r="P444">
        <v>5.9800000000000001E-4</v>
      </c>
      <c r="Q444" t="s">
        <v>25</v>
      </c>
      <c r="R444" t="s">
        <v>186</v>
      </c>
      <c r="S444" t="e">
        <f t="shared" si="13"/>
        <v>#NAME?</v>
      </c>
      <c r="T444" t="s">
        <v>25</v>
      </c>
      <c r="U444" t="s">
        <v>24</v>
      </c>
      <c r="V444">
        <v>0.332596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292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288</v>
      </c>
      <c r="AK444">
        <v>1000</v>
      </c>
      <c r="AL444" t="s">
        <v>189</v>
      </c>
      <c r="AM444">
        <v>1000000</v>
      </c>
      <c r="AN444" t="s">
        <v>190</v>
      </c>
      <c r="AO444">
        <v>5</v>
      </c>
      <c r="AP444" t="s">
        <v>191</v>
      </c>
      <c r="AQ444">
        <v>500</v>
      </c>
      <c r="AR444" t="s">
        <v>192</v>
      </c>
      <c r="AS444">
        <v>20</v>
      </c>
      <c r="AT444" t="s">
        <v>193</v>
      </c>
      <c r="AU444">
        <v>20</v>
      </c>
    </row>
    <row r="445" spans="1:47">
      <c r="A445">
        <v>836</v>
      </c>
      <c r="B445" t="s">
        <v>289</v>
      </c>
      <c r="C445">
        <v>6</v>
      </c>
      <c r="D445" t="s">
        <v>182</v>
      </c>
      <c r="E445">
        <v>380</v>
      </c>
      <c r="F445" t="s">
        <v>183</v>
      </c>
      <c r="G445" t="s">
        <v>184</v>
      </c>
      <c r="H445">
        <v>2351.17</v>
      </c>
      <c r="I445" t="s">
        <v>185</v>
      </c>
      <c r="J445">
        <v>1.7899999999999999E-4</v>
      </c>
      <c r="K445" t="s">
        <v>25</v>
      </c>
      <c r="L445" t="s">
        <v>290</v>
      </c>
      <c r="M445">
        <v>414.18558899999999</v>
      </c>
      <c r="N445" t="s">
        <v>25</v>
      </c>
      <c r="O445" t="s">
        <v>291</v>
      </c>
      <c r="P445">
        <v>5.9299999999999999E-4</v>
      </c>
      <c r="Q445" t="s">
        <v>25</v>
      </c>
      <c r="R445" t="s">
        <v>186</v>
      </c>
      <c r="S445" t="e">
        <f t="shared" si="13"/>
        <v>#NAME?</v>
      </c>
      <c r="T445" t="s">
        <v>25</v>
      </c>
      <c r="U445" t="s">
        <v>24</v>
      </c>
      <c r="V445">
        <v>0.35500100000000001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292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288</v>
      </c>
      <c r="AK445">
        <v>1000</v>
      </c>
      <c r="AL445" t="s">
        <v>189</v>
      </c>
      <c r="AM445">
        <v>1000000</v>
      </c>
      <c r="AN445" t="s">
        <v>190</v>
      </c>
      <c r="AO445">
        <v>5</v>
      </c>
      <c r="AP445" t="s">
        <v>191</v>
      </c>
      <c r="AQ445">
        <v>500</v>
      </c>
      <c r="AR445" t="s">
        <v>192</v>
      </c>
      <c r="AS445">
        <v>20</v>
      </c>
      <c r="AT445" t="s">
        <v>193</v>
      </c>
      <c r="AU445">
        <v>20</v>
      </c>
    </row>
    <row r="446" spans="1:47">
      <c r="A446">
        <v>835</v>
      </c>
      <c r="B446" t="s">
        <v>289</v>
      </c>
      <c r="C446">
        <v>6</v>
      </c>
      <c r="D446" t="s">
        <v>182</v>
      </c>
      <c r="E446">
        <v>365</v>
      </c>
      <c r="F446" t="s">
        <v>183</v>
      </c>
      <c r="G446" t="s">
        <v>184</v>
      </c>
      <c r="H446">
        <v>1583.8920000000001</v>
      </c>
      <c r="I446" t="s">
        <v>185</v>
      </c>
      <c r="J446">
        <v>1.2899999999999999E-4</v>
      </c>
      <c r="K446" t="s">
        <v>25</v>
      </c>
      <c r="L446" t="s">
        <v>290</v>
      </c>
      <c r="M446">
        <v>349.86255299999999</v>
      </c>
      <c r="N446" t="s">
        <v>25</v>
      </c>
      <c r="O446" t="s">
        <v>291</v>
      </c>
      <c r="P446">
        <v>4.7899999999999999E-4</v>
      </c>
      <c r="Q446" t="s">
        <v>25</v>
      </c>
      <c r="R446" t="s">
        <v>186</v>
      </c>
      <c r="S446" t="e">
        <f t="shared" si="13"/>
        <v>#NAME?</v>
      </c>
      <c r="T446" t="s">
        <v>25</v>
      </c>
      <c r="U446" t="s">
        <v>24</v>
      </c>
      <c r="V446">
        <v>0.38429000000000002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292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288</v>
      </c>
      <c r="AK446">
        <v>1000</v>
      </c>
      <c r="AL446" t="s">
        <v>189</v>
      </c>
      <c r="AM446">
        <v>1000000</v>
      </c>
      <c r="AN446" t="s">
        <v>190</v>
      </c>
      <c r="AO446">
        <v>4</v>
      </c>
      <c r="AP446" t="s">
        <v>191</v>
      </c>
      <c r="AQ446">
        <v>500</v>
      </c>
      <c r="AR446" t="s">
        <v>192</v>
      </c>
      <c r="AS446">
        <v>20</v>
      </c>
      <c r="AT446" t="s">
        <v>193</v>
      </c>
      <c r="AU446">
        <v>20</v>
      </c>
    </row>
    <row r="447" spans="1:47">
      <c r="A447">
        <v>835</v>
      </c>
      <c r="B447" t="s">
        <v>289</v>
      </c>
      <c r="C447">
        <v>6</v>
      </c>
      <c r="D447" t="s">
        <v>182</v>
      </c>
      <c r="E447">
        <v>365</v>
      </c>
      <c r="F447" t="s">
        <v>183</v>
      </c>
      <c r="G447" t="s">
        <v>184</v>
      </c>
      <c r="H447">
        <v>1583.8920000000001</v>
      </c>
      <c r="I447" t="s">
        <v>185</v>
      </c>
      <c r="J447">
        <v>1.2799999999999999E-4</v>
      </c>
      <c r="K447" t="s">
        <v>25</v>
      </c>
      <c r="L447" t="s">
        <v>290</v>
      </c>
      <c r="M447">
        <v>355.33473099999998</v>
      </c>
      <c r="N447" t="s">
        <v>25</v>
      </c>
      <c r="O447" t="s">
        <v>291</v>
      </c>
      <c r="P447">
        <v>4.84E-4</v>
      </c>
      <c r="Q447" t="s">
        <v>25</v>
      </c>
      <c r="R447" t="s">
        <v>186</v>
      </c>
      <c r="S447" t="e">
        <f t="shared" si="13"/>
        <v>#NAME?</v>
      </c>
      <c r="T447" t="s">
        <v>25</v>
      </c>
      <c r="U447" t="s">
        <v>24</v>
      </c>
      <c r="V447">
        <v>0.38431300000000002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292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288</v>
      </c>
      <c r="AK447">
        <v>1000</v>
      </c>
      <c r="AL447" t="s">
        <v>189</v>
      </c>
      <c r="AM447">
        <v>1000000</v>
      </c>
      <c r="AN447" t="s">
        <v>190</v>
      </c>
      <c r="AO447">
        <v>4</v>
      </c>
      <c r="AP447" t="s">
        <v>191</v>
      </c>
      <c r="AQ447">
        <v>500</v>
      </c>
      <c r="AR447" t="s">
        <v>192</v>
      </c>
      <c r="AS447">
        <v>20</v>
      </c>
      <c r="AT447" t="s">
        <v>193</v>
      </c>
      <c r="AU447">
        <v>20</v>
      </c>
    </row>
    <row r="448" spans="1:47">
      <c r="A448">
        <v>835</v>
      </c>
      <c r="B448" t="s">
        <v>289</v>
      </c>
      <c r="C448">
        <v>6</v>
      </c>
      <c r="D448" t="s">
        <v>182</v>
      </c>
      <c r="E448">
        <v>363</v>
      </c>
      <c r="F448" t="s">
        <v>183</v>
      </c>
      <c r="G448" t="s">
        <v>184</v>
      </c>
      <c r="H448">
        <v>1926.568</v>
      </c>
      <c r="I448" t="s">
        <v>185</v>
      </c>
      <c r="J448">
        <v>9.8999999999999994E-5</v>
      </c>
      <c r="K448" t="s">
        <v>25</v>
      </c>
      <c r="L448" t="s">
        <v>290</v>
      </c>
      <c r="M448">
        <v>266.06159000000002</v>
      </c>
      <c r="N448" t="s">
        <v>25</v>
      </c>
      <c r="O448" t="s">
        <v>291</v>
      </c>
      <c r="P448">
        <v>3.6499999999999998E-4</v>
      </c>
      <c r="Q448" t="s">
        <v>25</v>
      </c>
      <c r="R448" t="s">
        <v>186</v>
      </c>
      <c r="S448" t="e">
        <f t="shared" si="13"/>
        <v>#NAME?</v>
      </c>
      <c r="T448" t="s">
        <v>25</v>
      </c>
      <c r="U448" t="s">
        <v>24</v>
      </c>
      <c r="V448">
        <v>0.35746099999999997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292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288</v>
      </c>
      <c r="AK448">
        <v>100</v>
      </c>
      <c r="AL448" t="s">
        <v>189</v>
      </c>
      <c r="AM448">
        <v>1000000</v>
      </c>
      <c r="AN448" t="s">
        <v>190</v>
      </c>
      <c r="AO448">
        <v>4</v>
      </c>
      <c r="AP448" t="s">
        <v>191</v>
      </c>
      <c r="AQ448">
        <v>500</v>
      </c>
      <c r="AR448" t="s">
        <v>192</v>
      </c>
      <c r="AS448">
        <v>20</v>
      </c>
      <c r="AT448" t="s">
        <v>193</v>
      </c>
      <c r="AU448">
        <v>20</v>
      </c>
    </row>
    <row r="449" spans="1:47">
      <c r="A449">
        <v>832</v>
      </c>
      <c r="B449" t="s">
        <v>289</v>
      </c>
      <c r="C449">
        <v>6</v>
      </c>
      <c r="D449" t="s">
        <v>182</v>
      </c>
      <c r="E449">
        <v>4</v>
      </c>
      <c r="F449" t="s">
        <v>183</v>
      </c>
      <c r="G449" t="s">
        <v>184</v>
      </c>
      <c r="H449">
        <v>6.61</v>
      </c>
      <c r="I449" t="s">
        <v>185</v>
      </c>
      <c r="J449">
        <v>2.14E-4</v>
      </c>
      <c r="K449" t="s">
        <v>25</v>
      </c>
      <c r="L449" t="s">
        <v>290</v>
      </c>
      <c r="M449">
        <v>2.3412920000000002</v>
      </c>
      <c r="N449" t="s">
        <v>25</v>
      </c>
      <c r="O449" t="s">
        <v>291</v>
      </c>
      <c r="P449">
        <v>4.4799999999999999E-4</v>
      </c>
      <c r="Q449" t="s">
        <v>25</v>
      </c>
      <c r="R449" t="s">
        <v>186</v>
      </c>
      <c r="S449" t="e">
        <f t="shared" si="13"/>
        <v>#NAME?</v>
      </c>
      <c r="T449" t="s">
        <v>25</v>
      </c>
      <c r="U449" t="s">
        <v>24</v>
      </c>
      <c r="V449">
        <v>4.9439999999999996E-3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292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288</v>
      </c>
      <c r="AK449">
        <v>168</v>
      </c>
      <c r="AL449" t="s">
        <v>189</v>
      </c>
      <c r="AM449">
        <v>10000</v>
      </c>
      <c r="AN449" t="s">
        <v>190</v>
      </c>
      <c r="AO449">
        <v>8</v>
      </c>
      <c r="AP449" t="s">
        <v>191</v>
      </c>
      <c r="AQ449">
        <v>500</v>
      </c>
      <c r="AR449" t="s">
        <v>192</v>
      </c>
      <c r="AS449">
        <v>20</v>
      </c>
      <c r="AT449" t="s">
        <v>193</v>
      </c>
      <c r="AU449">
        <v>20</v>
      </c>
    </row>
    <row r="450" spans="1:47">
      <c r="A450">
        <v>832</v>
      </c>
      <c r="B450" t="s">
        <v>289</v>
      </c>
      <c r="C450">
        <v>6</v>
      </c>
      <c r="D450" t="s">
        <v>182</v>
      </c>
      <c r="E450">
        <v>4</v>
      </c>
      <c r="F450" t="s">
        <v>183</v>
      </c>
      <c r="G450" t="s">
        <v>184</v>
      </c>
      <c r="H450">
        <v>6.61</v>
      </c>
      <c r="I450" t="s">
        <v>185</v>
      </c>
      <c r="J450">
        <v>1.9000000000000001E-4</v>
      </c>
      <c r="K450" t="s">
        <v>25</v>
      </c>
      <c r="L450" t="s">
        <v>290</v>
      </c>
      <c r="M450">
        <v>2.3434210000000002</v>
      </c>
      <c r="N450" t="s">
        <v>25</v>
      </c>
      <c r="O450" t="s">
        <v>291</v>
      </c>
      <c r="P450">
        <v>4.2400000000000001E-4</v>
      </c>
      <c r="Q450" t="s">
        <v>25</v>
      </c>
      <c r="R450" t="s">
        <v>186</v>
      </c>
      <c r="S450" t="e">
        <f t="shared" si="13"/>
        <v>#NAME?</v>
      </c>
      <c r="T450" t="s">
        <v>25</v>
      </c>
      <c r="U450" t="s">
        <v>24</v>
      </c>
      <c r="V450">
        <v>4.9290000000000002E-3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292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288</v>
      </c>
      <c r="AK450">
        <v>170</v>
      </c>
      <c r="AL450" t="s">
        <v>189</v>
      </c>
      <c r="AM450">
        <v>10000</v>
      </c>
      <c r="AN450" t="s">
        <v>190</v>
      </c>
      <c r="AO450">
        <v>8</v>
      </c>
      <c r="AP450" t="s">
        <v>191</v>
      </c>
      <c r="AQ450">
        <v>500</v>
      </c>
      <c r="AR450" t="s">
        <v>192</v>
      </c>
      <c r="AS450">
        <v>20</v>
      </c>
      <c r="AT450" t="s">
        <v>193</v>
      </c>
      <c r="AU450">
        <v>20</v>
      </c>
    </row>
    <row r="451" spans="1:47">
      <c r="A451">
        <v>831</v>
      </c>
      <c r="B451" t="s">
        <v>289</v>
      </c>
      <c r="C451">
        <v>8</v>
      </c>
      <c r="D451" t="s">
        <v>182</v>
      </c>
      <c r="E451">
        <v>14</v>
      </c>
      <c r="F451" t="s">
        <v>183</v>
      </c>
      <c r="G451" t="s">
        <v>184</v>
      </c>
      <c r="H451">
        <v>6.6139999999999999</v>
      </c>
      <c r="I451" t="s">
        <v>185</v>
      </c>
      <c r="J451">
        <v>3.8099999999999999E-4</v>
      </c>
      <c r="K451" t="s">
        <v>25</v>
      </c>
      <c r="L451" t="s">
        <v>290</v>
      </c>
      <c r="M451">
        <v>18.719816999999999</v>
      </c>
      <c r="N451" t="s">
        <v>25</v>
      </c>
      <c r="O451" t="s">
        <v>291</v>
      </c>
      <c r="P451">
        <v>2.2529999999999998E-3</v>
      </c>
      <c r="Q451" t="s">
        <v>25</v>
      </c>
      <c r="R451" t="s">
        <v>186</v>
      </c>
      <c r="S451" t="e">
        <f t="shared" si="13"/>
        <v>#NAME?</v>
      </c>
      <c r="T451" t="s">
        <v>25</v>
      </c>
      <c r="U451" t="s">
        <v>24</v>
      </c>
      <c r="V451">
        <v>7.8390000000000005E-3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292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288</v>
      </c>
      <c r="AK451">
        <v>400</v>
      </c>
      <c r="AL451" t="s">
        <v>189</v>
      </c>
      <c r="AM451">
        <v>10000</v>
      </c>
      <c r="AN451" t="s">
        <v>190</v>
      </c>
      <c r="AO451">
        <v>8</v>
      </c>
      <c r="AP451" t="s">
        <v>191</v>
      </c>
      <c r="AQ451">
        <v>500</v>
      </c>
      <c r="AR451" t="s">
        <v>192</v>
      </c>
      <c r="AS451">
        <v>20</v>
      </c>
      <c r="AT451" t="s">
        <v>193</v>
      </c>
      <c r="AU451">
        <v>20</v>
      </c>
    </row>
    <row r="452" spans="1:47">
      <c r="A452">
        <v>831</v>
      </c>
      <c r="B452" t="s">
        <v>289</v>
      </c>
      <c r="C452">
        <v>7</v>
      </c>
      <c r="D452" t="s">
        <v>182</v>
      </c>
      <c r="E452">
        <v>7</v>
      </c>
      <c r="F452" t="s">
        <v>183</v>
      </c>
      <c r="G452" t="s">
        <v>184</v>
      </c>
      <c r="H452">
        <v>6.6139999999999999</v>
      </c>
      <c r="I452" t="s">
        <v>185</v>
      </c>
      <c r="J452">
        <v>2.6200000000000003E-4</v>
      </c>
      <c r="K452" t="s">
        <v>25</v>
      </c>
      <c r="L452" t="s">
        <v>290</v>
      </c>
      <c r="M452">
        <v>5.4228360000000002</v>
      </c>
      <c r="N452" t="s">
        <v>25</v>
      </c>
      <c r="O452" t="s">
        <v>291</v>
      </c>
      <c r="P452">
        <v>8.0400000000000003E-4</v>
      </c>
      <c r="Q452" t="s">
        <v>25</v>
      </c>
      <c r="R452" t="s">
        <v>186</v>
      </c>
      <c r="S452" t="e">
        <f t="shared" si="13"/>
        <v>#NAME?</v>
      </c>
      <c r="T452" t="s">
        <v>25</v>
      </c>
      <c r="U452" t="s">
        <v>24</v>
      </c>
      <c r="V452">
        <v>5.4130000000000003E-3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292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288</v>
      </c>
      <c r="AK452">
        <v>256</v>
      </c>
      <c r="AL452" t="s">
        <v>189</v>
      </c>
      <c r="AM452">
        <v>10000</v>
      </c>
      <c r="AN452" t="s">
        <v>190</v>
      </c>
      <c r="AO452">
        <v>8</v>
      </c>
      <c r="AP452" t="s">
        <v>191</v>
      </c>
      <c r="AQ452">
        <v>500</v>
      </c>
      <c r="AR452" t="s">
        <v>192</v>
      </c>
      <c r="AS452">
        <v>20</v>
      </c>
      <c r="AT452" t="s">
        <v>193</v>
      </c>
      <c r="AU452">
        <v>20</v>
      </c>
    </row>
    <row r="453" spans="1:47">
      <c r="A453">
        <v>831</v>
      </c>
      <c r="B453" t="s">
        <v>289</v>
      </c>
      <c r="C453">
        <v>6</v>
      </c>
      <c r="D453" t="s">
        <v>182</v>
      </c>
      <c r="E453">
        <v>4</v>
      </c>
      <c r="F453" t="s">
        <v>183</v>
      </c>
      <c r="G453" t="s">
        <v>184</v>
      </c>
      <c r="H453">
        <v>6.6079999999999997</v>
      </c>
      <c r="I453" t="s">
        <v>185</v>
      </c>
      <c r="J453">
        <v>2.0699999999999999E-4</v>
      </c>
      <c r="K453" t="s">
        <v>25</v>
      </c>
      <c r="L453" t="s">
        <v>290</v>
      </c>
      <c r="M453">
        <v>2.6706120000000002</v>
      </c>
      <c r="N453" t="s">
        <v>25</v>
      </c>
      <c r="O453" t="s">
        <v>291</v>
      </c>
      <c r="P453">
        <v>4.7399999999999997E-4</v>
      </c>
      <c r="Q453" t="s">
        <v>25</v>
      </c>
      <c r="R453" t="s">
        <v>186</v>
      </c>
      <c r="S453" t="e">
        <f t="shared" si="13"/>
        <v>#NAME?</v>
      </c>
      <c r="T453" t="s">
        <v>25</v>
      </c>
      <c r="U453" t="s">
        <v>24</v>
      </c>
      <c r="V453">
        <v>5.6959999999999997E-3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292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288</v>
      </c>
      <c r="AK453">
        <v>200</v>
      </c>
      <c r="AL453" t="s">
        <v>189</v>
      </c>
      <c r="AM453">
        <v>10000</v>
      </c>
      <c r="AN453" t="s">
        <v>190</v>
      </c>
      <c r="AO453">
        <v>8</v>
      </c>
      <c r="AP453" t="s">
        <v>191</v>
      </c>
      <c r="AQ453">
        <v>500</v>
      </c>
      <c r="AR453" t="s">
        <v>192</v>
      </c>
      <c r="AS453">
        <v>20</v>
      </c>
      <c r="AT453" t="s">
        <v>193</v>
      </c>
      <c r="AU453">
        <v>20</v>
      </c>
    </row>
    <row r="454" spans="1:47">
      <c r="A454">
        <v>831</v>
      </c>
      <c r="B454" t="s">
        <v>289</v>
      </c>
      <c r="C454">
        <v>6</v>
      </c>
      <c r="D454" t="s">
        <v>182</v>
      </c>
      <c r="E454">
        <v>4</v>
      </c>
      <c r="F454" t="s">
        <v>183</v>
      </c>
      <c r="G454" t="s">
        <v>184</v>
      </c>
      <c r="H454">
        <v>6.6079999999999997</v>
      </c>
      <c r="I454" t="s">
        <v>185</v>
      </c>
      <c r="J454">
        <v>2.0900000000000001E-4</v>
      </c>
      <c r="K454" t="s">
        <v>25</v>
      </c>
      <c r="L454" t="s">
        <v>290</v>
      </c>
      <c r="M454">
        <v>2.6126420000000001</v>
      </c>
      <c r="N454" t="s">
        <v>25</v>
      </c>
      <c r="O454" t="s">
        <v>291</v>
      </c>
      <c r="P454">
        <v>4.6999999999999999E-4</v>
      </c>
      <c r="Q454" t="s">
        <v>25</v>
      </c>
      <c r="R454" t="s">
        <v>186</v>
      </c>
      <c r="S454" t="e">
        <f t="shared" si="13"/>
        <v>#NAME?</v>
      </c>
      <c r="T454" t="s">
        <v>25</v>
      </c>
      <c r="U454" t="s">
        <v>24</v>
      </c>
      <c r="V454">
        <v>5.4689999999999999E-3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292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288</v>
      </c>
      <c r="AK454">
        <v>175</v>
      </c>
      <c r="AL454" t="s">
        <v>189</v>
      </c>
      <c r="AM454">
        <v>10000</v>
      </c>
      <c r="AN454" t="s">
        <v>190</v>
      </c>
      <c r="AO454">
        <v>8</v>
      </c>
      <c r="AP454" t="s">
        <v>191</v>
      </c>
      <c r="AQ454">
        <v>500</v>
      </c>
      <c r="AR454" t="s">
        <v>192</v>
      </c>
      <c r="AS454">
        <v>20</v>
      </c>
      <c r="AT454" t="s">
        <v>193</v>
      </c>
      <c r="AU454">
        <v>20</v>
      </c>
    </row>
    <row r="455" spans="1:47">
      <c r="A455">
        <v>831</v>
      </c>
      <c r="B455" t="s">
        <v>289</v>
      </c>
      <c r="C455">
        <v>6</v>
      </c>
      <c r="D455" t="s">
        <v>182</v>
      </c>
      <c r="E455">
        <v>4</v>
      </c>
      <c r="F455" t="s">
        <v>183</v>
      </c>
      <c r="G455" t="s">
        <v>184</v>
      </c>
      <c r="H455">
        <v>6.6079999999999997</v>
      </c>
      <c r="I455" t="s">
        <v>185</v>
      </c>
      <c r="J455">
        <v>1.92E-4</v>
      </c>
      <c r="K455" t="s">
        <v>25</v>
      </c>
      <c r="L455" t="s">
        <v>290</v>
      </c>
      <c r="M455">
        <v>2.6001919999999998</v>
      </c>
      <c r="N455" t="s">
        <v>25</v>
      </c>
      <c r="O455" t="s">
        <v>291</v>
      </c>
      <c r="P455">
        <v>4.5199999999999998E-4</v>
      </c>
      <c r="Q455" t="s">
        <v>25</v>
      </c>
      <c r="R455" t="s">
        <v>186</v>
      </c>
      <c r="S455" t="e">
        <f t="shared" si="13"/>
        <v>#NAME?</v>
      </c>
      <c r="T455" t="s">
        <v>25</v>
      </c>
      <c r="U455" t="s">
        <v>24</v>
      </c>
      <c r="V455">
        <v>5.1780000000000003E-3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292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288</v>
      </c>
      <c r="AK455">
        <v>150</v>
      </c>
      <c r="AL455" t="s">
        <v>189</v>
      </c>
      <c r="AM455">
        <v>10000</v>
      </c>
      <c r="AN455" t="s">
        <v>190</v>
      </c>
      <c r="AO455">
        <v>8</v>
      </c>
      <c r="AP455" t="s">
        <v>191</v>
      </c>
      <c r="AQ455">
        <v>500</v>
      </c>
      <c r="AR455" t="s">
        <v>192</v>
      </c>
      <c r="AS455">
        <v>20</v>
      </c>
      <c r="AT455" t="s">
        <v>193</v>
      </c>
      <c r="AU455">
        <v>20</v>
      </c>
    </row>
    <row r="456" spans="1:47">
      <c r="A456">
        <v>831</v>
      </c>
      <c r="B456" t="s">
        <v>289</v>
      </c>
      <c r="C456">
        <v>6</v>
      </c>
      <c r="D456" t="s">
        <v>182</v>
      </c>
      <c r="E456">
        <v>4</v>
      </c>
      <c r="F456" t="s">
        <v>183</v>
      </c>
      <c r="G456" t="s">
        <v>184</v>
      </c>
      <c r="H456">
        <v>6.6040000000000001</v>
      </c>
      <c r="I456" t="s">
        <v>185</v>
      </c>
      <c r="J456">
        <v>1.8200000000000001E-4</v>
      </c>
      <c r="K456" t="s">
        <v>25</v>
      </c>
      <c r="L456" t="s">
        <v>290</v>
      </c>
      <c r="M456">
        <v>2.436013</v>
      </c>
      <c r="N456" t="s">
        <v>25</v>
      </c>
      <c r="O456" t="s">
        <v>291</v>
      </c>
      <c r="P456">
        <v>4.2499999999999998E-4</v>
      </c>
      <c r="Q456" t="s">
        <v>25</v>
      </c>
      <c r="R456" t="s">
        <v>186</v>
      </c>
      <c r="S456" t="e">
        <f t="shared" si="13"/>
        <v>#NAME?</v>
      </c>
      <c r="T456" t="s">
        <v>25</v>
      </c>
      <c r="U456" t="s">
        <v>24</v>
      </c>
      <c r="V456">
        <v>5.9389999999999998E-3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292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288</v>
      </c>
      <c r="AK456">
        <v>100</v>
      </c>
      <c r="AL456" t="s">
        <v>189</v>
      </c>
      <c r="AM456">
        <v>10000</v>
      </c>
      <c r="AN456" t="s">
        <v>190</v>
      </c>
      <c r="AO456">
        <v>8</v>
      </c>
      <c r="AP456" t="s">
        <v>191</v>
      </c>
      <c r="AQ456">
        <v>500</v>
      </c>
      <c r="AR456" t="s">
        <v>192</v>
      </c>
      <c r="AS456">
        <v>20</v>
      </c>
      <c r="AT456" t="s">
        <v>193</v>
      </c>
      <c r="AU456">
        <v>20</v>
      </c>
    </row>
    <row r="457" spans="1:47">
      <c r="A457">
        <v>831</v>
      </c>
      <c r="B457" t="s">
        <v>289</v>
      </c>
      <c r="C457">
        <v>6</v>
      </c>
      <c r="D457" t="s">
        <v>182</v>
      </c>
      <c r="E457">
        <v>4</v>
      </c>
      <c r="F457" t="s">
        <v>183</v>
      </c>
      <c r="G457" t="s">
        <v>184</v>
      </c>
      <c r="H457">
        <v>6.5919999999999996</v>
      </c>
      <c r="I457" t="s">
        <v>185</v>
      </c>
      <c r="J457">
        <v>1.3799999999999999E-4</v>
      </c>
      <c r="K457" t="s">
        <v>25</v>
      </c>
      <c r="L457" t="s">
        <v>290</v>
      </c>
      <c r="M457">
        <v>3.0404719999999998</v>
      </c>
      <c r="N457" t="s">
        <v>25</v>
      </c>
      <c r="O457" t="s">
        <v>291</v>
      </c>
      <c r="P457">
        <v>4.4200000000000001E-4</v>
      </c>
      <c r="Q457" t="s">
        <v>25</v>
      </c>
      <c r="R457" t="s">
        <v>186</v>
      </c>
      <c r="S457" t="e">
        <f t="shared" si="13"/>
        <v>#NAME?</v>
      </c>
      <c r="T457" t="s">
        <v>25</v>
      </c>
      <c r="U457" t="s">
        <v>24</v>
      </c>
      <c r="V457">
        <v>7.5009999999999999E-3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292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288</v>
      </c>
      <c r="AK457">
        <v>65</v>
      </c>
      <c r="AL457" t="s">
        <v>189</v>
      </c>
      <c r="AM457">
        <v>10000</v>
      </c>
      <c r="AN457" t="s">
        <v>190</v>
      </c>
      <c r="AO457">
        <v>8</v>
      </c>
      <c r="AP457" t="s">
        <v>191</v>
      </c>
      <c r="AQ457">
        <v>500</v>
      </c>
      <c r="AR457" t="s">
        <v>192</v>
      </c>
      <c r="AS457">
        <v>20</v>
      </c>
      <c r="AT457" t="s">
        <v>193</v>
      </c>
      <c r="AU457">
        <v>20</v>
      </c>
    </row>
    <row r="458" spans="1:47">
      <c r="A458">
        <v>831</v>
      </c>
      <c r="B458" t="s">
        <v>289</v>
      </c>
      <c r="C458">
        <v>6</v>
      </c>
      <c r="D458" t="s">
        <v>182</v>
      </c>
      <c r="E458">
        <v>4</v>
      </c>
      <c r="F458" t="s">
        <v>183</v>
      </c>
      <c r="G458" t="s">
        <v>184</v>
      </c>
      <c r="H458">
        <v>6.6059999999999999</v>
      </c>
      <c r="I458" t="s">
        <v>185</v>
      </c>
      <c r="J458">
        <v>1.85E-4</v>
      </c>
      <c r="K458" t="s">
        <v>25</v>
      </c>
      <c r="L458" t="s">
        <v>290</v>
      </c>
      <c r="M458">
        <v>2.3780109999999999</v>
      </c>
      <c r="N458" t="s">
        <v>25</v>
      </c>
      <c r="O458" t="s">
        <v>291</v>
      </c>
      <c r="P458">
        <v>4.2299999999999998E-4</v>
      </c>
      <c r="Q458" t="s">
        <v>25</v>
      </c>
      <c r="R458" t="s">
        <v>186</v>
      </c>
      <c r="S458" t="e">
        <f t="shared" si="13"/>
        <v>#NAME?</v>
      </c>
      <c r="T458" t="s">
        <v>25</v>
      </c>
      <c r="U458" t="s">
        <v>24</v>
      </c>
      <c r="V458">
        <v>5.3870000000000003E-3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292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288</v>
      </c>
      <c r="AK458">
        <v>128</v>
      </c>
      <c r="AL458" t="s">
        <v>189</v>
      </c>
      <c r="AM458">
        <v>10000</v>
      </c>
      <c r="AN458" t="s">
        <v>190</v>
      </c>
      <c r="AO458">
        <v>8</v>
      </c>
      <c r="AP458" t="s">
        <v>191</v>
      </c>
      <c r="AQ458">
        <v>500</v>
      </c>
      <c r="AR458" t="s">
        <v>192</v>
      </c>
      <c r="AS458">
        <v>20</v>
      </c>
      <c r="AT458" t="s">
        <v>193</v>
      </c>
      <c r="AU458">
        <v>20</v>
      </c>
    </row>
    <row r="459" spans="1:47">
      <c r="A459">
        <v>830</v>
      </c>
      <c r="B459" t="s">
        <v>289</v>
      </c>
      <c r="C459">
        <v>6</v>
      </c>
      <c r="D459" t="s">
        <v>182</v>
      </c>
      <c r="E459">
        <v>4</v>
      </c>
      <c r="F459" t="s">
        <v>183</v>
      </c>
      <c r="G459" t="s">
        <v>184</v>
      </c>
      <c r="H459">
        <v>3470.19</v>
      </c>
      <c r="I459" t="s">
        <v>185</v>
      </c>
      <c r="J459">
        <v>1.4200000000000001E-4</v>
      </c>
      <c r="K459" t="s">
        <v>25</v>
      </c>
      <c r="L459" t="s">
        <v>290</v>
      </c>
      <c r="M459">
        <v>3.7680030000000002</v>
      </c>
      <c r="N459" t="s">
        <v>25</v>
      </c>
      <c r="O459" t="s">
        <v>291</v>
      </c>
      <c r="P459">
        <v>5.1900000000000004E-4</v>
      </c>
      <c r="Q459" t="s">
        <v>25</v>
      </c>
      <c r="R459" t="s">
        <v>186</v>
      </c>
      <c r="S459" t="e">
        <f t="shared" si="13"/>
        <v>#NAME?</v>
      </c>
      <c r="T459" t="s">
        <v>25</v>
      </c>
      <c r="U459" t="s">
        <v>24</v>
      </c>
      <c r="V459">
        <v>5.0150000000000004E-3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292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288</v>
      </c>
      <c r="AK459">
        <v>128</v>
      </c>
      <c r="AL459" t="s">
        <v>189</v>
      </c>
      <c r="AM459">
        <v>10000</v>
      </c>
      <c r="AN459" t="s">
        <v>190</v>
      </c>
      <c r="AO459">
        <v>10</v>
      </c>
      <c r="AP459" t="s">
        <v>191</v>
      </c>
      <c r="AQ459">
        <v>500</v>
      </c>
      <c r="AR459" t="s">
        <v>192</v>
      </c>
      <c r="AS459">
        <v>20</v>
      </c>
      <c r="AT459" t="s">
        <v>193</v>
      </c>
      <c r="AU459">
        <v>20</v>
      </c>
    </row>
    <row r="460" spans="1:47">
      <c r="A460">
        <v>830</v>
      </c>
      <c r="B460" t="s">
        <v>289</v>
      </c>
      <c r="C460">
        <v>6</v>
      </c>
      <c r="D460" t="s">
        <v>182</v>
      </c>
      <c r="E460">
        <v>4</v>
      </c>
      <c r="F460" t="s">
        <v>183</v>
      </c>
      <c r="G460" t="s">
        <v>184</v>
      </c>
      <c r="H460">
        <v>3459.0659999999998</v>
      </c>
      <c r="I460" t="s">
        <v>185</v>
      </c>
      <c r="J460">
        <v>1.4999999999999999E-4</v>
      </c>
      <c r="K460" t="s">
        <v>25</v>
      </c>
      <c r="L460" t="s">
        <v>290</v>
      </c>
      <c r="M460">
        <v>4.0580930000000004</v>
      </c>
      <c r="N460" t="s">
        <v>25</v>
      </c>
      <c r="O460" t="s">
        <v>291</v>
      </c>
      <c r="P460">
        <v>5.5599999999999996E-4</v>
      </c>
      <c r="Q460" t="s">
        <v>25</v>
      </c>
      <c r="R460" t="s">
        <v>186</v>
      </c>
      <c r="S460" t="e">
        <f t="shared" si="13"/>
        <v>#NAME?</v>
      </c>
      <c r="T460" t="s">
        <v>25</v>
      </c>
      <c r="U460" t="s">
        <v>24</v>
      </c>
      <c r="V460">
        <v>5.5129999999999997E-3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292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288</v>
      </c>
      <c r="AK460">
        <v>100</v>
      </c>
      <c r="AL460" t="s">
        <v>189</v>
      </c>
      <c r="AM460">
        <v>10000</v>
      </c>
      <c r="AN460" t="s">
        <v>190</v>
      </c>
      <c r="AO460">
        <v>10</v>
      </c>
      <c r="AP460" t="s">
        <v>191</v>
      </c>
      <c r="AQ460">
        <v>500</v>
      </c>
      <c r="AR460" t="s">
        <v>192</v>
      </c>
      <c r="AS460">
        <v>20</v>
      </c>
      <c r="AT460" t="s">
        <v>193</v>
      </c>
      <c r="AU460">
        <v>20</v>
      </c>
    </row>
    <row r="461" spans="1:47">
      <c r="A461">
        <v>830</v>
      </c>
      <c r="B461" t="s">
        <v>289</v>
      </c>
      <c r="C461">
        <v>6</v>
      </c>
      <c r="D461" t="s">
        <v>182</v>
      </c>
      <c r="E461">
        <v>3</v>
      </c>
      <c r="F461" t="s">
        <v>183</v>
      </c>
      <c r="G461" t="s">
        <v>184</v>
      </c>
      <c r="H461">
        <v>1595.6220000000001</v>
      </c>
      <c r="I461" t="s">
        <v>185</v>
      </c>
      <c r="J461">
        <v>1.3300000000000001E-4</v>
      </c>
      <c r="K461" t="s">
        <v>25</v>
      </c>
      <c r="L461" t="s">
        <v>290</v>
      </c>
      <c r="M461">
        <v>2.920982</v>
      </c>
      <c r="N461" t="s">
        <v>25</v>
      </c>
      <c r="O461" t="s">
        <v>291</v>
      </c>
      <c r="P461">
        <v>4.2499999999999998E-4</v>
      </c>
      <c r="Q461" t="s">
        <v>25</v>
      </c>
      <c r="R461" t="s">
        <v>186</v>
      </c>
      <c r="S461" t="e">
        <f t="shared" si="13"/>
        <v>#NAME?</v>
      </c>
      <c r="T461" t="s">
        <v>25</v>
      </c>
      <c r="U461" t="s">
        <v>24</v>
      </c>
      <c r="V461">
        <v>5.2379999999999996E-3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292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288</v>
      </c>
      <c r="AK461">
        <v>100</v>
      </c>
      <c r="AL461" t="s">
        <v>189</v>
      </c>
      <c r="AM461">
        <v>10000</v>
      </c>
      <c r="AN461" t="s">
        <v>190</v>
      </c>
      <c r="AO461">
        <v>5</v>
      </c>
      <c r="AP461" t="s">
        <v>191</v>
      </c>
      <c r="AQ461">
        <v>500</v>
      </c>
      <c r="AR461" t="s">
        <v>192</v>
      </c>
      <c r="AS461">
        <v>20</v>
      </c>
      <c r="AT461" t="s">
        <v>193</v>
      </c>
      <c r="AU461">
        <v>20</v>
      </c>
    </row>
    <row r="462" spans="1:47">
      <c r="A462">
        <v>829</v>
      </c>
      <c r="B462" t="s">
        <v>289</v>
      </c>
      <c r="C462">
        <v>-1</v>
      </c>
      <c r="D462" t="s">
        <v>182</v>
      </c>
      <c r="E462">
        <v>5</v>
      </c>
      <c r="F462" t="s">
        <v>183</v>
      </c>
      <c r="G462" t="s">
        <v>184</v>
      </c>
      <c r="H462">
        <v>290.60000000000002</v>
      </c>
      <c r="I462" t="s">
        <v>185</v>
      </c>
      <c r="J462">
        <v>1.18E-4</v>
      </c>
      <c r="K462" t="s">
        <v>25</v>
      </c>
      <c r="L462" t="s">
        <v>290</v>
      </c>
      <c r="M462">
        <v>3.3378420000000002</v>
      </c>
      <c r="N462" t="s">
        <v>25</v>
      </c>
      <c r="O462" t="s">
        <v>291</v>
      </c>
      <c r="P462">
        <v>4.5199999999999998E-4</v>
      </c>
      <c r="Q462" t="s">
        <v>25</v>
      </c>
      <c r="R462" t="s">
        <v>186</v>
      </c>
      <c r="S462" t="e">
        <f t="shared" si="13"/>
        <v>#NAME?</v>
      </c>
      <c r="T462" t="s">
        <v>25</v>
      </c>
      <c r="U462" t="s">
        <v>24</v>
      </c>
      <c r="V462">
        <v>4.2709999999999996E-3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292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288</v>
      </c>
      <c r="AK462">
        <v>100</v>
      </c>
      <c r="AL462" t="s">
        <v>189</v>
      </c>
      <c r="AM462">
        <v>10000</v>
      </c>
      <c r="AN462" t="s">
        <v>190</v>
      </c>
      <c r="AO462">
        <v>5</v>
      </c>
      <c r="AP462" t="s">
        <v>191</v>
      </c>
      <c r="AQ462">
        <v>500</v>
      </c>
      <c r="AR462" t="s">
        <v>192</v>
      </c>
      <c r="AS462">
        <v>20</v>
      </c>
      <c r="AT462" t="s">
        <v>193</v>
      </c>
      <c r="AU462">
        <v>20</v>
      </c>
    </row>
    <row r="463" spans="1:47">
      <c r="A463">
        <v>829</v>
      </c>
      <c r="B463" t="s">
        <v>289</v>
      </c>
      <c r="C463">
        <v>6</v>
      </c>
      <c r="D463" t="s">
        <v>182</v>
      </c>
      <c r="E463">
        <v>3</v>
      </c>
      <c r="F463" t="s">
        <v>183</v>
      </c>
      <c r="G463" t="s">
        <v>184</v>
      </c>
      <c r="H463">
        <v>290.60000000000002</v>
      </c>
      <c r="I463" t="s">
        <v>185</v>
      </c>
      <c r="J463">
        <v>1.13E-4</v>
      </c>
      <c r="K463" t="s">
        <v>25</v>
      </c>
      <c r="L463" t="s">
        <v>290</v>
      </c>
      <c r="M463">
        <v>1.8196619999999999</v>
      </c>
      <c r="N463" t="s">
        <v>25</v>
      </c>
      <c r="O463" t="s">
        <v>291</v>
      </c>
      <c r="P463">
        <v>2.9500000000000001E-4</v>
      </c>
      <c r="Q463" t="s">
        <v>25</v>
      </c>
      <c r="R463" t="s">
        <v>186</v>
      </c>
      <c r="S463" t="e">
        <f t="shared" si="13"/>
        <v>#NAME?</v>
      </c>
      <c r="T463" t="s">
        <v>25</v>
      </c>
      <c r="U463" t="s">
        <v>24</v>
      </c>
      <c r="V463">
        <v>4.228E-3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292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288</v>
      </c>
      <c r="AK463">
        <v>100</v>
      </c>
      <c r="AL463" t="s">
        <v>189</v>
      </c>
      <c r="AM463">
        <v>10000</v>
      </c>
      <c r="AN463" t="s">
        <v>190</v>
      </c>
      <c r="AO463">
        <v>5</v>
      </c>
      <c r="AP463" t="s">
        <v>191</v>
      </c>
      <c r="AQ463">
        <v>500</v>
      </c>
      <c r="AR463" t="s">
        <v>192</v>
      </c>
      <c r="AS463">
        <v>20</v>
      </c>
      <c r="AT463" t="s">
        <v>193</v>
      </c>
      <c r="AU463">
        <v>20</v>
      </c>
    </row>
    <row r="464" spans="1:47">
      <c r="A464">
        <v>829</v>
      </c>
      <c r="B464" t="s">
        <v>289</v>
      </c>
      <c r="C464">
        <v>4</v>
      </c>
      <c r="D464" t="s">
        <v>182</v>
      </c>
      <c r="E464">
        <v>1</v>
      </c>
      <c r="F464" t="s">
        <v>183</v>
      </c>
      <c r="G464" t="s">
        <v>184</v>
      </c>
      <c r="H464">
        <v>290.96600000000001</v>
      </c>
      <c r="I464" t="s">
        <v>185</v>
      </c>
      <c r="J464">
        <v>1.2E-4</v>
      </c>
      <c r="K464" t="s">
        <v>25</v>
      </c>
      <c r="L464" t="s">
        <v>290</v>
      </c>
      <c r="M464">
        <v>0.49913000000000002</v>
      </c>
      <c r="N464" t="s">
        <v>25</v>
      </c>
      <c r="O464" t="s">
        <v>291</v>
      </c>
      <c r="P464">
        <v>1.7000000000000001E-4</v>
      </c>
      <c r="Q464" t="s">
        <v>25</v>
      </c>
      <c r="R464" t="s">
        <v>186</v>
      </c>
      <c r="S464" t="e">
        <f t="shared" si="13"/>
        <v>#NAME?</v>
      </c>
      <c r="T464" t="s">
        <v>25</v>
      </c>
      <c r="U464" t="s">
        <v>24</v>
      </c>
      <c r="V464">
        <v>4.9899999999999996E-3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292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288</v>
      </c>
      <c r="AK464">
        <v>100</v>
      </c>
      <c r="AL464" t="s">
        <v>189</v>
      </c>
      <c r="AM464">
        <v>10000</v>
      </c>
      <c r="AN464" t="s">
        <v>190</v>
      </c>
      <c r="AO464">
        <v>5</v>
      </c>
      <c r="AP464" t="s">
        <v>191</v>
      </c>
      <c r="AQ464">
        <v>500</v>
      </c>
      <c r="AR464" t="s">
        <v>192</v>
      </c>
      <c r="AS464">
        <v>20</v>
      </c>
      <c r="AT464" t="s">
        <v>193</v>
      </c>
      <c r="AU464">
        <v>20</v>
      </c>
    </row>
    <row r="465" spans="1:47">
      <c r="A465">
        <v>829</v>
      </c>
      <c r="B465" t="s">
        <v>289</v>
      </c>
      <c r="C465">
        <v>4</v>
      </c>
      <c r="D465" t="s">
        <v>182</v>
      </c>
      <c r="E465">
        <v>1</v>
      </c>
      <c r="F465" t="s">
        <v>183</v>
      </c>
      <c r="G465" t="s">
        <v>184</v>
      </c>
      <c r="H465">
        <v>277.44799999999998</v>
      </c>
      <c r="I465" t="s">
        <v>185</v>
      </c>
      <c r="J465">
        <v>1.2799999999999999E-4</v>
      </c>
      <c r="K465" t="s">
        <v>25</v>
      </c>
      <c r="L465" t="s">
        <v>290</v>
      </c>
      <c r="M465">
        <v>0.75243000000000004</v>
      </c>
      <c r="N465" t="s">
        <v>25</v>
      </c>
      <c r="O465" t="s">
        <v>291</v>
      </c>
      <c r="P465">
        <v>2.03E-4</v>
      </c>
      <c r="Q465" t="s">
        <v>25</v>
      </c>
      <c r="R465" t="s">
        <v>186</v>
      </c>
      <c r="S465" t="e">
        <f t="shared" si="13"/>
        <v>#NAME?</v>
      </c>
      <c r="T465" t="s">
        <v>25</v>
      </c>
      <c r="U465" t="s">
        <v>24</v>
      </c>
      <c r="V465">
        <v>1.3497E-2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292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288</v>
      </c>
      <c r="AK465">
        <v>16</v>
      </c>
      <c r="AL465" t="s">
        <v>189</v>
      </c>
      <c r="AM465">
        <v>10000</v>
      </c>
      <c r="AN465" t="s">
        <v>190</v>
      </c>
      <c r="AO465">
        <v>5</v>
      </c>
      <c r="AP465" t="s">
        <v>191</v>
      </c>
      <c r="AQ465">
        <v>500</v>
      </c>
      <c r="AR465" t="s">
        <v>192</v>
      </c>
      <c r="AS465">
        <v>20</v>
      </c>
      <c r="AT465" t="s">
        <v>193</v>
      </c>
      <c r="AU465">
        <v>20</v>
      </c>
    </row>
    <row r="466" spans="1:47">
      <c r="A466">
        <v>828</v>
      </c>
      <c r="B466" t="s">
        <v>289</v>
      </c>
      <c r="C466">
        <v>3</v>
      </c>
      <c r="D466" t="s">
        <v>182</v>
      </c>
      <c r="E466">
        <v>0</v>
      </c>
      <c r="F466" t="s">
        <v>183</v>
      </c>
      <c r="G466" t="s">
        <v>184</v>
      </c>
      <c r="H466">
        <v>4541.7520000000004</v>
      </c>
      <c r="I466" t="s">
        <v>185</v>
      </c>
      <c r="J466">
        <v>5.5999999999999999E-5</v>
      </c>
      <c r="K466" t="s">
        <v>25</v>
      </c>
      <c r="L466" t="s">
        <v>290</v>
      </c>
      <c r="M466">
        <v>0.18675</v>
      </c>
      <c r="N466" t="s">
        <v>25</v>
      </c>
      <c r="O466" t="s">
        <v>291</v>
      </c>
      <c r="P466">
        <v>7.4999999999999993E-5</v>
      </c>
      <c r="Q466" t="s">
        <v>25</v>
      </c>
      <c r="R466" t="s">
        <v>186</v>
      </c>
      <c r="S466" t="e">
        <f t="shared" si="13"/>
        <v>#NAME?</v>
      </c>
      <c r="T466" t="s">
        <v>25</v>
      </c>
      <c r="U466" t="s">
        <v>24</v>
      </c>
      <c r="V466">
        <v>1.2525E-2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292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288</v>
      </c>
      <c r="AK466">
        <v>10</v>
      </c>
      <c r="AL466" t="s">
        <v>189</v>
      </c>
      <c r="AM466">
        <v>10000</v>
      </c>
      <c r="AN466" t="s">
        <v>190</v>
      </c>
      <c r="AO466">
        <v>3</v>
      </c>
      <c r="AP466" t="s">
        <v>191</v>
      </c>
      <c r="AQ466">
        <v>500</v>
      </c>
      <c r="AR466" t="s">
        <v>192</v>
      </c>
      <c r="AS466">
        <v>20</v>
      </c>
      <c r="AT466" t="s">
        <v>193</v>
      </c>
      <c r="AU466">
        <v>20</v>
      </c>
    </row>
    <row r="467" spans="1:47">
      <c r="A467">
        <v>828</v>
      </c>
      <c r="B467" t="s">
        <v>289</v>
      </c>
      <c r="C467">
        <v>-1</v>
      </c>
      <c r="D467" t="s">
        <v>182</v>
      </c>
      <c r="E467">
        <v>0</v>
      </c>
      <c r="F467" t="s">
        <v>183</v>
      </c>
      <c r="G467" t="s">
        <v>184</v>
      </c>
      <c r="H467">
        <v>4541.7520000000004</v>
      </c>
      <c r="I467" t="s">
        <v>185</v>
      </c>
      <c r="J467">
        <v>5.5000000000000002E-5</v>
      </c>
      <c r="K467" t="s">
        <v>25</v>
      </c>
      <c r="L467" t="s">
        <v>290</v>
      </c>
      <c r="M467">
        <v>0.22342000000000001</v>
      </c>
      <c r="N467" t="s">
        <v>25</v>
      </c>
      <c r="O467" t="s">
        <v>291</v>
      </c>
      <c r="P467">
        <v>7.7999999999999999E-5</v>
      </c>
      <c r="Q467" t="s">
        <v>25</v>
      </c>
      <c r="R467" t="s">
        <v>186</v>
      </c>
      <c r="S467" t="e">
        <f t="shared" si="13"/>
        <v>#NAME?</v>
      </c>
      <c r="T467" t="s">
        <v>25</v>
      </c>
      <c r="U467" t="s">
        <v>24</v>
      </c>
      <c r="V467">
        <v>1.2503999999999999E-2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292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288</v>
      </c>
      <c r="AK467">
        <v>10</v>
      </c>
      <c r="AL467" t="s">
        <v>189</v>
      </c>
      <c r="AM467">
        <v>10000</v>
      </c>
      <c r="AN467" t="s">
        <v>190</v>
      </c>
      <c r="AO467">
        <v>3</v>
      </c>
      <c r="AP467" t="s">
        <v>191</v>
      </c>
      <c r="AQ467">
        <v>500</v>
      </c>
      <c r="AR467" t="s">
        <v>192</v>
      </c>
      <c r="AS467">
        <v>20</v>
      </c>
      <c r="AT467" t="s">
        <v>193</v>
      </c>
      <c r="AU467">
        <v>20</v>
      </c>
    </row>
    <row r="468" spans="1:47">
      <c r="A468">
        <v>828</v>
      </c>
      <c r="B468" t="s">
        <v>289</v>
      </c>
      <c r="C468">
        <v>-1</v>
      </c>
      <c r="D468" t="s">
        <v>182</v>
      </c>
      <c r="E468">
        <v>1</v>
      </c>
      <c r="F468" t="s">
        <v>183</v>
      </c>
      <c r="G468" t="s">
        <v>184</v>
      </c>
      <c r="H468">
        <v>1406.79</v>
      </c>
      <c r="I468" t="s">
        <v>185</v>
      </c>
      <c r="J468">
        <v>7.7999999999999999E-5</v>
      </c>
      <c r="K468" t="s">
        <v>25</v>
      </c>
      <c r="L468" t="s">
        <v>290</v>
      </c>
      <c r="M468">
        <v>0.34516999999999998</v>
      </c>
      <c r="N468" t="s">
        <v>25</v>
      </c>
      <c r="O468" t="s">
        <v>291</v>
      </c>
      <c r="P468">
        <v>1.12E-4</v>
      </c>
      <c r="Q468" t="s">
        <v>25</v>
      </c>
      <c r="R468" t="s">
        <v>186</v>
      </c>
      <c r="S468" t="e">
        <f t="shared" si="13"/>
        <v>#NAME?</v>
      </c>
      <c r="T468" t="s">
        <v>25</v>
      </c>
      <c r="U468" t="s">
        <v>24</v>
      </c>
      <c r="V468">
        <v>2.0381E-2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292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288</v>
      </c>
      <c r="AK468">
        <v>10</v>
      </c>
      <c r="AL468" t="s">
        <v>189</v>
      </c>
      <c r="AM468">
        <v>10000</v>
      </c>
      <c r="AN468" t="s">
        <v>190</v>
      </c>
      <c r="AO468">
        <v>5</v>
      </c>
      <c r="AP468" t="s">
        <v>191</v>
      </c>
      <c r="AQ468">
        <v>500</v>
      </c>
      <c r="AR468" t="s">
        <v>192</v>
      </c>
      <c r="AS468">
        <v>20</v>
      </c>
      <c r="AT468" t="s">
        <v>193</v>
      </c>
      <c r="AU468">
        <v>20</v>
      </c>
    </row>
    <row r="469" spans="1:47">
      <c r="A469">
        <v>828</v>
      </c>
      <c r="B469" t="s">
        <v>289</v>
      </c>
      <c r="C469">
        <v>-1</v>
      </c>
      <c r="D469" t="s">
        <v>182</v>
      </c>
      <c r="E469">
        <v>2</v>
      </c>
      <c r="F469" t="s">
        <v>183</v>
      </c>
      <c r="G469" t="s">
        <v>184</v>
      </c>
      <c r="H469">
        <v>1543.4780000000001</v>
      </c>
      <c r="I469" t="s">
        <v>185</v>
      </c>
      <c r="J469">
        <v>8.2000000000000001E-5</v>
      </c>
      <c r="K469" t="s">
        <v>25</v>
      </c>
      <c r="L469" t="s">
        <v>290</v>
      </c>
      <c r="M469">
        <v>1.07517</v>
      </c>
      <c r="N469" t="s">
        <v>25</v>
      </c>
      <c r="O469" t="s">
        <v>291</v>
      </c>
      <c r="P469">
        <v>1.8900000000000001E-4</v>
      </c>
      <c r="Q469" t="s">
        <v>25</v>
      </c>
      <c r="R469" t="s">
        <v>186</v>
      </c>
      <c r="S469" t="e">
        <f t="shared" si="13"/>
        <v>#NAME?</v>
      </c>
      <c r="T469" t="s">
        <v>25</v>
      </c>
      <c r="U469" t="s">
        <v>24</v>
      </c>
      <c r="V469">
        <v>1.0630000000000001E-2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292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288</v>
      </c>
      <c r="AK469">
        <v>20</v>
      </c>
      <c r="AL469" t="s">
        <v>189</v>
      </c>
      <c r="AM469">
        <v>10000</v>
      </c>
      <c r="AN469" t="s">
        <v>190</v>
      </c>
      <c r="AO469">
        <v>5</v>
      </c>
      <c r="AP469" t="s">
        <v>191</v>
      </c>
      <c r="AQ469">
        <v>500</v>
      </c>
      <c r="AR469" t="s">
        <v>192</v>
      </c>
      <c r="AS469">
        <v>20</v>
      </c>
      <c r="AT469" t="s">
        <v>193</v>
      </c>
      <c r="AU469">
        <v>20</v>
      </c>
    </row>
    <row r="470" spans="1:47">
      <c r="A470">
        <v>828</v>
      </c>
      <c r="B470" t="s">
        <v>289</v>
      </c>
      <c r="C470">
        <v>-1</v>
      </c>
      <c r="D470" t="s">
        <v>182</v>
      </c>
      <c r="E470">
        <v>2</v>
      </c>
      <c r="F470" t="s">
        <v>183</v>
      </c>
      <c r="G470" t="s">
        <v>184</v>
      </c>
      <c r="H470">
        <v>1573.8520000000001</v>
      </c>
      <c r="I470" t="s">
        <v>185</v>
      </c>
      <c r="J470">
        <v>9.5000000000000005E-5</v>
      </c>
      <c r="K470" t="s">
        <v>25</v>
      </c>
      <c r="L470" t="s">
        <v>290</v>
      </c>
      <c r="M470">
        <v>1.06372</v>
      </c>
      <c r="N470" t="s">
        <v>25</v>
      </c>
      <c r="O470" t="s">
        <v>291</v>
      </c>
      <c r="P470">
        <v>2.0100000000000001E-4</v>
      </c>
      <c r="Q470" t="s">
        <v>25</v>
      </c>
      <c r="R470" t="s">
        <v>186</v>
      </c>
      <c r="S470" t="e">
        <f t="shared" si="13"/>
        <v>#NAME?</v>
      </c>
      <c r="T470" t="s">
        <v>25</v>
      </c>
      <c r="U470" t="s">
        <v>24</v>
      </c>
      <c r="V470">
        <v>7.6530000000000001E-3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292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288</v>
      </c>
      <c r="AK470">
        <v>30</v>
      </c>
      <c r="AL470" t="s">
        <v>189</v>
      </c>
      <c r="AM470">
        <v>10000</v>
      </c>
      <c r="AN470" t="s">
        <v>190</v>
      </c>
      <c r="AO470">
        <v>5</v>
      </c>
      <c r="AP470" t="s">
        <v>191</v>
      </c>
      <c r="AQ470">
        <v>500</v>
      </c>
      <c r="AR470" t="s">
        <v>192</v>
      </c>
      <c r="AS470">
        <v>20</v>
      </c>
      <c r="AT470" t="s">
        <v>193</v>
      </c>
      <c r="AU470">
        <v>20</v>
      </c>
    </row>
    <row r="471" spans="1:47">
      <c r="A471">
        <v>827</v>
      </c>
      <c r="B471" t="s">
        <v>289</v>
      </c>
      <c r="C471">
        <v>-1</v>
      </c>
      <c r="D471" t="s">
        <v>182</v>
      </c>
      <c r="E471">
        <v>2</v>
      </c>
      <c r="F471" t="s">
        <v>183</v>
      </c>
      <c r="G471" t="s">
        <v>184</v>
      </c>
      <c r="H471">
        <v>875.92399999999998</v>
      </c>
      <c r="I471" t="s">
        <v>185</v>
      </c>
      <c r="J471">
        <v>8.7999999999999998E-5</v>
      </c>
      <c r="K471" t="s">
        <v>25</v>
      </c>
      <c r="L471" t="s">
        <v>290</v>
      </c>
      <c r="M471">
        <v>0.78395999999999999</v>
      </c>
      <c r="N471" t="s">
        <v>25</v>
      </c>
      <c r="O471" t="s">
        <v>291</v>
      </c>
      <c r="P471">
        <v>1.66E-4</v>
      </c>
      <c r="Q471" t="s">
        <v>25</v>
      </c>
      <c r="R471" t="s">
        <v>186</v>
      </c>
      <c r="S471" t="e">
        <f t="shared" ref="S471:S502" si="14">-nan</f>
        <v>#NAME?</v>
      </c>
      <c r="T471" t="s">
        <v>25</v>
      </c>
      <c r="U471" t="s">
        <v>24</v>
      </c>
      <c r="V471">
        <v>7.979E-3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292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288</v>
      </c>
      <c r="AK471">
        <v>30</v>
      </c>
      <c r="AL471" t="s">
        <v>189</v>
      </c>
      <c r="AM471">
        <v>10000</v>
      </c>
      <c r="AN471" t="s">
        <v>190</v>
      </c>
      <c r="AO471">
        <v>4</v>
      </c>
      <c r="AP471" t="s">
        <v>191</v>
      </c>
      <c r="AQ471">
        <v>500</v>
      </c>
      <c r="AR471" t="s">
        <v>192</v>
      </c>
      <c r="AS471">
        <v>20</v>
      </c>
      <c r="AT471" t="s">
        <v>193</v>
      </c>
      <c r="AU471">
        <v>20</v>
      </c>
    </row>
    <row r="472" spans="1:47">
      <c r="A472">
        <v>827</v>
      </c>
      <c r="B472" t="s">
        <v>289</v>
      </c>
      <c r="C472">
        <v>-1</v>
      </c>
      <c r="D472" t="s">
        <v>182</v>
      </c>
      <c r="E472">
        <v>1</v>
      </c>
      <c r="F472" t="s">
        <v>183</v>
      </c>
      <c r="G472" t="s">
        <v>184</v>
      </c>
      <c r="H472">
        <v>856.67600000000004</v>
      </c>
      <c r="I472" t="s">
        <v>185</v>
      </c>
      <c r="J472">
        <v>1E-4</v>
      </c>
      <c r="K472" t="s">
        <v>25</v>
      </c>
      <c r="L472" t="s">
        <v>290</v>
      </c>
      <c r="M472">
        <v>0.66847999999999996</v>
      </c>
      <c r="N472" t="s">
        <v>25</v>
      </c>
      <c r="O472" t="s">
        <v>291</v>
      </c>
      <c r="P472">
        <v>1.66E-4</v>
      </c>
      <c r="Q472" t="s">
        <v>25</v>
      </c>
      <c r="R472" t="s">
        <v>186</v>
      </c>
      <c r="S472" t="e">
        <f t="shared" si="14"/>
        <v>#NAME?</v>
      </c>
      <c r="T472" t="s">
        <v>25</v>
      </c>
      <c r="U472" t="s">
        <v>24</v>
      </c>
      <c r="V472">
        <v>1.2970000000000001E-2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292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288</v>
      </c>
      <c r="AK472">
        <v>20</v>
      </c>
      <c r="AL472" t="s">
        <v>189</v>
      </c>
      <c r="AM472">
        <v>10000</v>
      </c>
      <c r="AN472" t="s">
        <v>190</v>
      </c>
      <c r="AO472">
        <v>4</v>
      </c>
      <c r="AP472" t="s">
        <v>191</v>
      </c>
      <c r="AQ472">
        <v>500</v>
      </c>
      <c r="AR472" t="s">
        <v>192</v>
      </c>
      <c r="AS472">
        <v>20</v>
      </c>
      <c r="AT472" t="s">
        <v>193</v>
      </c>
      <c r="AU472">
        <v>20</v>
      </c>
    </row>
    <row r="473" spans="1:47">
      <c r="A473">
        <v>827</v>
      </c>
      <c r="B473" t="s">
        <v>289</v>
      </c>
      <c r="C473">
        <v>3</v>
      </c>
      <c r="D473" t="s">
        <v>182</v>
      </c>
      <c r="E473">
        <v>0</v>
      </c>
      <c r="F473" t="s">
        <v>183</v>
      </c>
      <c r="G473" t="s">
        <v>184</v>
      </c>
      <c r="H473">
        <v>800.976</v>
      </c>
      <c r="I473" t="s">
        <v>185</v>
      </c>
      <c r="J473">
        <v>7.6000000000000004E-5</v>
      </c>
      <c r="K473" t="s">
        <v>25</v>
      </c>
      <c r="L473" t="s">
        <v>290</v>
      </c>
      <c r="M473">
        <v>0.21348</v>
      </c>
      <c r="N473" t="s">
        <v>25</v>
      </c>
      <c r="O473" t="s">
        <v>291</v>
      </c>
      <c r="P473">
        <v>9.7999999999999997E-5</v>
      </c>
      <c r="Q473" t="s">
        <v>25</v>
      </c>
      <c r="R473" t="s">
        <v>186</v>
      </c>
      <c r="S473" t="e">
        <f t="shared" si="14"/>
        <v>#NAME?</v>
      </c>
      <c r="T473" t="s">
        <v>25</v>
      </c>
      <c r="U473" t="s">
        <v>24</v>
      </c>
      <c r="V473">
        <v>1.5793000000000001E-2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292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288</v>
      </c>
      <c r="AK473">
        <v>12</v>
      </c>
      <c r="AL473" t="s">
        <v>189</v>
      </c>
      <c r="AM473">
        <v>10000</v>
      </c>
      <c r="AN473" t="s">
        <v>190</v>
      </c>
      <c r="AO473">
        <v>4</v>
      </c>
      <c r="AP473" t="s">
        <v>191</v>
      </c>
      <c r="AQ473">
        <v>500</v>
      </c>
      <c r="AR473" t="s">
        <v>192</v>
      </c>
      <c r="AS473">
        <v>20</v>
      </c>
      <c r="AT473" t="s">
        <v>193</v>
      </c>
      <c r="AU473">
        <v>20</v>
      </c>
    </row>
    <row r="474" spans="1:47">
      <c r="A474">
        <v>827</v>
      </c>
      <c r="B474" t="s">
        <v>289</v>
      </c>
      <c r="C474">
        <v>3</v>
      </c>
      <c r="D474" t="s">
        <v>182</v>
      </c>
      <c r="E474">
        <v>1</v>
      </c>
      <c r="F474" t="s">
        <v>183</v>
      </c>
      <c r="G474" t="s">
        <v>184</v>
      </c>
      <c r="H474">
        <v>6.6539999999999999</v>
      </c>
      <c r="I474" t="s">
        <v>185</v>
      </c>
      <c r="J474">
        <v>1.44E-4</v>
      </c>
      <c r="K474" t="s">
        <v>25</v>
      </c>
      <c r="L474" t="s">
        <v>290</v>
      </c>
      <c r="M474">
        <v>0.43761</v>
      </c>
      <c r="N474" t="s">
        <v>25</v>
      </c>
      <c r="O474" t="s">
        <v>291</v>
      </c>
      <c r="P474">
        <v>1.8799999999999999E-4</v>
      </c>
      <c r="Q474" t="s">
        <v>25</v>
      </c>
      <c r="R474" t="s">
        <v>186</v>
      </c>
      <c r="S474" t="e">
        <f t="shared" si="14"/>
        <v>#NAME?</v>
      </c>
      <c r="T474" t="s">
        <v>25</v>
      </c>
      <c r="U474" t="s">
        <v>24</v>
      </c>
      <c r="V474">
        <v>3.6785999999999999E-2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292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288</v>
      </c>
      <c r="AK474">
        <v>12</v>
      </c>
      <c r="AL474" t="s">
        <v>189</v>
      </c>
      <c r="AM474">
        <v>10000</v>
      </c>
      <c r="AN474" t="s">
        <v>190</v>
      </c>
      <c r="AO474">
        <v>10</v>
      </c>
      <c r="AP474" t="s">
        <v>191</v>
      </c>
      <c r="AQ474">
        <v>500</v>
      </c>
      <c r="AR474" t="s">
        <v>192</v>
      </c>
      <c r="AS474">
        <v>20</v>
      </c>
      <c r="AT474" t="s">
        <v>193</v>
      </c>
      <c r="AU474">
        <v>20</v>
      </c>
    </row>
    <row r="475" spans="1:47">
      <c r="A475">
        <v>827</v>
      </c>
      <c r="B475" t="s">
        <v>289</v>
      </c>
      <c r="C475">
        <v>3</v>
      </c>
      <c r="D475" t="s">
        <v>182</v>
      </c>
      <c r="E475">
        <v>1</v>
      </c>
      <c r="F475" t="s">
        <v>183</v>
      </c>
      <c r="G475" t="s">
        <v>184</v>
      </c>
      <c r="H475">
        <v>6.6539999999999999</v>
      </c>
      <c r="I475" t="s">
        <v>185</v>
      </c>
      <c r="J475">
        <v>1.4100000000000001E-4</v>
      </c>
      <c r="K475" t="s">
        <v>25</v>
      </c>
      <c r="L475" t="s">
        <v>290</v>
      </c>
      <c r="M475">
        <v>0.43511100000000003</v>
      </c>
      <c r="N475" t="s">
        <v>25</v>
      </c>
      <c r="O475" t="s">
        <v>291</v>
      </c>
      <c r="P475">
        <v>1.85E-4</v>
      </c>
      <c r="Q475" t="s">
        <v>25</v>
      </c>
      <c r="R475" t="s">
        <v>186</v>
      </c>
      <c r="S475" t="e">
        <f t="shared" si="14"/>
        <v>#NAME?</v>
      </c>
      <c r="T475" t="s">
        <v>25</v>
      </c>
      <c r="U475" t="s">
        <v>24</v>
      </c>
      <c r="V475">
        <v>3.6740000000000002E-2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292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288</v>
      </c>
      <c r="AK475">
        <v>12</v>
      </c>
      <c r="AL475" t="s">
        <v>189</v>
      </c>
      <c r="AM475">
        <v>10000</v>
      </c>
      <c r="AN475" t="s">
        <v>190</v>
      </c>
      <c r="AO475">
        <v>10</v>
      </c>
      <c r="AP475" t="s">
        <v>191</v>
      </c>
      <c r="AQ475">
        <v>500</v>
      </c>
      <c r="AR475" t="s">
        <v>192</v>
      </c>
      <c r="AS475">
        <v>20</v>
      </c>
      <c r="AT475" t="s">
        <v>193</v>
      </c>
      <c r="AU475">
        <v>20</v>
      </c>
    </row>
    <row r="476" spans="1:47">
      <c r="A476">
        <v>826</v>
      </c>
      <c r="B476" t="s">
        <v>289</v>
      </c>
      <c r="C476">
        <v>4</v>
      </c>
      <c r="D476" t="s">
        <v>182</v>
      </c>
      <c r="E476">
        <v>2</v>
      </c>
      <c r="F476" t="s">
        <v>183</v>
      </c>
      <c r="G476" t="s">
        <v>184</v>
      </c>
      <c r="H476">
        <v>8.8219999999999992</v>
      </c>
      <c r="I476" t="s">
        <v>185</v>
      </c>
      <c r="J476">
        <v>1.36E-4</v>
      </c>
      <c r="K476" t="s">
        <v>25</v>
      </c>
      <c r="L476" t="s">
        <v>290</v>
      </c>
      <c r="M476">
        <v>0.96784099999999995</v>
      </c>
      <c r="N476" t="s">
        <v>25</v>
      </c>
      <c r="O476" t="s">
        <v>291</v>
      </c>
      <c r="P476">
        <v>2.32E-4</v>
      </c>
      <c r="Q476" t="s">
        <v>25</v>
      </c>
      <c r="R476" t="s">
        <v>186</v>
      </c>
      <c r="S476" t="e">
        <f t="shared" si="14"/>
        <v>#NAME?</v>
      </c>
      <c r="T476" t="s">
        <v>25</v>
      </c>
      <c r="U476" t="s">
        <v>24</v>
      </c>
      <c r="V476">
        <v>2.4403999999999999E-2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292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288</v>
      </c>
      <c r="AK476">
        <v>16</v>
      </c>
      <c r="AL476" t="s">
        <v>189</v>
      </c>
      <c r="AM476">
        <v>10000</v>
      </c>
      <c r="AN476" t="s">
        <v>190</v>
      </c>
      <c r="AO476">
        <v>10</v>
      </c>
      <c r="AP476" t="s">
        <v>191</v>
      </c>
      <c r="AQ476">
        <v>500</v>
      </c>
      <c r="AR476" t="s">
        <v>192</v>
      </c>
      <c r="AS476">
        <v>20</v>
      </c>
      <c r="AT476" t="s">
        <v>193</v>
      </c>
      <c r="AU476">
        <v>20</v>
      </c>
    </row>
    <row r="477" spans="1:47">
      <c r="A477">
        <v>826</v>
      </c>
      <c r="B477" t="s">
        <v>289</v>
      </c>
      <c r="C477">
        <v>3</v>
      </c>
      <c r="D477" t="s">
        <v>182</v>
      </c>
      <c r="E477">
        <v>1</v>
      </c>
      <c r="F477" t="s">
        <v>183</v>
      </c>
      <c r="G477" t="s">
        <v>184</v>
      </c>
      <c r="H477">
        <v>7.7080000000000002</v>
      </c>
      <c r="I477" t="s">
        <v>185</v>
      </c>
      <c r="J477">
        <v>1.18E-4</v>
      </c>
      <c r="K477" t="s">
        <v>25</v>
      </c>
      <c r="L477" t="s">
        <v>290</v>
      </c>
      <c r="M477">
        <v>0.46011000000000002</v>
      </c>
      <c r="N477" t="s">
        <v>25</v>
      </c>
      <c r="O477" t="s">
        <v>291</v>
      </c>
      <c r="P477">
        <v>1.64E-4</v>
      </c>
      <c r="Q477" t="s">
        <v>25</v>
      </c>
      <c r="R477" t="s">
        <v>186</v>
      </c>
      <c r="S477" t="e">
        <f t="shared" si="14"/>
        <v>#NAME?</v>
      </c>
      <c r="T477" t="s">
        <v>25</v>
      </c>
      <c r="U477" t="s">
        <v>24</v>
      </c>
      <c r="V477">
        <v>3.8509000000000002E-2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292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288</v>
      </c>
      <c r="AK477">
        <v>10</v>
      </c>
      <c r="AL477" t="s">
        <v>189</v>
      </c>
      <c r="AM477">
        <v>10000</v>
      </c>
      <c r="AN477" t="s">
        <v>190</v>
      </c>
      <c r="AO477">
        <v>10</v>
      </c>
      <c r="AP477" t="s">
        <v>191</v>
      </c>
      <c r="AQ477">
        <v>500</v>
      </c>
      <c r="AR477" t="s">
        <v>192</v>
      </c>
      <c r="AS477">
        <v>20</v>
      </c>
      <c r="AT477" t="s">
        <v>193</v>
      </c>
      <c r="AU477">
        <v>20</v>
      </c>
    </row>
    <row r="478" spans="1:47">
      <c r="A478">
        <v>825</v>
      </c>
      <c r="B478" t="s">
        <v>289</v>
      </c>
      <c r="C478">
        <v>3</v>
      </c>
      <c r="D478" t="s">
        <v>182</v>
      </c>
      <c r="E478">
        <v>1</v>
      </c>
      <c r="F478" t="s">
        <v>183</v>
      </c>
      <c r="G478" t="s">
        <v>184</v>
      </c>
      <c r="H478">
        <v>6.91</v>
      </c>
      <c r="I478" t="s">
        <v>185</v>
      </c>
      <c r="J478">
        <v>1.1400000000000001E-4</v>
      </c>
      <c r="K478" t="s">
        <v>25</v>
      </c>
      <c r="L478" t="s">
        <v>290</v>
      </c>
      <c r="M478">
        <v>0.488651</v>
      </c>
      <c r="N478" t="s">
        <v>25</v>
      </c>
      <c r="O478" t="s">
        <v>291</v>
      </c>
      <c r="P478">
        <v>1.63E-4</v>
      </c>
      <c r="Q478" t="s">
        <v>25</v>
      </c>
      <c r="R478" t="s">
        <v>186</v>
      </c>
      <c r="S478" t="e">
        <f t="shared" si="14"/>
        <v>#NAME?</v>
      </c>
      <c r="T478" t="s">
        <v>25</v>
      </c>
      <c r="U478" t="s">
        <v>24</v>
      </c>
      <c r="V478">
        <v>4.7687E-2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292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288</v>
      </c>
      <c r="AK478">
        <v>8</v>
      </c>
      <c r="AL478" t="s">
        <v>189</v>
      </c>
      <c r="AM478">
        <v>10000</v>
      </c>
      <c r="AN478" t="s">
        <v>190</v>
      </c>
      <c r="AO478">
        <v>10</v>
      </c>
      <c r="AP478" t="s">
        <v>191</v>
      </c>
      <c r="AQ478">
        <v>500</v>
      </c>
      <c r="AR478" t="s">
        <v>192</v>
      </c>
      <c r="AS478">
        <v>20</v>
      </c>
      <c r="AT478" t="s">
        <v>193</v>
      </c>
      <c r="AU478">
        <v>20</v>
      </c>
    </row>
    <row r="479" spans="1:47">
      <c r="A479">
        <v>825</v>
      </c>
      <c r="B479" t="s">
        <v>289</v>
      </c>
      <c r="C479">
        <v>3</v>
      </c>
      <c r="D479" t="s">
        <v>182</v>
      </c>
      <c r="E479">
        <v>1</v>
      </c>
      <c r="F479" t="s">
        <v>183</v>
      </c>
      <c r="G479" t="s">
        <v>184</v>
      </c>
      <c r="H479">
        <v>2430.54</v>
      </c>
      <c r="I479" t="s">
        <v>185</v>
      </c>
      <c r="J479">
        <v>6.8999999999999997E-5</v>
      </c>
      <c r="K479" t="s">
        <v>25</v>
      </c>
      <c r="L479" t="s">
        <v>290</v>
      </c>
      <c r="M479">
        <v>0.246451</v>
      </c>
      <c r="N479" t="s">
        <v>25</v>
      </c>
      <c r="O479" t="s">
        <v>291</v>
      </c>
      <c r="P479">
        <v>9.3999999999999994E-5</v>
      </c>
      <c r="Q479" t="s">
        <v>25</v>
      </c>
      <c r="R479" t="s">
        <v>186</v>
      </c>
      <c r="S479" t="e">
        <f t="shared" si="14"/>
        <v>#NAME?</v>
      </c>
      <c r="T479" t="s">
        <v>25</v>
      </c>
      <c r="U479" t="s">
        <v>24</v>
      </c>
      <c r="V479">
        <v>2.3781E-2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292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288</v>
      </c>
      <c r="AK479">
        <v>8</v>
      </c>
      <c r="AL479" t="s">
        <v>189</v>
      </c>
      <c r="AM479">
        <v>10000</v>
      </c>
      <c r="AN479" t="s">
        <v>190</v>
      </c>
      <c r="AO479">
        <v>5</v>
      </c>
      <c r="AP479" t="s">
        <v>191</v>
      </c>
      <c r="AQ479">
        <v>500</v>
      </c>
      <c r="AR479" t="s">
        <v>192</v>
      </c>
      <c r="AS479">
        <v>20</v>
      </c>
      <c r="AT479" t="s">
        <v>193</v>
      </c>
      <c r="AU479">
        <v>20</v>
      </c>
    </row>
    <row r="480" spans="1:47">
      <c r="A480">
        <v>824</v>
      </c>
      <c r="B480" t="s">
        <v>289</v>
      </c>
      <c r="C480">
        <v>3</v>
      </c>
      <c r="D480" t="s">
        <v>182</v>
      </c>
      <c r="E480">
        <v>1</v>
      </c>
      <c r="F480" t="s">
        <v>183</v>
      </c>
      <c r="G480" t="s">
        <v>184</v>
      </c>
      <c r="H480">
        <v>2668.4180000000001</v>
      </c>
      <c r="I480" t="s">
        <v>185</v>
      </c>
      <c r="J480">
        <v>7.8999999999999996E-5</v>
      </c>
      <c r="K480" t="s">
        <v>25</v>
      </c>
      <c r="L480" t="s">
        <v>290</v>
      </c>
      <c r="M480">
        <v>0.27906999999999998</v>
      </c>
      <c r="N480" t="s">
        <v>25</v>
      </c>
      <c r="O480" t="s">
        <v>291</v>
      </c>
      <c r="P480">
        <v>1.07E-4</v>
      </c>
      <c r="Q480" t="s">
        <v>25</v>
      </c>
      <c r="R480" t="s">
        <v>186</v>
      </c>
      <c r="S480" t="e">
        <f t="shared" si="14"/>
        <v>#NAME?</v>
      </c>
      <c r="T480" t="s">
        <v>25</v>
      </c>
      <c r="U480" t="s">
        <v>24</v>
      </c>
      <c r="V480">
        <v>2.0847000000000001E-2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292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288</v>
      </c>
      <c r="AK480">
        <v>10</v>
      </c>
      <c r="AL480" t="s">
        <v>189</v>
      </c>
      <c r="AM480">
        <v>10000</v>
      </c>
      <c r="AN480" t="s">
        <v>190</v>
      </c>
      <c r="AO480">
        <v>5</v>
      </c>
      <c r="AP480" t="s">
        <v>191</v>
      </c>
      <c r="AQ480">
        <v>500</v>
      </c>
      <c r="AR480" t="s">
        <v>192</v>
      </c>
      <c r="AS480">
        <v>20</v>
      </c>
      <c r="AT480" t="s">
        <v>193</v>
      </c>
      <c r="AU480">
        <v>20</v>
      </c>
    </row>
    <row r="481" spans="1:47">
      <c r="A481">
        <v>824</v>
      </c>
      <c r="B481" t="s">
        <v>289</v>
      </c>
      <c r="C481">
        <v>6</v>
      </c>
      <c r="D481" t="s">
        <v>182</v>
      </c>
      <c r="E481">
        <v>3</v>
      </c>
      <c r="F481" t="s">
        <v>183</v>
      </c>
      <c r="G481" t="s">
        <v>184</v>
      </c>
      <c r="H481">
        <v>3137.0279999999998</v>
      </c>
      <c r="I481" t="s">
        <v>185</v>
      </c>
      <c r="J481">
        <v>9.1000000000000003E-5</v>
      </c>
      <c r="K481" t="s">
        <v>25</v>
      </c>
      <c r="L481" t="s">
        <v>290</v>
      </c>
      <c r="M481">
        <v>2.2163539999999999</v>
      </c>
      <c r="N481" t="s">
        <v>25</v>
      </c>
      <c r="O481" t="s">
        <v>291</v>
      </c>
      <c r="P481">
        <v>3.1300000000000002E-4</v>
      </c>
      <c r="Q481" t="s">
        <v>25</v>
      </c>
      <c r="R481" t="s">
        <v>186</v>
      </c>
      <c r="S481" t="e">
        <f t="shared" si="14"/>
        <v>#NAME?</v>
      </c>
      <c r="T481" t="s">
        <v>25</v>
      </c>
      <c r="U481" t="s">
        <v>24</v>
      </c>
      <c r="V481">
        <v>4.4730000000000004E-3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292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288</v>
      </c>
      <c r="AK481">
        <v>64</v>
      </c>
      <c r="AL481" t="s">
        <v>189</v>
      </c>
      <c r="AM481">
        <v>10000</v>
      </c>
      <c r="AN481" t="s">
        <v>190</v>
      </c>
      <c r="AO481">
        <v>5</v>
      </c>
      <c r="AP481" t="s">
        <v>191</v>
      </c>
      <c r="AQ481">
        <v>500</v>
      </c>
      <c r="AR481" t="s">
        <v>192</v>
      </c>
      <c r="AS481">
        <v>20</v>
      </c>
      <c r="AT481" t="s">
        <v>193</v>
      </c>
      <c r="AU481">
        <v>20</v>
      </c>
    </row>
    <row r="482" spans="1:47">
      <c r="A482">
        <v>824</v>
      </c>
      <c r="B482" t="s">
        <v>289</v>
      </c>
      <c r="C482">
        <v>6</v>
      </c>
      <c r="D482" t="s">
        <v>182</v>
      </c>
      <c r="E482">
        <v>3</v>
      </c>
      <c r="F482" t="s">
        <v>183</v>
      </c>
      <c r="G482" t="s">
        <v>184</v>
      </c>
      <c r="H482">
        <v>3341.6419999999998</v>
      </c>
      <c r="I482" t="s">
        <v>185</v>
      </c>
      <c r="J482">
        <v>9.7E-5</v>
      </c>
      <c r="K482" t="s">
        <v>25</v>
      </c>
      <c r="L482" t="s">
        <v>290</v>
      </c>
      <c r="M482">
        <v>2.259703</v>
      </c>
      <c r="N482" t="s">
        <v>25</v>
      </c>
      <c r="O482" t="s">
        <v>291</v>
      </c>
      <c r="P482">
        <v>3.2299999999999999E-4</v>
      </c>
      <c r="Q482" t="s">
        <v>25</v>
      </c>
      <c r="R482" t="s">
        <v>186</v>
      </c>
      <c r="S482" t="e">
        <f t="shared" si="14"/>
        <v>#NAME?</v>
      </c>
      <c r="T482" t="s">
        <v>25</v>
      </c>
      <c r="U482" t="s">
        <v>24</v>
      </c>
      <c r="V482">
        <v>4.398E-3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292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288</v>
      </c>
      <c r="AK482">
        <v>50</v>
      </c>
      <c r="AL482" t="s">
        <v>189</v>
      </c>
      <c r="AM482">
        <v>10000</v>
      </c>
      <c r="AN482" t="s">
        <v>190</v>
      </c>
      <c r="AO482">
        <v>5</v>
      </c>
      <c r="AP482" t="s">
        <v>191</v>
      </c>
      <c r="AQ482">
        <v>500</v>
      </c>
      <c r="AR482" t="s">
        <v>192</v>
      </c>
      <c r="AS482">
        <v>20</v>
      </c>
      <c r="AT482" t="s">
        <v>193</v>
      </c>
      <c r="AU482">
        <v>20</v>
      </c>
    </row>
    <row r="483" spans="1:47">
      <c r="A483">
        <v>824</v>
      </c>
      <c r="B483" t="s">
        <v>289</v>
      </c>
      <c r="C483">
        <v>6</v>
      </c>
      <c r="D483" t="s">
        <v>182</v>
      </c>
      <c r="E483">
        <v>3</v>
      </c>
      <c r="F483" t="s">
        <v>183</v>
      </c>
      <c r="G483" t="s">
        <v>184</v>
      </c>
      <c r="H483">
        <v>1706.3779999999999</v>
      </c>
      <c r="I483" t="s">
        <v>185</v>
      </c>
      <c r="J483">
        <v>9.5000000000000005E-5</v>
      </c>
      <c r="K483" t="s">
        <v>25</v>
      </c>
      <c r="L483" t="s">
        <v>290</v>
      </c>
      <c r="M483">
        <v>2.0545740000000001</v>
      </c>
      <c r="N483" t="s">
        <v>25</v>
      </c>
      <c r="O483" t="s">
        <v>291</v>
      </c>
      <c r="P483">
        <v>3.01E-4</v>
      </c>
      <c r="Q483" t="s">
        <v>25</v>
      </c>
      <c r="R483" t="s">
        <v>186</v>
      </c>
      <c r="S483" t="e">
        <f t="shared" si="14"/>
        <v>#NAME?</v>
      </c>
      <c r="T483" t="s">
        <v>25</v>
      </c>
      <c r="U483" t="s">
        <v>24</v>
      </c>
      <c r="V483">
        <v>4.5999999999999999E-3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292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288</v>
      </c>
      <c r="AK483">
        <v>50</v>
      </c>
      <c r="AL483" t="s">
        <v>189</v>
      </c>
      <c r="AM483">
        <v>10000</v>
      </c>
      <c r="AN483" t="s">
        <v>190</v>
      </c>
      <c r="AO483">
        <v>5</v>
      </c>
      <c r="AP483" t="s">
        <v>191</v>
      </c>
      <c r="AQ483">
        <v>500</v>
      </c>
      <c r="AR483" t="s">
        <v>192</v>
      </c>
      <c r="AS483">
        <v>20</v>
      </c>
      <c r="AT483" t="s">
        <v>193</v>
      </c>
      <c r="AU483">
        <v>20</v>
      </c>
    </row>
    <row r="484" spans="1:47">
      <c r="A484">
        <v>824</v>
      </c>
      <c r="B484" t="s">
        <v>289</v>
      </c>
      <c r="C484">
        <v>6</v>
      </c>
      <c r="D484" t="s">
        <v>182</v>
      </c>
      <c r="E484">
        <v>3</v>
      </c>
      <c r="F484" t="s">
        <v>183</v>
      </c>
      <c r="G484" t="s">
        <v>184</v>
      </c>
      <c r="H484">
        <v>791.18799999999999</v>
      </c>
      <c r="I484" t="s">
        <v>185</v>
      </c>
      <c r="J484">
        <v>1.08E-4</v>
      </c>
      <c r="K484" t="s">
        <v>25</v>
      </c>
      <c r="L484" t="s">
        <v>290</v>
      </c>
      <c r="M484">
        <v>2.0998519999999998</v>
      </c>
      <c r="N484" t="s">
        <v>25</v>
      </c>
      <c r="O484" t="s">
        <v>291</v>
      </c>
      <c r="P484">
        <v>3.1799999999999998E-4</v>
      </c>
      <c r="Q484" t="s">
        <v>25</v>
      </c>
      <c r="R484" t="s">
        <v>186</v>
      </c>
      <c r="S484" t="e">
        <f t="shared" si="14"/>
        <v>#NAME?</v>
      </c>
      <c r="T484" t="s">
        <v>25</v>
      </c>
      <c r="U484" t="s">
        <v>24</v>
      </c>
      <c r="V484">
        <v>4.8209999999999998E-3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292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288</v>
      </c>
      <c r="AK484">
        <v>50</v>
      </c>
      <c r="AL484" t="s">
        <v>189</v>
      </c>
      <c r="AM484">
        <v>10000</v>
      </c>
      <c r="AN484" t="s">
        <v>190</v>
      </c>
      <c r="AO484">
        <v>5</v>
      </c>
      <c r="AP484" t="s">
        <v>191</v>
      </c>
      <c r="AQ484">
        <v>500</v>
      </c>
      <c r="AR484" t="s">
        <v>192</v>
      </c>
      <c r="AS484">
        <v>20</v>
      </c>
      <c r="AT484" t="s">
        <v>193</v>
      </c>
      <c r="AU484">
        <v>20</v>
      </c>
    </row>
    <row r="485" spans="1:47">
      <c r="A485">
        <v>823</v>
      </c>
      <c r="B485" t="s">
        <v>289</v>
      </c>
      <c r="C485">
        <v>6</v>
      </c>
      <c r="D485" t="s">
        <v>182</v>
      </c>
      <c r="E485">
        <v>3</v>
      </c>
      <c r="F485" t="s">
        <v>183</v>
      </c>
      <c r="G485" t="s">
        <v>184</v>
      </c>
      <c r="H485">
        <v>108.16800000000001</v>
      </c>
      <c r="I485" t="s">
        <v>185</v>
      </c>
      <c r="J485">
        <v>1.0399999999999999E-4</v>
      </c>
      <c r="K485" t="s">
        <v>25</v>
      </c>
      <c r="L485" t="s">
        <v>290</v>
      </c>
      <c r="M485">
        <v>2.1232120000000001</v>
      </c>
      <c r="N485" t="s">
        <v>25</v>
      </c>
      <c r="O485" t="s">
        <v>291</v>
      </c>
      <c r="P485">
        <v>3.1599999999999998E-4</v>
      </c>
      <c r="Q485" t="s">
        <v>25</v>
      </c>
      <c r="R485" t="s">
        <v>186</v>
      </c>
      <c r="S485" t="e">
        <f t="shared" si="14"/>
        <v>#NAME?</v>
      </c>
      <c r="T485" t="s">
        <v>25</v>
      </c>
      <c r="U485" t="s">
        <v>24</v>
      </c>
      <c r="V485">
        <v>5.3769999999999998E-3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292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288</v>
      </c>
      <c r="AK485">
        <v>50</v>
      </c>
      <c r="AL485" t="s">
        <v>189</v>
      </c>
      <c r="AM485">
        <v>10000</v>
      </c>
      <c r="AN485" t="s">
        <v>190</v>
      </c>
      <c r="AO485">
        <v>5</v>
      </c>
      <c r="AP485" t="s">
        <v>191</v>
      </c>
      <c r="AQ485">
        <v>500</v>
      </c>
      <c r="AR485" t="s">
        <v>192</v>
      </c>
      <c r="AS485">
        <v>20</v>
      </c>
      <c r="AT485" t="s">
        <v>193</v>
      </c>
      <c r="AU485">
        <v>20</v>
      </c>
    </row>
    <row r="486" spans="1:47">
      <c r="A486">
        <v>822</v>
      </c>
      <c r="B486" t="s">
        <v>289</v>
      </c>
      <c r="C486">
        <v>6</v>
      </c>
      <c r="D486" t="s">
        <v>182</v>
      </c>
      <c r="E486">
        <v>3</v>
      </c>
      <c r="F486" t="s">
        <v>183</v>
      </c>
      <c r="G486" t="s">
        <v>184</v>
      </c>
      <c r="H486">
        <v>95.682000000000002</v>
      </c>
      <c r="I486" t="s">
        <v>185</v>
      </c>
      <c r="J486">
        <v>1.21E-4</v>
      </c>
      <c r="K486" t="s">
        <v>25</v>
      </c>
      <c r="L486" t="s">
        <v>290</v>
      </c>
      <c r="M486">
        <v>2.0394230000000002</v>
      </c>
      <c r="N486" t="s">
        <v>25</v>
      </c>
      <c r="O486" t="s">
        <v>291</v>
      </c>
      <c r="P486">
        <v>3.2499999999999999E-4</v>
      </c>
      <c r="Q486" t="s">
        <v>25</v>
      </c>
      <c r="R486" t="s">
        <v>186</v>
      </c>
      <c r="S486" t="e">
        <f t="shared" si="14"/>
        <v>#NAME?</v>
      </c>
      <c r="T486" t="s">
        <v>25</v>
      </c>
      <c r="U486" t="s">
        <v>24</v>
      </c>
      <c r="V486">
        <v>5.5030000000000001E-3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292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288</v>
      </c>
      <c r="AK486">
        <v>64</v>
      </c>
      <c r="AL486" t="s">
        <v>189</v>
      </c>
      <c r="AM486">
        <v>10000</v>
      </c>
      <c r="AN486" t="s">
        <v>190</v>
      </c>
      <c r="AO486">
        <v>5</v>
      </c>
      <c r="AP486" t="s">
        <v>191</v>
      </c>
      <c r="AQ486">
        <v>500</v>
      </c>
      <c r="AR486" t="s">
        <v>192</v>
      </c>
      <c r="AS486">
        <v>20</v>
      </c>
      <c r="AT486" t="s">
        <v>193</v>
      </c>
      <c r="AU486">
        <v>20</v>
      </c>
    </row>
    <row r="487" spans="1:47">
      <c r="A487">
        <v>822</v>
      </c>
      <c r="B487" t="s">
        <v>289</v>
      </c>
      <c r="C487">
        <v>6</v>
      </c>
      <c r="D487" t="s">
        <v>182</v>
      </c>
      <c r="E487">
        <v>3</v>
      </c>
      <c r="F487" t="s">
        <v>183</v>
      </c>
      <c r="G487" t="s">
        <v>184</v>
      </c>
      <c r="H487">
        <v>95.733999999999995</v>
      </c>
      <c r="I487" t="s">
        <v>185</v>
      </c>
      <c r="J487">
        <v>1.1E-4</v>
      </c>
      <c r="K487" t="s">
        <v>25</v>
      </c>
      <c r="L487" t="s">
        <v>290</v>
      </c>
      <c r="M487">
        <v>1.9892840000000001</v>
      </c>
      <c r="N487" t="s">
        <v>25</v>
      </c>
      <c r="O487" t="s">
        <v>291</v>
      </c>
      <c r="P487">
        <v>3.0899999999999998E-4</v>
      </c>
      <c r="Q487" t="s">
        <v>25</v>
      </c>
      <c r="R487" t="s">
        <v>186</v>
      </c>
      <c r="S487" t="e">
        <f t="shared" si="14"/>
        <v>#NAME?</v>
      </c>
      <c r="T487" t="s">
        <v>25</v>
      </c>
      <c r="U487" t="s">
        <v>24</v>
      </c>
      <c r="V487">
        <v>5.0439999999999999E-3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292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288</v>
      </c>
      <c r="AK487">
        <v>70</v>
      </c>
      <c r="AL487" t="s">
        <v>189</v>
      </c>
      <c r="AM487">
        <v>10000</v>
      </c>
      <c r="AN487" t="s">
        <v>190</v>
      </c>
      <c r="AO487">
        <v>5</v>
      </c>
      <c r="AP487" t="s">
        <v>191</v>
      </c>
      <c r="AQ487">
        <v>500</v>
      </c>
      <c r="AR487" t="s">
        <v>192</v>
      </c>
      <c r="AS487">
        <v>20</v>
      </c>
      <c r="AT487" t="s">
        <v>193</v>
      </c>
      <c r="AU487">
        <v>20</v>
      </c>
    </row>
    <row r="488" spans="1:47">
      <c r="A488">
        <v>822</v>
      </c>
      <c r="B488" t="s">
        <v>289</v>
      </c>
      <c r="C488">
        <v>6</v>
      </c>
      <c r="D488" t="s">
        <v>182</v>
      </c>
      <c r="E488">
        <v>3</v>
      </c>
      <c r="F488" t="s">
        <v>183</v>
      </c>
      <c r="G488" t="s">
        <v>184</v>
      </c>
      <c r="H488">
        <v>95.69</v>
      </c>
      <c r="I488" t="s">
        <v>185</v>
      </c>
      <c r="J488">
        <v>1.6200000000000001E-4</v>
      </c>
      <c r="K488" t="s">
        <v>25</v>
      </c>
      <c r="L488" t="s">
        <v>290</v>
      </c>
      <c r="M488">
        <v>3.0114640000000001</v>
      </c>
      <c r="N488" t="s">
        <v>25</v>
      </c>
      <c r="O488" t="s">
        <v>291</v>
      </c>
      <c r="P488">
        <v>4.6299999999999998E-4</v>
      </c>
      <c r="Q488" t="s">
        <v>25</v>
      </c>
      <c r="R488" t="s">
        <v>186</v>
      </c>
      <c r="S488" t="e">
        <f t="shared" si="14"/>
        <v>#NAME?</v>
      </c>
      <c r="T488" t="s">
        <v>25</v>
      </c>
      <c r="U488" t="s">
        <v>24</v>
      </c>
      <c r="V488">
        <v>7.1380000000000002E-3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292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288</v>
      </c>
      <c r="AK488">
        <v>66</v>
      </c>
      <c r="AL488" t="s">
        <v>189</v>
      </c>
      <c r="AM488">
        <v>10000</v>
      </c>
      <c r="AN488" t="s">
        <v>190</v>
      </c>
      <c r="AO488">
        <v>5</v>
      </c>
      <c r="AP488" t="s">
        <v>191</v>
      </c>
      <c r="AQ488">
        <v>500</v>
      </c>
      <c r="AR488" t="s">
        <v>192</v>
      </c>
      <c r="AS488">
        <v>20</v>
      </c>
      <c r="AT488" t="s">
        <v>193</v>
      </c>
      <c r="AU488">
        <v>20</v>
      </c>
    </row>
    <row r="489" spans="1:47">
      <c r="A489">
        <v>822</v>
      </c>
      <c r="B489" t="s">
        <v>289</v>
      </c>
      <c r="C489">
        <v>6</v>
      </c>
      <c r="D489" t="s">
        <v>182</v>
      </c>
      <c r="E489">
        <v>3</v>
      </c>
      <c r="F489" t="s">
        <v>183</v>
      </c>
      <c r="G489" t="s">
        <v>184</v>
      </c>
      <c r="H489">
        <v>95.69</v>
      </c>
      <c r="I489" t="s">
        <v>185</v>
      </c>
      <c r="J489">
        <v>1.1E-4</v>
      </c>
      <c r="K489" t="s">
        <v>25</v>
      </c>
      <c r="L489" t="s">
        <v>290</v>
      </c>
      <c r="M489">
        <v>2.0778430000000001</v>
      </c>
      <c r="N489" t="s">
        <v>25</v>
      </c>
      <c r="O489" t="s">
        <v>291</v>
      </c>
      <c r="P489">
        <v>3.1700000000000001E-4</v>
      </c>
      <c r="Q489" t="s">
        <v>25</v>
      </c>
      <c r="R489" t="s">
        <v>186</v>
      </c>
      <c r="S489" t="e">
        <f t="shared" si="14"/>
        <v>#NAME?</v>
      </c>
      <c r="T489" t="s">
        <v>25</v>
      </c>
      <c r="U489" t="s">
        <v>24</v>
      </c>
      <c r="V489">
        <v>5.6109999999999997E-3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292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288</v>
      </c>
      <c r="AK489">
        <v>65</v>
      </c>
      <c r="AL489" t="s">
        <v>189</v>
      </c>
      <c r="AM489">
        <v>10000</v>
      </c>
      <c r="AN489" t="s">
        <v>190</v>
      </c>
      <c r="AO489">
        <v>5</v>
      </c>
      <c r="AP489" t="s">
        <v>191</v>
      </c>
      <c r="AQ489">
        <v>500</v>
      </c>
      <c r="AR489" t="s">
        <v>192</v>
      </c>
      <c r="AS489">
        <v>20</v>
      </c>
      <c r="AT489" t="s">
        <v>193</v>
      </c>
      <c r="AU489">
        <v>20</v>
      </c>
    </row>
    <row r="490" spans="1:47">
      <c r="A490">
        <v>822</v>
      </c>
      <c r="B490" t="s">
        <v>289</v>
      </c>
      <c r="C490">
        <v>7</v>
      </c>
      <c r="D490" t="s">
        <v>182</v>
      </c>
      <c r="E490">
        <v>7</v>
      </c>
      <c r="F490" t="s">
        <v>183</v>
      </c>
      <c r="G490" t="s">
        <v>184</v>
      </c>
      <c r="H490">
        <v>95.963999999999999</v>
      </c>
      <c r="I490" t="s">
        <v>185</v>
      </c>
      <c r="J490">
        <v>1.9900000000000001E-4</v>
      </c>
      <c r="K490" t="s">
        <v>25</v>
      </c>
      <c r="L490" t="s">
        <v>290</v>
      </c>
      <c r="M490">
        <v>6.1673879999999999</v>
      </c>
      <c r="N490" t="s">
        <v>25</v>
      </c>
      <c r="O490" t="s">
        <v>291</v>
      </c>
      <c r="P490">
        <v>8.1499999999999997E-4</v>
      </c>
      <c r="Q490" t="s">
        <v>25</v>
      </c>
      <c r="R490" t="s">
        <v>186</v>
      </c>
      <c r="S490" t="e">
        <f t="shared" si="14"/>
        <v>#NAME?</v>
      </c>
      <c r="T490" t="s">
        <v>25</v>
      </c>
      <c r="U490" t="s">
        <v>24</v>
      </c>
      <c r="V490">
        <v>5.5490000000000001E-3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292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288</v>
      </c>
      <c r="AK490">
        <v>128</v>
      </c>
      <c r="AL490" t="s">
        <v>189</v>
      </c>
      <c r="AM490">
        <v>10000</v>
      </c>
      <c r="AN490" t="s">
        <v>190</v>
      </c>
      <c r="AO490">
        <v>5</v>
      </c>
      <c r="AP490" t="s">
        <v>191</v>
      </c>
      <c r="AQ490">
        <v>500</v>
      </c>
      <c r="AR490" t="s">
        <v>192</v>
      </c>
      <c r="AS490">
        <v>20</v>
      </c>
      <c r="AT490" t="s">
        <v>193</v>
      </c>
      <c r="AU490">
        <v>20</v>
      </c>
    </row>
    <row r="491" spans="1:47">
      <c r="A491">
        <v>821</v>
      </c>
      <c r="B491" t="s">
        <v>289</v>
      </c>
      <c r="C491">
        <v>6</v>
      </c>
      <c r="D491" t="s">
        <v>182</v>
      </c>
      <c r="E491">
        <v>3</v>
      </c>
      <c r="F491" t="s">
        <v>183</v>
      </c>
      <c r="G491" t="s">
        <v>184</v>
      </c>
      <c r="H491">
        <v>95.682000000000002</v>
      </c>
      <c r="I491" t="s">
        <v>185</v>
      </c>
      <c r="J491">
        <v>1.16E-4</v>
      </c>
      <c r="K491" t="s">
        <v>25</v>
      </c>
      <c r="L491" t="s">
        <v>290</v>
      </c>
      <c r="M491">
        <v>1.9610019999999999</v>
      </c>
      <c r="N491" t="s">
        <v>25</v>
      </c>
      <c r="O491" t="s">
        <v>291</v>
      </c>
      <c r="P491">
        <v>3.1199999999999999E-4</v>
      </c>
      <c r="Q491" t="s">
        <v>25</v>
      </c>
      <c r="R491" t="s">
        <v>186</v>
      </c>
      <c r="S491" t="e">
        <f t="shared" si="14"/>
        <v>#NAME?</v>
      </c>
      <c r="T491" t="s">
        <v>25</v>
      </c>
      <c r="U491" t="s">
        <v>24</v>
      </c>
      <c r="V491">
        <v>5.2690000000000002E-3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292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288</v>
      </c>
      <c r="AK491">
        <v>64</v>
      </c>
      <c r="AL491" t="s">
        <v>189</v>
      </c>
      <c r="AM491">
        <v>10000</v>
      </c>
      <c r="AN491" t="s">
        <v>190</v>
      </c>
      <c r="AO491">
        <v>5</v>
      </c>
      <c r="AP491" t="s">
        <v>191</v>
      </c>
      <c r="AQ491">
        <v>500</v>
      </c>
      <c r="AR491" t="s">
        <v>192</v>
      </c>
      <c r="AS491">
        <v>20</v>
      </c>
      <c r="AT491" t="s">
        <v>193</v>
      </c>
      <c r="AU491">
        <v>20</v>
      </c>
    </row>
    <row r="492" spans="1:47">
      <c r="A492">
        <v>821</v>
      </c>
      <c r="B492" t="s">
        <v>289</v>
      </c>
      <c r="C492">
        <v>6</v>
      </c>
      <c r="D492" t="s">
        <v>182</v>
      </c>
      <c r="E492">
        <v>3</v>
      </c>
      <c r="F492" t="s">
        <v>183</v>
      </c>
      <c r="G492" t="s">
        <v>184</v>
      </c>
      <c r="H492">
        <v>108.16800000000001</v>
      </c>
      <c r="I492" t="s">
        <v>185</v>
      </c>
      <c r="J492">
        <v>1E-4</v>
      </c>
      <c r="K492" t="s">
        <v>25</v>
      </c>
      <c r="L492" t="s">
        <v>290</v>
      </c>
      <c r="M492">
        <v>1.9709730000000001</v>
      </c>
      <c r="N492" t="s">
        <v>25</v>
      </c>
      <c r="O492" t="s">
        <v>291</v>
      </c>
      <c r="P492">
        <v>2.9700000000000001E-4</v>
      </c>
      <c r="Q492" t="s">
        <v>25</v>
      </c>
      <c r="R492" t="s">
        <v>186</v>
      </c>
      <c r="S492" t="e">
        <f t="shared" si="14"/>
        <v>#NAME?</v>
      </c>
      <c r="T492" t="s">
        <v>25</v>
      </c>
      <c r="U492" t="s">
        <v>24</v>
      </c>
      <c r="V492">
        <v>5.2290000000000001E-3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292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288</v>
      </c>
      <c r="AK492">
        <v>50</v>
      </c>
      <c r="AL492" t="s">
        <v>189</v>
      </c>
      <c r="AM492">
        <v>10000</v>
      </c>
      <c r="AN492" t="s">
        <v>190</v>
      </c>
      <c r="AO492">
        <v>5</v>
      </c>
      <c r="AP492" t="s">
        <v>191</v>
      </c>
      <c r="AQ492">
        <v>500</v>
      </c>
      <c r="AR492" t="s">
        <v>192</v>
      </c>
      <c r="AS492">
        <v>20</v>
      </c>
      <c r="AT492" t="s">
        <v>193</v>
      </c>
      <c r="AU492">
        <v>20</v>
      </c>
    </row>
    <row r="493" spans="1:47">
      <c r="A493">
        <v>821</v>
      </c>
      <c r="B493" t="s">
        <v>289</v>
      </c>
      <c r="C493">
        <v>3</v>
      </c>
      <c r="D493" t="s">
        <v>182</v>
      </c>
      <c r="E493">
        <v>1</v>
      </c>
      <c r="F493" t="s">
        <v>183</v>
      </c>
      <c r="G493" t="s">
        <v>184</v>
      </c>
      <c r="H493">
        <v>96.492000000000004</v>
      </c>
      <c r="I493" t="s">
        <v>185</v>
      </c>
      <c r="J493">
        <v>8.1000000000000004E-5</v>
      </c>
      <c r="K493" t="s">
        <v>25</v>
      </c>
      <c r="L493" t="s">
        <v>290</v>
      </c>
      <c r="M493">
        <v>0.24160999999999999</v>
      </c>
      <c r="N493" t="s">
        <v>25</v>
      </c>
      <c r="O493" t="s">
        <v>291</v>
      </c>
      <c r="P493">
        <v>1.05E-4</v>
      </c>
      <c r="Q493" t="s">
        <v>25</v>
      </c>
      <c r="R493" t="s">
        <v>186</v>
      </c>
      <c r="S493" t="e">
        <f t="shared" si="14"/>
        <v>#NAME?</v>
      </c>
      <c r="T493" t="s">
        <v>25</v>
      </c>
      <c r="U493" t="s">
        <v>24</v>
      </c>
      <c r="V493">
        <v>1.9892E-2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292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288</v>
      </c>
      <c r="AK493">
        <v>10</v>
      </c>
      <c r="AL493" t="s">
        <v>189</v>
      </c>
      <c r="AM493">
        <v>10000</v>
      </c>
      <c r="AN493" t="s">
        <v>190</v>
      </c>
      <c r="AO493">
        <v>5</v>
      </c>
      <c r="AP493" t="s">
        <v>191</v>
      </c>
      <c r="AQ493">
        <v>500</v>
      </c>
      <c r="AR493" t="s">
        <v>192</v>
      </c>
      <c r="AS493">
        <v>20</v>
      </c>
      <c r="AT493" t="s">
        <v>193</v>
      </c>
      <c r="AU493">
        <v>20</v>
      </c>
    </row>
    <row r="494" spans="1:47">
      <c r="A494">
        <v>821</v>
      </c>
      <c r="B494" t="s">
        <v>289</v>
      </c>
      <c r="C494">
        <v>3</v>
      </c>
      <c r="D494" t="s">
        <v>182</v>
      </c>
      <c r="E494">
        <v>1</v>
      </c>
      <c r="F494" t="s">
        <v>183</v>
      </c>
      <c r="G494" t="s">
        <v>184</v>
      </c>
      <c r="H494">
        <v>80.739999999999995</v>
      </c>
      <c r="I494" t="s">
        <v>185</v>
      </c>
      <c r="J494">
        <v>9.5000000000000005E-5</v>
      </c>
      <c r="K494" t="s">
        <v>25</v>
      </c>
      <c r="L494" t="s">
        <v>290</v>
      </c>
      <c r="M494">
        <v>0.26528000000000002</v>
      </c>
      <c r="N494" t="s">
        <v>25</v>
      </c>
      <c r="O494" t="s">
        <v>291</v>
      </c>
      <c r="P494">
        <v>1.22E-4</v>
      </c>
      <c r="Q494" t="s">
        <v>25</v>
      </c>
      <c r="R494" t="s">
        <v>186</v>
      </c>
      <c r="S494" t="e">
        <f t="shared" si="14"/>
        <v>#NAME?</v>
      </c>
      <c r="T494" t="s">
        <v>25</v>
      </c>
      <c r="U494" t="s">
        <v>24</v>
      </c>
      <c r="V494">
        <v>2.4237000000000002E-2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292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288</v>
      </c>
      <c r="AK494">
        <v>8</v>
      </c>
      <c r="AL494" t="s">
        <v>189</v>
      </c>
      <c r="AM494">
        <v>10000</v>
      </c>
      <c r="AN494" t="s">
        <v>190</v>
      </c>
      <c r="AO494">
        <v>5</v>
      </c>
      <c r="AP494" t="s">
        <v>191</v>
      </c>
      <c r="AQ494">
        <v>500</v>
      </c>
      <c r="AR494" t="s">
        <v>192</v>
      </c>
      <c r="AS494">
        <v>20</v>
      </c>
      <c r="AT494" t="s">
        <v>193</v>
      </c>
      <c r="AU494">
        <v>20</v>
      </c>
    </row>
    <row r="495" spans="1:47">
      <c r="A495">
        <v>821</v>
      </c>
      <c r="B495" t="s">
        <v>289</v>
      </c>
      <c r="C495">
        <v>3</v>
      </c>
      <c r="D495" t="s">
        <v>182</v>
      </c>
      <c r="E495">
        <v>1</v>
      </c>
      <c r="F495" t="s">
        <v>183</v>
      </c>
      <c r="G495" t="s">
        <v>184</v>
      </c>
      <c r="H495">
        <v>85.73</v>
      </c>
      <c r="I495" t="s">
        <v>185</v>
      </c>
      <c r="J495">
        <v>8.6000000000000003E-5</v>
      </c>
      <c r="K495" t="s">
        <v>25</v>
      </c>
      <c r="L495" t="s">
        <v>290</v>
      </c>
      <c r="M495">
        <v>0.26530999999999999</v>
      </c>
      <c r="N495" t="s">
        <v>25</v>
      </c>
      <c r="O495" t="s">
        <v>291</v>
      </c>
      <c r="P495">
        <v>1.13E-4</v>
      </c>
      <c r="Q495" t="s">
        <v>25</v>
      </c>
      <c r="R495" t="s">
        <v>186</v>
      </c>
      <c r="S495" t="e">
        <f t="shared" si="14"/>
        <v>#NAME?</v>
      </c>
      <c r="T495" t="s">
        <v>25</v>
      </c>
      <c r="U495" t="s">
        <v>24</v>
      </c>
      <c r="V495">
        <v>2.0108000000000001E-2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292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288</v>
      </c>
      <c r="AK495">
        <v>10</v>
      </c>
      <c r="AL495" t="s">
        <v>189</v>
      </c>
      <c r="AM495">
        <v>10000</v>
      </c>
      <c r="AN495" t="s">
        <v>190</v>
      </c>
      <c r="AO495">
        <v>5</v>
      </c>
      <c r="AP495" t="s">
        <v>191</v>
      </c>
      <c r="AQ495">
        <v>500</v>
      </c>
      <c r="AR495" t="s">
        <v>192</v>
      </c>
      <c r="AS495">
        <v>20</v>
      </c>
      <c r="AT495" t="s">
        <v>193</v>
      </c>
      <c r="AU495">
        <v>20</v>
      </c>
    </row>
    <row r="496" spans="1:47">
      <c r="A496">
        <v>820</v>
      </c>
      <c r="B496" t="s">
        <v>289</v>
      </c>
      <c r="C496">
        <v>5</v>
      </c>
      <c r="D496" t="s">
        <v>182</v>
      </c>
      <c r="E496">
        <v>2</v>
      </c>
      <c r="F496" t="s">
        <v>183</v>
      </c>
      <c r="G496" t="s">
        <v>184</v>
      </c>
      <c r="H496">
        <v>95.522000000000006</v>
      </c>
      <c r="I496" t="s">
        <v>185</v>
      </c>
      <c r="J496">
        <v>1.02E-4</v>
      </c>
      <c r="K496" t="s">
        <v>25</v>
      </c>
      <c r="L496" t="s">
        <v>290</v>
      </c>
      <c r="M496">
        <v>0.88555200000000001</v>
      </c>
      <c r="N496" t="s">
        <v>25</v>
      </c>
      <c r="O496" t="s">
        <v>291</v>
      </c>
      <c r="P496">
        <v>1.9100000000000001E-4</v>
      </c>
      <c r="Q496" t="s">
        <v>25</v>
      </c>
      <c r="R496" t="s">
        <v>186</v>
      </c>
      <c r="S496" t="e">
        <f t="shared" si="14"/>
        <v>#NAME?</v>
      </c>
      <c r="T496" t="s">
        <v>25</v>
      </c>
      <c r="U496" t="s">
        <v>24</v>
      </c>
      <c r="V496">
        <v>6.0660000000000002E-3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292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288</v>
      </c>
      <c r="AK496">
        <v>50</v>
      </c>
      <c r="AL496" t="s">
        <v>189</v>
      </c>
      <c r="AM496">
        <v>10000</v>
      </c>
      <c r="AN496" t="s">
        <v>190</v>
      </c>
      <c r="AO496">
        <v>5</v>
      </c>
      <c r="AP496" t="s">
        <v>191</v>
      </c>
      <c r="AQ496">
        <v>500</v>
      </c>
      <c r="AR496" t="s">
        <v>192</v>
      </c>
      <c r="AS496">
        <v>20</v>
      </c>
      <c r="AT496" t="s">
        <v>193</v>
      </c>
      <c r="AU496">
        <v>20</v>
      </c>
    </row>
    <row r="497" spans="1:47">
      <c r="A497">
        <v>820</v>
      </c>
      <c r="B497" t="s">
        <v>289</v>
      </c>
      <c r="C497">
        <v>5</v>
      </c>
      <c r="D497" t="s">
        <v>182</v>
      </c>
      <c r="E497">
        <v>3</v>
      </c>
      <c r="F497" t="s">
        <v>183</v>
      </c>
      <c r="G497" t="s">
        <v>184</v>
      </c>
      <c r="H497">
        <v>9.468</v>
      </c>
      <c r="I497" t="s">
        <v>185</v>
      </c>
      <c r="J497">
        <v>1.4200000000000001E-4</v>
      </c>
      <c r="K497" t="s">
        <v>25</v>
      </c>
      <c r="L497" t="s">
        <v>290</v>
      </c>
      <c r="M497">
        <v>1.5810120000000001</v>
      </c>
      <c r="N497" t="s">
        <v>25</v>
      </c>
      <c r="O497" t="s">
        <v>291</v>
      </c>
      <c r="P497">
        <v>2.9999999999999997E-4</v>
      </c>
      <c r="Q497" t="s">
        <v>25</v>
      </c>
      <c r="R497" t="s">
        <v>186</v>
      </c>
      <c r="S497" t="e">
        <f t="shared" si="14"/>
        <v>#NAME?</v>
      </c>
      <c r="T497" t="s">
        <v>25</v>
      </c>
      <c r="U497" t="s">
        <v>24</v>
      </c>
      <c r="V497">
        <v>9.3419999999999996E-3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292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288</v>
      </c>
      <c r="AK497">
        <v>50</v>
      </c>
      <c r="AL497" t="s">
        <v>189</v>
      </c>
      <c r="AM497">
        <v>10000</v>
      </c>
      <c r="AN497" t="s">
        <v>190</v>
      </c>
      <c r="AO497">
        <v>10</v>
      </c>
      <c r="AP497" t="s">
        <v>191</v>
      </c>
      <c r="AQ497">
        <v>500</v>
      </c>
      <c r="AR497" t="s">
        <v>192</v>
      </c>
      <c r="AS497">
        <v>20</v>
      </c>
      <c r="AT497" t="s">
        <v>193</v>
      </c>
      <c r="AU497">
        <v>20</v>
      </c>
    </row>
    <row r="498" spans="1:47">
      <c r="A498">
        <v>820</v>
      </c>
      <c r="B498" t="s">
        <v>289</v>
      </c>
      <c r="C498">
        <v>5</v>
      </c>
      <c r="D498" t="s">
        <v>182</v>
      </c>
      <c r="E498">
        <v>3</v>
      </c>
      <c r="F498" t="s">
        <v>183</v>
      </c>
      <c r="G498" t="s">
        <v>184</v>
      </c>
      <c r="H498">
        <v>9.4179999999999993</v>
      </c>
      <c r="I498" t="s">
        <v>185</v>
      </c>
      <c r="J498">
        <v>1.37E-4</v>
      </c>
      <c r="K498" t="s">
        <v>25</v>
      </c>
      <c r="L498" t="s">
        <v>290</v>
      </c>
      <c r="M498">
        <v>1.721962</v>
      </c>
      <c r="N498" t="s">
        <v>25</v>
      </c>
      <c r="O498" t="s">
        <v>291</v>
      </c>
      <c r="P498">
        <v>3.1E-4</v>
      </c>
      <c r="Q498" t="s">
        <v>25</v>
      </c>
      <c r="R498" t="s">
        <v>186</v>
      </c>
      <c r="S498" t="e">
        <f t="shared" si="14"/>
        <v>#NAME?</v>
      </c>
      <c r="T498" t="s">
        <v>25</v>
      </c>
      <c r="U498" t="s">
        <v>24</v>
      </c>
      <c r="V498">
        <v>1.1148999999999999E-2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292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288</v>
      </c>
      <c r="AK498">
        <v>40</v>
      </c>
      <c r="AL498" t="s">
        <v>189</v>
      </c>
      <c r="AM498">
        <v>10000</v>
      </c>
      <c r="AN498" t="s">
        <v>190</v>
      </c>
      <c r="AO498">
        <v>10</v>
      </c>
      <c r="AP498" t="s">
        <v>191</v>
      </c>
      <c r="AQ498">
        <v>500</v>
      </c>
      <c r="AR498" t="s">
        <v>192</v>
      </c>
      <c r="AS498">
        <v>20</v>
      </c>
      <c r="AT498" t="s">
        <v>193</v>
      </c>
      <c r="AU498">
        <v>20</v>
      </c>
    </row>
    <row r="499" spans="1:47">
      <c r="A499">
        <v>820</v>
      </c>
      <c r="B499" t="s">
        <v>289</v>
      </c>
      <c r="C499">
        <v>5</v>
      </c>
      <c r="D499" t="s">
        <v>182</v>
      </c>
      <c r="E499">
        <v>3</v>
      </c>
      <c r="F499" t="s">
        <v>183</v>
      </c>
      <c r="G499" t="s">
        <v>184</v>
      </c>
      <c r="H499">
        <v>9.4179999999999993</v>
      </c>
      <c r="I499" t="s">
        <v>185</v>
      </c>
      <c r="J499">
        <v>1.4100000000000001E-4</v>
      </c>
      <c r="K499" t="s">
        <v>25</v>
      </c>
      <c r="L499" t="s">
        <v>290</v>
      </c>
      <c r="M499">
        <v>1.729511</v>
      </c>
      <c r="N499" t="s">
        <v>25</v>
      </c>
      <c r="O499" t="s">
        <v>291</v>
      </c>
      <c r="P499">
        <v>3.1399999999999999E-4</v>
      </c>
      <c r="Q499" t="s">
        <v>25</v>
      </c>
      <c r="R499" t="s">
        <v>186</v>
      </c>
      <c r="S499" t="e">
        <f t="shared" si="14"/>
        <v>#NAME?</v>
      </c>
      <c r="T499" t="s">
        <v>25</v>
      </c>
      <c r="U499" t="s">
        <v>24</v>
      </c>
      <c r="V499">
        <v>1.0992999999999999E-2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292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288</v>
      </c>
      <c r="AK499">
        <v>40</v>
      </c>
      <c r="AL499" t="s">
        <v>189</v>
      </c>
      <c r="AM499">
        <v>10000</v>
      </c>
      <c r="AN499" t="s">
        <v>190</v>
      </c>
      <c r="AO499">
        <v>10</v>
      </c>
      <c r="AP499" t="s">
        <v>191</v>
      </c>
      <c r="AQ499">
        <v>500</v>
      </c>
      <c r="AR499" t="s">
        <v>192</v>
      </c>
      <c r="AS499">
        <v>20</v>
      </c>
      <c r="AT499" t="s">
        <v>193</v>
      </c>
      <c r="AU499">
        <v>20</v>
      </c>
    </row>
    <row r="500" spans="1:47">
      <c r="A500">
        <v>820</v>
      </c>
      <c r="B500" t="s">
        <v>289</v>
      </c>
      <c r="C500">
        <v>4</v>
      </c>
      <c r="D500" t="s">
        <v>182</v>
      </c>
      <c r="E500">
        <v>2</v>
      </c>
      <c r="F500" t="s">
        <v>183</v>
      </c>
      <c r="G500" t="s">
        <v>184</v>
      </c>
      <c r="H500">
        <v>9.3179999999999996</v>
      </c>
      <c r="I500" t="s">
        <v>185</v>
      </c>
      <c r="J500">
        <v>1.5200000000000001E-4</v>
      </c>
      <c r="K500" t="s">
        <v>25</v>
      </c>
      <c r="L500" t="s">
        <v>290</v>
      </c>
      <c r="M500">
        <v>0.77134000000000003</v>
      </c>
      <c r="N500" t="s">
        <v>25</v>
      </c>
      <c r="O500" t="s">
        <v>291</v>
      </c>
      <c r="P500">
        <v>2.2900000000000001E-4</v>
      </c>
      <c r="Q500" t="s">
        <v>25</v>
      </c>
      <c r="R500" t="s">
        <v>186</v>
      </c>
      <c r="S500" t="e">
        <f t="shared" si="14"/>
        <v>#NAME?</v>
      </c>
      <c r="T500" t="s">
        <v>25</v>
      </c>
      <c r="U500" t="s">
        <v>24</v>
      </c>
      <c r="V500">
        <v>1.4203E-2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292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288</v>
      </c>
      <c r="AK500">
        <v>30</v>
      </c>
      <c r="AL500" t="s">
        <v>189</v>
      </c>
      <c r="AM500">
        <v>10000</v>
      </c>
      <c r="AN500" t="s">
        <v>190</v>
      </c>
      <c r="AO500">
        <v>10</v>
      </c>
      <c r="AP500" t="s">
        <v>191</v>
      </c>
      <c r="AQ500">
        <v>500</v>
      </c>
      <c r="AR500" t="s">
        <v>192</v>
      </c>
      <c r="AS500">
        <v>20</v>
      </c>
      <c r="AT500" t="s">
        <v>193</v>
      </c>
      <c r="AU500">
        <v>20</v>
      </c>
    </row>
    <row r="501" spans="1:47">
      <c r="A501">
        <v>820</v>
      </c>
      <c r="B501" t="s">
        <v>289</v>
      </c>
      <c r="C501">
        <v>2</v>
      </c>
      <c r="D501" t="s">
        <v>182</v>
      </c>
      <c r="E501">
        <v>1</v>
      </c>
      <c r="F501" t="s">
        <v>183</v>
      </c>
      <c r="G501" t="s">
        <v>184</v>
      </c>
      <c r="H501">
        <v>9.548</v>
      </c>
      <c r="I501" t="s">
        <v>185</v>
      </c>
      <c r="J501">
        <v>1.2799999999999999E-4</v>
      </c>
      <c r="K501" t="s">
        <v>25</v>
      </c>
      <c r="L501" t="s">
        <v>290</v>
      </c>
      <c r="M501">
        <v>0.24704000000000001</v>
      </c>
      <c r="N501" t="s">
        <v>25</v>
      </c>
      <c r="O501" t="s">
        <v>291</v>
      </c>
      <c r="P501">
        <v>1.5300000000000001E-4</v>
      </c>
      <c r="Q501" t="s">
        <v>25</v>
      </c>
      <c r="R501" t="s">
        <v>186</v>
      </c>
      <c r="S501" t="e">
        <f t="shared" si="14"/>
        <v>#NAME?</v>
      </c>
      <c r="T501" t="s">
        <v>25</v>
      </c>
      <c r="U501" t="s">
        <v>24</v>
      </c>
      <c r="V501">
        <v>2.3900999999999999E-2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292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288</v>
      </c>
      <c r="AK501">
        <v>20</v>
      </c>
      <c r="AL501" t="s">
        <v>189</v>
      </c>
      <c r="AM501">
        <v>10000</v>
      </c>
      <c r="AN501" t="s">
        <v>190</v>
      </c>
      <c r="AO501">
        <v>10</v>
      </c>
      <c r="AP501" t="s">
        <v>191</v>
      </c>
      <c r="AQ501">
        <v>500</v>
      </c>
      <c r="AR501" t="s">
        <v>192</v>
      </c>
      <c r="AS501">
        <v>20</v>
      </c>
      <c r="AT501" t="s">
        <v>193</v>
      </c>
      <c r="AU501">
        <v>20</v>
      </c>
    </row>
    <row r="502" spans="1:47">
      <c r="A502">
        <v>820</v>
      </c>
      <c r="B502" t="s">
        <v>289</v>
      </c>
      <c r="C502">
        <v>1</v>
      </c>
      <c r="D502" t="s">
        <v>182</v>
      </c>
      <c r="E502">
        <v>1</v>
      </c>
      <c r="F502" t="s">
        <v>183</v>
      </c>
      <c r="G502" t="s">
        <v>184</v>
      </c>
      <c r="H502">
        <v>9.548</v>
      </c>
      <c r="I502" t="s">
        <v>185</v>
      </c>
      <c r="J502">
        <v>1.16E-4</v>
      </c>
      <c r="K502" t="s">
        <v>25</v>
      </c>
      <c r="L502" t="s">
        <v>290</v>
      </c>
      <c r="M502">
        <v>0.17660999999999999</v>
      </c>
      <c r="N502" t="s">
        <v>25</v>
      </c>
      <c r="O502" t="s">
        <v>291</v>
      </c>
      <c r="P502">
        <v>1.34E-4</v>
      </c>
      <c r="Q502" t="s">
        <v>25</v>
      </c>
      <c r="R502" t="s">
        <v>186</v>
      </c>
      <c r="S502" t="e">
        <f t="shared" si="14"/>
        <v>#NAME?</v>
      </c>
      <c r="T502" t="s">
        <v>25</v>
      </c>
      <c r="U502" t="s">
        <v>24</v>
      </c>
      <c r="V502">
        <v>4.6231000000000001E-2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292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288</v>
      </c>
      <c r="AK502">
        <v>10</v>
      </c>
      <c r="AL502" t="s">
        <v>189</v>
      </c>
      <c r="AM502">
        <v>10000</v>
      </c>
      <c r="AN502" t="s">
        <v>190</v>
      </c>
      <c r="AO502">
        <v>10</v>
      </c>
      <c r="AP502" t="s">
        <v>191</v>
      </c>
      <c r="AQ502">
        <v>500</v>
      </c>
      <c r="AR502" t="s">
        <v>192</v>
      </c>
      <c r="AS502">
        <v>20</v>
      </c>
      <c r="AT502" t="s">
        <v>193</v>
      </c>
      <c r="AU502">
        <v>20</v>
      </c>
    </row>
    <row r="503" spans="1:47">
      <c r="A503">
        <v>820</v>
      </c>
      <c r="B503" t="s">
        <v>289</v>
      </c>
      <c r="C503">
        <v>1</v>
      </c>
      <c r="D503" t="s">
        <v>182</v>
      </c>
      <c r="E503">
        <v>1</v>
      </c>
      <c r="F503" t="s">
        <v>183</v>
      </c>
      <c r="G503" t="s">
        <v>184</v>
      </c>
      <c r="H503">
        <v>9.548</v>
      </c>
      <c r="I503" t="s">
        <v>185</v>
      </c>
      <c r="J503">
        <v>1.1900000000000001E-4</v>
      </c>
      <c r="K503" t="s">
        <v>25</v>
      </c>
      <c r="L503" t="s">
        <v>290</v>
      </c>
      <c r="M503">
        <v>0.184141</v>
      </c>
      <c r="N503" t="s">
        <v>25</v>
      </c>
      <c r="O503" t="s">
        <v>291</v>
      </c>
      <c r="P503">
        <v>1.37E-4</v>
      </c>
      <c r="Q503" t="s">
        <v>25</v>
      </c>
      <c r="R503" t="s">
        <v>186</v>
      </c>
      <c r="S503" t="e">
        <f t="shared" ref="S503:S508" si="15">-nan</f>
        <v>#NAME?</v>
      </c>
      <c r="T503" t="s">
        <v>25</v>
      </c>
      <c r="U503" t="s">
        <v>24</v>
      </c>
      <c r="V503">
        <v>8.0407000000000006E-2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292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288</v>
      </c>
      <c r="AK503">
        <v>5</v>
      </c>
      <c r="AL503" t="s">
        <v>189</v>
      </c>
      <c r="AM503">
        <v>10000</v>
      </c>
      <c r="AN503" t="s">
        <v>190</v>
      </c>
      <c r="AO503">
        <v>10</v>
      </c>
      <c r="AP503" t="s">
        <v>191</v>
      </c>
      <c r="AQ503">
        <v>500</v>
      </c>
      <c r="AR503" t="s">
        <v>192</v>
      </c>
      <c r="AS503">
        <v>20</v>
      </c>
      <c r="AT503" t="s">
        <v>193</v>
      </c>
      <c r="AU503">
        <v>20</v>
      </c>
    </row>
    <row r="504" spans="1:47">
      <c r="A504">
        <v>820</v>
      </c>
      <c r="B504" t="s">
        <v>289</v>
      </c>
      <c r="C504">
        <v>1</v>
      </c>
      <c r="D504" t="s">
        <v>182</v>
      </c>
      <c r="E504">
        <v>1</v>
      </c>
      <c r="F504" t="s">
        <v>183</v>
      </c>
      <c r="G504" t="s">
        <v>184</v>
      </c>
      <c r="H504">
        <v>4.5999999999999999E-2</v>
      </c>
      <c r="I504" t="s">
        <v>185</v>
      </c>
      <c r="J504">
        <v>1.2400000000000001E-4</v>
      </c>
      <c r="K504" t="s">
        <v>25</v>
      </c>
      <c r="L504" t="s">
        <v>290</v>
      </c>
      <c r="M504">
        <v>0.20633099999999999</v>
      </c>
      <c r="N504" t="s">
        <v>25</v>
      </c>
      <c r="O504" t="s">
        <v>291</v>
      </c>
      <c r="P504">
        <v>1.45E-4</v>
      </c>
      <c r="Q504" t="s">
        <v>25</v>
      </c>
      <c r="R504" t="s">
        <v>186</v>
      </c>
      <c r="S504" t="e">
        <f t="shared" si="15"/>
        <v>#NAME?</v>
      </c>
      <c r="T504" t="s">
        <v>25</v>
      </c>
      <c r="U504" t="s">
        <v>24</v>
      </c>
      <c r="V504">
        <v>8.6054000000000005E-2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292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288</v>
      </c>
      <c r="AK504">
        <v>5</v>
      </c>
      <c r="AL504" t="s">
        <v>189</v>
      </c>
      <c r="AM504">
        <v>10000</v>
      </c>
      <c r="AN504" t="s">
        <v>190</v>
      </c>
      <c r="AO504">
        <v>10</v>
      </c>
      <c r="AP504" t="s">
        <v>191</v>
      </c>
      <c r="AQ504">
        <v>500</v>
      </c>
      <c r="AR504" t="s">
        <v>192</v>
      </c>
      <c r="AS504">
        <v>20</v>
      </c>
      <c r="AT504" t="s">
        <v>193</v>
      </c>
      <c r="AU504">
        <v>20</v>
      </c>
    </row>
    <row r="505" spans="1:47">
      <c r="A505">
        <v>819</v>
      </c>
      <c r="B505" t="s">
        <v>289</v>
      </c>
      <c r="C505">
        <v>5</v>
      </c>
      <c r="D505" t="s">
        <v>182</v>
      </c>
      <c r="E505">
        <v>2</v>
      </c>
      <c r="F505" t="s">
        <v>183</v>
      </c>
      <c r="G505" t="s">
        <v>184</v>
      </c>
      <c r="H505">
        <v>19.181999999999999</v>
      </c>
      <c r="I505" t="s">
        <v>185</v>
      </c>
      <c r="J505">
        <v>8.0000000000000007E-5</v>
      </c>
      <c r="K505" t="s">
        <v>25</v>
      </c>
      <c r="L505" t="s">
        <v>290</v>
      </c>
      <c r="M505">
        <v>1.0717810000000001</v>
      </c>
      <c r="N505" t="s">
        <v>25</v>
      </c>
      <c r="O505" t="s">
        <v>291</v>
      </c>
      <c r="P505">
        <v>1.8699999999999999E-4</v>
      </c>
      <c r="Q505" t="s">
        <v>25</v>
      </c>
      <c r="R505" t="s">
        <v>186</v>
      </c>
      <c r="S505" t="e">
        <f t="shared" si="15"/>
        <v>#NAME?</v>
      </c>
      <c r="T505" t="s">
        <v>25</v>
      </c>
      <c r="U505" t="s">
        <v>24</v>
      </c>
      <c r="V505">
        <v>2.4142E-2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292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288</v>
      </c>
      <c r="AK505">
        <v>8</v>
      </c>
      <c r="AL505" t="s">
        <v>189</v>
      </c>
      <c r="AM505">
        <v>10000</v>
      </c>
      <c r="AN505" t="s">
        <v>190</v>
      </c>
      <c r="AO505">
        <v>5</v>
      </c>
      <c r="AP505" t="s">
        <v>191</v>
      </c>
      <c r="AQ505">
        <v>500</v>
      </c>
      <c r="AR505" t="s">
        <v>192</v>
      </c>
      <c r="AS505">
        <v>20</v>
      </c>
      <c r="AT505" t="s">
        <v>193</v>
      </c>
      <c r="AU505">
        <v>20</v>
      </c>
    </row>
    <row r="506" spans="1:47">
      <c r="A506">
        <v>811</v>
      </c>
      <c r="B506" t="s">
        <v>289</v>
      </c>
      <c r="C506">
        <v>4</v>
      </c>
      <c r="D506" t="s">
        <v>182</v>
      </c>
      <c r="E506">
        <v>227</v>
      </c>
      <c r="F506" t="s">
        <v>183</v>
      </c>
      <c r="G506" t="s">
        <v>184</v>
      </c>
      <c r="H506">
        <v>6.242</v>
      </c>
      <c r="I506" t="s">
        <v>185</v>
      </c>
      <c r="J506">
        <v>2.7300000000000002E-4</v>
      </c>
      <c r="K506" t="s">
        <v>25</v>
      </c>
      <c r="L506" t="s">
        <v>290</v>
      </c>
      <c r="M506">
        <v>181.20869999999999</v>
      </c>
      <c r="N506" t="s">
        <v>25</v>
      </c>
      <c r="O506" t="s">
        <v>291</v>
      </c>
      <c r="P506">
        <v>4.5399999999999998E-4</v>
      </c>
      <c r="Q506" t="s">
        <v>25</v>
      </c>
      <c r="R506" t="s">
        <v>186</v>
      </c>
      <c r="S506" t="e">
        <f t="shared" si="15"/>
        <v>#NAME?</v>
      </c>
      <c r="T506" t="s">
        <v>25</v>
      </c>
      <c r="U506" t="s">
        <v>24</v>
      </c>
      <c r="V506">
        <v>0.54091699999999998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292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288</v>
      </c>
      <c r="AK506">
        <v>1000</v>
      </c>
      <c r="AL506" t="s">
        <v>189</v>
      </c>
      <c r="AM506">
        <v>1000000</v>
      </c>
      <c r="AN506" t="s">
        <v>190</v>
      </c>
      <c r="AO506">
        <v>10</v>
      </c>
      <c r="AP506" t="s">
        <v>191</v>
      </c>
      <c r="AQ506">
        <v>1000</v>
      </c>
      <c r="AR506" t="s">
        <v>192</v>
      </c>
      <c r="AS506">
        <v>20</v>
      </c>
      <c r="AT506" t="s">
        <v>193</v>
      </c>
      <c r="AU506">
        <v>20</v>
      </c>
    </row>
    <row r="507" spans="1:47">
      <c r="A507">
        <v>811</v>
      </c>
      <c r="B507" t="s">
        <v>289</v>
      </c>
      <c r="C507">
        <v>4</v>
      </c>
      <c r="D507" t="s">
        <v>182</v>
      </c>
      <c r="E507">
        <v>227</v>
      </c>
      <c r="F507" t="s">
        <v>183</v>
      </c>
      <c r="G507" t="s">
        <v>184</v>
      </c>
      <c r="H507">
        <v>1009.69</v>
      </c>
      <c r="I507" t="s">
        <v>185</v>
      </c>
      <c r="J507">
        <v>2.63E-4</v>
      </c>
      <c r="K507" t="s">
        <v>25</v>
      </c>
      <c r="L507" t="s">
        <v>290</v>
      </c>
      <c r="M507">
        <v>162.71111500000001</v>
      </c>
      <c r="N507" t="s">
        <v>25</v>
      </c>
      <c r="O507" t="s">
        <v>291</v>
      </c>
      <c r="P507">
        <v>4.26E-4</v>
      </c>
      <c r="Q507" t="s">
        <v>25</v>
      </c>
      <c r="R507" t="s">
        <v>186</v>
      </c>
      <c r="S507" t="e">
        <f t="shared" si="15"/>
        <v>#NAME?</v>
      </c>
      <c r="T507" t="s">
        <v>25</v>
      </c>
      <c r="U507" t="s">
        <v>24</v>
      </c>
      <c r="V507">
        <v>0.37760300000000002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292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288</v>
      </c>
      <c r="AK507">
        <v>1000</v>
      </c>
      <c r="AL507" t="s">
        <v>189</v>
      </c>
      <c r="AM507">
        <v>1000000</v>
      </c>
      <c r="AN507" t="s">
        <v>190</v>
      </c>
      <c r="AO507">
        <v>10</v>
      </c>
      <c r="AP507" t="s">
        <v>191</v>
      </c>
      <c r="AQ507">
        <v>1000</v>
      </c>
      <c r="AR507" t="s">
        <v>192</v>
      </c>
      <c r="AS507">
        <v>20</v>
      </c>
      <c r="AT507" t="s">
        <v>193</v>
      </c>
      <c r="AU507">
        <v>20</v>
      </c>
    </row>
    <row r="508" spans="1:47">
      <c r="A508">
        <v>811</v>
      </c>
      <c r="B508" t="s">
        <v>289</v>
      </c>
      <c r="C508">
        <v>4</v>
      </c>
      <c r="D508" t="s">
        <v>182</v>
      </c>
      <c r="E508">
        <v>227</v>
      </c>
      <c r="F508" t="s">
        <v>183</v>
      </c>
      <c r="G508" t="s">
        <v>184</v>
      </c>
      <c r="H508">
        <v>1009.69</v>
      </c>
      <c r="I508" t="s">
        <v>185</v>
      </c>
      <c r="J508">
        <v>2.3900000000000001E-4</v>
      </c>
      <c r="K508" t="s">
        <v>25</v>
      </c>
      <c r="L508" t="s">
        <v>290</v>
      </c>
      <c r="M508">
        <v>160.71861699999999</v>
      </c>
      <c r="N508" t="s">
        <v>25</v>
      </c>
      <c r="O508" t="s">
        <v>291</v>
      </c>
      <c r="P508">
        <v>4.0000000000000002E-4</v>
      </c>
      <c r="Q508" t="s">
        <v>25</v>
      </c>
      <c r="R508" t="s">
        <v>186</v>
      </c>
      <c r="S508" t="e">
        <f t="shared" si="15"/>
        <v>#NAME?</v>
      </c>
      <c r="T508" t="s">
        <v>25</v>
      </c>
      <c r="U508" t="s">
        <v>24</v>
      </c>
      <c r="V508">
        <v>0.36616599999999999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292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288</v>
      </c>
      <c r="AK508">
        <v>1000</v>
      </c>
      <c r="AL508" t="s">
        <v>189</v>
      </c>
      <c r="AM508">
        <v>1000000</v>
      </c>
      <c r="AN508" t="s">
        <v>190</v>
      </c>
      <c r="AO508">
        <v>10</v>
      </c>
      <c r="AP508" t="s">
        <v>191</v>
      </c>
      <c r="AQ508">
        <v>1000</v>
      </c>
      <c r="AR508" t="s">
        <v>192</v>
      </c>
      <c r="AS508">
        <v>20</v>
      </c>
      <c r="AT508" t="s">
        <v>193</v>
      </c>
      <c r="AU508">
        <v>20</v>
      </c>
    </row>
    <row r="509" spans="1:47">
      <c r="A509">
        <v>805</v>
      </c>
      <c r="B509" t="s">
        <v>289</v>
      </c>
      <c r="C509">
        <v>4</v>
      </c>
      <c r="D509" t="s">
        <v>182</v>
      </c>
      <c r="E509">
        <v>227</v>
      </c>
      <c r="F509" t="s">
        <v>183</v>
      </c>
      <c r="G509" t="s">
        <v>184</v>
      </c>
      <c r="H509">
        <v>5.63</v>
      </c>
      <c r="I509" t="s">
        <v>185</v>
      </c>
      <c r="J509">
        <v>7.4600000000000003E-4</v>
      </c>
      <c r="K509" t="s">
        <v>25</v>
      </c>
      <c r="L509" t="s">
        <v>290</v>
      </c>
      <c r="M509">
        <v>405.56909999999999</v>
      </c>
      <c r="N509" t="s">
        <v>25</v>
      </c>
      <c r="O509" t="s">
        <v>291</v>
      </c>
      <c r="P509">
        <v>1.1509999999999999E-3</v>
      </c>
      <c r="Q509" t="s">
        <v>25</v>
      </c>
      <c r="R509" t="s">
        <v>186</v>
      </c>
      <c r="S509" t="e">
        <f ca="1">-nan(ind)</f>
        <v>#NAME?</v>
      </c>
      <c r="T509" t="s">
        <v>25</v>
      </c>
      <c r="U509" t="s">
        <v>24</v>
      </c>
      <c r="V509">
        <v>1.3664810000000001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292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288</v>
      </c>
      <c r="AK509">
        <v>1000</v>
      </c>
      <c r="AL509" t="s">
        <v>189</v>
      </c>
      <c r="AM509">
        <v>1000000</v>
      </c>
      <c r="AN509" t="s">
        <v>190</v>
      </c>
      <c r="AO509">
        <v>10</v>
      </c>
      <c r="AP509" t="s">
        <v>191</v>
      </c>
      <c r="AQ509">
        <v>500</v>
      </c>
      <c r="AR509" t="s">
        <v>192</v>
      </c>
      <c r="AS509">
        <v>20</v>
      </c>
      <c r="AT509" t="s">
        <v>193</v>
      </c>
      <c r="AU509">
        <v>20</v>
      </c>
    </row>
    <row r="510" spans="1:47">
      <c r="A510">
        <v>804</v>
      </c>
      <c r="B510" t="s">
        <v>289</v>
      </c>
      <c r="C510">
        <v>5</v>
      </c>
      <c r="D510" t="s">
        <v>182</v>
      </c>
      <c r="E510">
        <v>304</v>
      </c>
      <c r="F510" t="s">
        <v>183</v>
      </c>
      <c r="G510" t="s">
        <v>184</v>
      </c>
      <c r="H510">
        <v>5.63</v>
      </c>
      <c r="I510" t="s">
        <v>185</v>
      </c>
      <c r="J510">
        <v>7.94E-4</v>
      </c>
      <c r="K510" t="s">
        <v>25</v>
      </c>
      <c r="L510" t="s">
        <v>290</v>
      </c>
      <c r="M510">
        <v>1652.5257999999999</v>
      </c>
      <c r="N510" t="s">
        <v>25</v>
      </c>
      <c r="O510" t="s">
        <v>291</v>
      </c>
      <c r="P510">
        <v>2.447E-3</v>
      </c>
      <c r="Q510" t="s">
        <v>25</v>
      </c>
      <c r="R510" t="s">
        <v>186</v>
      </c>
      <c r="S510" t="e">
        <f ca="1">-nan(ind)</f>
        <v>#NAME?</v>
      </c>
      <c r="T510" t="s">
        <v>25</v>
      </c>
      <c r="U510" t="s">
        <v>24</v>
      </c>
      <c r="V510">
        <v>1.1988430000000001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292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288</v>
      </c>
      <c r="AK510">
        <v>1000</v>
      </c>
      <c r="AL510" t="s">
        <v>189</v>
      </c>
      <c r="AM510">
        <v>1000000</v>
      </c>
      <c r="AN510" t="s">
        <v>190</v>
      </c>
      <c r="AO510">
        <v>10</v>
      </c>
      <c r="AP510" t="s">
        <v>191</v>
      </c>
      <c r="AQ510">
        <v>500</v>
      </c>
      <c r="AR510" t="s">
        <v>192</v>
      </c>
      <c r="AS510">
        <v>20</v>
      </c>
      <c r="AT510" t="s">
        <v>193</v>
      </c>
      <c r="AU510">
        <v>20</v>
      </c>
    </row>
    <row r="511" spans="1:47">
      <c r="A511">
        <v>803</v>
      </c>
      <c r="B511" t="s">
        <v>289</v>
      </c>
      <c r="C511">
        <v>5</v>
      </c>
      <c r="D511" t="s">
        <v>182</v>
      </c>
      <c r="E511">
        <v>227</v>
      </c>
      <c r="F511" t="s">
        <v>183</v>
      </c>
      <c r="G511" t="s">
        <v>184</v>
      </c>
      <c r="H511">
        <v>10205.174999999999</v>
      </c>
      <c r="I511" t="s">
        <v>185</v>
      </c>
      <c r="J511">
        <v>4.44E-4</v>
      </c>
      <c r="K511" t="s">
        <v>25</v>
      </c>
      <c r="L511" t="s">
        <v>290</v>
      </c>
      <c r="M511">
        <v>817.47450000000003</v>
      </c>
      <c r="N511" t="s">
        <v>25</v>
      </c>
      <c r="O511" t="s">
        <v>291</v>
      </c>
      <c r="P511">
        <v>1.261E-3</v>
      </c>
      <c r="Q511" t="s">
        <v>25</v>
      </c>
      <c r="R511" t="s">
        <v>186</v>
      </c>
      <c r="S511" t="e">
        <f ca="1">-nan(ind)</f>
        <v>#NAME?</v>
      </c>
      <c r="T511" t="s">
        <v>25</v>
      </c>
      <c r="U511" t="s">
        <v>24</v>
      </c>
      <c r="V511">
        <v>0.82630400000000004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292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288</v>
      </c>
      <c r="AK511">
        <v>1000</v>
      </c>
      <c r="AL511" t="s">
        <v>189</v>
      </c>
      <c r="AM511">
        <v>1000000</v>
      </c>
      <c r="AN511" t="s">
        <v>190</v>
      </c>
      <c r="AO511">
        <v>5</v>
      </c>
      <c r="AP511" t="s">
        <v>191</v>
      </c>
      <c r="AQ511">
        <v>1000</v>
      </c>
      <c r="AR511" t="s">
        <v>192</v>
      </c>
      <c r="AS511">
        <v>20</v>
      </c>
      <c r="AT511" t="s">
        <v>193</v>
      </c>
      <c r="AU511">
        <v>20</v>
      </c>
    </row>
    <row r="512" spans="1:47">
      <c r="A512">
        <v>803</v>
      </c>
      <c r="B512" t="s">
        <v>289</v>
      </c>
      <c r="C512">
        <v>5</v>
      </c>
      <c r="D512" t="s">
        <v>182</v>
      </c>
      <c r="E512">
        <v>227</v>
      </c>
      <c r="F512" t="s">
        <v>183</v>
      </c>
      <c r="G512" t="s">
        <v>184</v>
      </c>
      <c r="H512">
        <v>10205.174999999999</v>
      </c>
      <c r="I512" t="s">
        <v>185</v>
      </c>
      <c r="J512">
        <v>4.5199999999999998E-4</v>
      </c>
      <c r="K512" t="s">
        <v>25</v>
      </c>
      <c r="L512" t="s">
        <v>290</v>
      </c>
      <c r="M512">
        <v>857.76649999999995</v>
      </c>
      <c r="N512" t="s">
        <v>25</v>
      </c>
      <c r="O512" t="s">
        <v>291</v>
      </c>
      <c r="P512">
        <v>1.31E-3</v>
      </c>
      <c r="Q512" t="s">
        <v>25</v>
      </c>
      <c r="R512" t="s">
        <v>186</v>
      </c>
      <c r="S512" t="e">
        <f ca="1">-nan(ind)</f>
        <v>#NAME?</v>
      </c>
      <c r="T512" t="s">
        <v>25</v>
      </c>
      <c r="U512" t="s">
        <v>24</v>
      </c>
      <c r="V512">
        <v>0.847437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292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288</v>
      </c>
      <c r="AK512">
        <v>1000</v>
      </c>
      <c r="AL512" t="s">
        <v>189</v>
      </c>
      <c r="AM512">
        <v>1000000</v>
      </c>
      <c r="AN512" t="s">
        <v>190</v>
      </c>
      <c r="AO512">
        <v>5</v>
      </c>
      <c r="AP512" t="s">
        <v>191</v>
      </c>
      <c r="AQ512">
        <v>1000</v>
      </c>
      <c r="AR512" t="s">
        <v>192</v>
      </c>
      <c r="AS512">
        <v>20</v>
      </c>
      <c r="AT512" t="s">
        <v>193</v>
      </c>
      <c r="AU512">
        <v>20</v>
      </c>
    </row>
    <row r="513" spans="1:47">
      <c r="A513">
        <v>802</v>
      </c>
      <c r="B513" t="s">
        <v>289</v>
      </c>
      <c r="C513">
        <v>5</v>
      </c>
      <c r="D513" t="s">
        <v>182</v>
      </c>
      <c r="E513">
        <v>304</v>
      </c>
      <c r="F513" t="s">
        <v>183</v>
      </c>
      <c r="G513" t="s">
        <v>184</v>
      </c>
      <c r="H513">
        <v>5.9560000000000004</v>
      </c>
      <c r="I513" t="s">
        <v>185</v>
      </c>
      <c r="J513">
        <v>7.9100000000000004E-4</v>
      </c>
      <c r="K513" t="s">
        <v>25</v>
      </c>
      <c r="L513" t="s">
        <v>290</v>
      </c>
      <c r="M513">
        <v>1296.1123</v>
      </c>
      <c r="N513" t="s">
        <v>25</v>
      </c>
      <c r="O513" t="s">
        <v>291</v>
      </c>
      <c r="P513">
        <v>2.0869999999999999E-3</v>
      </c>
      <c r="Q513" t="s">
        <v>25</v>
      </c>
      <c r="R513" t="s">
        <v>186</v>
      </c>
      <c r="S513">
        <v>2.1864000000000001E-2</v>
      </c>
      <c r="T513" t="s">
        <v>25</v>
      </c>
      <c r="U513" t="s">
        <v>24</v>
      </c>
      <c r="V513">
        <v>1.0915710000000001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292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288</v>
      </c>
      <c r="AK513">
        <v>1000</v>
      </c>
      <c r="AL513" t="s">
        <v>189</v>
      </c>
      <c r="AM513">
        <v>1000000</v>
      </c>
      <c r="AN513" t="s">
        <v>190</v>
      </c>
      <c r="AO513">
        <v>10</v>
      </c>
      <c r="AP513" t="s">
        <v>191</v>
      </c>
      <c r="AQ513">
        <v>1000</v>
      </c>
      <c r="AR513" t="s">
        <v>192</v>
      </c>
      <c r="AS513">
        <v>20</v>
      </c>
      <c r="AT513" t="s">
        <v>193</v>
      </c>
      <c r="AU513">
        <v>20</v>
      </c>
    </row>
    <row r="514" spans="1:47">
      <c r="A514">
        <v>801</v>
      </c>
      <c r="B514" t="s">
        <v>289</v>
      </c>
      <c r="C514">
        <v>5</v>
      </c>
      <c r="D514" t="s">
        <v>182</v>
      </c>
      <c r="E514">
        <v>304</v>
      </c>
      <c r="F514" t="s">
        <v>183</v>
      </c>
      <c r="G514" t="s">
        <v>184</v>
      </c>
      <c r="H514">
        <v>5.9560000000000004</v>
      </c>
      <c r="I514" t="s">
        <v>185</v>
      </c>
      <c r="J514">
        <v>8.6399999999999997E-4</v>
      </c>
      <c r="K514" t="s">
        <v>25</v>
      </c>
      <c r="L514" t="s">
        <v>290</v>
      </c>
      <c r="M514">
        <v>1732.0653</v>
      </c>
      <c r="N514" t="s">
        <v>25</v>
      </c>
      <c r="O514" t="s">
        <v>291</v>
      </c>
      <c r="P514">
        <v>2.5959999999999998E-3</v>
      </c>
      <c r="Q514" t="s">
        <v>25</v>
      </c>
      <c r="R514" t="s">
        <v>186</v>
      </c>
      <c r="S514">
        <v>2.4187E-2</v>
      </c>
      <c r="T514" t="s">
        <v>25</v>
      </c>
      <c r="U514" t="s">
        <v>24</v>
      </c>
      <c r="V514">
        <v>1.1377660000000001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292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288</v>
      </c>
      <c r="AK514">
        <v>1000</v>
      </c>
      <c r="AL514" t="s">
        <v>189</v>
      </c>
      <c r="AM514">
        <v>1000000</v>
      </c>
      <c r="AN514" t="s">
        <v>190</v>
      </c>
      <c r="AO514">
        <v>10</v>
      </c>
      <c r="AP514" t="s">
        <v>191</v>
      </c>
      <c r="AQ514">
        <v>1000</v>
      </c>
      <c r="AR514" t="s">
        <v>192</v>
      </c>
      <c r="AS514">
        <v>20</v>
      </c>
      <c r="AT514" t="s">
        <v>193</v>
      </c>
      <c r="AU514">
        <v>20</v>
      </c>
    </row>
    <row r="515" spans="1:47">
      <c r="A515">
        <v>801</v>
      </c>
      <c r="B515" t="s">
        <v>289</v>
      </c>
      <c r="C515">
        <v>5</v>
      </c>
      <c r="D515" t="s">
        <v>182</v>
      </c>
      <c r="E515">
        <v>304</v>
      </c>
      <c r="F515" t="s">
        <v>183</v>
      </c>
      <c r="G515" t="s">
        <v>184</v>
      </c>
      <c r="H515">
        <v>5.9560000000000004</v>
      </c>
      <c r="I515" t="s">
        <v>185</v>
      </c>
      <c r="J515">
        <v>7.3200000000000001E-4</v>
      </c>
      <c r="K515" t="s">
        <v>25</v>
      </c>
      <c r="L515" t="s">
        <v>290</v>
      </c>
      <c r="M515">
        <v>1868.6473000000001</v>
      </c>
      <c r="N515" t="s">
        <v>25</v>
      </c>
      <c r="O515" t="s">
        <v>291</v>
      </c>
      <c r="P515">
        <v>2.601E-3</v>
      </c>
      <c r="Q515" t="s">
        <v>25</v>
      </c>
      <c r="R515" t="s">
        <v>186</v>
      </c>
      <c r="S515" t="e">
        <f ca="1">-nan(ind)</f>
        <v>#NAME?</v>
      </c>
      <c r="T515" t="s">
        <v>25</v>
      </c>
      <c r="U515" t="s">
        <v>24</v>
      </c>
      <c r="V515">
        <v>1.2246250000000001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292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288</v>
      </c>
      <c r="AK515">
        <v>1000</v>
      </c>
      <c r="AL515" t="s">
        <v>189</v>
      </c>
      <c r="AM515">
        <v>1000000</v>
      </c>
      <c r="AN515" t="s">
        <v>190</v>
      </c>
      <c r="AO515">
        <v>10</v>
      </c>
      <c r="AP515" t="s">
        <v>191</v>
      </c>
      <c r="AQ515">
        <v>1000</v>
      </c>
      <c r="AR515" t="s">
        <v>192</v>
      </c>
      <c r="AS515">
        <v>20</v>
      </c>
      <c r="AT515" t="s">
        <v>193</v>
      </c>
      <c r="AU515">
        <v>20</v>
      </c>
    </row>
    <row r="516" spans="1:47">
      <c r="A516">
        <v>801</v>
      </c>
      <c r="B516" t="s">
        <v>289</v>
      </c>
      <c r="C516">
        <v>5</v>
      </c>
      <c r="D516" t="s">
        <v>182</v>
      </c>
      <c r="E516">
        <v>304</v>
      </c>
      <c r="F516" t="s">
        <v>183</v>
      </c>
      <c r="G516" t="s">
        <v>184</v>
      </c>
      <c r="H516">
        <v>5.9560000000000004</v>
      </c>
      <c r="I516" t="s">
        <v>185</v>
      </c>
      <c r="J516">
        <v>7.6000000000000004E-4</v>
      </c>
      <c r="K516" t="s">
        <v>25</v>
      </c>
      <c r="L516" t="s">
        <v>290</v>
      </c>
      <c r="M516">
        <v>1447.4493</v>
      </c>
      <c r="N516" t="s">
        <v>25</v>
      </c>
      <c r="O516" t="s">
        <v>291</v>
      </c>
      <c r="P516">
        <v>2.2070000000000002E-3</v>
      </c>
      <c r="Q516" t="s">
        <v>25</v>
      </c>
      <c r="R516" t="s">
        <v>186</v>
      </c>
      <c r="S516" t="e">
        <f ca="1">-nan(ind)</f>
        <v>#NAME?</v>
      </c>
      <c r="T516" t="s">
        <v>25</v>
      </c>
      <c r="U516" t="s">
        <v>24</v>
      </c>
      <c r="V516">
        <v>1.083574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292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288</v>
      </c>
      <c r="AK516">
        <v>1000</v>
      </c>
      <c r="AL516" t="s">
        <v>189</v>
      </c>
      <c r="AM516">
        <v>1000000</v>
      </c>
      <c r="AN516" t="s">
        <v>190</v>
      </c>
      <c r="AO516">
        <v>10</v>
      </c>
      <c r="AP516" t="s">
        <v>191</v>
      </c>
      <c r="AQ516">
        <v>1000</v>
      </c>
      <c r="AR516" t="s">
        <v>192</v>
      </c>
      <c r="AS516">
        <v>20</v>
      </c>
      <c r="AT516" t="s">
        <v>193</v>
      </c>
      <c r="AU516">
        <v>20</v>
      </c>
    </row>
    <row r="517" spans="1:47">
      <c r="A517">
        <v>800</v>
      </c>
      <c r="B517" t="s">
        <v>289</v>
      </c>
      <c r="C517">
        <v>5</v>
      </c>
      <c r="D517" t="s">
        <v>182</v>
      </c>
      <c r="E517">
        <v>304</v>
      </c>
      <c r="F517" t="s">
        <v>183</v>
      </c>
      <c r="G517" t="s">
        <v>184</v>
      </c>
      <c r="H517">
        <v>5.9560000000000004</v>
      </c>
      <c r="I517" t="s">
        <v>185</v>
      </c>
      <c r="J517">
        <v>7.36E-4</v>
      </c>
      <c r="K517" t="s">
        <v>25</v>
      </c>
      <c r="L517" t="s">
        <v>290</v>
      </c>
      <c r="M517">
        <v>1222.9843000000001</v>
      </c>
      <c r="N517" t="s">
        <v>25</v>
      </c>
      <c r="O517" t="s">
        <v>291</v>
      </c>
      <c r="P517">
        <v>1.9589999999999998E-3</v>
      </c>
      <c r="Q517" t="s">
        <v>25</v>
      </c>
      <c r="R517" t="s">
        <v>186</v>
      </c>
      <c r="S517" t="e">
        <f ca="1">-nan(ind)</f>
        <v>#NAME?</v>
      </c>
      <c r="T517" t="s">
        <v>25</v>
      </c>
      <c r="U517" t="s">
        <v>24</v>
      </c>
      <c r="V517">
        <v>1.077399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292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288</v>
      </c>
      <c r="AK517">
        <v>1000</v>
      </c>
      <c r="AL517" t="s">
        <v>189</v>
      </c>
      <c r="AM517">
        <v>1000000</v>
      </c>
      <c r="AN517" t="s">
        <v>190</v>
      </c>
      <c r="AO517">
        <v>10</v>
      </c>
      <c r="AP517" t="s">
        <v>191</v>
      </c>
      <c r="AQ517">
        <v>1000</v>
      </c>
      <c r="AR517" t="s">
        <v>192</v>
      </c>
      <c r="AS517">
        <v>20</v>
      </c>
      <c r="AT517" t="s">
        <v>193</v>
      </c>
      <c r="AU517">
        <v>20</v>
      </c>
    </row>
    <row r="518" spans="1:47">
      <c r="A518">
        <v>799</v>
      </c>
      <c r="B518" t="s">
        <v>289</v>
      </c>
      <c r="C518">
        <v>5</v>
      </c>
      <c r="D518" t="s">
        <v>182</v>
      </c>
      <c r="E518">
        <v>227</v>
      </c>
      <c r="F518" t="s">
        <v>183</v>
      </c>
      <c r="G518" t="s">
        <v>184</v>
      </c>
      <c r="H518">
        <v>30952.106</v>
      </c>
      <c r="I518" t="s">
        <v>185</v>
      </c>
      <c r="J518">
        <v>5.0199999999999995E-4</v>
      </c>
      <c r="K518" t="s">
        <v>25</v>
      </c>
      <c r="L518" t="s">
        <v>290</v>
      </c>
      <c r="M518">
        <v>522.95439999999996</v>
      </c>
      <c r="N518" t="s">
        <v>25</v>
      </c>
      <c r="O518" t="s">
        <v>291</v>
      </c>
      <c r="P518">
        <v>1.0250000000000001E-3</v>
      </c>
      <c r="Q518" t="s">
        <v>25</v>
      </c>
      <c r="R518" t="s">
        <v>186</v>
      </c>
      <c r="S518" t="e">
        <f ca="1">-nan(ind)</f>
        <v>#NAME?</v>
      </c>
      <c r="T518" t="s">
        <v>25</v>
      </c>
      <c r="U518" t="s">
        <v>24</v>
      </c>
      <c r="V518">
        <v>0.79235900000000004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292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288</v>
      </c>
      <c r="AK518">
        <v>1000</v>
      </c>
      <c r="AL518" t="s">
        <v>189</v>
      </c>
      <c r="AM518">
        <v>1000000</v>
      </c>
      <c r="AN518" t="s">
        <v>190</v>
      </c>
      <c r="AO518">
        <v>5</v>
      </c>
      <c r="AP518" t="s">
        <v>191</v>
      </c>
      <c r="AQ518">
        <v>1000</v>
      </c>
      <c r="AR518" t="s">
        <v>192</v>
      </c>
      <c r="AS518">
        <v>20</v>
      </c>
      <c r="AT518" t="s">
        <v>193</v>
      </c>
      <c r="AU518">
        <v>20</v>
      </c>
    </row>
    <row r="519" spans="1:47">
      <c r="A519">
        <v>798</v>
      </c>
      <c r="B519" t="s">
        <v>289</v>
      </c>
      <c r="C519">
        <v>8</v>
      </c>
      <c r="D519" t="s">
        <v>182</v>
      </c>
      <c r="E519">
        <v>1295</v>
      </c>
      <c r="F519" t="s">
        <v>183</v>
      </c>
      <c r="G519" t="s">
        <v>184</v>
      </c>
      <c r="H519">
        <v>30998.587</v>
      </c>
      <c r="I519" t="s">
        <v>185</v>
      </c>
      <c r="J519">
        <v>1.76E-4</v>
      </c>
      <c r="K519" t="s">
        <v>25</v>
      </c>
      <c r="L519" t="s">
        <v>290</v>
      </c>
      <c r="M519">
        <v>2520.7529589999999</v>
      </c>
      <c r="N519" t="s">
        <v>25</v>
      </c>
      <c r="O519" t="s">
        <v>291</v>
      </c>
      <c r="P519">
        <v>2.6970000000000002E-3</v>
      </c>
      <c r="Q519" t="s">
        <v>25</v>
      </c>
      <c r="R519" t="s">
        <v>186</v>
      </c>
      <c r="S519" t="e">
        <f t="shared" ref="S519:S529" si="16">-nan</f>
        <v>#NAME?</v>
      </c>
      <c r="T519" t="s">
        <v>25</v>
      </c>
      <c r="U519" t="s">
        <v>24</v>
      </c>
      <c r="V519">
        <v>0.24080199999999999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292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288</v>
      </c>
      <c r="AK519">
        <v>1000</v>
      </c>
      <c r="AL519" t="s">
        <v>189</v>
      </c>
      <c r="AM519">
        <v>1000000</v>
      </c>
      <c r="AN519" t="s">
        <v>190</v>
      </c>
      <c r="AO519">
        <v>5</v>
      </c>
      <c r="AP519" t="s">
        <v>191</v>
      </c>
      <c r="AQ519">
        <v>1000</v>
      </c>
      <c r="AR519" t="s">
        <v>192</v>
      </c>
      <c r="AS519">
        <v>20</v>
      </c>
      <c r="AT519" t="s">
        <v>193</v>
      </c>
      <c r="AU519">
        <v>20</v>
      </c>
    </row>
    <row r="520" spans="1:47">
      <c r="A520">
        <v>797</v>
      </c>
      <c r="B520" t="s">
        <v>289</v>
      </c>
      <c r="C520">
        <v>8</v>
      </c>
      <c r="D520" t="s">
        <v>182</v>
      </c>
      <c r="E520">
        <v>1295</v>
      </c>
      <c r="F520" t="s">
        <v>183</v>
      </c>
      <c r="G520" t="s">
        <v>184</v>
      </c>
      <c r="H520">
        <v>30998.587</v>
      </c>
      <c r="I520" t="s">
        <v>185</v>
      </c>
      <c r="J520">
        <v>7.2499999999999995E-4</v>
      </c>
      <c r="K520" t="s">
        <v>25</v>
      </c>
      <c r="L520" t="s">
        <v>290</v>
      </c>
      <c r="M520">
        <v>7313.0014110000002</v>
      </c>
      <c r="N520" t="s">
        <v>25</v>
      </c>
      <c r="O520" t="s">
        <v>291</v>
      </c>
      <c r="P520">
        <v>8.038E-3</v>
      </c>
      <c r="Q520" t="s">
        <v>25</v>
      </c>
      <c r="R520" t="s">
        <v>186</v>
      </c>
      <c r="S520" t="e">
        <f t="shared" si="16"/>
        <v>#NAME?</v>
      </c>
      <c r="T520" t="s">
        <v>25</v>
      </c>
      <c r="U520" t="s">
        <v>24</v>
      </c>
      <c r="V520">
        <v>0.404335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292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288</v>
      </c>
      <c r="AK520">
        <v>1000</v>
      </c>
      <c r="AL520" t="s">
        <v>189</v>
      </c>
      <c r="AM520">
        <v>1000000</v>
      </c>
      <c r="AN520" t="s">
        <v>190</v>
      </c>
      <c r="AO520">
        <v>5</v>
      </c>
      <c r="AP520" t="s">
        <v>191</v>
      </c>
      <c r="AQ520">
        <v>1000</v>
      </c>
      <c r="AR520" t="s">
        <v>192</v>
      </c>
      <c r="AS520">
        <v>20</v>
      </c>
      <c r="AT520" t="s">
        <v>193</v>
      </c>
      <c r="AU520">
        <v>20</v>
      </c>
    </row>
    <row r="521" spans="1:47">
      <c r="A521">
        <v>796</v>
      </c>
      <c r="B521" t="s">
        <v>289</v>
      </c>
      <c r="C521">
        <v>5</v>
      </c>
      <c r="D521" t="s">
        <v>182</v>
      </c>
      <c r="E521">
        <v>303</v>
      </c>
      <c r="F521" t="s">
        <v>183</v>
      </c>
      <c r="G521" t="s">
        <v>184</v>
      </c>
      <c r="H521">
        <v>6.242</v>
      </c>
      <c r="I521" t="s">
        <v>185</v>
      </c>
      <c r="J521">
        <v>9.3499999999999996E-4</v>
      </c>
      <c r="K521" t="s">
        <v>25</v>
      </c>
      <c r="L521" t="s">
        <v>290</v>
      </c>
      <c r="M521">
        <v>887.80518400000005</v>
      </c>
      <c r="N521" t="s">
        <v>25</v>
      </c>
      <c r="O521" t="s">
        <v>291</v>
      </c>
      <c r="P521">
        <v>1.823E-3</v>
      </c>
      <c r="Q521" t="s">
        <v>25</v>
      </c>
      <c r="R521" t="s">
        <v>186</v>
      </c>
      <c r="S521" t="e">
        <f t="shared" si="16"/>
        <v>#NAME?</v>
      </c>
      <c r="T521" t="s">
        <v>25</v>
      </c>
      <c r="U521" t="s">
        <v>24</v>
      </c>
      <c r="V521">
        <v>0.72694499999999995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292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288</v>
      </c>
      <c r="AK521">
        <v>1000</v>
      </c>
      <c r="AL521" t="s">
        <v>189</v>
      </c>
      <c r="AM521">
        <v>1000000</v>
      </c>
      <c r="AN521" t="s">
        <v>190</v>
      </c>
      <c r="AO521">
        <v>10</v>
      </c>
      <c r="AP521" t="s">
        <v>191</v>
      </c>
      <c r="AQ521">
        <v>1000</v>
      </c>
      <c r="AR521" t="s">
        <v>192</v>
      </c>
      <c r="AS521">
        <v>20</v>
      </c>
      <c r="AT521" t="s">
        <v>193</v>
      </c>
      <c r="AU521">
        <v>20</v>
      </c>
    </row>
    <row r="522" spans="1:47">
      <c r="A522">
        <v>795</v>
      </c>
      <c r="B522" t="s">
        <v>289</v>
      </c>
      <c r="C522">
        <v>5</v>
      </c>
      <c r="D522" t="s">
        <v>182</v>
      </c>
      <c r="E522">
        <v>303</v>
      </c>
      <c r="F522" t="s">
        <v>183</v>
      </c>
      <c r="G522" t="s">
        <v>184</v>
      </c>
      <c r="H522">
        <v>6.242</v>
      </c>
      <c r="I522" t="s">
        <v>185</v>
      </c>
      <c r="J522">
        <v>9.4499999999999998E-4</v>
      </c>
      <c r="K522" t="s">
        <v>25</v>
      </c>
      <c r="L522" t="s">
        <v>290</v>
      </c>
      <c r="M522">
        <v>887.77507600000001</v>
      </c>
      <c r="N522" t="s">
        <v>25</v>
      </c>
      <c r="O522" t="s">
        <v>291</v>
      </c>
      <c r="P522">
        <v>1.833E-3</v>
      </c>
      <c r="Q522" t="s">
        <v>25</v>
      </c>
      <c r="R522" t="s">
        <v>186</v>
      </c>
      <c r="S522" t="e">
        <f t="shared" si="16"/>
        <v>#NAME?</v>
      </c>
      <c r="T522" t="s">
        <v>25</v>
      </c>
      <c r="U522" t="s">
        <v>24</v>
      </c>
      <c r="V522">
        <v>0.736066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292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288</v>
      </c>
      <c r="AK522">
        <v>1000</v>
      </c>
      <c r="AL522" t="s">
        <v>189</v>
      </c>
      <c r="AM522">
        <v>1000000</v>
      </c>
      <c r="AN522" t="s">
        <v>190</v>
      </c>
      <c r="AO522">
        <v>10</v>
      </c>
      <c r="AP522" t="s">
        <v>191</v>
      </c>
      <c r="AQ522">
        <v>1000</v>
      </c>
      <c r="AR522" t="s">
        <v>192</v>
      </c>
      <c r="AS522">
        <v>20</v>
      </c>
      <c r="AT522" t="s">
        <v>193</v>
      </c>
      <c r="AU522">
        <v>20</v>
      </c>
    </row>
    <row r="523" spans="1:47">
      <c r="A523">
        <v>795</v>
      </c>
      <c r="B523" t="s">
        <v>289</v>
      </c>
      <c r="C523">
        <v>5</v>
      </c>
      <c r="D523" t="s">
        <v>182</v>
      </c>
      <c r="E523">
        <v>303</v>
      </c>
      <c r="F523" t="s">
        <v>183</v>
      </c>
      <c r="G523" t="s">
        <v>184</v>
      </c>
      <c r="H523">
        <v>6.242</v>
      </c>
      <c r="I523" t="s">
        <v>185</v>
      </c>
      <c r="J523">
        <v>9.6400000000000001E-4</v>
      </c>
      <c r="K523" t="s">
        <v>25</v>
      </c>
      <c r="L523" t="s">
        <v>290</v>
      </c>
      <c r="M523">
        <v>889.83749</v>
      </c>
      <c r="N523" t="s">
        <v>25</v>
      </c>
      <c r="O523" t="s">
        <v>291</v>
      </c>
      <c r="P523">
        <v>1.854E-3</v>
      </c>
      <c r="Q523" t="s">
        <v>25</v>
      </c>
      <c r="R523" t="s">
        <v>186</v>
      </c>
      <c r="S523" t="e">
        <f t="shared" si="16"/>
        <v>#NAME?</v>
      </c>
      <c r="T523" t="s">
        <v>25</v>
      </c>
      <c r="U523" t="s">
        <v>24</v>
      </c>
      <c r="V523">
        <v>0.73413899999999999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292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288</v>
      </c>
      <c r="AK523">
        <v>1000</v>
      </c>
      <c r="AL523" t="s">
        <v>189</v>
      </c>
      <c r="AM523">
        <v>1000000</v>
      </c>
      <c r="AN523" t="s">
        <v>190</v>
      </c>
      <c r="AO523">
        <v>10</v>
      </c>
      <c r="AP523" t="s">
        <v>191</v>
      </c>
      <c r="AQ523">
        <v>1000</v>
      </c>
      <c r="AR523" t="s">
        <v>192</v>
      </c>
      <c r="AS523">
        <v>20</v>
      </c>
      <c r="AT523" t="s">
        <v>193</v>
      </c>
      <c r="AU523">
        <v>20</v>
      </c>
    </row>
    <row r="524" spans="1:47">
      <c r="A524">
        <v>794</v>
      </c>
      <c r="B524" t="s">
        <v>289</v>
      </c>
      <c r="C524">
        <v>5</v>
      </c>
      <c r="D524" t="s">
        <v>182</v>
      </c>
      <c r="E524">
        <v>303</v>
      </c>
      <c r="F524" t="s">
        <v>183</v>
      </c>
      <c r="G524" t="s">
        <v>184</v>
      </c>
      <c r="H524">
        <v>6.242</v>
      </c>
      <c r="I524" t="s">
        <v>185</v>
      </c>
      <c r="J524">
        <v>9.3000000000000005E-4</v>
      </c>
      <c r="K524" t="s">
        <v>25</v>
      </c>
      <c r="L524" t="s">
        <v>290</v>
      </c>
      <c r="M524">
        <v>890.448441</v>
      </c>
      <c r="N524" t="s">
        <v>25</v>
      </c>
      <c r="O524" t="s">
        <v>291</v>
      </c>
      <c r="P524">
        <v>1.8209999999999999E-3</v>
      </c>
      <c r="Q524" t="s">
        <v>25</v>
      </c>
      <c r="R524" t="s">
        <v>186</v>
      </c>
      <c r="S524" t="e">
        <f t="shared" si="16"/>
        <v>#NAME?</v>
      </c>
      <c r="T524" t="s">
        <v>25</v>
      </c>
      <c r="U524" t="s">
        <v>24</v>
      </c>
      <c r="V524">
        <v>0.73178900000000002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292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288</v>
      </c>
      <c r="AK524">
        <v>1000</v>
      </c>
      <c r="AL524" t="s">
        <v>189</v>
      </c>
      <c r="AM524">
        <v>1000000</v>
      </c>
      <c r="AN524" t="s">
        <v>190</v>
      </c>
      <c r="AO524">
        <v>10</v>
      </c>
      <c r="AP524" t="s">
        <v>191</v>
      </c>
      <c r="AQ524">
        <v>1000</v>
      </c>
      <c r="AR524" t="s">
        <v>192</v>
      </c>
      <c r="AS524">
        <v>20</v>
      </c>
      <c r="AT524" t="s">
        <v>193</v>
      </c>
      <c r="AU524">
        <v>20</v>
      </c>
    </row>
    <row r="525" spans="1:47">
      <c r="A525">
        <v>793</v>
      </c>
      <c r="B525" t="s">
        <v>289</v>
      </c>
      <c r="C525">
        <v>5</v>
      </c>
      <c r="D525" t="s">
        <v>182</v>
      </c>
      <c r="E525">
        <v>303</v>
      </c>
      <c r="F525" t="s">
        <v>183</v>
      </c>
      <c r="G525" t="s">
        <v>184</v>
      </c>
      <c r="H525">
        <v>6.242</v>
      </c>
      <c r="I525" t="s">
        <v>185</v>
      </c>
      <c r="J525">
        <v>9.3400000000000004E-4</v>
      </c>
      <c r="K525" t="s">
        <v>25</v>
      </c>
      <c r="L525" t="s">
        <v>290</v>
      </c>
      <c r="M525">
        <v>890.34922200000005</v>
      </c>
      <c r="N525" t="s">
        <v>25</v>
      </c>
      <c r="O525" t="s">
        <v>291</v>
      </c>
      <c r="P525">
        <v>1.8240000000000001E-3</v>
      </c>
      <c r="Q525" t="s">
        <v>25</v>
      </c>
      <c r="R525" t="s">
        <v>186</v>
      </c>
      <c r="S525" t="e">
        <f t="shared" si="16"/>
        <v>#NAME?</v>
      </c>
      <c r="T525" t="s">
        <v>25</v>
      </c>
      <c r="U525" t="s">
        <v>24</v>
      </c>
      <c r="V525">
        <v>0.73007200000000005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292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288</v>
      </c>
      <c r="AK525">
        <v>1000</v>
      </c>
      <c r="AL525" t="s">
        <v>189</v>
      </c>
      <c r="AM525">
        <v>1000000</v>
      </c>
      <c r="AN525" t="s">
        <v>190</v>
      </c>
      <c r="AO525">
        <v>10</v>
      </c>
      <c r="AP525" t="s">
        <v>191</v>
      </c>
      <c r="AQ525">
        <v>1000</v>
      </c>
      <c r="AR525" t="s">
        <v>192</v>
      </c>
      <c r="AS525">
        <v>20</v>
      </c>
      <c r="AT525" t="s">
        <v>193</v>
      </c>
      <c r="AU525">
        <v>20</v>
      </c>
    </row>
    <row r="526" spans="1:47">
      <c r="A526">
        <v>792</v>
      </c>
      <c r="B526" t="s">
        <v>289</v>
      </c>
      <c r="C526">
        <v>5</v>
      </c>
      <c r="D526" t="s">
        <v>182</v>
      </c>
      <c r="E526">
        <v>7683</v>
      </c>
      <c r="F526" t="s">
        <v>183</v>
      </c>
      <c r="G526" t="s">
        <v>184</v>
      </c>
      <c r="H526">
        <v>0</v>
      </c>
      <c r="I526" t="s">
        <v>185</v>
      </c>
      <c r="J526">
        <v>1.637E-3</v>
      </c>
      <c r="K526" t="s">
        <v>25</v>
      </c>
      <c r="L526" t="s">
        <v>290</v>
      </c>
      <c r="M526">
        <v>2666.9058519999999</v>
      </c>
      <c r="N526" t="s">
        <v>25</v>
      </c>
      <c r="O526" t="s">
        <v>291</v>
      </c>
      <c r="P526">
        <v>4.3039999999999997E-3</v>
      </c>
      <c r="Q526" t="s">
        <v>25</v>
      </c>
      <c r="R526" t="s">
        <v>186</v>
      </c>
      <c r="S526" t="e">
        <f t="shared" si="16"/>
        <v>#NAME?</v>
      </c>
      <c r="T526" t="s">
        <v>25</v>
      </c>
      <c r="U526" t="s">
        <v>24</v>
      </c>
      <c r="V526">
        <v>8.3869889999999998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292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288</v>
      </c>
      <c r="AK526">
        <v>1000</v>
      </c>
      <c r="AL526" t="s">
        <v>189</v>
      </c>
      <c r="AM526">
        <v>1000000</v>
      </c>
      <c r="AN526" t="s">
        <v>190</v>
      </c>
      <c r="AO526">
        <v>10</v>
      </c>
      <c r="AP526" t="s">
        <v>191</v>
      </c>
      <c r="AQ526">
        <v>1000</v>
      </c>
      <c r="AR526" t="s">
        <v>192</v>
      </c>
      <c r="AS526">
        <v>20</v>
      </c>
      <c r="AT526" t="s">
        <v>193</v>
      </c>
      <c r="AU526">
        <v>1000</v>
      </c>
    </row>
    <row r="527" spans="1:47">
      <c r="A527">
        <v>791</v>
      </c>
      <c r="B527" t="s">
        <v>289</v>
      </c>
      <c r="C527">
        <v>5</v>
      </c>
      <c r="D527" t="s">
        <v>182</v>
      </c>
      <c r="E527">
        <v>303</v>
      </c>
      <c r="F527" t="s">
        <v>183</v>
      </c>
      <c r="G527" t="s">
        <v>184</v>
      </c>
      <c r="H527">
        <v>6.242</v>
      </c>
      <c r="I527" t="s">
        <v>185</v>
      </c>
      <c r="J527">
        <v>2.7300000000000002E-4</v>
      </c>
      <c r="K527" t="s">
        <v>25</v>
      </c>
      <c r="L527" t="s">
        <v>290</v>
      </c>
      <c r="M527">
        <v>317.495091</v>
      </c>
      <c r="N527" t="s">
        <v>25</v>
      </c>
      <c r="O527" t="s">
        <v>291</v>
      </c>
      <c r="P527">
        <v>5.9100000000000005E-4</v>
      </c>
      <c r="Q527" t="s">
        <v>25</v>
      </c>
      <c r="R527" t="s">
        <v>186</v>
      </c>
      <c r="S527" t="e">
        <f t="shared" si="16"/>
        <v>#NAME?</v>
      </c>
      <c r="T527" t="s">
        <v>25</v>
      </c>
      <c r="U527" t="s">
        <v>24</v>
      </c>
      <c r="V527">
        <v>0.41143400000000002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292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288</v>
      </c>
      <c r="AK527">
        <v>1000</v>
      </c>
      <c r="AL527" t="s">
        <v>189</v>
      </c>
      <c r="AM527">
        <v>1000000</v>
      </c>
      <c r="AN527" t="s">
        <v>190</v>
      </c>
      <c r="AO527">
        <v>10</v>
      </c>
      <c r="AP527" t="s">
        <v>191</v>
      </c>
      <c r="AQ527">
        <v>1000</v>
      </c>
      <c r="AR527" t="s">
        <v>192</v>
      </c>
      <c r="AS527">
        <v>20</v>
      </c>
      <c r="AT527" t="s">
        <v>193</v>
      </c>
      <c r="AU527">
        <v>20</v>
      </c>
    </row>
    <row r="528" spans="1:47">
      <c r="A528">
        <v>790</v>
      </c>
      <c r="B528" t="s">
        <v>289</v>
      </c>
      <c r="C528">
        <v>5</v>
      </c>
      <c r="D528" t="s">
        <v>182</v>
      </c>
      <c r="E528">
        <v>303</v>
      </c>
      <c r="F528" t="s">
        <v>183</v>
      </c>
      <c r="G528" t="s">
        <v>184</v>
      </c>
      <c r="H528">
        <v>6.242</v>
      </c>
      <c r="I528" t="s">
        <v>185</v>
      </c>
      <c r="J528">
        <v>2.7500000000000002E-4</v>
      </c>
      <c r="K528" t="s">
        <v>25</v>
      </c>
      <c r="L528" t="s">
        <v>290</v>
      </c>
      <c r="M528">
        <v>337.23271099999999</v>
      </c>
      <c r="N528" t="s">
        <v>25</v>
      </c>
      <c r="O528" t="s">
        <v>291</v>
      </c>
      <c r="P528">
        <v>6.1200000000000002E-4</v>
      </c>
      <c r="Q528" t="s">
        <v>25</v>
      </c>
      <c r="R528" t="s">
        <v>186</v>
      </c>
      <c r="S528" t="e">
        <f t="shared" si="16"/>
        <v>#NAME?</v>
      </c>
      <c r="T528" t="s">
        <v>25</v>
      </c>
      <c r="U528" t="s">
        <v>24</v>
      </c>
      <c r="V528">
        <v>0.43495899999999998</v>
      </c>
      <c r="W528" t="s">
        <v>25</v>
      </c>
      <c r="X528" t="s">
        <v>26</v>
      </c>
      <c r="Y528">
        <v>4.7912999999999997E-2</v>
      </c>
      <c r="Z528" t="s">
        <v>25</v>
      </c>
      <c r="AA528" t="s">
        <v>27</v>
      </c>
      <c r="AB528">
        <v>0.17432400000000001</v>
      </c>
      <c r="AC528" t="s">
        <v>25</v>
      </c>
      <c r="AD528" t="s">
        <v>292</v>
      </c>
      <c r="AE528">
        <v>0.19777</v>
      </c>
      <c r="AF528" t="s">
        <v>25</v>
      </c>
      <c r="AG528" t="s">
        <v>28</v>
      </c>
      <c r="AH528">
        <v>6.7840000000000001E-3</v>
      </c>
      <c r="AI528" t="s">
        <v>25</v>
      </c>
      <c r="AJ528" t="s">
        <v>288</v>
      </c>
      <c r="AK528">
        <v>1000</v>
      </c>
      <c r="AL528" t="s">
        <v>189</v>
      </c>
      <c r="AM528">
        <v>1000000</v>
      </c>
      <c r="AN528" t="s">
        <v>190</v>
      </c>
      <c r="AO528">
        <v>10</v>
      </c>
      <c r="AP528" t="s">
        <v>191</v>
      </c>
      <c r="AQ528">
        <v>1000</v>
      </c>
      <c r="AR528" t="s">
        <v>192</v>
      </c>
      <c r="AS528">
        <v>20</v>
      </c>
      <c r="AT528" t="s">
        <v>193</v>
      </c>
      <c r="AU528">
        <v>20</v>
      </c>
    </row>
    <row r="529" spans="1:47">
      <c r="A529">
        <v>790</v>
      </c>
      <c r="B529" t="s">
        <v>289</v>
      </c>
      <c r="C529">
        <v>7</v>
      </c>
      <c r="D529" t="s">
        <v>182</v>
      </c>
      <c r="E529">
        <v>760</v>
      </c>
      <c r="F529" t="s">
        <v>183</v>
      </c>
      <c r="G529" t="s">
        <v>184</v>
      </c>
      <c r="H529">
        <v>2.2000000000000002</v>
      </c>
      <c r="I529" t="s">
        <v>185</v>
      </c>
      <c r="J529">
        <v>2.6200000000000003E-4</v>
      </c>
      <c r="K529" t="s">
        <v>25</v>
      </c>
      <c r="L529" t="s">
        <v>290</v>
      </c>
      <c r="M529">
        <v>1594.7170940000001</v>
      </c>
      <c r="N529" t="s">
        <v>25</v>
      </c>
      <c r="O529" t="s">
        <v>291</v>
      </c>
      <c r="P529">
        <v>1.8569999999999999E-3</v>
      </c>
      <c r="Q529" t="s">
        <v>25</v>
      </c>
      <c r="R529" t="s">
        <v>186</v>
      </c>
      <c r="S529" t="e">
        <f t="shared" si="16"/>
        <v>#NAME?</v>
      </c>
      <c r="T529" t="s">
        <v>25</v>
      </c>
      <c r="U529" t="s">
        <v>24</v>
      </c>
      <c r="V529">
        <v>0.39819700000000002</v>
      </c>
      <c r="W529" t="s">
        <v>25</v>
      </c>
      <c r="X529" t="s">
        <v>26</v>
      </c>
      <c r="Y529">
        <v>4.7473000000000001E-2</v>
      </c>
      <c r="Z529" t="s">
        <v>25</v>
      </c>
      <c r="AA529" t="s">
        <v>27</v>
      </c>
      <c r="AB529">
        <v>0.105434</v>
      </c>
      <c r="AC529" t="s">
        <v>25</v>
      </c>
      <c r="AD529" t="s">
        <v>292</v>
      </c>
      <c r="AE529">
        <v>0.222301</v>
      </c>
      <c r="AF529" t="s">
        <v>25</v>
      </c>
      <c r="AG529" t="s">
        <v>28</v>
      </c>
      <c r="AH529">
        <v>6.6940000000000003E-3</v>
      </c>
      <c r="AI529" t="s">
        <v>25</v>
      </c>
      <c r="AJ529" t="s">
        <v>288</v>
      </c>
      <c r="AK529">
        <v>1000</v>
      </c>
      <c r="AL529" t="s">
        <v>189</v>
      </c>
      <c r="AM529">
        <v>1000000</v>
      </c>
      <c r="AN529" t="s">
        <v>190</v>
      </c>
      <c r="AO529">
        <v>10</v>
      </c>
      <c r="AP529" t="s">
        <v>191</v>
      </c>
      <c r="AQ529">
        <v>10</v>
      </c>
      <c r="AR529" t="s">
        <v>192</v>
      </c>
      <c r="AS529">
        <v>20</v>
      </c>
      <c r="AT529" t="s">
        <v>193</v>
      </c>
      <c r="AU529">
        <v>20</v>
      </c>
    </row>
    <row r="530" spans="1:47">
      <c r="A530">
        <v>789</v>
      </c>
      <c r="B530" t="s">
        <v>289</v>
      </c>
      <c r="C530">
        <v>7</v>
      </c>
      <c r="D530" t="s">
        <v>182</v>
      </c>
      <c r="E530">
        <v>760</v>
      </c>
      <c r="F530" t="s">
        <v>183</v>
      </c>
      <c r="G530" t="s">
        <v>184</v>
      </c>
      <c r="H530">
        <v>5.7</v>
      </c>
      <c r="I530" t="s">
        <v>185</v>
      </c>
      <c r="J530">
        <v>1.1969999999999999E-3</v>
      </c>
      <c r="K530" t="s">
        <v>25</v>
      </c>
      <c r="L530" t="s">
        <v>290</v>
      </c>
      <c r="M530">
        <v>3993.2471999999998</v>
      </c>
      <c r="N530" t="s">
        <v>25</v>
      </c>
      <c r="O530" t="s">
        <v>291</v>
      </c>
      <c r="P530">
        <v>5.1900000000000002E-3</v>
      </c>
      <c r="Q530" t="s">
        <v>25</v>
      </c>
      <c r="R530" t="s">
        <v>186</v>
      </c>
      <c r="S530" t="e">
        <f ca="1">-nan(ind)</f>
        <v>#NAME?</v>
      </c>
      <c r="T530" t="s">
        <v>25</v>
      </c>
      <c r="U530" t="s">
        <v>24</v>
      </c>
      <c r="V530">
        <v>0.65829000000000004</v>
      </c>
      <c r="W530" t="s">
        <v>25</v>
      </c>
      <c r="X530" t="s">
        <v>26</v>
      </c>
      <c r="Y530">
        <v>0.13672000000000001</v>
      </c>
      <c r="Z530" t="s">
        <v>25</v>
      </c>
      <c r="AA530" t="s">
        <v>27</v>
      </c>
      <c r="AB530">
        <v>0.16805999999999999</v>
      </c>
      <c r="AC530" t="s">
        <v>25</v>
      </c>
      <c r="AD530" t="s">
        <v>292</v>
      </c>
      <c r="AE530">
        <v>0.29143999999999998</v>
      </c>
      <c r="AF530" t="s">
        <v>25</v>
      </c>
      <c r="AG530" t="s">
        <v>28</v>
      </c>
      <c r="AH530">
        <v>4.1840000000000002E-2</v>
      </c>
      <c r="AI530" t="s">
        <v>25</v>
      </c>
      <c r="AJ530" t="s">
        <v>288</v>
      </c>
      <c r="AK530">
        <v>1000</v>
      </c>
      <c r="AL530" t="s">
        <v>189</v>
      </c>
      <c r="AM530">
        <v>1000000</v>
      </c>
      <c r="AN530" t="s">
        <v>190</v>
      </c>
      <c r="AO530">
        <v>10</v>
      </c>
      <c r="AP530" t="s">
        <v>191</v>
      </c>
      <c r="AQ530">
        <v>10</v>
      </c>
      <c r="AR530" t="s">
        <v>192</v>
      </c>
      <c r="AS530">
        <v>20</v>
      </c>
      <c r="AT530" t="s">
        <v>193</v>
      </c>
      <c r="AU530">
        <v>20</v>
      </c>
    </row>
    <row r="531" spans="1:47">
      <c r="A531">
        <v>788</v>
      </c>
      <c r="B531" t="s">
        <v>289</v>
      </c>
      <c r="C531">
        <v>5</v>
      </c>
      <c r="D531" t="s">
        <v>182</v>
      </c>
      <c r="E531">
        <v>7683</v>
      </c>
      <c r="F531" t="s">
        <v>183</v>
      </c>
      <c r="G531" t="s">
        <v>184</v>
      </c>
      <c r="H531">
        <v>0</v>
      </c>
      <c r="I531" t="s">
        <v>185</v>
      </c>
      <c r="J531">
        <v>6.2100000000000002E-3</v>
      </c>
      <c r="K531" t="s">
        <v>25</v>
      </c>
      <c r="L531" t="s">
        <v>290</v>
      </c>
      <c r="M531">
        <v>3359.6718000000001</v>
      </c>
      <c r="N531" t="s">
        <v>25</v>
      </c>
      <c r="O531" t="s">
        <v>291</v>
      </c>
      <c r="P531">
        <v>9.5689999999999994E-3</v>
      </c>
      <c r="Q531" t="s">
        <v>25</v>
      </c>
      <c r="R531" t="s">
        <v>186</v>
      </c>
      <c r="S531" t="e">
        <f ca="1">-nan(ind)</f>
        <v>#NAME?</v>
      </c>
      <c r="T531" t="s">
        <v>25</v>
      </c>
      <c r="U531" t="s">
        <v>24</v>
      </c>
      <c r="V531">
        <v>9.8299599999999998</v>
      </c>
      <c r="W531" t="s">
        <v>25</v>
      </c>
      <c r="X531" t="s">
        <v>26</v>
      </c>
      <c r="Y531">
        <v>2.3120000000000002E-2</v>
      </c>
      <c r="Z531" t="s">
        <v>25</v>
      </c>
      <c r="AA531" t="s">
        <v>27</v>
      </c>
      <c r="AB531">
        <v>0.10729</v>
      </c>
      <c r="AC531" t="s">
        <v>25</v>
      </c>
      <c r="AD531" t="s">
        <v>292</v>
      </c>
      <c r="AE531">
        <v>9.6287299999999991</v>
      </c>
      <c r="AF531" t="s">
        <v>25</v>
      </c>
      <c r="AG531" t="s">
        <v>28</v>
      </c>
      <c r="AH531">
        <v>4.181E-2</v>
      </c>
      <c r="AI531" t="s">
        <v>25</v>
      </c>
      <c r="AJ531" t="s">
        <v>288</v>
      </c>
      <c r="AK531">
        <v>1000</v>
      </c>
      <c r="AL531" t="s">
        <v>189</v>
      </c>
      <c r="AM531">
        <v>1000000</v>
      </c>
      <c r="AN531" t="s">
        <v>190</v>
      </c>
      <c r="AO531">
        <v>10</v>
      </c>
      <c r="AP531" t="s">
        <v>191</v>
      </c>
      <c r="AQ531">
        <v>10</v>
      </c>
      <c r="AR531" t="s">
        <v>192</v>
      </c>
      <c r="AS531">
        <v>20</v>
      </c>
      <c r="AT531" t="s">
        <v>193</v>
      </c>
      <c r="AU531">
        <v>1000</v>
      </c>
    </row>
    <row r="532" spans="1:47">
      <c r="A532">
        <v>787</v>
      </c>
      <c r="B532" t="s">
        <v>289</v>
      </c>
      <c r="C532">
        <v>5</v>
      </c>
      <c r="D532" t="s">
        <v>182</v>
      </c>
      <c r="E532">
        <v>303</v>
      </c>
      <c r="F532" t="s">
        <v>183</v>
      </c>
      <c r="G532" t="s">
        <v>184</v>
      </c>
      <c r="H532">
        <v>5.7</v>
      </c>
      <c r="I532" t="s">
        <v>185</v>
      </c>
      <c r="J532">
        <v>1.2099999999999999E-3</v>
      </c>
      <c r="K532" t="s">
        <v>25</v>
      </c>
      <c r="L532" t="s">
        <v>290</v>
      </c>
      <c r="M532">
        <v>901.68079999999998</v>
      </c>
      <c r="N532" t="s">
        <v>25</v>
      </c>
      <c r="O532" t="s">
        <v>291</v>
      </c>
      <c r="P532">
        <v>2.1120000000000002E-3</v>
      </c>
      <c r="Q532" t="s">
        <v>25</v>
      </c>
      <c r="R532" t="s">
        <v>186</v>
      </c>
      <c r="S532" t="e">
        <f ca="1">-nan(ind)</f>
        <v>#NAME?</v>
      </c>
      <c r="T532" t="s">
        <v>25</v>
      </c>
      <c r="U532" t="s">
        <v>24</v>
      </c>
      <c r="V532">
        <v>1.0106999999999999</v>
      </c>
      <c r="W532" t="s">
        <v>25</v>
      </c>
      <c r="X532" t="s">
        <v>26</v>
      </c>
      <c r="Y532">
        <v>0.13458000000000001</v>
      </c>
      <c r="Z532" t="s">
        <v>25</v>
      </c>
      <c r="AA532" t="s">
        <v>27</v>
      </c>
      <c r="AB532">
        <v>0.51149999999999995</v>
      </c>
      <c r="AC532" t="s">
        <v>25</v>
      </c>
      <c r="AD532" t="s">
        <v>292</v>
      </c>
      <c r="AE532">
        <v>0.30464999999999998</v>
      </c>
      <c r="AF532" t="s">
        <v>25</v>
      </c>
      <c r="AG532" t="s">
        <v>28</v>
      </c>
      <c r="AH532">
        <v>4.2410000000000003E-2</v>
      </c>
      <c r="AI532" t="s">
        <v>25</v>
      </c>
      <c r="AJ532" t="s">
        <v>288</v>
      </c>
      <c r="AK532">
        <v>1000</v>
      </c>
      <c r="AL532" t="s">
        <v>189</v>
      </c>
      <c r="AM532">
        <v>1000000</v>
      </c>
      <c r="AN532" t="s">
        <v>190</v>
      </c>
      <c r="AO532">
        <v>10</v>
      </c>
      <c r="AP532" t="s">
        <v>191</v>
      </c>
      <c r="AQ532">
        <v>10</v>
      </c>
      <c r="AR532" t="s">
        <v>192</v>
      </c>
      <c r="AS532">
        <v>20</v>
      </c>
      <c r="AT532" t="s">
        <v>193</v>
      </c>
      <c r="AU532">
        <v>20</v>
      </c>
    </row>
    <row r="533" spans="1:47">
      <c r="A533">
        <v>787</v>
      </c>
      <c r="B533" t="s">
        <v>289</v>
      </c>
      <c r="C533">
        <v>5</v>
      </c>
      <c r="D533" t="s">
        <v>182</v>
      </c>
      <c r="E533">
        <v>303</v>
      </c>
      <c r="F533" t="s">
        <v>183</v>
      </c>
      <c r="G533" t="s">
        <v>184</v>
      </c>
      <c r="H533">
        <v>5.7</v>
      </c>
      <c r="I533" t="s">
        <v>185</v>
      </c>
      <c r="J533">
        <v>1.201E-3</v>
      </c>
      <c r="K533" t="s">
        <v>25</v>
      </c>
      <c r="L533" t="s">
        <v>290</v>
      </c>
      <c r="M533">
        <v>893.86829999999998</v>
      </c>
      <c r="N533" t="s">
        <v>25</v>
      </c>
      <c r="O533" t="s">
        <v>291</v>
      </c>
      <c r="P533">
        <v>2.0939999999999999E-3</v>
      </c>
      <c r="Q533" t="s">
        <v>25</v>
      </c>
      <c r="R533" t="s">
        <v>186</v>
      </c>
      <c r="S533" t="e">
        <f ca="1">-nan(ind)</f>
        <v>#NAME?</v>
      </c>
      <c r="T533" t="s">
        <v>25</v>
      </c>
      <c r="U533" t="s">
        <v>24</v>
      </c>
      <c r="V533">
        <v>1.0032099999999999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292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288</v>
      </c>
      <c r="AK533">
        <v>1000</v>
      </c>
      <c r="AL533" t="s">
        <v>189</v>
      </c>
      <c r="AM533">
        <v>1000000</v>
      </c>
      <c r="AN533" t="s">
        <v>190</v>
      </c>
      <c r="AO533">
        <v>10</v>
      </c>
      <c r="AP533" t="s">
        <v>191</v>
      </c>
      <c r="AQ533">
        <v>10</v>
      </c>
      <c r="AR533" t="s">
        <v>192</v>
      </c>
      <c r="AS533">
        <v>20</v>
      </c>
      <c r="AT533" t="s">
        <v>193</v>
      </c>
      <c r="AU533">
        <v>20</v>
      </c>
    </row>
    <row r="534" spans="1:47">
      <c r="A534">
        <v>786</v>
      </c>
      <c r="B534" t="s">
        <v>289</v>
      </c>
      <c r="C534">
        <v>5</v>
      </c>
      <c r="D534" t="s">
        <v>182</v>
      </c>
      <c r="E534">
        <v>303</v>
      </c>
      <c r="F534" t="s">
        <v>183</v>
      </c>
      <c r="G534" t="s">
        <v>184</v>
      </c>
      <c r="H534">
        <v>6.242</v>
      </c>
      <c r="I534" t="s">
        <v>185</v>
      </c>
      <c r="J534">
        <v>2.7599999999999999E-4</v>
      </c>
      <c r="K534" t="s">
        <v>25</v>
      </c>
      <c r="L534" t="s">
        <v>290</v>
      </c>
      <c r="M534">
        <v>343.60729600000002</v>
      </c>
      <c r="N534" t="s">
        <v>25</v>
      </c>
      <c r="O534" t="s">
        <v>291</v>
      </c>
      <c r="P534">
        <v>6.2E-4</v>
      </c>
      <c r="Q534" t="s">
        <v>25</v>
      </c>
      <c r="R534" t="s">
        <v>186</v>
      </c>
      <c r="S534" t="e">
        <f>-nan</f>
        <v>#NAME?</v>
      </c>
      <c r="T534" t="s">
        <v>25</v>
      </c>
      <c r="U534" t="s">
        <v>24</v>
      </c>
      <c r="V534">
        <v>0.47017900000000001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292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288</v>
      </c>
      <c r="AK534">
        <v>1000</v>
      </c>
      <c r="AL534" t="s">
        <v>189</v>
      </c>
      <c r="AM534">
        <v>1000000</v>
      </c>
      <c r="AN534" t="s">
        <v>190</v>
      </c>
      <c r="AO534">
        <v>10</v>
      </c>
      <c r="AP534" t="s">
        <v>191</v>
      </c>
      <c r="AQ534">
        <v>1000</v>
      </c>
      <c r="AR534" t="s">
        <v>192</v>
      </c>
      <c r="AS534">
        <v>20</v>
      </c>
      <c r="AT534" t="s">
        <v>193</v>
      </c>
      <c r="AU534">
        <v>20</v>
      </c>
    </row>
    <row r="535" spans="1:47">
      <c r="A535">
        <v>786</v>
      </c>
      <c r="B535" t="s">
        <v>289</v>
      </c>
      <c r="C535">
        <v>5</v>
      </c>
      <c r="D535" t="s">
        <v>182</v>
      </c>
      <c r="E535">
        <v>303</v>
      </c>
      <c r="F535" t="s">
        <v>183</v>
      </c>
      <c r="G535" t="s">
        <v>184</v>
      </c>
      <c r="H535">
        <v>1009.69</v>
      </c>
      <c r="I535" t="s">
        <v>185</v>
      </c>
      <c r="J535">
        <v>2.4499999999999999E-4</v>
      </c>
      <c r="K535" t="s">
        <v>25</v>
      </c>
      <c r="L535" t="s">
        <v>290</v>
      </c>
      <c r="M535">
        <v>304.70862699999998</v>
      </c>
      <c r="N535" t="s">
        <v>25</v>
      </c>
      <c r="O535" t="s">
        <v>291</v>
      </c>
      <c r="P535">
        <v>5.4900000000000001E-4</v>
      </c>
      <c r="Q535" t="s">
        <v>25</v>
      </c>
      <c r="R535" t="s">
        <v>186</v>
      </c>
      <c r="S535" t="e">
        <f>-nan</f>
        <v>#NAME?</v>
      </c>
      <c r="T535" t="s">
        <v>25</v>
      </c>
      <c r="U535" t="s">
        <v>24</v>
      </c>
      <c r="V535">
        <v>0.30712099999999998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292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288</v>
      </c>
      <c r="AK535">
        <v>1000</v>
      </c>
      <c r="AL535" t="s">
        <v>189</v>
      </c>
      <c r="AM535">
        <v>1000000</v>
      </c>
      <c r="AN535" t="s">
        <v>190</v>
      </c>
      <c r="AO535">
        <v>10</v>
      </c>
      <c r="AP535" t="s">
        <v>191</v>
      </c>
      <c r="AQ535">
        <v>1000</v>
      </c>
      <c r="AR535" t="s">
        <v>192</v>
      </c>
      <c r="AS535">
        <v>20</v>
      </c>
      <c r="AT535" t="s">
        <v>193</v>
      </c>
      <c r="AU535">
        <v>20</v>
      </c>
    </row>
    <row r="536" spans="1:47">
      <c r="A536">
        <v>785</v>
      </c>
      <c r="B536" t="s">
        <v>289</v>
      </c>
      <c r="C536">
        <v>5</v>
      </c>
      <c r="D536" t="s">
        <v>182</v>
      </c>
      <c r="E536">
        <v>303</v>
      </c>
      <c r="F536" t="s">
        <v>183</v>
      </c>
      <c r="G536" t="s">
        <v>184</v>
      </c>
      <c r="H536">
        <v>1059.8150000000001</v>
      </c>
      <c r="I536" t="s">
        <v>185</v>
      </c>
      <c r="J536">
        <v>5.2499999999999997E-4</v>
      </c>
      <c r="K536" t="s">
        <v>25</v>
      </c>
      <c r="L536" t="s">
        <v>290</v>
      </c>
      <c r="M536">
        <v>404.22930000000002</v>
      </c>
      <c r="N536" t="s">
        <v>25</v>
      </c>
      <c r="O536" t="s">
        <v>291</v>
      </c>
      <c r="P536">
        <v>9.2900000000000003E-4</v>
      </c>
      <c r="Q536" t="s">
        <v>25</v>
      </c>
      <c r="R536" t="s">
        <v>186</v>
      </c>
      <c r="S536" t="e">
        <f ca="1">-nan(ind)</f>
        <v>#NAME?</v>
      </c>
      <c r="T536" t="s">
        <v>25</v>
      </c>
      <c r="U536" t="s">
        <v>24</v>
      </c>
      <c r="V536">
        <v>0.48497899999999999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292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288</v>
      </c>
      <c r="AK536">
        <v>1000</v>
      </c>
      <c r="AL536" t="s">
        <v>189</v>
      </c>
      <c r="AM536">
        <v>1000000</v>
      </c>
      <c r="AN536" t="s">
        <v>190</v>
      </c>
      <c r="AO536">
        <v>10</v>
      </c>
      <c r="AP536" t="s">
        <v>191</v>
      </c>
      <c r="AQ536">
        <v>1000</v>
      </c>
      <c r="AR536" t="s">
        <v>192</v>
      </c>
      <c r="AS536">
        <v>20</v>
      </c>
      <c r="AT536" t="s">
        <v>193</v>
      </c>
      <c r="AU536">
        <v>20</v>
      </c>
    </row>
    <row r="537" spans="1:47">
      <c r="A537">
        <v>784</v>
      </c>
      <c r="B537" t="s">
        <v>289</v>
      </c>
      <c r="C537">
        <v>5</v>
      </c>
      <c r="D537" t="s">
        <v>182</v>
      </c>
      <c r="E537">
        <v>303</v>
      </c>
      <c r="F537" t="s">
        <v>183</v>
      </c>
      <c r="G537" t="s">
        <v>184</v>
      </c>
      <c r="H537">
        <v>5.9560000000000004</v>
      </c>
      <c r="I537" t="s">
        <v>185</v>
      </c>
      <c r="J537">
        <v>5.7700000000000004E-4</v>
      </c>
      <c r="K537" t="s">
        <v>25</v>
      </c>
      <c r="L537" t="s">
        <v>290</v>
      </c>
      <c r="M537">
        <v>432.26330000000002</v>
      </c>
      <c r="N537" t="s">
        <v>25</v>
      </c>
      <c r="O537" t="s">
        <v>291</v>
      </c>
      <c r="P537">
        <v>1.0089999999999999E-3</v>
      </c>
      <c r="Q537" t="s">
        <v>25</v>
      </c>
      <c r="R537" t="s">
        <v>186</v>
      </c>
      <c r="S537" t="e">
        <f ca="1">-nan(ind)</f>
        <v>#NAME?</v>
      </c>
      <c r="T537" t="s">
        <v>25</v>
      </c>
      <c r="U537" t="s">
        <v>24</v>
      </c>
      <c r="V537">
        <v>0.64155600000000002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292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288</v>
      </c>
      <c r="AK537">
        <v>1000</v>
      </c>
      <c r="AL537" t="s">
        <v>189</v>
      </c>
      <c r="AM537">
        <v>1000000</v>
      </c>
      <c r="AN537" t="s">
        <v>190</v>
      </c>
      <c r="AO537">
        <v>10</v>
      </c>
      <c r="AP537" t="s">
        <v>191</v>
      </c>
      <c r="AQ537">
        <v>1000</v>
      </c>
      <c r="AR537" t="s">
        <v>192</v>
      </c>
      <c r="AS537">
        <v>20</v>
      </c>
      <c r="AT537" t="s">
        <v>193</v>
      </c>
      <c r="AU537">
        <v>20</v>
      </c>
    </row>
    <row r="538" spans="1:47">
      <c r="A538">
        <v>782</v>
      </c>
      <c r="B538" t="s">
        <v>289</v>
      </c>
      <c r="C538">
        <v>5</v>
      </c>
      <c r="D538" t="s">
        <v>182</v>
      </c>
      <c r="E538">
        <v>303</v>
      </c>
      <c r="F538" t="s">
        <v>183</v>
      </c>
      <c r="G538" t="s">
        <v>184</v>
      </c>
      <c r="H538">
        <v>5.9560000000000004</v>
      </c>
      <c r="I538" t="s">
        <v>185</v>
      </c>
      <c r="J538">
        <v>5.7700000000000004E-4</v>
      </c>
      <c r="K538" t="s">
        <v>25</v>
      </c>
      <c r="L538" t="s">
        <v>290</v>
      </c>
      <c r="M538">
        <v>415.3571</v>
      </c>
      <c r="N538" t="s">
        <v>25</v>
      </c>
      <c r="O538" t="s">
        <v>291</v>
      </c>
      <c r="P538">
        <v>9.9200000000000004E-4</v>
      </c>
      <c r="Q538" t="s">
        <v>25</v>
      </c>
      <c r="R538" t="s">
        <v>186</v>
      </c>
      <c r="S538" t="e">
        <f ca="1">-nan(ind)</f>
        <v>#NAME?</v>
      </c>
      <c r="T538" t="s">
        <v>25</v>
      </c>
      <c r="U538" t="s">
        <v>24</v>
      </c>
      <c r="V538">
        <v>0.64161900000000005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292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288</v>
      </c>
      <c r="AK538">
        <v>1000</v>
      </c>
      <c r="AL538" t="s">
        <v>189</v>
      </c>
      <c r="AM538">
        <v>1000000</v>
      </c>
      <c r="AN538" t="s">
        <v>190</v>
      </c>
      <c r="AO538">
        <v>10</v>
      </c>
      <c r="AP538" t="s">
        <v>191</v>
      </c>
      <c r="AQ538">
        <v>1000</v>
      </c>
      <c r="AR538" t="s">
        <v>192</v>
      </c>
      <c r="AS538">
        <v>20</v>
      </c>
      <c r="AT538" t="s">
        <v>193</v>
      </c>
      <c r="AU538">
        <v>20</v>
      </c>
    </row>
    <row r="539" spans="1:47">
      <c r="A539">
        <v>782</v>
      </c>
      <c r="B539" t="s">
        <v>289</v>
      </c>
      <c r="C539">
        <v>5</v>
      </c>
      <c r="D539" t="s">
        <v>182</v>
      </c>
      <c r="E539">
        <v>303</v>
      </c>
      <c r="F539" t="s">
        <v>183</v>
      </c>
      <c r="G539" t="s">
        <v>184</v>
      </c>
      <c r="H539">
        <v>6.242</v>
      </c>
      <c r="I539" t="s">
        <v>185</v>
      </c>
      <c r="J539">
        <v>2.7399999999999999E-4</v>
      </c>
      <c r="K539" t="s">
        <v>25</v>
      </c>
      <c r="L539" t="s">
        <v>290</v>
      </c>
      <c r="M539">
        <v>340.36638900000003</v>
      </c>
      <c r="N539" t="s">
        <v>25</v>
      </c>
      <c r="O539" t="s">
        <v>291</v>
      </c>
      <c r="P539">
        <v>6.1399999999999996E-4</v>
      </c>
      <c r="Q539" t="s">
        <v>25</v>
      </c>
      <c r="R539" t="s">
        <v>186</v>
      </c>
      <c r="S539" t="e">
        <f t="shared" ref="S539:S553" si="17">-nan</f>
        <v>#NAME?</v>
      </c>
      <c r="T539" t="s">
        <v>25</v>
      </c>
      <c r="U539" t="s">
        <v>24</v>
      </c>
      <c r="V539">
        <v>0.43784000000000001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292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288</v>
      </c>
      <c r="AK539">
        <v>1000</v>
      </c>
      <c r="AL539" t="s">
        <v>189</v>
      </c>
      <c r="AM539">
        <v>1000000</v>
      </c>
      <c r="AN539" t="s">
        <v>190</v>
      </c>
      <c r="AO539">
        <v>10</v>
      </c>
      <c r="AP539" t="s">
        <v>191</v>
      </c>
      <c r="AQ539">
        <v>1000</v>
      </c>
      <c r="AR539" t="s">
        <v>192</v>
      </c>
      <c r="AS539">
        <v>20</v>
      </c>
      <c r="AT539" t="s">
        <v>193</v>
      </c>
      <c r="AU539">
        <v>20</v>
      </c>
    </row>
    <row r="540" spans="1:47">
      <c r="A540">
        <v>768</v>
      </c>
      <c r="B540" t="s">
        <v>289</v>
      </c>
      <c r="C540">
        <v>5</v>
      </c>
      <c r="D540" t="s">
        <v>182</v>
      </c>
      <c r="E540">
        <v>37714</v>
      </c>
      <c r="F540" t="s">
        <v>183</v>
      </c>
      <c r="G540" t="s">
        <v>184</v>
      </c>
      <c r="H540">
        <v>0</v>
      </c>
      <c r="I540" t="s">
        <v>185</v>
      </c>
      <c r="J540">
        <v>1.026E-3</v>
      </c>
      <c r="K540" t="s">
        <v>25</v>
      </c>
      <c r="L540" t="s">
        <v>290</v>
      </c>
      <c r="M540">
        <v>9557.1932959999995</v>
      </c>
      <c r="N540" t="s">
        <v>25</v>
      </c>
      <c r="O540" t="s">
        <v>291</v>
      </c>
      <c r="P540">
        <v>1.0584E-2</v>
      </c>
      <c r="Q540" t="s">
        <v>25</v>
      </c>
      <c r="R540" t="s">
        <v>186</v>
      </c>
      <c r="S540" t="e">
        <f t="shared" si="17"/>
        <v>#NAME?</v>
      </c>
      <c r="T540" t="s">
        <v>25</v>
      </c>
      <c r="U540" t="s">
        <v>24</v>
      </c>
      <c r="V540">
        <v>41.568247999999997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292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288</v>
      </c>
      <c r="AK540">
        <v>100</v>
      </c>
      <c r="AL540" t="s">
        <v>189</v>
      </c>
      <c r="AM540">
        <v>1000000</v>
      </c>
      <c r="AN540" t="s">
        <v>190</v>
      </c>
      <c r="AO540">
        <v>10</v>
      </c>
      <c r="AP540" t="s">
        <v>191</v>
      </c>
      <c r="AQ540">
        <v>500</v>
      </c>
      <c r="AR540" t="s">
        <v>192</v>
      </c>
      <c r="AS540">
        <v>20</v>
      </c>
      <c r="AT540" t="s">
        <v>193</v>
      </c>
      <c r="AU540">
        <v>5000</v>
      </c>
    </row>
    <row r="541" spans="1:47">
      <c r="A541">
        <v>767</v>
      </c>
      <c r="B541" t="s">
        <v>289</v>
      </c>
      <c r="C541">
        <v>5</v>
      </c>
      <c r="D541" t="s">
        <v>182</v>
      </c>
      <c r="E541">
        <v>7664</v>
      </c>
      <c r="F541" t="s">
        <v>183</v>
      </c>
      <c r="G541" t="s">
        <v>184</v>
      </c>
      <c r="H541">
        <v>0</v>
      </c>
      <c r="I541" t="s">
        <v>185</v>
      </c>
      <c r="J541">
        <v>4.46E-4</v>
      </c>
      <c r="K541" t="s">
        <v>25</v>
      </c>
      <c r="L541" t="s">
        <v>290</v>
      </c>
      <c r="M541">
        <v>2462.7358989999998</v>
      </c>
      <c r="N541" t="s">
        <v>25</v>
      </c>
      <c r="O541" t="s">
        <v>291</v>
      </c>
      <c r="P541">
        <v>2.9090000000000001E-3</v>
      </c>
      <c r="Q541" t="s">
        <v>25</v>
      </c>
      <c r="R541" t="s">
        <v>186</v>
      </c>
      <c r="S541" t="e">
        <f t="shared" si="17"/>
        <v>#NAME?</v>
      </c>
      <c r="T541" t="s">
        <v>25</v>
      </c>
      <c r="U541" t="s">
        <v>24</v>
      </c>
      <c r="V541">
        <v>8.1838789999999992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292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288</v>
      </c>
      <c r="AK541">
        <v>100</v>
      </c>
      <c r="AL541" t="s">
        <v>189</v>
      </c>
      <c r="AM541">
        <v>1000000</v>
      </c>
      <c r="AN541" t="s">
        <v>190</v>
      </c>
      <c r="AO541">
        <v>10</v>
      </c>
      <c r="AP541" t="s">
        <v>191</v>
      </c>
      <c r="AQ541">
        <v>500</v>
      </c>
      <c r="AR541" t="s">
        <v>192</v>
      </c>
      <c r="AS541">
        <v>20</v>
      </c>
      <c r="AT541" t="s">
        <v>193</v>
      </c>
      <c r="AU541">
        <v>1000</v>
      </c>
    </row>
    <row r="542" spans="1:47">
      <c r="A542">
        <v>766</v>
      </c>
      <c r="B542" t="s">
        <v>289</v>
      </c>
      <c r="C542">
        <v>5</v>
      </c>
      <c r="D542" t="s">
        <v>182</v>
      </c>
      <c r="E542">
        <v>903</v>
      </c>
      <c r="F542" t="s">
        <v>183</v>
      </c>
      <c r="G542" t="s">
        <v>184</v>
      </c>
      <c r="H542">
        <v>0</v>
      </c>
      <c r="I542" t="s">
        <v>185</v>
      </c>
      <c r="J542">
        <v>2.61E-4</v>
      </c>
      <c r="K542" t="s">
        <v>25</v>
      </c>
      <c r="L542" t="s">
        <v>290</v>
      </c>
      <c r="M542">
        <v>433.63162299999999</v>
      </c>
      <c r="N542" t="s">
        <v>25</v>
      </c>
      <c r="O542" t="s">
        <v>291</v>
      </c>
      <c r="P542">
        <v>6.9499999999999998E-4</v>
      </c>
      <c r="Q542" t="s">
        <v>25</v>
      </c>
      <c r="R542" t="s">
        <v>186</v>
      </c>
      <c r="S542" t="e">
        <f t="shared" si="17"/>
        <v>#NAME?</v>
      </c>
      <c r="T542" t="s">
        <v>25</v>
      </c>
      <c r="U542" t="s">
        <v>24</v>
      </c>
      <c r="V542">
        <v>0.78491999999999995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292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288</v>
      </c>
      <c r="AK542">
        <v>100</v>
      </c>
      <c r="AL542" t="s">
        <v>189</v>
      </c>
      <c r="AM542">
        <v>1000000</v>
      </c>
      <c r="AN542" t="s">
        <v>190</v>
      </c>
      <c r="AO542">
        <v>10</v>
      </c>
      <c r="AP542" t="s">
        <v>191</v>
      </c>
      <c r="AQ542">
        <v>500</v>
      </c>
      <c r="AR542" t="s">
        <v>192</v>
      </c>
      <c r="AS542">
        <v>20</v>
      </c>
      <c r="AT542" t="s">
        <v>193</v>
      </c>
      <c r="AU542">
        <v>100</v>
      </c>
    </row>
    <row r="543" spans="1:47">
      <c r="A543">
        <v>765</v>
      </c>
      <c r="B543" t="s">
        <v>289</v>
      </c>
      <c r="C543">
        <v>5</v>
      </c>
      <c r="D543" t="s">
        <v>182</v>
      </c>
      <c r="E543">
        <v>302</v>
      </c>
      <c r="F543" t="s">
        <v>183</v>
      </c>
      <c r="G543" t="s">
        <v>184</v>
      </c>
      <c r="H543">
        <v>8.3119999999999994</v>
      </c>
      <c r="I543" t="s">
        <v>185</v>
      </c>
      <c r="J543">
        <v>2.0000000000000001E-4</v>
      </c>
      <c r="K543" t="s">
        <v>25</v>
      </c>
      <c r="L543" t="s">
        <v>290</v>
      </c>
      <c r="M543">
        <v>166.030922</v>
      </c>
      <c r="N543" t="s">
        <v>25</v>
      </c>
      <c r="O543" t="s">
        <v>291</v>
      </c>
      <c r="P543">
        <v>3.6600000000000001E-4</v>
      </c>
      <c r="Q543" t="s">
        <v>25</v>
      </c>
      <c r="R543" t="s">
        <v>186</v>
      </c>
      <c r="S543" t="e">
        <f t="shared" si="17"/>
        <v>#NAME?</v>
      </c>
      <c r="T543" t="s">
        <v>25</v>
      </c>
      <c r="U543" t="s">
        <v>24</v>
      </c>
      <c r="V543">
        <v>0.42936800000000003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292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288</v>
      </c>
      <c r="AK543">
        <v>100</v>
      </c>
      <c r="AL543" t="s">
        <v>189</v>
      </c>
      <c r="AM543">
        <v>1000000</v>
      </c>
      <c r="AN543" t="s">
        <v>190</v>
      </c>
      <c r="AO543">
        <v>10</v>
      </c>
      <c r="AP543" t="s">
        <v>191</v>
      </c>
      <c r="AQ543">
        <v>500</v>
      </c>
      <c r="AR543" t="s">
        <v>192</v>
      </c>
      <c r="AS543">
        <v>20</v>
      </c>
      <c r="AT543" t="s">
        <v>193</v>
      </c>
      <c r="AU543">
        <v>20</v>
      </c>
    </row>
    <row r="544" spans="1:47">
      <c r="A544">
        <v>765</v>
      </c>
      <c r="B544" t="s">
        <v>289</v>
      </c>
      <c r="C544">
        <v>5</v>
      </c>
      <c r="D544" t="s">
        <v>182</v>
      </c>
      <c r="E544">
        <v>302</v>
      </c>
      <c r="F544" t="s">
        <v>183</v>
      </c>
      <c r="G544" t="s">
        <v>184</v>
      </c>
      <c r="H544">
        <v>8.3119999999999994</v>
      </c>
      <c r="I544" t="s">
        <v>185</v>
      </c>
      <c r="J544">
        <v>1.8000000000000001E-4</v>
      </c>
      <c r="K544" t="s">
        <v>25</v>
      </c>
      <c r="L544" t="s">
        <v>290</v>
      </c>
      <c r="M544">
        <v>163.84990199999999</v>
      </c>
      <c r="N544" t="s">
        <v>25</v>
      </c>
      <c r="O544" t="s">
        <v>291</v>
      </c>
      <c r="P544">
        <v>3.4400000000000001E-4</v>
      </c>
      <c r="Q544" t="s">
        <v>25</v>
      </c>
      <c r="R544" t="s">
        <v>186</v>
      </c>
      <c r="S544" t="e">
        <f t="shared" si="17"/>
        <v>#NAME?</v>
      </c>
      <c r="T544" t="s">
        <v>25</v>
      </c>
      <c r="U544" t="s">
        <v>24</v>
      </c>
      <c r="V544">
        <v>0.42949399999999999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292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288</v>
      </c>
      <c r="AK544">
        <v>100</v>
      </c>
      <c r="AL544" t="s">
        <v>189</v>
      </c>
      <c r="AM544">
        <v>1000000</v>
      </c>
      <c r="AN544" t="s">
        <v>190</v>
      </c>
      <c r="AO544">
        <v>10</v>
      </c>
      <c r="AP544" t="s">
        <v>191</v>
      </c>
      <c r="AQ544">
        <v>500</v>
      </c>
      <c r="AR544" t="s">
        <v>192</v>
      </c>
      <c r="AS544">
        <v>20</v>
      </c>
      <c r="AT544" t="s">
        <v>193</v>
      </c>
      <c r="AU544">
        <v>20</v>
      </c>
    </row>
    <row r="545" spans="1:47">
      <c r="A545">
        <v>765</v>
      </c>
      <c r="B545" t="s">
        <v>289</v>
      </c>
      <c r="C545">
        <v>5</v>
      </c>
      <c r="D545" t="s">
        <v>182</v>
      </c>
      <c r="E545">
        <v>303</v>
      </c>
      <c r="F545" t="s">
        <v>183</v>
      </c>
      <c r="G545" t="s">
        <v>184</v>
      </c>
      <c r="H545">
        <v>6.19</v>
      </c>
      <c r="I545" t="s">
        <v>185</v>
      </c>
      <c r="J545">
        <v>2.7399999999999999E-4</v>
      </c>
      <c r="K545" t="s">
        <v>25</v>
      </c>
      <c r="L545" t="s">
        <v>290</v>
      </c>
      <c r="M545">
        <v>326.82779199999999</v>
      </c>
      <c r="N545" t="s">
        <v>25</v>
      </c>
      <c r="O545" t="s">
        <v>291</v>
      </c>
      <c r="P545">
        <v>6.0099999999999997E-4</v>
      </c>
      <c r="Q545" t="s">
        <v>25</v>
      </c>
      <c r="R545" t="s">
        <v>186</v>
      </c>
      <c r="S545" t="e">
        <f t="shared" si="17"/>
        <v>#NAME?</v>
      </c>
      <c r="T545" t="s">
        <v>25</v>
      </c>
      <c r="U545" t="s">
        <v>24</v>
      </c>
      <c r="V545">
        <v>0.401032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292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288</v>
      </c>
      <c r="AK545">
        <v>1000</v>
      </c>
      <c r="AL545" t="s">
        <v>189</v>
      </c>
      <c r="AM545">
        <v>1000000</v>
      </c>
      <c r="AN545" t="s">
        <v>190</v>
      </c>
      <c r="AO545">
        <v>10</v>
      </c>
      <c r="AP545" t="s">
        <v>191</v>
      </c>
      <c r="AQ545">
        <v>500</v>
      </c>
      <c r="AR545" t="s">
        <v>192</v>
      </c>
      <c r="AS545">
        <v>20</v>
      </c>
      <c r="AT545" t="s">
        <v>193</v>
      </c>
      <c r="AU545">
        <v>20</v>
      </c>
    </row>
    <row r="546" spans="1:47">
      <c r="A546">
        <v>764</v>
      </c>
      <c r="B546" t="s">
        <v>289</v>
      </c>
      <c r="C546">
        <v>5</v>
      </c>
      <c r="D546" t="s">
        <v>182</v>
      </c>
      <c r="E546">
        <v>302</v>
      </c>
      <c r="F546" t="s">
        <v>183</v>
      </c>
      <c r="G546" t="s">
        <v>184</v>
      </c>
      <c r="H546">
        <v>6.02</v>
      </c>
      <c r="I546" t="s">
        <v>185</v>
      </c>
      <c r="J546">
        <v>1.93E-4</v>
      </c>
      <c r="K546" t="s">
        <v>25</v>
      </c>
      <c r="L546" t="s">
        <v>290</v>
      </c>
      <c r="M546">
        <v>164.41986199999999</v>
      </c>
      <c r="N546" t="s">
        <v>25</v>
      </c>
      <c r="O546" t="s">
        <v>291</v>
      </c>
      <c r="P546">
        <v>3.57E-4</v>
      </c>
      <c r="Q546" t="s">
        <v>25</v>
      </c>
      <c r="R546" t="s">
        <v>186</v>
      </c>
      <c r="S546" t="e">
        <f t="shared" si="17"/>
        <v>#NAME?</v>
      </c>
      <c r="T546" t="s">
        <v>25</v>
      </c>
      <c r="U546" t="s">
        <v>24</v>
      </c>
      <c r="V546">
        <v>0.77931399999999995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292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288</v>
      </c>
      <c r="AK546">
        <v>100</v>
      </c>
      <c r="AL546" t="s">
        <v>189</v>
      </c>
      <c r="AM546">
        <v>1000000</v>
      </c>
      <c r="AN546" t="s">
        <v>190</v>
      </c>
      <c r="AO546">
        <v>10</v>
      </c>
      <c r="AP546" t="s">
        <v>191</v>
      </c>
      <c r="AQ546">
        <v>500</v>
      </c>
      <c r="AR546" t="s">
        <v>192</v>
      </c>
      <c r="AS546">
        <v>20</v>
      </c>
      <c r="AT546" t="s">
        <v>193</v>
      </c>
      <c r="AU546">
        <v>20</v>
      </c>
    </row>
    <row r="547" spans="1:47">
      <c r="A547">
        <v>764</v>
      </c>
      <c r="B547" t="s">
        <v>289</v>
      </c>
      <c r="C547">
        <v>-1</v>
      </c>
      <c r="D547" t="s">
        <v>182</v>
      </c>
      <c r="E547">
        <v>627</v>
      </c>
      <c r="F547" t="s">
        <v>183</v>
      </c>
      <c r="G547" t="s">
        <v>184</v>
      </c>
      <c r="H547">
        <v>8.2840000000000007</v>
      </c>
      <c r="I547" t="s">
        <v>185</v>
      </c>
      <c r="J547">
        <v>1.8699999999999999E-4</v>
      </c>
      <c r="K547" t="s">
        <v>25</v>
      </c>
      <c r="L547" t="s">
        <v>290</v>
      </c>
      <c r="M547">
        <v>1042.727568</v>
      </c>
      <c r="N547" t="s">
        <v>25</v>
      </c>
      <c r="O547" t="s">
        <v>291</v>
      </c>
      <c r="P547">
        <v>1.23E-3</v>
      </c>
      <c r="Q547" t="s">
        <v>25</v>
      </c>
      <c r="R547" t="s">
        <v>186</v>
      </c>
      <c r="S547" t="e">
        <f t="shared" si="17"/>
        <v>#NAME?</v>
      </c>
      <c r="T547" t="s">
        <v>25</v>
      </c>
      <c r="U547" t="s">
        <v>24</v>
      </c>
      <c r="V547">
        <v>0.34575499999999998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292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288</v>
      </c>
      <c r="AK547">
        <v>100</v>
      </c>
      <c r="AL547" t="s">
        <v>189</v>
      </c>
      <c r="AM547">
        <v>1000000</v>
      </c>
      <c r="AN547" t="s">
        <v>190</v>
      </c>
      <c r="AO547">
        <v>10</v>
      </c>
      <c r="AP547" t="s">
        <v>191</v>
      </c>
      <c r="AQ547">
        <v>500</v>
      </c>
      <c r="AR547" t="s">
        <v>192</v>
      </c>
      <c r="AS547">
        <v>20</v>
      </c>
      <c r="AT547" t="s">
        <v>193</v>
      </c>
      <c r="AU547">
        <v>20</v>
      </c>
    </row>
    <row r="548" spans="1:47">
      <c r="A548">
        <v>763</v>
      </c>
      <c r="B548" t="s">
        <v>289</v>
      </c>
      <c r="C548">
        <v>-1</v>
      </c>
      <c r="D548" t="s">
        <v>182</v>
      </c>
      <c r="E548">
        <v>379</v>
      </c>
      <c r="F548" t="s">
        <v>183</v>
      </c>
      <c r="G548" t="s">
        <v>184</v>
      </c>
      <c r="H548">
        <v>0</v>
      </c>
      <c r="I548" t="s">
        <v>185</v>
      </c>
      <c r="J548">
        <v>1.84E-4</v>
      </c>
      <c r="K548" t="s">
        <v>25</v>
      </c>
      <c r="L548" t="s">
        <v>290</v>
      </c>
      <c r="M548">
        <v>95.796993000000001</v>
      </c>
      <c r="N548" t="s">
        <v>25</v>
      </c>
      <c r="O548" t="s">
        <v>291</v>
      </c>
      <c r="P548">
        <v>2.7900000000000001E-4</v>
      </c>
      <c r="Q548" t="s">
        <v>25</v>
      </c>
      <c r="R548" t="s">
        <v>186</v>
      </c>
      <c r="S548" t="e">
        <f t="shared" si="17"/>
        <v>#NAME?</v>
      </c>
      <c r="T548" t="s">
        <v>25</v>
      </c>
      <c r="U548" t="s">
        <v>24</v>
      </c>
      <c r="V548">
        <v>1.4738789999999999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292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288</v>
      </c>
      <c r="AK548">
        <v>10</v>
      </c>
      <c r="AL548" t="s">
        <v>189</v>
      </c>
      <c r="AM548">
        <v>1000000</v>
      </c>
      <c r="AN548" t="s">
        <v>190</v>
      </c>
      <c r="AO548">
        <v>10</v>
      </c>
      <c r="AP548" t="s">
        <v>191</v>
      </c>
      <c r="AQ548">
        <v>500</v>
      </c>
      <c r="AR548" t="s">
        <v>192</v>
      </c>
      <c r="AS548">
        <v>20</v>
      </c>
      <c r="AT548" t="s">
        <v>193</v>
      </c>
      <c r="AU548">
        <v>100</v>
      </c>
    </row>
    <row r="549" spans="1:47">
      <c r="A549">
        <v>763</v>
      </c>
      <c r="B549" t="s">
        <v>289</v>
      </c>
      <c r="C549">
        <v>5</v>
      </c>
      <c r="D549" t="s">
        <v>182</v>
      </c>
      <c r="E549">
        <v>302</v>
      </c>
      <c r="F549" t="s">
        <v>183</v>
      </c>
      <c r="G549" t="s">
        <v>184</v>
      </c>
      <c r="H549">
        <v>8.3119999999999994</v>
      </c>
      <c r="I549" t="s">
        <v>185</v>
      </c>
      <c r="J549">
        <v>1.9799999999999999E-4</v>
      </c>
      <c r="K549" t="s">
        <v>25</v>
      </c>
      <c r="L549" t="s">
        <v>290</v>
      </c>
      <c r="M549">
        <v>164.797798</v>
      </c>
      <c r="N549" t="s">
        <v>25</v>
      </c>
      <c r="O549" t="s">
        <v>291</v>
      </c>
      <c r="P549">
        <v>3.6299999999999999E-4</v>
      </c>
      <c r="Q549" t="s">
        <v>25</v>
      </c>
      <c r="R549" t="s">
        <v>186</v>
      </c>
      <c r="S549" t="e">
        <f t="shared" si="17"/>
        <v>#NAME?</v>
      </c>
      <c r="T549" t="s">
        <v>25</v>
      </c>
      <c r="U549" t="s">
        <v>24</v>
      </c>
      <c r="V549">
        <v>0.43313000000000001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292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288</v>
      </c>
      <c r="AK549">
        <v>100</v>
      </c>
      <c r="AL549" t="s">
        <v>189</v>
      </c>
      <c r="AM549">
        <v>1000000</v>
      </c>
      <c r="AN549" t="s">
        <v>190</v>
      </c>
      <c r="AO549">
        <v>10</v>
      </c>
      <c r="AP549" t="s">
        <v>191</v>
      </c>
      <c r="AQ549">
        <v>500</v>
      </c>
      <c r="AR549" t="s">
        <v>192</v>
      </c>
      <c r="AS549">
        <v>20</v>
      </c>
      <c r="AT549" t="s">
        <v>193</v>
      </c>
      <c r="AU549">
        <v>20</v>
      </c>
    </row>
    <row r="550" spans="1:47">
      <c r="A550">
        <v>762</v>
      </c>
      <c r="B550" t="s">
        <v>289</v>
      </c>
      <c r="C550">
        <v>5</v>
      </c>
      <c r="D550" t="s">
        <v>182</v>
      </c>
      <c r="E550">
        <v>303</v>
      </c>
      <c r="F550" t="s">
        <v>183</v>
      </c>
      <c r="G550" t="s">
        <v>184</v>
      </c>
      <c r="H550">
        <v>6.19</v>
      </c>
      <c r="I550" t="s">
        <v>185</v>
      </c>
      <c r="J550">
        <v>2.81E-4</v>
      </c>
      <c r="K550" t="s">
        <v>25</v>
      </c>
      <c r="L550" t="s">
        <v>290</v>
      </c>
      <c r="M550">
        <v>338.48111499999999</v>
      </c>
      <c r="N550" t="s">
        <v>25</v>
      </c>
      <c r="O550" t="s">
        <v>291</v>
      </c>
      <c r="P550">
        <v>6.1899999999999998E-4</v>
      </c>
      <c r="Q550" t="s">
        <v>25</v>
      </c>
      <c r="R550" t="s">
        <v>186</v>
      </c>
      <c r="S550" t="e">
        <f t="shared" si="17"/>
        <v>#NAME?</v>
      </c>
      <c r="T550" t="s">
        <v>25</v>
      </c>
      <c r="U550" t="s">
        <v>24</v>
      </c>
      <c r="V550">
        <v>0.39747700000000002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292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288</v>
      </c>
      <c r="AK550">
        <v>1000</v>
      </c>
      <c r="AL550" t="s">
        <v>189</v>
      </c>
      <c r="AM550">
        <v>1000000</v>
      </c>
      <c r="AN550" t="s">
        <v>190</v>
      </c>
      <c r="AO550">
        <v>10</v>
      </c>
      <c r="AP550" t="s">
        <v>191</v>
      </c>
      <c r="AQ550">
        <v>500</v>
      </c>
      <c r="AR550" t="s">
        <v>192</v>
      </c>
      <c r="AS550">
        <v>20</v>
      </c>
      <c r="AT550" t="s">
        <v>193</v>
      </c>
      <c r="AU550">
        <v>20</v>
      </c>
    </row>
    <row r="551" spans="1:47">
      <c r="A551">
        <v>761</v>
      </c>
      <c r="B551" t="s">
        <v>289</v>
      </c>
      <c r="C551">
        <v>5</v>
      </c>
      <c r="D551" t="s">
        <v>182</v>
      </c>
      <c r="E551">
        <v>303</v>
      </c>
      <c r="F551" t="s">
        <v>183</v>
      </c>
      <c r="G551" t="s">
        <v>184</v>
      </c>
      <c r="H551">
        <v>6.02</v>
      </c>
      <c r="I551" t="s">
        <v>185</v>
      </c>
      <c r="J551">
        <v>2.5999999999999998E-4</v>
      </c>
      <c r="K551" t="s">
        <v>25</v>
      </c>
      <c r="L551" t="s">
        <v>290</v>
      </c>
      <c r="M551">
        <v>323.127813</v>
      </c>
      <c r="N551" t="s">
        <v>25</v>
      </c>
      <c r="O551" t="s">
        <v>291</v>
      </c>
      <c r="P551">
        <v>5.8299999999999997E-4</v>
      </c>
      <c r="Q551" t="s">
        <v>25</v>
      </c>
      <c r="R551" t="s">
        <v>186</v>
      </c>
      <c r="S551" t="e">
        <f t="shared" si="17"/>
        <v>#NAME?</v>
      </c>
      <c r="T551" t="s">
        <v>25</v>
      </c>
      <c r="U551" t="s">
        <v>24</v>
      </c>
      <c r="V551">
        <v>0.43257000000000001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292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288</v>
      </c>
      <c r="AK551">
        <v>1000</v>
      </c>
      <c r="AL551" t="s">
        <v>189</v>
      </c>
      <c r="AM551">
        <v>1000000</v>
      </c>
      <c r="AN551" t="s">
        <v>190</v>
      </c>
      <c r="AO551">
        <v>10</v>
      </c>
      <c r="AP551" t="s">
        <v>191</v>
      </c>
      <c r="AQ551">
        <v>500</v>
      </c>
      <c r="AR551" t="s">
        <v>192</v>
      </c>
      <c r="AS551">
        <v>20</v>
      </c>
      <c r="AT551" t="s">
        <v>193</v>
      </c>
      <c r="AU551">
        <v>20</v>
      </c>
    </row>
    <row r="552" spans="1:47">
      <c r="A552">
        <v>761</v>
      </c>
      <c r="B552" t="s">
        <v>289</v>
      </c>
      <c r="C552">
        <v>5</v>
      </c>
      <c r="D552" t="s">
        <v>182</v>
      </c>
      <c r="E552">
        <v>303</v>
      </c>
      <c r="F552" t="s">
        <v>183</v>
      </c>
      <c r="G552" t="s">
        <v>184</v>
      </c>
      <c r="H552">
        <v>6.19</v>
      </c>
      <c r="I552" t="s">
        <v>185</v>
      </c>
      <c r="J552">
        <v>2.5900000000000001E-4</v>
      </c>
      <c r="K552" t="s">
        <v>25</v>
      </c>
      <c r="L552" t="s">
        <v>290</v>
      </c>
      <c r="M552">
        <v>325.33395400000001</v>
      </c>
      <c r="N552" t="s">
        <v>25</v>
      </c>
      <c r="O552" t="s">
        <v>291</v>
      </c>
      <c r="P552">
        <v>5.8500000000000002E-4</v>
      </c>
      <c r="Q552" t="s">
        <v>25</v>
      </c>
      <c r="R552" t="s">
        <v>186</v>
      </c>
      <c r="S552" t="e">
        <f t="shared" si="17"/>
        <v>#NAME?</v>
      </c>
      <c r="T552" t="s">
        <v>25</v>
      </c>
      <c r="U552" t="s">
        <v>24</v>
      </c>
      <c r="V552">
        <v>0.39963199999999999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292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288</v>
      </c>
      <c r="AK552">
        <v>1000</v>
      </c>
      <c r="AL552" t="s">
        <v>189</v>
      </c>
      <c r="AM552">
        <v>1000000</v>
      </c>
      <c r="AN552" t="s">
        <v>190</v>
      </c>
      <c r="AO552">
        <v>10</v>
      </c>
      <c r="AP552" t="s">
        <v>191</v>
      </c>
      <c r="AQ552">
        <v>500</v>
      </c>
      <c r="AR552" t="s">
        <v>192</v>
      </c>
      <c r="AS552">
        <v>20</v>
      </c>
      <c r="AT552" t="s">
        <v>193</v>
      </c>
      <c r="AU552">
        <v>20</v>
      </c>
    </row>
    <row r="553" spans="1:47">
      <c r="A553">
        <v>761</v>
      </c>
      <c r="B553" t="s">
        <v>289</v>
      </c>
      <c r="C553">
        <v>5</v>
      </c>
      <c r="D553" t="s">
        <v>182</v>
      </c>
      <c r="E553">
        <v>303</v>
      </c>
      <c r="F553" t="s">
        <v>183</v>
      </c>
      <c r="G553" t="s">
        <v>184</v>
      </c>
      <c r="H553">
        <v>6.02</v>
      </c>
      <c r="I553" t="s">
        <v>185</v>
      </c>
      <c r="J553">
        <v>2.7099999999999997E-4</v>
      </c>
      <c r="K553" t="s">
        <v>25</v>
      </c>
      <c r="L553" t="s">
        <v>290</v>
      </c>
      <c r="M553">
        <v>331.32074699999998</v>
      </c>
      <c r="N553" t="s">
        <v>25</v>
      </c>
      <c r="O553" t="s">
        <v>291</v>
      </c>
      <c r="P553">
        <v>6.02E-4</v>
      </c>
      <c r="Q553" t="s">
        <v>25</v>
      </c>
      <c r="R553" t="s">
        <v>186</v>
      </c>
      <c r="S553" t="e">
        <f t="shared" si="17"/>
        <v>#NAME?</v>
      </c>
      <c r="T553" t="s">
        <v>25</v>
      </c>
      <c r="U553" t="s">
        <v>24</v>
      </c>
      <c r="V553">
        <v>0.41625400000000001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292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288</v>
      </c>
      <c r="AK553">
        <v>1000</v>
      </c>
      <c r="AL553" t="s">
        <v>189</v>
      </c>
      <c r="AM553">
        <v>1000000</v>
      </c>
      <c r="AN553" t="s">
        <v>190</v>
      </c>
      <c r="AO553">
        <v>10</v>
      </c>
      <c r="AP553" t="s">
        <v>191</v>
      </c>
      <c r="AQ553">
        <v>500</v>
      </c>
      <c r="AR553" t="s">
        <v>192</v>
      </c>
      <c r="AS553">
        <v>20</v>
      </c>
      <c r="AT553" t="s">
        <v>193</v>
      </c>
      <c r="AU553">
        <v>20</v>
      </c>
    </row>
    <row r="554" spans="1:47">
      <c r="A554">
        <v>757</v>
      </c>
      <c r="B554" t="s">
        <v>289</v>
      </c>
      <c r="C554">
        <v>5</v>
      </c>
      <c r="D554" t="s">
        <v>182</v>
      </c>
      <c r="E554">
        <v>303</v>
      </c>
      <c r="F554" t="s">
        <v>183</v>
      </c>
      <c r="G554" t="s">
        <v>184</v>
      </c>
      <c r="H554">
        <v>5.63</v>
      </c>
      <c r="I554" t="s">
        <v>185</v>
      </c>
      <c r="J554">
        <v>7.3099999999999999E-4</v>
      </c>
      <c r="K554" t="s">
        <v>25</v>
      </c>
      <c r="L554" t="s">
        <v>290</v>
      </c>
      <c r="M554">
        <v>1266.8933</v>
      </c>
      <c r="N554" t="s">
        <v>25</v>
      </c>
      <c r="O554" t="s">
        <v>291</v>
      </c>
      <c r="P554">
        <v>1.9980000000000002E-3</v>
      </c>
      <c r="Q554" t="s">
        <v>25</v>
      </c>
      <c r="R554" t="s">
        <v>186</v>
      </c>
      <c r="S554" t="e">
        <f ca="1">-nan(ind)</f>
        <v>#NAME?</v>
      </c>
      <c r="T554" t="s">
        <v>25</v>
      </c>
      <c r="U554" t="s">
        <v>24</v>
      </c>
      <c r="V554">
        <v>1.1334310000000001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292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288</v>
      </c>
      <c r="AK554">
        <v>1000</v>
      </c>
      <c r="AL554" t="s">
        <v>189</v>
      </c>
      <c r="AM554">
        <v>1000000</v>
      </c>
      <c r="AN554" t="s">
        <v>190</v>
      </c>
      <c r="AO554">
        <v>10</v>
      </c>
      <c r="AP554" t="s">
        <v>191</v>
      </c>
      <c r="AQ554">
        <v>500</v>
      </c>
      <c r="AR554" t="s">
        <v>192</v>
      </c>
      <c r="AS554">
        <v>20</v>
      </c>
      <c r="AT554" t="s">
        <v>193</v>
      </c>
      <c r="AU554">
        <v>20</v>
      </c>
    </row>
    <row r="555" spans="1:47">
      <c r="A555">
        <v>756</v>
      </c>
      <c r="B555" t="s">
        <v>289</v>
      </c>
      <c r="C555">
        <v>5</v>
      </c>
      <c r="D555" t="s">
        <v>182</v>
      </c>
      <c r="E555">
        <v>303</v>
      </c>
      <c r="F555" t="s">
        <v>183</v>
      </c>
      <c r="G555" t="s">
        <v>184</v>
      </c>
      <c r="H555">
        <v>5.63</v>
      </c>
      <c r="I555" t="s">
        <v>185</v>
      </c>
      <c r="J555">
        <v>7.3499999999999998E-4</v>
      </c>
      <c r="K555" t="s">
        <v>25</v>
      </c>
      <c r="L555" t="s">
        <v>290</v>
      </c>
      <c r="M555">
        <v>1276.4321</v>
      </c>
      <c r="N555" t="s">
        <v>25</v>
      </c>
      <c r="O555" t="s">
        <v>291</v>
      </c>
      <c r="P555">
        <v>2.0119999999999999E-3</v>
      </c>
      <c r="Q555" t="s">
        <v>25</v>
      </c>
      <c r="R555" t="s">
        <v>186</v>
      </c>
      <c r="S555" t="e">
        <f ca="1">-nan(ind)</f>
        <v>#NAME?</v>
      </c>
      <c r="T555" t="s">
        <v>25</v>
      </c>
      <c r="U555" t="s">
        <v>24</v>
      </c>
      <c r="V555">
        <v>1.147381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292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288</v>
      </c>
      <c r="AK555">
        <v>1000</v>
      </c>
      <c r="AL555" t="s">
        <v>189</v>
      </c>
      <c r="AM555">
        <v>1000000</v>
      </c>
      <c r="AN555" t="s">
        <v>190</v>
      </c>
      <c r="AO555">
        <v>10</v>
      </c>
      <c r="AP555" t="s">
        <v>191</v>
      </c>
      <c r="AQ555">
        <v>500</v>
      </c>
      <c r="AR555" t="s">
        <v>192</v>
      </c>
      <c r="AS555">
        <v>20</v>
      </c>
      <c r="AT555" t="s">
        <v>193</v>
      </c>
      <c r="AU555">
        <v>20</v>
      </c>
    </row>
    <row r="556" spans="1:47">
      <c r="A556">
        <v>756</v>
      </c>
      <c r="B556" t="s">
        <v>289</v>
      </c>
      <c r="C556">
        <v>5</v>
      </c>
      <c r="D556" t="s">
        <v>182</v>
      </c>
      <c r="E556">
        <v>303</v>
      </c>
      <c r="F556" t="s">
        <v>183</v>
      </c>
      <c r="G556" t="s">
        <v>184</v>
      </c>
      <c r="H556">
        <v>5.63</v>
      </c>
      <c r="I556" t="s">
        <v>185</v>
      </c>
      <c r="J556">
        <v>7.8100000000000001E-4</v>
      </c>
      <c r="K556" t="s">
        <v>25</v>
      </c>
      <c r="L556" t="s">
        <v>290</v>
      </c>
      <c r="M556">
        <v>1422.5288</v>
      </c>
      <c r="N556" t="s">
        <v>25</v>
      </c>
      <c r="O556" t="s">
        <v>291</v>
      </c>
      <c r="P556">
        <v>2.2030000000000001E-3</v>
      </c>
      <c r="Q556" t="s">
        <v>25</v>
      </c>
      <c r="R556" t="s">
        <v>186</v>
      </c>
      <c r="S556" t="e">
        <f ca="1">-nan(ind)</f>
        <v>#NAME?</v>
      </c>
      <c r="T556" t="s">
        <v>25</v>
      </c>
      <c r="U556" t="s">
        <v>24</v>
      </c>
      <c r="V556">
        <v>1.2642279999999999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292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288</v>
      </c>
      <c r="AK556">
        <v>1000</v>
      </c>
      <c r="AL556" t="s">
        <v>189</v>
      </c>
      <c r="AM556">
        <v>1000000</v>
      </c>
      <c r="AN556" t="s">
        <v>190</v>
      </c>
      <c r="AO556">
        <v>10</v>
      </c>
      <c r="AP556" t="s">
        <v>191</v>
      </c>
      <c r="AQ556">
        <v>500</v>
      </c>
      <c r="AR556" t="s">
        <v>192</v>
      </c>
      <c r="AS556">
        <v>20</v>
      </c>
      <c r="AT556" t="s">
        <v>193</v>
      </c>
      <c r="AU556">
        <v>20</v>
      </c>
    </row>
    <row r="557" spans="1:47">
      <c r="A557">
        <v>755</v>
      </c>
      <c r="B557" t="s">
        <v>289</v>
      </c>
      <c r="C557">
        <v>7</v>
      </c>
      <c r="D557" t="s">
        <v>182</v>
      </c>
      <c r="E557">
        <v>9278</v>
      </c>
      <c r="F557" t="s">
        <v>183</v>
      </c>
      <c r="G557" t="s">
        <v>184</v>
      </c>
      <c r="H557">
        <v>174.98599999999999</v>
      </c>
      <c r="I557" t="s">
        <v>185</v>
      </c>
      <c r="J557">
        <v>4.17E-4</v>
      </c>
      <c r="K557" t="s">
        <v>25</v>
      </c>
      <c r="L557" t="s">
        <v>290</v>
      </c>
      <c r="M557">
        <v>3221.8561049999998</v>
      </c>
      <c r="N557" t="s">
        <v>25</v>
      </c>
      <c r="O557" t="s">
        <v>291</v>
      </c>
      <c r="P557">
        <v>3.6389999999999999E-3</v>
      </c>
      <c r="Q557" t="s">
        <v>25</v>
      </c>
      <c r="R557" t="s">
        <v>186</v>
      </c>
      <c r="S557" t="e">
        <f t="shared" ref="S557:S566" si="18">-nan</f>
        <v>#NAME?</v>
      </c>
      <c r="T557" t="s">
        <v>25</v>
      </c>
      <c r="U557" t="s">
        <v>24</v>
      </c>
      <c r="V557">
        <v>2.3483350000000001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292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288</v>
      </c>
      <c r="AK557">
        <v>1000</v>
      </c>
      <c r="AL557" t="s">
        <v>189</v>
      </c>
      <c r="AM557">
        <v>1000000</v>
      </c>
      <c r="AN557" t="s">
        <v>190</v>
      </c>
      <c r="AO557">
        <v>10</v>
      </c>
      <c r="AP557" t="s">
        <v>191</v>
      </c>
      <c r="AQ557">
        <v>500</v>
      </c>
      <c r="AR557" t="s">
        <v>192</v>
      </c>
      <c r="AS557">
        <v>20</v>
      </c>
      <c r="AT557" t="s">
        <v>193</v>
      </c>
      <c r="AU557">
        <v>300</v>
      </c>
    </row>
    <row r="558" spans="1:47">
      <c r="A558">
        <v>754</v>
      </c>
      <c r="B558" t="s">
        <v>289</v>
      </c>
      <c r="C558">
        <v>7</v>
      </c>
      <c r="D558" t="s">
        <v>182</v>
      </c>
      <c r="E558">
        <v>9278</v>
      </c>
      <c r="F558" t="s">
        <v>183</v>
      </c>
      <c r="G558" t="s">
        <v>184</v>
      </c>
      <c r="H558">
        <v>0</v>
      </c>
      <c r="I558" t="s">
        <v>185</v>
      </c>
      <c r="J558">
        <v>5.22E-4</v>
      </c>
      <c r="K558" t="s">
        <v>25</v>
      </c>
      <c r="L558" t="s">
        <v>290</v>
      </c>
      <c r="M558">
        <v>3989.3081529999999</v>
      </c>
      <c r="N558" t="s">
        <v>25</v>
      </c>
      <c r="O558" t="s">
        <v>291</v>
      </c>
      <c r="P558">
        <v>4.5110000000000003E-3</v>
      </c>
      <c r="Q558" t="s">
        <v>25</v>
      </c>
      <c r="R558" t="s">
        <v>186</v>
      </c>
      <c r="S558" t="e">
        <f t="shared" si="18"/>
        <v>#NAME?</v>
      </c>
      <c r="T558" t="s">
        <v>25</v>
      </c>
      <c r="U558" t="s">
        <v>24</v>
      </c>
      <c r="V558">
        <v>2.4021029999999999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292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288</v>
      </c>
      <c r="AK558">
        <v>1000</v>
      </c>
      <c r="AL558" t="s">
        <v>189</v>
      </c>
      <c r="AM558">
        <v>1000000</v>
      </c>
      <c r="AN558" t="s">
        <v>190</v>
      </c>
      <c r="AO558">
        <v>10</v>
      </c>
      <c r="AP558" t="s">
        <v>191</v>
      </c>
      <c r="AQ558">
        <v>500</v>
      </c>
      <c r="AR558" t="s">
        <v>192</v>
      </c>
      <c r="AS558">
        <v>20</v>
      </c>
      <c r="AT558" t="s">
        <v>193</v>
      </c>
      <c r="AU558">
        <v>300</v>
      </c>
    </row>
    <row r="559" spans="1:47">
      <c r="A559">
        <v>753</v>
      </c>
      <c r="B559" t="s">
        <v>289</v>
      </c>
      <c r="C559">
        <v>7</v>
      </c>
      <c r="D559" t="s">
        <v>182</v>
      </c>
      <c r="E559">
        <v>6236</v>
      </c>
      <c r="F559" t="s">
        <v>183</v>
      </c>
      <c r="G559" t="s">
        <v>184</v>
      </c>
      <c r="H559">
        <v>0</v>
      </c>
      <c r="I559" t="s">
        <v>185</v>
      </c>
      <c r="J559">
        <v>4.1899999999999999E-4</v>
      </c>
      <c r="K559" t="s">
        <v>25</v>
      </c>
      <c r="L559" t="s">
        <v>290</v>
      </c>
      <c r="M559">
        <v>3180.5826499999998</v>
      </c>
      <c r="N559" t="s">
        <v>25</v>
      </c>
      <c r="O559" t="s">
        <v>291</v>
      </c>
      <c r="P559">
        <v>3.5990000000000002E-3</v>
      </c>
      <c r="Q559" t="s">
        <v>25</v>
      </c>
      <c r="R559" t="s">
        <v>186</v>
      </c>
      <c r="S559" t="e">
        <f t="shared" si="18"/>
        <v>#NAME?</v>
      </c>
      <c r="T559" t="s">
        <v>25</v>
      </c>
      <c r="U559" t="s">
        <v>24</v>
      </c>
      <c r="V559">
        <v>1.36978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292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288</v>
      </c>
      <c r="AK559">
        <v>1000</v>
      </c>
      <c r="AL559" t="s">
        <v>189</v>
      </c>
      <c r="AM559">
        <v>1000000</v>
      </c>
      <c r="AN559" t="s">
        <v>190</v>
      </c>
      <c r="AO559">
        <v>10</v>
      </c>
      <c r="AP559" t="s">
        <v>191</v>
      </c>
      <c r="AQ559">
        <v>500</v>
      </c>
      <c r="AR559" t="s">
        <v>192</v>
      </c>
      <c r="AS559">
        <v>20</v>
      </c>
      <c r="AT559" t="s">
        <v>193</v>
      </c>
      <c r="AU559">
        <v>200</v>
      </c>
    </row>
    <row r="560" spans="1:47">
      <c r="A560">
        <v>752</v>
      </c>
      <c r="B560" t="s">
        <v>289</v>
      </c>
      <c r="C560">
        <v>7</v>
      </c>
      <c r="D560" t="s">
        <v>182</v>
      </c>
      <c r="E560">
        <v>15362</v>
      </c>
      <c r="F560" t="s">
        <v>183</v>
      </c>
      <c r="G560" t="s">
        <v>184</v>
      </c>
      <c r="H560">
        <v>0</v>
      </c>
      <c r="I560" t="s">
        <v>185</v>
      </c>
      <c r="J560">
        <v>7.5500000000000003E-4</v>
      </c>
      <c r="K560" t="s">
        <v>25</v>
      </c>
      <c r="L560" t="s">
        <v>290</v>
      </c>
      <c r="M560">
        <v>5615.1556579999997</v>
      </c>
      <c r="N560" t="s">
        <v>25</v>
      </c>
      <c r="O560" t="s">
        <v>291</v>
      </c>
      <c r="P560">
        <v>6.3699999999999998E-3</v>
      </c>
      <c r="Q560" t="s">
        <v>25</v>
      </c>
      <c r="R560" t="s">
        <v>186</v>
      </c>
      <c r="S560" t="e">
        <f t="shared" si="18"/>
        <v>#NAME?</v>
      </c>
      <c r="T560" t="s">
        <v>25</v>
      </c>
      <c r="U560" t="s">
        <v>24</v>
      </c>
      <c r="V560">
        <v>3.9890590000000001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292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288</v>
      </c>
      <c r="AK560">
        <v>1000</v>
      </c>
      <c r="AL560" t="s">
        <v>189</v>
      </c>
      <c r="AM560">
        <v>1000000</v>
      </c>
      <c r="AN560" t="s">
        <v>190</v>
      </c>
      <c r="AO560">
        <v>10</v>
      </c>
      <c r="AP560" t="s">
        <v>191</v>
      </c>
      <c r="AQ560">
        <v>500</v>
      </c>
      <c r="AR560" t="s">
        <v>192</v>
      </c>
      <c r="AS560">
        <v>20</v>
      </c>
      <c r="AT560" t="s">
        <v>193</v>
      </c>
      <c r="AU560">
        <v>500</v>
      </c>
    </row>
    <row r="561" spans="1:47">
      <c r="A561">
        <v>751</v>
      </c>
      <c r="B561" t="s">
        <v>289</v>
      </c>
      <c r="C561">
        <v>7</v>
      </c>
      <c r="D561" t="s">
        <v>182</v>
      </c>
      <c r="E561">
        <v>30571</v>
      </c>
      <c r="F561" t="s">
        <v>183</v>
      </c>
      <c r="G561" t="s">
        <v>184</v>
      </c>
      <c r="H561">
        <v>0</v>
      </c>
      <c r="I561" t="s">
        <v>185</v>
      </c>
      <c r="J561">
        <v>1.186E-3</v>
      </c>
      <c r="K561" t="s">
        <v>25</v>
      </c>
      <c r="L561" t="s">
        <v>290</v>
      </c>
      <c r="M561">
        <v>9886.0558039999996</v>
      </c>
      <c r="N561" t="s">
        <v>25</v>
      </c>
      <c r="O561" t="s">
        <v>291</v>
      </c>
      <c r="P561">
        <v>1.1072E-2</v>
      </c>
      <c r="Q561" t="s">
        <v>25</v>
      </c>
      <c r="R561" t="s">
        <v>186</v>
      </c>
      <c r="S561" t="e">
        <f t="shared" si="18"/>
        <v>#NAME?</v>
      </c>
      <c r="T561" t="s">
        <v>25</v>
      </c>
      <c r="U561" t="s">
        <v>24</v>
      </c>
      <c r="V561">
        <v>8.0809239999999996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292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288</v>
      </c>
      <c r="AK561">
        <v>1000</v>
      </c>
      <c r="AL561" t="s">
        <v>189</v>
      </c>
      <c r="AM561">
        <v>1000000</v>
      </c>
      <c r="AN561" t="s">
        <v>190</v>
      </c>
      <c r="AO561">
        <v>10</v>
      </c>
      <c r="AP561" t="s">
        <v>191</v>
      </c>
      <c r="AQ561">
        <v>500</v>
      </c>
      <c r="AR561" t="s">
        <v>192</v>
      </c>
      <c r="AS561">
        <v>20</v>
      </c>
      <c r="AT561" t="s">
        <v>193</v>
      </c>
      <c r="AU561">
        <v>1000</v>
      </c>
    </row>
    <row r="562" spans="1:47">
      <c r="A562">
        <v>750</v>
      </c>
      <c r="B562" t="s">
        <v>289</v>
      </c>
      <c r="C562">
        <v>7</v>
      </c>
      <c r="D562" t="s">
        <v>182</v>
      </c>
      <c r="E562">
        <v>3194</v>
      </c>
      <c r="F562" t="s">
        <v>183</v>
      </c>
      <c r="G562" t="s">
        <v>184</v>
      </c>
      <c r="H562">
        <v>0</v>
      </c>
      <c r="I562" t="s">
        <v>185</v>
      </c>
      <c r="J562">
        <v>3.2000000000000003E-4</v>
      </c>
      <c r="K562" t="s">
        <v>25</v>
      </c>
      <c r="L562" t="s">
        <v>290</v>
      </c>
      <c r="M562">
        <v>2283.746138</v>
      </c>
      <c r="N562" t="s">
        <v>25</v>
      </c>
      <c r="O562" t="s">
        <v>291</v>
      </c>
      <c r="P562">
        <v>2.604E-3</v>
      </c>
      <c r="Q562" t="s">
        <v>25</v>
      </c>
      <c r="R562" t="s">
        <v>186</v>
      </c>
      <c r="S562" t="e">
        <f t="shared" si="18"/>
        <v>#NAME?</v>
      </c>
      <c r="T562" t="s">
        <v>25</v>
      </c>
      <c r="U562" t="s">
        <v>24</v>
      </c>
      <c r="V562">
        <v>0.67902200000000001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292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288</v>
      </c>
      <c r="AK562">
        <v>1000</v>
      </c>
      <c r="AL562" t="s">
        <v>189</v>
      </c>
      <c r="AM562">
        <v>1000000</v>
      </c>
      <c r="AN562" t="s">
        <v>190</v>
      </c>
      <c r="AO562">
        <v>10</v>
      </c>
      <c r="AP562" t="s">
        <v>191</v>
      </c>
      <c r="AQ562">
        <v>500</v>
      </c>
      <c r="AR562" t="s">
        <v>192</v>
      </c>
      <c r="AS562">
        <v>20</v>
      </c>
      <c r="AT562" t="s">
        <v>193</v>
      </c>
      <c r="AU562">
        <v>100</v>
      </c>
    </row>
    <row r="563" spans="1:47">
      <c r="A563">
        <v>749</v>
      </c>
      <c r="B563" t="s">
        <v>289</v>
      </c>
      <c r="C563">
        <v>7</v>
      </c>
      <c r="D563" t="s">
        <v>182</v>
      </c>
      <c r="E563">
        <v>760</v>
      </c>
      <c r="F563" t="s">
        <v>183</v>
      </c>
      <c r="G563" t="s">
        <v>184</v>
      </c>
      <c r="H563">
        <v>979.27599999999995</v>
      </c>
      <c r="I563" t="s">
        <v>185</v>
      </c>
      <c r="J563">
        <v>2.42E-4</v>
      </c>
      <c r="K563" t="s">
        <v>25</v>
      </c>
      <c r="L563" t="s">
        <v>290</v>
      </c>
      <c r="M563">
        <v>1217.2282740000001</v>
      </c>
      <c r="N563" t="s">
        <v>25</v>
      </c>
      <c r="O563" t="s">
        <v>291</v>
      </c>
      <c r="P563">
        <v>1.459E-3</v>
      </c>
      <c r="Q563" t="s">
        <v>25</v>
      </c>
      <c r="R563" t="s">
        <v>186</v>
      </c>
      <c r="S563" t="e">
        <f t="shared" si="18"/>
        <v>#NAME?</v>
      </c>
      <c r="T563" t="s">
        <v>25</v>
      </c>
      <c r="U563" t="s">
        <v>24</v>
      </c>
      <c r="V563">
        <v>0.24892300000000001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292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288</v>
      </c>
      <c r="AK563">
        <v>1000</v>
      </c>
      <c r="AL563" t="s">
        <v>189</v>
      </c>
      <c r="AM563">
        <v>1000000</v>
      </c>
      <c r="AN563" t="s">
        <v>190</v>
      </c>
      <c r="AO563">
        <v>10</v>
      </c>
      <c r="AP563" t="s">
        <v>191</v>
      </c>
      <c r="AQ563">
        <v>500</v>
      </c>
      <c r="AR563" t="s">
        <v>192</v>
      </c>
      <c r="AS563">
        <v>20</v>
      </c>
      <c r="AT563" t="s">
        <v>193</v>
      </c>
      <c r="AU563">
        <v>20</v>
      </c>
    </row>
    <row r="564" spans="1:47">
      <c r="A564">
        <v>748</v>
      </c>
      <c r="B564" t="s">
        <v>289</v>
      </c>
      <c r="C564">
        <v>6</v>
      </c>
      <c r="D564" t="s">
        <v>182</v>
      </c>
      <c r="E564">
        <v>455</v>
      </c>
      <c r="F564" t="s">
        <v>183</v>
      </c>
      <c r="G564" t="s">
        <v>184</v>
      </c>
      <c r="H564">
        <v>6.02</v>
      </c>
      <c r="I564" t="s">
        <v>185</v>
      </c>
      <c r="J564">
        <v>2.5700000000000001E-4</v>
      </c>
      <c r="K564" t="s">
        <v>25</v>
      </c>
      <c r="L564" t="s">
        <v>290</v>
      </c>
      <c r="M564">
        <v>664.82430399999998</v>
      </c>
      <c r="N564" t="s">
        <v>25</v>
      </c>
      <c r="O564" t="s">
        <v>291</v>
      </c>
      <c r="P564">
        <v>9.2199999999999997E-4</v>
      </c>
      <c r="Q564" t="s">
        <v>25</v>
      </c>
      <c r="R564" t="s">
        <v>186</v>
      </c>
      <c r="S564" t="e">
        <f t="shared" si="18"/>
        <v>#NAME?</v>
      </c>
      <c r="T564" t="s">
        <v>25</v>
      </c>
      <c r="U564" t="s">
        <v>24</v>
      </c>
      <c r="V564">
        <v>0.37730799999999998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292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288</v>
      </c>
      <c r="AK564">
        <v>1000</v>
      </c>
      <c r="AL564" t="s">
        <v>189</v>
      </c>
      <c r="AM564">
        <v>1000000</v>
      </c>
      <c r="AN564" t="s">
        <v>190</v>
      </c>
      <c r="AO564">
        <v>10</v>
      </c>
      <c r="AP564" t="s">
        <v>191</v>
      </c>
      <c r="AQ564">
        <v>500</v>
      </c>
      <c r="AR564" t="s">
        <v>192</v>
      </c>
      <c r="AS564">
        <v>20</v>
      </c>
      <c r="AT564" t="s">
        <v>193</v>
      </c>
      <c r="AU564">
        <v>20</v>
      </c>
    </row>
    <row r="565" spans="1:47">
      <c r="A565">
        <v>748</v>
      </c>
      <c r="B565" t="s">
        <v>289</v>
      </c>
      <c r="C565">
        <v>6</v>
      </c>
      <c r="D565" t="s">
        <v>182</v>
      </c>
      <c r="E565">
        <v>455</v>
      </c>
      <c r="F565" t="s">
        <v>183</v>
      </c>
      <c r="G565" t="s">
        <v>184</v>
      </c>
      <c r="H565">
        <v>6.02</v>
      </c>
      <c r="I565" t="s">
        <v>185</v>
      </c>
      <c r="J565">
        <v>2.5999999999999998E-4</v>
      </c>
      <c r="K565" t="s">
        <v>25</v>
      </c>
      <c r="L565" t="s">
        <v>290</v>
      </c>
      <c r="M565">
        <v>607.82511199999999</v>
      </c>
      <c r="N565" t="s">
        <v>25</v>
      </c>
      <c r="O565" t="s">
        <v>291</v>
      </c>
      <c r="P565">
        <v>8.6799999999999996E-4</v>
      </c>
      <c r="Q565" t="s">
        <v>25</v>
      </c>
      <c r="R565" t="s">
        <v>186</v>
      </c>
      <c r="S565" t="e">
        <f t="shared" si="18"/>
        <v>#NAME?</v>
      </c>
      <c r="T565" t="s">
        <v>25</v>
      </c>
      <c r="U565" t="s">
        <v>24</v>
      </c>
      <c r="V565">
        <v>0.37881799999999999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292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288</v>
      </c>
      <c r="AK565">
        <v>1000</v>
      </c>
      <c r="AL565" t="s">
        <v>189</v>
      </c>
      <c r="AM565">
        <v>1000000</v>
      </c>
      <c r="AN565" t="s">
        <v>190</v>
      </c>
      <c r="AO565">
        <v>10</v>
      </c>
      <c r="AP565" t="s">
        <v>191</v>
      </c>
      <c r="AQ565">
        <v>500</v>
      </c>
      <c r="AR565" t="s">
        <v>192</v>
      </c>
      <c r="AS565">
        <v>20</v>
      </c>
      <c r="AT565" t="s">
        <v>193</v>
      </c>
      <c r="AU565">
        <v>20</v>
      </c>
    </row>
    <row r="566" spans="1:47">
      <c r="A566">
        <v>748</v>
      </c>
      <c r="B566" t="s">
        <v>289</v>
      </c>
      <c r="C566">
        <v>4</v>
      </c>
      <c r="D566" t="s">
        <v>182</v>
      </c>
      <c r="E566">
        <v>226</v>
      </c>
      <c r="F566" t="s">
        <v>183</v>
      </c>
      <c r="G566" t="s">
        <v>184</v>
      </c>
      <c r="H566">
        <v>6.02</v>
      </c>
      <c r="I566" t="s">
        <v>185</v>
      </c>
      <c r="J566">
        <v>2.5599999999999999E-4</v>
      </c>
      <c r="K566" t="s">
        <v>25</v>
      </c>
      <c r="L566" t="s">
        <v>290</v>
      </c>
      <c r="M566">
        <v>181.08026799999999</v>
      </c>
      <c r="N566" t="s">
        <v>25</v>
      </c>
      <c r="O566" t="s">
        <v>291</v>
      </c>
      <c r="P566">
        <v>4.3800000000000002E-4</v>
      </c>
      <c r="Q566" t="s">
        <v>25</v>
      </c>
      <c r="R566" t="s">
        <v>186</v>
      </c>
      <c r="S566" t="e">
        <f t="shared" si="18"/>
        <v>#NAME?</v>
      </c>
      <c r="T566" t="s">
        <v>25</v>
      </c>
      <c r="U566" t="s">
        <v>24</v>
      </c>
      <c r="V566">
        <v>0.50754100000000002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292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288</v>
      </c>
      <c r="AK566">
        <v>1000</v>
      </c>
      <c r="AL566" t="s">
        <v>189</v>
      </c>
      <c r="AM566">
        <v>1000000</v>
      </c>
      <c r="AN566" t="s">
        <v>190</v>
      </c>
      <c r="AO566">
        <v>10</v>
      </c>
      <c r="AP566" t="s">
        <v>191</v>
      </c>
      <c r="AQ566">
        <v>500</v>
      </c>
      <c r="AR566" t="s">
        <v>192</v>
      </c>
      <c r="AS566">
        <v>20</v>
      </c>
      <c r="AT566" t="s">
        <v>193</v>
      </c>
      <c r="AU566">
        <v>20</v>
      </c>
    </row>
    <row r="567" spans="1:47">
      <c r="A567">
        <v>747</v>
      </c>
      <c r="B567" t="s">
        <v>289</v>
      </c>
      <c r="C567">
        <v>4</v>
      </c>
      <c r="D567" t="s">
        <v>182</v>
      </c>
      <c r="E567">
        <v>226</v>
      </c>
      <c r="F567" t="s">
        <v>183</v>
      </c>
      <c r="G567" t="s">
        <v>184</v>
      </c>
      <c r="H567">
        <v>1008.75</v>
      </c>
      <c r="I567" t="s">
        <v>185</v>
      </c>
      <c r="J567">
        <v>1.34E-3</v>
      </c>
      <c r="K567" t="s">
        <v>25</v>
      </c>
      <c r="L567" t="s">
        <v>290</v>
      </c>
      <c r="M567">
        <v>719.56610000000001</v>
      </c>
      <c r="N567" t="s">
        <v>25</v>
      </c>
      <c r="O567" t="s">
        <v>291</v>
      </c>
      <c r="P567">
        <v>2.0590000000000001E-3</v>
      </c>
      <c r="Q567" t="s">
        <v>25</v>
      </c>
      <c r="R567" t="s">
        <v>186</v>
      </c>
      <c r="S567" t="e">
        <f ca="1">-nan(ind)</f>
        <v>#NAME?</v>
      </c>
      <c r="T567" t="s">
        <v>25</v>
      </c>
      <c r="U567" t="s">
        <v>24</v>
      </c>
      <c r="V567">
        <v>1.922174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292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288</v>
      </c>
      <c r="AK567">
        <v>1000</v>
      </c>
      <c r="AL567" t="s">
        <v>189</v>
      </c>
      <c r="AM567">
        <v>1000000</v>
      </c>
      <c r="AN567" t="s">
        <v>190</v>
      </c>
      <c r="AO567">
        <v>10</v>
      </c>
      <c r="AP567" t="s">
        <v>191</v>
      </c>
      <c r="AQ567">
        <v>500</v>
      </c>
      <c r="AR567" t="s">
        <v>192</v>
      </c>
      <c r="AS567">
        <v>20</v>
      </c>
      <c r="AT567" t="s">
        <v>193</v>
      </c>
      <c r="AU567">
        <v>20</v>
      </c>
    </row>
    <row r="568" spans="1:47">
      <c r="A568">
        <v>747</v>
      </c>
      <c r="B568" t="s">
        <v>289</v>
      </c>
      <c r="C568">
        <v>4</v>
      </c>
      <c r="D568" t="s">
        <v>182</v>
      </c>
      <c r="E568">
        <v>226</v>
      </c>
      <c r="F568" t="s">
        <v>183</v>
      </c>
      <c r="G568" t="s">
        <v>184</v>
      </c>
      <c r="H568">
        <v>5.63</v>
      </c>
      <c r="I568" t="s">
        <v>185</v>
      </c>
      <c r="J568">
        <v>2.1359999999999999E-3</v>
      </c>
      <c r="K568" t="s">
        <v>25</v>
      </c>
      <c r="L568" t="s">
        <v>290</v>
      </c>
      <c r="M568">
        <v>1251.6412</v>
      </c>
      <c r="N568" t="s">
        <v>25</v>
      </c>
      <c r="O568" t="s">
        <v>291</v>
      </c>
      <c r="P568">
        <v>3.388E-3</v>
      </c>
      <c r="Q568" t="s">
        <v>25</v>
      </c>
      <c r="R568" t="s">
        <v>186</v>
      </c>
      <c r="S568" t="e">
        <f ca="1">-nan(ind)</f>
        <v>#NAME?</v>
      </c>
      <c r="T568" t="s">
        <v>25</v>
      </c>
      <c r="U568" t="s">
        <v>24</v>
      </c>
      <c r="V568">
        <v>3.3025530000000001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292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288</v>
      </c>
      <c r="AK568">
        <v>1000</v>
      </c>
      <c r="AL568" t="s">
        <v>189</v>
      </c>
      <c r="AM568">
        <v>1000000</v>
      </c>
      <c r="AN568" t="s">
        <v>190</v>
      </c>
      <c r="AO568">
        <v>10</v>
      </c>
      <c r="AP568" t="s">
        <v>191</v>
      </c>
      <c r="AQ568">
        <v>500</v>
      </c>
      <c r="AR568" t="s">
        <v>192</v>
      </c>
      <c r="AS568">
        <v>20</v>
      </c>
      <c r="AT568" t="s">
        <v>193</v>
      </c>
      <c r="AU568">
        <v>20</v>
      </c>
    </row>
    <row r="569" spans="1:47">
      <c r="A569">
        <v>747</v>
      </c>
      <c r="B569" t="s">
        <v>289</v>
      </c>
      <c r="C569">
        <v>4</v>
      </c>
      <c r="D569" t="s">
        <v>182</v>
      </c>
      <c r="E569">
        <v>23</v>
      </c>
      <c r="F569" t="s">
        <v>183</v>
      </c>
      <c r="G569" t="s">
        <v>184</v>
      </c>
      <c r="H569">
        <v>0.59</v>
      </c>
      <c r="I569" t="s">
        <v>185</v>
      </c>
      <c r="J569">
        <v>1.9719999999999998E-3</v>
      </c>
      <c r="K569" t="s">
        <v>25</v>
      </c>
      <c r="L569" t="s">
        <v>290</v>
      </c>
      <c r="M569">
        <v>55.216000000000001</v>
      </c>
      <c r="N569" t="s">
        <v>25</v>
      </c>
      <c r="O569" t="s">
        <v>291</v>
      </c>
      <c r="P569">
        <v>2.5240000000000002E-3</v>
      </c>
      <c r="Q569" t="s">
        <v>25</v>
      </c>
      <c r="R569" t="s">
        <v>186</v>
      </c>
      <c r="S569" t="e">
        <f ca="1">-nan(ind)</f>
        <v>#NAME?</v>
      </c>
      <c r="T569" t="s">
        <v>25</v>
      </c>
      <c r="U569" t="s">
        <v>24</v>
      </c>
      <c r="V569">
        <v>0.29299199999999997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292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288</v>
      </c>
      <c r="AK569">
        <v>1000</v>
      </c>
      <c r="AL569" t="s">
        <v>189</v>
      </c>
      <c r="AM569">
        <v>100000</v>
      </c>
      <c r="AN569" t="s">
        <v>190</v>
      </c>
      <c r="AO569">
        <v>10</v>
      </c>
      <c r="AP569" t="s">
        <v>191</v>
      </c>
      <c r="AQ569">
        <v>500</v>
      </c>
      <c r="AR569" t="s">
        <v>192</v>
      </c>
      <c r="AS569">
        <v>20</v>
      </c>
      <c r="AT569" t="s">
        <v>193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8"/>
  <sheetData>
    <row r="1" spans="1:55">
      <c r="A1">
        <v>1181</v>
      </c>
      <c r="B1" t="s">
        <v>289</v>
      </c>
      <c r="C1">
        <v>4</v>
      </c>
      <c r="D1" t="s">
        <v>182</v>
      </c>
      <c r="E1">
        <v>189</v>
      </c>
      <c r="F1" t="s">
        <v>183</v>
      </c>
      <c r="G1" t="s">
        <v>184</v>
      </c>
      <c r="H1">
        <v>35560.055</v>
      </c>
      <c r="I1" t="s">
        <v>185</v>
      </c>
      <c r="J1">
        <v>1.7100000000000001E-4</v>
      </c>
      <c r="K1" t="s">
        <v>25</v>
      </c>
      <c r="L1" t="s">
        <v>290</v>
      </c>
      <c r="M1">
        <v>108.342112</v>
      </c>
      <c r="N1" t="s">
        <v>25</v>
      </c>
      <c r="O1" t="s">
        <v>291</v>
      </c>
      <c r="P1">
        <v>2.7900000000000001E-4</v>
      </c>
      <c r="Q1" t="s">
        <v>25</v>
      </c>
      <c r="R1" t="s">
        <v>186</v>
      </c>
      <c r="S1" t="e">
        <f t="shared" ref="S1:S20" si="0">-nan</f>
        <v>#NAME?</v>
      </c>
      <c r="T1" t="s">
        <v>25</v>
      </c>
      <c r="U1" t="s">
        <v>24</v>
      </c>
      <c r="V1">
        <v>0.18565400000000001</v>
      </c>
      <c r="W1" t="s">
        <v>25</v>
      </c>
      <c r="X1" t="s">
        <v>1881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292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288</v>
      </c>
      <c r="AM1">
        <v>1000</v>
      </c>
      <c r="AN1" t="s">
        <v>189</v>
      </c>
      <c r="AO1">
        <v>1000000</v>
      </c>
      <c r="AP1" t="s">
        <v>190</v>
      </c>
      <c r="AQ1">
        <v>5</v>
      </c>
      <c r="AR1" t="s">
        <v>191</v>
      </c>
      <c r="AS1">
        <v>1000</v>
      </c>
      <c r="AT1" t="s">
        <v>192</v>
      </c>
      <c r="AU1">
        <v>20</v>
      </c>
      <c r="AV1" t="s">
        <v>193</v>
      </c>
      <c r="AW1">
        <v>30</v>
      </c>
      <c r="AX1" t="s">
        <v>194</v>
      </c>
      <c r="AY1">
        <v>1</v>
      </c>
      <c r="AZ1" t="s">
        <v>195</v>
      </c>
      <c r="BA1">
        <v>0</v>
      </c>
      <c r="BB1" t="s">
        <v>203</v>
      </c>
      <c r="BC1">
        <v>1000000</v>
      </c>
    </row>
    <row r="2" spans="1:55">
      <c r="A2">
        <v>1180</v>
      </c>
      <c r="B2" t="s">
        <v>289</v>
      </c>
      <c r="C2">
        <v>4</v>
      </c>
      <c r="D2" t="s">
        <v>182</v>
      </c>
      <c r="E2">
        <v>453</v>
      </c>
      <c r="F2" t="s">
        <v>183</v>
      </c>
      <c r="G2" t="s">
        <v>184</v>
      </c>
      <c r="H2">
        <v>65121.368999999999</v>
      </c>
      <c r="I2" t="s">
        <v>185</v>
      </c>
      <c r="J2">
        <v>2.03E-4</v>
      </c>
      <c r="K2" t="s">
        <v>25</v>
      </c>
      <c r="L2" t="s">
        <v>290</v>
      </c>
      <c r="M2">
        <v>189.37728300000001</v>
      </c>
      <c r="N2" t="s">
        <v>25</v>
      </c>
      <c r="O2" t="s">
        <v>291</v>
      </c>
      <c r="P2">
        <v>3.9199999999999999E-4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0.133136</v>
      </c>
      <c r="W2" t="s">
        <v>25</v>
      </c>
      <c r="X2" t="s">
        <v>1881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292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288</v>
      </c>
      <c r="AM2">
        <v>1000</v>
      </c>
      <c r="AN2" t="s">
        <v>189</v>
      </c>
      <c r="AO2">
        <v>1000000</v>
      </c>
      <c r="AP2" t="s">
        <v>190</v>
      </c>
      <c r="AQ2">
        <v>5</v>
      </c>
      <c r="AR2" t="s">
        <v>191</v>
      </c>
      <c r="AS2">
        <v>1000</v>
      </c>
      <c r="AT2" t="s">
        <v>192</v>
      </c>
      <c r="AU2">
        <v>20</v>
      </c>
      <c r="AV2" t="s">
        <v>193</v>
      </c>
      <c r="AW2">
        <v>100</v>
      </c>
      <c r="AX2" t="s">
        <v>194</v>
      </c>
      <c r="AY2">
        <v>5</v>
      </c>
      <c r="AZ2" t="s">
        <v>195</v>
      </c>
      <c r="BA2">
        <v>0</v>
      </c>
      <c r="BB2" t="s">
        <v>203</v>
      </c>
      <c r="BC2">
        <v>1000000</v>
      </c>
    </row>
    <row r="3" spans="1:55">
      <c r="A3">
        <v>1179</v>
      </c>
      <c r="B3" t="s">
        <v>289</v>
      </c>
      <c r="C3">
        <v>4</v>
      </c>
      <c r="D3" t="s">
        <v>182</v>
      </c>
      <c r="E3">
        <v>1207</v>
      </c>
      <c r="F3" t="s">
        <v>183</v>
      </c>
      <c r="G3" t="s">
        <v>184</v>
      </c>
      <c r="H3">
        <v>22228.129000000001</v>
      </c>
      <c r="I3" t="s">
        <v>185</v>
      </c>
      <c r="J3">
        <v>2.6600000000000001E-4</v>
      </c>
      <c r="K3" t="s">
        <v>25</v>
      </c>
      <c r="L3" t="s">
        <v>290</v>
      </c>
      <c r="M3">
        <v>432.41581400000001</v>
      </c>
      <c r="N3" t="s">
        <v>25</v>
      </c>
      <c r="O3" t="s">
        <v>291</v>
      </c>
      <c r="P3">
        <v>6.9899999999999997E-4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0.19529299999999999</v>
      </c>
      <c r="W3" t="s">
        <v>25</v>
      </c>
      <c r="X3" t="s">
        <v>1881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292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288</v>
      </c>
      <c r="AM3">
        <v>1000</v>
      </c>
      <c r="AN3" t="s">
        <v>189</v>
      </c>
      <c r="AO3">
        <v>1000000</v>
      </c>
      <c r="AP3" t="s">
        <v>190</v>
      </c>
      <c r="AQ3">
        <v>5</v>
      </c>
      <c r="AR3" t="s">
        <v>191</v>
      </c>
      <c r="AS3">
        <v>1000</v>
      </c>
      <c r="AT3" t="s">
        <v>192</v>
      </c>
      <c r="AU3">
        <v>20</v>
      </c>
      <c r="AV3" t="s">
        <v>193</v>
      </c>
      <c r="AW3">
        <v>300</v>
      </c>
      <c r="AX3" t="s">
        <v>194</v>
      </c>
      <c r="AY3">
        <v>15</v>
      </c>
      <c r="AZ3" t="s">
        <v>195</v>
      </c>
      <c r="BA3">
        <v>0</v>
      </c>
      <c r="BB3" t="s">
        <v>203</v>
      </c>
      <c r="BC3">
        <v>1000000</v>
      </c>
    </row>
    <row r="4" spans="1:55">
      <c r="A4">
        <v>1178</v>
      </c>
      <c r="B4" t="s">
        <v>289</v>
      </c>
      <c r="C4">
        <v>3</v>
      </c>
      <c r="D4" t="s">
        <v>182</v>
      </c>
      <c r="E4">
        <v>1941</v>
      </c>
      <c r="F4" t="s">
        <v>183</v>
      </c>
      <c r="G4" t="s">
        <v>184</v>
      </c>
      <c r="H4">
        <v>6485.2759999999998</v>
      </c>
      <c r="I4" t="s">
        <v>185</v>
      </c>
      <c r="J4">
        <v>4.9299999999999995E-4</v>
      </c>
      <c r="K4" t="s">
        <v>25</v>
      </c>
      <c r="L4" t="s">
        <v>290</v>
      </c>
      <c r="M4">
        <v>592.23827400000005</v>
      </c>
      <c r="N4" t="s">
        <v>25</v>
      </c>
      <c r="O4" t="s">
        <v>291</v>
      </c>
      <c r="P4">
        <v>1.0859999999999999E-3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0.41236800000000001</v>
      </c>
      <c r="W4" t="s">
        <v>25</v>
      </c>
      <c r="X4" t="s">
        <v>1881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292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288</v>
      </c>
      <c r="AM4">
        <v>1000</v>
      </c>
      <c r="AN4" t="s">
        <v>189</v>
      </c>
      <c r="AO4">
        <v>1000000</v>
      </c>
      <c r="AP4" t="s">
        <v>190</v>
      </c>
      <c r="AQ4">
        <v>5</v>
      </c>
      <c r="AR4" t="s">
        <v>191</v>
      </c>
      <c r="AS4">
        <v>1000</v>
      </c>
      <c r="AT4" t="s">
        <v>192</v>
      </c>
      <c r="AU4">
        <v>20</v>
      </c>
      <c r="AV4" t="s">
        <v>193</v>
      </c>
      <c r="AW4">
        <v>1000</v>
      </c>
      <c r="AX4" t="s">
        <v>194</v>
      </c>
      <c r="AY4">
        <v>50</v>
      </c>
      <c r="AZ4" t="s">
        <v>195</v>
      </c>
      <c r="BA4">
        <v>0</v>
      </c>
      <c r="BB4" t="s">
        <v>203</v>
      </c>
      <c r="BC4">
        <v>1000000</v>
      </c>
    </row>
    <row r="5" spans="1:55">
      <c r="A5">
        <v>1177</v>
      </c>
      <c r="B5" t="s">
        <v>289</v>
      </c>
      <c r="C5">
        <v>2</v>
      </c>
      <c r="D5" t="s">
        <v>182</v>
      </c>
      <c r="E5">
        <v>2809</v>
      </c>
      <c r="F5" t="s">
        <v>183</v>
      </c>
      <c r="G5" t="s">
        <v>184</v>
      </c>
      <c r="H5">
        <v>2209.7820000000002</v>
      </c>
      <c r="I5" t="s">
        <v>185</v>
      </c>
      <c r="J5">
        <v>8.9300000000000002E-4</v>
      </c>
      <c r="K5" t="s">
        <v>25</v>
      </c>
      <c r="L5" t="s">
        <v>290</v>
      </c>
      <c r="M5">
        <v>670.99309200000005</v>
      </c>
      <c r="N5" t="s">
        <v>25</v>
      </c>
      <c r="O5" t="s">
        <v>291</v>
      </c>
      <c r="P5">
        <v>1.5640000000000001E-3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1.0201560000000001</v>
      </c>
      <c r="W5" t="s">
        <v>25</v>
      </c>
      <c r="X5" t="s">
        <v>1881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292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288</v>
      </c>
      <c r="AM5">
        <v>1000</v>
      </c>
      <c r="AN5" t="s">
        <v>189</v>
      </c>
      <c r="AO5">
        <v>1000000</v>
      </c>
      <c r="AP5" t="s">
        <v>190</v>
      </c>
      <c r="AQ5">
        <v>5</v>
      </c>
      <c r="AR5" t="s">
        <v>191</v>
      </c>
      <c r="AS5">
        <v>1000</v>
      </c>
      <c r="AT5" t="s">
        <v>192</v>
      </c>
      <c r="AU5">
        <v>20</v>
      </c>
      <c r="AV5" t="s">
        <v>193</v>
      </c>
      <c r="AW5">
        <v>3000</v>
      </c>
      <c r="AX5" t="s">
        <v>194</v>
      </c>
      <c r="AY5">
        <v>150</v>
      </c>
      <c r="AZ5" t="s">
        <v>195</v>
      </c>
      <c r="BA5">
        <v>0</v>
      </c>
      <c r="BB5" t="s">
        <v>203</v>
      </c>
      <c r="BC5">
        <v>1000000</v>
      </c>
    </row>
    <row r="6" spans="1:55">
      <c r="A6">
        <v>1176</v>
      </c>
      <c r="B6" t="s">
        <v>289</v>
      </c>
      <c r="C6">
        <v>1</v>
      </c>
      <c r="D6" t="s">
        <v>182</v>
      </c>
      <c r="E6">
        <v>4419</v>
      </c>
      <c r="F6" t="s">
        <v>183</v>
      </c>
      <c r="G6" t="s">
        <v>184</v>
      </c>
      <c r="H6">
        <v>641.69100000000003</v>
      </c>
      <c r="I6" t="s">
        <v>185</v>
      </c>
      <c r="J6">
        <v>1.2160000000000001E-3</v>
      </c>
      <c r="K6" t="s">
        <v>25</v>
      </c>
      <c r="L6" t="s">
        <v>290</v>
      </c>
      <c r="M6">
        <v>861.18940099999998</v>
      </c>
      <c r="N6" t="s">
        <v>25</v>
      </c>
      <c r="O6" t="s">
        <v>291</v>
      </c>
      <c r="P6">
        <v>2.0769999999999999E-3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4.0781169999999998</v>
      </c>
      <c r="W6" t="s">
        <v>25</v>
      </c>
      <c r="X6" t="s">
        <v>1881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292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288</v>
      </c>
      <c r="AM6">
        <v>1000</v>
      </c>
      <c r="AN6" t="s">
        <v>189</v>
      </c>
      <c r="AO6">
        <v>1000000</v>
      </c>
      <c r="AP6" t="s">
        <v>190</v>
      </c>
      <c r="AQ6">
        <v>5</v>
      </c>
      <c r="AR6" t="s">
        <v>191</v>
      </c>
      <c r="AS6">
        <v>1000</v>
      </c>
      <c r="AT6" t="s">
        <v>192</v>
      </c>
      <c r="AU6">
        <v>20</v>
      </c>
      <c r="AV6" t="s">
        <v>193</v>
      </c>
      <c r="AW6">
        <v>10000</v>
      </c>
      <c r="AX6" t="s">
        <v>194</v>
      </c>
      <c r="AY6">
        <v>500</v>
      </c>
      <c r="AZ6" t="s">
        <v>195</v>
      </c>
      <c r="BA6">
        <v>0</v>
      </c>
      <c r="BB6" t="s">
        <v>203</v>
      </c>
      <c r="BC6">
        <v>1000000</v>
      </c>
    </row>
    <row r="7" spans="1:55">
      <c r="A7">
        <v>1173</v>
      </c>
      <c r="B7" t="s">
        <v>289</v>
      </c>
      <c r="C7">
        <v>1</v>
      </c>
      <c r="D7" t="s">
        <v>182</v>
      </c>
      <c r="E7">
        <v>4371</v>
      </c>
      <c r="F7" t="s">
        <v>183</v>
      </c>
      <c r="G7" t="s">
        <v>184</v>
      </c>
      <c r="H7">
        <v>0</v>
      </c>
      <c r="I7" t="s">
        <v>185</v>
      </c>
      <c r="J7">
        <v>1.291E-3</v>
      </c>
      <c r="K7" t="s">
        <v>25</v>
      </c>
      <c r="L7" t="s">
        <v>290</v>
      </c>
      <c r="M7">
        <v>836.92511300000001</v>
      </c>
      <c r="N7" t="s">
        <v>25</v>
      </c>
      <c r="O7" t="s">
        <v>291</v>
      </c>
      <c r="P7">
        <v>2.1280000000000001E-3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15.916682</v>
      </c>
      <c r="W7" t="s">
        <v>25</v>
      </c>
      <c r="X7" t="s">
        <v>1881</v>
      </c>
      <c r="Y7">
        <v>0</v>
      </c>
      <c r="Z7" t="s">
        <v>26</v>
      </c>
      <c r="AA7">
        <v>8.0000000000000002E-3</v>
      </c>
      <c r="AB7" t="s">
        <v>25</v>
      </c>
      <c r="AC7" t="s">
        <v>27</v>
      </c>
      <c r="AD7">
        <v>5.5031999999999998E-2</v>
      </c>
      <c r="AE7" t="s">
        <v>25</v>
      </c>
      <c r="AF7" t="s">
        <v>292</v>
      </c>
      <c r="AG7">
        <v>15.83473</v>
      </c>
      <c r="AH7" t="s">
        <v>25</v>
      </c>
      <c r="AI7" t="s">
        <v>28</v>
      </c>
      <c r="AJ7">
        <v>3.3999999999999998E-3</v>
      </c>
      <c r="AK7" t="s">
        <v>25</v>
      </c>
      <c r="AL7" t="s">
        <v>288</v>
      </c>
      <c r="AM7">
        <v>1000</v>
      </c>
      <c r="AN7" t="s">
        <v>189</v>
      </c>
      <c r="AO7">
        <v>1000000</v>
      </c>
      <c r="AP7" t="s">
        <v>190</v>
      </c>
      <c r="AQ7">
        <v>5</v>
      </c>
      <c r="AR7" t="s">
        <v>191</v>
      </c>
      <c r="AS7">
        <v>1000</v>
      </c>
      <c r="AT7" t="s">
        <v>192</v>
      </c>
      <c r="AU7">
        <v>20</v>
      </c>
      <c r="AV7" t="s">
        <v>193</v>
      </c>
      <c r="AW7">
        <v>10000</v>
      </c>
      <c r="AX7" t="s">
        <v>194</v>
      </c>
      <c r="AY7">
        <v>100</v>
      </c>
      <c r="AZ7" t="s">
        <v>195</v>
      </c>
      <c r="BA7">
        <v>0</v>
      </c>
      <c r="BB7" t="s">
        <v>203</v>
      </c>
      <c r="BC7">
        <v>1000000</v>
      </c>
    </row>
    <row r="8" spans="1:55">
      <c r="A8">
        <v>1102</v>
      </c>
      <c r="B8" t="s">
        <v>289</v>
      </c>
      <c r="C8">
        <v>1</v>
      </c>
      <c r="D8" t="s">
        <v>182</v>
      </c>
      <c r="E8">
        <v>592</v>
      </c>
      <c r="F8" t="s">
        <v>183</v>
      </c>
      <c r="G8" t="s">
        <v>184</v>
      </c>
      <c r="H8">
        <v>1.0680000000000001</v>
      </c>
      <c r="I8" t="s">
        <v>185</v>
      </c>
      <c r="J8">
        <v>1.24E-3</v>
      </c>
      <c r="K8" t="s">
        <v>25</v>
      </c>
      <c r="L8" t="s">
        <v>290</v>
      </c>
      <c r="M8">
        <v>207.107584</v>
      </c>
      <c r="N8" t="s">
        <v>25</v>
      </c>
      <c r="O8" t="s">
        <v>291</v>
      </c>
      <c r="P8">
        <v>1.4469999999999999E-3</v>
      </c>
      <c r="Q8" t="s">
        <v>25</v>
      </c>
      <c r="R8" t="s">
        <v>186</v>
      </c>
      <c r="S8" t="e">
        <f t="shared" si="0"/>
        <v>#NAME?</v>
      </c>
      <c r="T8" t="s">
        <v>25</v>
      </c>
      <c r="U8" t="s">
        <v>24</v>
      </c>
      <c r="V8">
        <v>0.77235100000000001</v>
      </c>
      <c r="W8" t="s">
        <v>25</v>
      </c>
      <c r="X8" t="s">
        <v>1881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292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288</v>
      </c>
      <c r="AM8">
        <v>1000</v>
      </c>
      <c r="AN8" t="s">
        <v>189</v>
      </c>
      <c r="AO8">
        <v>1000000</v>
      </c>
      <c r="AP8" t="s">
        <v>190</v>
      </c>
      <c r="AQ8">
        <v>10</v>
      </c>
      <c r="AR8" t="s">
        <v>191</v>
      </c>
      <c r="AS8">
        <v>1000</v>
      </c>
      <c r="AT8" t="s">
        <v>192</v>
      </c>
      <c r="AU8">
        <v>10</v>
      </c>
      <c r="AV8" t="s">
        <v>193</v>
      </c>
      <c r="AW8">
        <v>1000</v>
      </c>
      <c r="AX8" t="s">
        <v>194</v>
      </c>
      <c r="AY8">
        <v>100</v>
      </c>
      <c r="AZ8" t="s">
        <v>195</v>
      </c>
      <c r="BA8">
        <v>0</v>
      </c>
      <c r="BB8" t="s">
        <v>203</v>
      </c>
      <c r="BC8">
        <v>1000000</v>
      </c>
    </row>
    <row r="9" spans="1:55">
      <c r="A9">
        <v>1101</v>
      </c>
      <c r="B9" t="s">
        <v>289</v>
      </c>
      <c r="C9">
        <v>1</v>
      </c>
      <c r="D9" t="s">
        <v>182</v>
      </c>
      <c r="E9">
        <v>581</v>
      </c>
      <c r="F9" t="s">
        <v>183</v>
      </c>
      <c r="G9" t="s">
        <v>184</v>
      </c>
      <c r="H9">
        <v>20.724</v>
      </c>
      <c r="I9" t="s">
        <v>185</v>
      </c>
      <c r="J9">
        <v>1.2750000000000001E-3</v>
      </c>
      <c r="K9" t="s">
        <v>25</v>
      </c>
      <c r="L9" t="s">
        <v>290</v>
      </c>
      <c r="M9">
        <v>209.31804299999999</v>
      </c>
      <c r="N9" t="s">
        <v>25</v>
      </c>
      <c r="O9" t="s">
        <v>291</v>
      </c>
      <c r="P9">
        <v>1.4840000000000001E-3</v>
      </c>
      <c r="Q9" t="s">
        <v>25</v>
      </c>
      <c r="R9" t="s">
        <v>186</v>
      </c>
      <c r="S9" t="e">
        <f t="shared" si="0"/>
        <v>#NAME?</v>
      </c>
      <c r="T9" t="s">
        <v>25</v>
      </c>
      <c r="U9" t="s">
        <v>24</v>
      </c>
      <c r="V9">
        <v>3.82125</v>
      </c>
      <c r="W9" t="s">
        <v>25</v>
      </c>
      <c r="X9" t="s">
        <v>1881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292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288</v>
      </c>
      <c r="AM9">
        <v>1000</v>
      </c>
      <c r="AN9" t="s">
        <v>189</v>
      </c>
      <c r="AO9">
        <v>1000000</v>
      </c>
      <c r="AP9" t="s">
        <v>190</v>
      </c>
      <c r="AQ9">
        <v>10</v>
      </c>
      <c r="AR9" t="s">
        <v>191</v>
      </c>
      <c r="AS9">
        <v>1000</v>
      </c>
      <c r="AT9" t="s">
        <v>192</v>
      </c>
      <c r="AU9">
        <v>200</v>
      </c>
      <c r="AV9" t="s">
        <v>193</v>
      </c>
      <c r="AW9">
        <v>1000</v>
      </c>
      <c r="AX9" t="s">
        <v>194</v>
      </c>
      <c r="AY9">
        <v>5</v>
      </c>
      <c r="AZ9" t="s">
        <v>195</v>
      </c>
      <c r="BA9">
        <v>0</v>
      </c>
      <c r="BB9" t="s">
        <v>203</v>
      </c>
      <c r="BC9">
        <v>1000000</v>
      </c>
    </row>
    <row r="10" spans="1:55">
      <c r="A10">
        <v>1100</v>
      </c>
      <c r="B10" t="s">
        <v>289</v>
      </c>
      <c r="C10">
        <v>1</v>
      </c>
      <c r="D10" t="s">
        <v>182</v>
      </c>
      <c r="E10">
        <v>581</v>
      </c>
      <c r="F10" t="s">
        <v>183</v>
      </c>
      <c r="G10" t="s">
        <v>184</v>
      </c>
      <c r="H10">
        <v>5.3730000000000002</v>
      </c>
      <c r="I10" t="s">
        <v>185</v>
      </c>
      <c r="J10">
        <v>1.289E-3</v>
      </c>
      <c r="K10" t="s">
        <v>25</v>
      </c>
      <c r="L10" t="s">
        <v>290</v>
      </c>
      <c r="M10">
        <v>207.688929</v>
      </c>
      <c r="N10" t="s">
        <v>25</v>
      </c>
      <c r="O10" t="s">
        <v>291</v>
      </c>
      <c r="P10">
        <v>1.4959999999999999E-3</v>
      </c>
      <c r="Q10" t="s">
        <v>25</v>
      </c>
      <c r="R10" t="s">
        <v>186</v>
      </c>
      <c r="S10" t="e">
        <f t="shared" si="0"/>
        <v>#NAME?</v>
      </c>
      <c r="T10" t="s">
        <v>25</v>
      </c>
      <c r="U10" t="s">
        <v>24</v>
      </c>
      <c r="V10">
        <v>8.6761649999999992</v>
      </c>
      <c r="W10" t="s">
        <v>25</v>
      </c>
      <c r="X10" t="s">
        <v>1881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292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288</v>
      </c>
      <c r="AM10">
        <v>1000</v>
      </c>
      <c r="AN10" t="s">
        <v>189</v>
      </c>
      <c r="AO10">
        <v>1000000</v>
      </c>
      <c r="AP10" t="s">
        <v>190</v>
      </c>
      <c r="AQ10">
        <v>10</v>
      </c>
      <c r="AR10" t="s">
        <v>191</v>
      </c>
      <c r="AS10">
        <v>1000</v>
      </c>
      <c r="AT10" t="s">
        <v>192</v>
      </c>
      <c r="AU10">
        <v>400</v>
      </c>
      <c r="AV10" t="s">
        <v>193</v>
      </c>
      <c r="AW10">
        <v>1000</v>
      </c>
      <c r="AX10" t="s">
        <v>194</v>
      </c>
      <c r="AY10">
        <v>2</v>
      </c>
      <c r="AZ10" t="s">
        <v>195</v>
      </c>
      <c r="BA10">
        <v>0</v>
      </c>
      <c r="BB10" t="s">
        <v>203</v>
      </c>
      <c r="BC10">
        <v>1000000</v>
      </c>
    </row>
    <row r="11" spans="1:55">
      <c r="A11">
        <v>1099</v>
      </c>
      <c r="B11" t="s">
        <v>289</v>
      </c>
      <c r="C11">
        <v>1</v>
      </c>
      <c r="D11" t="s">
        <v>182</v>
      </c>
      <c r="E11">
        <v>581</v>
      </c>
      <c r="F11" t="s">
        <v>183</v>
      </c>
      <c r="G11" t="s">
        <v>184</v>
      </c>
      <c r="H11">
        <v>0.629</v>
      </c>
      <c r="I11" t="s">
        <v>185</v>
      </c>
      <c r="J11">
        <v>1.3680000000000001E-3</v>
      </c>
      <c r="K11" t="s">
        <v>25</v>
      </c>
      <c r="L11" t="s">
        <v>290</v>
      </c>
      <c r="M11">
        <v>207.242403</v>
      </c>
      <c r="N11" t="s">
        <v>25</v>
      </c>
      <c r="O11" t="s">
        <v>291</v>
      </c>
      <c r="P11">
        <v>1.575E-3</v>
      </c>
      <c r="Q11" t="s">
        <v>25</v>
      </c>
      <c r="R11" t="s">
        <v>186</v>
      </c>
      <c r="S11" t="e">
        <f t="shared" si="0"/>
        <v>#NAME?</v>
      </c>
      <c r="T11" t="s">
        <v>25</v>
      </c>
      <c r="U11" t="s">
        <v>24</v>
      </c>
      <c r="V11">
        <v>14.989879</v>
      </c>
      <c r="W11" t="s">
        <v>25</v>
      </c>
      <c r="X11" t="s">
        <v>1881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292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288</v>
      </c>
      <c r="AM11">
        <v>1000</v>
      </c>
      <c r="AN11" t="s">
        <v>189</v>
      </c>
      <c r="AO11">
        <v>1000000</v>
      </c>
      <c r="AP11" t="s">
        <v>190</v>
      </c>
      <c r="AQ11">
        <v>10</v>
      </c>
      <c r="AR11" t="s">
        <v>191</v>
      </c>
      <c r="AS11">
        <v>1000</v>
      </c>
      <c r="AT11" t="s">
        <v>192</v>
      </c>
      <c r="AU11">
        <v>600</v>
      </c>
      <c r="AV11" t="s">
        <v>193</v>
      </c>
      <c r="AW11">
        <v>1000</v>
      </c>
      <c r="AX11" t="s">
        <v>194</v>
      </c>
      <c r="AY11">
        <v>1</v>
      </c>
      <c r="AZ11" t="s">
        <v>195</v>
      </c>
      <c r="BA11">
        <v>0</v>
      </c>
      <c r="BB11" t="s">
        <v>203</v>
      </c>
      <c r="BC11">
        <v>1000000</v>
      </c>
    </row>
    <row r="12" spans="1:55">
      <c r="A12">
        <v>1098</v>
      </c>
      <c r="B12" t="s">
        <v>289</v>
      </c>
      <c r="C12">
        <v>1</v>
      </c>
      <c r="D12" t="s">
        <v>182</v>
      </c>
      <c r="E12">
        <v>581</v>
      </c>
      <c r="F12" t="s">
        <v>183</v>
      </c>
      <c r="G12" t="s">
        <v>184</v>
      </c>
      <c r="H12">
        <v>11.115</v>
      </c>
      <c r="I12" t="s">
        <v>185</v>
      </c>
      <c r="J12">
        <v>1.2719999999999999E-3</v>
      </c>
      <c r="K12" t="s">
        <v>25</v>
      </c>
      <c r="L12" t="s">
        <v>290</v>
      </c>
      <c r="M12">
        <v>208.25783100000001</v>
      </c>
      <c r="N12" t="s">
        <v>25</v>
      </c>
      <c r="O12" t="s">
        <v>291</v>
      </c>
      <c r="P12">
        <v>1.48E-3</v>
      </c>
      <c r="Q12" t="s">
        <v>25</v>
      </c>
      <c r="R12" t="s">
        <v>186</v>
      </c>
      <c r="S12" t="e">
        <f t="shared" si="0"/>
        <v>#NAME?</v>
      </c>
      <c r="T12" t="s">
        <v>25</v>
      </c>
      <c r="U12" t="s">
        <v>24</v>
      </c>
      <c r="V12">
        <v>16.921690000000002</v>
      </c>
      <c r="W12" t="s">
        <v>25</v>
      </c>
      <c r="X12" t="s">
        <v>1881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292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288</v>
      </c>
      <c r="AM12">
        <v>1000</v>
      </c>
      <c r="AN12" t="s">
        <v>189</v>
      </c>
      <c r="AO12">
        <v>1000000</v>
      </c>
      <c r="AP12" t="s">
        <v>190</v>
      </c>
      <c r="AQ12">
        <v>10</v>
      </c>
      <c r="AR12" t="s">
        <v>191</v>
      </c>
      <c r="AS12">
        <v>1000</v>
      </c>
      <c r="AT12" t="s">
        <v>192</v>
      </c>
      <c r="AU12">
        <v>800</v>
      </c>
      <c r="AV12" t="s">
        <v>193</v>
      </c>
      <c r="AW12">
        <v>1000</v>
      </c>
      <c r="AX12" t="s">
        <v>194</v>
      </c>
      <c r="AY12">
        <v>1</v>
      </c>
      <c r="AZ12" t="s">
        <v>195</v>
      </c>
      <c r="BA12">
        <v>0</v>
      </c>
      <c r="BB12" t="s">
        <v>203</v>
      </c>
      <c r="BC12">
        <v>1000000</v>
      </c>
    </row>
    <row r="13" spans="1:55">
      <c r="A13">
        <v>1097</v>
      </c>
      <c r="B13" t="s">
        <v>289</v>
      </c>
      <c r="C13">
        <v>1</v>
      </c>
      <c r="D13" t="s">
        <v>182</v>
      </c>
      <c r="E13">
        <v>581</v>
      </c>
      <c r="F13" t="s">
        <v>183</v>
      </c>
      <c r="G13" t="s">
        <v>184</v>
      </c>
      <c r="H13">
        <v>104.15600000000001</v>
      </c>
      <c r="I13" t="s">
        <v>185</v>
      </c>
      <c r="J13">
        <v>1.2700000000000001E-3</v>
      </c>
      <c r="K13" t="s">
        <v>25</v>
      </c>
      <c r="L13" t="s">
        <v>290</v>
      </c>
      <c r="M13">
        <v>211.993424</v>
      </c>
      <c r="N13" t="s">
        <v>25</v>
      </c>
      <c r="O13" t="s">
        <v>291</v>
      </c>
      <c r="P13">
        <v>1.482E-3</v>
      </c>
      <c r="Q13" t="s">
        <v>25</v>
      </c>
      <c r="R13" t="s">
        <v>186</v>
      </c>
      <c r="S13" t="e">
        <f t="shared" si="0"/>
        <v>#NAME?</v>
      </c>
      <c r="T13" t="s">
        <v>25</v>
      </c>
      <c r="U13" t="s">
        <v>24</v>
      </c>
      <c r="V13">
        <v>18.979769999999998</v>
      </c>
      <c r="W13" t="s">
        <v>25</v>
      </c>
      <c r="X13" t="s">
        <v>1881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292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288</v>
      </c>
      <c r="AM13">
        <v>1000</v>
      </c>
      <c r="AN13" t="s">
        <v>189</v>
      </c>
      <c r="AO13">
        <v>1000000</v>
      </c>
      <c r="AP13" t="s">
        <v>190</v>
      </c>
      <c r="AQ13">
        <v>10</v>
      </c>
      <c r="AR13" t="s">
        <v>191</v>
      </c>
      <c r="AS13">
        <v>1000</v>
      </c>
      <c r="AT13" t="s">
        <v>192</v>
      </c>
      <c r="AU13">
        <v>1000</v>
      </c>
      <c r="AV13" t="s">
        <v>193</v>
      </c>
      <c r="AW13">
        <v>1000</v>
      </c>
      <c r="AX13" t="s">
        <v>194</v>
      </c>
      <c r="AY13">
        <v>1</v>
      </c>
      <c r="AZ13" t="s">
        <v>195</v>
      </c>
      <c r="BA13">
        <v>0</v>
      </c>
      <c r="BB13" t="s">
        <v>203</v>
      </c>
      <c r="BC13">
        <v>1000000</v>
      </c>
    </row>
    <row r="14" spans="1:55">
      <c r="A14">
        <v>1095</v>
      </c>
      <c r="B14" t="s">
        <v>289</v>
      </c>
      <c r="C14">
        <v>1</v>
      </c>
      <c r="D14" t="s">
        <v>182</v>
      </c>
      <c r="E14">
        <v>522</v>
      </c>
      <c r="F14" t="s">
        <v>183</v>
      </c>
      <c r="G14" t="s">
        <v>184</v>
      </c>
      <c r="H14">
        <v>178.298</v>
      </c>
      <c r="I14" t="s">
        <v>185</v>
      </c>
      <c r="J14">
        <v>3.8999999999999999E-4</v>
      </c>
      <c r="K14" t="s">
        <v>25</v>
      </c>
      <c r="L14" t="s">
        <v>290</v>
      </c>
      <c r="M14">
        <v>130.21551500000001</v>
      </c>
      <c r="N14" t="s">
        <v>25</v>
      </c>
      <c r="O14" t="s">
        <v>291</v>
      </c>
      <c r="P14">
        <v>5.1999999999999995E-4</v>
      </c>
      <c r="Q14" t="s">
        <v>25</v>
      </c>
      <c r="R14" t="s">
        <v>186</v>
      </c>
      <c r="S14" t="e">
        <f t="shared" si="0"/>
        <v>#NAME?</v>
      </c>
      <c r="T14" t="s">
        <v>25</v>
      </c>
      <c r="U14" t="s">
        <v>24</v>
      </c>
      <c r="V14">
        <v>0.35928599999999999</v>
      </c>
      <c r="W14" t="s">
        <v>25</v>
      </c>
      <c r="X14" t="s">
        <v>1881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292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288</v>
      </c>
      <c r="AM14">
        <v>100</v>
      </c>
      <c r="AN14" t="s">
        <v>189</v>
      </c>
      <c r="AO14">
        <v>1000000</v>
      </c>
      <c r="AP14" t="s">
        <v>190</v>
      </c>
      <c r="AQ14">
        <v>10</v>
      </c>
      <c r="AR14" t="s">
        <v>191</v>
      </c>
      <c r="AS14">
        <v>1000</v>
      </c>
      <c r="AT14" t="s">
        <v>192</v>
      </c>
      <c r="AU14">
        <v>20</v>
      </c>
      <c r="AV14" t="s">
        <v>193</v>
      </c>
      <c r="AW14">
        <v>1000</v>
      </c>
      <c r="AX14" t="s">
        <v>194</v>
      </c>
      <c r="AY14">
        <v>40</v>
      </c>
      <c r="AZ14" t="s">
        <v>195</v>
      </c>
      <c r="BA14">
        <v>0</v>
      </c>
      <c r="BB14" t="s">
        <v>203</v>
      </c>
      <c r="BC14">
        <v>100</v>
      </c>
    </row>
    <row r="15" spans="1:55">
      <c r="A15">
        <v>1094</v>
      </c>
      <c r="B15" t="s">
        <v>289</v>
      </c>
      <c r="C15">
        <v>1</v>
      </c>
      <c r="D15" t="s">
        <v>182</v>
      </c>
      <c r="E15">
        <v>585</v>
      </c>
      <c r="F15" t="s">
        <v>183</v>
      </c>
      <c r="G15" t="s">
        <v>184</v>
      </c>
      <c r="H15">
        <v>151.708</v>
      </c>
      <c r="I15" t="s">
        <v>185</v>
      </c>
      <c r="J15">
        <v>6.7400000000000001E-4</v>
      </c>
      <c r="K15" t="s">
        <v>25</v>
      </c>
      <c r="L15" t="s">
        <v>290</v>
      </c>
      <c r="M15">
        <v>182.81040400000001</v>
      </c>
      <c r="N15" t="s">
        <v>25</v>
      </c>
      <c r="O15" t="s">
        <v>291</v>
      </c>
      <c r="P15">
        <v>8.5700000000000001E-4</v>
      </c>
      <c r="Q15" t="s">
        <v>25</v>
      </c>
      <c r="R15" t="s">
        <v>186</v>
      </c>
      <c r="S15" t="e">
        <f t="shared" si="0"/>
        <v>#NAME?</v>
      </c>
      <c r="T15" t="s">
        <v>25</v>
      </c>
      <c r="U15" t="s">
        <v>24</v>
      </c>
      <c r="V15">
        <v>0.39899400000000002</v>
      </c>
      <c r="W15" t="s">
        <v>25</v>
      </c>
      <c r="X15" t="s">
        <v>1881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292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288</v>
      </c>
      <c r="AM15">
        <v>1000</v>
      </c>
      <c r="AN15" t="s">
        <v>189</v>
      </c>
      <c r="AO15">
        <v>1000000</v>
      </c>
      <c r="AP15" t="s">
        <v>190</v>
      </c>
      <c r="AQ15">
        <v>10</v>
      </c>
      <c r="AR15" t="s">
        <v>191</v>
      </c>
      <c r="AS15">
        <v>1000</v>
      </c>
      <c r="AT15" t="s">
        <v>192</v>
      </c>
      <c r="AU15">
        <v>20</v>
      </c>
      <c r="AV15" t="s">
        <v>193</v>
      </c>
      <c r="AW15">
        <v>1000</v>
      </c>
      <c r="AX15" t="s">
        <v>194</v>
      </c>
      <c r="AY15">
        <v>40</v>
      </c>
      <c r="AZ15" t="s">
        <v>195</v>
      </c>
      <c r="BA15">
        <v>0</v>
      </c>
      <c r="BB15" t="s">
        <v>203</v>
      </c>
      <c r="BC15">
        <v>1000</v>
      </c>
    </row>
    <row r="16" spans="1:55">
      <c r="A16">
        <v>1093</v>
      </c>
      <c r="B16" t="s">
        <v>289</v>
      </c>
      <c r="C16">
        <v>1</v>
      </c>
      <c r="D16" t="s">
        <v>182</v>
      </c>
      <c r="E16">
        <v>585</v>
      </c>
      <c r="F16" t="s">
        <v>183</v>
      </c>
      <c r="G16" t="s">
        <v>184</v>
      </c>
      <c r="H16">
        <v>143.886</v>
      </c>
      <c r="I16" t="s">
        <v>185</v>
      </c>
      <c r="J16">
        <v>9.6900000000000003E-4</v>
      </c>
      <c r="K16" t="s">
        <v>25</v>
      </c>
      <c r="L16" t="s">
        <v>290</v>
      </c>
      <c r="M16">
        <v>184.735457</v>
      </c>
      <c r="N16" t="s">
        <v>25</v>
      </c>
      <c r="O16" t="s">
        <v>291</v>
      </c>
      <c r="P16">
        <v>1.1540000000000001E-3</v>
      </c>
      <c r="Q16" t="s">
        <v>25</v>
      </c>
      <c r="R16" t="s">
        <v>186</v>
      </c>
      <c r="S16" t="e">
        <f t="shared" si="0"/>
        <v>#NAME?</v>
      </c>
      <c r="T16" t="s">
        <v>25</v>
      </c>
      <c r="U16" t="s">
        <v>24</v>
      </c>
      <c r="V16">
        <v>0.40729399999999999</v>
      </c>
      <c r="W16" t="s">
        <v>25</v>
      </c>
      <c r="X16" t="s">
        <v>1881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292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288</v>
      </c>
      <c r="AM16">
        <v>1000</v>
      </c>
      <c r="AN16" t="s">
        <v>189</v>
      </c>
      <c r="AO16">
        <v>1000000</v>
      </c>
      <c r="AP16" t="s">
        <v>190</v>
      </c>
      <c r="AQ16">
        <v>10</v>
      </c>
      <c r="AR16" t="s">
        <v>191</v>
      </c>
      <c r="AS16">
        <v>1000</v>
      </c>
      <c r="AT16" t="s">
        <v>192</v>
      </c>
      <c r="AU16">
        <v>20</v>
      </c>
      <c r="AV16" t="s">
        <v>193</v>
      </c>
      <c r="AW16">
        <v>1000</v>
      </c>
      <c r="AX16" t="s">
        <v>194</v>
      </c>
      <c r="AY16">
        <v>40</v>
      </c>
      <c r="AZ16" t="s">
        <v>195</v>
      </c>
      <c r="BA16">
        <v>0</v>
      </c>
      <c r="BB16" t="s">
        <v>203</v>
      </c>
      <c r="BC16">
        <v>10000</v>
      </c>
    </row>
    <row r="17" spans="1:55">
      <c r="A17">
        <v>1092</v>
      </c>
      <c r="B17" t="s">
        <v>289</v>
      </c>
      <c r="C17">
        <v>1</v>
      </c>
      <c r="D17" t="s">
        <v>182</v>
      </c>
      <c r="E17">
        <v>585</v>
      </c>
      <c r="F17" t="s">
        <v>183</v>
      </c>
      <c r="G17" t="s">
        <v>184</v>
      </c>
      <c r="H17">
        <v>147.63900000000001</v>
      </c>
      <c r="I17" t="s">
        <v>185</v>
      </c>
      <c r="J17">
        <v>6.7599999999999995E-4</v>
      </c>
      <c r="K17" t="s">
        <v>25</v>
      </c>
      <c r="L17" t="s">
        <v>290</v>
      </c>
      <c r="M17">
        <v>182.48209299999999</v>
      </c>
      <c r="N17" t="s">
        <v>25</v>
      </c>
      <c r="O17" t="s">
        <v>291</v>
      </c>
      <c r="P17">
        <v>8.5899999999999995E-4</v>
      </c>
      <c r="Q17" t="s">
        <v>25</v>
      </c>
      <c r="R17" t="s">
        <v>186</v>
      </c>
      <c r="S17" t="e">
        <f t="shared" si="0"/>
        <v>#NAME?</v>
      </c>
      <c r="T17" t="s">
        <v>25</v>
      </c>
      <c r="U17" t="s">
        <v>24</v>
      </c>
      <c r="V17">
        <v>0.396702</v>
      </c>
      <c r="W17" t="s">
        <v>25</v>
      </c>
      <c r="X17" t="s">
        <v>1881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292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288</v>
      </c>
      <c r="AM17">
        <v>1000</v>
      </c>
      <c r="AN17" t="s">
        <v>189</v>
      </c>
      <c r="AO17">
        <v>1000000</v>
      </c>
      <c r="AP17" t="s">
        <v>190</v>
      </c>
      <c r="AQ17">
        <v>10</v>
      </c>
      <c r="AR17" t="s">
        <v>191</v>
      </c>
      <c r="AS17">
        <v>1000</v>
      </c>
      <c r="AT17" t="s">
        <v>192</v>
      </c>
      <c r="AU17">
        <v>20</v>
      </c>
      <c r="AV17" t="s">
        <v>193</v>
      </c>
      <c r="AW17">
        <v>1000</v>
      </c>
      <c r="AX17" t="s">
        <v>194</v>
      </c>
      <c r="AY17">
        <v>40</v>
      </c>
      <c r="AZ17" t="s">
        <v>195</v>
      </c>
      <c r="BA17">
        <v>0</v>
      </c>
      <c r="BB17" t="s">
        <v>203</v>
      </c>
      <c r="BC17">
        <v>100000</v>
      </c>
    </row>
    <row r="18" spans="1:55">
      <c r="A18">
        <v>1091</v>
      </c>
      <c r="B18" t="s">
        <v>289</v>
      </c>
      <c r="C18">
        <v>1</v>
      </c>
      <c r="D18" t="s">
        <v>182</v>
      </c>
      <c r="E18">
        <v>585</v>
      </c>
      <c r="F18" t="s">
        <v>183</v>
      </c>
      <c r="G18" t="s">
        <v>184</v>
      </c>
      <c r="H18">
        <v>153.91300000000001</v>
      </c>
      <c r="I18" t="s">
        <v>185</v>
      </c>
      <c r="J18">
        <v>7.3800000000000005E-4</v>
      </c>
      <c r="K18" t="s">
        <v>25</v>
      </c>
      <c r="L18" t="s">
        <v>290</v>
      </c>
      <c r="M18">
        <v>185.10206600000001</v>
      </c>
      <c r="N18" t="s">
        <v>25</v>
      </c>
      <c r="O18" t="s">
        <v>291</v>
      </c>
      <c r="P18">
        <v>9.2299999999999999E-4</v>
      </c>
      <c r="Q18" t="s">
        <v>25</v>
      </c>
      <c r="R18" t="s">
        <v>186</v>
      </c>
      <c r="S18" t="e">
        <f t="shared" si="0"/>
        <v>#NAME?</v>
      </c>
      <c r="T18" t="s">
        <v>25</v>
      </c>
      <c r="U18" t="s">
        <v>24</v>
      </c>
      <c r="V18">
        <v>0.40171499999999999</v>
      </c>
      <c r="W18" t="s">
        <v>25</v>
      </c>
      <c r="X18" t="s">
        <v>1881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292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288</v>
      </c>
      <c r="AM18">
        <v>1000</v>
      </c>
      <c r="AN18" t="s">
        <v>189</v>
      </c>
      <c r="AO18">
        <v>1000000</v>
      </c>
      <c r="AP18" t="s">
        <v>190</v>
      </c>
      <c r="AQ18">
        <v>10</v>
      </c>
      <c r="AR18" t="s">
        <v>191</v>
      </c>
      <c r="AS18">
        <v>1000</v>
      </c>
      <c r="AT18" t="s">
        <v>192</v>
      </c>
      <c r="AU18">
        <v>20</v>
      </c>
      <c r="AV18" t="s">
        <v>193</v>
      </c>
      <c r="AW18">
        <v>1000</v>
      </c>
      <c r="AX18" t="s">
        <v>194</v>
      </c>
      <c r="AY18">
        <v>40</v>
      </c>
      <c r="AZ18" t="s">
        <v>195</v>
      </c>
      <c r="BA18">
        <v>0</v>
      </c>
      <c r="BB18" t="s">
        <v>203</v>
      </c>
      <c r="BC18">
        <v>1000000</v>
      </c>
    </row>
    <row r="19" spans="1:55">
      <c r="A19">
        <v>1090</v>
      </c>
      <c r="B19" t="s">
        <v>289</v>
      </c>
      <c r="C19">
        <v>1</v>
      </c>
      <c r="D19" t="s">
        <v>182</v>
      </c>
      <c r="E19">
        <v>585</v>
      </c>
      <c r="F19" t="s">
        <v>183</v>
      </c>
      <c r="G19" t="s">
        <v>184</v>
      </c>
      <c r="H19">
        <v>153.42500000000001</v>
      </c>
      <c r="I19" t="s">
        <v>185</v>
      </c>
      <c r="J19">
        <v>6.9099999999999999E-4</v>
      </c>
      <c r="K19" t="s">
        <v>25</v>
      </c>
      <c r="L19" t="s">
        <v>290</v>
      </c>
      <c r="M19">
        <v>187.793834</v>
      </c>
      <c r="N19" t="s">
        <v>25</v>
      </c>
      <c r="O19" t="s">
        <v>291</v>
      </c>
      <c r="P19">
        <v>8.7900000000000001E-4</v>
      </c>
      <c r="Q19" t="s">
        <v>25</v>
      </c>
      <c r="R19" t="s">
        <v>186</v>
      </c>
      <c r="S19" t="e">
        <f t="shared" si="0"/>
        <v>#NAME?</v>
      </c>
      <c r="T19" t="s">
        <v>25</v>
      </c>
      <c r="U19" t="s">
        <v>24</v>
      </c>
      <c r="V19">
        <v>0.39545000000000002</v>
      </c>
      <c r="W19" t="s">
        <v>25</v>
      </c>
      <c r="X19" t="s">
        <v>1881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292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288</v>
      </c>
      <c r="AM19">
        <v>1000</v>
      </c>
      <c r="AN19" t="s">
        <v>189</v>
      </c>
      <c r="AO19">
        <v>1000000</v>
      </c>
      <c r="AP19" t="s">
        <v>190</v>
      </c>
      <c r="AQ19">
        <v>10</v>
      </c>
      <c r="AR19" t="s">
        <v>191</v>
      </c>
      <c r="AS19">
        <v>1000</v>
      </c>
      <c r="AT19" t="s">
        <v>192</v>
      </c>
      <c r="AU19">
        <v>20</v>
      </c>
      <c r="AV19" t="s">
        <v>193</v>
      </c>
      <c r="AW19">
        <v>1000</v>
      </c>
      <c r="AX19" t="s">
        <v>194</v>
      </c>
      <c r="AY19">
        <v>40</v>
      </c>
      <c r="AZ19" t="s">
        <v>195</v>
      </c>
      <c r="BA19">
        <v>0</v>
      </c>
      <c r="BB19" t="s">
        <v>203</v>
      </c>
      <c r="BC19">
        <v>1000</v>
      </c>
    </row>
    <row r="20" spans="1:55">
      <c r="A20">
        <v>1089</v>
      </c>
      <c r="B20" t="s">
        <v>289</v>
      </c>
      <c r="C20">
        <v>4</v>
      </c>
      <c r="D20" t="s">
        <v>182</v>
      </c>
      <c r="E20">
        <v>3923</v>
      </c>
      <c r="F20" t="s">
        <v>183</v>
      </c>
      <c r="G20" t="s">
        <v>184</v>
      </c>
      <c r="H20">
        <v>163.86600000000001</v>
      </c>
      <c r="I20" t="s">
        <v>185</v>
      </c>
      <c r="J20">
        <v>7.4700000000000005E-4</v>
      </c>
      <c r="K20" t="s">
        <v>25</v>
      </c>
      <c r="L20" t="s">
        <v>290</v>
      </c>
      <c r="M20">
        <v>1350.2395079999999</v>
      </c>
      <c r="N20" t="s">
        <v>25</v>
      </c>
      <c r="O20" t="s">
        <v>291</v>
      </c>
      <c r="P20">
        <v>2.0969999999999999E-3</v>
      </c>
      <c r="Q20" t="s">
        <v>25</v>
      </c>
      <c r="R20" t="s">
        <v>186</v>
      </c>
      <c r="S20" t="e">
        <f t="shared" si="0"/>
        <v>#NAME?</v>
      </c>
      <c r="T20" t="s">
        <v>25</v>
      </c>
      <c r="U20" t="s">
        <v>24</v>
      </c>
      <c r="V20">
        <v>0.391345</v>
      </c>
      <c r="W20" t="s">
        <v>25</v>
      </c>
      <c r="X20" t="s">
        <v>1881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292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288</v>
      </c>
      <c r="AM20">
        <v>1000</v>
      </c>
      <c r="AN20" t="s">
        <v>189</v>
      </c>
      <c r="AO20">
        <v>1000000</v>
      </c>
      <c r="AP20" t="s">
        <v>190</v>
      </c>
      <c r="AQ20">
        <v>10</v>
      </c>
      <c r="AR20" t="s">
        <v>191</v>
      </c>
      <c r="AS20">
        <v>1000</v>
      </c>
      <c r="AT20" t="s">
        <v>192</v>
      </c>
      <c r="AU20">
        <v>20</v>
      </c>
      <c r="AV20" t="s">
        <v>193</v>
      </c>
      <c r="AW20">
        <v>1000</v>
      </c>
      <c r="AX20" t="s">
        <v>194</v>
      </c>
      <c r="AY20">
        <v>40</v>
      </c>
      <c r="AZ20" t="s">
        <v>195</v>
      </c>
      <c r="BA20">
        <v>0</v>
      </c>
      <c r="BB20" t="s">
        <v>203</v>
      </c>
      <c r="BC20">
        <v>1000</v>
      </c>
    </row>
    <row r="21" spans="1:55">
      <c r="A21">
        <v>1088</v>
      </c>
      <c r="B21" t="s">
        <v>289</v>
      </c>
      <c r="C21">
        <v>4</v>
      </c>
      <c r="D21" t="s">
        <v>182</v>
      </c>
      <c r="E21">
        <v>3923</v>
      </c>
      <c r="F21" t="s">
        <v>183</v>
      </c>
      <c r="G21" t="s">
        <v>184</v>
      </c>
      <c r="H21">
        <v>0.16200000000000001</v>
      </c>
      <c r="I21" t="s">
        <v>185</v>
      </c>
      <c r="J21">
        <v>1.2539999999999999E-3</v>
      </c>
      <c r="K21" t="s">
        <v>25</v>
      </c>
      <c r="L21" t="s">
        <v>290</v>
      </c>
      <c r="M21">
        <v>1368.5272649999999</v>
      </c>
      <c r="N21" t="s">
        <v>25</v>
      </c>
      <c r="O21" t="s">
        <v>291</v>
      </c>
      <c r="P21">
        <v>2.6229999999999999E-3</v>
      </c>
      <c r="Q21" t="s">
        <v>25</v>
      </c>
      <c r="R21" t="s">
        <v>186</v>
      </c>
      <c r="S21">
        <v>5.0299999999999997E-3</v>
      </c>
      <c r="T21" t="s">
        <v>25</v>
      </c>
      <c r="U21" t="s">
        <v>24</v>
      </c>
      <c r="V21">
        <v>0.68255999999999994</v>
      </c>
      <c r="W21" t="s">
        <v>25</v>
      </c>
      <c r="X21" t="s">
        <v>1881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292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288</v>
      </c>
      <c r="AM21">
        <v>1000</v>
      </c>
      <c r="AN21" t="s">
        <v>189</v>
      </c>
      <c r="AO21">
        <v>1000000</v>
      </c>
      <c r="AP21" t="s">
        <v>190</v>
      </c>
      <c r="AQ21">
        <v>10</v>
      </c>
      <c r="AR21" t="s">
        <v>191</v>
      </c>
      <c r="AS21">
        <v>1000</v>
      </c>
      <c r="AT21" t="s">
        <v>192</v>
      </c>
      <c r="AU21">
        <v>20</v>
      </c>
      <c r="AV21" t="s">
        <v>193</v>
      </c>
      <c r="AW21">
        <v>1000</v>
      </c>
      <c r="AX21" t="s">
        <v>194</v>
      </c>
      <c r="AY21">
        <v>40</v>
      </c>
      <c r="AZ21" t="s">
        <v>195</v>
      </c>
      <c r="BA21">
        <v>0</v>
      </c>
      <c r="BB21" t="s">
        <v>203</v>
      </c>
      <c r="BC21">
        <v>1000</v>
      </c>
    </row>
    <row r="22" spans="1:55">
      <c r="A22">
        <v>1087</v>
      </c>
      <c r="B22" t="s">
        <v>289</v>
      </c>
      <c r="C22">
        <v>4</v>
      </c>
      <c r="D22" t="s">
        <v>182</v>
      </c>
      <c r="E22">
        <v>189</v>
      </c>
      <c r="F22" t="s">
        <v>183</v>
      </c>
      <c r="G22" t="s">
        <v>184</v>
      </c>
      <c r="H22">
        <v>228493.27100000001</v>
      </c>
      <c r="I22" t="s">
        <v>185</v>
      </c>
      <c r="J22">
        <v>1.63E-4</v>
      </c>
      <c r="K22" t="s">
        <v>25</v>
      </c>
      <c r="L22" t="s">
        <v>290</v>
      </c>
      <c r="M22">
        <v>109.10830300000001</v>
      </c>
      <c r="N22" t="s">
        <v>25</v>
      </c>
      <c r="O22" t="s">
        <v>291</v>
      </c>
      <c r="P22">
        <v>2.72E-4</v>
      </c>
      <c r="Q22" t="s">
        <v>25</v>
      </c>
      <c r="R22" t="s">
        <v>186</v>
      </c>
      <c r="S22">
        <v>6.6470000000000001E-3</v>
      </c>
      <c r="T22" t="s">
        <v>25</v>
      </c>
      <c r="U22" t="s">
        <v>24</v>
      </c>
      <c r="V22">
        <v>0.19372300000000001</v>
      </c>
      <c r="W22" t="s">
        <v>25</v>
      </c>
      <c r="X22" t="s">
        <v>1881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292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288</v>
      </c>
      <c r="AM22">
        <v>1000</v>
      </c>
      <c r="AN22" t="s">
        <v>189</v>
      </c>
      <c r="AO22">
        <v>1000000</v>
      </c>
      <c r="AP22" t="s">
        <v>190</v>
      </c>
      <c r="AQ22">
        <v>5</v>
      </c>
      <c r="AR22" t="s">
        <v>191</v>
      </c>
      <c r="AS22">
        <v>1000</v>
      </c>
      <c r="AT22" t="s">
        <v>192</v>
      </c>
      <c r="AU22">
        <v>30</v>
      </c>
      <c r="AV22" t="s">
        <v>193</v>
      </c>
      <c r="AW22">
        <v>30</v>
      </c>
      <c r="AX22" t="s">
        <v>194</v>
      </c>
      <c r="AY22">
        <v>1</v>
      </c>
      <c r="AZ22" t="s">
        <v>195</v>
      </c>
      <c r="BA22">
        <v>0</v>
      </c>
      <c r="BB22" t="s">
        <v>203</v>
      </c>
      <c r="BC22">
        <v>1000000</v>
      </c>
    </row>
    <row r="23" spans="1:55">
      <c r="A23">
        <v>1086</v>
      </c>
      <c r="B23" t="s">
        <v>289</v>
      </c>
      <c r="C23">
        <v>4</v>
      </c>
      <c r="D23" t="s">
        <v>182</v>
      </c>
      <c r="E23">
        <v>265</v>
      </c>
      <c r="F23" t="s">
        <v>183</v>
      </c>
      <c r="G23" t="s">
        <v>184</v>
      </c>
      <c r="H23">
        <v>75783.067999999999</v>
      </c>
      <c r="I23" t="s">
        <v>185</v>
      </c>
      <c r="J23">
        <v>2.6400000000000002E-4</v>
      </c>
      <c r="K23" t="s">
        <v>25</v>
      </c>
      <c r="L23" t="s">
        <v>290</v>
      </c>
      <c r="M23">
        <v>128.88511399999999</v>
      </c>
      <c r="N23" t="s">
        <v>25</v>
      </c>
      <c r="O23" t="s">
        <v>291</v>
      </c>
      <c r="P23">
        <v>3.9300000000000001E-4</v>
      </c>
      <c r="Q23" t="s">
        <v>25</v>
      </c>
      <c r="R23" t="s">
        <v>186</v>
      </c>
      <c r="S23">
        <v>2.1292999999999999E-2</v>
      </c>
      <c r="T23" t="s">
        <v>25</v>
      </c>
      <c r="U23" t="s">
        <v>24</v>
      </c>
      <c r="V23">
        <v>0.252886</v>
      </c>
      <c r="W23" t="s">
        <v>25</v>
      </c>
      <c r="X23" t="s">
        <v>1881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292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288</v>
      </c>
      <c r="AM23">
        <v>1000</v>
      </c>
      <c r="AN23" t="s">
        <v>189</v>
      </c>
      <c r="AO23">
        <v>1000000</v>
      </c>
      <c r="AP23" t="s">
        <v>190</v>
      </c>
      <c r="AQ23">
        <v>10</v>
      </c>
      <c r="AR23" t="s">
        <v>191</v>
      </c>
      <c r="AS23">
        <v>1000</v>
      </c>
      <c r="AT23" t="s">
        <v>192</v>
      </c>
      <c r="AU23">
        <v>30</v>
      </c>
      <c r="AV23" t="s">
        <v>193</v>
      </c>
      <c r="AW23">
        <v>30</v>
      </c>
      <c r="AX23" t="s">
        <v>194</v>
      </c>
      <c r="AY23">
        <v>1</v>
      </c>
      <c r="AZ23" t="s">
        <v>195</v>
      </c>
      <c r="BA23">
        <v>0</v>
      </c>
      <c r="BB23" t="s">
        <v>203</v>
      </c>
      <c r="BC23">
        <v>1000000</v>
      </c>
    </row>
    <row r="24" spans="1:55">
      <c r="A24">
        <v>1085</v>
      </c>
      <c r="B24" t="s">
        <v>289</v>
      </c>
      <c r="C24">
        <v>4</v>
      </c>
      <c r="D24" t="s">
        <v>182</v>
      </c>
      <c r="E24">
        <v>341</v>
      </c>
      <c r="F24" t="s">
        <v>183</v>
      </c>
      <c r="G24" t="s">
        <v>184</v>
      </c>
      <c r="H24">
        <v>27371.458999999999</v>
      </c>
      <c r="I24" t="s">
        <v>185</v>
      </c>
      <c r="J24">
        <v>3.97E-4</v>
      </c>
      <c r="K24" t="s">
        <v>25</v>
      </c>
      <c r="L24" t="s">
        <v>290</v>
      </c>
      <c r="M24">
        <v>148.31549999999999</v>
      </c>
      <c r="N24" t="s">
        <v>25</v>
      </c>
      <c r="O24" t="s">
        <v>291</v>
      </c>
      <c r="P24">
        <v>5.4500000000000002E-4</v>
      </c>
      <c r="Q24" t="s">
        <v>25</v>
      </c>
      <c r="R24" t="s">
        <v>186</v>
      </c>
      <c r="S24">
        <v>4.4461000000000001E-2</v>
      </c>
      <c r="T24" t="s">
        <v>25</v>
      </c>
      <c r="U24" t="s">
        <v>24</v>
      </c>
      <c r="V24">
        <v>0.30004799999999998</v>
      </c>
      <c r="W24" t="s">
        <v>25</v>
      </c>
      <c r="X24" t="s">
        <v>1881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292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288</v>
      </c>
      <c r="AM24">
        <v>1000</v>
      </c>
      <c r="AN24" t="s">
        <v>189</v>
      </c>
      <c r="AO24">
        <v>1000000</v>
      </c>
      <c r="AP24" t="s">
        <v>190</v>
      </c>
      <c r="AQ24">
        <v>15</v>
      </c>
      <c r="AR24" t="s">
        <v>191</v>
      </c>
      <c r="AS24">
        <v>1000</v>
      </c>
      <c r="AT24" t="s">
        <v>192</v>
      </c>
      <c r="AU24">
        <v>30</v>
      </c>
      <c r="AV24" t="s">
        <v>193</v>
      </c>
      <c r="AW24">
        <v>30</v>
      </c>
      <c r="AX24" t="s">
        <v>194</v>
      </c>
      <c r="AY24">
        <v>1</v>
      </c>
      <c r="AZ24" t="s">
        <v>195</v>
      </c>
      <c r="BA24">
        <v>0</v>
      </c>
      <c r="BB24" t="s">
        <v>203</v>
      </c>
      <c r="BC24">
        <v>1000000</v>
      </c>
    </row>
    <row r="25" spans="1:55">
      <c r="A25">
        <v>1084</v>
      </c>
      <c r="B25" t="s">
        <v>289</v>
      </c>
      <c r="C25">
        <v>4</v>
      </c>
      <c r="D25" t="s">
        <v>182</v>
      </c>
      <c r="E25">
        <v>418</v>
      </c>
      <c r="F25" t="s">
        <v>183</v>
      </c>
      <c r="G25" t="s">
        <v>184</v>
      </c>
      <c r="H25">
        <v>9902.5679999999993</v>
      </c>
      <c r="I25" t="s">
        <v>185</v>
      </c>
      <c r="J25">
        <v>5.2099999999999998E-4</v>
      </c>
      <c r="K25" t="s">
        <v>25</v>
      </c>
      <c r="L25" t="s">
        <v>290</v>
      </c>
      <c r="M25">
        <v>177.56944100000001</v>
      </c>
      <c r="N25" t="s">
        <v>25</v>
      </c>
      <c r="O25" t="s">
        <v>291</v>
      </c>
      <c r="P25">
        <v>6.9899999999999997E-4</v>
      </c>
      <c r="Q25" t="s">
        <v>25</v>
      </c>
      <c r="R25" t="s">
        <v>186</v>
      </c>
      <c r="S25">
        <v>7.2869000000000003E-2</v>
      </c>
      <c r="T25" t="s">
        <v>25</v>
      </c>
      <c r="U25" t="s">
        <v>24</v>
      </c>
      <c r="V25">
        <v>0.35017399999999999</v>
      </c>
      <c r="W25" t="s">
        <v>25</v>
      </c>
      <c r="X25" t="s">
        <v>1881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292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288</v>
      </c>
      <c r="AM25">
        <v>1000</v>
      </c>
      <c r="AN25" t="s">
        <v>189</v>
      </c>
      <c r="AO25">
        <v>1000000</v>
      </c>
      <c r="AP25" t="s">
        <v>190</v>
      </c>
      <c r="AQ25">
        <v>20</v>
      </c>
      <c r="AR25" t="s">
        <v>191</v>
      </c>
      <c r="AS25">
        <v>1000</v>
      </c>
      <c r="AT25" t="s">
        <v>192</v>
      </c>
      <c r="AU25">
        <v>30</v>
      </c>
      <c r="AV25" t="s">
        <v>193</v>
      </c>
      <c r="AW25">
        <v>30</v>
      </c>
      <c r="AX25" t="s">
        <v>194</v>
      </c>
      <c r="AY25">
        <v>1</v>
      </c>
      <c r="AZ25" t="s">
        <v>195</v>
      </c>
      <c r="BA25">
        <v>0</v>
      </c>
      <c r="BB25" t="s">
        <v>203</v>
      </c>
      <c r="BC25">
        <v>1000000</v>
      </c>
    </row>
    <row r="26" spans="1:55">
      <c r="A26">
        <v>1083</v>
      </c>
      <c r="B26" t="s">
        <v>289</v>
      </c>
      <c r="C26">
        <v>4</v>
      </c>
      <c r="D26" t="s">
        <v>182</v>
      </c>
      <c r="E26">
        <v>494</v>
      </c>
      <c r="F26" t="s">
        <v>183</v>
      </c>
      <c r="G26" t="s">
        <v>184</v>
      </c>
      <c r="H26">
        <v>3409.4929999999999</v>
      </c>
      <c r="I26" t="s">
        <v>185</v>
      </c>
      <c r="J26">
        <v>6.9399999999999996E-4</v>
      </c>
      <c r="K26" t="s">
        <v>25</v>
      </c>
      <c r="L26" t="s">
        <v>290</v>
      </c>
      <c r="M26">
        <v>206.88333600000001</v>
      </c>
      <c r="N26" t="s">
        <v>25</v>
      </c>
      <c r="O26" t="s">
        <v>291</v>
      </c>
      <c r="P26">
        <v>9.01E-4</v>
      </c>
      <c r="Q26" t="s">
        <v>25</v>
      </c>
      <c r="R26" t="s">
        <v>186</v>
      </c>
      <c r="S26">
        <v>0.111524</v>
      </c>
      <c r="T26" t="s">
        <v>25</v>
      </c>
      <c r="U26" t="s">
        <v>24</v>
      </c>
      <c r="V26">
        <v>0.40112500000000001</v>
      </c>
      <c r="W26" t="s">
        <v>25</v>
      </c>
      <c r="X26" t="s">
        <v>1881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292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288</v>
      </c>
      <c r="AM26">
        <v>1000</v>
      </c>
      <c r="AN26" t="s">
        <v>189</v>
      </c>
      <c r="AO26">
        <v>1000000</v>
      </c>
      <c r="AP26" t="s">
        <v>190</v>
      </c>
      <c r="AQ26">
        <v>25</v>
      </c>
      <c r="AR26" t="s">
        <v>191</v>
      </c>
      <c r="AS26">
        <v>1000</v>
      </c>
      <c r="AT26" t="s">
        <v>192</v>
      </c>
      <c r="AU26">
        <v>30</v>
      </c>
      <c r="AV26" t="s">
        <v>193</v>
      </c>
      <c r="AW26">
        <v>30</v>
      </c>
      <c r="AX26" t="s">
        <v>194</v>
      </c>
      <c r="AY26">
        <v>1</v>
      </c>
      <c r="AZ26" t="s">
        <v>195</v>
      </c>
      <c r="BA26">
        <v>0</v>
      </c>
      <c r="BB26" t="s">
        <v>203</v>
      </c>
      <c r="BC26">
        <v>1000000</v>
      </c>
    </row>
    <row r="27" spans="1:55">
      <c r="A27">
        <v>1082</v>
      </c>
      <c r="B27" t="s">
        <v>289</v>
      </c>
      <c r="C27">
        <v>4</v>
      </c>
      <c r="D27" t="s">
        <v>182</v>
      </c>
      <c r="E27">
        <v>570</v>
      </c>
      <c r="F27" t="s">
        <v>183</v>
      </c>
      <c r="G27" t="s">
        <v>184</v>
      </c>
      <c r="H27">
        <v>1085.43</v>
      </c>
      <c r="I27" t="s">
        <v>185</v>
      </c>
      <c r="J27">
        <v>8.2100000000000001E-4</v>
      </c>
      <c r="K27" t="s">
        <v>25</v>
      </c>
      <c r="L27" t="s">
        <v>290</v>
      </c>
      <c r="M27">
        <v>235.31324599999999</v>
      </c>
      <c r="N27" t="s">
        <v>25</v>
      </c>
      <c r="O27" t="s">
        <v>291</v>
      </c>
      <c r="P27">
        <v>1.0560000000000001E-3</v>
      </c>
      <c r="Q27" t="s">
        <v>25</v>
      </c>
      <c r="R27" t="s">
        <v>186</v>
      </c>
      <c r="S27">
        <v>0.155858</v>
      </c>
      <c r="T27" t="s">
        <v>25</v>
      </c>
      <c r="U27" t="s">
        <v>24</v>
      </c>
      <c r="V27">
        <v>0.45506999999999997</v>
      </c>
      <c r="W27" t="s">
        <v>25</v>
      </c>
      <c r="X27" t="s">
        <v>1881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292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288</v>
      </c>
      <c r="AM27">
        <v>1000</v>
      </c>
      <c r="AN27" t="s">
        <v>189</v>
      </c>
      <c r="AO27">
        <v>1000000</v>
      </c>
      <c r="AP27" t="s">
        <v>190</v>
      </c>
      <c r="AQ27">
        <v>30</v>
      </c>
      <c r="AR27" t="s">
        <v>191</v>
      </c>
      <c r="AS27">
        <v>1000</v>
      </c>
      <c r="AT27" t="s">
        <v>192</v>
      </c>
      <c r="AU27">
        <v>30</v>
      </c>
      <c r="AV27" t="s">
        <v>193</v>
      </c>
      <c r="AW27">
        <v>30</v>
      </c>
      <c r="AX27" t="s">
        <v>194</v>
      </c>
      <c r="AY27">
        <v>1</v>
      </c>
      <c r="AZ27" t="s">
        <v>195</v>
      </c>
      <c r="BA27">
        <v>0</v>
      </c>
      <c r="BB27" t="s">
        <v>203</v>
      </c>
      <c r="BC27">
        <v>1000000</v>
      </c>
    </row>
    <row r="28" spans="1:55">
      <c r="A28">
        <v>1081</v>
      </c>
      <c r="B28" t="s">
        <v>289</v>
      </c>
      <c r="C28">
        <v>4</v>
      </c>
      <c r="D28" t="s">
        <v>182</v>
      </c>
      <c r="E28">
        <v>463</v>
      </c>
      <c r="F28" t="s">
        <v>183</v>
      </c>
      <c r="G28" t="s">
        <v>184</v>
      </c>
      <c r="H28">
        <v>35276.491999999998</v>
      </c>
      <c r="I28" t="s">
        <v>185</v>
      </c>
      <c r="J28">
        <v>2.7900000000000001E-4</v>
      </c>
      <c r="K28" t="s">
        <v>25</v>
      </c>
      <c r="L28" t="s">
        <v>290</v>
      </c>
      <c r="M28">
        <v>225.91246799999999</v>
      </c>
      <c r="N28" t="s">
        <v>25</v>
      </c>
      <c r="O28" t="s">
        <v>291</v>
      </c>
      <c r="P28">
        <v>5.0500000000000002E-4</v>
      </c>
      <c r="Q28" t="s">
        <v>25</v>
      </c>
      <c r="R28" t="s">
        <v>186</v>
      </c>
      <c r="S28" t="e">
        <f t="shared" ref="S28:S59" si="1">-nan</f>
        <v>#NAME?</v>
      </c>
      <c r="T28" t="s">
        <v>25</v>
      </c>
      <c r="U28" t="s">
        <v>24</v>
      </c>
      <c r="V28">
        <v>0.796377</v>
      </c>
      <c r="W28" t="s">
        <v>25</v>
      </c>
      <c r="X28" t="s">
        <v>1881</v>
      </c>
      <c r="Y28">
        <v>0</v>
      </c>
      <c r="Z28" t="s">
        <v>26</v>
      </c>
      <c r="AA28">
        <v>1.9095999999999998E-2</v>
      </c>
      <c r="AB28" t="s">
        <v>25</v>
      </c>
      <c r="AC28" t="s">
        <v>27</v>
      </c>
      <c r="AD28">
        <v>0.24266799999999999</v>
      </c>
      <c r="AE28" t="s">
        <v>25</v>
      </c>
      <c r="AF28" t="s">
        <v>292</v>
      </c>
      <c r="AG28">
        <v>0.52169600000000005</v>
      </c>
      <c r="AH28" t="s">
        <v>25</v>
      </c>
      <c r="AI28" t="s">
        <v>28</v>
      </c>
      <c r="AJ28">
        <v>3.405E-3</v>
      </c>
      <c r="AK28" t="s">
        <v>25</v>
      </c>
      <c r="AL28" t="s">
        <v>288</v>
      </c>
      <c r="AM28">
        <v>1000</v>
      </c>
      <c r="AN28" t="s">
        <v>189</v>
      </c>
      <c r="AO28">
        <v>1000000</v>
      </c>
      <c r="AP28" t="s">
        <v>190</v>
      </c>
      <c r="AQ28">
        <v>10</v>
      </c>
      <c r="AR28" t="s">
        <v>191</v>
      </c>
      <c r="AS28">
        <v>1000</v>
      </c>
      <c r="AT28" t="s">
        <v>192</v>
      </c>
      <c r="AU28">
        <v>40</v>
      </c>
      <c r="AV28" t="s">
        <v>193</v>
      </c>
      <c r="AW28">
        <v>100</v>
      </c>
      <c r="AX28" t="s">
        <v>194</v>
      </c>
      <c r="AY28">
        <v>25</v>
      </c>
      <c r="AZ28" t="s">
        <v>195</v>
      </c>
      <c r="BA28">
        <v>1</v>
      </c>
      <c r="BB28" t="s">
        <v>203</v>
      </c>
      <c r="BC28">
        <v>1000000</v>
      </c>
    </row>
    <row r="29" spans="1:55">
      <c r="A29">
        <v>1080</v>
      </c>
      <c r="B29" t="s">
        <v>289</v>
      </c>
      <c r="C29">
        <v>4</v>
      </c>
      <c r="D29" t="s">
        <v>182</v>
      </c>
      <c r="E29">
        <v>463</v>
      </c>
      <c r="F29" t="s">
        <v>183</v>
      </c>
      <c r="G29" t="s">
        <v>184</v>
      </c>
      <c r="H29">
        <v>35872.400999999998</v>
      </c>
      <c r="I29" t="s">
        <v>185</v>
      </c>
      <c r="J29">
        <v>2.72E-4</v>
      </c>
      <c r="K29" t="s">
        <v>25</v>
      </c>
      <c r="L29" t="s">
        <v>290</v>
      </c>
      <c r="M29">
        <v>224.999878</v>
      </c>
      <c r="N29" t="s">
        <v>25</v>
      </c>
      <c r="O29" t="s">
        <v>291</v>
      </c>
      <c r="P29">
        <v>4.9700000000000005E-4</v>
      </c>
      <c r="Q29" t="s">
        <v>25</v>
      </c>
      <c r="R29" t="s">
        <v>186</v>
      </c>
      <c r="S29" t="e">
        <f t="shared" si="1"/>
        <v>#NAME?</v>
      </c>
      <c r="T29" t="s">
        <v>25</v>
      </c>
      <c r="U29" t="s">
        <v>24</v>
      </c>
      <c r="V29">
        <v>0.80546300000000004</v>
      </c>
      <c r="W29" t="s">
        <v>25</v>
      </c>
      <c r="X29" t="s">
        <v>1881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292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288</v>
      </c>
      <c r="AM29">
        <v>1000</v>
      </c>
      <c r="AN29" t="s">
        <v>189</v>
      </c>
      <c r="AO29">
        <v>1000000</v>
      </c>
      <c r="AP29" t="s">
        <v>190</v>
      </c>
      <c r="AQ29">
        <v>10</v>
      </c>
      <c r="AR29" t="s">
        <v>191</v>
      </c>
      <c r="AS29">
        <v>1000</v>
      </c>
      <c r="AT29" t="s">
        <v>192</v>
      </c>
      <c r="AU29">
        <v>40</v>
      </c>
      <c r="AV29" t="s">
        <v>193</v>
      </c>
      <c r="AW29">
        <v>100</v>
      </c>
      <c r="AX29" t="s">
        <v>194</v>
      </c>
      <c r="AY29">
        <v>25</v>
      </c>
      <c r="AZ29" t="s">
        <v>195</v>
      </c>
      <c r="BA29">
        <v>1</v>
      </c>
      <c r="BB29" t="s">
        <v>203</v>
      </c>
      <c r="BC29">
        <v>1000000</v>
      </c>
    </row>
    <row r="30" spans="1:55">
      <c r="A30">
        <v>1079</v>
      </c>
      <c r="B30" t="s">
        <v>289</v>
      </c>
      <c r="C30">
        <v>4</v>
      </c>
      <c r="D30" t="s">
        <v>182</v>
      </c>
      <c r="E30">
        <v>226</v>
      </c>
      <c r="F30" t="s">
        <v>183</v>
      </c>
      <c r="G30" t="s">
        <v>184</v>
      </c>
      <c r="H30">
        <v>128.56100000000001</v>
      </c>
      <c r="I30" t="s">
        <v>185</v>
      </c>
      <c r="J30">
        <v>2.2699999999999999E-4</v>
      </c>
      <c r="K30" t="s">
        <v>25</v>
      </c>
      <c r="L30" t="s">
        <v>290</v>
      </c>
      <c r="M30">
        <v>84.966213999999994</v>
      </c>
      <c r="N30" t="s">
        <v>25</v>
      </c>
      <c r="O30" t="s">
        <v>291</v>
      </c>
      <c r="P30">
        <v>3.1199999999999999E-4</v>
      </c>
      <c r="Q30" t="s">
        <v>25</v>
      </c>
      <c r="R30" t="s">
        <v>186</v>
      </c>
      <c r="S30" t="e">
        <f t="shared" si="1"/>
        <v>#NAME?</v>
      </c>
      <c r="T30" t="s">
        <v>25</v>
      </c>
      <c r="U30" t="s">
        <v>24</v>
      </c>
      <c r="V30">
        <v>0.45717999999999998</v>
      </c>
      <c r="W30" t="s">
        <v>25</v>
      </c>
      <c r="X30" t="s">
        <v>1881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292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288</v>
      </c>
      <c r="AM30">
        <v>100</v>
      </c>
      <c r="AN30" t="s">
        <v>189</v>
      </c>
      <c r="AO30">
        <v>1000000</v>
      </c>
      <c r="AP30" t="s">
        <v>190</v>
      </c>
      <c r="AQ30">
        <v>10</v>
      </c>
      <c r="AR30" t="s">
        <v>191</v>
      </c>
      <c r="AS30">
        <v>1000</v>
      </c>
      <c r="AT30" t="s">
        <v>192</v>
      </c>
      <c r="AU30">
        <v>20</v>
      </c>
      <c r="AV30" t="s">
        <v>193</v>
      </c>
      <c r="AW30">
        <v>20</v>
      </c>
      <c r="AX30" t="s">
        <v>194</v>
      </c>
      <c r="AY30">
        <v>1</v>
      </c>
      <c r="AZ30" t="s">
        <v>195</v>
      </c>
      <c r="BA30">
        <v>0</v>
      </c>
      <c r="BB30" t="s">
        <v>203</v>
      </c>
      <c r="BC30">
        <v>100</v>
      </c>
    </row>
    <row r="31" spans="1:55">
      <c r="A31">
        <v>1078</v>
      </c>
      <c r="B31" t="s">
        <v>289</v>
      </c>
      <c r="C31">
        <v>4</v>
      </c>
      <c r="D31" t="s">
        <v>182</v>
      </c>
      <c r="E31">
        <v>228</v>
      </c>
      <c r="F31" t="s">
        <v>183</v>
      </c>
      <c r="G31" t="s">
        <v>184</v>
      </c>
      <c r="H31">
        <v>102.851</v>
      </c>
      <c r="I31" t="s">
        <v>185</v>
      </c>
      <c r="J31">
        <v>2.7599999999999999E-4</v>
      </c>
      <c r="K31" t="s">
        <v>25</v>
      </c>
      <c r="L31" t="s">
        <v>290</v>
      </c>
      <c r="M31">
        <v>179.83352600000001</v>
      </c>
      <c r="N31" t="s">
        <v>25</v>
      </c>
      <c r="O31" t="s">
        <v>291</v>
      </c>
      <c r="P31">
        <v>4.55E-4</v>
      </c>
      <c r="Q31" t="s">
        <v>25</v>
      </c>
      <c r="R31" t="s">
        <v>186</v>
      </c>
      <c r="S31" t="e">
        <f t="shared" si="1"/>
        <v>#NAME?</v>
      </c>
      <c r="T31" t="s">
        <v>25</v>
      </c>
      <c r="U31" t="s">
        <v>24</v>
      </c>
      <c r="V31">
        <v>0.430643</v>
      </c>
      <c r="W31" t="s">
        <v>25</v>
      </c>
      <c r="X31" t="s">
        <v>1881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292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288</v>
      </c>
      <c r="AM31">
        <v>1000</v>
      </c>
      <c r="AN31" t="s">
        <v>189</v>
      </c>
      <c r="AO31">
        <v>1000000</v>
      </c>
      <c r="AP31" t="s">
        <v>190</v>
      </c>
      <c r="AQ31">
        <v>10</v>
      </c>
      <c r="AR31" t="s">
        <v>191</v>
      </c>
      <c r="AS31">
        <v>1000</v>
      </c>
      <c r="AT31" t="s">
        <v>192</v>
      </c>
      <c r="AU31">
        <v>20</v>
      </c>
      <c r="AV31" t="s">
        <v>193</v>
      </c>
      <c r="AW31">
        <v>20</v>
      </c>
      <c r="AX31" t="s">
        <v>194</v>
      </c>
      <c r="AY31">
        <v>1</v>
      </c>
      <c r="AZ31" t="s">
        <v>195</v>
      </c>
      <c r="BA31">
        <v>0</v>
      </c>
      <c r="BB31" t="s">
        <v>203</v>
      </c>
      <c r="BC31">
        <v>1000</v>
      </c>
    </row>
    <row r="32" spans="1:55">
      <c r="A32">
        <v>1077</v>
      </c>
      <c r="B32" t="s">
        <v>289</v>
      </c>
      <c r="C32">
        <v>4</v>
      </c>
      <c r="D32" t="s">
        <v>182</v>
      </c>
      <c r="E32">
        <v>228</v>
      </c>
      <c r="F32" t="s">
        <v>183</v>
      </c>
      <c r="G32" t="s">
        <v>184</v>
      </c>
      <c r="H32">
        <v>105.56699999999999</v>
      </c>
      <c r="I32" t="s">
        <v>185</v>
      </c>
      <c r="J32">
        <v>2.7799999999999998E-4</v>
      </c>
      <c r="K32" t="s">
        <v>25</v>
      </c>
      <c r="L32" t="s">
        <v>290</v>
      </c>
      <c r="M32">
        <v>179.49943500000001</v>
      </c>
      <c r="N32" t="s">
        <v>25</v>
      </c>
      <c r="O32" t="s">
        <v>291</v>
      </c>
      <c r="P32">
        <v>4.57E-4</v>
      </c>
      <c r="Q32" t="s">
        <v>25</v>
      </c>
      <c r="R32" t="s">
        <v>186</v>
      </c>
      <c r="S32" t="e">
        <f t="shared" si="1"/>
        <v>#NAME?</v>
      </c>
      <c r="T32" t="s">
        <v>25</v>
      </c>
      <c r="U32" t="s">
        <v>24</v>
      </c>
      <c r="V32">
        <v>0.45096199999999997</v>
      </c>
      <c r="W32" t="s">
        <v>25</v>
      </c>
      <c r="X32" t="s">
        <v>1881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292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288</v>
      </c>
      <c r="AM32">
        <v>1000</v>
      </c>
      <c r="AN32" t="s">
        <v>189</v>
      </c>
      <c r="AO32">
        <v>1000000</v>
      </c>
      <c r="AP32" t="s">
        <v>190</v>
      </c>
      <c r="AQ32">
        <v>10</v>
      </c>
      <c r="AR32" t="s">
        <v>191</v>
      </c>
      <c r="AS32">
        <v>1000</v>
      </c>
      <c r="AT32" t="s">
        <v>192</v>
      </c>
      <c r="AU32">
        <v>20</v>
      </c>
      <c r="AV32" t="s">
        <v>193</v>
      </c>
      <c r="AW32">
        <v>20</v>
      </c>
      <c r="AX32" t="s">
        <v>194</v>
      </c>
      <c r="AY32">
        <v>1</v>
      </c>
      <c r="AZ32" t="s">
        <v>195</v>
      </c>
      <c r="BA32">
        <v>0</v>
      </c>
      <c r="BB32" t="s">
        <v>203</v>
      </c>
      <c r="BC32">
        <v>10000</v>
      </c>
    </row>
    <row r="33" spans="1:55">
      <c r="A33">
        <v>1076</v>
      </c>
      <c r="B33" t="s">
        <v>289</v>
      </c>
      <c r="C33">
        <v>4</v>
      </c>
      <c r="D33" t="s">
        <v>182</v>
      </c>
      <c r="E33">
        <v>228</v>
      </c>
      <c r="F33" t="s">
        <v>183</v>
      </c>
      <c r="G33" t="s">
        <v>184</v>
      </c>
      <c r="H33">
        <v>108.45399999999999</v>
      </c>
      <c r="I33" t="s">
        <v>185</v>
      </c>
      <c r="J33">
        <v>2.7099999999999997E-4</v>
      </c>
      <c r="K33" t="s">
        <v>25</v>
      </c>
      <c r="L33" t="s">
        <v>290</v>
      </c>
      <c r="M33">
        <v>177.807999</v>
      </c>
      <c r="N33" t="s">
        <v>25</v>
      </c>
      <c r="O33" t="s">
        <v>291</v>
      </c>
      <c r="P33">
        <v>4.4900000000000002E-4</v>
      </c>
      <c r="Q33" t="s">
        <v>25</v>
      </c>
      <c r="R33" t="s">
        <v>186</v>
      </c>
      <c r="S33" t="e">
        <f t="shared" si="1"/>
        <v>#NAME?</v>
      </c>
      <c r="T33" t="s">
        <v>25</v>
      </c>
      <c r="U33" t="s">
        <v>24</v>
      </c>
      <c r="V33">
        <v>0.457675</v>
      </c>
      <c r="W33" t="s">
        <v>25</v>
      </c>
      <c r="X33" t="s">
        <v>1881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292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288</v>
      </c>
      <c r="AM33">
        <v>1000</v>
      </c>
      <c r="AN33" t="s">
        <v>189</v>
      </c>
      <c r="AO33">
        <v>1000000</v>
      </c>
      <c r="AP33" t="s">
        <v>190</v>
      </c>
      <c r="AQ33">
        <v>10</v>
      </c>
      <c r="AR33" t="s">
        <v>191</v>
      </c>
      <c r="AS33">
        <v>1000</v>
      </c>
      <c r="AT33" t="s">
        <v>192</v>
      </c>
      <c r="AU33">
        <v>20</v>
      </c>
      <c r="AV33" t="s">
        <v>193</v>
      </c>
      <c r="AW33">
        <v>20</v>
      </c>
      <c r="AX33" t="s">
        <v>194</v>
      </c>
      <c r="AY33">
        <v>1</v>
      </c>
      <c r="AZ33" t="s">
        <v>195</v>
      </c>
      <c r="BA33">
        <v>0</v>
      </c>
      <c r="BB33" t="s">
        <v>203</v>
      </c>
      <c r="BC33">
        <v>100000</v>
      </c>
    </row>
    <row r="34" spans="1:55">
      <c r="A34">
        <v>1075</v>
      </c>
      <c r="B34" t="s">
        <v>289</v>
      </c>
      <c r="C34">
        <v>4</v>
      </c>
      <c r="D34" t="s">
        <v>182</v>
      </c>
      <c r="E34">
        <v>228</v>
      </c>
      <c r="F34" t="s">
        <v>183</v>
      </c>
      <c r="G34" t="s">
        <v>184</v>
      </c>
      <c r="H34">
        <v>98.454999999999998</v>
      </c>
      <c r="I34" t="s">
        <v>185</v>
      </c>
      <c r="J34">
        <v>2.7900000000000001E-4</v>
      </c>
      <c r="K34" t="s">
        <v>25</v>
      </c>
      <c r="L34" t="s">
        <v>290</v>
      </c>
      <c r="M34">
        <v>178.55792099999999</v>
      </c>
      <c r="N34" t="s">
        <v>25</v>
      </c>
      <c r="O34" t="s">
        <v>291</v>
      </c>
      <c r="P34">
        <v>4.5800000000000002E-4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0.46360600000000002</v>
      </c>
      <c r="W34" t="s">
        <v>25</v>
      </c>
      <c r="X34" t="s">
        <v>1881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292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288</v>
      </c>
      <c r="AM34">
        <v>1000</v>
      </c>
      <c r="AN34" t="s">
        <v>189</v>
      </c>
      <c r="AO34">
        <v>1000000</v>
      </c>
      <c r="AP34" t="s">
        <v>190</v>
      </c>
      <c r="AQ34">
        <v>10</v>
      </c>
      <c r="AR34" t="s">
        <v>191</v>
      </c>
      <c r="AS34">
        <v>1000</v>
      </c>
      <c r="AT34" t="s">
        <v>192</v>
      </c>
      <c r="AU34">
        <v>20</v>
      </c>
      <c r="AV34" t="s">
        <v>193</v>
      </c>
      <c r="AW34">
        <v>20</v>
      </c>
      <c r="AX34" t="s">
        <v>194</v>
      </c>
      <c r="AY34">
        <v>1</v>
      </c>
      <c r="AZ34" t="s">
        <v>195</v>
      </c>
      <c r="BA34">
        <v>0</v>
      </c>
      <c r="BB34" t="s">
        <v>203</v>
      </c>
      <c r="BC34">
        <v>1000000</v>
      </c>
    </row>
    <row r="35" spans="1:55">
      <c r="A35">
        <v>1074</v>
      </c>
      <c r="B35" t="s">
        <v>289</v>
      </c>
      <c r="C35">
        <v>4</v>
      </c>
      <c r="D35" t="s">
        <v>182</v>
      </c>
      <c r="E35">
        <v>532</v>
      </c>
      <c r="F35" t="s">
        <v>183</v>
      </c>
      <c r="G35" t="s">
        <v>184</v>
      </c>
      <c r="H35">
        <v>0</v>
      </c>
      <c r="I35" t="s">
        <v>185</v>
      </c>
      <c r="J35">
        <v>3.6900000000000002E-4</v>
      </c>
      <c r="K35" t="s">
        <v>25</v>
      </c>
      <c r="L35" t="s">
        <v>290</v>
      </c>
      <c r="M35">
        <v>275.81212499999998</v>
      </c>
      <c r="N35" t="s">
        <v>25</v>
      </c>
      <c r="O35" t="s">
        <v>291</v>
      </c>
      <c r="P35">
        <v>6.4400000000000004E-4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0.64087300000000003</v>
      </c>
      <c r="W35" t="s">
        <v>25</v>
      </c>
      <c r="X35" t="s">
        <v>1881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292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288</v>
      </c>
      <c r="AM35">
        <v>1000</v>
      </c>
      <c r="AN35" t="s">
        <v>189</v>
      </c>
      <c r="AO35">
        <v>1000000</v>
      </c>
      <c r="AP35" t="s">
        <v>190</v>
      </c>
      <c r="AQ35">
        <v>10</v>
      </c>
      <c r="AR35" t="s">
        <v>191</v>
      </c>
      <c r="AS35">
        <v>1000</v>
      </c>
      <c r="AT35" t="s">
        <v>192</v>
      </c>
      <c r="AU35">
        <v>20</v>
      </c>
      <c r="AV35" t="s">
        <v>193</v>
      </c>
      <c r="AW35">
        <v>100</v>
      </c>
      <c r="AX35" t="s">
        <v>194</v>
      </c>
      <c r="AY35">
        <v>25</v>
      </c>
      <c r="AZ35" t="s">
        <v>195</v>
      </c>
      <c r="BA35">
        <v>0</v>
      </c>
      <c r="BB35" t="s">
        <v>203</v>
      </c>
      <c r="BC35">
        <v>1000000</v>
      </c>
    </row>
    <row r="36" spans="1:55">
      <c r="A36">
        <v>1073</v>
      </c>
      <c r="B36" t="s">
        <v>289</v>
      </c>
      <c r="C36">
        <v>4</v>
      </c>
      <c r="D36" t="s">
        <v>182</v>
      </c>
      <c r="E36">
        <v>532</v>
      </c>
      <c r="F36" t="s">
        <v>183</v>
      </c>
      <c r="G36" t="s">
        <v>184</v>
      </c>
      <c r="H36">
        <v>8.9999999999999993E-3</v>
      </c>
      <c r="I36" t="s">
        <v>185</v>
      </c>
      <c r="J36">
        <v>3.2400000000000001E-4</v>
      </c>
      <c r="K36" t="s">
        <v>25</v>
      </c>
      <c r="L36" t="s">
        <v>290</v>
      </c>
      <c r="M36">
        <v>274.01181500000001</v>
      </c>
      <c r="N36" t="s">
        <v>25</v>
      </c>
      <c r="O36" t="s">
        <v>291</v>
      </c>
      <c r="P36">
        <v>5.9800000000000001E-4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0.64018600000000003</v>
      </c>
      <c r="W36" t="s">
        <v>25</v>
      </c>
      <c r="X36" t="s">
        <v>1881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292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288</v>
      </c>
      <c r="AM36">
        <v>1000</v>
      </c>
      <c r="AN36" t="s">
        <v>189</v>
      </c>
      <c r="AO36">
        <v>1000000</v>
      </c>
      <c r="AP36" t="s">
        <v>190</v>
      </c>
      <c r="AQ36">
        <v>10</v>
      </c>
      <c r="AR36" t="s">
        <v>191</v>
      </c>
      <c r="AS36">
        <v>1000</v>
      </c>
      <c r="AT36" t="s">
        <v>192</v>
      </c>
      <c r="AU36">
        <v>20</v>
      </c>
      <c r="AV36" t="s">
        <v>193</v>
      </c>
      <c r="AW36">
        <v>100</v>
      </c>
      <c r="AX36" t="s">
        <v>194</v>
      </c>
      <c r="AY36">
        <v>25</v>
      </c>
      <c r="AZ36" t="s">
        <v>195</v>
      </c>
      <c r="BA36">
        <v>0</v>
      </c>
      <c r="BB36" t="s">
        <v>203</v>
      </c>
      <c r="BC36">
        <v>1000000</v>
      </c>
    </row>
    <row r="37" spans="1:55">
      <c r="A37">
        <v>1072</v>
      </c>
      <c r="B37" t="s">
        <v>289</v>
      </c>
      <c r="C37">
        <v>4</v>
      </c>
      <c r="D37" t="s">
        <v>182</v>
      </c>
      <c r="E37">
        <v>532</v>
      </c>
      <c r="F37" t="s">
        <v>183</v>
      </c>
      <c r="G37" t="s">
        <v>184</v>
      </c>
      <c r="H37">
        <v>5.9020000000000001</v>
      </c>
      <c r="I37" t="s">
        <v>185</v>
      </c>
      <c r="J37">
        <v>3.3399999999999999E-4</v>
      </c>
      <c r="K37" t="s">
        <v>25</v>
      </c>
      <c r="L37" t="s">
        <v>290</v>
      </c>
      <c r="M37">
        <v>280.674127</v>
      </c>
      <c r="N37" t="s">
        <v>25</v>
      </c>
      <c r="O37" t="s">
        <v>291</v>
      </c>
      <c r="P37">
        <v>6.1499999999999999E-4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0.72330000000000005</v>
      </c>
      <c r="W37" t="s">
        <v>25</v>
      </c>
      <c r="X37" t="s">
        <v>1881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292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288</v>
      </c>
      <c r="AM37">
        <v>1000</v>
      </c>
      <c r="AN37" t="s">
        <v>189</v>
      </c>
      <c r="AO37">
        <v>1000000</v>
      </c>
      <c r="AP37" t="s">
        <v>190</v>
      </c>
      <c r="AQ37">
        <v>10</v>
      </c>
      <c r="AR37" t="s">
        <v>191</v>
      </c>
      <c r="AS37">
        <v>1000</v>
      </c>
      <c r="AT37" t="s">
        <v>192</v>
      </c>
      <c r="AU37">
        <v>20</v>
      </c>
      <c r="AV37" t="s">
        <v>193</v>
      </c>
      <c r="AW37">
        <v>100</v>
      </c>
      <c r="AX37" t="s">
        <v>194</v>
      </c>
      <c r="AY37">
        <v>25</v>
      </c>
      <c r="AZ37" t="s">
        <v>195</v>
      </c>
      <c r="BA37">
        <v>0</v>
      </c>
      <c r="BB37" t="s">
        <v>203</v>
      </c>
      <c r="BC37">
        <v>1000000</v>
      </c>
    </row>
    <row r="38" spans="1:55">
      <c r="A38">
        <v>1071</v>
      </c>
      <c r="B38" t="s">
        <v>289</v>
      </c>
      <c r="C38">
        <v>4</v>
      </c>
      <c r="D38" t="s">
        <v>182</v>
      </c>
      <c r="E38">
        <v>532</v>
      </c>
      <c r="F38" t="s">
        <v>183</v>
      </c>
      <c r="G38" t="s">
        <v>184</v>
      </c>
      <c r="H38">
        <v>37.57</v>
      </c>
      <c r="I38" t="s">
        <v>185</v>
      </c>
      <c r="J38">
        <v>2.7099999999999997E-4</v>
      </c>
      <c r="K38" t="s">
        <v>25</v>
      </c>
      <c r="L38" t="s">
        <v>290</v>
      </c>
      <c r="M38">
        <v>231.908906</v>
      </c>
      <c r="N38" t="s">
        <v>25</v>
      </c>
      <c r="O38" t="s">
        <v>291</v>
      </c>
      <c r="P38">
        <v>5.0299999999999997E-4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0.619425</v>
      </c>
      <c r="W38" t="s">
        <v>25</v>
      </c>
      <c r="X38" t="s">
        <v>1881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292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288</v>
      </c>
      <c r="AM38">
        <v>1000</v>
      </c>
      <c r="AN38" t="s">
        <v>189</v>
      </c>
      <c r="AO38">
        <v>1000000</v>
      </c>
      <c r="AP38" t="s">
        <v>190</v>
      </c>
      <c r="AQ38">
        <v>10</v>
      </c>
      <c r="AR38" t="s">
        <v>191</v>
      </c>
      <c r="AS38">
        <v>1000</v>
      </c>
      <c r="AT38" t="s">
        <v>192</v>
      </c>
      <c r="AU38">
        <v>20</v>
      </c>
      <c r="AV38" t="s">
        <v>193</v>
      </c>
      <c r="AW38">
        <v>100</v>
      </c>
      <c r="AX38" t="s">
        <v>194</v>
      </c>
      <c r="AY38">
        <v>25</v>
      </c>
      <c r="AZ38" t="s">
        <v>195</v>
      </c>
      <c r="BA38">
        <v>0</v>
      </c>
      <c r="BB38" t="s">
        <v>203</v>
      </c>
      <c r="BC38">
        <v>1000000</v>
      </c>
    </row>
    <row r="39" spans="1:55">
      <c r="A39">
        <v>1070</v>
      </c>
      <c r="B39" t="s">
        <v>289</v>
      </c>
      <c r="C39">
        <v>4</v>
      </c>
      <c r="D39" t="s">
        <v>182</v>
      </c>
      <c r="E39">
        <v>532</v>
      </c>
      <c r="F39" t="s">
        <v>183</v>
      </c>
      <c r="G39" t="s">
        <v>184</v>
      </c>
      <c r="H39">
        <v>80.528999999999996</v>
      </c>
      <c r="I39" t="s">
        <v>185</v>
      </c>
      <c r="J39">
        <v>2.7599999999999999E-4</v>
      </c>
      <c r="K39" t="s">
        <v>25</v>
      </c>
      <c r="L39" t="s">
        <v>290</v>
      </c>
      <c r="M39">
        <v>217.94136700000001</v>
      </c>
      <c r="N39" t="s">
        <v>25</v>
      </c>
      <c r="O39" t="s">
        <v>291</v>
      </c>
      <c r="P39">
        <v>4.9399999999999997E-4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0.60562400000000005</v>
      </c>
      <c r="W39" t="s">
        <v>25</v>
      </c>
      <c r="X39" t="s">
        <v>1881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292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288</v>
      </c>
      <c r="AM39">
        <v>1000</v>
      </c>
      <c r="AN39" t="s">
        <v>189</v>
      </c>
      <c r="AO39">
        <v>1000000</v>
      </c>
      <c r="AP39" t="s">
        <v>190</v>
      </c>
      <c r="AQ39">
        <v>10</v>
      </c>
      <c r="AR39" t="s">
        <v>191</v>
      </c>
      <c r="AS39">
        <v>1000</v>
      </c>
      <c r="AT39" t="s">
        <v>192</v>
      </c>
      <c r="AU39">
        <v>20</v>
      </c>
      <c r="AV39" t="s">
        <v>193</v>
      </c>
      <c r="AW39">
        <v>100</v>
      </c>
      <c r="AX39" t="s">
        <v>194</v>
      </c>
      <c r="AY39">
        <v>25</v>
      </c>
      <c r="AZ39" t="s">
        <v>195</v>
      </c>
      <c r="BA39">
        <v>0</v>
      </c>
      <c r="BB39" t="s">
        <v>203</v>
      </c>
      <c r="BC39">
        <v>1000000</v>
      </c>
    </row>
    <row r="40" spans="1:55">
      <c r="A40">
        <v>1069</v>
      </c>
      <c r="B40" t="s">
        <v>289</v>
      </c>
      <c r="C40">
        <v>4</v>
      </c>
      <c r="D40" t="s">
        <v>182</v>
      </c>
      <c r="E40">
        <v>532</v>
      </c>
      <c r="F40" t="s">
        <v>183</v>
      </c>
      <c r="G40" t="s">
        <v>184</v>
      </c>
      <c r="H40">
        <v>93.801000000000002</v>
      </c>
      <c r="I40" t="s">
        <v>185</v>
      </c>
      <c r="J40">
        <v>2.72E-4</v>
      </c>
      <c r="K40" t="s">
        <v>25</v>
      </c>
      <c r="L40" t="s">
        <v>290</v>
      </c>
      <c r="M40">
        <v>209.59729300000001</v>
      </c>
      <c r="N40" t="s">
        <v>25</v>
      </c>
      <c r="O40" t="s">
        <v>291</v>
      </c>
      <c r="P40">
        <v>4.8099999999999998E-4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0.60018199999999999</v>
      </c>
      <c r="W40" t="s">
        <v>25</v>
      </c>
      <c r="X40" t="s">
        <v>1881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292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288</v>
      </c>
      <c r="AM40">
        <v>1000</v>
      </c>
      <c r="AN40" t="s">
        <v>189</v>
      </c>
      <c r="AO40">
        <v>1000000</v>
      </c>
      <c r="AP40" t="s">
        <v>190</v>
      </c>
      <c r="AQ40">
        <v>10</v>
      </c>
      <c r="AR40" t="s">
        <v>191</v>
      </c>
      <c r="AS40">
        <v>1000</v>
      </c>
      <c r="AT40" t="s">
        <v>192</v>
      </c>
      <c r="AU40">
        <v>20</v>
      </c>
      <c r="AV40" t="s">
        <v>193</v>
      </c>
      <c r="AW40">
        <v>100</v>
      </c>
      <c r="AX40" t="s">
        <v>194</v>
      </c>
      <c r="AY40">
        <v>25</v>
      </c>
      <c r="AZ40" t="s">
        <v>195</v>
      </c>
      <c r="BA40">
        <v>0</v>
      </c>
      <c r="BB40" t="s">
        <v>203</v>
      </c>
      <c r="BC40">
        <v>1000000</v>
      </c>
    </row>
    <row r="41" spans="1:55">
      <c r="A41">
        <v>1068</v>
      </c>
      <c r="B41" t="s">
        <v>289</v>
      </c>
      <c r="C41">
        <v>4</v>
      </c>
      <c r="D41" t="s">
        <v>182</v>
      </c>
      <c r="E41">
        <v>532</v>
      </c>
      <c r="F41" t="s">
        <v>183</v>
      </c>
      <c r="G41" t="s">
        <v>184</v>
      </c>
      <c r="H41">
        <v>0</v>
      </c>
      <c r="I41" t="s">
        <v>185</v>
      </c>
      <c r="J41">
        <v>3.79E-4</v>
      </c>
      <c r="K41" t="s">
        <v>25</v>
      </c>
      <c r="L41" t="s">
        <v>290</v>
      </c>
      <c r="M41">
        <v>275.46757400000001</v>
      </c>
      <c r="N41" t="s">
        <v>25</v>
      </c>
      <c r="O41" t="s">
        <v>291</v>
      </c>
      <c r="P41">
        <v>6.5499999999999998E-4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0.64232</v>
      </c>
      <c r="W41" t="s">
        <v>25</v>
      </c>
      <c r="X41" t="s">
        <v>1881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292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288</v>
      </c>
      <c r="AM41">
        <v>1000</v>
      </c>
      <c r="AN41" t="s">
        <v>189</v>
      </c>
      <c r="AO41">
        <v>1000000</v>
      </c>
      <c r="AP41" t="s">
        <v>190</v>
      </c>
      <c r="AQ41">
        <v>10</v>
      </c>
      <c r="AR41" t="s">
        <v>191</v>
      </c>
      <c r="AS41">
        <v>1000</v>
      </c>
      <c r="AT41" t="s">
        <v>192</v>
      </c>
      <c r="AU41">
        <v>20</v>
      </c>
      <c r="AV41" t="s">
        <v>193</v>
      </c>
      <c r="AW41">
        <v>100</v>
      </c>
      <c r="AX41" t="s">
        <v>194</v>
      </c>
      <c r="AY41">
        <v>25</v>
      </c>
      <c r="AZ41" t="s">
        <v>195</v>
      </c>
      <c r="BA41">
        <v>0</v>
      </c>
      <c r="BB41" t="s">
        <v>203</v>
      </c>
      <c r="BC41">
        <v>1000000</v>
      </c>
    </row>
    <row r="42" spans="1:55">
      <c r="A42">
        <v>1067</v>
      </c>
      <c r="B42" t="s">
        <v>289</v>
      </c>
      <c r="C42">
        <v>4</v>
      </c>
      <c r="D42" t="s">
        <v>182</v>
      </c>
      <c r="E42">
        <v>189</v>
      </c>
      <c r="F42" t="s">
        <v>183</v>
      </c>
      <c r="G42" t="s">
        <v>184</v>
      </c>
      <c r="H42">
        <v>35313.868000000002</v>
      </c>
      <c r="I42" t="s">
        <v>185</v>
      </c>
      <c r="J42">
        <v>1.6200000000000001E-4</v>
      </c>
      <c r="K42" t="s">
        <v>25</v>
      </c>
      <c r="L42" t="s">
        <v>290</v>
      </c>
      <c r="M42">
        <v>111.89832800000001</v>
      </c>
      <c r="N42" t="s">
        <v>25</v>
      </c>
      <c r="O42" t="s">
        <v>291</v>
      </c>
      <c r="P42">
        <v>2.7399999999999999E-4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0.191079</v>
      </c>
      <c r="W42" t="s">
        <v>25</v>
      </c>
      <c r="X42" t="s">
        <v>1881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292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288</v>
      </c>
      <c r="AM42">
        <v>1000</v>
      </c>
      <c r="AN42" t="s">
        <v>189</v>
      </c>
      <c r="AO42">
        <v>1000000</v>
      </c>
      <c r="AP42" t="s">
        <v>190</v>
      </c>
      <c r="AQ42">
        <v>5</v>
      </c>
      <c r="AR42" t="s">
        <v>191</v>
      </c>
      <c r="AS42">
        <v>1000</v>
      </c>
      <c r="AT42" t="s">
        <v>192</v>
      </c>
      <c r="AU42">
        <v>20</v>
      </c>
      <c r="AV42" t="s">
        <v>193</v>
      </c>
      <c r="AW42">
        <v>30</v>
      </c>
      <c r="AX42" t="s">
        <v>194</v>
      </c>
      <c r="AY42">
        <v>1</v>
      </c>
      <c r="AZ42" t="s">
        <v>195</v>
      </c>
      <c r="BA42">
        <v>0</v>
      </c>
      <c r="BB42" t="s">
        <v>203</v>
      </c>
      <c r="BC42">
        <v>1000000</v>
      </c>
    </row>
    <row r="43" spans="1:55">
      <c r="A43">
        <v>1066</v>
      </c>
      <c r="B43" t="s">
        <v>289</v>
      </c>
      <c r="C43">
        <v>4</v>
      </c>
      <c r="D43" t="s">
        <v>182</v>
      </c>
      <c r="E43">
        <v>453</v>
      </c>
      <c r="F43" t="s">
        <v>183</v>
      </c>
      <c r="G43" t="s">
        <v>184</v>
      </c>
      <c r="H43">
        <v>65526.631999999998</v>
      </c>
      <c r="I43" t="s">
        <v>185</v>
      </c>
      <c r="J43">
        <v>1.92E-4</v>
      </c>
      <c r="K43" t="s">
        <v>25</v>
      </c>
      <c r="L43" t="s">
        <v>290</v>
      </c>
      <c r="M43">
        <v>198.40506099999999</v>
      </c>
      <c r="N43" t="s">
        <v>25</v>
      </c>
      <c r="O43" t="s">
        <v>291</v>
      </c>
      <c r="P43">
        <v>3.8999999999999999E-4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0.136958</v>
      </c>
      <c r="W43" t="s">
        <v>25</v>
      </c>
      <c r="X43" t="s">
        <v>1881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292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288</v>
      </c>
      <c r="AM43">
        <v>1000</v>
      </c>
      <c r="AN43" t="s">
        <v>189</v>
      </c>
      <c r="AO43">
        <v>1000000</v>
      </c>
      <c r="AP43" t="s">
        <v>190</v>
      </c>
      <c r="AQ43">
        <v>5</v>
      </c>
      <c r="AR43" t="s">
        <v>191</v>
      </c>
      <c r="AS43">
        <v>1000</v>
      </c>
      <c r="AT43" t="s">
        <v>192</v>
      </c>
      <c r="AU43">
        <v>20</v>
      </c>
      <c r="AV43" t="s">
        <v>193</v>
      </c>
      <c r="AW43">
        <v>100</v>
      </c>
      <c r="AX43" t="s">
        <v>194</v>
      </c>
      <c r="AY43">
        <v>5</v>
      </c>
      <c r="AZ43" t="s">
        <v>195</v>
      </c>
      <c r="BA43">
        <v>0</v>
      </c>
      <c r="BB43" t="s">
        <v>203</v>
      </c>
      <c r="BC43">
        <v>1000000</v>
      </c>
    </row>
    <row r="44" spans="1:55">
      <c r="A44">
        <v>1065</v>
      </c>
      <c r="B44" t="s">
        <v>289</v>
      </c>
      <c r="C44">
        <v>4</v>
      </c>
      <c r="D44" t="s">
        <v>182</v>
      </c>
      <c r="E44">
        <v>1207</v>
      </c>
      <c r="F44" t="s">
        <v>183</v>
      </c>
      <c r="G44" t="s">
        <v>184</v>
      </c>
      <c r="H44">
        <v>22149.75</v>
      </c>
      <c r="I44" t="s">
        <v>185</v>
      </c>
      <c r="J44">
        <v>2.52E-4</v>
      </c>
      <c r="K44" t="s">
        <v>25</v>
      </c>
      <c r="L44" t="s">
        <v>290</v>
      </c>
      <c r="M44">
        <v>446.95526100000001</v>
      </c>
      <c r="N44" t="s">
        <v>25</v>
      </c>
      <c r="O44" t="s">
        <v>291</v>
      </c>
      <c r="P44">
        <v>6.9899999999999997E-4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0.19044</v>
      </c>
      <c r="W44" t="s">
        <v>25</v>
      </c>
      <c r="X44" t="s">
        <v>1881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292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288</v>
      </c>
      <c r="AM44">
        <v>1000</v>
      </c>
      <c r="AN44" t="s">
        <v>189</v>
      </c>
      <c r="AO44">
        <v>1000000</v>
      </c>
      <c r="AP44" t="s">
        <v>190</v>
      </c>
      <c r="AQ44">
        <v>5</v>
      </c>
      <c r="AR44" t="s">
        <v>191</v>
      </c>
      <c r="AS44">
        <v>1000</v>
      </c>
      <c r="AT44" t="s">
        <v>192</v>
      </c>
      <c r="AU44">
        <v>20</v>
      </c>
      <c r="AV44" t="s">
        <v>193</v>
      </c>
      <c r="AW44">
        <v>300</v>
      </c>
      <c r="AX44" t="s">
        <v>194</v>
      </c>
      <c r="AY44">
        <v>15</v>
      </c>
      <c r="AZ44" t="s">
        <v>195</v>
      </c>
      <c r="BA44">
        <v>0</v>
      </c>
      <c r="BB44" t="s">
        <v>203</v>
      </c>
      <c r="BC44">
        <v>1000000</v>
      </c>
    </row>
    <row r="45" spans="1:55">
      <c r="A45">
        <v>1064</v>
      </c>
      <c r="B45" t="s">
        <v>289</v>
      </c>
      <c r="C45">
        <v>3</v>
      </c>
      <c r="D45" t="s">
        <v>182</v>
      </c>
      <c r="E45">
        <v>1939</v>
      </c>
      <c r="F45" t="s">
        <v>183</v>
      </c>
      <c r="G45" t="s">
        <v>184</v>
      </c>
      <c r="H45">
        <v>2409.6280000000002</v>
      </c>
      <c r="I45" t="s">
        <v>185</v>
      </c>
      <c r="J45">
        <v>4.28E-4</v>
      </c>
      <c r="K45" t="s">
        <v>25</v>
      </c>
      <c r="L45" t="s">
        <v>290</v>
      </c>
      <c r="M45">
        <v>590.62169400000005</v>
      </c>
      <c r="N45" t="s">
        <v>25</v>
      </c>
      <c r="O45" t="s">
        <v>291</v>
      </c>
      <c r="P45">
        <v>1.0189999999999999E-3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0.38947300000000001</v>
      </c>
      <c r="W45" t="s">
        <v>25</v>
      </c>
      <c r="X45" t="s">
        <v>1881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292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288</v>
      </c>
      <c r="AM45">
        <v>1000</v>
      </c>
      <c r="AN45" t="s">
        <v>189</v>
      </c>
      <c r="AO45">
        <v>1000000</v>
      </c>
      <c r="AP45" t="s">
        <v>190</v>
      </c>
      <c r="AQ45">
        <v>5</v>
      </c>
      <c r="AR45" t="s">
        <v>191</v>
      </c>
      <c r="AS45">
        <v>1000</v>
      </c>
      <c r="AT45" t="s">
        <v>192</v>
      </c>
      <c r="AU45">
        <v>20</v>
      </c>
      <c r="AV45" t="s">
        <v>193</v>
      </c>
      <c r="AW45">
        <v>1000</v>
      </c>
      <c r="AX45" t="s">
        <v>194</v>
      </c>
      <c r="AY45">
        <v>40</v>
      </c>
      <c r="AZ45" t="s">
        <v>195</v>
      </c>
      <c r="BA45">
        <v>0</v>
      </c>
      <c r="BB45" t="s">
        <v>203</v>
      </c>
      <c r="BC45">
        <v>1000000</v>
      </c>
    </row>
    <row r="46" spans="1:55">
      <c r="A46">
        <v>1063</v>
      </c>
      <c r="B46" t="s">
        <v>289</v>
      </c>
      <c r="C46">
        <v>2</v>
      </c>
      <c r="D46" t="s">
        <v>182</v>
      </c>
      <c r="E46">
        <v>2797</v>
      </c>
      <c r="F46" t="s">
        <v>183</v>
      </c>
      <c r="G46" t="s">
        <v>184</v>
      </c>
      <c r="H46">
        <v>18.625</v>
      </c>
      <c r="I46" t="s">
        <v>185</v>
      </c>
      <c r="J46">
        <v>8.7600000000000004E-4</v>
      </c>
      <c r="K46" t="s">
        <v>25</v>
      </c>
      <c r="L46" t="s">
        <v>290</v>
      </c>
      <c r="M46">
        <v>676.788545</v>
      </c>
      <c r="N46" t="s">
        <v>25</v>
      </c>
      <c r="O46" t="s">
        <v>291</v>
      </c>
      <c r="P46">
        <v>1.5529999999999999E-3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0.74338599999999999</v>
      </c>
      <c r="W46" t="s">
        <v>25</v>
      </c>
      <c r="X46" t="s">
        <v>1881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292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288</v>
      </c>
      <c r="AM46">
        <v>1000</v>
      </c>
      <c r="AN46" t="s">
        <v>189</v>
      </c>
      <c r="AO46">
        <v>1000000</v>
      </c>
      <c r="AP46" t="s">
        <v>190</v>
      </c>
      <c r="AQ46">
        <v>5</v>
      </c>
      <c r="AR46" t="s">
        <v>191</v>
      </c>
      <c r="AS46">
        <v>1000</v>
      </c>
      <c r="AT46" t="s">
        <v>192</v>
      </c>
      <c r="AU46">
        <v>20</v>
      </c>
      <c r="AV46" t="s">
        <v>193</v>
      </c>
      <c r="AW46">
        <v>3000</v>
      </c>
      <c r="AX46" t="s">
        <v>194</v>
      </c>
      <c r="AY46">
        <v>50</v>
      </c>
      <c r="AZ46" t="s">
        <v>195</v>
      </c>
      <c r="BA46">
        <v>0</v>
      </c>
      <c r="BB46" t="s">
        <v>203</v>
      </c>
      <c r="BC46">
        <v>1000000</v>
      </c>
    </row>
    <row r="47" spans="1:55">
      <c r="A47">
        <v>1062</v>
      </c>
      <c r="B47" t="s">
        <v>289</v>
      </c>
      <c r="C47">
        <v>1</v>
      </c>
      <c r="D47" t="s">
        <v>182</v>
      </c>
      <c r="E47">
        <v>4371</v>
      </c>
      <c r="F47" t="s">
        <v>183</v>
      </c>
      <c r="G47" t="s">
        <v>184</v>
      </c>
      <c r="H47">
        <v>0.72599999999999998</v>
      </c>
      <c r="I47" t="s">
        <v>185</v>
      </c>
      <c r="J47">
        <v>1.235E-3</v>
      </c>
      <c r="K47" t="s">
        <v>25</v>
      </c>
      <c r="L47" t="s">
        <v>290</v>
      </c>
      <c r="M47">
        <v>866.82118300000002</v>
      </c>
      <c r="N47" t="s">
        <v>25</v>
      </c>
      <c r="O47" t="s">
        <v>291</v>
      </c>
      <c r="P47">
        <v>2.1020000000000001E-3</v>
      </c>
      <c r="Q47" t="s">
        <v>25</v>
      </c>
      <c r="R47" t="s">
        <v>186</v>
      </c>
      <c r="S47" t="e">
        <f t="shared" si="1"/>
        <v>#NAME?</v>
      </c>
      <c r="T47" t="s">
        <v>25</v>
      </c>
      <c r="U47" t="s">
        <v>24</v>
      </c>
      <c r="V47">
        <v>1.40703</v>
      </c>
      <c r="W47" t="s">
        <v>25</v>
      </c>
      <c r="X47" t="s">
        <v>1881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292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288</v>
      </c>
      <c r="AM47">
        <v>1000</v>
      </c>
      <c r="AN47" t="s">
        <v>189</v>
      </c>
      <c r="AO47">
        <v>1000000</v>
      </c>
      <c r="AP47" t="s">
        <v>190</v>
      </c>
      <c r="AQ47">
        <v>5</v>
      </c>
      <c r="AR47" t="s">
        <v>191</v>
      </c>
      <c r="AS47">
        <v>1000</v>
      </c>
      <c r="AT47" t="s">
        <v>192</v>
      </c>
      <c r="AU47">
        <v>20</v>
      </c>
      <c r="AV47" t="s">
        <v>193</v>
      </c>
      <c r="AW47">
        <v>10000</v>
      </c>
      <c r="AX47" t="s">
        <v>194</v>
      </c>
      <c r="AY47">
        <v>100</v>
      </c>
      <c r="AZ47" t="s">
        <v>195</v>
      </c>
      <c r="BA47">
        <v>0</v>
      </c>
      <c r="BB47" t="s">
        <v>203</v>
      </c>
      <c r="BC47">
        <v>1000000</v>
      </c>
    </row>
    <row r="48" spans="1:55">
      <c r="A48">
        <v>1061</v>
      </c>
      <c r="B48" t="s">
        <v>289</v>
      </c>
      <c r="C48">
        <v>4</v>
      </c>
      <c r="D48" t="s">
        <v>182</v>
      </c>
      <c r="E48">
        <v>189</v>
      </c>
      <c r="F48" t="s">
        <v>183</v>
      </c>
      <c r="G48" t="s">
        <v>184</v>
      </c>
      <c r="H48">
        <v>35354.409</v>
      </c>
      <c r="I48" t="s">
        <v>185</v>
      </c>
      <c r="J48">
        <v>1.6100000000000001E-4</v>
      </c>
      <c r="K48" t="s">
        <v>25</v>
      </c>
      <c r="L48" t="s">
        <v>290</v>
      </c>
      <c r="M48">
        <v>108.492508</v>
      </c>
      <c r="N48" t="s">
        <v>25</v>
      </c>
      <c r="O48" t="s">
        <v>291</v>
      </c>
      <c r="P48">
        <v>2.7E-4</v>
      </c>
      <c r="Q48" t="s">
        <v>25</v>
      </c>
      <c r="R48" t="s">
        <v>186</v>
      </c>
      <c r="S48" t="e">
        <f t="shared" si="1"/>
        <v>#NAME?</v>
      </c>
      <c r="T48" t="s">
        <v>25</v>
      </c>
      <c r="U48" t="s">
        <v>24</v>
      </c>
      <c r="V48">
        <v>0.18299199999999999</v>
      </c>
      <c r="W48" t="s">
        <v>25</v>
      </c>
      <c r="X48" t="s">
        <v>1881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292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288</v>
      </c>
      <c r="AM48">
        <v>1000</v>
      </c>
      <c r="AN48" t="s">
        <v>189</v>
      </c>
      <c r="AO48">
        <v>1000000</v>
      </c>
      <c r="AP48" t="s">
        <v>190</v>
      </c>
      <c r="AQ48">
        <v>5</v>
      </c>
      <c r="AR48" t="s">
        <v>191</v>
      </c>
      <c r="AS48">
        <v>1000</v>
      </c>
      <c r="AT48" t="s">
        <v>192</v>
      </c>
      <c r="AU48">
        <v>20</v>
      </c>
      <c r="AV48" t="s">
        <v>193</v>
      </c>
      <c r="AW48">
        <v>30</v>
      </c>
      <c r="AX48" t="s">
        <v>194</v>
      </c>
      <c r="AY48">
        <v>1</v>
      </c>
      <c r="AZ48" t="s">
        <v>195</v>
      </c>
      <c r="BA48">
        <v>0</v>
      </c>
      <c r="BB48" t="s">
        <v>203</v>
      </c>
      <c r="BC48">
        <v>1000000</v>
      </c>
    </row>
    <row r="49" spans="1:55">
      <c r="A49">
        <v>1060</v>
      </c>
      <c r="B49" t="s">
        <v>289</v>
      </c>
      <c r="C49">
        <v>4</v>
      </c>
      <c r="D49" t="s">
        <v>182</v>
      </c>
      <c r="E49">
        <v>458</v>
      </c>
      <c r="F49" t="s">
        <v>183</v>
      </c>
      <c r="G49" t="s">
        <v>184</v>
      </c>
      <c r="H49">
        <v>68.203999999999994</v>
      </c>
      <c r="I49" t="s">
        <v>185</v>
      </c>
      <c r="J49">
        <v>1.85E-4</v>
      </c>
      <c r="K49" t="s">
        <v>25</v>
      </c>
      <c r="L49" t="s">
        <v>290</v>
      </c>
      <c r="M49">
        <v>191.56688600000001</v>
      </c>
      <c r="N49" t="s">
        <v>25</v>
      </c>
      <c r="O49" t="s">
        <v>291</v>
      </c>
      <c r="P49">
        <v>3.77E-4</v>
      </c>
      <c r="Q49" t="s">
        <v>25</v>
      </c>
      <c r="R49" t="s">
        <v>186</v>
      </c>
      <c r="S49" t="e">
        <f t="shared" si="1"/>
        <v>#NAME?</v>
      </c>
      <c r="T49" t="s">
        <v>25</v>
      </c>
      <c r="U49" t="s">
        <v>24</v>
      </c>
      <c r="V49">
        <v>0.40210299999999999</v>
      </c>
      <c r="W49" t="s">
        <v>25</v>
      </c>
      <c r="X49" t="s">
        <v>1881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292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288</v>
      </c>
      <c r="AM49">
        <v>1000</v>
      </c>
      <c r="AN49" t="s">
        <v>189</v>
      </c>
      <c r="AO49">
        <v>1000000</v>
      </c>
      <c r="AP49" t="s">
        <v>190</v>
      </c>
      <c r="AQ49">
        <v>5</v>
      </c>
      <c r="AR49" t="s">
        <v>191</v>
      </c>
      <c r="AS49">
        <v>1000</v>
      </c>
      <c r="AT49" t="s">
        <v>192</v>
      </c>
      <c r="AU49">
        <v>20</v>
      </c>
      <c r="AV49" t="s">
        <v>193</v>
      </c>
      <c r="AW49">
        <v>100</v>
      </c>
      <c r="AX49" t="s">
        <v>194</v>
      </c>
      <c r="AY49">
        <v>50</v>
      </c>
      <c r="AZ49" t="s">
        <v>195</v>
      </c>
      <c r="BA49">
        <v>0</v>
      </c>
      <c r="BB49" t="s">
        <v>203</v>
      </c>
      <c r="BC49">
        <v>1000000</v>
      </c>
    </row>
    <row r="50" spans="1:55">
      <c r="A50">
        <v>1059</v>
      </c>
      <c r="B50" t="s">
        <v>289</v>
      </c>
      <c r="C50">
        <v>4</v>
      </c>
      <c r="D50" t="s">
        <v>182</v>
      </c>
      <c r="E50">
        <v>1213</v>
      </c>
      <c r="F50" t="s">
        <v>183</v>
      </c>
      <c r="G50" t="s">
        <v>184</v>
      </c>
      <c r="H50">
        <v>0.24199999999999999</v>
      </c>
      <c r="I50" t="s">
        <v>185</v>
      </c>
      <c r="J50">
        <v>2.5099999999999998E-4</v>
      </c>
      <c r="K50" t="s">
        <v>25</v>
      </c>
      <c r="L50" t="s">
        <v>290</v>
      </c>
      <c r="M50">
        <v>437.48307399999999</v>
      </c>
      <c r="N50" t="s">
        <v>25</v>
      </c>
      <c r="O50" t="s">
        <v>291</v>
      </c>
      <c r="P50">
        <v>6.8900000000000005E-4</v>
      </c>
      <c r="Q50" t="s">
        <v>25</v>
      </c>
      <c r="R50" t="s">
        <v>186</v>
      </c>
      <c r="S50" t="e">
        <f t="shared" si="1"/>
        <v>#NAME?</v>
      </c>
      <c r="T50" t="s">
        <v>25</v>
      </c>
      <c r="U50" t="s">
        <v>24</v>
      </c>
      <c r="V50">
        <v>0.96634299999999995</v>
      </c>
      <c r="W50" t="s">
        <v>25</v>
      </c>
      <c r="X50" t="s">
        <v>1881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292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288</v>
      </c>
      <c r="AM50">
        <v>1000</v>
      </c>
      <c r="AN50" t="s">
        <v>189</v>
      </c>
      <c r="AO50">
        <v>1000000</v>
      </c>
      <c r="AP50" t="s">
        <v>190</v>
      </c>
      <c r="AQ50">
        <v>5</v>
      </c>
      <c r="AR50" t="s">
        <v>191</v>
      </c>
      <c r="AS50">
        <v>1000</v>
      </c>
      <c r="AT50" t="s">
        <v>192</v>
      </c>
      <c r="AU50">
        <v>20</v>
      </c>
      <c r="AV50" t="s">
        <v>193</v>
      </c>
      <c r="AW50">
        <v>300</v>
      </c>
      <c r="AX50" t="s">
        <v>194</v>
      </c>
      <c r="AY50">
        <v>60</v>
      </c>
      <c r="AZ50" t="s">
        <v>195</v>
      </c>
      <c r="BA50">
        <v>0</v>
      </c>
      <c r="BB50" t="s">
        <v>203</v>
      </c>
      <c r="BC50">
        <v>1000000</v>
      </c>
    </row>
    <row r="51" spans="1:55">
      <c r="A51">
        <v>1058</v>
      </c>
      <c r="B51" t="s">
        <v>289</v>
      </c>
      <c r="C51">
        <v>3</v>
      </c>
      <c r="D51" t="s">
        <v>182</v>
      </c>
      <c r="E51">
        <v>1947</v>
      </c>
      <c r="F51" t="s">
        <v>183</v>
      </c>
      <c r="G51" t="s">
        <v>184</v>
      </c>
      <c r="H51">
        <v>0</v>
      </c>
      <c r="I51" t="s">
        <v>185</v>
      </c>
      <c r="J51">
        <v>4.2499999999999998E-4</v>
      </c>
      <c r="K51" t="s">
        <v>25</v>
      </c>
      <c r="L51" t="s">
        <v>290</v>
      </c>
      <c r="M51">
        <v>584.49408900000003</v>
      </c>
      <c r="N51" t="s">
        <v>25</v>
      </c>
      <c r="O51" t="s">
        <v>291</v>
      </c>
      <c r="P51">
        <v>1.0089999999999999E-3</v>
      </c>
      <c r="Q51" t="s">
        <v>25</v>
      </c>
      <c r="R51" t="s">
        <v>186</v>
      </c>
      <c r="S51" t="e">
        <f t="shared" si="1"/>
        <v>#NAME?</v>
      </c>
      <c r="T51" t="s">
        <v>25</v>
      </c>
      <c r="U51" t="s">
        <v>24</v>
      </c>
      <c r="V51">
        <v>2.1025550000000002</v>
      </c>
      <c r="W51" t="s">
        <v>25</v>
      </c>
      <c r="X51" t="s">
        <v>1881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292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288</v>
      </c>
      <c r="AM51">
        <v>1000</v>
      </c>
      <c r="AN51" t="s">
        <v>189</v>
      </c>
      <c r="AO51">
        <v>1000000</v>
      </c>
      <c r="AP51" t="s">
        <v>190</v>
      </c>
      <c r="AQ51">
        <v>5</v>
      </c>
      <c r="AR51" t="s">
        <v>191</v>
      </c>
      <c r="AS51">
        <v>1000</v>
      </c>
      <c r="AT51" t="s">
        <v>192</v>
      </c>
      <c r="AU51">
        <v>20</v>
      </c>
      <c r="AV51" t="s">
        <v>193</v>
      </c>
      <c r="AW51">
        <v>1000</v>
      </c>
      <c r="AX51" t="s">
        <v>194</v>
      </c>
      <c r="AY51">
        <v>100</v>
      </c>
      <c r="AZ51" t="s">
        <v>195</v>
      </c>
      <c r="BA51">
        <v>0</v>
      </c>
      <c r="BB51" t="s">
        <v>203</v>
      </c>
      <c r="BC51">
        <v>1000000</v>
      </c>
    </row>
    <row r="52" spans="1:55">
      <c r="A52">
        <v>1057</v>
      </c>
      <c r="B52" t="s">
        <v>289</v>
      </c>
      <c r="C52">
        <v>2</v>
      </c>
      <c r="D52" t="s">
        <v>182</v>
      </c>
      <c r="E52">
        <v>2815</v>
      </c>
      <c r="F52" t="s">
        <v>183</v>
      </c>
      <c r="G52" t="s">
        <v>184</v>
      </c>
      <c r="H52">
        <v>0</v>
      </c>
      <c r="I52" t="s">
        <v>185</v>
      </c>
      <c r="J52">
        <v>9.1200000000000005E-4</v>
      </c>
      <c r="K52" t="s">
        <v>25</v>
      </c>
      <c r="L52" t="s">
        <v>290</v>
      </c>
      <c r="M52">
        <v>678.18395499999997</v>
      </c>
      <c r="N52" t="s">
        <v>25</v>
      </c>
      <c r="O52" t="s">
        <v>291</v>
      </c>
      <c r="P52">
        <v>1.5900000000000001E-3</v>
      </c>
      <c r="Q52" t="s">
        <v>25</v>
      </c>
      <c r="R52" t="s">
        <v>186</v>
      </c>
      <c r="S52" t="e">
        <f t="shared" si="1"/>
        <v>#NAME?</v>
      </c>
      <c r="T52" t="s">
        <v>25</v>
      </c>
      <c r="U52" t="s">
        <v>24</v>
      </c>
      <c r="V52">
        <v>3.7135769999999999</v>
      </c>
      <c r="W52" t="s">
        <v>25</v>
      </c>
      <c r="X52" t="s">
        <v>1881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292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288</v>
      </c>
      <c r="AM52">
        <v>1000</v>
      </c>
      <c r="AN52" t="s">
        <v>189</v>
      </c>
      <c r="AO52">
        <v>1000000</v>
      </c>
      <c r="AP52" t="s">
        <v>190</v>
      </c>
      <c r="AQ52">
        <v>5</v>
      </c>
      <c r="AR52" t="s">
        <v>191</v>
      </c>
      <c r="AS52">
        <v>1000</v>
      </c>
      <c r="AT52" t="s">
        <v>192</v>
      </c>
      <c r="AU52">
        <v>20</v>
      </c>
      <c r="AV52" t="s">
        <v>193</v>
      </c>
      <c r="AW52">
        <v>3000</v>
      </c>
      <c r="AX52" t="s">
        <v>194</v>
      </c>
      <c r="AY52">
        <v>200</v>
      </c>
      <c r="AZ52" t="s">
        <v>195</v>
      </c>
      <c r="BA52">
        <v>0</v>
      </c>
      <c r="BB52" t="s">
        <v>203</v>
      </c>
      <c r="BC52">
        <v>1000000</v>
      </c>
    </row>
    <row r="53" spans="1:55">
      <c r="A53">
        <v>1056</v>
      </c>
      <c r="B53" t="s">
        <v>289</v>
      </c>
      <c r="C53">
        <v>1</v>
      </c>
      <c r="D53" t="s">
        <v>182</v>
      </c>
      <c r="E53">
        <v>4407</v>
      </c>
      <c r="F53" t="s">
        <v>183</v>
      </c>
      <c r="G53" t="s">
        <v>184</v>
      </c>
      <c r="H53">
        <v>0</v>
      </c>
      <c r="I53" t="s">
        <v>185</v>
      </c>
      <c r="J53">
        <v>1.286E-3</v>
      </c>
      <c r="K53" t="s">
        <v>25</v>
      </c>
      <c r="L53" t="s">
        <v>290</v>
      </c>
      <c r="M53">
        <v>838.582134</v>
      </c>
      <c r="N53" t="s">
        <v>25</v>
      </c>
      <c r="O53" t="s">
        <v>291</v>
      </c>
      <c r="P53">
        <v>2.124E-3</v>
      </c>
      <c r="Q53" t="s">
        <v>25</v>
      </c>
      <c r="R53" t="s">
        <v>186</v>
      </c>
      <c r="S53" t="e">
        <f t="shared" si="1"/>
        <v>#NAME?</v>
      </c>
      <c r="T53" t="s">
        <v>25</v>
      </c>
      <c r="U53" t="s">
        <v>24</v>
      </c>
      <c r="V53">
        <v>7.295973</v>
      </c>
      <c r="W53" t="s">
        <v>25</v>
      </c>
      <c r="X53" t="s">
        <v>1881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292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288</v>
      </c>
      <c r="AM53">
        <v>1000</v>
      </c>
      <c r="AN53" t="s">
        <v>189</v>
      </c>
      <c r="AO53">
        <v>1000000</v>
      </c>
      <c r="AP53" t="s">
        <v>190</v>
      </c>
      <c r="AQ53">
        <v>5</v>
      </c>
      <c r="AR53" t="s">
        <v>191</v>
      </c>
      <c r="AS53">
        <v>1000</v>
      </c>
      <c r="AT53" t="s">
        <v>192</v>
      </c>
      <c r="AU53">
        <v>20</v>
      </c>
      <c r="AV53" t="s">
        <v>193</v>
      </c>
      <c r="AW53">
        <v>10000</v>
      </c>
      <c r="AX53" t="s">
        <v>194</v>
      </c>
      <c r="AY53">
        <v>400</v>
      </c>
      <c r="AZ53" t="s">
        <v>195</v>
      </c>
      <c r="BA53">
        <v>0</v>
      </c>
      <c r="BB53" t="s">
        <v>203</v>
      </c>
      <c r="BC53">
        <v>1000000</v>
      </c>
    </row>
    <row r="54" spans="1:55">
      <c r="A54">
        <v>1055</v>
      </c>
      <c r="B54" t="s">
        <v>289</v>
      </c>
      <c r="C54">
        <v>4</v>
      </c>
      <c r="D54" t="s">
        <v>182</v>
      </c>
      <c r="E54">
        <v>151</v>
      </c>
      <c r="F54" t="s">
        <v>183</v>
      </c>
      <c r="G54" t="s">
        <v>184</v>
      </c>
      <c r="H54">
        <v>9.5489999999999995</v>
      </c>
      <c r="I54" t="s">
        <v>185</v>
      </c>
      <c r="J54">
        <v>1.8100000000000001E-4</v>
      </c>
      <c r="K54" t="s">
        <v>25</v>
      </c>
      <c r="L54" t="s">
        <v>290</v>
      </c>
      <c r="M54">
        <v>108.05680099999999</v>
      </c>
      <c r="N54" t="s">
        <v>25</v>
      </c>
      <c r="O54" t="s">
        <v>291</v>
      </c>
      <c r="P54">
        <v>2.8899999999999998E-4</v>
      </c>
      <c r="Q54" t="s">
        <v>25</v>
      </c>
      <c r="R54" t="s">
        <v>186</v>
      </c>
      <c r="S54" t="e">
        <f t="shared" si="1"/>
        <v>#NAME?</v>
      </c>
      <c r="T54" t="s">
        <v>25</v>
      </c>
      <c r="U54" t="s">
        <v>24</v>
      </c>
      <c r="V54">
        <v>0.34595900000000002</v>
      </c>
      <c r="W54" t="s">
        <v>25</v>
      </c>
      <c r="X54" t="s">
        <v>1881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292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288</v>
      </c>
      <c r="AM54">
        <v>1000</v>
      </c>
      <c r="AN54" t="s">
        <v>189</v>
      </c>
      <c r="AO54">
        <v>1000000</v>
      </c>
      <c r="AP54" t="s">
        <v>190</v>
      </c>
      <c r="AQ54">
        <v>5</v>
      </c>
      <c r="AR54" t="s">
        <v>191</v>
      </c>
      <c r="AS54">
        <v>1000</v>
      </c>
      <c r="AT54" t="s">
        <v>192</v>
      </c>
      <c r="AU54">
        <v>20</v>
      </c>
      <c r="AV54" t="s">
        <v>193</v>
      </c>
      <c r="AW54">
        <v>20</v>
      </c>
      <c r="AX54" t="s">
        <v>194</v>
      </c>
      <c r="AY54">
        <v>1</v>
      </c>
      <c r="AZ54" t="s">
        <v>195</v>
      </c>
      <c r="BA54">
        <v>0</v>
      </c>
      <c r="BB54" t="s">
        <v>203</v>
      </c>
      <c r="BC54">
        <v>1000000</v>
      </c>
    </row>
    <row r="55" spans="1:55">
      <c r="A55">
        <v>1054</v>
      </c>
      <c r="B55" t="s">
        <v>289</v>
      </c>
      <c r="C55">
        <v>4</v>
      </c>
      <c r="D55" t="s">
        <v>182</v>
      </c>
      <c r="E55">
        <v>151</v>
      </c>
      <c r="F55" t="s">
        <v>183</v>
      </c>
      <c r="G55" t="s">
        <v>184</v>
      </c>
      <c r="H55">
        <v>256.23</v>
      </c>
      <c r="I55" t="s">
        <v>185</v>
      </c>
      <c r="J55">
        <v>1.7699999999999999E-4</v>
      </c>
      <c r="K55" t="s">
        <v>25</v>
      </c>
      <c r="L55" t="s">
        <v>290</v>
      </c>
      <c r="M55">
        <v>106.382519</v>
      </c>
      <c r="N55" t="s">
        <v>25</v>
      </c>
      <c r="O55" t="s">
        <v>291</v>
      </c>
      <c r="P55">
        <v>2.8299999999999999E-4</v>
      </c>
      <c r="Q55" t="s">
        <v>25</v>
      </c>
      <c r="R55" t="s">
        <v>186</v>
      </c>
      <c r="S55" t="e">
        <f t="shared" si="1"/>
        <v>#NAME?</v>
      </c>
      <c r="T55" t="s">
        <v>25</v>
      </c>
      <c r="U55" t="s">
        <v>24</v>
      </c>
      <c r="V55">
        <v>0.29867199999999999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288</v>
      </c>
      <c r="AM55">
        <v>1000</v>
      </c>
      <c r="AN55" t="s">
        <v>189</v>
      </c>
      <c r="AO55">
        <v>1000000</v>
      </c>
      <c r="AP55" t="s">
        <v>190</v>
      </c>
      <c r="AQ55">
        <v>5</v>
      </c>
      <c r="AR55" t="s">
        <v>191</v>
      </c>
      <c r="AS55">
        <v>1000</v>
      </c>
      <c r="AT55" t="s">
        <v>192</v>
      </c>
      <c r="AU55">
        <v>20</v>
      </c>
      <c r="AV55" t="s">
        <v>193</v>
      </c>
      <c r="AW55">
        <v>20</v>
      </c>
      <c r="AX55" t="s">
        <v>194</v>
      </c>
      <c r="AY55">
        <v>1</v>
      </c>
      <c r="AZ55" t="s">
        <v>195</v>
      </c>
      <c r="BA55">
        <v>0</v>
      </c>
      <c r="BB55" t="s">
        <v>203</v>
      </c>
      <c r="BC55">
        <v>1000000</v>
      </c>
    </row>
    <row r="56" spans="1:55">
      <c r="A56">
        <v>1053</v>
      </c>
      <c r="B56" t="s">
        <v>289</v>
      </c>
      <c r="C56">
        <v>4</v>
      </c>
      <c r="D56" t="s">
        <v>182</v>
      </c>
      <c r="E56">
        <v>151</v>
      </c>
      <c r="F56" t="s">
        <v>183</v>
      </c>
      <c r="G56" t="s">
        <v>184</v>
      </c>
      <c r="H56">
        <v>1375.6780000000001</v>
      </c>
      <c r="I56" t="s">
        <v>185</v>
      </c>
      <c r="J56">
        <v>1.7000000000000001E-4</v>
      </c>
      <c r="K56" t="s">
        <v>25</v>
      </c>
      <c r="L56" t="s">
        <v>290</v>
      </c>
      <c r="M56">
        <v>105.163715</v>
      </c>
      <c r="N56" t="s">
        <v>25</v>
      </c>
      <c r="O56" t="s">
        <v>291</v>
      </c>
      <c r="P56">
        <v>2.7500000000000002E-4</v>
      </c>
      <c r="Q56" t="s">
        <v>25</v>
      </c>
      <c r="R56" t="s">
        <v>186</v>
      </c>
      <c r="S56" t="e">
        <f t="shared" si="1"/>
        <v>#NAME?</v>
      </c>
      <c r="T56" t="s">
        <v>25</v>
      </c>
      <c r="U56" t="s">
        <v>24</v>
      </c>
      <c r="V56">
        <v>0.25974900000000001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288</v>
      </c>
      <c r="AM56">
        <v>1000</v>
      </c>
      <c r="AN56" t="s">
        <v>189</v>
      </c>
      <c r="AO56">
        <v>1000000</v>
      </c>
      <c r="AP56" t="s">
        <v>190</v>
      </c>
      <c r="AQ56">
        <v>5</v>
      </c>
      <c r="AR56" t="s">
        <v>191</v>
      </c>
      <c r="AS56">
        <v>1000</v>
      </c>
      <c r="AT56" t="s">
        <v>192</v>
      </c>
      <c r="AU56">
        <v>20</v>
      </c>
      <c r="AV56" t="s">
        <v>193</v>
      </c>
      <c r="AW56">
        <v>20</v>
      </c>
      <c r="AX56" t="s">
        <v>194</v>
      </c>
      <c r="AY56">
        <v>1</v>
      </c>
      <c r="AZ56" t="s">
        <v>195</v>
      </c>
      <c r="BA56">
        <v>0</v>
      </c>
      <c r="BB56" t="s">
        <v>203</v>
      </c>
      <c r="BC56">
        <v>1000000</v>
      </c>
    </row>
    <row r="57" spans="1:55">
      <c r="A57">
        <v>1052</v>
      </c>
      <c r="B57" t="s">
        <v>289</v>
      </c>
      <c r="C57">
        <v>4</v>
      </c>
      <c r="D57" t="s">
        <v>182</v>
      </c>
      <c r="E57">
        <v>151</v>
      </c>
      <c r="F57" t="s">
        <v>183</v>
      </c>
      <c r="G57" t="s">
        <v>184</v>
      </c>
      <c r="H57">
        <v>4713.91</v>
      </c>
      <c r="I57" t="s">
        <v>185</v>
      </c>
      <c r="J57">
        <v>1.65E-4</v>
      </c>
      <c r="K57" t="s">
        <v>25</v>
      </c>
      <c r="L57" t="s">
        <v>290</v>
      </c>
      <c r="M57">
        <v>101.785028</v>
      </c>
      <c r="N57" t="s">
        <v>25</v>
      </c>
      <c r="O57" t="s">
        <v>291</v>
      </c>
      <c r="P57">
        <v>2.6699999999999998E-4</v>
      </c>
      <c r="Q57" t="s">
        <v>25</v>
      </c>
      <c r="R57" t="s">
        <v>186</v>
      </c>
      <c r="S57" t="e">
        <f t="shared" si="1"/>
        <v>#NAME?</v>
      </c>
      <c r="T57" t="s">
        <v>25</v>
      </c>
      <c r="U57" t="s">
        <v>24</v>
      </c>
      <c r="V57">
        <v>0.234096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288</v>
      </c>
      <c r="AM57">
        <v>1000</v>
      </c>
      <c r="AN57" t="s">
        <v>189</v>
      </c>
      <c r="AO57">
        <v>1000000</v>
      </c>
      <c r="AP57" t="s">
        <v>190</v>
      </c>
      <c r="AQ57">
        <v>5</v>
      </c>
      <c r="AR57" t="s">
        <v>191</v>
      </c>
      <c r="AS57">
        <v>1000</v>
      </c>
      <c r="AT57" t="s">
        <v>192</v>
      </c>
      <c r="AU57">
        <v>20</v>
      </c>
      <c r="AV57" t="s">
        <v>193</v>
      </c>
      <c r="AW57">
        <v>20</v>
      </c>
      <c r="AX57" t="s">
        <v>194</v>
      </c>
      <c r="AY57">
        <v>1</v>
      </c>
      <c r="AZ57" t="s">
        <v>195</v>
      </c>
      <c r="BA57">
        <v>0</v>
      </c>
      <c r="BB57" t="s">
        <v>203</v>
      </c>
      <c r="BC57">
        <v>1000000</v>
      </c>
    </row>
    <row r="58" spans="1:55">
      <c r="A58">
        <v>1051</v>
      </c>
      <c r="B58" t="s">
        <v>289</v>
      </c>
      <c r="C58">
        <v>4</v>
      </c>
      <c r="D58" t="s">
        <v>182</v>
      </c>
      <c r="E58">
        <v>151</v>
      </c>
      <c r="F58" t="s">
        <v>183</v>
      </c>
      <c r="G58" t="s">
        <v>184</v>
      </c>
      <c r="H58">
        <v>13464.959000000001</v>
      </c>
      <c r="I58" t="s">
        <v>185</v>
      </c>
      <c r="J58">
        <v>1.6799999999999999E-4</v>
      </c>
      <c r="K58" t="s">
        <v>25</v>
      </c>
      <c r="L58" t="s">
        <v>290</v>
      </c>
      <c r="M58">
        <v>100.134424</v>
      </c>
      <c r="N58" t="s">
        <v>25</v>
      </c>
      <c r="O58" t="s">
        <v>291</v>
      </c>
      <c r="P58">
        <v>2.6800000000000001E-4</v>
      </c>
      <c r="Q58" t="s">
        <v>25</v>
      </c>
      <c r="R58" t="s">
        <v>186</v>
      </c>
      <c r="S58" t="e">
        <f t="shared" si="1"/>
        <v>#NAME?</v>
      </c>
      <c r="T58" t="s">
        <v>25</v>
      </c>
      <c r="U58" t="s">
        <v>24</v>
      </c>
      <c r="V58">
        <v>0.23038900000000001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288</v>
      </c>
      <c r="AM58">
        <v>1000</v>
      </c>
      <c r="AN58" t="s">
        <v>189</v>
      </c>
      <c r="AO58">
        <v>1000000</v>
      </c>
      <c r="AP58" t="s">
        <v>190</v>
      </c>
      <c r="AQ58">
        <v>5</v>
      </c>
      <c r="AR58" t="s">
        <v>191</v>
      </c>
      <c r="AS58">
        <v>1000</v>
      </c>
      <c r="AT58" t="s">
        <v>192</v>
      </c>
      <c r="AU58">
        <v>20</v>
      </c>
      <c r="AV58" t="s">
        <v>193</v>
      </c>
      <c r="AW58">
        <v>20</v>
      </c>
      <c r="AX58" t="s">
        <v>194</v>
      </c>
      <c r="AY58">
        <v>1</v>
      </c>
      <c r="AZ58" t="s">
        <v>195</v>
      </c>
      <c r="BA58">
        <v>0</v>
      </c>
      <c r="BB58" t="s">
        <v>203</v>
      </c>
      <c r="BC58">
        <v>1000000</v>
      </c>
    </row>
    <row r="59" spans="1:55">
      <c r="A59">
        <v>1050</v>
      </c>
      <c r="B59" t="s">
        <v>289</v>
      </c>
      <c r="C59">
        <v>4</v>
      </c>
      <c r="D59" t="s">
        <v>182</v>
      </c>
      <c r="E59">
        <v>151</v>
      </c>
      <c r="F59" t="s">
        <v>183</v>
      </c>
      <c r="G59" t="s">
        <v>184</v>
      </c>
      <c r="H59">
        <v>35835.925999999999</v>
      </c>
      <c r="I59" t="s">
        <v>185</v>
      </c>
      <c r="J59">
        <v>1.76E-4</v>
      </c>
      <c r="K59" t="s">
        <v>25</v>
      </c>
      <c r="L59" t="s">
        <v>290</v>
      </c>
      <c r="M59">
        <v>101.69822000000001</v>
      </c>
      <c r="N59" t="s">
        <v>25</v>
      </c>
      <c r="O59" t="s">
        <v>291</v>
      </c>
      <c r="P59">
        <v>2.7799999999999998E-4</v>
      </c>
      <c r="Q59" t="s">
        <v>25</v>
      </c>
      <c r="R59" t="s">
        <v>186</v>
      </c>
      <c r="S59" t="e">
        <f t="shared" si="1"/>
        <v>#NAME?</v>
      </c>
      <c r="T59" t="s">
        <v>25</v>
      </c>
      <c r="U59" t="s">
        <v>24</v>
      </c>
      <c r="V59">
        <v>0.209312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288</v>
      </c>
      <c r="AM59">
        <v>1000</v>
      </c>
      <c r="AN59" t="s">
        <v>189</v>
      </c>
      <c r="AO59">
        <v>1000000</v>
      </c>
      <c r="AP59" t="s">
        <v>190</v>
      </c>
      <c r="AQ59">
        <v>5</v>
      </c>
      <c r="AR59" t="s">
        <v>191</v>
      </c>
      <c r="AS59">
        <v>1000</v>
      </c>
      <c r="AT59" t="s">
        <v>192</v>
      </c>
      <c r="AU59">
        <v>20</v>
      </c>
      <c r="AV59" t="s">
        <v>193</v>
      </c>
      <c r="AW59">
        <v>20</v>
      </c>
      <c r="AX59" t="s">
        <v>194</v>
      </c>
      <c r="AY59">
        <v>1</v>
      </c>
      <c r="AZ59" t="s">
        <v>195</v>
      </c>
      <c r="BA59">
        <v>0</v>
      </c>
      <c r="BB59" t="s">
        <v>203</v>
      </c>
      <c r="BC59">
        <v>1000000</v>
      </c>
    </row>
    <row r="60" spans="1:55">
      <c r="A60">
        <v>1049</v>
      </c>
      <c r="B60" t="s">
        <v>289</v>
      </c>
      <c r="C60">
        <v>4</v>
      </c>
      <c r="D60" t="s">
        <v>182</v>
      </c>
      <c r="E60">
        <v>151</v>
      </c>
      <c r="F60" t="s">
        <v>183</v>
      </c>
      <c r="G60" t="s">
        <v>184</v>
      </c>
      <c r="H60">
        <v>94500.52</v>
      </c>
      <c r="I60" t="s">
        <v>185</v>
      </c>
      <c r="J60">
        <v>1.6699999999999999E-4</v>
      </c>
      <c r="K60" t="s">
        <v>25</v>
      </c>
      <c r="L60" t="s">
        <v>290</v>
      </c>
      <c r="M60">
        <v>97.853954000000002</v>
      </c>
      <c r="N60" t="s">
        <v>25</v>
      </c>
      <c r="O60" t="s">
        <v>291</v>
      </c>
      <c r="P60">
        <v>2.6499999999999999E-4</v>
      </c>
      <c r="Q60" t="s">
        <v>25</v>
      </c>
      <c r="R60" t="s">
        <v>186</v>
      </c>
      <c r="S60" t="e">
        <f t="shared" ref="S60:S91" si="2">-nan</f>
        <v>#NAME?</v>
      </c>
      <c r="T60" t="s">
        <v>25</v>
      </c>
      <c r="U60" t="s">
        <v>24</v>
      </c>
      <c r="V60">
        <v>0.180394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288</v>
      </c>
      <c r="AM60">
        <v>1000</v>
      </c>
      <c r="AN60" t="s">
        <v>189</v>
      </c>
      <c r="AO60">
        <v>1000000</v>
      </c>
      <c r="AP60" t="s">
        <v>190</v>
      </c>
      <c r="AQ60">
        <v>5</v>
      </c>
      <c r="AR60" t="s">
        <v>191</v>
      </c>
      <c r="AS60">
        <v>1000</v>
      </c>
      <c r="AT60" t="s">
        <v>192</v>
      </c>
      <c r="AU60">
        <v>20</v>
      </c>
      <c r="AV60" t="s">
        <v>193</v>
      </c>
      <c r="AW60">
        <v>20</v>
      </c>
      <c r="AX60" t="s">
        <v>194</v>
      </c>
      <c r="AY60">
        <v>1</v>
      </c>
      <c r="AZ60" t="s">
        <v>195</v>
      </c>
      <c r="BA60">
        <v>0</v>
      </c>
      <c r="BB60" t="s">
        <v>203</v>
      </c>
      <c r="BC60">
        <v>1000000</v>
      </c>
    </row>
    <row r="61" spans="1:55">
      <c r="A61">
        <v>1048</v>
      </c>
      <c r="B61" t="s">
        <v>289</v>
      </c>
      <c r="C61">
        <v>4</v>
      </c>
      <c r="D61" t="s">
        <v>182</v>
      </c>
      <c r="E61">
        <v>151</v>
      </c>
      <c r="F61" t="s">
        <v>183</v>
      </c>
      <c r="G61" t="s">
        <v>184</v>
      </c>
      <c r="H61">
        <v>250499.88099999999</v>
      </c>
      <c r="I61" t="s">
        <v>185</v>
      </c>
      <c r="J61">
        <v>1.6200000000000001E-4</v>
      </c>
      <c r="K61" t="s">
        <v>25</v>
      </c>
      <c r="L61" t="s">
        <v>290</v>
      </c>
      <c r="M61">
        <v>84.848642999999996</v>
      </c>
      <c r="N61" t="s">
        <v>25</v>
      </c>
      <c r="O61" t="s">
        <v>291</v>
      </c>
      <c r="P61">
        <v>2.4699999999999999E-4</v>
      </c>
      <c r="Q61" t="s">
        <v>25</v>
      </c>
      <c r="R61" t="s">
        <v>186</v>
      </c>
      <c r="S61" t="e">
        <f t="shared" si="2"/>
        <v>#NAME?</v>
      </c>
      <c r="T61" t="s">
        <v>25</v>
      </c>
      <c r="U61" t="s">
        <v>24</v>
      </c>
      <c r="V61">
        <v>0.14932699999999999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288</v>
      </c>
      <c r="AM61">
        <v>1000</v>
      </c>
      <c r="AN61" t="s">
        <v>189</v>
      </c>
      <c r="AO61">
        <v>1000000</v>
      </c>
      <c r="AP61" t="s">
        <v>190</v>
      </c>
      <c r="AQ61">
        <v>5</v>
      </c>
      <c r="AR61" t="s">
        <v>191</v>
      </c>
      <c r="AS61">
        <v>1000</v>
      </c>
      <c r="AT61" t="s">
        <v>192</v>
      </c>
      <c r="AU61">
        <v>20</v>
      </c>
      <c r="AV61" t="s">
        <v>193</v>
      </c>
      <c r="AW61">
        <v>20</v>
      </c>
      <c r="AX61" t="s">
        <v>194</v>
      </c>
      <c r="AY61">
        <v>1</v>
      </c>
      <c r="AZ61" t="s">
        <v>195</v>
      </c>
      <c r="BA61">
        <v>0</v>
      </c>
      <c r="BB61" t="s">
        <v>203</v>
      </c>
      <c r="BC61">
        <v>1000000</v>
      </c>
    </row>
    <row r="62" spans="1:55">
      <c r="A62">
        <v>1047</v>
      </c>
      <c r="B62" t="s">
        <v>289</v>
      </c>
      <c r="C62">
        <v>4</v>
      </c>
      <c r="D62" t="s">
        <v>182</v>
      </c>
      <c r="E62">
        <v>151</v>
      </c>
      <c r="F62" t="s">
        <v>183</v>
      </c>
      <c r="G62" t="s">
        <v>184</v>
      </c>
      <c r="H62">
        <v>611907.82799999998</v>
      </c>
      <c r="I62" t="s">
        <v>185</v>
      </c>
      <c r="J62">
        <v>1.4200000000000001E-4</v>
      </c>
      <c r="K62" t="s">
        <v>25</v>
      </c>
      <c r="L62" t="s">
        <v>290</v>
      </c>
      <c r="M62">
        <v>58.906733000000003</v>
      </c>
      <c r="N62" t="s">
        <v>25</v>
      </c>
      <c r="O62" t="s">
        <v>291</v>
      </c>
      <c r="P62">
        <v>2.0100000000000001E-4</v>
      </c>
      <c r="Q62" t="s">
        <v>25</v>
      </c>
      <c r="R62" t="s">
        <v>186</v>
      </c>
      <c r="S62" t="e">
        <f t="shared" si="2"/>
        <v>#NAME?</v>
      </c>
      <c r="T62" t="s">
        <v>25</v>
      </c>
      <c r="U62" t="s">
        <v>24</v>
      </c>
      <c r="V62">
        <v>9.6444000000000002E-2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288</v>
      </c>
      <c r="AM62">
        <v>1000</v>
      </c>
      <c r="AN62" t="s">
        <v>189</v>
      </c>
      <c r="AO62">
        <v>1000000</v>
      </c>
      <c r="AP62" t="s">
        <v>190</v>
      </c>
      <c r="AQ62">
        <v>5</v>
      </c>
      <c r="AR62" t="s">
        <v>191</v>
      </c>
      <c r="AS62">
        <v>1000</v>
      </c>
      <c r="AT62" t="s">
        <v>192</v>
      </c>
      <c r="AU62">
        <v>20</v>
      </c>
      <c r="AV62" t="s">
        <v>193</v>
      </c>
      <c r="AW62">
        <v>20</v>
      </c>
      <c r="AX62" t="s">
        <v>194</v>
      </c>
      <c r="AY62">
        <v>1</v>
      </c>
      <c r="AZ62" t="s">
        <v>195</v>
      </c>
      <c r="BA62">
        <v>0</v>
      </c>
      <c r="BB62" t="s">
        <v>203</v>
      </c>
      <c r="BC62">
        <v>1000000</v>
      </c>
    </row>
    <row r="63" spans="1:55">
      <c r="A63">
        <v>1046</v>
      </c>
      <c r="B63" t="s">
        <v>289</v>
      </c>
      <c r="C63">
        <v>4</v>
      </c>
      <c r="D63" t="s">
        <v>182</v>
      </c>
      <c r="E63">
        <v>377</v>
      </c>
      <c r="F63" t="s">
        <v>183</v>
      </c>
      <c r="G63" t="s">
        <v>184</v>
      </c>
      <c r="H63">
        <v>62.27</v>
      </c>
      <c r="I63" t="s">
        <v>185</v>
      </c>
      <c r="J63">
        <v>2.1100000000000001E-4</v>
      </c>
      <c r="K63" t="s">
        <v>25</v>
      </c>
      <c r="L63" t="s">
        <v>290</v>
      </c>
      <c r="M63">
        <v>183.900215</v>
      </c>
      <c r="N63" t="s">
        <v>25</v>
      </c>
      <c r="O63" t="s">
        <v>291</v>
      </c>
      <c r="P63">
        <v>3.9500000000000001E-4</v>
      </c>
      <c r="Q63" t="s">
        <v>25</v>
      </c>
      <c r="R63" t="s">
        <v>186</v>
      </c>
      <c r="S63" t="e">
        <f t="shared" si="2"/>
        <v>#NAME?</v>
      </c>
      <c r="T63" t="s">
        <v>25</v>
      </c>
      <c r="U63" t="s">
        <v>24</v>
      </c>
      <c r="V63">
        <v>0.77337199999999995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288</v>
      </c>
      <c r="AM63">
        <v>1000</v>
      </c>
      <c r="AN63" t="s">
        <v>189</v>
      </c>
      <c r="AO63">
        <v>1000000</v>
      </c>
      <c r="AP63" t="s">
        <v>190</v>
      </c>
      <c r="AQ63">
        <v>5</v>
      </c>
      <c r="AR63" t="s">
        <v>191</v>
      </c>
      <c r="AS63">
        <v>1000</v>
      </c>
      <c r="AT63" t="s">
        <v>192</v>
      </c>
      <c r="AU63">
        <v>30</v>
      </c>
      <c r="AV63" t="s">
        <v>193</v>
      </c>
      <c r="AW63">
        <v>80</v>
      </c>
      <c r="AX63" t="s">
        <v>194</v>
      </c>
      <c r="AY63">
        <v>1</v>
      </c>
      <c r="AZ63" t="s">
        <v>195</v>
      </c>
      <c r="BA63">
        <v>0</v>
      </c>
      <c r="BB63" t="s">
        <v>203</v>
      </c>
      <c r="BC63">
        <v>1000000</v>
      </c>
    </row>
    <row r="64" spans="1:55">
      <c r="A64">
        <v>1045</v>
      </c>
      <c r="B64" t="s">
        <v>289</v>
      </c>
      <c r="C64">
        <v>4</v>
      </c>
      <c r="D64" t="s">
        <v>182</v>
      </c>
      <c r="E64">
        <v>377</v>
      </c>
      <c r="F64" t="s">
        <v>183</v>
      </c>
      <c r="G64" t="s">
        <v>184</v>
      </c>
      <c r="H64">
        <v>275.43200000000002</v>
      </c>
      <c r="I64" t="s">
        <v>185</v>
      </c>
      <c r="J64">
        <v>2.1100000000000001E-4</v>
      </c>
      <c r="K64" t="s">
        <v>25</v>
      </c>
      <c r="L64" t="s">
        <v>290</v>
      </c>
      <c r="M64">
        <v>184.47099299999999</v>
      </c>
      <c r="N64" t="s">
        <v>25</v>
      </c>
      <c r="O64" t="s">
        <v>291</v>
      </c>
      <c r="P64">
        <v>3.9500000000000001E-4</v>
      </c>
      <c r="Q64" t="s">
        <v>25</v>
      </c>
      <c r="R64" t="s">
        <v>186</v>
      </c>
      <c r="S64" t="e">
        <f t="shared" si="2"/>
        <v>#NAME?</v>
      </c>
      <c r="T64" t="s">
        <v>25</v>
      </c>
      <c r="U64" t="s">
        <v>24</v>
      </c>
      <c r="V64">
        <v>0.83313499999999996</v>
      </c>
      <c r="W64" t="s">
        <v>25</v>
      </c>
      <c r="X64" t="s">
        <v>1881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292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288</v>
      </c>
      <c r="AM64">
        <v>1000</v>
      </c>
      <c r="AN64" t="s">
        <v>189</v>
      </c>
      <c r="AO64">
        <v>1000000</v>
      </c>
      <c r="AP64" t="s">
        <v>190</v>
      </c>
      <c r="AQ64">
        <v>5</v>
      </c>
      <c r="AR64" t="s">
        <v>191</v>
      </c>
      <c r="AS64">
        <v>1000</v>
      </c>
      <c r="AT64" t="s">
        <v>192</v>
      </c>
      <c r="AU64">
        <v>40</v>
      </c>
      <c r="AV64" t="s">
        <v>193</v>
      </c>
      <c r="AW64">
        <v>80</v>
      </c>
      <c r="AX64" t="s">
        <v>194</v>
      </c>
      <c r="AY64">
        <v>1</v>
      </c>
      <c r="AZ64" t="s">
        <v>195</v>
      </c>
      <c r="BA64">
        <v>0</v>
      </c>
      <c r="BB64" t="s">
        <v>203</v>
      </c>
      <c r="BC64">
        <v>1000000</v>
      </c>
    </row>
    <row r="65" spans="1:55">
      <c r="A65">
        <v>1044</v>
      </c>
      <c r="B65" t="s">
        <v>289</v>
      </c>
      <c r="C65">
        <v>4</v>
      </c>
      <c r="D65" t="s">
        <v>182</v>
      </c>
      <c r="E65">
        <v>377</v>
      </c>
      <c r="F65" t="s">
        <v>183</v>
      </c>
      <c r="G65" t="s">
        <v>184</v>
      </c>
      <c r="H65">
        <v>905.02499999999998</v>
      </c>
      <c r="I65" t="s">
        <v>185</v>
      </c>
      <c r="J65">
        <v>2.0799999999999999E-4</v>
      </c>
      <c r="K65" t="s">
        <v>25</v>
      </c>
      <c r="L65" t="s">
        <v>290</v>
      </c>
      <c r="M65">
        <v>183.470699</v>
      </c>
      <c r="N65" t="s">
        <v>25</v>
      </c>
      <c r="O65" t="s">
        <v>291</v>
      </c>
      <c r="P65">
        <v>3.9199999999999999E-4</v>
      </c>
      <c r="Q65" t="s">
        <v>25</v>
      </c>
      <c r="R65" t="s">
        <v>186</v>
      </c>
      <c r="S65" t="e">
        <f t="shared" si="2"/>
        <v>#NAME?</v>
      </c>
      <c r="T65" t="s">
        <v>25</v>
      </c>
      <c r="U65" t="s">
        <v>24</v>
      </c>
      <c r="V65">
        <v>0.93500300000000003</v>
      </c>
      <c r="W65" t="s">
        <v>25</v>
      </c>
      <c r="X65" t="s">
        <v>1881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292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288</v>
      </c>
      <c r="AM65">
        <v>1000</v>
      </c>
      <c r="AN65" t="s">
        <v>189</v>
      </c>
      <c r="AO65">
        <v>1000000</v>
      </c>
      <c r="AP65" t="s">
        <v>190</v>
      </c>
      <c r="AQ65">
        <v>5</v>
      </c>
      <c r="AR65" t="s">
        <v>191</v>
      </c>
      <c r="AS65">
        <v>1000</v>
      </c>
      <c r="AT65" t="s">
        <v>192</v>
      </c>
      <c r="AU65">
        <v>50</v>
      </c>
      <c r="AV65" t="s">
        <v>193</v>
      </c>
      <c r="AW65">
        <v>80</v>
      </c>
      <c r="AX65" t="s">
        <v>194</v>
      </c>
      <c r="AY65">
        <v>1</v>
      </c>
      <c r="AZ65" t="s">
        <v>195</v>
      </c>
      <c r="BA65">
        <v>0</v>
      </c>
      <c r="BB65" t="s">
        <v>203</v>
      </c>
      <c r="BC65">
        <v>1000000</v>
      </c>
    </row>
    <row r="66" spans="1:55">
      <c r="A66">
        <v>1043</v>
      </c>
      <c r="B66" t="s">
        <v>289</v>
      </c>
      <c r="C66">
        <v>4</v>
      </c>
      <c r="D66" t="s">
        <v>182</v>
      </c>
      <c r="E66">
        <v>377</v>
      </c>
      <c r="F66" t="s">
        <v>183</v>
      </c>
      <c r="G66" t="s">
        <v>184</v>
      </c>
      <c r="H66">
        <v>2298.2950000000001</v>
      </c>
      <c r="I66" t="s">
        <v>185</v>
      </c>
      <c r="J66">
        <v>2.0699999999999999E-4</v>
      </c>
      <c r="K66" t="s">
        <v>25</v>
      </c>
      <c r="L66" t="s">
        <v>290</v>
      </c>
      <c r="M66">
        <v>183.75442899999999</v>
      </c>
      <c r="N66" t="s">
        <v>25</v>
      </c>
      <c r="O66" t="s">
        <v>291</v>
      </c>
      <c r="P66">
        <v>3.8999999999999999E-4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1.0253810000000001</v>
      </c>
      <c r="W66" t="s">
        <v>25</v>
      </c>
      <c r="X66" t="s">
        <v>1881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292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288</v>
      </c>
      <c r="AM66">
        <v>1000</v>
      </c>
      <c r="AN66" t="s">
        <v>189</v>
      </c>
      <c r="AO66">
        <v>1000000</v>
      </c>
      <c r="AP66" t="s">
        <v>190</v>
      </c>
      <c r="AQ66">
        <v>5</v>
      </c>
      <c r="AR66" t="s">
        <v>191</v>
      </c>
      <c r="AS66">
        <v>1000</v>
      </c>
      <c r="AT66" t="s">
        <v>192</v>
      </c>
      <c r="AU66">
        <v>60</v>
      </c>
      <c r="AV66" t="s">
        <v>193</v>
      </c>
      <c r="AW66">
        <v>80</v>
      </c>
      <c r="AX66" t="s">
        <v>194</v>
      </c>
      <c r="AY66">
        <v>1</v>
      </c>
      <c r="AZ66" t="s">
        <v>195</v>
      </c>
      <c r="BA66">
        <v>0</v>
      </c>
      <c r="BB66" t="s">
        <v>203</v>
      </c>
      <c r="BC66">
        <v>1000000</v>
      </c>
    </row>
    <row r="67" spans="1:55">
      <c r="A67">
        <v>1042</v>
      </c>
      <c r="B67" t="s">
        <v>289</v>
      </c>
      <c r="C67">
        <v>4</v>
      </c>
      <c r="D67" t="s">
        <v>182</v>
      </c>
      <c r="E67">
        <v>377</v>
      </c>
      <c r="F67" t="s">
        <v>183</v>
      </c>
      <c r="G67" t="s">
        <v>184</v>
      </c>
      <c r="H67">
        <v>5173.0559999999996</v>
      </c>
      <c r="I67" t="s">
        <v>185</v>
      </c>
      <c r="J67">
        <v>2.0699999999999999E-4</v>
      </c>
      <c r="K67" t="s">
        <v>25</v>
      </c>
      <c r="L67" t="s">
        <v>290</v>
      </c>
      <c r="M67">
        <v>184.095809</v>
      </c>
      <c r="N67" t="s">
        <v>25</v>
      </c>
      <c r="O67" t="s">
        <v>291</v>
      </c>
      <c r="P67">
        <v>3.9100000000000002E-4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1.113291</v>
      </c>
      <c r="W67" t="s">
        <v>25</v>
      </c>
      <c r="X67" t="s">
        <v>1881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292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288</v>
      </c>
      <c r="AM67">
        <v>1000</v>
      </c>
      <c r="AN67" t="s">
        <v>189</v>
      </c>
      <c r="AO67">
        <v>1000000</v>
      </c>
      <c r="AP67" t="s">
        <v>190</v>
      </c>
      <c r="AQ67">
        <v>5</v>
      </c>
      <c r="AR67" t="s">
        <v>191</v>
      </c>
      <c r="AS67">
        <v>1000</v>
      </c>
      <c r="AT67" t="s">
        <v>192</v>
      </c>
      <c r="AU67">
        <v>70</v>
      </c>
      <c r="AV67" t="s">
        <v>193</v>
      </c>
      <c r="AW67">
        <v>80</v>
      </c>
      <c r="AX67" t="s">
        <v>194</v>
      </c>
      <c r="AY67">
        <v>1</v>
      </c>
      <c r="AZ67" t="s">
        <v>195</v>
      </c>
      <c r="BA67">
        <v>0</v>
      </c>
      <c r="BB67" t="s">
        <v>203</v>
      </c>
      <c r="BC67">
        <v>1000000</v>
      </c>
    </row>
    <row r="68" spans="1:55">
      <c r="A68">
        <v>1041</v>
      </c>
      <c r="B68" t="s">
        <v>289</v>
      </c>
      <c r="C68">
        <v>4</v>
      </c>
      <c r="D68" t="s">
        <v>182</v>
      </c>
      <c r="E68">
        <v>377</v>
      </c>
      <c r="F68" t="s">
        <v>183</v>
      </c>
      <c r="G68" t="s">
        <v>184</v>
      </c>
      <c r="H68">
        <v>10224.498</v>
      </c>
      <c r="I68" t="s">
        <v>185</v>
      </c>
      <c r="J68">
        <v>2.1800000000000001E-4</v>
      </c>
      <c r="K68" t="s">
        <v>25</v>
      </c>
      <c r="L68" t="s">
        <v>290</v>
      </c>
      <c r="M68">
        <v>189.84168600000001</v>
      </c>
      <c r="N68" t="s">
        <v>25</v>
      </c>
      <c r="O68" t="s">
        <v>291</v>
      </c>
      <c r="P68">
        <v>4.08E-4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1.2011210000000001</v>
      </c>
      <c r="W68" t="s">
        <v>25</v>
      </c>
      <c r="X68" t="s">
        <v>1881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292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288</v>
      </c>
      <c r="AM68">
        <v>1000</v>
      </c>
      <c r="AN68" t="s">
        <v>189</v>
      </c>
      <c r="AO68">
        <v>1000000</v>
      </c>
      <c r="AP68" t="s">
        <v>190</v>
      </c>
      <c r="AQ68">
        <v>5</v>
      </c>
      <c r="AR68" t="s">
        <v>191</v>
      </c>
      <c r="AS68">
        <v>1000</v>
      </c>
      <c r="AT68" t="s">
        <v>192</v>
      </c>
      <c r="AU68">
        <v>80</v>
      </c>
      <c r="AV68" t="s">
        <v>193</v>
      </c>
      <c r="AW68">
        <v>80</v>
      </c>
      <c r="AX68" t="s">
        <v>194</v>
      </c>
      <c r="AY68">
        <v>1</v>
      </c>
      <c r="AZ68" t="s">
        <v>195</v>
      </c>
      <c r="BA68">
        <v>0</v>
      </c>
      <c r="BB68" t="s">
        <v>203</v>
      </c>
      <c r="BC68">
        <v>1000000</v>
      </c>
    </row>
    <row r="69" spans="1:55">
      <c r="A69">
        <v>1034</v>
      </c>
      <c r="B69" t="s">
        <v>289</v>
      </c>
      <c r="C69">
        <v>4</v>
      </c>
      <c r="D69" t="s">
        <v>182</v>
      </c>
      <c r="E69">
        <v>228</v>
      </c>
      <c r="F69" t="s">
        <v>183</v>
      </c>
      <c r="G69" t="s">
        <v>184</v>
      </c>
      <c r="H69">
        <v>103.244</v>
      </c>
      <c r="I69" t="s">
        <v>185</v>
      </c>
      <c r="J69">
        <v>2.8299999999999999E-4</v>
      </c>
      <c r="K69" t="s">
        <v>25</v>
      </c>
      <c r="L69" t="s">
        <v>290</v>
      </c>
      <c r="M69">
        <v>182.16072199999999</v>
      </c>
      <c r="N69" t="s">
        <v>25</v>
      </c>
      <c r="O69" t="s">
        <v>291</v>
      </c>
      <c r="P69">
        <v>4.6500000000000003E-4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0.47212300000000001</v>
      </c>
      <c r="W69" t="s">
        <v>25</v>
      </c>
      <c r="X69" t="s">
        <v>1881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292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288</v>
      </c>
      <c r="AM69">
        <v>1000</v>
      </c>
      <c r="AN69" t="s">
        <v>189</v>
      </c>
      <c r="AO69">
        <v>1000000</v>
      </c>
      <c r="AP69" t="s">
        <v>190</v>
      </c>
      <c r="AQ69">
        <v>10</v>
      </c>
      <c r="AR69" t="s">
        <v>191</v>
      </c>
      <c r="AS69">
        <v>1000</v>
      </c>
      <c r="AT69" t="s">
        <v>192</v>
      </c>
      <c r="AU69">
        <v>20</v>
      </c>
      <c r="AV69" t="s">
        <v>193</v>
      </c>
      <c r="AW69">
        <v>20</v>
      </c>
      <c r="AX69" t="s">
        <v>194</v>
      </c>
      <c r="AY69">
        <v>1</v>
      </c>
      <c r="AZ69" t="s">
        <v>195</v>
      </c>
      <c r="BA69">
        <v>0</v>
      </c>
      <c r="BB69" t="s">
        <v>203</v>
      </c>
      <c r="BC69">
        <v>1000000</v>
      </c>
    </row>
    <row r="70" spans="1:55">
      <c r="A70">
        <v>1034</v>
      </c>
      <c r="B70" t="s">
        <v>289</v>
      </c>
      <c r="C70">
        <v>4</v>
      </c>
      <c r="D70" t="s">
        <v>182</v>
      </c>
      <c r="E70">
        <v>228</v>
      </c>
      <c r="F70" t="s">
        <v>183</v>
      </c>
      <c r="G70" t="s">
        <v>184</v>
      </c>
      <c r="H70">
        <v>104.682</v>
      </c>
      <c r="I70" t="s">
        <v>185</v>
      </c>
      <c r="J70">
        <v>2.7599999999999999E-4</v>
      </c>
      <c r="K70" t="s">
        <v>25</v>
      </c>
      <c r="L70" t="s">
        <v>290</v>
      </c>
      <c r="M70">
        <v>180.69835</v>
      </c>
      <c r="N70" t="s">
        <v>25</v>
      </c>
      <c r="O70" t="s">
        <v>291</v>
      </c>
      <c r="P70">
        <v>4.5600000000000003E-4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0.46565000000000001</v>
      </c>
      <c r="W70" t="s">
        <v>25</v>
      </c>
      <c r="X70" t="s">
        <v>1881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292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288</v>
      </c>
      <c r="AM70">
        <v>1000</v>
      </c>
      <c r="AN70" t="s">
        <v>189</v>
      </c>
      <c r="AO70">
        <v>1000000</v>
      </c>
      <c r="AP70" t="s">
        <v>190</v>
      </c>
      <c r="AQ70">
        <v>10</v>
      </c>
      <c r="AR70" t="s">
        <v>191</v>
      </c>
      <c r="AS70">
        <v>1000</v>
      </c>
      <c r="AT70" t="s">
        <v>192</v>
      </c>
      <c r="AU70">
        <v>20</v>
      </c>
      <c r="AV70" t="s">
        <v>193</v>
      </c>
      <c r="AW70">
        <v>20</v>
      </c>
      <c r="AX70" t="s">
        <v>194</v>
      </c>
      <c r="AY70">
        <v>1</v>
      </c>
      <c r="AZ70" t="s">
        <v>195</v>
      </c>
      <c r="BA70">
        <v>0</v>
      </c>
      <c r="BB70" t="s">
        <v>203</v>
      </c>
      <c r="BC70">
        <v>1000000</v>
      </c>
    </row>
    <row r="71" spans="1:55">
      <c r="A71">
        <v>1034</v>
      </c>
      <c r="B71" t="s">
        <v>289</v>
      </c>
      <c r="C71">
        <v>4</v>
      </c>
      <c r="D71" t="s">
        <v>182</v>
      </c>
      <c r="E71">
        <v>228</v>
      </c>
      <c r="F71" t="s">
        <v>183</v>
      </c>
      <c r="G71" t="s">
        <v>184</v>
      </c>
      <c r="H71">
        <v>107.21299999999999</v>
      </c>
      <c r="I71" t="s">
        <v>185</v>
      </c>
      <c r="J71">
        <v>2.7700000000000001E-4</v>
      </c>
      <c r="K71" t="s">
        <v>25</v>
      </c>
      <c r="L71" t="s">
        <v>290</v>
      </c>
      <c r="M71">
        <v>181.444209</v>
      </c>
      <c r="N71" t="s">
        <v>25</v>
      </c>
      <c r="O71" t="s">
        <v>291</v>
      </c>
      <c r="P71">
        <v>4.5800000000000002E-4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0.46804000000000001</v>
      </c>
      <c r="W71" t="s">
        <v>25</v>
      </c>
      <c r="X71" t="s">
        <v>1881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292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288</v>
      </c>
      <c r="AM71">
        <v>1000</v>
      </c>
      <c r="AN71" t="s">
        <v>189</v>
      </c>
      <c r="AO71">
        <v>1000000</v>
      </c>
      <c r="AP71" t="s">
        <v>190</v>
      </c>
      <c r="AQ71">
        <v>10</v>
      </c>
      <c r="AR71" t="s">
        <v>191</v>
      </c>
      <c r="AS71">
        <v>1000</v>
      </c>
      <c r="AT71" t="s">
        <v>192</v>
      </c>
      <c r="AU71">
        <v>20</v>
      </c>
      <c r="AV71" t="s">
        <v>193</v>
      </c>
      <c r="AW71">
        <v>20</v>
      </c>
      <c r="AX71" t="s">
        <v>194</v>
      </c>
      <c r="AY71">
        <v>1</v>
      </c>
      <c r="AZ71" t="s">
        <v>195</v>
      </c>
      <c r="BA71">
        <v>0</v>
      </c>
      <c r="BB71" t="s">
        <v>203</v>
      </c>
      <c r="BC71">
        <v>1000000</v>
      </c>
    </row>
    <row r="72" spans="1:55">
      <c r="A72">
        <v>1034</v>
      </c>
      <c r="B72" t="s">
        <v>289</v>
      </c>
      <c r="C72">
        <v>4</v>
      </c>
      <c r="D72" t="s">
        <v>182</v>
      </c>
      <c r="E72">
        <v>228</v>
      </c>
      <c r="F72" t="s">
        <v>183</v>
      </c>
      <c r="G72" t="s">
        <v>184</v>
      </c>
      <c r="H72">
        <v>103.39700000000001</v>
      </c>
      <c r="I72" t="s">
        <v>185</v>
      </c>
      <c r="J72">
        <v>2.7300000000000002E-4</v>
      </c>
      <c r="K72" t="s">
        <v>25</v>
      </c>
      <c r="L72" t="s">
        <v>290</v>
      </c>
      <c r="M72">
        <v>181.64989</v>
      </c>
      <c r="N72" t="s">
        <v>25</v>
      </c>
      <c r="O72" t="s">
        <v>291</v>
      </c>
      <c r="P72">
        <v>4.5399999999999998E-4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0.468194</v>
      </c>
      <c r="W72" t="s">
        <v>25</v>
      </c>
      <c r="X72" t="s">
        <v>1881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292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288</v>
      </c>
      <c r="AM72">
        <v>1000</v>
      </c>
      <c r="AN72" t="s">
        <v>189</v>
      </c>
      <c r="AO72">
        <v>1000000</v>
      </c>
      <c r="AP72" t="s">
        <v>190</v>
      </c>
      <c r="AQ72">
        <v>10</v>
      </c>
      <c r="AR72" t="s">
        <v>191</v>
      </c>
      <c r="AS72">
        <v>1000</v>
      </c>
      <c r="AT72" t="s">
        <v>192</v>
      </c>
      <c r="AU72">
        <v>20</v>
      </c>
      <c r="AV72" t="s">
        <v>193</v>
      </c>
      <c r="AW72">
        <v>20</v>
      </c>
      <c r="AX72" t="s">
        <v>194</v>
      </c>
      <c r="AY72">
        <v>1</v>
      </c>
      <c r="AZ72" t="s">
        <v>195</v>
      </c>
      <c r="BA72">
        <v>0</v>
      </c>
      <c r="BB72" t="s">
        <v>203</v>
      </c>
      <c r="BC72">
        <v>1000000</v>
      </c>
    </row>
    <row r="73" spans="1:55">
      <c r="A73">
        <v>1040</v>
      </c>
      <c r="B73" t="s">
        <v>289</v>
      </c>
      <c r="C73">
        <v>4</v>
      </c>
      <c r="D73" t="s">
        <v>182</v>
      </c>
      <c r="E73">
        <v>189</v>
      </c>
      <c r="F73" t="s">
        <v>183</v>
      </c>
      <c r="G73" t="s">
        <v>184</v>
      </c>
      <c r="H73">
        <v>228480.084</v>
      </c>
      <c r="I73" t="s">
        <v>185</v>
      </c>
      <c r="J73">
        <v>1.6000000000000001E-4</v>
      </c>
      <c r="K73" t="s">
        <v>25</v>
      </c>
      <c r="L73" t="s">
        <v>290</v>
      </c>
      <c r="M73">
        <v>109.798563</v>
      </c>
      <c r="N73" t="s">
        <v>25</v>
      </c>
      <c r="O73" t="s">
        <v>291</v>
      </c>
      <c r="P73">
        <v>2.6899999999999998E-4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0.19769400000000001</v>
      </c>
      <c r="W73" t="s">
        <v>25</v>
      </c>
      <c r="X73" t="s">
        <v>1881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292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288</v>
      </c>
      <c r="AM73">
        <v>1000</v>
      </c>
      <c r="AN73" t="s">
        <v>189</v>
      </c>
      <c r="AO73">
        <v>1000000</v>
      </c>
      <c r="AP73" t="s">
        <v>190</v>
      </c>
      <c r="AQ73">
        <v>5</v>
      </c>
      <c r="AR73" t="s">
        <v>191</v>
      </c>
      <c r="AS73">
        <v>1000</v>
      </c>
      <c r="AT73" t="s">
        <v>192</v>
      </c>
      <c r="AU73">
        <v>30</v>
      </c>
      <c r="AV73" t="s">
        <v>193</v>
      </c>
      <c r="AW73">
        <v>30</v>
      </c>
      <c r="AX73" t="s">
        <v>194</v>
      </c>
      <c r="AY73">
        <v>1</v>
      </c>
      <c r="AZ73" t="s">
        <v>195</v>
      </c>
      <c r="BA73">
        <v>0</v>
      </c>
      <c r="BB73" t="s">
        <v>203</v>
      </c>
      <c r="BC73">
        <v>1000000</v>
      </c>
    </row>
    <row r="74" spans="1:55">
      <c r="A74">
        <v>1039</v>
      </c>
      <c r="B74" t="s">
        <v>289</v>
      </c>
      <c r="C74">
        <v>4</v>
      </c>
      <c r="D74" t="s">
        <v>182</v>
      </c>
      <c r="E74">
        <v>265</v>
      </c>
      <c r="F74" t="s">
        <v>183</v>
      </c>
      <c r="G74" t="s">
        <v>184</v>
      </c>
      <c r="H74">
        <v>75673.619000000006</v>
      </c>
      <c r="I74" t="s">
        <v>185</v>
      </c>
      <c r="J74">
        <v>2.8200000000000002E-4</v>
      </c>
      <c r="K74" t="s">
        <v>25</v>
      </c>
      <c r="L74" t="s">
        <v>290</v>
      </c>
      <c r="M74">
        <v>128.722792</v>
      </c>
      <c r="N74" t="s">
        <v>25</v>
      </c>
      <c r="O74" t="s">
        <v>291</v>
      </c>
      <c r="P74">
        <v>4.0999999999999999E-4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0.249557</v>
      </c>
      <c r="W74" t="s">
        <v>25</v>
      </c>
      <c r="X74" t="s">
        <v>1881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292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288</v>
      </c>
      <c r="AM74">
        <v>1000</v>
      </c>
      <c r="AN74" t="s">
        <v>189</v>
      </c>
      <c r="AO74">
        <v>1000000</v>
      </c>
      <c r="AP74" t="s">
        <v>190</v>
      </c>
      <c r="AQ74">
        <v>10</v>
      </c>
      <c r="AR74" t="s">
        <v>191</v>
      </c>
      <c r="AS74">
        <v>1000</v>
      </c>
      <c r="AT74" t="s">
        <v>192</v>
      </c>
      <c r="AU74">
        <v>30</v>
      </c>
      <c r="AV74" t="s">
        <v>193</v>
      </c>
      <c r="AW74">
        <v>30</v>
      </c>
      <c r="AX74" t="s">
        <v>194</v>
      </c>
      <c r="AY74">
        <v>1</v>
      </c>
      <c r="AZ74" t="s">
        <v>195</v>
      </c>
      <c r="BA74">
        <v>0</v>
      </c>
      <c r="BB74" t="s">
        <v>203</v>
      </c>
      <c r="BC74">
        <v>1000000</v>
      </c>
    </row>
    <row r="75" spans="1:55">
      <c r="A75">
        <v>1038</v>
      </c>
      <c r="B75" t="s">
        <v>289</v>
      </c>
      <c r="C75">
        <v>4</v>
      </c>
      <c r="D75" t="s">
        <v>182</v>
      </c>
      <c r="E75">
        <v>341</v>
      </c>
      <c r="F75" t="s">
        <v>183</v>
      </c>
      <c r="G75" t="s">
        <v>184</v>
      </c>
      <c r="H75">
        <v>27481.172999999999</v>
      </c>
      <c r="I75" t="s">
        <v>185</v>
      </c>
      <c r="J75">
        <v>3.9599999999999998E-4</v>
      </c>
      <c r="K75" t="s">
        <v>25</v>
      </c>
      <c r="L75" t="s">
        <v>290</v>
      </c>
      <c r="M75">
        <v>149.56899100000001</v>
      </c>
      <c r="N75" t="s">
        <v>25</v>
      </c>
      <c r="O75" t="s">
        <v>291</v>
      </c>
      <c r="P75">
        <v>5.4600000000000004E-4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0.30483100000000002</v>
      </c>
      <c r="W75" t="s">
        <v>25</v>
      </c>
      <c r="X75" t="s">
        <v>1881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292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288</v>
      </c>
      <c r="AM75">
        <v>1000</v>
      </c>
      <c r="AN75" t="s">
        <v>189</v>
      </c>
      <c r="AO75">
        <v>1000000</v>
      </c>
      <c r="AP75" t="s">
        <v>190</v>
      </c>
      <c r="AQ75">
        <v>15</v>
      </c>
      <c r="AR75" t="s">
        <v>191</v>
      </c>
      <c r="AS75">
        <v>1000</v>
      </c>
      <c r="AT75" t="s">
        <v>192</v>
      </c>
      <c r="AU75">
        <v>30</v>
      </c>
      <c r="AV75" t="s">
        <v>193</v>
      </c>
      <c r="AW75">
        <v>30</v>
      </c>
      <c r="AX75" t="s">
        <v>194</v>
      </c>
      <c r="AY75">
        <v>1</v>
      </c>
      <c r="AZ75" t="s">
        <v>195</v>
      </c>
      <c r="BA75">
        <v>0</v>
      </c>
      <c r="BB75" t="s">
        <v>203</v>
      </c>
      <c r="BC75">
        <v>1000000</v>
      </c>
    </row>
    <row r="76" spans="1:55">
      <c r="A76">
        <v>1037</v>
      </c>
      <c r="B76" t="s">
        <v>289</v>
      </c>
      <c r="C76">
        <v>4</v>
      </c>
      <c r="D76" t="s">
        <v>182</v>
      </c>
      <c r="E76">
        <v>418</v>
      </c>
      <c r="F76" t="s">
        <v>183</v>
      </c>
      <c r="G76" t="s">
        <v>184</v>
      </c>
      <c r="H76">
        <v>9898.8880000000008</v>
      </c>
      <c r="I76" t="s">
        <v>185</v>
      </c>
      <c r="J76">
        <v>5.31E-4</v>
      </c>
      <c r="K76" t="s">
        <v>25</v>
      </c>
      <c r="L76" t="s">
        <v>290</v>
      </c>
      <c r="M76">
        <v>180.79711599999999</v>
      </c>
      <c r="N76" t="s">
        <v>25</v>
      </c>
      <c r="O76" t="s">
        <v>291</v>
      </c>
      <c r="P76">
        <v>7.1100000000000004E-4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0.35647899999999999</v>
      </c>
      <c r="W76" t="s">
        <v>25</v>
      </c>
      <c r="X76" t="s">
        <v>1881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292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288</v>
      </c>
      <c r="AM76">
        <v>1000</v>
      </c>
      <c r="AN76" t="s">
        <v>189</v>
      </c>
      <c r="AO76">
        <v>1000000</v>
      </c>
      <c r="AP76" t="s">
        <v>190</v>
      </c>
      <c r="AQ76">
        <v>20</v>
      </c>
      <c r="AR76" t="s">
        <v>191</v>
      </c>
      <c r="AS76">
        <v>1000</v>
      </c>
      <c r="AT76" t="s">
        <v>192</v>
      </c>
      <c r="AU76">
        <v>30</v>
      </c>
      <c r="AV76" t="s">
        <v>193</v>
      </c>
      <c r="AW76">
        <v>30</v>
      </c>
      <c r="AX76" t="s">
        <v>194</v>
      </c>
      <c r="AY76">
        <v>1</v>
      </c>
      <c r="AZ76" t="s">
        <v>195</v>
      </c>
      <c r="BA76">
        <v>0</v>
      </c>
      <c r="BB76" t="s">
        <v>203</v>
      </c>
      <c r="BC76">
        <v>1000000</v>
      </c>
    </row>
    <row r="77" spans="1:55">
      <c r="A77">
        <v>1036</v>
      </c>
      <c r="B77" t="s">
        <v>289</v>
      </c>
      <c r="C77">
        <v>4</v>
      </c>
      <c r="D77" t="s">
        <v>182</v>
      </c>
      <c r="E77">
        <v>494</v>
      </c>
      <c r="F77" t="s">
        <v>183</v>
      </c>
      <c r="G77" t="s">
        <v>184</v>
      </c>
      <c r="H77">
        <v>3403.87</v>
      </c>
      <c r="I77" t="s">
        <v>185</v>
      </c>
      <c r="J77">
        <v>7.1199999999999996E-4</v>
      </c>
      <c r="K77" t="s">
        <v>25</v>
      </c>
      <c r="L77" t="s">
        <v>290</v>
      </c>
      <c r="M77">
        <v>208.297031</v>
      </c>
      <c r="N77" t="s">
        <v>25</v>
      </c>
      <c r="O77" t="s">
        <v>291</v>
      </c>
      <c r="P77">
        <v>9.2000000000000003E-4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0.41623300000000002</v>
      </c>
      <c r="W77" t="s">
        <v>25</v>
      </c>
      <c r="X77" t="s">
        <v>1881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292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288</v>
      </c>
      <c r="AM77">
        <v>1000</v>
      </c>
      <c r="AN77" t="s">
        <v>189</v>
      </c>
      <c r="AO77">
        <v>1000000</v>
      </c>
      <c r="AP77" t="s">
        <v>190</v>
      </c>
      <c r="AQ77">
        <v>25</v>
      </c>
      <c r="AR77" t="s">
        <v>191</v>
      </c>
      <c r="AS77">
        <v>1000</v>
      </c>
      <c r="AT77" t="s">
        <v>192</v>
      </c>
      <c r="AU77">
        <v>30</v>
      </c>
      <c r="AV77" t="s">
        <v>193</v>
      </c>
      <c r="AW77">
        <v>30</v>
      </c>
      <c r="AX77" t="s">
        <v>194</v>
      </c>
      <c r="AY77">
        <v>1</v>
      </c>
      <c r="AZ77" t="s">
        <v>195</v>
      </c>
      <c r="BA77">
        <v>0</v>
      </c>
      <c r="BB77" t="s">
        <v>203</v>
      </c>
      <c r="BC77">
        <v>1000000</v>
      </c>
    </row>
    <row r="78" spans="1:55">
      <c r="A78">
        <v>1035</v>
      </c>
      <c r="B78" t="s">
        <v>289</v>
      </c>
      <c r="C78">
        <v>4</v>
      </c>
      <c r="D78" t="s">
        <v>182</v>
      </c>
      <c r="E78">
        <v>570</v>
      </c>
      <c r="F78" t="s">
        <v>183</v>
      </c>
      <c r="G78" t="s">
        <v>184</v>
      </c>
      <c r="H78">
        <v>1068.0540000000001</v>
      </c>
      <c r="I78" t="s">
        <v>185</v>
      </c>
      <c r="J78">
        <v>8.2100000000000001E-4</v>
      </c>
      <c r="K78" t="s">
        <v>25</v>
      </c>
      <c r="L78" t="s">
        <v>290</v>
      </c>
      <c r="M78">
        <v>234.735827</v>
      </c>
      <c r="N78" t="s">
        <v>25</v>
      </c>
      <c r="O78" t="s">
        <v>291</v>
      </c>
      <c r="P78">
        <v>1.0560000000000001E-3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0.457013</v>
      </c>
      <c r="W78" t="s">
        <v>25</v>
      </c>
      <c r="X78" t="s">
        <v>1881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292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288</v>
      </c>
      <c r="AM78">
        <v>1000</v>
      </c>
      <c r="AN78" t="s">
        <v>189</v>
      </c>
      <c r="AO78">
        <v>1000000</v>
      </c>
      <c r="AP78" t="s">
        <v>190</v>
      </c>
      <c r="AQ78">
        <v>30</v>
      </c>
      <c r="AR78" t="s">
        <v>191</v>
      </c>
      <c r="AS78">
        <v>1000</v>
      </c>
      <c r="AT78" t="s">
        <v>192</v>
      </c>
      <c r="AU78">
        <v>30</v>
      </c>
      <c r="AV78" t="s">
        <v>193</v>
      </c>
      <c r="AW78">
        <v>30</v>
      </c>
      <c r="AX78" t="s">
        <v>194</v>
      </c>
      <c r="AY78">
        <v>1</v>
      </c>
      <c r="AZ78" t="s">
        <v>195</v>
      </c>
      <c r="BA78">
        <v>0</v>
      </c>
      <c r="BB78" t="s">
        <v>203</v>
      </c>
      <c r="BC78">
        <v>1000000</v>
      </c>
    </row>
    <row r="79" spans="1:55">
      <c r="A79">
        <v>1034</v>
      </c>
      <c r="B79" t="s">
        <v>289</v>
      </c>
      <c r="C79">
        <v>4</v>
      </c>
      <c r="D79" t="s">
        <v>182</v>
      </c>
      <c r="E79">
        <v>69</v>
      </c>
      <c r="F79" t="s">
        <v>183</v>
      </c>
      <c r="G79" t="s">
        <v>184</v>
      </c>
      <c r="H79">
        <v>11.472</v>
      </c>
      <c r="I79" t="s">
        <v>185</v>
      </c>
      <c r="J79">
        <v>2.6400000000000002E-4</v>
      </c>
      <c r="K79" t="s">
        <v>25</v>
      </c>
      <c r="L79" t="s">
        <v>290</v>
      </c>
      <c r="M79">
        <v>47.329199000000003</v>
      </c>
      <c r="N79" t="s">
        <v>25</v>
      </c>
      <c r="O79" t="s">
        <v>291</v>
      </c>
      <c r="P79">
        <v>4.2200000000000001E-4</v>
      </c>
      <c r="Q79" t="s">
        <v>25</v>
      </c>
      <c r="R79" t="s">
        <v>186</v>
      </c>
      <c r="S79" t="e">
        <f t="shared" si="2"/>
        <v>#NAME?</v>
      </c>
      <c r="T79" t="s">
        <v>25</v>
      </c>
      <c r="U79" t="s">
        <v>24</v>
      </c>
      <c r="V79">
        <v>8.7448999999999999E-2</v>
      </c>
      <c r="W79" t="s">
        <v>25</v>
      </c>
      <c r="X79" t="s">
        <v>1881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292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288</v>
      </c>
      <c r="AM79">
        <v>1000</v>
      </c>
      <c r="AN79" t="s">
        <v>189</v>
      </c>
      <c r="AO79">
        <v>300000</v>
      </c>
      <c r="AP79" t="s">
        <v>190</v>
      </c>
      <c r="AQ79">
        <v>10</v>
      </c>
      <c r="AR79" t="s">
        <v>191</v>
      </c>
      <c r="AS79">
        <v>1000</v>
      </c>
      <c r="AT79" t="s">
        <v>192</v>
      </c>
      <c r="AU79">
        <v>20</v>
      </c>
      <c r="AV79" t="s">
        <v>193</v>
      </c>
      <c r="AW79">
        <v>20</v>
      </c>
      <c r="AX79" t="s">
        <v>194</v>
      </c>
      <c r="AY79">
        <v>1</v>
      </c>
      <c r="AZ79" t="s">
        <v>195</v>
      </c>
      <c r="BA79">
        <v>0</v>
      </c>
      <c r="BB79" t="s">
        <v>203</v>
      </c>
      <c r="BC79">
        <v>1000000</v>
      </c>
    </row>
    <row r="80" spans="1:55">
      <c r="A80">
        <v>1033</v>
      </c>
      <c r="B80" t="s">
        <v>289</v>
      </c>
      <c r="C80">
        <v>4</v>
      </c>
      <c r="D80" t="s">
        <v>182</v>
      </c>
      <c r="E80">
        <v>228</v>
      </c>
      <c r="F80" t="s">
        <v>183</v>
      </c>
      <c r="G80" t="s">
        <v>184</v>
      </c>
      <c r="H80">
        <v>31.76</v>
      </c>
      <c r="I80" t="s">
        <v>185</v>
      </c>
      <c r="J80">
        <v>2.8400000000000002E-4</v>
      </c>
      <c r="K80" t="s">
        <v>25</v>
      </c>
      <c r="L80" t="s">
        <v>290</v>
      </c>
      <c r="M80">
        <v>180.88629299999999</v>
      </c>
      <c r="N80" t="s">
        <v>25</v>
      </c>
      <c r="O80" t="s">
        <v>291</v>
      </c>
      <c r="P80">
        <v>4.6500000000000003E-4</v>
      </c>
      <c r="Q80" t="s">
        <v>25</v>
      </c>
      <c r="R80" t="s">
        <v>186</v>
      </c>
      <c r="S80" t="e">
        <f t="shared" si="2"/>
        <v>#NAME?</v>
      </c>
      <c r="T80" t="s">
        <v>25</v>
      </c>
      <c r="U80" t="s">
        <v>24</v>
      </c>
      <c r="V80">
        <v>0.30783500000000003</v>
      </c>
      <c r="W80" t="s">
        <v>25</v>
      </c>
      <c r="X80" t="s">
        <v>1881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292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288</v>
      </c>
      <c r="AM80">
        <v>1000</v>
      </c>
      <c r="AN80" t="s">
        <v>189</v>
      </c>
      <c r="AO80">
        <v>1000000</v>
      </c>
      <c r="AP80" t="s">
        <v>190</v>
      </c>
      <c r="AQ80">
        <v>10</v>
      </c>
      <c r="AR80" t="s">
        <v>191</v>
      </c>
      <c r="AS80">
        <v>1000</v>
      </c>
      <c r="AT80" t="s">
        <v>192</v>
      </c>
      <c r="AU80">
        <v>20</v>
      </c>
      <c r="AV80" t="s">
        <v>193</v>
      </c>
      <c r="AW80">
        <v>20</v>
      </c>
      <c r="AX80" t="s">
        <v>194</v>
      </c>
      <c r="AY80">
        <v>1</v>
      </c>
      <c r="AZ80" t="s">
        <v>195</v>
      </c>
      <c r="BA80">
        <v>0</v>
      </c>
      <c r="BB80" t="s">
        <v>203</v>
      </c>
      <c r="BC80">
        <v>1000000</v>
      </c>
    </row>
    <row r="81" spans="1:55">
      <c r="A81">
        <v>1032</v>
      </c>
      <c r="B81" t="s">
        <v>289</v>
      </c>
      <c r="C81">
        <v>4</v>
      </c>
      <c r="D81" t="s">
        <v>182</v>
      </c>
      <c r="E81">
        <v>681</v>
      </c>
      <c r="F81" t="s">
        <v>183</v>
      </c>
      <c r="G81" t="s">
        <v>184</v>
      </c>
      <c r="H81">
        <v>96.924999999999997</v>
      </c>
      <c r="I81" t="s">
        <v>185</v>
      </c>
      <c r="J81">
        <v>2.99E-4</v>
      </c>
      <c r="K81" t="s">
        <v>25</v>
      </c>
      <c r="L81" t="s">
        <v>290</v>
      </c>
      <c r="M81">
        <v>563.39730999999995</v>
      </c>
      <c r="N81" t="s">
        <v>25</v>
      </c>
      <c r="O81" t="s">
        <v>291</v>
      </c>
      <c r="P81">
        <v>4.8700000000000002E-4</v>
      </c>
      <c r="Q81" t="s">
        <v>25</v>
      </c>
      <c r="R81" t="s">
        <v>186</v>
      </c>
      <c r="S81" t="e">
        <f t="shared" si="2"/>
        <v>#NAME?</v>
      </c>
      <c r="T81" t="s">
        <v>25</v>
      </c>
      <c r="U81" t="s">
        <v>24</v>
      </c>
      <c r="V81">
        <v>0.96521199999999996</v>
      </c>
      <c r="W81" t="s">
        <v>25</v>
      </c>
      <c r="X81" t="s">
        <v>1881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292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288</v>
      </c>
      <c r="AM81">
        <v>1000</v>
      </c>
      <c r="AN81" t="s">
        <v>189</v>
      </c>
      <c r="AO81">
        <v>3000000</v>
      </c>
      <c r="AP81" t="s">
        <v>190</v>
      </c>
      <c r="AQ81">
        <v>10</v>
      </c>
      <c r="AR81" t="s">
        <v>191</v>
      </c>
      <c r="AS81">
        <v>1000</v>
      </c>
      <c r="AT81" t="s">
        <v>192</v>
      </c>
      <c r="AU81">
        <v>20</v>
      </c>
      <c r="AV81" t="s">
        <v>193</v>
      </c>
      <c r="AW81">
        <v>20</v>
      </c>
      <c r="AX81" t="s">
        <v>194</v>
      </c>
      <c r="AY81">
        <v>1</v>
      </c>
      <c r="AZ81" t="s">
        <v>195</v>
      </c>
      <c r="BA81">
        <v>0</v>
      </c>
      <c r="BB81" t="s">
        <v>203</v>
      </c>
      <c r="BC81">
        <v>1000000</v>
      </c>
    </row>
    <row r="82" spans="1:55">
      <c r="A82">
        <v>1031</v>
      </c>
      <c r="B82" t="s">
        <v>289</v>
      </c>
      <c r="C82">
        <v>4</v>
      </c>
      <c r="D82" t="s">
        <v>182</v>
      </c>
      <c r="E82">
        <v>1134</v>
      </c>
      <c r="F82" t="s">
        <v>183</v>
      </c>
      <c r="G82" t="s">
        <v>184</v>
      </c>
      <c r="H82">
        <v>166.649</v>
      </c>
      <c r="I82" t="s">
        <v>185</v>
      </c>
      <c r="J82">
        <v>2.99E-4</v>
      </c>
      <c r="K82" t="s">
        <v>25</v>
      </c>
      <c r="L82" t="s">
        <v>290</v>
      </c>
      <c r="M82">
        <v>964.72288200000003</v>
      </c>
      <c r="N82" t="s">
        <v>25</v>
      </c>
      <c r="O82" t="s">
        <v>291</v>
      </c>
      <c r="P82">
        <v>4.9200000000000003E-4</v>
      </c>
      <c r="Q82" t="s">
        <v>25</v>
      </c>
      <c r="R82" t="s">
        <v>186</v>
      </c>
      <c r="S82" t="e">
        <f t="shared" si="2"/>
        <v>#NAME?</v>
      </c>
      <c r="T82" t="s">
        <v>25</v>
      </c>
      <c r="U82" t="s">
        <v>24</v>
      </c>
      <c r="V82">
        <v>1.8140019999999999</v>
      </c>
      <c r="W82" t="s">
        <v>25</v>
      </c>
      <c r="X82" t="s">
        <v>1881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292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288</v>
      </c>
      <c r="AM82">
        <v>1000</v>
      </c>
      <c r="AN82" t="s">
        <v>189</v>
      </c>
      <c r="AO82">
        <v>5000000</v>
      </c>
      <c r="AP82" t="s">
        <v>190</v>
      </c>
      <c r="AQ82">
        <v>10</v>
      </c>
      <c r="AR82" t="s">
        <v>191</v>
      </c>
      <c r="AS82">
        <v>1000</v>
      </c>
      <c r="AT82" t="s">
        <v>192</v>
      </c>
      <c r="AU82">
        <v>20</v>
      </c>
      <c r="AV82" t="s">
        <v>193</v>
      </c>
      <c r="AW82">
        <v>20</v>
      </c>
      <c r="AX82" t="s">
        <v>194</v>
      </c>
      <c r="AY82">
        <v>1</v>
      </c>
      <c r="AZ82" t="s">
        <v>195</v>
      </c>
      <c r="BA82">
        <v>0</v>
      </c>
      <c r="BB82" t="s">
        <v>203</v>
      </c>
      <c r="BC82">
        <v>1000000</v>
      </c>
    </row>
    <row r="83" spans="1:55">
      <c r="A83">
        <v>1030</v>
      </c>
      <c r="B83" t="s">
        <v>289</v>
      </c>
      <c r="C83">
        <v>4</v>
      </c>
      <c r="D83" t="s">
        <v>182</v>
      </c>
      <c r="E83">
        <v>1587</v>
      </c>
      <c r="F83" t="s">
        <v>183</v>
      </c>
      <c r="G83" t="s">
        <v>184</v>
      </c>
      <c r="H83">
        <v>228.88399999999999</v>
      </c>
      <c r="I83" t="s">
        <v>185</v>
      </c>
      <c r="J83">
        <v>2.9500000000000001E-4</v>
      </c>
      <c r="K83" t="s">
        <v>25</v>
      </c>
      <c r="L83" t="s">
        <v>290</v>
      </c>
      <c r="M83">
        <v>1667.1358769999999</v>
      </c>
      <c r="N83" t="s">
        <v>25</v>
      </c>
      <c r="O83" t="s">
        <v>291</v>
      </c>
      <c r="P83">
        <v>5.3300000000000005E-4</v>
      </c>
      <c r="Q83" t="s">
        <v>25</v>
      </c>
      <c r="R83" t="s">
        <v>186</v>
      </c>
      <c r="S83" t="e">
        <f t="shared" si="2"/>
        <v>#NAME?</v>
      </c>
      <c r="T83" t="s">
        <v>25</v>
      </c>
      <c r="U83" t="s">
        <v>24</v>
      </c>
      <c r="V83">
        <v>2.848706</v>
      </c>
      <c r="W83" t="s">
        <v>25</v>
      </c>
      <c r="X83" t="s">
        <v>1881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292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288</v>
      </c>
      <c r="AM83">
        <v>1000</v>
      </c>
      <c r="AN83" t="s">
        <v>189</v>
      </c>
      <c r="AO83">
        <v>7000000</v>
      </c>
      <c r="AP83" t="s">
        <v>190</v>
      </c>
      <c r="AQ83">
        <v>10</v>
      </c>
      <c r="AR83" t="s">
        <v>191</v>
      </c>
      <c r="AS83">
        <v>1000</v>
      </c>
      <c r="AT83" t="s">
        <v>192</v>
      </c>
      <c r="AU83">
        <v>20</v>
      </c>
      <c r="AV83" t="s">
        <v>193</v>
      </c>
      <c r="AW83">
        <v>20</v>
      </c>
      <c r="AX83" t="s">
        <v>194</v>
      </c>
      <c r="AY83">
        <v>1</v>
      </c>
      <c r="AZ83" t="s">
        <v>195</v>
      </c>
      <c r="BA83">
        <v>0</v>
      </c>
      <c r="BB83" t="s">
        <v>203</v>
      </c>
      <c r="BC83">
        <v>1000000</v>
      </c>
    </row>
    <row r="84" spans="1:55">
      <c r="A84">
        <v>1029</v>
      </c>
      <c r="B84" t="s">
        <v>289</v>
      </c>
      <c r="C84">
        <v>4</v>
      </c>
      <c r="D84" t="s">
        <v>182</v>
      </c>
      <c r="E84">
        <v>2040</v>
      </c>
      <c r="F84" t="s">
        <v>183</v>
      </c>
      <c r="G84" t="s">
        <v>184</v>
      </c>
      <c r="H84">
        <v>290.86799999999999</v>
      </c>
      <c r="I84" t="s">
        <v>185</v>
      </c>
      <c r="J84">
        <v>2.8600000000000001E-4</v>
      </c>
      <c r="K84" t="s">
        <v>25</v>
      </c>
      <c r="L84" t="s">
        <v>290</v>
      </c>
      <c r="M84">
        <v>2775.0682459999998</v>
      </c>
      <c r="N84" t="s">
        <v>25</v>
      </c>
      <c r="O84" t="s">
        <v>291</v>
      </c>
      <c r="P84">
        <v>5.9400000000000002E-4</v>
      </c>
      <c r="Q84" t="s">
        <v>25</v>
      </c>
      <c r="R84" t="s">
        <v>186</v>
      </c>
      <c r="S84" t="e">
        <f t="shared" si="2"/>
        <v>#NAME?</v>
      </c>
      <c r="T84" t="s">
        <v>25</v>
      </c>
      <c r="U84" t="s">
        <v>24</v>
      </c>
      <c r="V84">
        <v>7.521414</v>
      </c>
      <c r="W84" t="s">
        <v>25</v>
      </c>
      <c r="X84" t="s">
        <v>1881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292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288</v>
      </c>
      <c r="AM84">
        <v>1000</v>
      </c>
      <c r="AN84" t="s">
        <v>189</v>
      </c>
      <c r="AO84">
        <v>9000000</v>
      </c>
      <c r="AP84" t="s">
        <v>190</v>
      </c>
      <c r="AQ84">
        <v>10</v>
      </c>
      <c r="AR84" t="s">
        <v>191</v>
      </c>
      <c r="AS84">
        <v>1000</v>
      </c>
      <c r="AT84" t="s">
        <v>192</v>
      </c>
      <c r="AU84">
        <v>20</v>
      </c>
      <c r="AV84" t="s">
        <v>193</v>
      </c>
      <c r="AW84">
        <v>20</v>
      </c>
      <c r="AX84" t="s">
        <v>194</v>
      </c>
      <c r="AY84">
        <v>1</v>
      </c>
      <c r="AZ84" t="s">
        <v>195</v>
      </c>
      <c r="BA84">
        <v>0</v>
      </c>
      <c r="BB84" t="s">
        <v>203</v>
      </c>
      <c r="BC84">
        <v>1000000</v>
      </c>
    </row>
    <row r="85" spans="1:55">
      <c r="A85">
        <v>1028</v>
      </c>
      <c r="B85" t="s">
        <v>289</v>
      </c>
      <c r="C85">
        <v>1</v>
      </c>
      <c r="D85" t="s">
        <v>182</v>
      </c>
      <c r="E85">
        <v>1119</v>
      </c>
      <c r="F85" t="s">
        <v>183</v>
      </c>
      <c r="G85" t="s">
        <v>184</v>
      </c>
      <c r="H85">
        <v>220.73500000000001</v>
      </c>
      <c r="I85" t="s">
        <v>185</v>
      </c>
      <c r="J85">
        <v>2.8800000000000001E-4</v>
      </c>
      <c r="K85" t="s">
        <v>25</v>
      </c>
      <c r="L85" t="s">
        <v>290</v>
      </c>
      <c r="M85">
        <v>199.516234</v>
      </c>
      <c r="N85" t="s">
        <v>25</v>
      </c>
      <c r="O85" t="s">
        <v>291</v>
      </c>
      <c r="P85">
        <v>3.1700000000000001E-4</v>
      </c>
      <c r="Q85" t="s">
        <v>25</v>
      </c>
      <c r="R85" t="s">
        <v>186</v>
      </c>
      <c r="S85" t="e">
        <f t="shared" si="2"/>
        <v>#NAME?</v>
      </c>
      <c r="T85" t="s">
        <v>25</v>
      </c>
      <c r="U85" t="s">
        <v>24</v>
      </c>
      <c r="V85">
        <v>12.08961</v>
      </c>
      <c r="W85" t="s">
        <v>25</v>
      </c>
      <c r="X85" t="s">
        <v>1881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292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288</v>
      </c>
      <c r="AM85">
        <v>1000</v>
      </c>
      <c r="AN85" t="s">
        <v>189</v>
      </c>
      <c r="AO85">
        <v>7000000</v>
      </c>
      <c r="AP85" t="s">
        <v>190</v>
      </c>
      <c r="AQ85">
        <v>10</v>
      </c>
      <c r="AR85" t="s">
        <v>191</v>
      </c>
      <c r="AS85">
        <v>1000</v>
      </c>
      <c r="AT85" t="s">
        <v>192</v>
      </c>
      <c r="AU85">
        <v>20</v>
      </c>
      <c r="AV85" t="s">
        <v>193</v>
      </c>
      <c r="AW85">
        <v>20</v>
      </c>
      <c r="AX85" t="s">
        <v>194</v>
      </c>
      <c r="AY85">
        <v>1</v>
      </c>
      <c r="AZ85" t="s">
        <v>195</v>
      </c>
      <c r="BA85">
        <v>0</v>
      </c>
      <c r="BB85" t="s">
        <v>203</v>
      </c>
      <c r="BC85">
        <v>1000000</v>
      </c>
    </row>
    <row r="86" spans="1:55">
      <c r="A86">
        <v>1027</v>
      </c>
      <c r="B86" t="s">
        <v>289</v>
      </c>
      <c r="C86">
        <v>1</v>
      </c>
      <c r="D86" t="s">
        <v>182</v>
      </c>
      <c r="E86">
        <v>1439</v>
      </c>
      <c r="F86" t="s">
        <v>183</v>
      </c>
      <c r="G86" t="s">
        <v>184</v>
      </c>
      <c r="H86">
        <v>286.73899999999998</v>
      </c>
      <c r="I86" t="s">
        <v>185</v>
      </c>
      <c r="J86">
        <v>2.7799999999999998E-4</v>
      </c>
      <c r="K86" t="s">
        <v>25</v>
      </c>
      <c r="L86" t="s">
        <v>290</v>
      </c>
      <c r="M86">
        <v>222.25283899999999</v>
      </c>
      <c r="N86" t="s">
        <v>25</v>
      </c>
      <c r="O86" t="s">
        <v>291</v>
      </c>
      <c r="P86">
        <v>3.0299999999999999E-4</v>
      </c>
      <c r="Q86" t="s">
        <v>25</v>
      </c>
      <c r="R86" t="s">
        <v>186</v>
      </c>
      <c r="S86" t="e">
        <f t="shared" si="2"/>
        <v>#NAME?</v>
      </c>
      <c r="T86" t="s">
        <v>25</v>
      </c>
      <c r="U86" t="s">
        <v>24</v>
      </c>
      <c r="V86">
        <v>18.702030000000001</v>
      </c>
      <c r="W86" t="s">
        <v>25</v>
      </c>
      <c r="X86" t="s">
        <v>1881</v>
      </c>
      <c r="Y86">
        <v>0</v>
      </c>
      <c r="Z86" t="s">
        <v>26</v>
      </c>
      <c r="AA86">
        <v>0</v>
      </c>
      <c r="AB86" t="s">
        <v>25</v>
      </c>
      <c r="AC86" t="s">
        <v>27</v>
      </c>
      <c r="AD86">
        <v>0</v>
      </c>
      <c r="AE86" t="s">
        <v>25</v>
      </c>
      <c r="AF86" t="s">
        <v>292</v>
      </c>
      <c r="AG86">
        <v>0</v>
      </c>
      <c r="AH86" t="s">
        <v>25</v>
      </c>
      <c r="AI86" t="s">
        <v>28</v>
      </c>
      <c r="AJ86">
        <v>0</v>
      </c>
      <c r="AK86" t="s">
        <v>25</v>
      </c>
      <c r="AL86" t="s">
        <v>288</v>
      </c>
      <c r="AM86">
        <v>1000</v>
      </c>
      <c r="AN86" t="s">
        <v>189</v>
      </c>
      <c r="AO86">
        <v>9000000</v>
      </c>
      <c r="AP86" t="s">
        <v>190</v>
      </c>
      <c r="AQ86">
        <v>10</v>
      </c>
      <c r="AR86" t="s">
        <v>191</v>
      </c>
      <c r="AS86">
        <v>1000</v>
      </c>
      <c r="AT86" t="s">
        <v>192</v>
      </c>
      <c r="AU86">
        <v>20</v>
      </c>
      <c r="AV86" t="s">
        <v>193</v>
      </c>
      <c r="AW86">
        <v>20</v>
      </c>
      <c r="AX86" t="s">
        <v>194</v>
      </c>
      <c r="AY86">
        <v>1</v>
      </c>
      <c r="AZ86" t="s">
        <v>195</v>
      </c>
      <c r="BA86">
        <v>0</v>
      </c>
      <c r="BB86" t="s">
        <v>203</v>
      </c>
      <c r="BC86">
        <v>1000000</v>
      </c>
    </row>
    <row r="87" spans="1:55">
      <c r="A87">
        <v>1026</v>
      </c>
      <c r="B87" t="s">
        <v>289</v>
      </c>
      <c r="C87">
        <v>1</v>
      </c>
      <c r="D87" t="s">
        <v>182</v>
      </c>
      <c r="E87">
        <v>4359</v>
      </c>
      <c r="F87" t="s">
        <v>183</v>
      </c>
      <c r="G87" t="s">
        <v>184</v>
      </c>
      <c r="H87">
        <v>0</v>
      </c>
      <c r="I87" t="s">
        <v>185</v>
      </c>
      <c r="J87">
        <v>1.2750000000000001E-3</v>
      </c>
      <c r="K87" t="s">
        <v>25</v>
      </c>
      <c r="L87" t="s">
        <v>290</v>
      </c>
      <c r="M87">
        <v>828.52643</v>
      </c>
      <c r="N87" t="s">
        <v>25</v>
      </c>
      <c r="O87" t="s">
        <v>291</v>
      </c>
      <c r="P87">
        <v>2.1029999999999998E-3</v>
      </c>
      <c r="Q87" t="s">
        <v>25</v>
      </c>
      <c r="R87" t="s">
        <v>186</v>
      </c>
      <c r="S87" t="e">
        <f t="shared" si="2"/>
        <v>#NAME?</v>
      </c>
      <c r="T87" t="s">
        <v>25</v>
      </c>
      <c r="U87" t="s">
        <v>24</v>
      </c>
      <c r="V87">
        <v>4.2066129999999999</v>
      </c>
      <c r="W87" t="s">
        <v>25</v>
      </c>
      <c r="X87" t="s">
        <v>1881</v>
      </c>
      <c r="Y87">
        <v>0</v>
      </c>
      <c r="Z87" t="s">
        <v>26</v>
      </c>
      <c r="AA87">
        <v>7.6670000000000002E-3</v>
      </c>
      <c r="AB87" t="s">
        <v>25</v>
      </c>
      <c r="AC87" t="s">
        <v>27</v>
      </c>
      <c r="AD87">
        <v>5.1165000000000002E-2</v>
      </c>
      <c r="AE87" t="s">
        <v>25</v>
      </c>
      <c r="AF87" t="s">
        <v>292</v>
      </c>
      <c r="AG87">
        <v>4.126684</v>
      </c>
      <c r="AH87" t="s">
        <v>25</v>
      </c>
      <c r="AI87" t="s">
        <v>28</v>
      </c>
      <c r="AJ87">
        <v>6.816E-3</v>
      </c>
      <c r="AK87" t="s">
        <v>25</v>
      </c>
      <c r="AL87" t="s">
        <v>288</v>
      </c>
      <c r="AM87">
        <v>1000</v>
      </c>
      <c r="AN87" t="s">
        <v>189</v>
      </c>
      <c r="AO87">
        <v>1000000</v>
      </c>
      <c r="AP87" t="s">
        <v>190</v>
      </c>
      <c r="AQ87">
        <v>5</v>
      </c>
      <c r="AR87" t="s">
        <v>191</v>
      </c>
      <c r="AS87">
        <v>1000</v>
      </c>
      <c r="AT87" t="s">
        <v>192</v>
      </c>
      <c r="AU87">
        <v>20</v>
      </c>
      <c r="AV87" t="s">
        <v>193</v>
      </c>
      <c r="AW87">
        <v>10000</v>
      </c>
      <c r="AX87" t="s">
        <v>194</v>
      </c>
      <c r="AY87">
        <v>20</v>
      </c>
      <c r="AZ87" t="s">
        <v>195</v>
      </c>
      <c r="BA87">
        <v>0</v>
      </c>
      <c r="BB87" t="s">
        <v>203</v>
      </c>
      <c r="BC87">
        <v>1000000</v>
      </c>
    </row>
    <row r="88" spans="1:55">
      <c r="A88">
        <v>1025</v>
      </c>
      <c r="B88" t="s">
        <v>289</v>
      </c>
      <c r="C88">
        <v>1</v>
      </c>
      <c r="D88" t="s">
        <v>182</v>
      </c>
      <c r="E88">
        <v>4359</v>
      </c>
      <c r="F88" t="s">
        <v>183</v>
      </c>
      <c r="G88" t="s">
        <v>184</v>
      </c>
      <c r="H88">
        <v>4.4999999999999998E-2</v>
      </c>
      <c r="I88" t="s">
        <v>185</v>
      </c>
      <c r="J88">
        <v>1.2899999999999999E-3</v>
      </c>
      <c r="K88" t="s">
        <v>25</v>
      </c>
      <c r="L88" t="s">
        <v>290</v>
      </c>
      <c r="M88">
        <v>860.67656999999997</v>
      </c>
      <c r="N88" t="s">
        <v>25</v>
      </c>
      <c r="O88" t="s">
        <v>291</v>
      </c>
      <c r="P88">
        <v>2.1510000000000001E-3</v>
      </c>
      <c r="Q88" t="s">
        <v>25</v>
      </c>
      <c r="R88" t="s">
        <v>186</v>
      </c>
      <c r="S88" t="e">
        <f t="shared" si="2"/>
        <v>#NAME?</v>
      </c>
      <c r="T88" t="s">
        <v>25</v>
      </c>
      <c r="U88" t="s">
        <v>24</v>
      </c>
      <c r="V88">
        <v>1.9654469999999999</v>
      </c>
      <c r="W88" t="s">
        <v>25</v>
      </c>
      <c r="X88" t="s">
        <v>1881</v>
      </c>
      <c r="Y88">
        <v>0</v>
      </c>
      <c r="Z88" t="s">
        <v>26</v>
      </c>
      <c r="AA88">
        <v>7.4440000000000001E-3</v>
      </c>
      <c r="AB88" t="s">
        <v>25</v>
      </c>
      <c r="AC88" t="s">
        <v>27</v>
      </c>
      <c r="AD88">
        <v>5.1861999999999998E-2</v>
      </c>
      <c r="AE88" t="s">
        <v>25</v>
      </c>
      <c r="AF88" t="s">
        <v>292</v>
      </c>
      <c r="AG88">
        <v>1.885834</v>
      </c>
      <c r="AH88" t="s">
        <v>25</v>
      </c>
      <c r="AI88" t="s">
        <v>28</v>
      </c>
      <c r="AJ88">
        <v>6.8019999999999999E-3</v>
      </c>
      <c r="AK88" t="s">
        <v>25</v>
      </c>
      <c r="AL88" t="s">
        <v>288</v>
      </c>
      <c r="AM88">
        <v>1000</v>
      </c>
      <c r="AN88" t="s">
        <v>189</v>
      </c>
      <c r="AO88">
        <v>1000000</v>
      </c>
      <c r="AP88" t="s">
        <v>190</v>
      </c>
      <c r="AQ88">
        <v>5</v>
      </c>
      <c r="AR88" t="s">
        <v>191</v>
      </c>
      <c r="AS88">
        <v>1000</v>
      </c>
      <c r="AT88" t="s">
        <v>192</v>
      </c>
      <c r="AU88">
        <v>20</v>
      </c>
      <c r="AV88" t="s">
        <v>193</v>
      </c>
      <c r="AW88">
        <v>10000</v>
      </c>
      <c r="AX88" t="s">
        <v>194</v>
      </c>
      <c r="AY88">
        <v>50</v>
      </c>
      <c r="AZ88" t="s">
        <v>195</v>
      </c>
      <c r="BA88">
        <v>0</v>
      </c>
      <c r="BB88" t="s">
        <v>203</v>
      </c>
      <c r="BC88">
        <v>1000000</v>
      </c>
    </row>
    <row r="89" spans="1:55">
      <c r="A89">
        <v>1024</v>
      </c>
      <c r="B89" t="s">
        <v>289</v>
      </c>
      <c r="C89">
        <v>1</v>
      </c>
      <c r="D89" t="s">
        <v>182</v>
      </c>
      <c r="E89">
        <v>4359</v>
      </c>
      <c r="F89" t="s">
        <v>183</v>
      </c>
      <c r="G89" t="s">
        <v>184</v>
      </c>
      <c r="H89">
        <v>0.66900000000000004</v>
      </c>
      <c r="I89" t="s">
        <v>185</v>
      </c>
      <c r="J89">
        <v>1.3110000000000001E-3</v>
      </c>
      <c r="K89" t="s">
        <v>25</v>
      </c>
      <c r="L89" t="s">
        <v>290</v>
      </c>
      <c r="M89">
        <v>849.33762100000001</v>
      </c>
      <c r="N89" t="s">
        <v>25</v>
      </c>
      <c r="O89" t="s">
        <v>291</v>
      </c>
      <c r="P89">
        <v>2.16E-3</v>
      </c>
      <c r="Q89" t="s">
        <v>25</v>
      </c>
      <c r="R89" t="s">
        <v>186</v>
      </c>
      <c r="S89" t="e">
        <f t="shared" si="2"/>
        <v>#NAME?</v>
      </c>
      <c r="T89" t="s">
        <v>25</v>
      </c>
      <c r="U89" t="s">
        <v>24</v>
      </c>
      <c r="V89">
        <v>1.3955550000000001</v>
      </c>
      <c r="W89" t="s">
        <v>25</v>
      </c>
      <c r="X89" t="s">
        <v>1881</v>
      </c>
      <c r="Y89">
        <v>0</v>
      </c>
      <c r="Z89" t="s">
        <v>26</v>
      </c>
      <c r="AA89">
        <v>6.901E-3</v>
      </c>
      <c r="AB89" t="s">
        <v>25</v>
      </c>
      <c r="AC89" t="s">
        <v>27</v>
      </c>
      <c r="AD89">
        <v>4.9210999999999998E-2</v>
      </c>
      <c r="AE89" t="s">
        <v>25</v>
      </c>
      <c r="AF89" t="s">
        <v>292</v>
      </c>
      <c r="AG89">
        <v>1.3201799999999999</v>
      </c>
      <c r="AH89" t="s">
        <v>25</v>
      </c>
      <c r="AI89" t="s">
        <v>28</v>
      </c>
      <c r="AJ89">
        <v>6.8199999999999997E-3</v>
      </c>
      <c r="AK89" t="s">
        <v>25</v>
      </c>
      <c r="AL89" t="s">
        <v>288</v>
      </c>
      <c r="AM89">
        <v>1000</v>
      </c>
      <c r="AN89" t="s">
        <v>189</v>
      </c>
      <c r="AO89">
        <v>1000000</v>
      </c>
      <c r="AP89" t="s">
        <v>190</v>
      </c>
      <c r="AQ89">
        <v>5</v>
      </c>
      <c r="AR89" t="s">
        <v>191</v>
      </c>
      <c r="AS89">
        <v>1000</v>
      </c>
      <c r="AT89" t="s">
        <v>192</v>
      </c>
      <c r="AU89">
        <v>20</v>
      </c>
      <c r="AV89" t="s">
        <v>193</v>
      </c>
      <c r="AW89">
        <v>10000</v>
      </c>
      <c r="AX89" t="s">
        <v>194</v>
      </c>
      <c r="AY89">
        <v>100</v>
      </c>
      <c r="AZ89" t="s">
        <v>195</v>
      </c>
      <c r="BA89">
        <v>0</v>
      </c>
      <c r="BB89" t="s">
        <v>203</v>
      </c>
      <c r="BC89">
        <v>1000000</v>
      </c>
    </row>
    <row r="90" spans="1:55">
      <c r="A90">
        <v>1023</v>
      </c>
      <c r="B90" t="s">
        <v>289</v>
      </c>
      <c r="C90">
        <v>1</v>
      </c>
      <c r="D90" t="s">
        <v>182</v>
      </c>
      <c r="E90">
        <v>4359</v>
      </c>
      <c r="F90" t="s">
        <v>183</v>
      </c>
      <c r="G90" t="s">
        <v>184</v>
      </c>
      <c r="H90">
        <v>245.47</v>
      </c>
      <c r="I90" t="s">
        <v>185</v>
      </c>
      <c r="J90">
        <v>1.2620000000000001E-3</v>
      </c>
      <c r="K90" t="s">
        <v>25</v>
      </c>
      <c r="L90" t="s">
        <v>290</v>
      </c>
      <c r="M90">
        <v>842.25780699999996</v>
      </c>
      <c r="N90" t="s">
        <v>25</v>
      </c>
      <c r="O90" t="s">
        <v>291</v>
      </c>
      <c r="P90">
        <v>2.104E-3</v>
      </c>
      <c r="Q90" t="s">
        <v>25</v>
      </c>
      <c r="R90" t="s">
        <v>186</v>
      </c>
      <c r="S90" t="e">
        <f t="shared" si="2"/>
        <v>#NAME?</v>
      </c>
      <c r="T90" t="s">
        <v>25</v>
      </c>
      <c r="U90" t="s">
        <v>24</v>
      </c>
      <c r="V90">
        <v>3.3450820000000001</v>
      </c>
      <c r="W90" t="s">
        <v>25</v>
      </c>
      <c r="X90" t="s">
        <v>1881</v>
      </c>
      <c r="Y90">
        <v>0</v>
      </c>
      <c r="Z90" t="s">
        <v>26</v>
      </c>
      <c r="AA90">
        <v>6.2630000000000003E-3</v>
      </c>
      <c r="AB90" t="s">
        <v>25</v>
      </c>
      <c r="AC90" t="s">
        <v>27</v>
      </c>
      <c r="AD90">
        <v>5.0456000000000001E-2</v>
      </c>
      <c r="AE90" t="s">
        <v>25</v>
      </c>
      <c r="AF90" t="s">
        <v>292</v>
      </c>
      <c r="AG90">
        <v>3.2679900000000002</v>
      </c>
      <c r="AH90" t="s">
        <v>25</v>
      </c>
      <c r="AI90" t="s">
        <v>28</v>
      </c>
      <c r="AJ90">
        <v>6.7869999999999996E-3</v>
      </c>
      <c r="AK90" t="s">
        <v>25</v>
      </c>
      <c r="AL90" t="s">
        <v>288</v>
      </c>
      <c r="AM90">
        <v>1000</v>
      </c>
      <c r="AN90" t="s">
        <v>189</v>
      </c>
      <c r="AO90">
        <v>1000000</v>
      </c>
      <c r="AP90" t="s">
        <v>190</v>
      </c>
      <c r="AQ90">
        <v>5</v>
      </c>
      <c r="AR90" t="s">
        <v>191</v>
      </c>
      <c r="AS90">
        <v>1000</v>
      </c>
      <c r="AT90" t="s">
        <v>192</v>
      </c>
      <c r="AU90">
        <v>20</v>
      </c>
      <c r="AV90" t="s">
        <v>193</v>
      </c>
      <c r="AW90">
        <v>10000</v>
      </c>
      <c r="AX90" t="s">
        <v>194</v>
      </c>
      <c r="AY90">
        <v>400</v>
      </c>
      <c r="AZ90" t="s">
        <v>195</v>
      </c>
      <c r="BA90">
        <v>0</v>
      </c>
      <c r="BB90" t="s">
        <v>203</v>
      </c>
      <c r="BC90">
        <v>1000000</v>
      </c>
    </row>
    <row r="91" spans="1:55">
      <c r="A91">
        <v>1022</v>
      </c>
      <c r="B91" t="s">
        <v>289</v>
      </c>
      <c r="C91">
        <v>1</v>
      </c>
      <c r="D91" t="s">
        <v>182</v>
      </c>
      <c r="E91">
        <v>4359</v>
      </c>
      <c r="F91" t="s">
        <v>183</v>
      </c>
      <c r="G91" t="s">
        <v>184</v>
      </c>
      <c r="H91">
        <v>647.54200000000003</v>
      </c>
      <c r="I91" t="s">
        <v>185</v>
      </c>
      <c r="J91">
        <v>1.242E-3</v>
      </c>
      <c r="K91" t="s">
        <v>25</v>
      </c>
      <c r="L91" t="s">
        <v>290</v>
      </c>
      <c r="M91">
        <v>828.19709999999998</v>
      </c>
      <c r="N91" t="s">
        <v>25</v>
      </c>
      <c r="O91" t="s">
        <v>291</v>
      </c>
      <c r="P91">
        <v>2.0699999999999998E-3</v>
      </c>
      <c r="Q91" t="s">
        <v>25</v>
      </c>
      <c r="R91" t="s">
        <v>186</v>
      </c>
      <c r="S91" t="e">
        <f t="shared" si="2"/>
        <v>#NAME?</v>
      </c>
      <c r="T91" t="s">
        <v>25</v>
      </c>
      <c r="U91" t="s">
        <v>24</v>
      </c>
      <c r="V91">
        <v>4.0724859999999996</v>
      </c>
      <c r="W91" t="s">
        <v>25</v>
      </c>
      <c r="X91" t="s">
        <v>1881</v>
      </c>
      <c r="Y91">
        <v>0</v>
      </c>
      <c r="Z91" t="s">
        <v>26</v>
      </c>
      <c r="AA91">
        <v>5.921E-3</v>
      </c>
      <c r="AB91" t="s">
        <v>25</v>
      </c>
      <c r="AC91" t="s">
        <v>27</v>
      </c>
      <c r="AD91">
        <v>5.0478000000000002E-2</v>
      </c>
      <c r="AE91" t="s">
        <v>25</v>
      </c>
      <c r="AF91" t="s">
        <v>292</v>
      </c>
      <c r="AG91">
        <v>3.9956749999999999</v>
      </c>
      <c r="AH91" t="s">
        <v>25</v>
      </c>
      <c r="AI91" t="s">
        <v>28</v>
      </c>
      <c r="AJ91">
        <v>6.7850000000000002E-3</v>
      </c>
      <c r="AK91" t="s">
        <v>25</v>
      </c>
      <c r="AL91" t="s">
        <v>288</v>
      </c>
      <c r="AM91">
        <v>1000</v>
      </c>
      <c r="AN91" t="s">
        <v>189</v>
      </c>
      <c r="AO91">
        <v>1000000</v>
      </c>
      <c r="AP91" t="s">
        <v>190</v>
      </c>
      <c r="AQ91">
        <v>5</v>
      </c>
      <c r="AR91" t="s">
        <v>191</v>
      </c>
      <c r="AS91">
        <v>1000</v>
      </c>
      <c r="AT91" t="s">
        <v>192</v>
      </c>
      <c r="AU91">
        <v>20</v>
      </c>
      <c r="AV91" t="s">
        <v>193</v>
      </c>
      <c r="AW91">
        <v>10000</v>
      </c>
      <c r="AX91" t="s">
        <v>194</v>
      </c>
      <c r="AY91">
        <v>500</v>
      </c>
      <c r="AZ91" t="s">
        <v>195</v>
      </c>
      <c r="BA91">
        <v>0</v>
      </c>
      <c r="BB91" t="s">
        <v>203</v>
      </c>
      <c r="BC91">
        <v>1000000</v>
      </c>
    </row>
    <row r="92" spans="1:55">
      <c r="A92">
        <v>1021</v>
      </c>
      <c r="B92" t="s">
        <v>289</v>
      </c>
      <c r="C92">
        <v>1</v>
      </c>
      <c r="D92" t="s">
        <v>182</v>
      </c>
      <c r="E92">
        <v>4359</v>
      </c>
      <c r="F92" t="s">
        <v>183</v>
      </c>
      <c r="G92" t="s">
        <v>184</v>
      </c>
      <c r="H92">
        <v>322.34100000000001</v>
      </c>
      <c r="I92" t="s">
        <v>185</v>
      </c>
      <c r="J92">
        <v>1.176E-3</v>
      </c>
      <c r="K92" t="s">
        <v>25</v>
      </c>
      <c r="L92" t="s">
        <v>290</v>
      </c>
      <c r="M92">
        <v>832.25645999999995</v>
      </c>
      <c r="N92" t="s">
        <v>25</v>
      </c>
      <c r="O92" t="s">
        <v>291</v>
      </c>
      <c r="P92">
        <v>2.0079999999999998E-3</v>
      </c>
      <c r="Q92" t="s">
        <v>25</v>
      </c>
      <c r="R92" t="s">
        <v>186</v>
      </c>
      <c r="S92" t="e">
        <f t="shared" ref="S92:S123" si="3">-nan</f>
        <v>#NAME?</v>
      </c>
      <c r="T92" t="s">
        <v>25</v>
      </c>
      <c r="U92" t="s">
        <v>24</v>
      </c>
      <c r="V92">
        <v>8.0095930000000006</v>
      </c>
      <c r="W92" t="s">
        <v>25</v>
      </c>
      <c r="X92" t="s">
        <v>1881</v>
      </c>
      <c r="Y92">
        <v>0</v>
      </c>
      <c r="Z92" t="s">
        <v>26</v>
      </c>
      <c r="AA92">
        <v>3.0929999999999998E-3</v>
      </c>
      <c r="AB92" t="s">
        <v>25</v>
      </c>
      <c r="AC92" t="s">
        <v>27</v>
      </c>
      <c r="AD92">
        <v>2.5255E-2</v>
      </c>
      <c r="AE92" t="s">
        <v>25</v>
      </c>
      <c r="AF92" t="s">
        <v>292</v>
      </c>
      <c r="AG92">
        <v>7.9646270000000001</v>
      </c>
      <c r="AH92" t="s">
        <v>25</v>
      </c>
      <c r="AI92" t="s">
        <v>28</v>
      </c>
      <c r="AJ92">
        <v>6.7819999999999998E-3</v>
      </c>
      <c r="AK92" t="s">
        <v>25</v>
      </c>
      <c r="AL92" t="s">
        <v>288</v>
      </c>
      <c r="AM92">
        <v>1000</v>
      </c>
      <c r="AN92" t="s">
        <v>189</v>
      </c>
      <c r="AO92">
        <v>1000000</v>
      </c>
      <c r="AP92" t="s">
        <v>190</v>
      </c>
      <c r="AQ92">
        <v>5</v>
      </c>
      <c r="AR92" t="s">
        <v>191</v>
      </c>
      <c r="AS92">
        <v>1000</v>
      </c>
      <c r="AT92" t="s">
        <v>192</v>
      </c>
      <c r="AU92">
        <v>10</v>
      </c>
      <c r="AV92" t="s">
        <v>193</v>
      </c>
      <c r="AW92">
        <v>10000</v>
      </c>
      <c r="AX92" t="s">
        <v>194</v>
      </c>
      <c r="AY92">
        <v>1000</v>
      </c>
      <c r="AZ92" t="s">
        <v>195</v>
      </c>
      <c r="BA92">
        <v>0</v>
      </c>
      <c r="BB92" t="s">
        <v>203</v>
      </c>
      <c r="BC92">
        <v>1000000</v>
      </c>
    </row>
    <row r="93" spans="1:55">
      <c r="A93">
        <v>1009</v>
      </c>
      <c r="B93" t="s">
        <v>289</v>
      </c>
      <c r="C93">
        <v>1</v>
      </c>
      <c r="D93" t="s">
        <v>182</v>
      </c>
      <c r="E93">
        <v>4359</v>
      </c>
      <c r="F93" t="s">
        <v>183</v>
      </c>
      <c r="G93" t="s">
        <v>184</v>
      </c>
      <c r="H93">
        <v>231.71899999999999</v>
      </c>
      <c r="I93" t="s">
        <v>185</v>
      </c>
      <c r="J93">
        <v>1.225E-3</v>
      </c>
      <c r="K93" t="s">
        <v>25</v>
      </c>
      <c r="L93" t="s">
        <v>290</v>
      </c>
      <c r="M93">
        <v>827.63712899999996</v>
      </c>
      <c r="N93" t="s">
        <v>25</v>
      </c>
      <c r="O93" t="s">
        <v>291</v>
      </c>
      <c r="P93">
        <v>2.0530000000000001E-3</v>
      </c>
      <c r="Q93" t="s">
        <v>25</v>
      </c>
      <c r="R93" t="s">
        <v>186</v>
      </c>
      <c r="S93" t="e">
        <f t="shared" si="3"/>
        <v>#NAME?</v>
      </c>
      <c r="T93" t="s">
        <v>25</v>
      </c>
      <c r="U93" t="s">
        <v>24</v>
      </c>
      <c r="V93">
        <v>3.2826970000000002</v>
      </c>
      <c r="W93" t="s">
        <v>25</v>
      </c>
      <c r="X93" t="s">
        <v>1881</v>
      </c>
      <c r="Y93">
        <v>0</v>
      </c>
      <c r="Z93" t="s">
        <v>26</v>
      </c>
      <c r="AA93">
        <v>6.2690000000000003E-3</v>
      </c>
      <c r="AB93" t="s">
        <v>25</v>
      </c>
      <c r="AC93" t="s">
        <v>27</v>
      </c>
      <c r="AD93">
        <v>4.8168000000000002E-2</v>
      </c>
      <c r="AE93" t="s">
        <v>25</v>
      </c>
      <c r="AF93" t="s">
        <v>292</v>
      </c>
      <c r="AG93">
        <v>3.2115480000000001</v>
      </c>
      <c r="AH93" t="s">
        <v>25</v>
      </c>
      <c r="AI93" t="s">
        <v>28</v>
      </c>
      <c r="AJ93">
        <v>3.3809999999999999E-3</v>
      </c>
      <c r="AK93" t="s">
        <v>25</v>
      </c>
      <c r="AL93" t="s">
        <v>288</v>
      </c>
      <c r="AM93">
        <v>1000</v>
      </c>
      <c r="AN93" t="s">
        <v>189</v>
      </c>
      <c r="AO93">
        <v>1000000</v>
      </c>
      <c r="AP93" t="s">
        <v>190</v>
      </c>
      <c r="AQ93">
        <v>5</v>
      </c>
      <c r="AR93" t="s">
        <v>191</v>
      </c>
      <c r="AS93">
        <v>1000</v>
      </c>
      <c r="AT93" t="s">
        <v>192</v>
      </c>
      <c r="AU93">
        <v>20</v>
      </c>
      <c r="AV93" t="s">
        <v>193</v>
      </c>
      <c r="AW93">
        <v>10000</v>
      </c>
      <c r="AX93" t="s">
        <v>194</v>
      </c>
      <c r="AY93">
        <v>400</v>
      </c>
      <c r="AZ93" t="s">
        <v>195</v>
      </c>
      <c r="BA93">
        <v>0</v>
      </c>
      <c r="BB93" t="s">
        <v>203</v>
      </c>
      <c r="BC93">
        <v>1000000</v>
      </c>
    </row>
    <row r="94" spans="1:55">
      <c r="A94">
        <v>1009</v>
      </c>
      <c r="B94" t="s">
        <v>289</v>
      </c>
      <c r="C94">
        <v>1</v>
      </c>
      <c r="D94" t="s">
        <v>182</v>
      </c>
      <c r="E94">
        <v>4359</v>
      </c>
      <c r="F94" t="s">
        <v>183</v>
      </c>
      <c r="G94" t="s">
        <v>184</v>
      </c>
      <c r="H94">
        <v>241.93100000000001</v>
      </c>
      <c r="I94" t="s">
        <v>185</v>
      </c>
      <c r="J94">
        <v>1.227E-3</v>
      </c>
      <c r="K94" t="s">
        <v>25</v>
      </c>
      <c r="L94" t="s">
        <v>290</v>
      </c>
      <c r="M94">
        <v>828.016254</v>
      </c>
      <c r="N94" t="s">
        <v>25</v>
      </c>
      <c r="O94" t="s">
        <v>291</v>
      </c>
      <c r="P94">
        <v>2.055E-3</v>
      </c>
      <c r="Q94" t="s">
        <v>25</v>
      </c>
      <c r="R94" t="s">
        <v>186</v>
      </c>
      <c r="S94" t="e">
        <f t="shared" si="3"/>
        <v>#NAME?</v>
      </c>
      <c r="T94" t="s">
        <v>25</v>
      </c>
      <c r="U94" t="s">
        <v>24</v>
      </c>
      <c r="V94">
        <v>3.3076129999999999</v>
      </c>
      <c r="W94" t="s">
        <v>25</v>
      </c>
      <c r="X94" t="s">
        <v>1881</v>
      </c>
      <c r="Y94">
        <v>0</v>
      </c>
      <c r="Z94" t="s">
        <v>26</v>
      </c>
      <c r="AA94">
        <v>6.2979999999999998E-3</v>
      </c>
      <c r="AB94" t="s">
        <v>25</v>
      </c>
      <c r="AC94" t="s">
        <v>27</v>
      </c>
      <c r="AD94">
        <v>4.9182999999999998E-2</v>
      </c>
      <c r="AE94" t="s">
        <v>25</v>
      </c>
      <c r="AF94" t="s">
        <v>292</v>
      </c>
      <c r="AG94">
        <v>3.2352099999999999</v>
      </c>
      <c r="AH94" t="s">
        <v>25</v>
      </c>
      <c r="AI94" t="s">
        <v>28</v>
      </c>
      <c r="AJ94">
        <v>3.3839999999999999E-3</v>
      </c>
      <c r="AK94" t="s">
        <v>25</v>
      </c>
      <c r="AL94" t="s">
        <v>288</v>
      </c>
      <c r="AM94">
        <v>1000</v>
      </c>
      <c r="AN94" t="s">
        <v>189</v>
      </c>
      <c r="AO94">
        <v>1000000</v>
      </c>
      <c r="AP94" t="s">
        <v>190</v>
      </c>
      <c r="AQ94">
        <v>5</v>
      </c>
      <c r="AR94" t="s">
        <v>191</v>
      </c>
      <c r="AS94">
        <v>1000</v>
      </c>
      <c r="AT94" t="s">
        <v>192</v>
      </c>
      <c r="AU94">
        <v>20</v>
      </c>
      <c r="AV94" t="s">
        <v>193</v>
      </c>
      <c r="AW94">
        <v>10000</v>
      </c>
      <c r="AX94" t="s">
        <v>194</v>
      </c>
      <c r="AY94">
        <v>400</v>
      </c>
      <c r="AZ94" t="s">
        <v>195</v>
      </c>
      <c r="BA94">
        <v>0</v>
      </c>
      <c r="BB94" t="s">
        <v>203</v>
      </c>
      <c r="BC94">
        <v>1000000</v>
      </c>
    </row>
    <row r="95" spans="1:55">
      <c r="A95">
        <v>1009</v>
      </c>
      <c r="B95" t="s">
        <v>289</v>
      </c>
      <c r="C95">
        <v>1</v>
      </c>
      <c r="D95" t="s">
        <v>182</v>
      </c>
      <c r="E95">
        <v>4359</v>
      </c>
      <c r="F95" t="s">
        <v>183</v>
      </c>
      <c r="G95" t="s">
        <v>184</v>
      </c>
      <c r="H95">
        <v>236.55099999999999</v>
      </c>
      <c r="I95" t="s">
        <v>185</v>
      </c>
      <c r="J95">
        <v>1.2359999999999999E-3</v>
      </c>
      <c r="K95" t="s">
        <v>25</v>
      </c>
      <c r="L95" t="s">
        <v>290</v>
      </c>
      <c r="M95">
        <v>828.66645700000004</v>
      </c>
      <c r="N95" t="s">
        <v>25</v>
      </c>
      <c r="O95" t="s">
        <v>291</v>
      </c>
      <c r="P95">
        <v>2.065E-3</v>
      </c>
      <c r="Q95" t="s">
        <v>25</v>
      </c>
      <c r="R95" t="s">
        <v>186</v>
      </c>
      <c r="S95" t="e">
        <f t="shared" si="3"/>
        <v>#NAME?</v>
      </c>
      <c r="T95" t="s">
        <v>25</v>
      </c>
      <c r="U95" t="s">
        <v>24</v>
      </c>
      <c r="V95">
        <v>3.2760319999999998</v>
      </c>
      <c r="W95" t="s">
        <v>25</v>
      </c>
      <c r="X95" t="s">
        <v>1881</v>
      </c>
      <c r="Y95">
        <v>0</v>
      </c>
      <c r="Z95" t="s">
        <v>26</v>
      </c>
      <c r="AA95">
        <v>6.2469999999999999E-3</v>
      </c>
      <c r="AB95" t="s">
        <v>25</v>
      </c>
      <c r="AC95" t="s">
        <v>27</v>
      </c>
      <c r="AD95">
        <v>4.9045999999999999E-2</v>
      </c>
      <c r="AE95" t="s">
        <v>25</v>
      </c>
      <c r="AF95" t="s">
        <v>292</v>
      </c>
      <c r="AG95">
        <v>3.2037770000000001</v>
      </c>
      <c r="AH95" t="s">
        <v>25</v>
      </c>
      <c r="AI95" t="s">
        <v>28</v>
      </c>
      <c r="AJ95">
        <v>3.3890000000000001E-3</v>
      </c>
      <c r="AK95" t="s">
        <v>25</v>
      </c>
      <c r="AL95" t="s">
        <v>288</v>
      </c>
      <c r="AM95">
        <v>1000</v>
      </c>
      <c r="AN95" t="s">
        <v>189</v>
      </c>
      <c r="AO95">
        <v>1000000</v>
      </c>
      <c r="AP95" t="s">
        <v>190</v>
      </c>
      <c r="AQ95">
        <v>5</v>
      </c>
      <c r="AR95" t="s">
        <v>191</v>
      </c>
      <c r="AS95">
        <v>1000</v>
      </c>
      <c r="AT95" t="s">
        <v>192</v>
      </c>
      <c r="AU95">
        <v>20</v>
      </c>
      <c r="AV95" t="s">
        <v>193</v>
      </c>
      <c r="AW95">
        <v>10000</v>
      </c>
      <c r="AX95" t="s">
        <v>194</v>
      </c>
      <c r="AY95">
        <v>400</v>
      </c>
      <c r="AZ95" t="s">
        <v>195</v>
      </c>
      <c r="BA95">
        <v>0</v>
      </c>
      <c r="BB95" t="s">
        <v>203</v>
      </c>
      <c r="BC95">
        <v>1000000</v>
      </c>
    </row>
    <row r="96" spans="1:55">
      <c r="A96">
        <v>1009</v>
      </c>
      <c r="B96" t="s">
        <v>289</v>
      </c>
      <c r="C96">
        <v>1</v>
      </c>
      <c r="D96" t="s">
        <v>182</v>
      </c>
      <c r="E96">
        <v>4359</v>
      </c>
      <c r="F96" t="s">
        <v>183</v>
      </c>
      <c r="G96" t="s">
        <v>184</v>
      </c>
      <c r="H96">
        <v>237.35900000000001</v>
      </c>
      <c r="I96" t="s">
        <v>185</v>
      </c>
      <c r="J96">
        <v>1.2210000000000001E-3</v>
      </c>
      <c r="K96" t="s">
        <v>25</v>
      </c>
      <c r="L96" t="s">
        <v>290</v>
      </c>
      <c r="M96">
        <v>827.98020299999996</v>
      </c>
      <c r="N96" t="s">
        <v>25</v>
      </c>
      <c r="O96" t="s">
        <v>291</v>
      </c>
      <c r="P96">
        <v>2.049E-3</v>
      </c>
      <c r="Q96" t="s">
        <v>25</v>
      </c>
      <c r="R96" t="s">
        <v>186</v>
      </c>
      <c r="S96" t="e">
        <f t="shared" si="3"/>
        <v>#NAME?</v>
      </c>
      <c r="T96" t="s">
        <v>25</v>
      </c>
      <c r="U96" t="s">
        <v>24</v>
      </c>
      <c r="V96">
        <v>3.258216</v>
      </c>
      <c r="W96" t="s">
        <v>25</v>
      </c>
      <c r="X96" t="s">
        <v>1881</v>
      </c>
      <c r="Y96">
        <v>0</v>
      </c>
      <c r="Z96" t="s">
        <v>26</v>
      </c>
      <c r="AA96">
        <v>6.2560000000000003E-3</v>
      </c>
      <c r="AB96" t="s">
        <v>25</v>
      </c>
      <c r="AC96" t="s">
        <v>27</v>
      </c>
      <c r="AD96">
        <v>4.8422E-2</v>
      </c>
      <c r="AE96" t="s">
        <v>25</v>
      </c>
      <c r="AF96" t="s">
        <v>292</v>
      </c>
      <c r="AG96">
        <v>3.1865960000000002</v>
      </c>
      <c r="AH96" t="s">
        <v>25</v>
      </c>
      <c r="AI96" t="s">
        <v>28</v>
      </c>
      <c r="AJ96">
        <v>3.3839999999999999E-3</v>
      </c>
      <c r="AK96" t="s">
        <v>25</v>
      </c>
      <c r="AL96" t="s">
        <v>288</v>
      </c>
      <c r="AM96">
        <v>1000</v>
      </c>
      <c r="AN96" t="s">
        <v>189</v>
      </c>
      <c r="AO96">
        <v>1000000</v>
      </c>
      <c r="AP96" t="s">
        <v>190</v>
      </c>
      <c r="AQ96">
        <v>5</v>
      </c>
      <c r="AR96" t="s">
        <v>191</v>
      </c>
      <c r="AS96">
        <v>1000</v>
      </c>
      <c r="AT96" t="s">
        <v>192</v>
      </c>
      <c r="AU96">
        <v>20</v>
      </c>
      <c r="AV96" t="s">
        <v>193</v>
      </c>
      <c r="AW96">
        <v>10000</v>
      </c>
      <c r="AX96" t="s">
        <v>194</v>
      </c>
      <c r="AY96">
        <v>400</v>
      </c>
      <c r="AZ96" t="s">
        <v>195</v>
      </c>
      <c r="BA96">
        <v>0</v>
      </c>
      <c r="BB96" t="s">
        <v>203</v>
      </c>
      <c r="BC96">
        <v>1000000</v>
      </c>
    </row>
    <row r="97" spans="1:55">
      <c r="A97">
        <v>1009</v>
      </c>
      <c r="B97" t="s">
        <v>289</v>
      </c>
      <c r="C97">
        <v>1</v>
      </c>
      <c r="D97" t="s">
        <v>182</v>
      </c>
      <c r="E97">
        <v>4359</v>
      </c>
      <c r="F97" t="s">
        <v>183</v>
      </c>
      <c r="G97" t="s">
        <v>184</v>
      </c>
      <c r="H97">
        <v>243.38900000000001</v>
      </c>
      <c r="I97" t="s">
        <v>185</v>
      </c>
      <c r="J97">
        <v>1.2149999999999999E-3</v>
      </c>
      <c r="K97" t="s">
        <v>25</v>
      </c>
      <c r="L97" t="s">
        <v>290</v>
      </c>
      <c r="M97">
        <v>830.67344200000002</v>
      </c>
      <c r="N97" t="s">
        <v>25</v>
      </c>
      <c r="O97" t="s">
        <v>291</v>
      </c>
      <c r="P97">
        <v>2.0449999999999999E-3</v>
      </c>
      <c r="Q97" t="s">
        <v>25</v>
      </c>
      <c r="R97" t="s">
        <v>186</v>
      </c>
      <c r="S97" t="e">
        <f t="shared" si="3"/>
        <v>#NAME?</v>
      </c>
      <c r="T97" t="s">
        <v>25</v>
      </c>
      <c r="U97" t="s">
        <v>24</v>
      </c>
      <c r="V97">
        <v>3.4070399999999998</v>
      </c>
      <c r="W97" t="s">
        <v>25</v>
      </c>
      <c r="X97" t="s">
        <v>1881</v>
      </c>
      <c r="Y97">
        <v>0</v>
      </c>
      <c r="Z97" t="s">
        <v>26</v>
      </c>
      <c r="AA97">
        <v>6.195E-3</v>
      </c>
      <c r="AB97" t="s">
        <v>25</v>
      </c>
      <c r="AC97" t="s">
        <v>27</v>
      </c>
      <c r="AD97">
        <v>4.8972000000000002E-2</v>
      </c>
      <c r="AE97" t="s">
        <v>25</v>
      </c>
      <c r="AF97" t="s">
        <v>292</v>
      </c>
      <c r="AG97">
        <v>3.334676</v>
      </c>
      <c r="AH97" t="s">
        <v>25</v>
      </c>
      <c r="AI97" t="s">
        <v>28</v>
      </c>
      <c r="AJ97">
        <v>3.3909999999999999E-3</v>
      </c>
      <c r="AK97" t="s">
        <v>25</v>
      </c>
      <c r="AL97" t="s">
        <v>288</v>
      </c>
      <c r="AM97">
        <v>1000</v>
      </c>
      <c r="AN97" t="s">
        <v>189</v>
      </c>
      <c r="AO97">
        <v>1000000</v>
      </c>
      <c r="AP97" t="s">
        <v>190</v>
      </c>
      <c r="AQ97">
        <v>5</v>
      </c>
      <c r="AR97" t="s">
        <v>191</v>
      </c>
      <c r="AS97">
        <v>1000</v>
      </c>
      <c r="AT97" t="s">
        <v>192</v>
      </c>
      <c r="AU97">
        <v>20</v>
      </c>
      <c r="AV97" t="s">
        <v>193</v>
      </c>
      <c r="AW97">
        <v>10000</v>
      </c>
      <c r="AX97" t="s">
        <v>194</v>
      </c>
      <c r="AY97">
        <v>400</v>
      </c>
      <c r="AZ97" t="s">
        <v>195</v>
      </c>
      <c r="BA97">
        <v>0</v>
      </c>
      <c r="BB97" t="s">
        <v>203</v>
      </c>
      <c r="BC97">
        <v>1000000</v>
      </c>
    </row>
    <row r="98" spans="1:55">
      <c r="A98">
        <v>1009</v>
      </c>
      <c r="B98" t="s">
        <v>289</v>
      </c>
      <c r="C98">
        <v>1</v>
      </c>
      <c r="D98" t="s">
        <v>182</v>
      </c>
      <c r="E98">
        <v>4359</v>
      </c>
      <c r="F98" t="s">
        <v>183</v>
      </c>
      <c r="G98" t="s">
        <v>184</v>
      </c>
      <c r="H98">
        <v>237.232</v>
      </c>
      <c r="I98" t="s">
        <v>185</v>
      </c>
      <c r="J98">
        <v>1.2290000000000001E-3</v>
      </c>
      <c r="K98" t="s">
        <v>25</v>
      </c>
      <c r="L98" t="s">
        <v>290</v>
      </c>
      <c r="M98">
        <v>826.66605700000002</v>
      </c>
      <c r="N98" t="s">
        <v>25</v>
      </c>
      <c r="O98" t="s">
        <v>291</v>
      </c>
      <c r="P98">
        <v>2.055E-3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3.2500330000000002</v>
      </c>
      <c r="W98" t="s">
        <v>25</v>
      </c>
      <c r="X98" t="s">
        <v>1881</v>
      </c>
      <c r="Y98">
        <v>0</v>
      </c>
      <c r="Z98" t="s">
        <v>26</v>
      </c>
      <c r="AA98">
        <v>6.4060000000000002E-3</v>
      </c>
      <c r="AB98" t="s">
        <v>25</v>
      </c>
      <c r="AC98" t="s">
        <v>27</v>
      </c>
      <c r="AD98">
        <v>4.8709000000000002E-2</v>
      </c>
      <c r="AE98" t="s">
        <v>25</v>
      </c>
      <c r="AF98" t="s">
        <v>292</v>
      </c>
      <c r="AG98">
        <v>3.1777129999999998</v>
      </c>
      <c r="AH98" t="s">
        <v>25</v>
      </c>
      <c r="AI98" t="s">
        <v>28</v>
      </c>
      <c r="AJ98">
        <v>3.382E-3</v>
      </c>
      <c r="AK98" t="s">
        <v>25</v>
      </c>
      <c r="AL98" t="s">
        <v>288</v>
      </c>
      <c r="AM98">
        <v>1000</v>
      </c>
      <c r="AN98" t="s">
        <v>189</v>
      </c>
      <c r="AO98">
        <v>1000000</v>
      </c>
      <c r="AP98" t="s">
        <v>190</v>
      </c>
      <c r="AQ98">
        <v>5</v>
      </c>
      <c r="AR98" t="s">
        <v>191</v>
      </c>
      <c r="AS98">
        <v>1000</v>
      </c>
      <c r="AT98" t="s">
        <v>192</v>
      </c>
      <c r="AU98">
        <v>20</v>
      </c>
      <c r="AV98" t="s">
        <v>193</v>
      </c>
      <c r="AW98">
        <v>10000</v>
      </c>
      <c r="AX98" t="s">
        <v>194</v>
      </c>
      <c r="AY98">
        <v>400</v>
      </c>
      <c r="AZ98" t="s">
        <v>195</v>
      </c>
      <c r="BA98">
        <v>0</v>
      </c>
      <c r="BB98" t="s">
        <v>203</v>
      </c>
      <c r="BC98">
        <v>1000000</v>
      </c>
    </row>
    <row r="99" spans="1:55">
      <c r="A99">
        <v>1020</v>
      </c>
      <c r="B99" t="s">
        <v>289</v>
      </c>
      <c r="C99">
        <v>1</v>
      </c>
      <c r="D99" t="s">
        <v>182</v>
      </c>
      <c r="E99">
        <v>4359</v>
      </c>
      <c r="F99" t="s">
        <v>183</v>
      </c>
      <c r="G99" t="s">
        <v>184</v>
      </c>
      <c r="H99">
        <v>0</v>
      </c>
      <c r="I99" t="s">
        <v>185</v>
      </c>
      <c r="J99">
        <v>1.289E-3</v>
      </c>
      <c r="K99" t="s">
        <v>25</v>
      </c>
      <c r="L99" t="s">
        <v>290</v>
      </c>
      <c r="M99">
        <v>837.54387799999995</v>
      </c>
      <c r="N99" t="s">
        <v>25</v>
      </c>
      <c r="O99" t="s">
        <v>291</v>
      </c>
      <c r="P99">
        <v>2.127E-3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9.3025889999999993</v>
      </c>
      <c r="W99" t="s">
        <v>25</v>
      </c>
      <c r="X99" t="s">
        <v>1881</v>
      </c>
      <c r="Y99">
        <v>0</v>
      </c>
      <c r="Z99" t="s">
        <v>26</v>
      </c>
      <c r="AA99">
        <v>8.4250000000000002E-3</v>
      </c>
      <c r="AB99" t="s">
        <v>25</v>
      </c>
      <c r="AC99" t="s">
        <v>27</v>
      </c>
      <c r="AD99">
        <v>5.2802000000000002E-2</v>
      </c>
      <c r="AE99" t="s">
        <v>25</v>
      </c>
      <c r="AF99" t="s">
        <v>292</v>
      </c>
      <c r="AG99">
        <v>9.2205049999999993</v>
      </c>
      <c r="AH99" t="s">
        <v>25</v>
      </c>
      <c r="AI99" t="s">
        <v>28</v>
      </c>
      <c r="AJ99">
        <v>3.3890000000000001E-3</v>
      </c>
      <c r="AK99" t="s">
        <v>25</v>
      </c>
      <c r="AL99" t="s">
        <v>288</v>
      </c>
      <c r="AM99">
        <v>1000</v>
      </c>
      <c r="AN99" t="s">
        <v>189</v>
      </c>
      <c r="AO99">
        <v>1000000</v>
      </c>
      <c r="AP99" t="s">
        <v>190</v>
      </c>
      <c r="AQ99">
        <v>5</v>
      </c>
      <c r="AR99" t="s">
        <v>191</v>
      </c>
      <c r="AS99">
        <v>1000</v>
      </c>
      <c r="AT99" t="s">
        <v>192</v>
      </c>
      <c r="AU99">
        <v>20</v>
      </c>
      <c r="AV99" t="s">
        <v>193</v>
      </c>
      <c r="AW99">
        <v>10000</v>
      </c>
      <c r="AX99" t="s">
        <v>194</v>
      </c>
      <c r="AY99">
        <v>1000</v>
      </c>
      <c r="AZ99" t="s">
        <v>195</v>
      </c>
      <c r="BA99">
        <v>0</v>
      </c>
      <c r="BB99" t="s">
        <v>203</v>
      </c>
      <c r="BC99">
        <v>1000000</v>
      </c>
    </row>
    <row r="100" spans="1:55">
      <c r="A100">
        <v>1019</v>
      </c>
      <c r="B100" t="s">
        <v>289</v>
      </c>
      <c r="C100">
        <v>1</v>
      </c>
      <c r="D100" t="s">
        <v>182</v>
      </c>
      <c r="E100">
        <v>4359</v>
      </c>
      <c r="F100" t="s">
        <v>183</v>
      </c>
      <c r="G100" t="s">
        <v>184</v>
      </c>
      <c r="H100">
        <v>0</v>
      </c>
      <c r="I100" t="s">
        <v>185</v>
      </c>
      <c r="J100">
        <v>1.322E-3</v>
      </c>
      <c r="K100" t="s">
        <v>25</v>
      </c>
      <c r="L100" t="s">
        <v>290</v>
      </c>
      <c r="M100">
        <v>841.02677000000006</v>
      </c>
      <c r="N100" t="s">
        <v>25</v>
      </c>
      <c r="O100" t="s">
        <v>291</v>
      </c>
      <c r="P100">
        <v>2.1640000000000001E-3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7.1678259999999998</v>
      </c>
      <c r="W100" t="s">
        <v>25</v>
      </c>
      <c r="X100" t="s">
        <v>1881</v>
      </c>
      <c r="Y100">
        <v>0</v>
      </c>
      <c r="Z100" t="s">
        <v>26</v>
      </c>
      <c r="AA100">
        <v>8.2229999999999994E-3</v>
      </c>
      <c r="AB100" t="s">
        <v>25</v>
      </c>
      <c r="AC100" t="s">
        <v>27</v>
      </c>
      <c r="AD100">
        <v>5.2864000000000001E-2</v>
      </c>
      <c r="AE100" t="s">
        <v>25</v>
      </c>
      <c r="AF100" t="s">
        <v>292</v>
      </c>
      <c r="AG100">
        <v>7.0863259999999997</v>
      </c>
      <c r="AH100" t="s">
        <v>25</v>
      </c>
      <c r="AI100" t="s">
        <v>28</v>
      </c>
      <c r="AJ100">
        <v>3.4120000000000001E-3</v>
      </c>
      <c r="AK100" t="s">
        <v>25</v>
      </c>
      <c r="AL100" t="s">
        <v>288</v>
      </c>
      <c r="AM100">
        <v>1000</v>
      </c>
      <c r="AN100" t="s">
        <v>189</v>
      </c>
      <c r="AO100">
        <v>1000000</v>
      </c>
      <c r="AP100" t="s">
        <v>190</v>
      </c>
      <c r="AQ100">
        <v>5</v>
      </c>
      <c r="AR100" t="s">
        <v>191</v>
      </c>
      <c r="AS100">
        <v>1000</v>
      </c>
      <c r="AT100" t="s">
        <v>192</v>
      </c>
      <c r="AU100">
        <v>20</v>
      </c>
      <c r="AV100" t="s">
        <v>193</v>
      </c>
      <c r="AW100">
        <v>10000</v>
      </c>
      <c r="AX100" t="s">
        <v>194</v>
      </c>
      <c r="AY100">
        <v>500</v>
      </c>
      <c r="AZ100" t="s">
        <v>195</v>
      </c>
      <c r="BA100">
        <v>0</v>
      </c>
      <c r="BB100" t="s">
        <v>203</v>
      </c>
      <c r="BC100">
        <v>1000000</v>
      </c>
    </row>
    <row r="101" spans="1:55">
      <c r="A101">
        <v>1018</v>
      </c>
      <c r="B101" t="s">
        <v>289</v>
      </c>
      <c r="C101">
        <v>1</v>
      </c>
      <c r="D101" t="s">
        <v>182</v>
      </c>
      <c r="E101">
        <v>4359</v>
      </c>
      <c r="F101" t="s">
        <v>183</v>
      </c>
      <c r="G101" t="s">
        <v>184</v>
      </c>
      <c r="H101">
        <v>0</v>
      </c>
      <c r="I101" t="s">
        <v>185</v>
      </c>
      <c r="J101">
        <v>1.2700000000000001E-3</v>
      </c>
      <c r="K101" t="s">
        <v>25</v>
      </c>
      <c r="L101" t="s">
        <v>290</v>
      </c>
      <c r="M101">
        <v>839.807771</v>
      </c>
      <c r="N101" t="s">
        <v>25</v>
      </c>
      <c r="O101" t="s">
        <v>291</v>
      </c>
      <c r="P101">
        <v>2.1099999999999999E-3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7.1887509999999999</v>
      </c>
      <c r="W101" t="s">
        <v>25</v>
      </c>
      <c r="X101" t="s">
        <v>1881</v>
      </c>
      <c r="Y101">
        <v>0</v>
      </c>
      <c r="Z101" t="s">
        <v>26</v>
      </c>
      <c r="AA101">
        <v>8.3000000000000001E-3</v>
      </c>
      <c r="AB101" t="s">
        <v>25</v>
      </c>
      <c r="AC101" t="s">
        <v>27</v>
      </c>
      <c r="AD101">
        <v>5.3781000000000002E-2</v>
      </c>
      <c r="AE101" t="s">
        <v>25</v>
      </c>
      <c r="AF101" t="s">
        <v>292</v>
      </c>
      <c r="AG101">
        <v>7.1063859999999996</v>
      </c>
      <c r="AH101" t="s">
        <v>25</v>
      </c>
      <c r="AI101" t="s">
        <v>28</v>
      </c>
      <c r="AJ101">
        <v>3.4380000000000001E-3</v>
      </c>
      <c r="AK101" t="s">
        <v>25</v>
      </c>
      <c r="AL101" t="s">
        <v>288</v>
      </c>
      <c r="AM101">
        <v>1000</v>
      </c>
      <c r="AN101" t="s">
        <v>189</v>
      </c>
      <c r="AO101">
        <v>1000000</v>
      </c>
      <c r="AP101" t="s">
        <v>190</v>
      </c>
      <c r="AQ101">
        <v>5</v>
      </c>
      <c r="AR101" t="s">
        <v>191</v>
      </c>
      <c r="AS101">
        <v>1000</v>
      </c>
      <c r="AT101" t="s">
        <v>192</v>
      </c>
      <c r="AU101">
        <v>20</v>
      </c>
      <c r="AV101" t="s">
        <v>193</v>
      </c>
      <c r="AW101">
        <v>10000</v>
      </c>
      <c r="AX101" t="s">
        <v>194</v>
      </c>
      <c r="AY101">
        <v>400</v>
      </c>
      <c r="AZ101" t="s">
        <v>195</v>
      </c>
      <c r="BA101">
        <v>0</v>
      </c>
      <c r="BB101" t="s">
        <v>203</v>
      </c>
      <c r="BC101">
        <v>1000000</v>
      </c>
    </row>
    <row r="102" spans="1:55">
      <c r="A102">
        <v>1017</v>
      </c>
      <c r="B102" t="s">
        <v>289</v>
      </c>
      <c r="C102">
        <v>1</v>
      </c>
      <c r="D102" t="s">
        <v>182</v>
      </c>
      <c r="E102">
        <v>4359</v>
      </c>
      <c r="F102" t="s">
        <v>183</v>
      </c>
      <c r="G102" t="s">
        <v>184</v>
      </c>
      <c r="H102">
        <v>0</v>
      </c>
      <c r="I102" t="s">
        <v>185</v>
      </c>
      <c r="J102">
        <v>1.2509999999999999E-3</v>
      </c>
      <c r="K102" t="s">
        <v>25</v>
      </c>
      <c r="L102" t="s">
        <v>290</v>
      </c>
      <c r="M102">
        <v>833.97281999999996</v>
      </c>
      <c r="N102" t="s">
        <v>25</v>
      </c>
      <c r="O102" t="s">
        <v>291</v>
      </c>
      <c r="P102">
        <v>2.085E-3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15.227812999999999</v>
      </c>
      <c r="W102" t="s">
        <v>25</v>
      </c>
      <c r="X102" t="s">
        <v>1881</v>
      </c>
      <c r="Y102">
        <v>0</v>
      </c>
      <c r="Z102" t="s">
        <v>26</v>
      </c>
      <c r="AA102">
        <v>7.9850000000000008E-3</v>
      </c>
      <c r="AB102" t="s">
        <v>25</v>
      </c>
      <c r="AC102" t="s">
        <v>27</v>
      </c>
      <c r="AD102">
        <v>5.1891E-2</v>
      </c>
      <c r="AE102" t="s">
        <v>25</v>
      </c>
      <c r="AF102" t="s">
        <v>292</v>
      </c>
      <c r="AG102">
        <v>15.149172999999999</v>
      </c>
      <c r="AH102" t="s">
        <v>25</v>
      </c>
      <c r="AI102" t="s">
        <v>28</v>
      </c>
      <c r="AJ102">
        <v>3.3860000000000001E-3</v>
      </c>
      <c r="AK102" t="s">
        <v>25</v>
      </c>
      <c r="AL102" t="s">
        <v>288</v>
      </c>
      <c r="AM102">
        <v>1000</v>
      </c>
      <c r="AN102" t="s">
        <v>189</v>
      </c>
      <c r="AO102">
        <v>1000000</v>
      </c>
      <c r="AP102" t="s">
        <v>190</v>
      </c>
      <c r="AQ102">
        <v>5</v>
      </c>
      <c r="AR102" t="s">
        <v>191</v>
      </c>
      <c r="AS102">
        <v>1000</v>
      </c>
      <c r="AT102" t="s">
        <v>192</v>
      </c>
      <c r="AU102">
        <v>20</v>
      </c>
      <c r="AV102" t="s">
        <v>193</v>
      </c>
      <c r="AW102">
        <v>10000</v>
      </c>
      <c r="AX102" t="s">
        <v>194</v>
      </c>
      <c r="AY102">
        <v>100</v>
      </c>
      <c r="AZ102" t="s">
        <v>195</v>
      </c>
      <c r="BA102">
        <v>0</v>
      </c>
      <c r="BB102" t="s">
        <v>203</v>
      </c>
      <c r="BC102">
        <v>1000000</v>
      </c>
    </row>
    <row r="103" spans="1:55">
      <c r="A103">
        <v>1016</v>
      </c>
      <c r="B103" t="s">
        <v>289</v>
      </c>
      <c r="C103">
        <v>1</v>
      </c>
      <c r="D103" t="s">
        <v>182</v>
      </c>
      <c r="E103">
        <v>4359</v>
      </c>
      <c r="F103" t="s">
        <v>183</v>
      </c>
      <c r="G103" t="s">
        <v>184</v>
      </c>
      <c r="H103">
        <v>0</v>
      </c>
      <c r="I103" t="s">
        <v>185</v>
      </c>
      <c r="J103">
        <v>1.2570000000000001E-3</v>
      </c>
      <c r="K103" t="s">
        <v>25</v>
      </c>
      <c r="L103" t="s">
        <v>290</v>
      </c>
      <c r="M103">
        <v>837.01068799999996</v>
      </c>
      <c r="N103" t="s">
        <v>25</v>
      </c>
      <c r="O103" t="s">
        <v>291</v>
      </c>
      <c r="P103">
        <v>2.0939999999999999E-3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26.959339</v>
      </c>
      <c r="W103" t="s">
        <v>25</v>
      </c>
      <c r="X103" t="s">
        <v>1881</v>
      </c>
      <c r="Y103">
        <v>0</v>
      </c>
      <c r="Z103" t="s">
        <v>26</v>
      </c>
      <c r="AA103">
        <v>8.2129999999999998E-3</v>
      </c>
      <c r="AB103" t="s">
        <v>25</v>
      </c>
      <c r="AC103" t="s">
        <v>27</v>
      </c>
      <c r="AD103">
        <v>5.1701999999999998E-2</v>
      </c>
      <c r="AE103" t="s">
        <v>25</v>
      </c>
      <c r="AF103" t="s">
        <v>292</v>
      </c>
      <c r="AG103">
        <v>26.879819999999999</v>
      </c>
      <c r="AH103" t="s">
        <v>25</v>
      </c>
      <c r="AI103" t="s">
        <v>28</v>
      </c>
      <c r="AJ103">
        <v>3.4030000000000002E-3</v>
      </c>
      <c r="AK103" t="s">
        <v>25</v>
      </c>
      <c r="AL103" t="s">
        <v>288</v>
      </c>
      <c r="AM103">
        <v>1000</v>
      </c>
      <c r="AN103" t="s">
        <v>189</v>
      </c>
      <c r="AO103">
        <v>1000000</v>
      </c>
      <c r="AP103" t="s">
        <v>190</v>
      </c>
      <c r="AQ103">
        <v>5</v>
      </c>
      <c r="AR103" t="s">
        <v>191</v>
      </c>
      <c r="AS103">
        <v>1000</v>
      </c>
      <c r="AT103" t="s">
        <v>192</v>
      </c>
      <c r="AU103">
        <v>20</v>
      </c>
      <c r="AV103" t="s">
        <v>193</v>
      </c>
      <c r="AW103">
        <v>10000</v>
      </c>
      <c r="AX103" t="s">
        <v>194</v>
      </c>
      <c r="AY103">
        <v>50</v>
      </c>
      <c r="AZ103" t="s">
        <v>195</v>
      </c>
      <c r="BA103">
        <v>0</v>
      </c>
      <c r="BB103" t="s">
        <v>203</v>
      </c>
      <c r="BC103">
        <v>1000000</v>
      </c>
    </row>
    <row r="104" spans="1:55">
      <c r="A104">
        <v>1015</v>
      </c>
      <c r="B104" t="s">
        <v>289</v>
      </c>
      <c r="C104">
        <v>1</v>
      </c>
      <c r="D104" t="s">
        <v>182</v>
      </c>
      <c r="E104">
        <v>4359</v>
      </c>
      <c r="F104" t="s">
        <v>183</v>
      </c>
      <c r="G104" t="s">
        <v>184</v>
      </c>
      <c r="H104">
        <v>0</v>
      </c>
      <c r="I104" t="s">
        <v>185</v>
      </c>
      <c r="J104">
        <v>1.255E-3</v>
      </c>
      <c r="K104" t="s">
        <v>25</v>
      </c>
      <c r="L104" t="s">
        <v>290</v>
      </c>
      <c r="M104">
        <v>836.42370000000005</v>
      </c>
      <c r="N104" t="s">
        <v>25</v>
      </c>
      <c r="O104" t="s">
        <v>291</v>
      </c>
      <c r="P104">
        <v>2.0920000000000001E-3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53.276685000000001</v>
      </c>
      <c r="W104" t="s">
        <v>25</v>
      </c>
      <c r="X104" t="s">
        <v>1881</v>
      </c>
      <c r="Y104">
        <v>0</v>
      </c>
      <c r="Z104" t="s">
        <v>26</v>
      </c>
      <c r="AA104">
        <v>8.6540000000000002E-3</v>
      </c>
      <c r="AB104" t="s">
        <v>25</v>
      </c>
      <c r="AC104" t="s">
        <v>27</v>
      </c>
      <c r="AD104">
        <v>5.2421000000000002E-2</v>
      </c>
      <c r="AE104" t="s">
        <v>25</v>
      </c>
      <c r="AF104" t="s">
        <v>292</v>
      </c>
      <c r="AG104">
        <v>53.193489</v>
      </c>
      <c r="AH104" t="s">
        <v>25</v>
      </c>
      <c r="AI104" t="s">
        <v>28</v>
      </c>
      <c r="AJ104">
        <v>3.4039999999999999E-3</v>
      </c>
      <c r="AK104" t="s">
        <v>25</v>
      </c>
      <c r="AL104" t="s">
        <v>288</v>
      </c>
      <c r="AM104">
        <v>1000</v>
      </c>
      <c r="AN104" t="s">
        <v>189</v>
      </c>
      <c r="AO104">
        <v>1000000</v>
      </c>
      <c r="AP104" t="s">
        <v>190</v>
      </c>
      <c r="AQ104">
        <v>5</v>
      </c>
      <c r="AR104" t="s">
        <v>191</v>
      </c>
      <c r="AS104">
        <v>1000</v>
      </c>
      <c r="AT104" t="s">
        <v>192</v>
      </c>
      <c r="AU104">
        <v>20</v>
      </c>
      <c r="AV104" t="s">
        <v>193</v>
      </c>
      <c r="AW104">
        <v>10000</v>
      </c>
      <c r="AX104" t="s">
        <v>194</v>
      </c>
      <c r="AY104">
        <v>20</v>
      </c>
      <c r="AZ104" t="s">
        <v>195</v>
      </c>
      <c r="BA104">
        <v>0</v>
      </c>
      <c r="BB104" t="s">
        <v>203</v>
      </c>
      <c r="BC104">
        <v>1000000</v>
      </c>
    </row>
    <row r="105" spans="1:55">
      <c r="A105">
        <v>1013</v>
      </c>
      <c r="B105" t="s">
        <v>289</v>
      </c>
      <c r="C105">
        <v>1</v>
      </c>
      <c r="D105" t="s">
        <v>182</v>
      </c>
      <c r="E105">
        <v>4359</v>
      </c>
      <c r="F105" t="s">
        <v>183</v>
      </c>
      <c r="G105" t="s">
        <v>184</v>
      </c>
      <c r="H105">
        <v>0</v>
      </c>
      <c r="I105" t="s">
        <v>185</v>
      </c>
      <c r="J105">
        <v>1.3829999999999999E-3</v>
      </c>
      <c r="K105" t="s">
        <v>25</v>
      </c>
      <c r="L105" t="s">
        <v>290</v>
      </c>
      <c r="M105">
        <v>846.026928</v>
      </c>
      <c r="N105" t="s">
        <v>25</v>
      </c>
      <c r="O105" t="s">
        <v>291</v>
      </c>
      <c r="P105">
        <v>2.2290000000000001E-3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7.2744770000000001</v>
      </c>
      <c r="W105" t="s">
        <v>25</v>
      </c>
      <c r="X105" t="s">
        <v>1881</v>
      </c>
      <c r="Y105">
        <v>0</v>
      </c>
      <c r="Z105" t="s">
        <v>26</v>
      </c>
      <c r="AA105">
        <v>8.3990000000000002E-3</v>
      </c>
      <c r="AB105" t="s">
        <v>25</v>
      </c>
      <c r="AC105" t="s">
        <v>27</v>
      </c>
      <c r="AD105">
        <v>5.5046999999999999E-2</v>
      </c>
      <c r="AE105" t="s">
        <v>25</v>
      </c>
      <c r="AF105" t="s">
        <v>292</v>
      </c>
      <c r="AG105">
        <v>7.190493</v>
      </c>
      <c r="AH105" t="s">
        <v>25</v>
      </c>
      <c r="AI105" t="s">
        <v>28</v>
      </c>
      <c r="AJ105">
        <v>3.4139999999999999E-3</v>
      </c>
      <c r="AK105" t="s">
        <v>25</v>
      </c>
      <c r="AL105" t="s">
        <v>288</v>
      </c>
      <c r="AM105">
        <v>1000</v>
      </c>
      <c r="AN105" t="s">
        <v>189</v>
      </c>
      <c r="AO105">
        <v>1000000</v>
      </c>
      <c r="AP105" t="s">
        <v>190</v>
      </c>
      <c r="AQ105">
        <v>5</v>
      </c>
      <c r="AR105" t="s">
        <v>191</v>
      </c>
      <c r="AS105">
        <v>1000</v>
      </c>
      <c r="AT105" t="s">
        <v>192</v>
      </c>
      <c r="AU105">
        <v>20</v>
      </c>
      <c r="AV105" t="s">
        <v>193</v>
      </c>
      <c r="AW105">
        <v>10000</v>
      </c>
      <c r="AX105" t="s">
        <v>194</v>
      </c>
      <c r="AY105">
        <v>500</v>
      </c>
      <c r="AZ105" t="s">
        <v>195</v>
      </c>
      <c r="BA105">
        <v>0</v>
      </c>
      <c r="BB105" t="s">
        <v>203</v>
      </c>
      <c r="BC105">
        <v>1000000</v>
      </c>
    </row>
    <row r="106" spans="1:55">
      <c r="A106">
        <v>1012</v>
      </c>
      <c r="B106" t="s">
        <v>289</v>
      </c>
      <c r="C106">
        <v>1</v>
      </c>
      <c r="D106" t="s">
        <v>182</v>
      </c>
      <c r="E106">
        <v>4359</v>
      </c>
      <c r="F106" t="s">
        <v>183</v>
      </c>
      <c r="G106" t="s">
        <v>184</v>
      </c>
      <c r="H106">
        <v>0</v>
      </c>
      <c r="I106" t="s">
        <v>185</v>
      </c>
      <c r="J106">
        <v>1.4189999999999999E-3</v>
      </c>
      <c r="K106" t="s">
        <v>25</v>
      </c>
      <c r="L106" t="s">
        <v>290</v>
      </c>
      <c r="M106">
        <v>883.44899699999996</v>
      </c>
      <c r="N106" t="s">
        <v>25</v>
      </c>
      <c r="O106" t="s">
        <v>291</v>
      </c>
      <c r="P106">
        <v>2.3019999999999998E-3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7.6036169999999998</v>
      </c>
      <c r="W106" t="s">
        <v>25</v>
      </c>
      <c r="X106" t="s">
        <v>1881</v>
      </c>
      <c r="Y106">
        <v>0</v>
      </c>
      <c r="Z106" t="s">
        <v>26</v>
      </c>
      <c r="AA106">
        <v>9.1920000000000005E-3</v>
      </c>
      <c r="AB106" t="s">
        <v>25</v>
      </c>
      <c r="AC106" t="s">
        <v>27</v>
      </c>
      <c r="AD106">
        <v>5.9313999999999999E-2</v>
      </c>
      <c r="AE106" t="s">
        <v>25</v>
      </c>
      <c r="AF106" t="s">
        <v>292</v>
      </c>
      <c r="AG106">
        <v>7.5127959999999998</v>
      </c>
      <c r="AH106" t="s">
        <v>25</v>
      </c>
      <c r="AI106" t="s">
        <v>28</v>
      </c>
      <c r="AJ106">
        <v>3.4259999999999998E-3</v>
      </c>
      <c r="AK106" t="s">
        <v>25</v>
      </c>
      <c r="AL106" t="s">
        <v>288</v>
      </c>
      <c r="AM106">
        <v>1000</v>
      </c>
      <c r="AN106" t="s">
        <v>189</v>
      </c>
      <c r="AO106">
        <v>1000000</v>
      </c>
      <c r="AP106" t="s">
        <v>190</v>
      </c>
      <c r="AQ106">
        <v>5</v>
      </c>
      <c r="AR106" t="s">
        <v>191</v>
      </c>
      <c r="AS106">
        <v>1000</v>
      </c>
      <c r="AT106" t="s">
        <v>192</v>
      </c>
      <c r="AU106">
        <v>20</v>
      </c>
      <c r="AV106" t="s">
        <v>193</v>
      </c>
      <c r="AW106">
        <v>10000</v>
      </c>
      <c r="AX106" t="s">
        <v>194</v>
      </c>
      <c r="AY106">
        <v>400</v>
      </c>
      <c r="AZ106" t="s">
        <v>195</v>
      </c>
      <c r="BA106">
        <v>0</v>
      </c>
      <c r="BB106" t="s">
        <v>203</v>
      </c>
      <c r="BC106">
        <v>1000000</v>
      </c>
    </row>
    <row r="107" spans="1:55">
      <c r="A107">
        <v>1011</v>
      </c>
      <c r="B107" t="s">
        <v>289</v>
      </c>
      <c r="C107">
        <v>1</v>
      </c>
      <c r="D107" t="s">
        <v>182</v>
      </c>
      <c r="E107">
        <v>4359</v>
      </c>
      <c r="F107" t="s">
        <v>183</v>
      </c>
      <c r="G107" t="s">
        <v>184</v>
      </c>
      <c r="H107">
        <v>0</v>
      </c>
      <c r="I107" t="s">
        <v>185</v>
      </c>
      <c r="J107">
        <v>1.271E-3</v>
      </c>
      <c r="K107" t="s">
        <v>25</v>
      </c>
      <c r="L107" t="s">
        <v>290</v>
      </c>
      <c r="M107">
        <v>837.96997199999998</v>
      </c>
      <c r="N107" t="s">
        <v>25</v>
      </c>
      <c r="O107" t="s">
        <v>291</v>
      </c>
      <c r="P107">
        <v>2.1090000000000002E-3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15.330641</v>
      </c>
      <c r="W107" t="s">
        <v>25</v>
      </c>
      <c r="X107" t="s">
        <v>1881</v>
      </c>
      <c r="Y107">
        <v>0</v>
      </c>
      <c r="Z107" t="s">
        <v>26</v>
      </c>
      <c r="AA107">
        <v>8.1030000000000008E-3</v>
      </c>
      <c r="AB107" t="s">
        <v>25</v>
      </c>
      <c r="AC107" t="s">
        <v>27</v>
      </c>
      <c r="AD107">
        <v>5.2047999999999997E-2</v>
      </c>
      <c r="AE107" t="s">
        <v>25</v>
      </c>
      <c r="AF107" t="s">
        <v>292</v>
      </c>
      <c r="AG107">
        <v>15.251559</v>
      </c>
      <c r="AH107" t="s">
        <v>25</v>
      </c>
      <c r="AI107" t="s">
        <v>28</v>
      </c>
      <c r="AJ107">
        <v>3.4069999999999999E-3</v>
      </c>
      <c r="AK107" t="s">
        <v>25</v>
      </c>
      <c r="AL107" t="s">
        <v>288</v>
      </c>
      <c r="AM107">
        <v>1000</v>
      </c>
      <c r="AN107" t="s">
        <v>189</v>
      </c>
      <c r="AO107">
        <v>1000000</v>
      </c>
      <c r="AP107" t="s">
        <v>190</v>
      </c>
      <c r="AQ107">
        <v>5</v>
      </c>
      <c r="AR107" t="s">
        <v>191</v>
      </c>
      <c r="AS107">
        <v>1000</v>
      </c>
      <c r="AT107" t="s">
        <v>192</v>
      </c>
      <c r="AU107">
        <v>20</v>
      </c>
      <c r="AV107" t="s">
        <v>193</v>
      </c>
      <c r="AW107">
        <v>10000</v>
      </c>
      <c r="AX107" t="s">
        <v>194</v>
      </c>
      <c r="AY107">
        <v>100</v>
      </c>
      <c r="AZ107" t="s">
        <v>195</v>
      </c>
      <c r="BA107">
        <v>0</v>
      </c>
      <c r="BB107" t="s">
        <v>203</v>
      </c>
      <c r="BC107">
        <v>1000000</v>
      </c>
    </row>
    <row r="108" spans="1:55">
      <c r="A108">
        <v>1010</v>
      </c>
      <c r="B108" t="s">
        <v>289</v>
      </c>
      <c r="C108">
        <v>1</v>
      </c>
      <c r="D108" t="s">
        <v>182</v>
      </c>
      <c r="E108">
        <v>4359</v>
      </c>
      <c r="F108" t="s">
        <v>183</v>
      </c>
      <c r="G108" t="s">
        <v>184</v>
      </c>
      <c r="H108">
        <v>0</v>
      </c>
      <c r="I108" t="s">
        <v>185</v>
      </c>
      <c r="J108">
        <v>1.305E-3</v>
      </c>
      <c r="K108" t="s">
        <v>25</v>
      </c>
      <c r="L108" t="s">
        <v>290</v>
      </c>
      <c r="M108">
        <v>844.90187800000001</v>
      </c>
      <c r="N108" t="s">
        <v>25</v>
      </c>
      <c r="O108" t="s">
        <v>291</v>
      </c>
      <c r="P108">
        <v>2.15E-3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31.025483000000001</v>
      </c>
      <c r="W108" t="s">
        <v>25</v>
      </c>
      <c r="X108" t="s">
        <v>1881</v>
      </c>
      <c r="Y108">
        <v>0</v>
      </c>
      <c r="Z108" t="s">
        <v>26</v>
      </c>
      <c r="AA108">
        <v>8.6890000000000005E-3</v>
      </c>
      <c r="AB108" t="s">
        <v>25</v>
      </c>
      <c r="AC108" t="s">
        <v>27</v>
      </c>
      <c r="AD108">
        <v>5.5030000000000003E-2</v>
      </c>
      <c r="AE108" t="s">
        <v>25</v>
      </c>
      <c r="AF108" t="s">
        <v>292</v>
      </c>
      <c r="AG108">
        <v>30.940739000000001</v>
      </c>
      <c r="AH108" t="s">
        <v>25</v>
      </c>
      <c r="AI108" t="s">
        <v>28</v>
      </c>
      <c r="AJ108">
        <v>3.444E-3</v>
      </c>
      <c r="AK108" t="s">
        <v>25</v>
      </c>
      <c r="AL108" t="s">
        <v>288</v>
      </c>
      <c r="AM108">
        <v>1000</v>
      </c>
      <c r="AN108" t="s">
        <v>189</v>
      </c>
      <c r="AO108">
        <v>1000000</v>
      </c>
      <c r="AP108" t="s">
        <v>190</v>
      </c>
      <c r="AQ108">
        <v>5</v>
      </c>
      <c r="AR108" t="s">
        <v>191</v>
      </c>
      <c r="AS108">
        <v>1000</v>
      </c>
      <c r="AT108" t="s">
        <v>192</v>
      </c>
      <c r="AU108">
        <v>20</v>
      </c>
      <c r="AV108" t="s">
        <v>193</v>
      </c>
      <c r="AW108">
        <v>10000</v>
      </c>
      <c r="AX108" t="s">
        <v>194</v>
      </c>
      <c r="AY108">
        <v>50</v>
      </c>
      <c r="AZ108" t="s">
        <v>195</v>
      </c>
      <c r="BA108">
        <v>0</v>
      </c>
      <c r="BB108" t="s">
        <v>203</v>
      </c>
      <c r="BC108">
        <v>1000000</v>
      </c>
    </row>
    <row r="109" spans="1:55">
      <c r="A109">
        <v>1009</v>
      </c>
      <c r="B109" t="s">
        <v>289</v>
      </c>
      <c r="C109">
        <v>1</v>
      </c>
      <c r="D109" t="s">
        <v>182</v>
      </c>
      <c r="E109">
        <v>4359</v>
      </c>
      <c r="F109" t="s">
        <v>183</v>
      </c>
      <c r="G109" t="s">
        <v>184</v>
      </c>
      <c r="H109">
        <v>0</v>
      </c>
      <c r="I109" t="s">
        <v>185</v>
      </c>
      <c r="J109">
        <v>1.2780000000000001E-3</v>
      </c>
      <c r="K109" t="s">
        <v>25</v>
      </c>
      <c r="L109" t="s">
        <v>290</v>
      </c>
      <c r="M109">
        <v>839.24088099999994</v>
      </c>
      <c r="N109" t="s">
        <v>25</v>
      </c>
      <c r="O109" t="s">
        <v>291</v>
      </c>
      <c r="P109">
        <v>2.1180000000000001E-3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52.208274000000003</v>
      </c>
      <c r="W109" t="s">
        <v>25</v>
      </c>
      <c r="X109" t="s">
        <v>1881</v>
      </c>
      <c r="Y109">
        <v>0</v>
      </c>
      <c r="Z109" t="s">
        <v>26</v>
      </c>
      <c r="AA109">
        <v>8.8570000000000003E-3</v>
      </c>
      <c r="AB109" t="s">
        <v>25</v>
      </c>
      <c r="AC109" t="s">
        <v>27</v>
      </c>
      <c r="AD109">
        <v>5.3394999999999998E-2</v>
      </c>
      <c r="AE109" t="s">
        <v>25</v>
      </c>
      <c r="AF109" t="s">
        <v>292</v>
      </c>
      <c r="AG109">
        <v>52.123466999999998</v>
      </c>
      <c r="AH109" t="s">
        <v>25</v>
      </c>
      <c r="AI109" t="s">
        <v>28</v>
      </c>
      <c r="AJ109">
        <v>3.411E-3</v>
      </c>
      <c r="AK109" t="s">
        <v>25</v>
      </c>
      <c r="AL109" t="s">
        <v>288</v>
      </c>
      <c r="AM109">
        <v>1000</v>
      </c>
      <c r="AN109" t="s">
        <v>189</v>
      </c>
      <c r="AO109">
        <v>1000000</v>
      </c>
      <c r="AP109" t="s">
        <v>190</v>
      </c>
      <c r="AQ109">
        <v>5</v>
      </c>
      <c r="AR109" t="s">
        <v>191</v>
      </c>
      <c r="AS109">
        <v>1000</v>
      </c>
      <c r="AT109" t="s">
        <v>192</v>
      </c>
      <c r="AU109">
        <v>20</v>
      </c>
      <c r="AV109" t="s">
        <v>193</v>
      </c>
      <c r="AW109">
        <v>10000</v>
      </c>
      <c r="AX109" t="s">
        <v>194</v>
      </c>
      <c r="AY109">
        <v>20</v>
      </c>
      <c r="AZ109" t="s">
        <v>195</v>
      </c>
      <c r="BA109">
        <v>0</v>
      </c>
      <c r="BB109" t="s">
        <v>203</v>
      </c>
      <c r="BC109">
        <v>1000000</v>
      </c>
    </row>
    <row r="110" spans="1:55">
      <c r="A110">
        <v>1008</v>
      </c>
      <c r="B110" t="s">
        <v>289</v>
      </c>
      <c r="C110">
        <v>1</v>
      </c>
      <c r="D110" t="s">
        <v>182</v>
      </c>
      <c r="E110">
        <v>4359</v>
      </c>
      <c r="F110" t="s">
        <v>183</v>
      </c>
      <c r="G110" t="s">
        <v>184</v>
      </c>
      <c r="H110">
        <v>0</v>
      </c>
      <c r="I110" t="s">
        <v>185</v>
      </c>
      <c r="J110">
        <v>1.3450000000000001E-3</v>
      </c>
      <c r="K110" t="s">
        <v>25</v>
      </c>
      <c r="L110" t="s">
        <v>290</v>
      </c>
      <c r="M110">
        <v>875.82052399999998</v>
      </c>
      <c r="N110" t="s">
        <v>25</v>
      </c>
      <c r="O110" t="s">
        <v>291</v>
      </c>
      <c r="P110">
        <v>2.2209999999999999E-3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8.9581189999999999</v>
      </c>
      <c r="W110" t="s">
        <v>25</v>
      </c>
      <c r="X110" t="s">
        <v>1881</v>
      </c>
      <c r="Y110">
        <v>0</v>
      </c>
      <c r="Z110" t="s">
        <v>26</v>
      </c>
      <c r="AA110">
        <v>4.6880000000000003E-3</v>
      </c>
      <c r="AB110" t="s">
        <v>25</v>
      </c>
      <c r="AC110" t="s">
        <v>27</v>
      </c>
      <c r="AD110">
        <v>2.7689999999999999E-2</v>
      </c>
      <c r="AE110" t="s">
        <v>25</v>
      </c>
      <c r="AF110" t="s">
        <v>292</v>
      </c>
      <c r="AG110">
        <v>8.9100070000000002</v>
      </c>
      <c r="AH110" t="s">
        <v>25</v>
      </c>
      <c r="AI110" t="s">
        <v>28</v>
      </c>
      <c r="AJ110">
        <v>3.411E-3</v>
      </c>
      <c r="AK110" t="s">
        <v>25</v>
      </c>
      <c r="AL110" t="s">
        <v>288</v>
      </c>
      <c r="AM110">
        <v>1000</v>
      </c>
      <c r="AN110" t="s">
        <v>189</v>
      </c>
      <c r="AO110">
        <v>1000000</v>
      </c>
      <c r="AP110" t="s">
        <v>190</v>
      </c>
      <c r="AQ110">
        <v>5</v>
      </c>
      <c r="AR110" t="s">
        <v>191</v>
      </c>
      <c r="AS110">
        <v>1000</v>
      </c>
      <c r="AT110" t="s">
        <v>192</v>
      </c>
      <c r="AU110">
        <v>10</v>
      </c>
      <c r="AV110" t="s">
        <v>193</v>
      </c>
      <c r="AW110">
        <v>10000</v>
      </c>
      <c r="AX110" t="s">
        <v>194</v>
      </c>
      <c r="AY110">
        <v>1000</v>
      </c>
      <c r="AZ110" t="s">
        <v>195</v>
      </c>
      <c r="BA110">
        <v>0</v>
      </c>
      <c r="BB110" t="s">
        <v>203</v>
      </c>
      <c r="BC110">
        <v>1000000</v>
      </c>
    </row>
    <row r="111" spans="1:55">
      <c r="A111">
        <v>1007</v>
      </c>
      <c r="B111" t="s">
        <v>289</v>
      </c>
      <c r="C111">
        <v>1</v>
      </c>
      <c r="D111" t="s">
        <v>182</v>
      </c>
      <c r="E111">
        <v>4359</v>
      </c>
      <c r="F111" t="s">
        <v>183</v>
      </c>
      <c r="G111" t="s">
        <v>184</v>
      </c>
      <c r="H111">
        <v>0</v>
      </c>
      <c r="I111" t="s">
        <v>185</v>
      </c>
      <c r="J111">
        <v>1.495E-3</v>
      </c>
      <c r="K111" t="s">
        <v>25</v>
      </c>
      <c r="L111" t="s">
        <v>290</v>
      </c>
      <c r="M111">
        <v>860.93342600000005</v>
      </c>
      <c r="N111" t="s">
        <v>25</v>
      </c>
      <c r="O111" t="s">
        <v>291</v>
      </c>
      <c r="P111">
        <v>2.356E-3</v>
      </c>
      <c r="Q111" t="s">
        <v>25</v>
      </c>
      <c r="R111" t="s">
        <v>186</v>
      </c>
      <c r="S111" t="e">
        <f t="shared" si="3"/>
        <v>#NAME?</v>
      </c>
      <c r="T111" t="s">
        <v>25</v>
      </c>
      <c r="U111" t="s">
        <v>24</v>
      </c>
      <c r="V111">
        <v>7.085909</v>
      </c>
      <c r="W111" t="s">
        <v>25</v>
      </c>
      <c r="X111" t="s">
        <v>1881</v>
      </c>
      <c r="Y111">
        <v>0</v>
      </c>
      <c r="Z111" t="s">
        <v>26</v>
      </c>
      <c r="AA111">
        <v>8.7650000000000002E-3</v>
      </c>
      <c r="AB111" t="s">
        <v>25</v>
      </c>
      <c r="AC111" t="s">
        <v>27</v>
      </c>
      <c r="AD111">
        <v>5.3240999999999997E-2</v>
      </c>
      <c r="AE111" t="s">
        <v>25</v>
      </c>
      <c r="AF111" t="s">
        <v>292</v>
      </c>
      <c r="AG111">
        <v>7.0023739999999997</v>
      </c>
      <c r="AH111" t="s">
        <v>25</v>
      </c>
      <c r="AI111" t="s">
        <v>28</v>
      </c>
      <c r="AJ111">
        <v>3.405E-3</v>
      </c>
      <c r="AK111" t="s">
        <v>25</v>
      </c>
      <c r="AL111" t="s">
        <v>288</v>
      </c>
      <c r="AM111">
        <v>1000</v>
      </c>
      <c r="AN111" t="s">
        <v>189</v>
      </c>
      <c r="AO111">
        <v>1000000</v>
      </c>
      <c r="AP111" t="s">
        <v>190</v>
      </c>
      <c r="AQ111">
        <v>5</v>
      </c>
      <c r="AR111" t="s">
        <v>191</v>
      </c>
      <c r="AS111">
        <v>1000</v>
      </c>
      <c r="AT111" t="s">
        <v>192</v>
      </c>
      <c r="AU111">
        <v>20</v>
      </c>
      <c r="AV111" t="s">
        <v>193</v>
      </c>
      <c r="AW111">
        <v>10000</v>
      </c>
      <c r="AX111" t="s">
        <v>194</v>
      </c>
      <c r="AY111">
        <v>500</v>
      </c>
      <c r="AZ111" t="s">
        <v>195</v>
      </c>
      <c r="BA111">
        <v>0</v>
      </c>
      <c r="BB111" t="s">
        <v>203</v>
      </c>
      <c r="BC111">
        <v>1000000</v>
      </c>
    </row>
    <row r="112" spans="1:55">
      <c r="A112">
        <v>1006</v>
      </c>
      <c r="B112" t="s">
        <v>289</v>
      </c>
      <c r="C112">
        <v>1</v>
      </c>
      <c r="D112" t="s">
        <v>182</v>
      </c>
      <c r="E112">
        <v>4359</v>
      </c>
      <c r="F112" t="s">
        <v>183</v>
      </c>
      <c r="G112" t="s">
        <v>184</v>
      </c>
      <c r="H112">
        <v>0</v>
      </c>
      <c r="I112" t="s">
        <v>185</v>
      </c>
      <c r="J112">
        <v>1.2830000000000001E-3</v>
      </c>
      <c r="K112" t="s">
        <v>25</v>
      </c>
      <c r="L112" t="s">
        <v>290</v>
      </c>
      <c r="M112">
        <v>837.68551100000002</v>
      </c>
      <c r="N112" t="s">
        <v>25</v>
      </c>
      <c r="O112" t="s">
        <v>291</v>
      </c>
      <c r="P112">
        <v>2.1210000000000001E-3</v>
      </c>
      <c r="Q112" t="s">
        <v>25</v>
      </c>
      <c r="R112" t="s">
        <v>186</v>
      </c>
      <c r="S112" t="e">
        <f t="shared" si="3"/>
        <v>#NAME?</v>
      </c>
      <c r="T112" t="s">
        <v>25</v>
      </c>
      <c r="U112" t="s">
        <v>24</v>
      </c>
      <c r="V112">
        <v>11.011322</v>
      </c>
      <c r="W112" t="s">
        <v>25</v>
      </c>
      <c r="X112" t="s">
        <v>1881</v>
      </c>
      <c r="Y112">
        <v>0</v>
      </c>
      <c r="Z112" t="s">
        <v>26</v>
      </c>
      <c r="AA112">
        <v>8.8990000000000007E-3</v>
      </c>
      <c r="AB112" t="s">
        <v>25</v>
      </c>
      <c r="AC112" t="s">
        <v>27</v>
      </c>
      <c r="AD112">
        <v>6.0040999999999997E-2</v>
      </c>
      <c r="AE112" t="s">
        <v>25</v>
      </c>
      <c r="AF112" t="s">
        <v>292</v>
      </c>
      <c r="AG112">
        <v>10.920629999999999</v>
      </c>
      <c r="AH112" t="s">
        <v>25</v>
      </c>
      <c r="AI112" t="s">
        <v>28</v>
      </c>
      <c r="AJ112">
        <v>3.4749999999999998E-3</v>
      </c>
      <c r="AK112" t="s">
        <v>25</v>
      </c>
      <c r="AL112" t="s">
        <v>288</v>
      </c>
      <c r="AM112">
        <v>1000</v>
      </c>
      <c r="AN112" t="s">
        <v>189</v>
      </c>
      <c r="AO112">
        <v>1000000</v>
      </c>
      <c r="AP112" t="s">
        <v>190</v>
      </c>
      <c r="AQ112">
        <v>5</v>
      </c>
      <c r="AR112" t="s">
        <v>191</v>
      </c>
      <c r="AS112">
        <v>1000</v>
      </c>
      <c r="AT112" t="s">
        <v>192</v>
      </c>
      <c r="AU112">
        <v>20</v>
      </c>
      <c r="AV112" t="s">
        <v>193</v>
      </c>
      <c r="AW112">
        <v>10000</v>
      </c>
      <c r="AX112" t="s">
        <v>194</v>
      </c>
      <c r="AY112">
        <v>200</v>
      </c>
      <c r="AZ112" t="s">
        <v>195</v>
      </c>
      <c r="BA112">
        <v>0</v>
      </c>
      <c r="BB112" t="s">
        <v>203</v>
      </c>
      <c r="BC112">
        <v>1000000</v>
      </c>
    </row>
    <row r="113" spans="1:55">
      <c r="A113">
        <v>1005</v>
      </c>
      <c r="B113" t="s">
        <v>289</v>
      </c>
      <c r="C113">
        <v>1</v>
      </c>
      <c r="D113" t="s">
        <v>182</v>
      </c>
      <c r="E113">
        <v>4359</v>
      </c>
      <c r="F113" t="s">
        <v>183</v>
      </c>
      <c r="G113" t="s">
        <v>184</v>
      </c>
      <c r="H113">
        <v>0</v>
      </c>
      <c r="I113" t="s">
        <v>185</v>
      </c>
      <c r="J113">
        <v>1.333E-3</v>
      </c>
      <c r="K113" t="s">
        <v>25</v>
      </c>
      <c r="L113" t="s">
        <v>290</v>
      </c>
      <c r="M113">
        <v>835.24514599999998</v>
      </c>
      <c r="N113" t="s">
        <v>25</v>
      </c>
      <c r="O113" t="s">
        <v>291</v>
      </c>
      <c r="P113">
        <v>2.1689999999999999E-3</v>
      </c>
      <c r="Q113" t="s">
        <v>25</v>
      </c>
      <c r="R113" t="s">
        <v>186</v>
      </c>
      <c r="S113" t="e">
        <f t="shared" si="3"/>
        <v>#NAME?</v>
      </c>
      <c r="T113" t="s">
        <v>25</v>
      </c>
      <c r="U113" t="s">
        <v>24</v>
      </c>
      <c r="V113">
        <v>16.549562999999999</v>
      </c>
      <c r="W113" t="s">
        <v>25</v>
      </c>
      <c r="X113" t="s">
        <v>1881</v>
      </c>
      <c r="Y113">
        <v>0</v>
      </c>
      <c r="Z113" t="s">
        <v>26</v>
      </c>
      <c r="AA113">
        <v>8.8360000000000001E-3</v>
      </c>
      <c r="AB113" t="s">
        <v>25</v>
      </c>
      <c r="AC113" t="s">
        <v>27</v>
      </c>
      <c r="AD113">
        <v>5.7895000000000002E-2</v>
      </c>
      <c r="AE113" t="s">
        <v>25</v>
      </c>
      <c r="AF113" t="s">
        <v>292</v>
      </c>
      <c r="AG113">
        <v>16.461682</v>
      </c>
      <c r="AH113" t="s">
        <v>25</v>
      </c>
      <c r="AI113" t="s">
        <v>28</v>
      </c>
      <c r="AJ113">
        <v>3.421E-3</v>
      </c>
      <c r="AK113" t="s">
        <v>25</v>
      </c>
      <c r="AL113" t="s">
        <v>288</v>
      </c>
      <c r="AM113">
        <v>1000</v>
      </c>
      <c r="AN113" t="s">
        <v>189</v>
      </c>
      <c r="AO113">
        <v>1000000</v>
      </c>
      <c r="AP113" t="s">
        <v>190</v>
      </c>
      <c r="AQ113">
        <v>5</v>
      </c>
      <c r="AR113" t="s">
        <v>191</v>
      </c>
      <c r="AS113">
        <v>1000</v>
      </c>
      <c r="AT113" t="s">
        <v>192</v>
      </c>
      <c r="AU113">
        <v>20</v>
      </c>
      <c r="AV113" t="s">
        <v>193</v>
      </c>
      <c r="AW113">
        <v>10000</v>
      </c>
      <c r="AX113" t="s">
        <v>194</v>
      </c>
      <c r="AY113">
        <v>100</v>
      </c>
      <c r="AZ113" t="s">
        <v>195</v>
      </c>
      <c r="BA113">
        <v>0</v>
      </c>
      <c r="BB113" t="s">
        <v>203</v>
      </c>
      <c r="BC113">
        <v>1000000</v>
      </c>
    </row>
    <row r="114" spans="1:55">
      <c r="A114">
        <v>1004</v>
      </c>
      <c r="B114" t="s">
        <v>289</v>
      </c>
      <c r="C114">
        <v>1</v>
      </c>
      <c r="D114" t="s">
        <v>182</v>
      </c>
      <c r="E114">
        <v>4359</v>
      </c>
      <c r="F114" t="s">
        <v>183</v>
      </c>
      <c r="G114" t="s">
        <v>184</v>
      </c>
      <c r="H114">
        <v>0</v>
      </c>
      <c r="I114" t="s">
        <v>185</v>
      </c>
      <c r="J114">
        <v>1.5089999999999999E-3</v>
      </c>
      <c r="K114" t="s">
        <v>25</v>
      </c>
      <c r="L114" t="s">
        <v>290</v>
      </c>
      <c r="M114">
        <v>947.46398299999998</v>
      </c>
      <c r="N114" t="s">
        <v>25</v>
      </c>
      <c r="O114" t="s">
        <v>291</v>
      </c>
      <c r="P114">
        <v>2.4559999999999998E-3</v>
      </c>
      <c r="Q114" t="s">
        <v>25</v>
      </c>
      <c r="R114" t="s">
        <v>186</v>
      </c>
      <c r="S114" t="e">
        <f t="shared" si="3"/>
        <v>#NAME?</v>
      </c>
      <c r="T114" t="s">
        <v>25</v>
      </c>
      <c r="U114" t="s">
        <v>24</v>
      </c>
      <c r="V114">
        <v>29.254923000000002</v>
      </c>
      <c r="W114" t="s">
        <v>25</v>
      </c>
      <c r="X114" t="s">
        <v>1881</v>
      </c>
      <c r="Y114">
        <v>0</v>
      </c>
      <c r="Z114" t="s">
        <v>26</v>
      </c>
      <c r="AA114">
        <v>9.2919999999999999E-3</v>
      </c>
      <c r="AB114" t="s">
        <v>25</v>
      </c>
      <c r="AC114" t="s">
        <v>27</v>
      </c>
      <c r="AD114">
        <v>5.6869999999999997E-2</v>
      </c>
      <c r="AE114" t="s">
        <v>25</v>
      </c>
      <c r="AF114" t="s">
        <v>292</v>
      </c>
      <c r="AG114">
        <v>29.165703000000001</v>
      </c>
      <c r="AH114" t="s">
        <v>25</v>
      </c>
      <c r="AI114" t="s">
        <v>28</v>
      </c>
      <c r="AJ114">
        <v>3.4420000000000002E-3</v>
      </c>
      <c r="AK114" t="s">
        <v>25</v>
      </c>
      <c r="AL114" t="s">
        <v>288</v>
      </c>
      <c r="AM114">
        <v>1000</v>
      </c>
      <c r="AN114" t="s">
        <v>189</v>
      </c>
      <c r="AO114">
        <v>1000000</v>
      </c>
      <c r="AP114" t="s">
        <v>190</v>
      </c>
      <c r="AQ114">
        <v>5</v>
      </c>
      <c r="AR114" t="s">
        <v>191</v>
      </c>
      <c r="AS114">
        <v>1000</v>
      </c>
      <c r="AT114" t="s">
        <v>192</v>
      </c>
      <c r="AU114">
        <v>20</v>
      </c>
      <c r="AV114" t="s">
        <v>193</v>
      </c>
      <c r="AW114">
        <v>10000</v>
      </c>
      <c r="AX114" t="s">
        <v>194</v>
      </c>
      <c r="AY114">
        <v>50</v>
      </c>
      <c r="AZ114" t="s">
        <v>195</v>
      </c>
      <c r="BA114">
        <v>0</v>
      </c>
      <c r="BB114" t="s">
        <v>203</v>
      </c>
      <c r="BC114">
        <v>1000000</v>
      </c>
    </row>
    <row r="115" spans="1:55">
      <c r="A115">
        <v>1003</v>
      </c>
      <c r="B115" t="s">
        <v>289</v>
      </c>
      <c r="C115">
        <v>1</v>
      </c>
      <c r="D115" t="s">
        <v>182</v>
      </c>
      <c r="E115">
        <v>4359</v>
      </c>
      <c r="F115" t="s">
        <v>183</v>
      </c>
      <c r="G115" t="s">
        <v>184</v>
      </c>
      <c r="H115">
        <v>0</v>
      </c>
      <c r="I115" t="s">
        <v>185</v>
      </c>
      <c r="J115">
        <v>1.377E-3</v>
      </c>
      <c r="K115" t="s">
        <v>25</v>
      </c>
      <c r="L115" t="s">
        <v>290</v>
      </c>
      <c r="M115">
        <v>845.78459399999997</v>
      </c>
      <c r="N115" t="s">
        <v>25</v>
      </c>
      <c r="O115" t="s">
        <v>291</v>
      </c>
      <c r="P115">
        <v>2.222E-3</v>
      </c>
      <c r="Q115" t="s">
        <v>25</v>
      </c>
      <c r="R115" t="s">
        <v>186</v>
      </c>
      <c r="S115" t="e">
        <f t="shared" si="3"/>
        <v>#NAME?</v>
      </c>
      <c r="T115" t="s">
        <v>25</v>
      </c>
      <c r="U115" t="s">
        <v>24</v>
      </c>
      <c r="V115">
        <v>52.232385000000001</v>
      </c>
      <c r="W115" t="s">
        <v>25</v>
      </c>
      <c r="X115" t="s">
        <v>1881</v>
      </c>
      <c r="Y115">
        <v>0</v>
      </c>
      <c r="Z115" t="s">
        <v>26</v>
      </c>
      <c r="AA115">
        <v>8.7550000000000006E-3</v>
      </c>
      <c r="AB115" t="s">
        <v>25</v>
      </c>
      <c r="AC115" t="s">
        <v>27</v>
      </c>
      <c r="AD115">
        <v>5.2767000000000001E-2</v>
      </c>
      <c r="AE115" t="s">
        <v>25</v>
      </c>
      <c r="AF115" t="s">
        <v>292</v>
      </c>
      <c r="AG115">
        <v>52.148896999999998</v>
      </c>
      <c r="AH115" t="s">
        <v>25</v>
      </c>
      <c r="AI115" t="s">
        <v>28</v>
      </c>
      <c r="AJ115">
        <v>3.4039999999999999E-3</v>
      </c>
      <c r="AK115" t="s">
        <v>25</v>
      </c>
      <c r="AL115" t="s">
        <v>288</v>
      </c>
      <c r="AM115">
        <v>1000</v>
      </c>
      <c r="AN115" t="s">
        <v>189</v>
      </c>
      <c r="AO115">
        <v>1000000</v>
      </c>
      <c r="AP115" t="s">
        <v>190</v>
      </c>
      <c r="AQ115">
        <v>5</v>
      </c>
      <c r="AR115" t="s">
        <v>191</v>
      </c>
      <c r="AS115">
        <v>1000</v>
      </c>
      <c r="AT115" t="s">
        <v>192</v>
      </c>
      <c r="AU115">
        <v>20</v>
      </c>
      <c r="AV115" t="s">
        <v>193</v>
      </c>
      <c r="AW115">
        <v>10000</v>
      </c>
      <c r="AX115" t="s">
        <v>194</v>
      </c>
      <c r="AY115">
        <v>20</v>
      </c>
      <c r="AZ115" t="s">
        <v>195</v>
      </c>
      <c r="BA115">
        <v>0</v>
      </c>
      <c r="BB115" t="s">
        <v>203</v>
      </c>
      <c r="BC115">
        <v>1000000</v>
      </c>
    </row>
    <row r="116" spans="1:55">
      <c r="A116">
        <v>1002</v>
      </c>
      <c r="B116" t="s">
        <v>289</v>
      </c>
      <c r="C116">
        <v>1</v>
      </c>
      <c r="D116" t="s">
        <v>182</v>
      </c>
      <c r="E116">
        <v>4359</v>
      </c>
      <c r="F116" t="s">
        <v>183</v>
      </c>
      <c r="G116" t="s">
        <v>184</v>
      </c>
      <c r="H116">
        <v>11.997999999999999</v>
      </c>
      <c r="I116" t="s">
        <v>185</v>
      </c>
      <c r="J116">
        <v>1.266E-3</v>
      </c>
      <c r="K116" t="s">
        <v>25</v>
      </c>
      <c r="L116" t="s">
        <v>290</v>
      </c>
      <c r="M116">
        <v>870.340011</v>
      </c>
      <c r="N116" t="s">
        <v>25</v>
      </c>
      <c r="O116" t="s">
        <v>291</v>
      </c>
      <c r="P116">
        <v>2.1359999999999999E-3</v>
      </c>
      <c r="Q116" t="s">
        <v>25</v>
      </c>
      <c r="R116" t="s">
        <v>186</v>
      </c>
      <c r="S116" t="e">
        <f t="shared" si="3"/>
        <v>#NAME?</v>
      </c>
      <c r="T116" t="s">
        <v>25</v>
      </c>
      <c r="U116" t="s">
        <v>24</v>
      </c>
      <c r="V116">
        <v>1.769835</v>
      </c>
      <c r="W116" t="s">
        <v>25</v>
      </c>
      <c r="X116" t="s">
        <v>1881</v>
      </c>
      <c r="Y116">
        <v>0</v>
      </c>
      <c r="Z116" t="s">
        <v>26</v>
      </c>
      <c r="AA116">
        <v>6.574E-3</v>
      </c>
      <c r="AB116" t="s">
        <v>25</v>
      </c>
      <c r="AC116" t="s">
        <v>27</v>
      </c>
      <c r="AD116">
        <v>4.9794999999999999E-2</v>
      </c>
      <c r="AE116" t="s">
        <v>25</v>
      </c>
      <c r="AF116" t="s">
        <v>292</v>
      </c>
      <c r="AG116">
        <v>1.697586</v>
      </c>
      <c r="AH116" t="s">
        <v>25</v>
      </c>
      <c r="AI116" t="s">
        <v>28</v>
      </c>
      <c r="AJ116">
        <v>3.4150000000000001E-3</v>
      </c>
      <c r="AK116" t="s">
        <v>25</v>
      </c>
      <c r="AL116" t="s">
        <v>288</v>
      </c>
      <c r="AM116">
        <v>1000</v>
      </c>
      <c r="AN116" t="s">
        <v>189</v>
      </c>
      <c r="AO116">
        <v>1000000</v>
      </c>
      <c r="AP116" t="s">
        <v>190</v>
      </c>
      <c r="AQ116">
        <v>5</v>
      </c>
      <c r="AR116" t="s">
        <v>191</v>
      </c>
      <c r="AS116">
        <v>1000</v>
      </c>
      <c r="AT116" t="s">
        <v>192</v>
      </c>
      <c r="AU116">
        <v>20</v>
      </c>
      <c r="AV116" t="s">
        <v>193</v>
      </c>
      <c r="AW116">
        <v>10000</v>
      </c>
      <c r="AX116" t="s">
        <v>194</v>
      </c>
      <c r="AY116">
        <v>200</v>
      </c>
      <c r="AZ116" t="s">
        <v>195</v>
      </c>
      <c r="BA116">
        <v>0</v>
      </c>
      <c r="BB116" t="s">
        <v>203</v>
      </c>
      <c r="BC116">
        <v>1000000</v>
      </c>
    </row>
    <row r="117" spans="1:55">
      <c r="A117">
        <v>1001</v>
      </c>
      <c r="B117" t="s">
        <v>289</v>
      </c>
      <c r="C117">
        <v>1</v>
      </c>
      <c r="D117" t="s">
        <v>182</v>
      </c>
      <c r="E117">
        <v>4359</v>
      </c>
      <c r="F117" t="s">
        <v>183</v>
      </c>
      <c r="G117" t="s">
        <v>184</v>
      </c>
      <c r="H117">
        <v>1751</v>
      </c>
      <c r="I117" t="s">
        <v>185</v>
      </c>
      <c r="J117">
        <v>1.2960000000000001E-3</v>
      </c>
      <c r="K117" t="s">
        <v>25</v>
      </c>
      <c r="L117" t="s">
        <v>290</v>
      </c>
      <c r="M117">
        <v>944.66509599999995</v>
      </c>
      <c r="N117" t="s">
        <v>25</v>
      </c>
      <c r="O117" t="s">
        <v>291</v>
      </c>
      <c r="P117">
        <v>2.2399999999999998E-3</v>
      </c>
      <c r="Q117" t="s">
        <v>25</v>
      </c>
      <c r="R117" t="s">
        <v>186</v>
      </c>
      <c r="S117" t="e">
        <f t="shared" si="3"/>
        <v>#NAME?</v>
      </c>
      <c r="T117" t="s">
        <v>25</v>
      </c>
      <c r="U117" t="s">
        <v>24</v>
      </c>
      <c r="V117">
        <v>2.132746</v>
      </c>
      <c r="W117" t="s">
        <v>25</v>
      </c>
      <c r="X117" t="s">
        <v>1881</v>
      </c>
      <c r="Y117">
        <v>0</v>
      </c>
      <c r="Z117" t="s">
        <v>26</v>
      </c>
      <c r="AA117">
        <v>1.6004999999999998E-2</v>
      </c>
      <c r="AB117" t="s">
        <v>25</v>
      </c>
      <c r="AC117" t="s">
        <v>27</v>
      </c>
      <c r="AD117">
        <v>0.15268699999999999</v>
      </c>
      <c r="AE117" t="s">
        <v>25</v>
      </c>
      <c r="AF117" t="s">
        <v>292</v>
      </c>
      <c r="AG117">
        <v>1.9341980000000001</v>
      </c>
      <c r="AH117" t="s">
        <v>25</v>
      </c>
      <c r="AI117" t="s">
        <v>28</v>
      </c>
      <c r="AJ117">
        <v>3.4619999999999998E-3</v>
      </c>
      <c r="AK117" t="s">
        <v>25</v>
      </c>
      <c r="AL117" t="s">
        <v>288</v>
      </c>
      <c r="AM117">
        <v>1000</v>
      </c>
      <c r="AN117" t="s">
        <v>189</v>
      </c>
      <c r="AO117">
        <v>1000000</v>
      </c>
      <c r="AP117" t="s">
        <v>190</v>
      </c>
      <c r="AQ117">
        <v>5</v>
      </c>
      <c r="AR117" t="s">
        <v>191</v>
      </c>
      <c r="AS117">
        <v>10</v>
      </c>
      <c r="AT117" t="s">
        <v>192</v>
      </c>
      <c r="AU117">
        <v>50</v>
      </c>
      <c r="AV117" t="s">
        <v>193</v>
      </c>
      <c r="AW117">
        <v>10000</v>
      </c>
      <c r="AX117" t="s">
        <v>194</v>
      </c>
      <c r="AY117">
        <v>200</v>
      </c>
      <c r="AZ117" t="s">
        <v>195</v>
      </c>
      <c r="BA117">
        <v>0</v>
      </c>
      <c r="BB117" t="s">
        <v>203</v>
      </c>
      <c r="BC117">
        <v>1000000</v>
      </c>
    </row>
    <row r="118" spans="1:55">
      <c r="A118">
        <v>1001</v>
      </c>
      <c r="B118" t="s">
        <v>289</v>
      </c>
      <c r="C118">
        <v>1</v>
      </c>
      <c r="D118" t="s">
        <v>182</v>
      </c>
      <c r="E118">
        <v>4359</v>
      </c>
      <c r="F118" t="s">
        <v>183</v>
      </c>
      <c r="G118" t="s">
        <v>184</v>
      </c>
      <c r="H118">
        <v>151</v>
      </c>
      <c r="I118" t="s">
        <v>185</v>
      </c>
      <c r="J118">
        <v>1.1739999999999999E-3</v>
      </c>
      <c r="K118" t="s">
        <v>25</v>
      </c>
      <c r="L118" t="s">
        <v>290</v>
      </c>
      <c r="M118">
        <v>1009.867125</v>
      </c>
      <c r="N118" t="s">
        <v>25</v>
      </c>
      <c r="O118" t="s">
        <v>291</v>
      </c>
      <c r="P118">
        <v>2.1840000000000002E-3</v>
      </c>
      <c r="Q118" t="s">
        <v>25</v>
      </c>
      <c r="R118" t="s">
        <v>186</v>
      </c>
      <c r="S118" t="e">
        <f t="shared" si="3"/>
        <v>#NAME?</v>
      </c>
      <c r="T118" t="s">
        <v>25</v>
      </c>
      <c r="U118" t="s">
        <v>24</v>
      </c>
      <c r="V118">
        <v>2.6053190000000002</v>
      </c>
      <c r="W118" t="s">
        <v>25</v>
      </c>
      <c r="X118" t="s">
        <v>1881</v>
      </c>
      <c r="Y118">
        <v>0</v>
      </c>
      <c r="Z118" t="s">
        <v>26</v>
      </c>
      <c r="AA118">
        <v>1.6101000000000001E-2</v>
      </c>
      <c r="AB118" t="s">
        <v>25</v>
      </c>
      <c r="AC118" t="s">
        <v>27</v>
      </c>
      <c r="AD118">
        <v>0.26286900000000002</v>
      </c>
      <c r="AE118" t="s">
        <v>25</v>
      </c>
      <c r="AF118" t="s">
        <v>292</v>
      </c>
      <c r="AG118">
        <v>2.296554</v>
      </c>
      <c r="AH118" t="s">
        <v>25</v>
      </c>
      <c r="AI118" t="s">
        <v>28</v>
      </c>
      <c r="AJ118">
        <v>3.4129999999999998E-3</v>
      </c>
      <c r="AK118" t="s">
        <v>25</v>
      </c>
      <c r="AL118" t="s">
        <v>288</v>
      </c>
      <c r="AM118">
        <v>1000</v>
      </c>
      <c r="AN118" t="s">
        <v>189</v>
      </c>
      <c r="AO118">
        <v>1000000</v>
      </c>
      <c r="AP118" t="s">
        <v>190</v>
      </c>
      <c r="AQ118">
        <v>5</v>
      </c>
      <c r="AR118" t="s">
        <v>191</v>
      </c>
      <c r="AS118">
        <v>10</v>
      </c>
      <c r="AT118" t="s">
        <v>192</v>
      </c>
      <c r="AU118">
        <v>50</v>
      </c>
      <c r="AV118" t="s">
        <v>193</v>
      </c>
      <c r="AW118">
        <v>10000</v>
      </c>
      <c r="AX118" t="s">
        <v>194</v>
      </c>
      <c r="AY118">
        <v>200</v>
      </c>
      <c r="AZ118" t="s">
        <v>195</v>
      </c>
      <c r="BA118">
        <v>0</v>
      </c>
      <c r="BB118" t="s">
        <v>203</v>
      </c>
      <c r="BC118">
        <v>1000000</v>
      </c>
    </row>
    <row r="119" spans="1:55">
      <c r="A119">
        <v>1001</v>
      </c>
      <c r="B119" t="s">
        <v>289</v>
      </c>
      <c r="C119">
        <v>1</v>
      </c>
      <c r="D119" t="s">
        <v>182</v>
      </c>
      <c r="E119">
        <v>4359</v>
      </c>
      <c r="F119" t="s">
        <v>183</v>
      </c>
      <c r="G119" t="s">
        <v>184</v>
      </c>
      <c r="H119">
        <v>9.1</v>
      </c>
      <c r="I119" t="s">
        <v>185</v>
      </c>
      <c r="J119">
        <v>1.2279999999999999E-3</v>
      </c>
      <c r="K119" t="s">
        <v>25</v>
      </c>
      <c r="L119" t="s">
        <v>290</v>
      </c>
      <c r="M119">
        <v>1197.45254</v>
      </c>
      <c r="N119" t="s">
        <v>25</v>
      </c>
      <c r="O119" t="s">
        <v>291</v>
      </c>
      <c r="P119">
        <v>2.4260000000000002E-3</v>
      </c>
      <c r="Q119" t="s">
        <v>25</v>
      </c>
      <c r="R119" t="s">
        <v>186</v>
      </c>
      <c r="S119" t="e">
        <f t="shared" si="3"/>
        <v>#NAME?</v>
      </c>
      <c r="T119" t="s">
        <v>25</v>
      </c>
      <c r="U119" t="s">
        <v>24</v>
      </c>
      <c r="V119">
        <v>2.2584369999999998</v>
      </c>
      <c r="W119" t="s">
        <v>25</v>
      </c>
      <c r="X119" t="s">
        <v>1881</v>
      </c>
      <c r="Y119">
        <v>0</v>
      </c>
      <c r="Z119" t="s">
        <v>26</v>
      </c>
      <c r="AA119">
        <v>2.1284000000000001E-2</v>
      </c>
      <c r="AB119" t="s">
        <v>25</v>
      </c>
      <c r="AC119" t="s">
        <v>27</v>
      </c>
      <c r="AD119">
        <v>0.31020900000000001</v>
      </c>
      <c r="AE119" t="s">
        <v>25</v>
      </c>
      <c r="AF119" t="s">
        <v>292</v>
      </c>
      <c r="AG119">
        <v>1.8927259999999999</v>
      </c>
      <c r="AH119" t="s">
        <v>25</v>
      </c>
      <c r="AI119" t="s">
        <v>28</v>
      </c>
      <c r="AJ119">
        <v>3.454E-3</v>
      </c>
      <c r="AK119" t="s">
        <v>25</v>
      </c>
      <c r="AL119" t="s">
        <v>288</v>
      </c>
      <c r="AM119">
        <v>1000</v>
      </c>
      <c r="AN119" t="s">
        <v>189</v>
      </c>
      <c r="AO119">
        <v>1000000</v>
      </c>
      <c r="AP119" t="s">
        <v>190</v>
      </c>
      <c r="AQ119">
        <v>5</v>
      </c>
      <c r="AR119" t="s">
        <v>191</v>
      </c>
      <c r="AS119">
        <v>10</v>
      </c>
      <c r="AT119" t="s">
        <v>192</v>
      </c>
      <c r="AU119">
        <v>50</v>
      </c>
      <c r="AV119" t="s">
        <v>193</v>
      </c>
      <c r="AW119">
        <v>10000</v>
      </c>
      <c r="AX119" t="s">
        <v>194</v>
      </c>
      <c r="AY119">
        <v>100</v>
      </c>
      <c r="AZ119" t="s">
        <v>195</v>
      </c>
      <c r="BA119">
        <v>0</v>
      </c>
      <c r="BB119" t="s">
        <v>203</v>
      </c>
      <c r="BC119">
        <v>1000000</v>
      </c>
    </row>
    <row r="120" spans="1:55">
      <c r="A120">
        <v>1001</v>
      </c>
      <c r="B120" t="s">
        <v>289</v>
      </c>
      <c r="C120">
        <v>4</v>
      </c>
      <c r="D120" t="s">
        <v>182</v>
      </c>
      <c r="E120">
        <v>37814</v>
      </c>
      <c r="F120" t="s">
        <v>183</v>
      </c>
      <c r="G120" t="s">
        <v>184</v>
      </c>
      <c r="H120">
        <v>0</v>
      </c>
      <c r="I120" t="s">
        <v>185</v>
      </c>
      <c r="J120">
        <v>2.5720000000000001E-3</v>
      </c>
      <c r="K120" t="s">
        <v>25</v>
      </c>
      <c r="L120" t="s">
        <v>290</v>
      </c>
      <c r="M120">
        <v>8775.7462930000002</v>
      </c>
      <c r="N120" t="s">
        <v>25</v>
      </c>
      <c r="O120" t="s">
        <v>291</v>
      </c>
      <c r="P120">
        <v>1.1348E-2</v>
      </c>
      <c r="Q120" t="s">
        <v>25</v>
      </c>
      <c r="R120" t="s">
        <v>186</v>
      </c>
      <c r="S120" t="e">
        <f t="shared" si="3"/>
        <v>#NAME?</v>
      </c>
      <c r="T120" t="s">
        <v>25</v>
      </c>
      <c r="U120" t="s">
        <v>24</v>
      </c>
      <c r="V120">
        <v>1.6766890000000001</v>
      </c>
      <c r="W120" t="s">
        <v>25</v>
      </c>
      <c r="X120" t="s">
        <v>1881</v>
      </c>
      <c r="Y120">
        <v>0</v>
      </c>
      <c r="Z120" t="s">
        <v>26</v>
      </c>
      <c r="AA120">
        <v>1.8294999999999999E-2</v>
      </c>
      <c r="AB120" t="s">
        <v>25</v>
      </c>
      <c r="AC120" t="s">
        <v>27</v>
      </c>
      <c r="AD120">
        <v>0.161966</v>
      </c>
      <c r="AE120" t="s">
        <v>25</v>
      </c>
      <c r="AF120" t="s">
        <v>292</v>
      </c>
      <c r="AG120">
        <v>1.4681409999999999</v>
      </c>
      <c r="AH120" t="s">
        <v>25</v>
      </c>
      <c r="AI120" t="s">
        <v>28</v>
      </c>
      <c r="AJ120">
        <v>3.375E-3</v>
      </c>
      <c r="AK120" t="s">
        <v>25</v>
      </c>
      <c r="AL120" t="s">
        <v>288</v>
      </c>
      <c r="AM120">
        <v>1000</v>
      </c>
      <c r="AN120" t="s">
        <v>189</v>
      </c>
      <c r="AO120">
        <v>1000000</v>
      </c>
      <c r="AP120" t="s">
        <v>190</v>
      </c>
      <c r="AQ120">
        <v>10</v>
      </c>
      <c r="AR120" t="s">
        <v>191</v>
      </c>
      <c r="AS120">
        <v>10</v>
      </c>
      <c r="AT120" t="s">
        <v>192</v>
      </c>
      <c r="AU120">
        <v>50</v>
      </c>
      <c r="AV120" t="s">
        <v>193</v>
      </c>
      <c r="AW120">
        <v>10000</v>
      </c>
      <c r="AX120" t="s">
        <v>194</v>
      </c>
      <c r="AY120">
        <v>100</v>
      </c>
      <c r="AZ120" t="s">
        <v>195</v>
      </c>
      <c r="BA120">
        <v>0</v>
      </c>
      <c r="BB120" t="s">
        <v>203</v>
      </c>
      <c r="BC120">
        <v>1000000</v>
      </c>
    </row>
    <row r="121" spans="1:55">
      <c r="A121">
        <v>999</v>
      </c>
      <c r="B121" t="s">
        <v>289</v>
      </c>
      <c r="C121">
        <v>1</v>
      </c>
      <c r="D121" t="s">
        <v>182</v>
      </c>
      <c r="E121">
        <v>4436</v>
      </c>
      <c r="F121" t="s">
        <v>183</v>
      </c>
      <c r="G121" t="s">
        <v>184</v>
      </c>
      <c r="H121">
        <v>0</v>
      </c>
      <c r="I121" t="s">
        <v>185</v>
      </c>
      <c r="J121">
        <v>2.7049999999999999E-3</v>
      </c>
      <c r="K121" t="s">
        <v>25</v>
      </c>
      <c r="L121" t="s">
        <v>290</v>
      </c>
      <c r="M121">
        <v>1228.1523729999999</v>
      </c>
      <c r="N121" t="s">
        <v>25</v>
      </c>
      <c r="O121" t="s">
        <v>291</v>
      </c>
      <c r="P121">
        <v>3.9329999999999999E-3</v>
      </c>
      <c r="Q121" t="s">
        <v>25</v>
      </c>
      <c r="R121" t="s">
        <v>186</v>
      </c>
      <c r="S121" t="e">
        <f t="shared" si="3"/>
        <v>#NAME?</v>
      </c>
      <c r="T121" t="s">
        <v>25</v>
      </c>
      <c r="U121" t="s">
        <v>24</v>
      </c>
      <c r="V121">
        <v>84.798399000000003</v>
      </c>
      <c r="W121" t="s">
        <v>25</v>
      </c>
      <c r="X121" t="s">
        <v>1881</v>
      </c>
      <c r="Y121">
        <v>0</v>
      </c>
      <c r="Z121" t="s">
        <v>26</v>
      </c>
      <c r="AA121">
        <v>1.1275E-2</v>
      </c>
      <c r="AB121" t="s">
        <v>25</v>
      </c>
      <c r="AC121" t="s">
        <v>27</v>
      </c>
      <c r="AD121">
        <v>0.12334299999999999</v>
      </c>
      <c r="AE121" t="s">
        <v>25</v>
      </c>
      <c r="AF121" t="s">
        <v>292</v>
      </c>
      <c r="AG121">
        <v>84.635311999999999</v>
      </c>
      <c r="AH121" t="s">
        <v>25</v>
      </c>
      <c r="AI121" t="s">
        <v>28</v>
      </c>
      <c r="AJ121">
        <v>6.7910000000000002E-3</v>
      </c>
      <c r="AK121" t="s">
        <v>25</v>
      </c>
      <c r="AL121" t="s">
        <v>288</v>
      </c>
      <c r="AM121">
        <v>1000</v>
      </c>
      <c r="AN121" t="s">
        <v>189</v>
      </c>
      <c r="AO121">
        <v>1000000</v>
      </c>
      <c r="AP121" t="s">
        <v>190</v>
      </c>
      <c r="AQ121">
        <v>10</v>
      </c>
      <c r="AR121" t="s">
        <v>191</v>
      </c>
      <c r="AS121">
        <v>1000</v>
      </c>
      <c r="AT121" t="s">
        <v>192</v>
      </c>
      <c r="AU121">
        <v>20</v>
      </c>
      <c r="AV121" t="s">
        <v>193</v>
      </c>
      <c r="AW121">
        <v>10000</v>
      </c>
      <c r="AX121" t="s">
        <v>194</v>
      </c>
      <c r="AY121">
        <v>1</v>
      </c>
      <c r="AZ121" t="s">
        <v>195</v>
      </c>
      <c r="BA121">
        <v>0</v>
      </c>
      <c r="BB121" t="s">
        <v>203</v>
      </c>
      <c r="BC121">
        <v>1000000</v>
      </c>
    </row>
    <row r="122" spans="1:55">
      <c r="A122">
        <v>998</v>
      </c>
      <c r="B122" t="s">
        <v>289</v>
      </c>
      <c r="C122">
        <v>4</v>
      </c>
      <c r="D122" t="s">
        <v>182</v>
      </c>
      <c r="E122">
        <v>37814</v>
      </c>
      <c r="F122" t="s">
        <v>183</v>
      </c>
      <c r="G122" t="s">
        <v>184</v>
      </c>
      <c r="H122">
        <v>0</v>
      </c>
      <c r="I122" t="s">
        <v>185</v>
      </c>
      <c r="J122">
        <v>2.9290000000000002E-3</v>
      </c>
      <c r="K122" t="s">
        <v>25</v>
      </c>
      <c r="L122" t="s">
        <v>290</v>
      </c>
      <c r="M122">
        <v>5142.0751959999998</v>
      </c>
      <c r="N122" t="s">
        <v>25</v>
      </c>
      <c r="O122" t="s">
        <v>291</v>
      </c>
      <c r="P122">
        <v>8.071E-3</v>
      </c>
      <c r="Q122" t="s">
        <v>25</v>
      </c>
      <c r="R122" t="s">
        <v>186</v>
      </c>
      <c r="S122" t="e">
        <f t="shared" si="3"/>
        <v>#NAME?</v>
      </c>
      <c r="T122" t="s">
        <v>25</v>
      </c>
      <c r="U122" t="s">
        <v>24</v>
      </c>
      <c r="V122">
        <v>95.494232999999994</v>
      </c>
      <c r="W122" t="s">
        <v>25</v>
      </c>
      <c r="X122" t="s">
        <v>1881</v>
      </c>
      <c r="Y122">
        <v>0</v>
      </c>
      <c r="Z122" t="s">
        <v>26</v>
      </c>
      <c r="AA122">
        <v>2.6447999999999999E-2</v>
      </c>
      <c r="AB122" t="s">
        <v>25</v>
      </c>
      <c r="AC122" t="s">
        <v>27</v>
      </c>
      <c r="AD122">
        <v>0.22039800000000001</v>
      </c>
      <c r="AE122" t="s">
        <v>25</v>
      </c>
      <c r="AF122" t="s">
        <v>292</v>
      </c>
      <c r="AG122">
        <v>95.197984000000005</v>
      </c>
      <c r="AH122" t="s">
        <v>25</v>
      </c>
      <c r="AI122" t="s">
        <v>28</v>
      </c>
      <c r="AJ122">
        <v>6.8430000000000001E-3</v>
      </c>
      <c r="AK122" t="s">
        <v>25</v>
      </c>
      <c r="AL122" t="s">
        <v>288</v>
      </c>
      <c r="AM122">
        <v>1000</v>
      </c>
      <c r="AN122" t="s">
        <v>189</v>
      </c>
      <c r="AO122">
        <v>1000000</v>
      </c>
      <c r="AP122" t="s">
        <v>190</v>
      </c>
      <c r="AQ122">
        <v>10</v>
      </c>
      <c r="AR122" t="s">
        <v>191</v>
      </c>
      <c r="AS122">
        <v>10</v>
      </c>
      <c r="AT122" t="s">
        <v>192</v>
      </c>
      <c r="AU122">
        <v>50</v>
      </c>
      <c r="AV122" t="s">
        <v>193</v>
      </c>
      <c r="AW122">
        <v>10000</v>
      </c>
      <c r="AX122" t="s">
        <v>194</v>
      </c>
      <c r="AY122">
        <v>1</v>
      </c>
      <c r="AZ122" t="s">
        <v>195</v>
      </c>
      <c r="BA122">
        <v>0</v>
      </c>
      <c r="BB122" t="s">
        <v>203</v>
      </c>
      <c r="BC122">
        <v>1000000</v>
      </c>
    </row>
    <row r="123" spans="1:55">
      <c r="A123">
        <v>997</v>
      </c>
      <c r="B123" t="s">
        <v>289</v>
      </c>
      <c r="C123">
        <v>1</v>
      </c>
      <c r="D123" t="s">
        <v>182</v>
      </c>
      <c r="E123">
        <v>580</v>
      </c>
      <c r="F123" t="s">
        <v>183</v>
      </c>
      <c r="G123" t="s">
        <v>184</v>
      </c>
      <c r="H123">
        <v>0</v>
      </c>
      <c r="I123" t="s">
        <v>185</v>
      </c>
      <c r="J123">
        <v>1.518E-3</v>
      </c>
      <c r="K123" t="s">
        <v>25</v>
      </c>
      <c r="L123" t="s">
        <v>290</v>
      </c>
      <c r="M123">
        <v>220.43141700000001</v>
      </c>
      <c r="N123" t="s">
        <v>25</v>
      </c>
      <c r="O123" t="s">
        <v>291</v>
      </c>
      <c r="P123">
        <v>1.738E-3</v>
      </c>
      <c r="Q123" t="s">
        <v>25</v>
      </c>
      <c r="R123" t="s">
        <v>186</v>
      </c>
      <c r="S123" t="e">
        <f t="shared" si="3"/>
        <v>#NAME?</v>
      </c>
      <c r="T123" t="s">
        <v>25</v>
      </c>
      <c r="U123" t="s">
        <v>24</v>
      </c>
      <c r="V123">
        <v>9.2701460000000004</v>
      </c>
      <c r="W123" t="s">
        <v>25</v>
      </c>
      <c r="X123" t="s">
        <v>1881</v>
      </c>
      <c r="Y123">
        <v>0</v>
      </c>
      <c r="Z123" t="s">
        <v>26</v>
      </c>
      <c r="AA123">
        <v>3.2006E-2</v>
      </c>
      <c r="AB123" t="s">
        <v>25</v>
      </c>
      <c r="AC123" t="s">
        <v>27</v>
      </c>
      <c r="AD123">
        <v>0.88395599999999996</v>
      </c>
      <c r="AE123" t="s">
        <v>25</v>
      </c>
      <c r="AF123" t="s">
        <v>292</v>
      </c>
      <c r="AG123">
        <v>8.3124120000000001</v>
      </c>
      <c r="AH123" t="s">
        <v>25</v>
      </c>
      <c r="AI123" t="s">
        <v>28</v>
      </c>
      <c r="AJ123">
        <v>6.7369999999999999E-3</v>
      </c>
      <c r="AK123" t="s">
        <v>25</v>
      </c>
      <c r="AL123" t="s">
        <v>288</v>
      </c>
      <c r="AM123">
        <v>1000</v>
      </c>
      <c r="AN123" t="s">
        <v>189</v>
      </c>
      <c r="AO123">
        <v>1000000</v>
      </c>
      <c r="AP123" t="s">
        <v>190</v>
      </c>
      <c r="AQ123">
        <v>10</v>
      </c>
      <c r="AR123" t="s">
        <v>191</v>
      </c>
      <c r="AS123">
        <v>1000</v>
      </c>
      <c r="AT123" t="s">
        <v>192</v>
      </c>
      <c r="AU123">
        <v>50</v>
      </c>
      <c r="AV123" t="s">
        <v>193</v>
      </c>
      <c r="AW123">
        <v>1000</v>
      </c>
      <c r="AX123" t="s">
        <v>194</v>
      </c>
      <c r="AY123">
        <v>1</v>
      </c>
      <c r="AZ123" t="s">
        <v>195</v>
      </c>
      <c r="BA123">
        <v>0</v>
      </c>
      <c r="BB123" t="s">
        <v>203</v>
      </c>
      <c r="BC123">
        <v>1000000</v>
      </c>
    </row>
    <row r="124" spans="1:55">
      <c r="A124">
        <v>996</v>
      </c>
      <c r="B124" t="s">
        <v>289</v>
      </c>
      <c r="C124">
        <v>0</v>
      </c>
      <c r="D124" t="s">
        <v>182</v>
      </c>
      <c r="E124">
        <v>158</v>
      </c>
      <c r="F124" t="s">
        <v>183</v>
      </c>
      <c r="G124" t="s">
        <v>184</v>
      </c>
      <c r="H124">
        <v>49.628999999999998</v>
      </c>
      <c r="I124" t="s">
        <v>185</v>
      </c>
      <c r="J124">
        <v>2.9399999999999999E-4</v>
      </c>
      <c r="K124" t="s">
        <v>25</v>
      </c>
      <c r="L124" t="s">
        <v>290</v>
      </c>
      <c r="M124">
        <v>11.282603999999999</v>
      </c>
      <c r="N124" t="s">
        <v>25</v>
      </c>
      <c r="O124" t="s">
        <v>291</v>
      </c>
      <c r="P124">
        <v>3.0600000000000001E-4</v>
      </c>
      <c r="Q124" t="s">
        <v>25</v>
      </c>
      <c r="R124" t="s">
        <v>186</v>
      </c>
      <c r="S124" t="e">
        <f t="shared" ref="S124:S155" si="4">-nan</f>
        <v>#NAME?</v>
      </c>
      <c r="T124" t="s">
        <v>25</v>
      </c>
      <c r="U124" t="s">
        <v>24</v>
      </c>
      <c r="V124">
        <v>1.4454229999999999</v>
      </c>
      <c r="W124" t="s">
        <v>25</v>
      </c>
      <c r="X124" t="s">
        <v>1881</v>
      </c>
      <c r="Y124">
        <v>0</v>
      </c>
      <c r="Z124" t="s">
        <v>26</v>
      </c>
      <c r="AA124">
        <v>2.1953E-2</v>
      </c>
      <c r="AB124" t="s">
        <v>25</v>
      </c>
      <c r="AC124" t="s">
        <v>27</v>
      </c>
      <c r="AD124">
        <v>1.359793</v>
      </c>
      <c r="AE124" t="s">
        <v>25</v>
      </c>
      <c r="AF124" t="s">
        <v>292</v>
      </c>
      <c r="AG124">
        <v>5.0783000000000002E-2</v>
      </c>
      <c r="AH124" t="s">
        <v>25</v>
      </c>
      <c r="AI124" t="s">
        <v>28</v>
      </c>
      <c r="AJ124">
        <v>6.79E-3</v>
      </c>
      <c r="AK124" t="s">
        <v>25</v>
      </c>
      <c r="AL124" t="s">
        <v>288</v>
      </c>
      <c r="AM124">
        <v>1000</v>
      </c>
      <c r="AN124" t="s">
        <v>189</v>
      </c>
      <c r="AO124">
        <v>1000000</v>
      </c>
      <c r="AP124" t="s">
        <v>190</v>
      </c>
      <c r="AQ124">
        <v>10</v>
      </c>
      <c r="AR124" t="s">
        <v>191</v>
      </c>
      <c r="AS124">
        <v>1000</v>
      </c>
      <c r="AT124" t="s">
        <v>192</v>
      </c>
      <c r="AU124">
        <v>10</v>
      </c>
      <c r="AV124" t="s">
        <v>193</v>
      </c>
      <c r="AW124">
        <v>20</v>
      </c>
      <c r="AX124" t="s">
        <v>194</v>
      </c>
      <c r="AY124">
        <v>2</v>
      </c>
      <c r="AZ124" t="s">
        <v>195</v>
      </c>
      <c r="BA124">
        <v>0</v>
      </c>
      <c r="BB124" t="s">
        <v>203</v>
      </c>
      <c r="BC124">
        <v>1000000</v>
      </c>
    </row>
    <row r="125" spans="1:55">
      <c r="A125">
        <v>995</v>
      </c>
      <c r="B125" t="s">
        <v>289</v>
      </c>
      <c r="C125">
        <v>1</v>
      </c>
      <c r="D125" t="s">
        <v>182</v>
      </c>
      <c r="E125">
        <v>161</v>
      </c>
      <c r="F125" t="s">
        <v>183</v>
      </c>
      <c r="G125" t="s">
        <v>184</v>
      </c>
      <c r="H125">
        <v>50.487000000000002</v>
      </c>
      <c r="I125" t="s">
        <v>185</v>
      </c>
      <c r="J125">
        <v>2.9399999999999999E-4</v>
      </c>
      <c r="K125" t="s">
        <v>25</v>
      </c>
      <c r="L125" t="s">
        <v>290</v>
      </c>
      <c r="M125">
        <v>21.328655999999999</v>
      </c>
      <c r="N125" t="s">
        <v>25</v>
      </c>
      <c r="O125" t="s">
        <v>291</v>
      </c>
      <c r="P125">
        <v>3.1599999999999998E-4</v>
      </c>
      <c r="Q125" t="s">
        <v>25</v>
      </c>
      <c r="R125" t="s">
        <v>186</v>
      </c>
      <c r="S125" t="e">
        <f t="shared" si="4"/>
        <v>#NAME?</v>
      </c>
      <c r="T125" t="s">
        <v>25</v>
      </c>
      <c r="U125" t="s">
        <v>24</v>
      </c>
      <c r="V125">
        <v>0.80676899999999996</v>
      </c>
      <c r="W125" t="s">
        <v>25</v>
      </c>
      <c r="X125" t="s">
        <v>1881</v>
      </c>
      <c r="Y125">
        <v>0</v>
      </c>
      <c r="Z125" t="s">
        <v>26</v>
      </c>
      <c r="AA125">
        <v>2.1656000000000002E-2</v>
      </c>
      <c r="AB125" t="s">
        <v>25</v>
      </c>
      <c r="AC125" t="s">
        <v>27</v>
      </c>
      <c r="AD125">
        <v>0.70119799999999999</v>
      </c>
      <c r="AE125" t="s">
        <v>25</v>
      </c>
      <c r="AF125" t="s">
        <v>292</v>
      </c>
      <c r="AG125">
        <v>7.1139999999999995E-2</v>
      </c>
      <c r="AH125" t="s">
        <v>25</v>
      </c>
      <c r="AI125" t="s">
        <v>28</v>
      </c>
      <c r="AJ125">
        <v>6.7720000000000002E-3</v>
      </c>
      <c r="AK125" t="s">
        <v>25</v>
      </c>
      <c r="AL125" t="s">
        <v>288</v>
      </c>
      <c r="AM125">
        <v>1000</v>
      </c>
      <c r="AN125" t="s">
        <v>189</v>
      </c>
      <c r="AO125">
        <v>1000000</v>
      </c>
      <c r="AP125" t="s">
        <v>190</v>
      </c>
      <c r="AQ125">
        <v>10</v>
      </c>
      <c r="AR125" t="s">
        <v>191</v>
      </c>
      <c r="AS125">
        <v>1000</v>
      </c>
      <c r="AT125" t="s">
        <v>192</v>
      </c>
      <c r="AU125">
        <v>10</v>
      </c>
      <c r="AV125" t="s">
        <v>193</v>
      </c>
      <c r="AW125">
        <v>20</v>
      </c>
      <c r="AX125" t="s">
        <v>194</v>
      </c>
      <c r="AY125">
        <v>2</v>
      </c>
      <c r="AZ125" t="s">
        <v>195</v>
      </c>
      <c r="BA125">
        <v>0</v>
      </c>
      <c r="BB125" t="s">
        <v>203</v>
      </c>
      <c r="BC125">
        <v>1000000</v>
      </c>
    </row>
    <row r="126" spans="1:55">
      <c r="A126">
        <v>994</v>
      </c>
      <c r="B126" t="s">
        <v>289</v>
      </c>
      <c r="C126">
        <v>2</v>
      </c>
      <c r="D126" t="s">
        <v>182</v>
      </c>
      <c r="E126">
        <v>170</v>
      </c>
      <c r="F126" t="s">
        <v>183</v>
      </c>
      <c r="G126" t="s">
        <v>184</v>
      </c>
      <c r="H126">
        <v>48.459000000000003</v>
      </c>
      <c r="I126" t="s">
        <v>185</v>
      </c>
      <c r="J126">
        <v>2.9399999999999999E-4</v>
      </c>
      <c r="K126" t="s">
        <v>25</v>
      </c>
      <c r="L126" t="s">
        <v>290</v>
      </c>
      <c r="M126">
        <v>38.624478000000003</v>
      </c>
      <c r="N126" t="s">
        <v>25</v>
      </c>
      <c r="O126" t="s">
        <v>291</v>
      </c>
      <c r="P126">
        <v>3.3300000000000002E-4</v>
      </c>
      <c r="Q126" t="s">
        <v>25</v>
      </c>
      <c r="R126" t="s">
        <v>186</v>
      </c>
      <c r="S126" t="e">
        <f t="shared" si="4"/>
        <v>#NAME?</v>
      </c>
      <c r="T126" t="s">
        <v>25</v>
      </c>
      <c r="U126" t="s">
        <v>24</v>
      </c>
      <c r="V126">
        <v>0.48224699999999998</v>
      </c>
      <c r="W126" t="s">
        <v>25</v>
      </c>
      <c r="X126" t="s">
        <v>1881</v>
      </c>
      <c r="Y126">
        <v>0</v>
      </c>
      <c r="Z126" t="s">
        <v>26</v>
      </c>
      <c r="AA126">
        <v>2.1756999999999999E-2</v>
      </c>
      <c r="AB126" t="s">
        <v>25</v>
      </c>
      <c r="AC126" t="s">
        <v>27</v>
      </c>
      <c r="AD126">
        <v>0.36568000000000001</v>
      </c>
      <c r="AE126" t="s">
        <v>25</v>
      </c>
      <c r="AF126" t="s">
        <v>292</v>
      </c>
      <c r="AG126">
        <v>8.2391000000000006E-2</v>
      </c>
      <c r="AH126" t="s">
        <v>25</v>
      </c>
      <c r="AI126" t="s">
        <v>28</v>
      </c>
      <c r="AJ126">
        <v>6.7660000000000003E-3</v>
      </c>
      <c r="AK126" t="s">
        <v>25</v>
      </c>
      <c r="AL126" t="s">
        <v>288</v>
      </c>
      <c r="AM126">
        <v>1000</v>
      </c>
      <c r="AN126" t="s">
        <v>189</v>
      </c>
      <c r="AO126">
        <v>1000000</v>
      </c>
      <c r="AP126" t="s">
        <v>190</v>
      </c>
      <c r="AQ126">
        <v>10</v>
      </c>
      <c r="AR126" t="s">
        <v>191</v>
      </c>
      <c r="AS126">
        <v>1000</v>
      </c>
      <c r="AT126" t="s">
        <v>192</v>
      </c>
      <c r="AU126">
        <v>10</v>
      </c>
      <c r="AV126" t="s">
        <v>193</v>
      </c>
      <c r="AW126">
        <v>20</v>
      </c>
      <c r="AX126" t="s">
        <v>194</v>
      </c>
      <c r="AY126">
        <v>2</v>
      </c>
      <c r="AZ126" t="s">
        <v>195</v>
      </c>
      <c r="BA126">
        <v>0</v>
      </c>
      <c r="BB126" t="s">
        <v>203</v>
      </c>
      <c r="BC126">
        <v>1000000</v>
      </c>
    </row>
    <row r="127" spans="1:55">
      <c r="A127">
        <v>993</v>
      </c>
      <c r="B127" t="s">
        <v>289</v>
      </c>
      <c r="C127">
        <v>3</v>
      </c>
      <c r="D127" t="s">
        <v>182</v>
      </c>
      <c r="E127">
        <v>189</v>
      </c>
      <c r="F127" t="s">
        <v>183</v>
      </c>
      <c r="G127" t="s">
        <v>184</v>
      </c>
      <c r="H127">
        <v>49.444000000000003</v>
      </c>
      <c r="I127" t="s">
        <v>185</v>
      </c>
      <c r="J127">
        <v>2.99E-4</v>
      </c>
      <c r="K127" t="s">
        <v>25</v>
      </c>
      <c r="L127" t="s">
        <v>290</v>
      </c>
      <c r="M127">
        <v>85.297258999999997</v>
      </c>
      <c r="N127" t="s">
        <v>25</v>
      </c>
      <c r="O127" t="s">
        <v>291</v>
      </c>
      <c r="P127">
        <v>3.8400000000000001E-4</v>
      </c>
      <c r="Q127" t="s">
        <v>25</v>
      </c>
      <c r="R127" t="s">
        <v>186</v>
      </c>
      <c r="S127" t="e">
        <f t="shared" si="4"/>
        <v>#NAME?</v>
      </c>
      <c r="T127" t="s">
        <v>25</v>
      </c>
      <c r="U127" t="s">
        <v>24</v>
      </c>
      <c r="V127">
        <v>0.33282600000000001</v>
      </c>
      <c r="W127" t="s">
        <v>25</v>
      </c>
      <c r="X127" t="s">
        <v>1881</v>
      </c>
      <c r="Y127">
        <v>0</v>
      </c>
      <c r="Z127" t="s">
        <v>26</v>
      </c>
      <c r="AA127">
        <v>2.2209E-2</v>
      </c>
      <c r="AB127" t="s">
        <v>25</v>
      </c>
      <c r="AC127" t="s">
        <v>27</v>
      </c>
      <c r="AD127">
        <v>0.20643</v>
      </c>
      <c r="AE127" t="s">
        <v>25</v>
      </c>
      <c r="AF127" t="s">
        <v>292</v>
      </c>
      <c r="AG127">
        <v>9.1966999999999993E-2</v>
      </c>
      <c r="AH127" t="s">
        <v>25</v>
      </c>
      <c r="AI127" t="s">
        <v>28</v>
      </c>
      <c r="AJ127">
        <v>6.7939999999999997E-3</v>
      </c>
      <c r="AK127" t="s">
        <v>25</v>
      </c>
      <c r="AL127" t="s">
        <v>288</v>
      </c>
      <c r="AM127">
        <v>1000</v>
      </c>
      <c r="AN127" t="s">
        <v>189</v>
      </c>
      <c r="AO127">
        <v>1000000</v>
      </c>
      <c r="AP127" t="s">
        <v>190</v>
      </c>
      <c r="AQ127">
        <v>10</v>
      </c>
      <c r="AR127" t="s">
        <v>191</v>
      </c>
      <c r="AS127">
        <v>1000</v>
      </c>
      <c r="AT127" t="s">
        <v>192</v>
      </c>
      <c r="AU127">
        <v>10</v>
      </c>
      <c r="AV127" t="s">
        <v>193</v>
      </c>
      <c r="AW127">
        <v>20</v>
      </c>
      <c r="AX127" t="s">
        <v>194</v>
      </c>
      <c r="AY127">
        <v>2</v>
      </c>
      <c r="AZ127" t="s">
        <v>195</v>
      </c>
      <c r="BA127">
        <v>0</v>
      </c>
      <c r="BB127" t="s">
        <v>203</v>
      </c>
      <c r="BC127">
        <v>1000000</v>
      </c>
    </row>
    <row r="128" spans="1:55">
      <c r="A128">
        <v>992</v>
      </c>
      <c r="B128" t="s">
        <v>289</v>
      </c>
      <c r="C128">
        <v>4</v>
      </c>
      <c r="D128" t="s">
        <v>182</v>
      </c>
      <c r="E128">
        <v>227</v>
      </c>
      <c r="F128" t="s">
        <v>183</v>
      </c>
      <c r="G128" t="s">
        <v>184</v>
      </c>
      <c r="H128">
        <v>57.21</v>
      </c>
      <c r="I128" t="s">
        <v>185</v>
      </c>
      <c r="J128">
        <v>2.9E-4</v>
      </c>
      <c r="K128" t="s">
        <v>25</v>
      </c>
      <c r="L128" t="s">
        <v>290</v>
      </c>
      <c r="M128">
        <v>167.29407399999999</v>
      </c>
      <c r="N128" t="s">
        <v>25</v>
      </c>
      <c r="O128" t="s">
        <v>291</v>
      </c>
      <c r="P128">
        <v>4.5800000000000002E-4</v>
      </c>
      <c r="Q128" t="s">
        <v>25</v>
      </c>
      <c r="R128" t="s">
        <v>186</v>
      </c>
      <c r="S128" t="e">
        <f t="shared" si="4"/>
        <v>#NAME?</v>
      </c>
      <c r="T128" t="s">
        <v>25</v>
      </c>
      <c r="U128" t="s">
        <v>24</v>
      </c>
      <c r="V128">
        <v>0.24245700000000001</v>
      </c>
      <c r="W128" t="s">
        <v>25</v>
      </c>
      <c r="X128" t="s">
        <v>1881</v>
      </c>
      <c r="Y128">
        <v>0</v>
      </c>
      <c r="Z128" t="s">
        <v>26</v>
      </c>
      <c r="AA128">
        <v>2.2268E-2</v>
      </c>
      <c r="AB128" t="s">
        <v>25</v>
      </c>
      <c r="AC128" t="s">
        <v>27</v>
      </c>
      <c r="AD128">
        <v>0.11718199999999999</v>
      </c>
      <c r="AE128" t="s">
        <v>25</v>
      </c>
      <c r="AF128" t="s">
        <v>292</v>
      </c>
      <c r="AG128">
        <v>9.1231000000000007E-2</v>
      </c>
      <c r="AH128" t="s">
        <v>25</v>
      </c>
      <c r="AI128" t="s">
        <v>28</v>
      </c>
      <c r="AJ128">
        <v>6.7910000000000002E-3</v>
      </c>
      <c r="AK128" t="s">
        <v>25</v>
      </c>
      <c r="AL128" t="s">
        <v>288</v>
      </c>
      <c r="AM128">
        <v>1000</v>
      </c>
      <c r="AN128" t="s">
        <v>189</v>
      </c>
      <c r="AO128">
        <v>1000000</v>
      </c>
      <c r="AP128" t="s">
        <v>190</v>
      </c>
      <c r="AQ128">
        <v>10</v>
      </c>
      <c r="AR128" t="s">
        <v>191</v>
      </c>
      <c r="AS128">
        <v>1000</v>
      </c>
      <c r="AT128" t="s">
        <v>192</v>
      </c>
      <c r="AU128">
        <v>10</v>
      </c>
      <c r="AV128" t="s">
        <v>193</v>
      </c>
      <c r="AW128">
        <v>20</v>
      </c>
      <c r="AX128" t="s">
        <v>194</v>
      </c>
      <c r="AY128">
        <v>2</v>
      </c>
      <c r="AZ128" t="s">
        <v>195</v>
      </c>
      <c r="BA128">
        <v>0</v>
      </c>
      <c r="BB128" t="s">
        <v>203</v>
      </c>
      <c r="BC128">
        <v>1000000</v>
      </c>
    </row>
    <row r="129" spans="1:55">
      <c r="A129">
        <v>991</v>
      </c>
      <c r="B129" t="s">
        <v>289</v>
      </c>
      <c r="C129">
        <v>5</v>
      </c>
      <c r="D129" t="s">
        <v>182</v>
      </c>
      <c r="E129">
        <v>304</v>
      </c>
      <c r="F129" t="s">
        <v>183</v>
      </c>
      <c r="G129" t="s">
        <v>184</v>
      </c>
      <c r="H129">
        <v>47.46</v>
      </c>
      <c r="I129" t="s">
        <v>185</v>
      </c>
      <c r="J129">
        <v>2.92E-4</v>
      </c>
      <c r="K129" t="s">
        <v>25</v>
      </c>
      <c r="L129" t="s">
        <v>290</v>
      </c>
      <c r="M129">
        <v>295.78546</v>
      </c>
      <c r="N129" t="s">
        <v>25</v>
      </c>
      <c r="O129" t="s">
        <v>291</v>
      </c>
      <c r="P129">
        <v>5.8799999999999998E-4</v>
      </c>
      <c r="Q129" t="s">
        <v>25</v>
      </c>
      <c r="R129" t="s">
        <v>186</v>
      </c>
      <c r="S129" t="e">
        <f t="shared" si="4"/>
        <v>#NAME?</v>
      </c>
      <c r="T129" t="s">
        <v>25</v>
      </c>
      <c r="U129" t="s">
        <v>24</v>
      </c>
      <c r="V129">
        <v>0.199021</v>
      </c>
      <c r="W129" t="s">
        <v>25</v>
      </c>
      <c r="X129" t="s">
        <v>1881</v>
      </c>
      <c r="Y129">
        <v>0</v>
      </c>
      <c r="Z129" t="s">
        <v>26</v>
      </c>
      <c r="AA129">
        <v>2.2238000000000001E-2</v>
      </c>
      <c r="AB129" t="s">
        <v>25</v>
      </c>
      <c r="AC129" t="s">
        <v>27</v>
      </c>
      <c r="AD129">
        <v>7.2590000000000002E-2</v>
      </c>
      <c r="AE129" t="s">
        <v>25</v>
      </c>
      <c r="AF129" t="s">
        <v>292</v>
      </c>
      <c r="AG129">
        <v>9.2627000000000001E-2</v>
      </c>
      <c r="AH129" t="s">
        <v>25</v>
      </c>
      <c r="AI129" t="s">
        <v>28</v>
      </c>
      <c r="AJ129">
        <v>6.7479999999999997E-3</v>
      </c>
      <c r="AK129" t="s">
        <v>25</v>
      </c>
      <c r="AL129" t="s">
        <v>288</v>
      </c>
      <c r="AM129">
        <v>1000</v>
      </c>
      <c r="AN129" t="s">
        <v>189</v>
      </c>
      <c r="AO129">
        <v>1000000</v>
      </c>
      <c r="AP129" t="s">
        <v>190</v>
      </c>
      <c r="AQ129">
        <v>10</v>
      </c>
      <c r="AR129" t="s">
        <v>191</v>
      </c>
      <c r="AS129">
        <v>1000</v>
      </c>
      <c r="AT129" t="s">
        <v>192</v>
      </c>
      <c r="AU129">
        <v>10</v>
      </c>
      <c r="AV129" t="s">
        <v>193</v>
      </c>
      <c r="AW129">
        <v>20</v>
      </c>
      <c r="AX129" t="s">
        <v>194</v>
      </c>
      <c r="AY129">
        <v>2</v>
      </c>
      <c r="AZ129" t="s">
        <v>195</v>
      </c>
      <c r="BA129">
        <v>0</v>
      </c>
      <c r="BB129" t="s">
        <v>203</v>
      </c>
      <c r="BC129">
        <v>1000000</v>
      </c>
    </row>
    <row r="130" spans="1:55">
      <c r="A130">
        <v>990</v>
      </c>
      <c r="B130" t="s">
        <v>289</v>
      </c>
      <c r="C130">
        <v>6</v>
      </c>
      <c r="D130" t="s">
        <v>182</v>
      </c>
      <c r="E130">
        <v>456</v>
      </c>
      <c r="F130" t="s">
        <v>183</v>
      </c>
      <c r="G130" t="s">
        <v>184</v>
      </c>
      <c r="H130">
        <v>60.228999999999999</v>
      </c>
      <c r="I130" t="s">
        <v>185</v>
      </c>
      <c r="J130">
        <v>2.9100000000000003E-4</v>
      </c>
      <c r="K130" t="s">
        <v>25</v>
      </c>
      <c r="L130" t="s">
        <v>290</v>
      </c>
      <c r="M130">
        <v>569.71042699999998</v>
      </c>
      <c r="N130" t="s">
        <v>25</v>
      </c>
      <c r="O130" t="s">
        <v>291</v>
      </c>
      <c r="P130">
        <v>8.5999999999999998E-4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0.17805099999999999</v>
      </c>
      <c r="W130" t="s">
        <v>25</v>
      </c>
      <c r="X130" t="s">
        <v>1881</v>
      </c>
      <c r="Y130">
        <v>0</v>
      </c>
      <c r="Z130" t="s">
        <v>26</v>
      </c>
      <c r="AA130">
        <v>2.2225000000000002E-2</v>
      </c>
      <c r="AB130" t="s">
        <v>25</v>
      </c>
      <c r="AC130" t="s">
        <v>27</v>
      </c>
      <c r="AD130">
        <v>4.8569000000000001E-2</v>
      </c>
      <c r="AE130" t="s">
        <v>25</v>
      </c>
      <c r="AF130" t="s">
        <v>292</v>
      </c>
      <c r="AG130">
        <v>9.579E-2</v>
      </c>
      <c r="AH130" t="s">
        <v>25</v>
      </c>
      <c r="AI130" t="s">
        <v>28</v>
      </c>
      <c r="AJ130">
        <v>6.7349999999999997E-3</v>
      </c>
      <c r="AK130" t="s">
        <v>25</v>
      </c>
      <c r="AL130" t="s">
        <v>288</v>
      </c>
      <c r="AM130">
        <v>1000</v>
      </c>
      <c r="AN130" t="s">
        <v>189</v>
      </c>
      <c r="AO130">
        <v>1000000</v>
      </c>
      <c r="AP130" t="s">
        <v>190</v>
      </c>
      <c r="AQ130">
        <v>10</v>
      </c>
      <c r="AR130" t="s">
        <v>191</v>
      </c>
      <c r="AS130">
        <v>1000</v>
      </c>
      <c r="AT130" t="s">
        <v>192</v>
      </c>
      <c r="AU130">
        <v>10</v>
      </c>
      <c r="AV130" t="s">
        <v>193</v>
      </c>
      <c r="AW130">
        <v>20</v>
      </c>
      <c r="AX130" t="s">
        <v>194</v>
      </c>
      <c r="AY130">
        <v>2</v>
      </c>
      <c r="AZ130" t="s">
        <v>195</v>
      </c>
      <c r="BA130">
        <v>0</v>
      </c>
      <c r="BB130" t="s">
        <v>203</v>
      </c>
      <c r="BC130">
        <v>1000000</v>
      </c>
    </row>
    <row r="131" spans="1:55">
      <c r="A131">
        <v>989</v>
      </c>
      <c r="B131" t="s">
        <v>289</v>
      </c>
      <c r="C131">
        <v>7</v>
      </c>
      <c r="D131" t="s">
        <v>182</v>
      </c>
      <c r="E131">
        <v>761</v>
      </c>
      <c r="F131" t="s">
        <v>183</v>
      </c>
      <c r="G131" t="s">
        <v>184</v>
      </c>
      <c r="H131">
        <v>53.09</v>
      </c>
      <c r="I131" t="s">
        <v>185</v>
      </c>
      <c r="J131">
        <v>2.92E-4</v>
      </c>
      <c r="K131" t="s">
        <v>25</v>
      </c>
      <c r="L131" t="s">
        <v>290</v>
      </c>
      <c r="M131">
        <v>1697.1745080000001</v>
      </c>
      <c r="N131" t="s">
        <v>25</v>
      </c>
      <c r="O131" t="s">
        <v>291</v>
      </c>
      <c r="P131">
        <v>1.9889999999999999E-3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0.164412</v>
      </c>
      <c r="W131" t="s">
        <v>25</v>
      </c>
      <c r="X131" t="s">
        <v>1881</v>
      </c>
      <c r="Y131">
        <v>0</v>
      </c>
      <c r="Z131" t="s">
        <v>26</v>
      </c>
      <c r="AA131">
        <v>2.2213E-2</v>
      </c>
      <c r="AB131" t="s">
        <v>25</v>
      </c>
      <c r="AC131" t="s">
        <v>27</v>
      </c>
      <c r="AD131">
        <v>3.4258999999999998E-2</v>
      </c>
      <c r="AE131" t="s">
        <v>25</v>
      </c>
      <c r="AF131" t="s">
        <v>292</v>
      </c>
      <c r="AG131">
        <v>9.6546999999999994E-2</v>
      </c>
      <c r="AH131" t="s">
        <v>25</v>
      </c>
      <c r="AI131" t="s">
        <v>28</v>
      </c>
      <c r="AJ131">
        <v>6.7489999999999998E-3</v>
      </c>
      <c r="AK131" t="s">
        <v>25</v>
      </c>
      <c r="AL131" t="s">
        <v>288</v>
      </c>
      <c r="AM131">
        <v>1000</v>
      </c>
      <c r="AN131" t="s">
        <v>189</v>
      </c>
      <c r="AO131">
        <v>1000000</v>
      </c>
      <c r="AP131" t="s">
        <v>190</v>
      </c>
      <c r="AQ131">
        <v>10</v>
      </c>
      <c r="AR131" t="s">
        <v>191</v>
      </c>
      <c r="AS131">
        <v>1000</v>
      </c>
      <c r="AT131" t="s">
        <v>192</v>
      </c>
      <c r="AU131">
        <v>10</v>
      </c>
      <c r="AV131" t="s">
        <v>193</v>
      </c>
      <c r="AW131">
        <v>20</v>
      </c>
      <c r="AX131" t="s">
        <v>194</v>
      </c>
      <c r="AY131">
        <v>2</v>
      </c>
      <c r="AZ131" t="s">
        <v>195</v>
      </c>
      <c r="BA131">
        <v>0</v>
      </c>
      <c r="BB131" t="s">
        <v>203</v>
      </c>
      <c r="BC131">
        <v>1000000</v>
      </c>
    </row>
    <row r="132" spans="1:55">
      <c r="A132">
        <v>988</v>
      </c>
      <c r="B132" t="s">
        <v>289</v>
      </c>
      <c r="C132">
        <v>8</v>
      </c>
      <c r="D132" t="s">
        <v>182</v>
      </c>
      <c r="E132">
        <v>1372</v>
      </c>
      <c r="F132" t="s">
        <v>183</v>
      </c>
      <c r="G132" t="s">
        <v>184</v>
      </c>
      <c r="H132">
        <v>44.994</v>
      </c>
      <c r="I132" t="s">
        <v>185</v>
      </c>
      <c r="J132">
        <v>2.9E-4</v>
      </c>
      <c r="K132" t="s">
        <v>25</v>
      </c>
      <c r="L132" t="s">
        <v>290</v>
      </c>
      <c r="M132">
        <v>5911.1513889999997</v>
      </c>
      <c r="N132" t="s">
        <v>25</v>
      </c>
      <c r="O132" t="s">
        <v>291</v>
      </c>
      <c r="P132">
        <v>6.2009999999999999E-3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0.15742700000000001</v>
      </c>
      <c r="W132" t="s">
        <v>25</v>
      </c>
      <c r="X132" t="s">
        <v>1881</v>
      </c>
      <c r="Y132">
        <v>0</v>
      </c>
      <c r="Z132" t="s">
        <v>26</v>
      </c>
      <c r="AA132">
        <v>2.2301000000000001E-2</v>
      </c>
      <c r="AB132" t="s">
        <v>25</v>
      </c>
      <c r="AC132" t="s">
        <v>27</v>
      </c>
      <c r="AD132">
        <v>2.3206000000000001E-2</v>
      </c>
      <c r="AE132" t="s">
        <v>25</v>
      </c>
      <c r="AF132" t="s">
        <v>292</v>
      </c>
      <c r="AG132">
        <v>0.100634</v>
      </c>
      <c r="AH132" t="s">
        <v>25</v>
      </c>
      <c r="AI132" t="s">
        <v>28</v>
      </c>
      <c r="AJ132">
        <v>6.7409999999999996E-3</v>
      </c>
      <c r="AK132" t="s">
        <v>25</v>
      </c>
      <c r="AL132" t="s">
        <v>288</v>
      </c>
      <c r="AM132">
        <v>1000</v>
      </c>
      <c r="AN132" t="s">
        <v>189</v>
      </c>
      <c r="AO132">
        <v>1000000</v>
      </c>
      <c r="AP132" t="s">
        <v>190</v>
      </c>
      <c r="AQ132">
        <v>10</v>
      </c>
      <c r="AR132" t="s">
        <v>191</v>
      </c>
      <c r="AS132">
        <v>1000</v>
      </c>
      <c r="AT132" t="s">
        <v>192</v>
      </c>
      <c r="AU132">
        <v>10</v>
      </c>
      <c r="AV132" t="s">
        <v>193</v>
      </c>
      <c r="AW132">
        <v>20</v>
      </c>
      <c r="AX132" t="s">
        <v>194</v>
      </c>
      <c r="AY132">
        <v>2</v>
      </c>
      <c r="AZ132" t="s">
        <v>195</v>
      </c>
      <c r="BA132">
        <v>0</v>
      </c>
      <c r="BB132" t="s">
        <v>203</v>
      </c>
      <c r="BC132">
        <v>1000000</v>
      </c>
    </row>
    <row r="133" spans="1:55">
      <c r="A133">
        <v>987</v>
      </c>
      <c r="B133" t="s">
        <v>289</v>
      </c>
      <c r="C133">
        <v>9</v>
      </c>
      <c r="D133" t="s">
        <v>182</v>
      </c>
      <c r="E133">
        <v>2593</v>
      </c>
      <c r="F133" t="s">
        <v>183</v>
      </c>
      <c r="G133" t="s">
        <v>184</v>
      </c>
      <c r="H133">
        <v>49.232999999999997</v>
      </c>
      <c r="I133" t="s">
        <v>185</v>
      </c>
      <c r="J133">
        <v>2.92E-4</v>
      </c>
      <c r="K133" t="s">
        <v>25</v>
      </c>
      <c r="L133" t="s">
        <v>290</v>
      </c>
      <c r="M133">
        <v>16882.675055</v>
      </c>
      <c r="N133" t="s">
        <v>25</v>
      </c>
      <c r="O133" t="s">
        <v>291</v>
      </c>
      <c r="P133">
        <v>1.7174999999999999E-2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0.15019399999999999</v>
      </c>
      <c r="W133" t="s">
        <v>25</v>
      </c>
      <c r="X133" t="s">
        <v>1881</v>
      </c>
      <c r="Y133">
        <v>0</v>
      </c>
      <c r="Z133" t="s">
        <v>26</v>
      </c>
      <c r="AA133">
        <v>2.2241E-2</v>
      </c>
      <c r="AB133" t="s">
        <v>25</v>
      </c>
      <c r="AC133" t="s">
        <v>27</v>
      </c>
      <c r="AD133">
        <v>7.0340000000000003E-3</v>
      </c>
      <c r="AE133" t="s">
        <v>25</v>
      </c>
      <c r="AF133" t="s">
        <v>292</v>
      </c>
      <c r="AG133">
        <v>0.109516</v>
      </c>
      <c r="AH133" t="s">
        <v>25</v>
      </c>
      <c r="AI133" t="s">
        <v>28</v>
      </c>
      <c r="AJ133">
        <v>6.7689999999999998E-3</v>
      </c>
      <c r="AK133" t="s">
        <v>25</v>
      </c>
      <c r="AL133" t="s">
        <v>288</v>
      </c>
      <c r="AM133">
        <v>1000</v>
      </c>
      <c r="AN133" t="s">
        <v>189</v>
      </c>
      <c r="AO133">
        <v>1000000</v>
      </c>
      <c r="AP133" t="s">
        <v>190</v>
      </c>
      <c r="AQ133">
        <v>10</v>
      </c>
      <c r="AR133" t="s">
        <v>191</v>
      </c>
      <c r="AS133">
        <v>1000</v>
      </c>
      <c r="AT133" t="s">
        <v>192</v>
      </c>
      <c r="AU133">
        <v>10</v>
      </c>
      <c r="AV133" t="s">
        <v>193</v>
      </c>
      <c r="AW133">
        <v>20</v>
      </c>
      <c r="AX133" t="s">
        <v>194</v>
      </c>
      <c r="AY133">
        <v>2</v>
      </c>
      <c r="AZ133" t="s">
        <v>195</v>
      </c>
      <c r="BA133">
        <v>0</v>
      </c>
      <c r="BB133" t="s">
        <v>203</v>
      </c>
      <c r="BC133">
        <v>1000000</v>
      </c>
    </row>
    <row r="134" spans="1:55">
      <c r="A134">
        <v>986</v>
      </c>
      <c r="B134" t="s">
        <v>289</v>
      </c>
      <c r="C134">
        <v>1</v>
      </c>
      <c r="D134" t="s">
        <v>182</v>
      </c>
      <c r="E134">
        <v>580</v>
      </c>
      <c r="F134" t="s">
        <v>183</v>
      </c>
      <c r="G134" t="s">
        <v>184</v>
      </c>
      <c r="H134">
        <v>0</v>
      </c>
      <c r="I134" t="s">
        <v>185</v>
      </c>
      <c r="J134">
        <v>1.3079999999999999E-3</v>
      </c>
      <c r="K134" t="s">
        <v>25</v>
      </c>
      <c r="L134" t="s">
        <v>290</v>
      </c>
      <c r="M134">
        <v>216.59953200000001</v>
      </c>
      <c r="N134" t="s">
        <v>25</v>
      </c>
      <c r="O134" t="s">
        <v>291</v>
      </c>
      <c r="P134">
        <v>1.524E-3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9.2083180000000002</v>
      </c>
      <c r="W134" t="s">
        <v>25</v>
      </c>
      <c r="X134" t="s">
        <v>1881</v>
      </c>
      <c r="Y134">
        <v>0</v>
      </c>
      <c r="Z134" t="s">
        <v>26</v>
      </c>
      <c r="AA134">
        <v>3.1060999999999998E-2</v>
      </c>
      <c r="AB134" t="s">
        <v>25</v>
      </c>
      <c r="AC134" t="s">
        <v>27</v>
      </c>
      <c r="AD134">
        <v>0.84472700000000001</v>
      </c>
      <c r="AE134" t="s">
        <v>25</v>
      </c>
      <c r="AF134" t="s">
        <v>292</v>
      </c>
      <c r="AG134">
        <v>8.2927280000000003</v>
      </c>
      <c r="AH134" t="s">
        <v>25</v>
      </c>
      <c r="AI134" t="s">
        <v>28</v>
      </c>
      <c r="AJ134">
        <v>6.7749999999999998E-3</v>
      </c>
      <c r="AK134" t="s">
        <v>25</v>
      </c>
      <c r="AL134" t="s">
        <v>288</v>
      </c>
      <c r="AM134">
        <v>1000</v>
      </c>
      <c r="AN134" t="s">
        <v>189</v>
      </c>
      <c r="AO134">
        <v>1000000</v>
      </c>
      <c r="AP134" t="s">
        <v>190</v>
      </c>
      <c r="AQ134">
        <v>10</v>
      </c>
      <c r="AR134" t="s">
        <v>191</v>
      </c>
      <c r="AS134">
        <v>1000</v>
      </c>
      <c r="AT134" t="s">
        <v>192</v>
      </c>
      <c r="AU134">
        <v>50</v>
      </c>
      <c r="AV134" t="s">
        <v>193</v>
      </c>
      <c r="AW134">
        <v>1000</v>
      </c>
      <c r="AX134" t="s">
        <v>194</v>
      </c>
      <c r="AY134">
        <v>1</v>
      </c>
      <c r="AZ134" t="s">
        <v>195</v>
      </c>
      <c r="BA134">
        <v>0</v>
      </c>
      <c r="BB134" t="s">
        <v>203</v>
      </c>
      <c r="BC134">
        <v>1000000</v>
      </c>
    </row>
    <row r="135" spans="1:55">
      <c r="A135">
        <v>982</v>
      </c>
      <c r="B135" t="s">
        <v>289</v>
      </c>
      <c r="C135">
        <v>0</v>
      </c>
      <c r="D135" t="s">
        <v>182</v>
      </c>
      <c r="E135">
        <v>158</v>
      </c>
      <c r="F135" t="s">
        <v>183</v>
      </c>
      <c r="G135" t="s">
        <v>184</v>
      </c>
      <c r="H135">
        <v>0</v>
      </c>
      <c r="I135" t="s">
        <v>185</v>
      </c>
      <c r="J135">
        <v>2.6200000000000003E-4</v>
      </c>
      <c r="K135" t="s">
        <v>25</v>
      </c>
      <c r="L135" t="s">
        <v>290</v>
      </c>
      <c r="M135">
        <v>11.045742000000001</v>
      </c>
      <c r="N135" t="s">
        <v>25</v>
      </c>
      <c r="O135" t="s">
        <v>291</v>
      </c>
      <c r="P135">
        <v>2.7300000000000002E-4</v>
      </c>
      <c r="Q135" t="s">
        <v>25</v>
      </c>
      <c r="R135" t="s">
        <v>186</v>
      </c>
      <c r="S135" t="e">
        <f t="shared" si="4"/>
        <v>#NAME?</v>
      </c>
      <c r="T135" t="s">
        <v>25</v>
      </c>
      <c r="U135" t="s">
        <v>24</v>
      </c>
      <c r="V135">
        <v>1.6314409999999999</v>
      </c>
      <c r="W135" t="s">
        <v>25</v>
      </c>
      <c r="X135" t="s">
        <v>1881</v>
      </c>
      <c r="Y135">
        <v>0</v>
      </c>
      <c r="Z135" t="s">
        <v>26</v>
      </c>
      <c r="AA135">
        <v>2.2585000000000001E-2</v>
      </c>
      <c r="AB135" t="s">
        <v>25</v>
      </c>
      <c r="AC135" t="s">
        <v>27</v>
      </c>
      <c r="AD135">
        <v>1.4852190000000001</v>
      </c>
      <c r="AE135" t="s">
        <v>25</v>
      </c>
      <c r="AF135" t="s">
        <v>292</v>
      </c>
      <c r="AG135">
        <v>0.109975</v>
      </c>
      <c r="AH135" t="s">
        <v>25</v>
      </c>
      <c r="AI135" t="s">
        <v>28</v>
      </c>
      <c r="AJ135">
        <v>6.862E-3</v>
      </c>
      <c r="AK135" t="s">
        <v>25</v>
      </c>
      <c r="AL135" t="s">
        <v>288</v>
      </c>
      <c r="AM135">
        <v>1000</v>
      </c>
      <c r="AN135" t="s">
        <v>189</v>
      </c>
      <c r="AO135">
        <v>1000000</v>
      </c>
      <c r="AP135" t="s">
        <v>190</v>
      </c>
      <c r="AQ135">
        <v>10</v>
      </c>
      <c r="AR135" t="s">
        <v>191</v>
      </c>
      <c r="AS135">
        <v>1000</v>
      </c>
      <c r="AT135" t="s">
        <v>192</v>
      </c>
      <c r="AU135">
        <v>10</v>
      </c>
      <c r="AV135" t="s">
        <v>193</v>
      </c>
      <c r="AW135">
        <v>20</v>
      </c>
      <c r="AX135" t="s">
        <v>194</v>
      </c>
      <c r="AY135">
        <v>2</v>
      </c>
      <c r="AZ135" t="s">
        <v>195</v>
      </c>
      <c r="BA135">
        <v>0</v>
      </c>
      <c r="BB135" t="s">
        <v>203</v>
      </c>
      <c r="BC135">
        <v>1000000</v>
      </c>
    </row>
    <row r="136" spans="1:55">
      <c r="A136">
        <v>981</v>
      </c>
      <c r="B136" t="s">
        <v>289</v>
      </c>
      <c r="C136">
        <v>1</v>
      </c>
      <c r="D136" t="s">
        <v>182</v>
      </c>
      <c r="E136">
        <v>161</v>
      </c>
      <c r="F136" t="s">
        <v>183</v>
      </c>
      <c r="G136" t="s">
        <v>184</v>
      </c>
      <c r="H136">
        <v>2E-3</v>
      </c>
      <c r="I136" t="s">
        <v>185</v>
      </c>
      <c r="J136">
        <v>2.5799999999999998E-4</v>
      </c>
      <c r="K136" t="s">
        <v>25</v>
      </c>
      <c r="L136" t="s">
        <v>290</v>
      </c>
      <c r="M136">
        <v>20.55939</v>
      </c>
      <c r="N136" t="s">
        <v>25</v>
      </c>
      <c r="O136" t="s">
        <v>291</v>
      </c>
      <c r="P136">
        <v>2.7900000000000001E-4</v>
      </c>
      <c r="Q136" t="s">
        <v>25</v>
      </c>
      <c r="R136" t="s">
        <v>186</v>
      </c>
      <c r="S136" t="e">
        <f t="shared" si="4"/>
        <v>#NAME?</v>
      </c>
      <c r="T136" t="s">
        <v>25</v>
      </c>
      <c r="U136" t="s">
        <v>24</v>
      </c>
      <c r="V136">
        <v>0.85669899999999999</v>
      </c>
      <c r="W136" t="s">
        <v>25</v>
      </c>
      <c r="X136" t="s">
        <v>1881</v>
      </c>
      <c r="Y136">
        <v>0</v>
      </c>
      <c r="Z136" t="s">
        <v>26</v>
      </c>
      <c r="AA136">
        <v>2.1812000000000002E-2</v>
      </c>
      <c r="AB136" t="s">
        <v>25</v>
      </c>
      <c r="AC136" t="s">
        <v>27</v>
      </c>
      <c r="AD136">
        <v>0.69297399999999998</v>
      </c>
      <c r="AE136" t="s">
        <v>25</v>
      </c>
      <c r="AF136" t="s">
        <v>292</v>
      </c>
      <c r="AG136">
        <v>0.12873699999999999</v>
      </c>
      <c r="AH136" t="s">
        <v>25</v>
      </c>
      <c r="AI136" t="s">
        <v>28</v>
      </c>
      <c r="AJ136">
        <v>6.8170000000000001E-3</v>
      </c>
      <c r="AK136" t="s">
        <v>25</v>
      </c>
      <c r="AL136" t="s">
        <v>288</v>
      </c>
      <c r="AM136">
        <v>1000</v>
      </c>
      <c r="AN136" t="s">
        <v>189</v>
      </c>
      <c r="AO136">
        <v>1000000</v>
      </c>
      <c r="AP136" t="s">
        <v>190</v>
      </c>
      <c r="AQ136">
        <v>10</v>
      </c>
      <c r="AR136" t="s">
        <v>191</v>
      </c>
      <c r="AS136">
        <v>1000</v>
      </c>
      <c r="AT136" t="s">
        <v>192</v>
      </c>
      <c r="AU136">
        <v>10</v>
      </c>
      <c r="AV136" t="s">
        <v>193</v>
      </c>
      <c r="AW136">
        <v>20</v>
      </c>
      <c r="AX136" t="s">
        <v>194</v>
      </c>
      <c r="AY136">
        <v>2</v>
      </c>
      <c r="AZ136" t="s">
        <v>195</v>
      </c>
      <c r="BA136">
        <v>0</v>
      </c>
      <c r="BB136" t="s">
        <v>203</v>
      </c>
      <c r="BC136">
        <v>1000000</v>
      </c>
    </row>
    <row r="137" spans="1:55">
      <c r="A137">
        <v>980</v>
      </c>
      <c r="B137" t="s">
        <v>289</v>
      </c>
      <c r="C137">
        <v>2</v>
      </c>
      <c r="D137" t="s">
        <v>182</v>
      </c>
      <c r="E137">
        <v>170</v>
      </c>
      <c r="F137" t="s">
        <v>183</v>
      </c>
      <c r="G137" t="s">
        <v>184</v>
      </c>
      <c r="H137">
        <v>0</v>
      </c>
      <c r="I137" t="s">
        <v>185</v>
      </c>
      <c r="J137">
        <v>2.6699999999999998E-4</v>
      </c>
      <c r="K137" t="s">
        <v>25</v>
      </c>
      <c r="L137" t="s">
        <v>290</v>
      </c>
      <c r="M137">
        <v>46.463402000000002</v>
      </c>
      <c r="N137" t="s">
        <v>25</v>
      </c>
      <c r="O137" t="s">
        <v>291</v>
      </c>
      <c r="P137">
        <v>3.1300000000000002E-4</v>
      </c>
      <c r="Q137" t="s">
        <v>25</v>
      </c>
      <c r="R137" t="s">
        <v>186</v>
      </c>
      <c r="S137" t="e">
        <f t="shared" si="4"/>
        <v>#NAME?</v>
      </c>
      <c r="T137" t="s">
        <v>25</v>
      </c>
      <c r="U137" t="s">
        <v>24</v>
      </c>
      <c r="V137">
        <v>0.54661499999999996</v>
      </c>
      <c r="W137" t="s">
        <v>25</v>
      </c>
      <c r="X137" t="s">
        <v>1881</v>
      </c>
      <c r="Y137">
        <v>0</v>
      </c>
      <c r="Z137" t="s">
        <v>26</v>
      </c>
      <c r="AA137">
        <v>2.2155000000000001E-2</v>
      </c>
      <c r="AB137" t="s">
        <v>25</v>
      </c>
      <c r="AC137" t="s">
        <v>27</v>
      </c>
      <c r="AD137">
        <v>0.373199</v>
      </c>
      <c r="AE137" t="s">
        <v>25</v>
      </c>
      <c r="AF137" t="s">
        <v>292</v>
      </c>
      <c r="AG137">
        <v>0.13825599999999999</v>
      </c>
      <c r="AH137" t="s">
        <v>25</v>
      </c>
      <c r="AI137" t="s">
        <v>28</v>
      </c>
      <c r="AJ137">
        <v>6.8009999999999998E-3</v>
      </c>
      <c r="AK137" t="s">
        <v>25</v>
      </c>
      <c r="AL137" t="s">
        <v>288</v>
      </c>
      <c r="AM137">
        <v>1000</v>
      </c>
      <c r="AN137" t="s">
        <v>189</v>
      </c>
      <c r="AO137">
        <v>1000000</v>
      </c>
      <c r="AP137" t="s">
        <v>190</v>
      </c>
      <c r="AQ137">
        <v>10</v>
      </c>
      <c r="AR137" t="s">
        <v>191</v>
      </c>
      <c r="AS137">
        <v>1000</v>
      </c>
      <c r="AT137" t="s">
        <v>192</v>
      </c>
      <c r="AU137">
        <v>10</v>
      </c>
      <c r="AV137" t="s">
        <v>193</v>
      </c>
      <c r="AW137">
        <v>20</v>
      </c>
      <c r="AX137" t="s">
        <v>194</v>
      </c>
      <c r="AY137">
        <v>2</v>
      </c>
      <c r="AZ137" t="s">
        <v>195</v>
      </c>
      <c r="BA137">
        <v>0</v>
      </c>
      <c r="BB137" t="s">
        <v>203</v>
      </c>
      <c r="BC137">
        <v>1000000</v>
      </c>
    </row>
    <row r="138" spans="1:55">
      <c r="A138">
        <v>979</v>
      </c>
      <c r="B138" t="s">
        <v>289</v>
      </c>
      <c r="C138">
        <v>3</v>
      </c>
      <c r="D138" t="s">
        <v>182</v>
      </c>
      <c r="E138">
        <v>189</v>
      </c>
      <c r="F138" t="s">
        <v>183</v>
      </c>
      <c r="G138" t="s">
        <v>184</v>
      </c>
      <c r="H138">
        <v>2E-3</v>
      </c>
      <c r="I138" t="s">
        <v>185</v>
      </c>
      <c r="J138">
        <v>2.5399999999999999E-4</v>
      </c>
      <c r="K138" t="s">
        <v>25</v>
      </c>
      <c r="L138" t="s">
        <v>290</v>
      </c>
      <c r="M138">
        <v>81.314616000000001</v>
      </c>
      <c r="N138" t="s">
        <v>25</v>
      </c>
      <c r="O138" t="s">
        <v>291</v>
      </c>
      <c r="P138">
        <v>3.3599999999999998E-4</v>
      </c>
      <c r="Q138" t="s">
        <v>25</v>
      </c>
      <c r="R138" t="s">
        <v>186</v>
      </c>
      <c r="S138" t="e">
        <f t="shared" si="4"/>
        <v>#NAME?</v>
      </c>
      <c r="T138" t="s">
        <v>25</v>
      </c>
      <c r="U138" t="s">
        <v>24</v>
      </c>
      <c r="V138">
        <v>0.37588199999999999</v>
      </c>
      <c r="W138" t="s">
        <v>25</v>
      </c>
      <c r="X138" t="s">
        <v>1881</v>
      </c>
      <c r="Y138">
        <v>0</v>
      </c>
      <c r="Z138" t="s">
        <v>26</v>
      </c>
      <c r="AA138">
        <v>2.2017999999999999E-2</v>
      </c>
      <c r="AB138" t="s">
        <v>25</v>
      </c>
      <c r="AC138" t="s">
        <v>27</v>
      </c>
      <c r="AD138">
        <v>0.19658999999999999</v>
      </c>
      <c r="AE138" t="s">
        <v>25</v>
      </c>
      <c r="AF138" t="s">
        <v>292</v>
      </c>
      <c r="AG138">
        <v>0.144734</v>
      </c>
      <c r="AH138" t="s">
        <v>25</v>
      </c>
      <c r="AI138" t="s">
        <v>28</v>
      </c>
      <c r="AJ138">
        <v>6.7980000000000002E-3</v>
      </c>
      <c r="AK138" t="s">
        <v>25</v>
      </c>
      <c r="AL138" t="s">
        <v>288</v>
      </c>
      <c r="AM138">
        <v>1000</v>
      </c>
      <c r="AN138" t="s">
        <v>189</v>
      </c>
      <c r="AO138">
        <v>1000000</v>
      </c>
      <c r="AP138" t="s">
        <v>190</v>
      </c>
      <c r="AQ138">
        <v>10</v>
      </c>
      <c r="AR138" t="s">
        <v>191</v>
      </c>
      <c r="AS138">
        <v>1000</v>
      </c>
      <c r="AT138" t="s">
        <v>192</v>
      </c>
      <c r="AU138">
        <v>10</v>
      </c>
      <c r="AV138" t="s">
        <v>193</v>
      </c>
      <c r="AW138">
        <v>20</v>
      </c>
      <c r="AX138" t="s">
        <v>194</v>
      </c>
      <c r="AY138">
        <v>2</v>
      </c>
      <c r="AZ138" t="s">
        <v>195</v>
      </c>
      <c r="BA138">
        <v>0</v>
      </c>
      <c r="BB138" t="s">
        <v>203</v>
      </c>
      <c r="BC138">
        <v>1000000</v>
      </c>
    </row>
    <row r="139" spans="1:55">
      <c r="A139">
        <v>978</v>
      </c>
      <c r="B139" t="s">
        <v>289</v>
      </c>
      <c r="C139">
        <v>4</v>
      </c>
      <c r="D139" t="s">
        <v>182</v>
      </c>
      <c r="E139">
        <v>227</v>
      </c>
      <c r="F139" t="s">
        <v>183</v>
      </c>
      <c r="G139" t="s">
        <v>184</v>
      </c>
      <c r="H139">
        <v>0</v>
      </c>
      <c r="I139" t="s">
        <v>185</v>
      </c>
      <c r="J139">
        <v>2.5099999999999998E-4</v>
      </c>
      <c r="K139" t="s">
        <v>25</v>
      </c>
      <c r="L139" t="s">
        <v>290</v>
      </c>
      <c r="M139">
        <v>168.883318</v>
      </c>
      <c r="N139" t="s">
        <v>25</v>
      </c>
      <c r="O139" t="s">
        <v>291</v>
      </c>
      <c r="P139">
        <v>4.2000000000000002E-4</v>
      </c>
      <c r="Q139" t="s">
        <v>25</v>
      </c>
      <c r="R139" t="s">
        <v>186</v>
      </c>
      <c r="S139" t="e">
        <f t="shared" si="4"/>
        <v>#NAME?</v>
      </c>
      <c r="T139" t="s">
        <v>25</v>
      </c>
      <c r="U139" t="s">
        <v>24</v>
      </c>
      <c r="V139">
        <v>0.29193599999999997</v>
      </c>
      <c r="W139" t="s">
        <v>25</v>
      </c>
      <c r="X139" t="s">
        <v>1881</v>
      </c>
      <c r="Y139">
        <v>0</v>
      </c>
      <c r="Z139" t="s">
        <v>26</v>
      </c>
      <c r="AA139">
        <v>2.2307E-2</v>
      </c>
      <c r="AB139" t="s">
        <v>25</v>
      </c>
      <c r="AC139" t="s">
        <v>27</v>
      </c>
      <c r="AD139">
        <v>0.11373</v>
      </c>
      <c r="AE139" t="s">
        <v>25</v>
      </c>
      <c r="AF139" t="s">
        <v>292</v>
      </c>
      <c r="AG139">
        <v>0.14357600000000001</v>
      </c>
      <c r="AH139" t="s">
        <v>25</v>
      </c>
      <c r="AI139" t="s">
        <v>28</v>
      </c>
      <c r="AJ139">
        <v>6.79E-3</v>
      </c>
      <c r="AK139" t="s">
        <v>25</v>
      </c>
      <c r="AL139" t="s">
        <v>288</v>
      </c>
      <c r="AM139">
        <v>1000</v>
      </c>
      <c r="AN139" t="s">
        <v>189</v>
      </c>
      <c r="AO139">
        <v>1000000</v>
      </c>
      <c r="AP139" t="s">
        <v>190</v>
      </c>
      <c r="AQ139">
        <v>10</v>
      </c>
      <c r="AR139" t="s">
        <v>191</v>
      </c>
      <c r="AS139">
        <v>1000</v>
      </c>
      <c r="AT139" t="s">
        <v>192</v>
      </c>
      <c r="AU139">
        <v>10</v>
      </c>
      <c r="AV139" t="s">
        <v>193</v>
      </c>
      <c r="AW139">
        <v>20</v>
      </c>
      <c r="AX139" t="s">
        <v>194</v>
      </c>
      <c r="AY139">
        <v>2</v>
      </c>
      <c r="AZ139" t="s">
        <v>195</v>
      </c>
      <c r="BA139">
        <v>0</v>
      </c>
      <c r="BB139" t="s">
        <v>203</v>
      </c>
      <c r="BC139">
        <v>1000000</v>
      </c>
    </row>
    <row r="140" spans="1:55">
      <c r="A140">
        <v>977</v>
      </c>
      <c r="B140" t="s">
        <v>289</v>
      </c>
      <c r="C140">
        <v>5</v>
      </c>
      <c r="D140" t="s">
        <v>182</v>
      </c>
      <c r="E140">
        <v>304</v>
      </c>
      <c r="F140" t="s">
        <v>183</v>
      </c>
      <c r="G140" t="s">
        <v>184</v>
      </c>
      <c r="H140">
        <v>0</v>
      </c>
      <c r="I140" t="s">
        <v>185</v>
      </c>
      <c r="J140">
        <v>2.52E-4</v>
      </c>
      <c r="K140" t="s">
        <v>25</v>
      </c>
      <c r="L140" t="s">
        <v>290</v>
      </c>
      <c r="M140">
        <v>296.56060400000001</v>
      </c>
      <c r="N140" t="s">
        <v>25</v>
      </c>
      <c r="O140" t="s">
        <v>291</v>
      </c>
      <c r="P140">
        <v>5.4799999999999998E-4</v>
      </c>
      <c r="Q140" t="s">
        <v>25</v>
      </c>
      <c r="R140" t="s">
        <v>186</v>
      </c>
      <c r="S140" t="e">
        <f t="shared" si="4"/>
        <v>#NAME?</v>
      </c>
      <c r="T140" t="s">
        <v>25</v>
      </c>
      <c r="U140" t="s">
        <v>24</v>
      </c>
      <c r="V140">
        <v>0.24985299999999999</v>
      </c>
      <c r="W140" t="s">
        <v>25</v>
      </c>
      <c r="X140" t="s">
        <v>1881</v>
      </c>
      <c r="Y140">
        <v>0</v>
      </c>
      <c r="Z140" t="s">
        <v>26</v>
      </c>
      <c r="AA140">
        <v>2.2452E-2</v>
      </c>
      <c r="AB140" t="s">
        <v>25</v>
      </c>
      <c r="AC140" t="s">
        <v>27</v>
      </c>
      <c r="AD140">
        <v>7.0429000000000005E-2</v>
      </c>
      <c r="AE140" t="s">
        <v>25</v>
      </c>
      <c r="AF140" t="s">
        <v>292</v>
      </c>
      <c r="AG140">
        <v>0.14491200000000001</v>
      </c>
      <c r="AH140" t="s">
        <v>25</v>
      </c>
      <c r="AI140" t="s">
        <v>28</v>
      </c>
      <c r="AJ140">
        <v>6.7850000000000002E-3</v>
      </c>
      <c r="AK140" t="s">
        <v>25</v>
      </c>
      <c r="AL140" t="s">
        <v>288</v>
      </c>
      <c r="AM140">
        <v>1000</v>
      </c>
      <c r="AN140" t="s">
        <v>189</v>
      </c>
      <c r="AO140">
        <v>1000000</v>
      </c>
      <c r="AP140" t="s">
        <v>190</v>
      </c>
      <c r="AQ140">
        <v>10</v>
      </c>
      <c r="AR140" t="s">
        <v>191</v>
      </c>
      <c r="AS140">
        <v>1000</v>
      </c>
      <c r="AT140" t="s">
        <v>192</v>
      </c>
      <c r="AU140">
        <v>10</v>
      </c>
      <c r="AV140" t="s">
        <v>193</v>
      </c>
      <c r="AW140">
        <v>20</v>
      </c>
      <c r="AX140" t="s">
        <v>194</v>
      </c>
      <c r="AY140">
        <v>2</v>
      </c>
      <c r="AZ140" t="s">
        <v>195</v>
      </c>
      <c r="BA140">
        <v>0</v>
      </c>
      <c r="BB140" t="s">
        <v>203</v>
      </c>
      <c r="BC140">
        <v>1000000</v>
      </c>
    </row>
    <row r="141" spans="1:55">
      <c r="A141">
        <v>976</v>
      </c>
      <c r="B141" t="s">
        <v>289</v>
      </c>
      <c r="C141">
        <v>6</v>
      </c>
      <c r="D141" t="s">
        <v>182</v>
      </c>
      <c r="E141">
        <v>456</v>
      </c>
      <c r="F141" t="s">
        <v>183</v>
      </c>
      <c r="G141" t="s">
        <v>184</v>
      </c>
      <c r="H141">
        <v>1E-3</v>
      </c>
      <c r="I141" t="s">
        <v>185</v>
      </c>
      <c r="J141">
        <v>2.4899999999999998E-4</v>
      </c>
      <c r="K141" t="s">
        <v>25</v>
      </c>
      <c r="L141" t="s">
        <v>290</v>
      </c>
      <c r="M141">
        <v>551.22278800000004</v>
      </c>
      <c r="N141" t="s">
        <v>25</v>
      </c>
      <c r="O141" t="s">
        <v>291</v>
      </c>
      <c r="P141">
        <v>8.0000000000000004E-4</v>
      </c>
      <c r="Q141" t="s">
        <v>25</v>
      </c>
      <c r="R141" t="s">
        <v>186</v>
      </c>
      <c r="S141" t="e">
        <f t="shared" si="4"/>
        <v>#NAME?</v>
      </c>
      <c r="T141" t="s">
        <v>25</v>
      </c>
      <c r="U141" t="s">
        <v>24</v>
      </c>
      <c r="V141">
        <v>0.228572</v>
      </c>
      <c r="W141" t="s">
        <v>25</v>
      </c>
      <c r="X141" t="s">
        <v>1881</v>
      </c>
      <c r="Y141">
        <v>0</v>
      </c>
      <c r="Z141" t="s">
        <v>26</v>
      </c>
      <c r="AA141">
        <v>2.2523999999999999E-2</v>
      </c>
      <c r="AB141" t="s">
        <v>25</v>
      </c>
      <c r="AC141" t="s">
        <v>27</v>
      </c>
      <c r="AD141">
        <v>4.6954999999999997E-2</v>
      </c>
      <c r="AE141" t="s">
        <v>25</v>
      </c>
      <c r="AF141" t="s">
        <v>292</v>
      </c>
      <c r="AG141">
        <v>0.147228</v>
      </c>
      <c r="AH141" t="s">
        <v>25</v>
      </c>
      <c r="AI141" t="s">
        <v>28</v>
      </c>
      <c r="AJ141">
        <v>6.7819999999999998E-3</v>
      </c>
      <c r="AK141" t="s">
        <v>25</v>
      </c>
      <c r="AL141" t="s">
        <v>288</v>
      </c>
      <c r="AM141">
        <v>1000</v>
      </c>
      <c r="AN141" t="s">
        <v>189</v>
      </c>
      <c r="AO141">
        <v>1000000</v>
      </c>
      <c r="AP141" t="s">
        <v>190</v>
      </c>
      <c r="AQ141">
        <v>10</v>
      </c>
      <c r="AR141" t="s">
        <v>191</v>
      </c>
      <c r="AS141">
        <v>1000</v>
      </c>
      <c r="AT141" t="s">
        <v>192</v>
      </c>
      <c r="AU141">
        <v>10</v>
      </c>
      <c r="AV141" t="s">
        <v>193</v>
      </c>
      <c r="AW141">
        <v>20</v>
      </c>
      <c r="AX141" t="s">
        <v>194</v>
      </c>
      <c r="AY141">
        <v>2</v>
      </c>
      <c r="AZ141" t="s">
        <v>195</v>
      </c>
      <c r="BA141">
        <v>0</v>
      </c>
      <c r="BB141" t="s">
        <v>203</v>
      </c>
      <c r="BC141">
        <v>1000000</v>
      </c>
    </row>
    <row r="142" spans="1:55">
      <c r="A142">
        <v>975</v>
      </c>
      <c r="B142" t="s">
        <v>289</v>
      </c>
      <c r="C142">
        <v>7</v>
      </c>
      <c r="D142" t="s">
        <v>182</v>
      </c>
      <c r="E142">
        <v>761</v>
      </c>
      <c r="F142" t="s">
        <v>183</v>
      </c>
      <c r="G142" t="s">
        <v>184</v>
      </c>
      <c r="H142">
        <v>1E-3</v>
      </c>
      <c r="I142" t="s">
        <v>185</v>
      </c>
      <c r="J142">
        <v>2.5099999999999998E-4</v>
      </c>
      <c r="K142" t="s">
        <v>25</v>
      </c>
      <c r="L142" t="s">
        <v>290</v>
      </c>
      <c r="M142">
        <v>1769.432593</v>
      </c>
      <c r="N142" t="s">
        <v>25</v>
      </c>
      <c r="O142" t="s">
        <v>291</v>
      </c>
      <c r="P142">
        <v>2.0200000000000001E-3</v>
      </c>
      <c r="Q142" t="s">
        <v>25</v>
      </c>
      <c r="R142" t="s">
        <v>186</v>
      </c>
      <c r="S142" t="e">
        <f t="shared" si="4"/>
        <v>#NAME?</v>
      </c>
      <c r="T142" t="s">
        <v>25</v>
      </c>
      <c r="U142" t="s">
        <v>24</v>
      </c>
      <c r="V142">
        <v>0.21715899999999999</v>
      </c>
      <c r="W142" t="s">
        <v>25</v>
      </c>
      <c r="X142" t="s">
        <v>1881</v>
      </c>
      <c r="Y142">
        <v>0</v>
      </c>
      <c r="Z142" t="s">
        <v>26</v>
      </c>
      <c r="AA142">
        <v>2.2353000000000001E-2</v>
      </c>
      <c r="AB142" t="s">
        <v>25</v>
      </c>
      <c r="AC142" t="s">
        <v>27</v>
      </c>
      <c r="AD142">
        <v>3.2996999999999999E-2</v>
      </c>
      <c r="AE142" t="s">
        <v>25</v>
      </c>
      <c r="AF142" t="s">
        <v>292</v>
      </c>
      <c r="AG142">
        <v>0.15003900000000001</v>
      </c>
      <c r="AH142" t="s">
        <v>25</v>
      </c>
      <c r="AI142" t="s">
        <v>28</v>
      </c>
      <c r="AJ142">
        <v>6.783E-3</v>
      </c>
      <c r="AK142" t="s">
        <v>25</v>
      </c>
      <c r="AL142" t="s">
        <v>288</v>
      </c>
      <c r="AM142">
        <v>1000</v>
      </c>
      <c r="AN142" t="s">
        <v>189</v>
      </c>
      <c r="AO142">
        <v>1000000</v>
      </c>
      <c r="AP142" t="s">
        <v>190</v>
      </c>
      <c r="AQ142">
        <v>10</v>
      </c>
      <c r="AR142" t="s">
        <v>191</v>
      </c>
      <c r="AS142">
        <v>1000</v>
      </c>
      <c r="AT142" t="s">
        <v>192</v>
      </c>
      <c r="AU142">
        <v>10</v>
      </c>
      <c r="AV142" t="s">
        <v>193</v>
      </c>
      <c r="AW142">
        <v>20</v>
      </c>
      <c r="AX142" t="s">
        <v>194</v>
      </c>
      <c r="AY142">
        <v>2</v>
      </c>
      <c r="AZ142" t="s">
        <v>195</v>
      </c>
      <c r="BA142">
        <v>0</v>
      </c>
      <c r="BB142" t="s">
        <v>203</v>
      </c>
      <c r="BC142">
        <v>1000000</v>
      </c>
    </row>
    <row r="143" spans="1:55">
      <c r="A143">
        <v>974</v>
      </c>
      <c r="B143" t="s">
        <v>289</v>
      </c>
      <c r="C143">
        <v>8</v>
      </c>
      <c r="D143" t="s">
        <v>182</v>
      </c>
      <c r="E143">
        <v>1372</v>
      </c>
      <c r="F143" t="s">
        <v>183</v>
      </c>
      <c r="G143" t="s">
        <v>184</v>
      </c>
      <c r="H143">
        <v>0</v>
      </c>
      <c r="I143" t="s">
        <v>185</v>
      </c>
      <c r="J143">
        <v>2.52E-4</v>
      </c>
      <c r="K143" t="s">
        <v>25</v>
      </c>
      <c r="L143" t="s">
        <v>290</v>
      </c>
      <c r="M143">
        <v>5876.6811980000002</v>
      </c>
      <c r="N143" t="s">
        <v>25</v>
      </c>
      <c r="O143" t="s">
        <v>291</v>
      </c>
      <c r="P143">
        <v>6.1289999999999999E-3</v>
      </c>
      <c r="Q143" t="s">
        <v>25</v>
      </c>
      <c r="R143" t="s">
        <v>186</v>
      </c>
      <c r="S143" t="e">
        <f t="shared" si="4"/>
        <v>#NAME?</v>
      </c>
      <c r="T143" t="s">
        <v>25</v>
      </c>
      <c r="U143" t="s">
        <v>24</v>
      </c>
      <c r="V143">
        <v>0.21165300000000001</v>
      </c>
      <c r="W143" t="s">
        <v>25</v>
      </c>
      <c r="X143" t="s">
        <v>1881</v>
      </c>
      <c r="Y143">
        <v>0</v>
      </c>
      <c r="Z143" t="s">
        <v>26</v>
      </c>
      <c r="AA143">
        <v>2.2772000000000001E-2</v>
      </c>
      <c r="AB143" t="s">
        <v>25</v>
      </c>
      <c r="AC143" t="s">
        <v>27</v>
      </c>
      <c r="AD143">
        <v>2.2152000000000002E-2</v>
      </c>
      <c r="AE143" t="s">
        <v>25</v>
      </c>
      <c r="AF143" t="s">
        <v>292</v>
      </c>
      <c r="AG143">
        <v>0.15481800000000001</v>
      </c>
      <c r="AH143" t="s">
        <v>25</v>
      </c>
      <c r="AI143" t="s">
        <v>28</v>
      </c>
      <c r="AJ143">
        <v>6.777E-3</v>
      </c>
      <c r="AK143" t="s">
        <v>25</v>
      </c>
      <c r="AL143" t="s">
        <v>288</v>
      </c>
      <c r="AM143">
        <v>1000</v>
      </c>
      <c r="AN143" t="s">
        <v>189</v>
      </c>
      <c r="AO143">
        <v>1000000</v>
      </c>
      <c r="AP143" t="s">
        <v>190</v>
      </c>
      <c r="AQ143">
        <v>10</v>
      </c>
      <c r="AR143" t="s">
        <v>191</v>
      </c>
      <c r="AS143">
        <v>1000</v>
      </c>
      <c r="AT143" t="s">
        <v>192</v>
      </c>
      <c r="AU143">
        <v>10</v>
      </c>
      <c r="AV143" t="s">
        <v>193</v>
      </c>
      <c r="AW143">
        <v>20</v>
      </c>
      <c r="AX143" t="s">
        <v>194</v>
      </c>
      <c r="AY143">
        <v>2</v>
      </c>
      <c r="AZ143" t="s">
        <v>195</v>
      </c>
      <c r="BA143">
        <v>0</v>
      </c>
      <c r="BB143" t="s">
        <v>203</v>
      </c>
      <c r="BC143">
        <v>1000000</v>
      </c>
    </row>
    <row r="144" spans="1:55">
      <c r="A144">
        <v>973</v>
      </c>
      <c r="B144" t="s">
        <v>289</v>
      </c>
      <c r="C144">
        <v>9</v>
      </c>
      <c r="D144" t="s">
        <v>182</v>
      </c>
      <c r="E144">
        <v>2593</v>
      </c>
      <c r="F144" t="s">
        <v>183</v>
      </c>
      <c r="G144" t="s">
        <v>184</v>
      </c>
      <c r="H144">
        <v>0</v>
      </c>
      <c r="I144" t="s">
        <v>185</v>
      </c>
      <c r="J144">
        <v>2.5599999999999999E-4</v>
      </c>
      <c r="K144" t="s">
        <v>25</v>
      </c>
      <c r="L144" t="s">
        <v>290</v>
      </c>
      <c r="M144">
        <v>15707.684262999999</v>
      </c>
      <c r="N144" t="s">
        <v>25</v>
      </c>
      <c r="O144" t="s">
        <v>291</v>
      </c>
      <c r="P144">
        <v>1.5963000000000001E-2</v>
      </c>
      <c r="Q144" t="s">
        <v>25</v>
      </c>
      <c r="R144" t="s">
        <v>186</v>
      </c>
      <c r="S144" t="e">
        <f t="shared" si="4"/>
        <v>#NAME?</v>
      </c>
      <c r="T144" t="s">
        <v>25</v>
      </c>
      <c r="U144" t="s">
        <v>24</v>
      </c>
      <c r="V144">
        <v>0.20793200000000001</v>
      </c>
      <c r="W144" t="s">
        <v>25</v>
      </c>
      <c r="X144" t="s">
        <v>1881</v>
      </c>
      <c r="Y144">
        <v>0</v>
      </c>
      <c r="Z144" t="s">
        <v>26</v>
      </c>
      <c r="AA144">
        <v>2.3224999999999999E-2</v>
      </c>
      <c r="AB144" t="s">
        <v>25</v>
      </c>
      <c r="AC144" t="s">
        <v>27</v>
      </c>
      <c r="AD144">
        <v>7.9520000000000007E-3</v>
      </c>
      <c r="AE144" t="s">
        <v>25</v>
      </c>
      <c r="AF144" t="s">
        <v>292</v>
      </c>
      <c r="AG144">
        <v>0.16487599999999999</v>
      </c>
      <c r="AH144" t="s">
        <v>25</v>
      </c>
      <c r="AI144" t="s">
        <v>28</v>
      </c>
      <c r="AJ144">
        <v>6.7780000000000002E-3</v>
      </c>
      <c r="AK144" t="s">
        <v>25</v>
      </c>
      <c r="AL144" t="s">
        <v>288</v>
      </c>
      <c r="AM144">
        <v>1000</v>
      </c>
      <c r="AN144" t="s">
        <v>189</v>
      </c>
      <c r="AO144">
        <v>1000000</v>
      </c>
      <c r="AP144" t="s">
        <v>190</v>
      </c>
      <c r="AQ144">
        <v>10</v>
      </c>
      <c r="AR144" t="s">
        <v>191</v>
      </c>
      <c r="AS144">
        <v>1000</v>
      </c>
      <c r="AT144" t="s">
        <v>192</v>
      </c>
      <c r="AU144">
        <v>10</v>
      </c>
      <c r="AV144" t="s">
        <v>193</v>
      </c>
      <c r="AW144">
        <v>20</v>
      </c>
      <c r="AX144" t="s">
        <v>194</v>
      </c>
      <c r="AY144">
        <v>2</v>
      </c>
      <c r="AZ144" t="s">
        <v>195</v>
      </c>
      <c r="BA144">
        <v>0</v>
      </c>
      <c r="BB144" t="s">
        <v>203</v>
      </c>
      <c r="BC144">
        <v>1000000</v>
      </c>
    </row>
    <row r="145" spans="1:55">
      <c r="A145">
        <v>971</v>
      </c>
      <c r="B145" t="s">
        <v>289</v>
      </c>
      <c r="C145">
        <v>0</v>
      </c>
      <c r="D145" t="s">
        <v>182</v>
      </c>
      <c r="E145">
        <v>158</v>
      </c>
      <c r="F145" t="s">
        <v>183</v>
      </c>
      <c r="G145" t="s">
        <v>184</v>
      </c>
      <c r="H145">
        <v>101.006</v>
      </c>
      <c r="I145" t="s">
        <v>185</v>
      </c>
      <c r="J145">
        <v>2.5399999999999999E-4</v>
      </c>
      <c r="K145" t="s">
        <v>25</v>
      </c>
      <c r="L145" t="s">
        <v>290</v>
      </c>
      <c r="M145">
        <v>10.213165</v>
      </c>
      <c r="N145" t="s">
        <v>25</v>
      </c>
      <c r="O145" t="s">
        <v>291</v>
      </c>
      <c r="P145">
        <v>2.6400000000000002E-4</v>
      </c>
      <c r="Q145" t="s">
        <v>25</v>
      </c>
      <c r="R145" t="s">
        <v>186</v>
      </c>
      <c r="S145" t="e">
        <f t="shared" si="4"/>
        <v>#NAME?</v>
      </c>
      <c r="T145" t="s">
        <v>25</v>
      </c>
      <c r="U145" t="s">
        <v>24</v>
      </c>
      <c r="V145">
        <v>2.8525040000000002</v>
      </c>
      <c r="W145" t="s">
        <v>25</v>
      </c>
      <c r="X145" t="s">
        <v>1881</v>
      </c>
      <c r="Y145">
        <v>0</v>
      </c>
      <c r="Z145" t="s">
        <v>26</v>
      </c>
      <c r="AA145">
        <v>4.3771999999999998E-2</v>
      </c>
      <c r="AB145" t="s">
        <v>25</v>
      </c>
      <c r="AC145" t="s">
        <v>27</v>
      </c>
      <c r="AD145">
        <v>2.7087780000000001</v>
      </c>
      <c r="AE145" t="s">
        <v>25</v>
      </c>
      <c r="AF145" t="s">
        <v>292</v>
      </c>
      <c r="AG145">
        <v>8.3488000000000007E-2</v>
      </c>
      <c r="AH145" t="s">
        <v>25</v>
      </c>
      <c r="AI145" t="s">
        <v>28</v>
      </c>
      <c r="AJ145">
        <v>6.8170000000000001E-3</v>
      </c>
      <c r="AK145" t="s">
        <v>25</v>
      </c>
      <c r="AL145" t="s">
        <v>288</v>
      </c>
      <c r="AM145">
        <v>1000</v>
      </c>
      <c r="AN145" t="s">
        <v>189</v>
      </c>
      <c r="AO145">
        <v>1000000</v>
      </c>
      <c r="AP145" t="s">
        <v>190</v>
      </c>
      <c r="AQ145">
        <v>10</v>
      </c>
      <c r="AR145" t="s">
        <v>191</v>
      </c>
      <c r="AS145">
        <v>1000</v>
      </c>
      <c r="AT145" t="s">
        <v>192</v>
      </c>
      <c r="AU145">
        <v>20</v>
      </c>
      <c r="AV145" t="s">
        <v>193</v>
      </c>
      <c r="AW145">
        <v>20</v>
      </c>
      <c r="AX145" t="s">
        <v>194</v>
      </c>
      <c r="AY145">
        <v>2</v>
      </c>
      <c r="AZ145" t="s">
        <v>195</v>
      </c>
      <c r="BA145">
        <v>0</v>
      </c>
      <c r="BB145" t="s">
        <v>203</v>
      </c>
      <c r="BC145">
        <v>1000000</v>
      </c>
    </row>
    <row r="146" spans="1:55">
      <c r="A146">
        <v>970</v>
      </c>
      <c r="B146" t="s">
        <v>289</v>
      </c>
      <c r="C146">
        <v>1</v>
      </c>
      <c r="D146" t="s">
        <v>182</v>
      </c>
      <c r="E146">
        <v>161</v>
      </c>
      <c r="F146" t="s">
        <v>183</v>
      </c>
      <c r="G146" t="s">
        <v>184</v>
      </c>
      <c r="H146">
        <v>96.603999999999999</v>
      </c>
      <c r="I146" t="s">
        <v>185</v>
      </c>
      <c r="J146">
        <v>2.5500000000000002E-4</v>
      </c>
      <c r="K146" t="s">
        <v>25</v>
      </c>
      <c r="L146" t="s">
        <v>290</v>
      </c>
      <c r="M146">
        <v>20.235807999999999</v>
      </c>
      <c r="N146" t="s">
        <v>25</v>
      </c>
      <c r="O146" t="s">
        <v>291</v>
      </c>
      <c r="P146">
        <v>2.7500000000000002E-4</v>
      </c>
      <c r="Q146" t="s">
        <v>25</v>
      </c>
      <c r="R146" t="s">
        <v>186</v>
      </c>
      <c r="S146" t="e">
        <f t="shared" si="4"/>
        <v>#NAME?</v>
      </c>
      <c r="T146" t="s">
        <v>25</v>
      </c>
      <c r="U146" t="s">
        <v>24</v>
      </c>
      <c r="V146">
        <v>1.5866979999999999</v>
      </c>
      <c r="W146" t="s">
        <v>25</v>
      </c>
      <c r="X146" t="s">
        <v>1881</v>
      </c>
      <c r="Y146">
        <v>0</v>
      </c>
      <c r="Z146" t="s">
        <v>26</v>
      </c>
      <c r="AA146">
        <v>4.3629000000000001E-2</v>
      </c>
      <c r="AB146" t="s">
        <v>25</v>
      </c>
      <c r="AC146" t="s">
        <v>27</v>
      </c>
      <c r="AD146">
        <v>1.397667</v>
      </c>
      <c r="AE146" t="s">
        <v>25</v>
      </c>
      <c r="AF146" t="s">
        <v>292</v>
      </c>
      <c r="AG146">
        <v>0.12945400000000001</v>
      </c>
      <c r="AH146" t="s">
        <v>25</v>
      </c>
      <c r="AI146" t="s">
        <v>28</v>
      </c>
      <c r="AJ146">
        <v>6.8149999999999999E-3</v>
      </c>
      <c r="AK146" t="s">
        <v>25</v>
      </c>
      <c r="AL146" t="s">
        <v>288</v>
      </c>
      <c r="AM146">
        <v>1000</v>
      </c>
      <c r="AN146" t="s">
        <v>189</v>
      </c>
      <c r="AO146">
        <v>1000000</v>
      </c>
      <c r="AP146" t="s">
        <v>190</v>
      </c>
      <c r="AQ146">
        <v>10</v>
      </c>
      <c r="AR146" t="s">
        <v>191</v>
      </c>
      <c r="AS146">
        <v>1000</v>
      </c>
      <c r="AT146" t="s">
        <v>192</v>
      </c>
      <c r="AU146">
        <v>20</v>
      </c>
      <c r="AV146" t="s">
        <v>193</v>
      </c>
      <c r="AW146">
        <v>20</v>
      </c>
      <c r="AX146" t="s">
        <v>194</v>
      </c>
      <c r="AY146">
        <v>2</v>
      </c>
      <c r="AZ146" t="s">
        <v>195</v>
      </c>
      <c r="BA146">
        <v>0</v>
      </c>
      <c r="BB146" t="s">
        <v>203</v>
      </c>
      <c r="BC146">
        <v>1000000</v>
      </c>
    </row>
    <row r="147" spans="1:55">
      <c r="A147">
        <v>969</v>
      </c>
      <c r="B147" t="s">
        <v>289</v>
      </c>
      <c r="C147">
        <v>2</v>
      </c>
      <c r="D147" t="s">
        <v>182</v>
      </c>
      <c r="E147">
        <v>170</v>
      </c>
      <c r="F147" t="s">
        <v>183</v>
      </c>
      <c r="G147" t="s">
        <v>184</v>
      </c>
      <c r="H147">
        <v>96.504000000000005</v>
      </c>
      <c r="I147" t="s">
        <v>185</v>
      </c>
      <c r="J147">
        <v>2.5300000000000002E-4</v>
      </c>
      <c r="K147" t="s">
        <v>25</v>
      </c>
      <c r="L147" t="s">
        <v>290</v>
      </c>
      <c r="M147">
        <v>37.774383999999998</v>
      </c>
      <c r="N147" t="s">
        <v>25</v>
      </c>
      <c r="O147" t="s">
        <v>291</v>
      </c>
      <c r="P147">
        <v>2.9100000000000003E-4</v>
      </c>
      <c r="Q147" t="s">
        <v>25</v>
      </c>
      <c r="R147" t="s">
        <v>186</v>
      </c>
      <c r="S147" t="e">
        <f t="shared" si="4"/>
        <v>#NAME?</v>
      </c>
      <c r="T147" t="s">
        <v>25</v>
      </c>
      <c r="U147" t="s">
        <v>24</v>
      </c>
      <c r="V147">
        <v>0.944442</v>
      </c>
      <c r="W147" t="s">
        <v>25</v>
      </c>
      <c r="X147" t="s">
        <v>1881</v>
      </c>
      <c r="Y147">
        <v>0</v>
      </c>
      <c r="Z147" t="s">
        <v>26</v>
      </c>
      <c r="AA147">
        <v>4.3678000000000002E-2</v>
      </c>
      <c r="AB147" t="s">
        <v>25</v>
      </c>
      <c r="AC147" t="s">
        <v>27</v>
      </c>
      <c r="AD147">
        <v>0.73245099999999996</v>
      </c>
      <c r="AE147" t="s">
        <v>25</v>
      </c>
      <c r="AF147" t="s">
        <v>292</v>
      </c>
      <c r="AG147">
        <v>0.15307599999999999</v>
      </c>
      <c r="AH147" t="s">
        <v>25</v>
      </c>
      <c r="AI147" t="s">
        <v>28</v>
      </c>
      <c r="AJ147">
        <v>6.8019999999999999E-3</v>
      </c>
      <c r="AK147" t="s">
        <v>25</v>
      </c>
      <c r="AL147" t="s">
        <v>288</v>
      </c>
      <c r="AM147">
        <v>1000</v>
      </c>
      <c r="AN147" t="s">
        <v>189</v>
      </c>
      <c r="AO147">
        <v>1000000</v>
      </c>
      <c r="AP147" t="s">
        <v>190</v>
      </c>
      <c r="AQ147">
        <v>10</v>
      </c>
      <c r="AR147" t="s">
        <v>191</v>
      </c>
      <c r="AS147">
        <v>1000</v>
      </c>
      <c r="AT147" t="s">
        <v>192</v>
      </c>
      <c r="AU147">
        <v>20</v>
      </c>
      <c r="AV147" t="s">
        <v>193</v>
      </c>
      <c r="AW147">
        <v>20</v>
      </c>
      <c r="AX147" t="s">
        <v>194</v>
      </c>
      <c r="AY147">
        <v>2</v>
      </c>
      <c r="AZ147" t="s">
        <v>195</v>
      </c>
      <c r="BA147">
        <v>0</v>
      </c>
      <c r="BB147" t="s">
        <v>203</v>
      </c>
      <c r="BC147">
        <v>1000000</v>
      </c>
    </row>
    <row r="148" spans="1:55">
      <c r="A148">
        <v>968</v>
      </c>
      <c r="B148" t="s">
        <v>289</v>
      </c>
      <c r="C148">
        <v>3</v>
      </c>
      <c r="D148" t="s">
        <v>182</v>
      </c>
      <c r="E148">
        <v>189</v>
      </c>
      <c r="F148" t="s">
        <v>183</v>
      </c>
      <c r="G148" t="s">
        <v>184</v>
      </c>
      <c r="H148">
        <v>98.983000000000004</v>
      </c>
      <c r="I148" t="s">
        <v>185</v>
      </c>
      <c r="J148">
        <v>2.5799999999999998E-4</v>
      </c>
      <c r="K148" t="s">
        <v>25</v>
      </c>
      <c r="L148" t="s">
        <v>290</v>
      </c>
      <c r="M148">
        <v>83.557148999999995</v>
      </c>
      <c r="N148" t="s">
        <v>25</v>
      </c>
      <c r="O148" t="s">
        <v>291</v>
      </c>
      <c r="P148">
        <v>3.4200000000000002E-4</v>
      </c>
      <c r="Q148" t="s">
        <v>25</v>
      </c>
      <c r="R148" t="s">
        <v>186</v>
      </c>
      <c r="S148" t="e">
        <f t="shared" si="4"/>
        <v>#NAME?</v>
      </c>
      <c r="T148" t="s">
        <v>25</v>
      </c>
      <c r="U148" t="s">
        <v>24</v>
      </c>
      <c r="V148">
        <v>0.62116499999999997</v>
      </c>
      <c r="W148" t="s">
        <v>25</v>
      </c>
      <c r="X148" t="s">
        <v>1881</v>
      </c>
      <c r="Y148">
        <v>0</v>
      </c>
      <c r="Z148" t="s">
        <v>26</v>
      </c>
      <c r="AA148">
        <v>4.4227000000000002E-2</v>
      </c>
      <c r="AB148" t="s">
        <v>25</v>
      </c>
      <c r="AC148" t="s">
        <v>27</v>
      </c>
      <c r="AD148">
        <v>0.39945799999999998</v>
      </c>
      <c r="AE148" t="s">
        <v>25</v>
      </c>
      <c r="AF148" t="s">
        <v>292</v>
      </c>
      <c r="AG148">
        <v>0.16289000000000001</v>
      </c>
      <c r="AH148" t="s">
        <v>25</v>
      </c>
      <c r="AI148" t="s">
        <v>28</v>
      </c>
      <c r="AJ148">
        <v>6.783E-3</v>
      </c>
      <c r="AK148" t="s">
        <v>25</v>
      </c>
      <c r="AL148" t="s">
        <v>288</v>
      </c>
      <c r="AM148">
        <v>1000</v>
      </c>
      <c r="AN148" t="s">
        <v>189</v>
      </c>
      <c r="AO148">
        <v>1000000</v>
      </c>
      <c r="AP148" t="s">
        <v>190</v>
      </c>
      <c r="AQ148">
        <v>10</v>
      </c>
      <c r="AR148" t="s">
        <v>191</v>
      </c>
      <c r="AS148">
        <v>1000</v>
      </c>
      <c r="AT148" t="s">
        <v>192</v>
      </c>
      <c r="AU148">
        <v>20</v>
      </c>
      <c r="AV148" t="s">
        <v>193</v>
      </c>
      <c r="AW148">
        <v>20</v>
      </c>
      <c r="AX148" t="s">
        <v>194</v>
      </c>
      <c r="AY148">
        <v>2</v>
      </c>
      <c r="AZ148" t="s">
        <v>195</v>
      </c>
      <c r="BA148">
        <v>0</v>
      </c>
      <c r="BB148" t="s">
        <v>203</v>
      </c>
      <c r="BC148">
        <v>1000000</v>
      </c>
    </row>
    <row r="149" spans="1:55">
      <c r="A149">
        <v>967</v>
      </c>
      <c r="B149" t="s">
        <v>289</v>
      </c>
      <c r="C149">
        <v>4</v>
      </c>
      <c r="D149" t="s">
        <v>182</v>
      </c>
      <c r="E149">
        <v>227</v>
      </c>
      <c r="F149" t="s">
        <v>183</v>
      </c>
      <c r="G149" t="s">
        <v>184</v>
      </c>
      <c r="H149">
        <v>105.61199999999999</v>
      </c>
      <c r="I149" t="s">
        <v>185</v>
      </c>
      <c r="J149">
        <v>2.5300000000000002E-4</v>
      </c>
      <c r="K149" t="s">
        <v>25</v>
      </c>
      <c r="L149" t="s">
        <v>290</v>
      </c>
      <c r="M149">
        <v>169.541158</v>
      </c>
      <c r="N149" t="s">
        <v>25</v>
      </c>
      <c r="O149" t="s">
        <v>291</v>
      </c>
      <c r="P149">
        <v>4.2299999999999998E-4</v>
      </c>
      <c r="Q149" t="s">
        <v>25</v>
      </c>
      <c r="R149" t="s">
        <v>186</v>
      </c>
      <c r="S149" t="e">
        <f t="shared" si="4"/>
        <v>#NAME?</v>
      </c>
      <c r="T149" t="s">
        <v>25</v>
      </c>
      <c r="U149" t="s">
        <v>24</v>
      </c>
      <c r="V149">
        <v>0.46039799999999997</v>
      </c>
      <c r="W149" t="s">
        <v>25</v>
      </c>
      <c r="X149" t="s">
        <v>1881</v>
      </c>
      <c r="Y149">
        <v>0</v>
      </c>
      <c r="Z149" t="s">
        <v>26</v>
      </c>
      <c r="AA149">
        <v>4.4481E-2</v>
      </c>
      <c r="AB149" t="s">
        <v>25</v>
      </c>
      <c r="AC149" t="s">
        <v>27</v>
      </c>
      <c r="AD149">
        <v>0.23352000000000001</v>
      </c>
      <c r="AE149" t="s">
        <v>25</v>
      </c>
      <c r="AF149" t="s">
        <v>292</v>
      </c>
      <c r="AG149">
        <v>0.16849500000000001</v>
      </c>
      <c r="AH149" t="s">
        <v>25</v>
      </c>
      <c r="AI149" t="s">
        <v>28</v>
      </c>
      <c r="AJ149">
        <v>6.7939999999999997E-3</v>
      </c>
      <c r="AK149" t="s">
        <v>25</v>
      </c>
      <c r="AL149" t="s">
        <v>288</v>
      </c>
      <c r="AM149">
        <v>1000</v>
      </c>
      <c r="AN149" t="s">
        <v>189</v>
      </c>
      <c r="AO149">
        <v>1000000</v>
      </c>
      <c r="AP149" t="s">
        <v>190</v>
      </c>
      <c r="AQ149">
        <v>10</v>
      </c>
      <c r="AR149" t="s">
        <v>191</v>
      </c>
      <c r="AS149">
        <v>1000</v>
      </c>
      <c r="AT149" t="s">
        <v>192</v>
      </c>
      <c r="AU149">
        <v>20</v>
      </c>
      <c r="AV149" t="s">
        <v>193</v>
      </c>
      <c r="AW149">
        <v>20</v>
      </c>
      <c r="AX149" t="s">
        <v>194</v>
      </c>
      <c r="AY149">
        <v>2</v>
      </c>
      <c r="AZ149" t="s">
        <v>195</v>
      </c>
      <c r="BA149">
        <v>0</v>
      </c>
      <c r="BB149" t="s">
        <v>203</v>
      </c>
      <c r="BC149">
        <v>1000000</v>
      </c>
    </row>
    <row r="150" spans="1:55">
      <c r="A150">
        <v>966</v>
      </c>
      <c r="B150" t="s">
        <v>289</v>
      </c>
      <c r="C150">
        <v>5</v>
      </c>
      <c r="D150" t="s">
        <v>182</v>
      </c>
      <c r="E150">
        <v>304</v>
      </c>
      <c r="F150" t="s">
        <v>183</v>
      </c>
      <c r="G150" t="s">
        <v>184</v>
      </c>
      <c r="H150">
        <v>109.67700000000001</v>
      </c>
      <c r="I150" t="s">
        <v>185</v>
      </c>
      <c r="J150">
        <v>2.5799999999999998E-4</v>
      </c>
      <c r="K150" t="s">
        <v>25</v>
      </c>
      <c r="L150" t="s">
        <v>290</v>
      </c>
      <c r="M150">
        <v>301.57452499999999</v>
      </c>
      <c r="N150" t="s">
        <v>25</v>
      </c>
      <c r="O150" t="s">
        <v>291</v>
      </c>
      <c r="P150">
        <v>5.5999999999999995E-4</v>
      </c>
      <c r="Q150" t="s">
        <v>25</v>
      </c>
      <c r="R150" t="s">
        <v>186</v>
      </c>
      <c r="S150" t="e">
        <f t="shared" si="4"/>
        <v>#NAME?</v>
      </c>
      <c r="T150" t="s">
        <v>25</v>
      </c>
      <c r="U150" t="s">
        <v>24</v>
      </c>
      <c r="V150">
        <v>0.38001000000000001</v>
      </c>
      <c r="W150" t="s">
        <v>25</v>
      </c>
      <c r="X150" t="s">
        <v>1881</v>
      </c>
      <c r="Y150">
        <v>0</v>
      </c>
      <c r="Z150" t="s">
        <v>26</v>
      </c>
      <c r="AA150">
        <v>4.5228999999999998E-2</v>
      </c>
      <c r="AB150" t="s">
        <v>25</v>
      </c>
      <c r="AC150" t="s">
        <v>27</v>
      </c>
      <c r="AD150">
        <v>0.148701</v>
      </c>
      <c r="AE150" t="s">
        <v>25</v>
      </c>
      <c r="AF150" t="s">
        <v>292</v>
      </c>
      <c r="AG150">
        <v>0.17225699999999999</v>
      </c>
      <c r="AH150" t="s">
        <v>25</v>
      </c>
      <c r="AI150" t="s">
        <v>28</v>
      </c>
      <c r="AJ150">
        <v>6.7939999999999997E-3</v>
      </c>
      <c r="AK150" t="s">
        <v>25</v>
      </c>
      <c r="AL150" t="s">
        <v>288</v>
      </c>
      <c r="AM150">
        <v>1000</v>
      </c>
      <c r="AN150" t="s">
        <v>189</v>
      </c>
      <c r="AO150">
        <v>1000000</v>
      </c>
      <c r="AP150" t="s">
        <v>190</v>
      </c>
      <c r="AQ150">
        <v>10</v>
      </c>
      <c r="AR150" t="s">
        <v>191</v>
      </c>
      <c r="AS150">
        <v>1000</v>
      </c>
      <c r="AT150" t="s">
        <v>192</v>
      </c>
      <c r="AU150">
        <v>20</v>
      </c>
      <c r="AV150" t="s">
        <v>193</v>
      </c>
      <c r="AW150">
        <v>20</v>
      </c>
      <c r="AX150" t="s">
        <v>194</v>
      </c>
      <c r="AY150">
        <v>2</v>
      </c>
      <c r="AZ150" t="s">
        <v>195</v>
      </c>
      <c r="BA150">
        <v>0</v>
      </c>
      <c r="BB150" t="s">
        <v>203</v>
      </c>
      <c r="BC150">
        <v>1000000</v>
      </c>
    </row>
    <row r="151" spans="1:55">
      <c r="A151">
        <v>965</v>
      </c>
      <c r="B151" t="s">
        <v>289</v>
      </c>
      <c r="C151">
        <v>6</v>
      </c>
      <c r="D151" t="s">
        <v>182</v>
      </c>
      <c r="E151">
        <v>456</v>
      </c>
      <c r="F151" t="s">
        <v>183</v>
      </c>
      <c r="G151" t="s">
        <v>184</v>
      </c>
      <c r="H151">
        <v>107.075</v>
      </c>
      <c r="I151" t="s">
        <v>185</v>
      </c>
      <c r="J151">
        <v>2.5900000000000001E-4</v>
      </c>
      <c r="K151" t="s">
        <v>25</v>
      </c>
      <c r="L151" t="s">
        <v>290</v>
      </c>
      <c r="M151">
        <v>570.12669700000004</v>
      </c>
      <c r="N151" t="s">
        <v>25</v>
      </c>
      <c r="O151" t="s">
        <v>291</v>
      </c>
      <c r="P151">
        <v>8.2899999999999998E-4</v>
      </c>
      <c r="Q151" t="s">
        <v>25</v>
      </c>
      <c r="R151" t="s">
        <v>186</v>
      </c>
      <c r="S151" t="e">
        <f t="shared" si="4"/>
        <v>#NAME?</v>
      </c>
      <c r="T151" t="s">
        <v>25</v>
      </c>
      <c r="U151" t="s">
        <v>24</v>
      </c>
      <c r="V151">
        <v>0.33601500000000001</v>
      </c>
      <c r="W151" t="s">
        <v>25</v>
      </c>
      <c r="X151" t="s">
        <v>1881</v>
      </c>
      <c r="Y151">
        <v>0</v>
      </c>
      <c r="Z151" t="s">
        <v>26</v>
      </c>
      <c r="AA151">
        <v>4.5600000000000002E-2</v>
      </c>
      <c r="AB151" t="s">
        <v>25</v>
      </c>
      <c r="AC151" t="s">
        <v>27</v>
      </c>
      <c r="AD151">
        <v>0.100732</v>
      </c>
      <c r="AE151" t="s">
        <v>25</v>
      </c>
      <c r="AF151" t="s">
        <v>292</v>
      </c>
      <c r="AG151">
        <v>0.17615500000000001</v>
      </c>
      <c r="AH151" t="s">
        <v>25</v>
      </c>
      <c r="AI151" t="s">
        <v>28</v>
      </c>
      <c r="AJ151">
        <v>6.7889999999999999E-3</v>
      </c>
      <c r="AK151" t="s">
        <v>25</v>
      </c>
      <c r="AL151" t="s">
        <v>288</v>
      </c>
      <c r="AM151">
        <v>1000</v>
      </c>
      <c r="AN151" t="s">
        <v>189</v>
      </c>
      <c r="AO151">
        <v>1000000</v>
      </c>
      <c r="AP151" t="s">
        <v>190</v>
      </c>
      <c r="AQ151">
        <v>10</v>
      </c>
      <c r="AR151" t="s">
        <v>191</v>
      </c>
      <c r="AS151">
        <v>1000</v>
      </c>
      <c r="AT151" t="s">
        <v>192</v>
      </c>
      <c r="AU151">
        <v>20</v>
      </c>
      <c r="AV151" t="s">
        <v>193</v>
      </c>
      <c r="AW151">
        <v>20</v>
      </c>
      <c r="AX151" t="s">
        <v>194</v>
      </c>
      <c r="AY151">
        <v>2</v>
      </c>
      <c r="AZ151" t="s">
        <v>195</v>
      </c>
      <c r="BA151">
        <v>0</v>
      </c>
      <c r="BB151" t="s">
        <v>203</v>
      </c>
      <c r="BC151">
        <v>1000000</v>
      </c>
    </row>
    <row r="152" spans="1:55">
      <c r="A152">
        <v>964</v>
      </c>
      <c r="B152" t="s">
        <v>289</v>
      </c>
      <c r="C152">
        <v>7</v>
      </c>
      <c r="D152" t="s">
        <v>182</v>
      </c>
      <c r="E152">
        <v>761</v>
      </c>
      <c r="F152" t="s">
        <v>183</v>
      </c>
      <c r="G152" t="s">
        <v>184</v>
      </c>
      <c r="H152">
        <v>106.354</v>
      </c>
      <c r="I152" t="s">
        <v>185</v>
      </c>
      <c r="J152">
        <v>2.5300000000000002E-4</v>
      </c>
      <c r="K152" t="s">
        <v>25</v>
      </c>
      <c r="L152" t="s">
        <v>290</v>
      </c>
      <c r="M152">
        <v>1481.3284610000001</v>
      </c>
      <c r="N152" t="s">
        <v>25</v>
      </c>
      <c r="O152" t="s">
        <v>291</v>
      </c>
      <c r="P152">
        <v>1.7340000000000001E-3</v>
      </c>
      <c r="Q152" t="s">
        <v>25</v>
      </c>
      <c r="R152" t="s">
        <v>186</v>
      </c>
      <c r="S152" t="e">
        <f t="shared" si="4"/>
        <v>#NAME?</v>
      </c>
      <c r="T152" t="s">
        <v>25</v>
      </c>
      <c r="U152" t="s">
        <v>24</v>
      </c>
      <c r="V152">
        <v>0.30934400000000001</v>
      </c>
      <c r="W152" t="s">
        <v>25</v>
      </c>
      <c r="X152" t="s">
        <v>1881</v>
      </c>
      <c r="Y152">
        <v>0</v>
      </c>
      <c r="Z152" t="s">
        <v>26</v>
      </c>
      <c r="AA152">
        <v>4.5628000000000002E-2</v>
      </c>
      <c r="AB152" t="s">
        <v>25</v>
      </c>
      <c r="AC152" t="s">
        <v>27</v>
      </c>
      <c r="AD152">
        <v>7.0336999999999997E-2</v>
      </c>
      <c r="AE152" t="s">
        <v>25</v>
      </c>
      <c r="AF152" t="s">
        <v>292</v>
      </c>
      <c r="AG152">
        <v>0.17994299999999999</v>
      </c>
      <c r="AH152" t="s">
        <v>25</v>
      </c>
      <c r="AI152" t="s">
        <v>28</v>
      </c>
      <c r="AJ152">
        <v>6.7739999999999996E-3</v>
      </c>
      <c r="AK152" t="s">
        <v>25</v>
      </c>
      <c r="AL152" t="s">
        <v>288</v>
      </c>
      <c r="AM152">
        <v>1000</v>
      </c>
      <c r="AN152" t="s">
        <v>189</v>
      </c>
      <c r="AO152">
        <v>1000000</v>
      </c>
      <c r="AP152" t="s">
        <v>190</v>
      </c>
      <c r="AQ152">
        <v>10</v>
      </c>
      <c r="AR152" t="s">
        <v>191</v>
      </c>
      <c r="AS152">
        <v>1000</v>
      </c>
      <c r="AT152" t="s">
        <v>192</v>
      </c>
      <c r="AU152">
        <v>20</v>
      </c>
      <c r="AV152" t="s">
        <v>193</v>
      </c>
      <c r="AW152">
        <v>20</v>
      </c>
      <c r="AX152" t="s">
        <v>194</v>
      </c>
      <c r="AY152">
        <v>2</v>
      </c>
      <c r="AZ152" t="s">
        <v>195</v>
      </c>
      <c r="BA152">
        <v>0</v>
      </c>
      <c r="BB152" t="s">
        <v>203</v>
      </c>
      <c r="BC152">
        <v>1000000</v>
      </c>
    </row>
    <row r="153" spans="1:55">
      <c r="A153">
        <v>963</v>
      </c>
      <c r="B153" t="s">
        <v>289</v>
      </c>
      <c r="C153">
        <v>8</v>
      </c>
      <c r="D153" t="s">
        <v>182</v>
      </c>
      <c r="E153">
        <v>1372</v>
      </c>
      <c r="F153" t="s">
        <v>183</v>
      </c>
      <c r="G153" t="s">
        <v>184</v>
      </c>
      <c r="H153">
        <v>106.056</v>
      </c>
      <c r="I153" t="s">
        <v>185</v>
      </c>
      <c r="J153">
        <v>2.5500000000000002E-4</v>
      </c>
      <c r="K153" t="s">
        <v>25</v>
      </c>
      <c r="L153" t="s">
        <v>290</v>
      </c>
      <c r="M153">
        <v>5842.3387080000002</v>
      </c>
      <c r="N153" t="s">
        <v>25</v>
      </c>
      <c r="O153" t="s">
        <v>291</v>
      </c>
      <c r="P153">
        <v>6.0980000000000001E-3</v>
      </c>
      <c r="Q153" t="s">
        <v>25</v>
      </c>
      <c r="R153" t="s">
        <v>186</v>
      </c>
      <c r="S153" t="e">
        <f t="shared" si="4"/>
        <v>#NAME?</v>
      </c>
      <c r="T153" t="s">
        <v>25</v>
      </c>
      <c r="U153" t="s">
        <v>24</v>
      </c>
      <c r="V153">
        <v>0.29772999999999999</v>
      </c>
      <c r="W153" t="s">
        <v>25</v>
      </c>
      <c r="X153" t="s">
        <v>1881</v>
      </c>
      <c r="Y153">
        <v>0</v>
      </c>
      <c r="Z153" t="s">
        <v>26</v>
      </c>
      <c r="AA153">
        <v>4.5766000000000001E-2</v>
      </c>
      <c r="AB153" t="s">
        <v>25</v>
      </c>
      <c r="AC153" t="s">
        <v>27</v>
      </c>
      <c r="AD153">
        <v>4.8887E-2</v>
      </c>
      <c r="AE153" t="s">
        <v>25</v>
      </c>
      <c r="AF153" t="s">
        <v>292</v>
      </c>
      <c r="AG153">
        <v>0.18964</v>
      </c>
      <c r="AH153" t="s">
        <v>25</v>
      </c>
      <c r="AI153" t="s">
        <v>28</v>
      </c>
      <c r="AJ153">
        <v>6.7809999999999997E-3</v>
      </c>
      <c r="AK153" t="s">
        <v>25</v>
      </c>
      <c r="AL153" t="s">
        <v>288</v>
      </c>
      <c r="AM153">
        <v>1000</v>
      </c>
      <c r="AN153" t="s">
        <v>189</v>
      </c>
      <c r="AO153">
        <v>1000000</v>
      </c>
      <c r="AP153" t="s">
        <v>190</v>
      </c>
      <c r="AQ153">
        <v>10</v>
      </c>
      <c r="AR153" t="s">
        <v>191</v>
      </c>
      <c r="AS153">
        <v>1000</v>
      </c>
      <c r="AT153" t="s">
        <v>192</v>
      </c>
      <c r="AU153">
        <v>20</v>
      </c>
      <c r="AV153" t="s">
        <v>193</v>
      </c>
      <c r="AW153">
        <v>20</v>
      </c>
      <c r="AX153" t="s">
        <v>194</v>
      </c>
      <c r="AY153">
        <v>2</v>
      </c>
      <c r="AZ153" t="s">
        <v>195</v>
      </c>
      <c r="BA153">
        <v>0</v>
      </c>
      <c r="BB153" t="s">
        <v>203</v>
      </c>
      <c r="BC153">
        <v>1000000</v>
      </c>
    </row>
    <row r="154" spans="1:55">
      <c r="A154">
        <v>962</v>
      </c>
      <c r="B154" t="s">
        <v>289</v>
      </c>
      <c r="C154">
        <v>9</v>
      </c>
      <c r="D154" t="s">
        <v>182</v>
      </c>
      <c r="E154">
        <v>2593</v>
      </c>
      <c r="F154" t="s">
        <v>183</v>
      </c>
      <c r="G154" t="s">
        <v>184</v>
      </c>
      <c r="H154">
        <v>112.343</v>
      </c>
      <c r="I154" t="s">
        <v>185</v>
      </c>
      <c r="J154">
        <v>2.5700000000000001E-4</v>
      </c>
      <c r="K154" t="s">
        <v>25</v>
      </c>
      <c r="L154" t="s">
        <v>290</v>
      </c>
      <c r="M154">
        <v>15617.274255</v>
      </c>
      <c r="N154" t="s">
        <v>25</v>
      </c>
      <c r="O154" t="s">
        <v>291</v>
      </c>
      <c r="P154">
        <v>1.5873999999999999E-2</v>
      </c>
      <c r="Q154" t="s">
        <v>25</v>
      </c>
      <c r="R154" t="s">
        <v>186</v>
      </c>
      <c r="S154" t="e">
        <f t="shared" si="4"/>
        <v>#NAME?</v>
      </c>
      <c r="T154" t="s">
        <v>25</v>
      </c>
      <c r="U154" t="s">
        <v>24</v>
      </c>
      <c r="V154">
        <v>0.278142</v>
      </c>
      <c r="W154" t="s">
        <v>25</v>
      </c>
      <c r="X154" t="s">
        <v>1881</v>
      </c>
      <c r="Y154">
        <v>0</v>
      </c>
      <c r="Z154" t="s">
        <v>26</v>
      </c>
      <c r="AA154">
        <v>4.5539000000000003E-2</v>
      </c>
      <c r="AB154" t="s">
        <v>25</v>
      </c>
      <c r="AC154" t="s">
        <v>27</v>
      </c>
      <c r="AD154">
        <v>1.5639E-2</v>
      </c>
      <c r="AE154" t="s">
        <v>25</v>
      </c>
      <c r="AF154" t="s">
        <v>292</v>
      </c>
      <c r="AG154">
        <v>0.20377100000000001</v>
      </c>
      <c r="AH154" t="s">
        <v>25</v>
      </c>
      <c r="AI154" t="s">
        <v>28</v>
      </c>
      <c r="AJ154">
        <v>6.7679999999999997E-3</v>
      </c>
      <c r="AK154" t="s">
        <v>25</v>
      </c>
      <c r="AL154" t="s">
        <v>288</v>
      </c>
      <c r="AM154">
        <v>1000</v>
      </c>
      <c r="AN154" t="s">
        <v>189</v>
      </c>
      <c r="AO154">
        <v>1000000</v>
      </c>
      <c r="AP154" t="s">
        <v>190</v>
      </c>
      <c r="AQ154">
        <v>10</v>
      </c>
      <c r="AR154" t="s">
        <v>191</v>
      </c>
      <c r="AS154">
        <v>1000</v>
      </c>
      <c r="AT154" t="s">
        <v>192</v>
      </c>
      <c r="AU154">
        <v>20</v>
      </c>
      <c r="AV154" t="s">
        <v>193</v>
      </c>
      <c r="AW154">
        <v>20</v>
      </c>
      <c r="AX154" t="s">
        <v>194</v>
      </c>
      <c r="AY154">
        <v>2</v>
      </c>
      <c r="AZ154" t="s">
        <v>195</v>
      </c>
      <c r="BA154">
        <v>0</v>
      </c>
      <c r="BB154" t="s">
        <v>203</v>
      </c>
      <c r="BC154">
        <v>1000000</v>
      </c>
    </row>
    <row r="155" spans="1:55">
      <c r="A155">
        <v>961</v>
      </c>
      <c r="B155" t="s">
        <v>289</v>
      </c>
      <c r="C155">
        <v>0</v>
      </c>
      <c r="D155" t="s">
        <v>182</v>
      </c>
      <c r="E155">
        <v>158</v>
      </c>
      <c r="F155" t="s">
        <v>183</v>
      </c>
      <c r="G155" t="s">
        <v>184</v>
      </c>
      <c r="H155">
        <v>100.61</v>
      </c>
      <c r="I155" t="s">
        <v>185</v>
      </c>
      <c r="J155">
        <v>2.5000000000000001E-4</v>
      </c>
      <c r="K155" t="s">
        <v>25</v>
      </c>
      <c r="L155" t="s">
        <v>290</v>
      </c>
      <c r="M155">
        <v>10.471652000000001</v>
      </c>
      <c r="N155" t="s">
        <v>25</v>
      </c>
      <c r="O155" t="s">
        <v>291</v>
      </c>
      <c r="P155">
        <v>2.61E-4</v>
      </c>
      <c r="Q155" t="s">
        <v>25</v>
      </c>
      <c r="R155" t="s">
        <v>186</v>
      </c>
      <c r="S155" t="e">
        <f t="shared" si="4"/>
        <v>#NAME?</v>
      </c>
      <c r="T155" t="s">
        <v>25</v>
      </c>
      <c r="U155" t="s">
        <v>24</v>
      </c>
      <c r="V155">
        <v>2.8684020000000001</v>
      </c>
      <c r="W155" t="s">
        <v>25</v>
      </c>
      <c r="X155" t="s">
        <v>1881</v>
      </c>
      <c r="Y155">
        <v>0</v>
      </c>
      <c r="Z155" t="s">
        <v>26</v>
      </c>
      <c r="AA155">
        <v>4.3688999999999999E-2</v>
      </c>
      <c r="AB155" t="s">
        <v>25</v>
      </c>
      <c r="AC155" t="s">
        <v>27</v>
      </c>
      <c r="AD155">
        <v>2.7243889999999999</v>
      </c>
      <c r="AE155" t="s">
        <v>25</v>
      </c>
      <c r="AF155" t="s">
        <v>292</v>
      </c>
      <c r="AG155">
        <v>8.3904999999999993E-2</v>
      </c>
      <c r="AH155" t="s">
        <v>25</v>
      </c>
      <c r="AI155" t="s">
        <v>28</v>
      </c>
      <c r="AJ155">
        <v>6.8240000000000002E-3</v>
      </c>
      <c r="AK155" t="s">
        <v>25</v>
      </c>
      <c r="AL155" t="s">
        <v>288</v>
      </c>
      <c r="AM155">
        <v>1000</v>
      </c>
      <c r="AN155" t="s">
        <v>189</v>
      </c>
      <c r="AO155">
        <v>1000000</v>
      </c>
      <c r="AP155" t="s">
        <v>190</v>
      </c>
      <c r="AQ155">
        <v>10</v>
      </c>
      <c r="AR155" t="s">
        <v>191</v>
      </c>
      <c r="AS155">
        <v>1000</v>
      </c>
      <c r="AT155" t="s">
        <v>192</v>
      </c>
      <c r="AU155">
        <v>20</v>
      </c>
      <c r="AV155" t="s">
        <v>193</v>
      </c>
      <c r="AW155">
        <v>20</v>
      </c>
      <c r="AX155" t="s">
        <v>194</v>
      </c>
      <c r="AY155">
        <v>1</v>
      </c>
      <c r="AZ155" t="s">
        <v>195</v>
      </c>
      <c r="BA155">
        <v>0</v>
      </c>
      <c r="BB155" t="s">
        <v>203</v>
      </c>
      <c r="BC155">
        <v>1000000</v>
      </c>
    </row>
    <row r="156" spans="1:55">
      <c r="A156">
        <v>960</v>
      </c>
      <c r="B156" t="s">
        <v>289</v>
      </c>
      <c r="C156">
        <v>1</v>
      </c>
      <c r="D156" t="s">
        <v>182</v>
      </c>
      <c r="E156">
        <v>161</v>
      </c>
      <c r="F156" t="s">
        <v>183</v>
      </c>
      <c r="G156" t="s">
        <v>184</v>
      </c>
      <c r="H156">
        <v>108.253</v>
      </c>
      <c r="I156" t="s">
        <v>185</v>
      </c>
      <c r="J156">
        <v>2.5399999999999999E-4</v>
      </c>
      <c r="K156" t="s">
        <v>25</v>
      </c>
      <c r="L156" t="s">
        <v>290</v>
      </c>
      <c r="M156">
        <v>20.374452000000002</v>
      </c>
      <c r="N156" t="s">
        <v>25</v>
      </c>
      <c r="O156" t="s">
        <v>291</v>
      </c>
      <c r="P156">
        <v>2.7500000000000002E-4</v>
      </c>
      <c r="Q156" t="s">
        <v>25</v>
      </c>
      <c r="R156" t="s">
        <v>186</v>
      </c>
      <c r="S156" t="e">
        <f t="shared" ref="S156:S188" si="5">-nan</f>
        <v>#NAME?</v>
      </c>
      <c r="T156" t="s">
        <v>25</v>
      </c>
      <c r="U156" t="s">
        <v>24</v>
      </c>
      <c r="V156">
        <v>1.599801</v>
      </c>
      <c r="W156" t="s">
        <v>25</v>
      </c>
      <c r="X156" t="s">
        <v>1881</v>
      </c>
      <c r="Y156">
        <v>0</v>
      </c>
      <c r="Z156" t="s">
        <v>26</v>
      </c>
      <c r="AA156">
        <v>4.3893000000000001E-2</v>
      </c>
      <c r="AB156" t="s">
        <v>25</v>
      </c>
      <c r="AC156" t="s">
        <v>27</v>
      </c>
      <c r="AD156">
        <v>1.4074770000000001</v>
      </c>
      <c r="AE156" t="s">
        <v>25</v>
      </c>
      <c r="AF156" t="s">
        <v>292</v>
      </c>
      <c r="AG156">
        <v>0.132296</v>
      </c>
      <c r="AH156" t="s">
        <v>25</v>
      </c>
      <c r="AI156" t="s">
        <v>28</v>
      </c>
      <c r="AJ156">
        <v>6.816E-3</v>
      </c>
      <c r="AK156" t="s">
        <v>25</v>
      </c>
      <c r="AL156" t="s">
        <v>288</v>
      </c>
      <c r="AM156">
        <v>1000</v>
      </c>
      <c r="AN156" t="s">
        <v>189</v>
      </c>
      <c r="AO156">
        <v>1000000</v>
      </c>
      <c r="AP156" t="s">
        <v>190</v>
      </c>
      <c r="AQ156">
        <v>10</v>
      </c>
      <c r="AR156" t="s">
        <v>191</v>
      </c>
      <c r="AS156">
        <v>1000</v>
      </c>
      <c r="AT156" t="s">
        <v>192</v>
      </c>
      <c r="AU156">
        <v>20</v>
      </c>
      <c r="AV156" t="s">
        <v>193</v>
      </c>
      <c r="AW156">
        <v>20</v>
      </c>
      <c r="AX156" t="s">
        <v>194</v>
      </c>
      <c r="AY156">
        <v>1</v>
      </c>
      <c r="AZ156" t="s">
        <v>195</v>
      </c>
      <c r="BA156">
        <v>0</v>
      </c>
      <c r="BB156" t="s">
        <v>203</v>
      </c>
      <c r="BC156">
        <v>1000000</v>
      </c>
    </row>
    <row r="157" spans="1:55">
      <c r="A157">
        <v>959</v>
      </c>
      <c r="B157" t="s">
        <v>289</v>
      </c>
      <c r="C157">
        <v>2</v>
      </c>
      <c r="D157" t="s">
        <v>182</v>
      </c>
      <c r="E157">
        <v>170</v>
      </c>
      <c r="F157" t="s">
        <v>183</v>
      </c>
      <c r="G157" t="s">
        <v>184</v>
      </c>
      <c r="H157">
        <v>105.226</v>
      </c>
      <c r="I157" t="s">
        <v>185</v>
      </c>
      <c r="J157">
        <v>2.5399999999999999E-4</v>
      </c>
      <c r="K157" t="s">
        <v>25</v>
      </c>
      <c r="L157" t="s">
        <v>290</v>
      </c>
      <c r="M157">
        <v>37.789738999999997</v>
      </c>
      <c r="N157" t="s">
        <v>25</v>
      </c>
      <c r="O157" t="s">
        <v>291</v>
      </c>
      <c r="P157">
        <v>2.92E-4</v>
      </c>
      <c r="Q157" t="s">
        <v>25</v>
      </c>
      <c r="R157" t="s">
        <v>186</v>
      </c>
      <c r="S157" t="e">
        <f t="shared" si="5"/>
        <v>#NAME?</v>
      </c>
      <c r="T157" t="s">
        <v>25</v>
      </c>
      <c r="U157" t="s">
        <v>24</v>
      </c>
      <c r="V157">
        <v>0.943075</v>
      </c>
      <c r="W157" t="s">
        <v>25</v>
      </c>
      <c r="X157" t="s">
        <v>1881</v>
      </c>
      <c r="Y157">
        <v>0</v>
      </c>
      <c r="Z157" t="s">
        <v>26</v>
      </c>
      <c r="AA157">
        <v>4.3784999999999998E-2</v>
      </c>
      <c r="AB157" t="s">
        <v>25</v>
      </c>
      <c r="AC157" t="s">
        <v>27</v>
      </c>
      <c r="AD157">
        <v>0.73009800000000002</v>
      </c>
      <c r="AE157" t="s">
        <v>25</v>
      </c>
      <c r="AF157" t="s">
        <v>292</v>
      </c>
      <c r="AG157">
        <v>0.15412999999999999</v>
      </c>
      <c r="AH157" t="s">
        <v>25</v>
      </c>
      <c r="AI157" t="s">
        <v>28</v>
      </c>
      <c r="AJ157">
        <v>6.8089999999999999E-3</v>
      </c>
      <c r="AK157" t="s">
        <v>25</v>
      </c>
      <c r="AL157" t="s">
        <v>288</v>
      </c>
      <c r="AM157">
        <v>1000</v>
      </c>
      <c r="AN157" t="s">
        <v>189</v>
      </c>
      <c r="AO157">
        <v>1000000</v>
      </c>
      <c r="AP157" t="s">
        <v>190</v>
      </c>
      <c r="AQ157">
        <v>10</v>
      </c>
      <c r="AR157" t="s">
        <v>191</v>
      </c>
      <c r="AS157">
        <v>1000</v>
      </c>
      <c r="AT157" t="s">
        <v>192</v>
      </c>
      <c r="AU157">
        <v>20</v>
      </c>
      <c r="AV157" t="s">
        <v>193</v>
      </c>
      <c r="AW157">
        <v>20</v>
      </c>
      <c r="AX157" t="s">
        <v>194</v>
      </c>
      <c r="AY157">
        <v>1</v>
      </c>
      <c r="AZ157" t="s">
        <v>195</v>
      </c>
      <c r="BA157">
        <v>0</v>
      </c>
      <c r="BB157" t="s">
        <v>203</v>
      </c>
      <c r="BC157">
        <v>1000000</v>
      </c>
    </row>
    <row r="158" spans="1:55">
      <c r="A158">
        <v>958</v>
      </c>
      <c r="B158" t="s">
        <v>289</v>
      </c>
      <c r="C158">
        <v>3</v>
      </c>
      <c r="D158" t="s">
        <v>182</v>
      </c>
      <c r="E158">
        <v>189</v>
      </c>
      <c r="F158" t="s">
        <v>183</v>
      </c>
      <c r="G158" t="s">
        <v>184</v>
      </c>
      <c r="H158">
        <v>101.417</v>
      </c>
      <c r="I158" t="s">
        <v>185</v>
      </c>
      <c r="J158">
        <v>2.5000000000000001E-4</v>
      </c>
      <c r="K158" t="s">
        <v>25</v>
      </c>
      <c r="L158" t="s">
        <v>290</v>
      </c>
      <c r="M158">
        <v>82.050349999999995</v>
      </c>
      <c r="N158" t="s">
        <v>25</v>
      </c>
      <c r="O158" t="s">
        <v>291</v>
      </c>
      <c r="P158">
        <v>3.3199999999999999E-4</v>
      </c>
      <c r="Q158" t="s">
        <v>25</v>
      </c>
      <c r="R158" t="s">
        <v>186</v>
      </c>
      <c r="S158" t="e">
        <f t="shared" si="5"/>
        <v>#NAME?</v>
      </c>
      <c r="T158" t="s">
        <v>25</v>
      </c>
      <c r="U158" t="s">
        <v>24</v>
      </c>
      <c r="V158">
        <v>0.61193200000000003</v>
      </c>
      <c r="W158" t="s">
        <v>25</v>
      </c>
      <c r="X158" t="s">
        <v>1881</v>
      </c>
      <c r="Y158">
        <v>0</v>
      </c>
      <c r="Z158" t="s">
        <v>26</v>
      </c>
      <c r="AA158">
        <v>4.3642E-2</v>
      </c>
      <c r="AB158" t="s">
        <v>25</v>
      </c>
      <c r="AC158" t="s">
        <v>27</v>
      </c>
      <c r="AD158">
        <v>0.39210800000000001</v>
      </c>
      <c r="AE158" t="s">
        <v>25</v>
      </c>
      <c r="AF158" t="s">
        <v>292</v>
      </c>
      <c r="AG158">
        <v>0.16207199999999999</v>
      </c>
      <c r="AH158" t="s">
        <v>25</v>
      </c>
      <c r="AI158" t="s">
        <v>28</v>
      </c>
      <c r="AJ158">
        <v>6.7840000000000001E-3</v>
      </c>
      <c r="AK158" t="s">
        <v>25</v>
      </c>
      <c r="AL158" t="s">
        <v>288</v>
      </c>
      <c r="AM158">
        <v>1000</v>
      </c>
      <c r="AN158" t="s">
        <v>189</v>
      </c>
      <c r="AO158">
        <v>1000000</v>
      </c>
      <c r="AP158" t="s">
        <v>190</v>
      </c>
      <c r="AQ158">
        <v>10</v>
      </c>
      <c r="AR158" t="s">
        <v>191</v>
      </c>
      <c r="AS158">
        <v>1000</v>
      </c>
      <c r="AT158" t="s">
        <v>192</v>
      </c>
      <c r="AU158">
        <v>20</v>
      </c>
      <c r="AV158" t="s">
        <v>193</v>
      </c>
      <c r="AW158">
        <v>20</v>
      </c>
      <c r="AX158" t="s">
        <v>194</v>
      </c>
      <c r="AY158">
        <v>1</v>
      </c>
      <c r="AZ158" t="s">
        <v>195</v>
      </c>
      <c r="BA158">
        <v>0</v>
      </c>
      <c r="BB158" t="s">
        <v>203</v>
      </c>
      <c r="BC158">
        <v>1000000</v>
      </c>
    </row>
    <row r="159" spans="1:55">
      <c r="A159">
        <v>957</v>
      </c>
      <c r="B159" t="s">
        <v>289</v>
      </c>
      <c r="C159">
        <v>4</v>
      </c>
      <c r="D159" t="s">
        <v>182</v>
      </c>
      <c r="E159">
        <v>227</v>
      </c>
      <c r="F159" t="s">
        <v>183</v>
      </c>
      <c r="G159" t="s">
        <v>184</v>
      </c>
      <c r="H159">
        <v>107.352</v>
      </c>
      <c r="I159" t="s">
        <v>185</v>
      </c>
      <c r="J159">
        <v>2.5300000000000002E-4</v>
      </c>
      <c r="K159" t="s">
        <v>25</v>
      </c>
      <c r="L159" t="s">
        <v>290</v>
      </c>
      <c r="M159">
        <v>168.45763299999999</v>
      </c>
      <c r="N159" t="s">
        <v>25</v>
      </c>
      <c r="O159" t="s">
        <v>291</v>
      </c>
      <c r="P159">
        <v>4.2200000000000001E-4</v>
      </c>
      <c r="Q159" t="s">
        <v>25</v>
      </c>
      <c r="R159" t="s">
        <v>186</v>
      </c>
      <c r="S159" t="e">
        <f t="shared" si="5"/>
        <v>#NAME?</v>
      </c>
      <c r="T159" t="s">
        <v>25</v>
      </c>
      <c r="U159" t="s">
        <v>24</v>
      </c>
      <c r="V159">
        <v>0.46379199999999998</v>
      </c>
      <c r="W159" t="s">
        <v>25</v>
      </c>
      <c r="X159" t="s">
        <v>1881</v>
      </c>
      <c r="Y159">
        <v>0</v>
      </c>
      <c r="Z159" t="s">
        <v>26</v>
      </c>
      <c r="AA159">
        <v>4.4316000000000001E-2</v>
      </c>
      <c r="AB159" t="s">
        <v>25</v>
      </c>
      <c r="AC159" t="s">
        <v>27</v>
      </c>
      <c r="AD159">
        <v>0.22708400000000001</v>
      </c>
      <c r="AE159" t="s">
        <v>25</v>
      </c>
      <c r="AF159" t="s">
        <v>292</v>
      </c>
      <c r="AG159">
        <v>0.17871400000000001</v>
      </c>
      <c r="AH159" t="s">
        <v>25</v>
      </c>
      <c r="AI159" t="s">
        <v>28</v>
      </c>
      <c r="AJ159">
        <v>6.7840000000000001E-3</v>
      </c>
      <c r="AK159" t="s">
        <v>25</v>
      </c>
      <c r="AL159" t="s">
        <v>288</v>
      </c>
      <c r="AM159">
        <v>1000</v>
      </c>
      <c r="AN159" t="s">
        <v>189</v>
      </c>
      <c r="AO159">
        <v>1000000</v>
      </c>
      <c r="AP159" t="s">
        <v>190</v>
      </c>
      <c r="AQ159">
        <v>10</v>
      </c>
      <c r="AR159" t="s">
        <v>191</v>
      </c>
      <c r="AS159">
        <v>1000</v>
      </c>
      <c r="AT159" t="s">
        <v>192</v>
      </c>
      <c r="AU159">
        <v>20</v>
      </c>
      <c r="AV159" t="s">
        <v>193</v>
      </c>
      <c r="AW159">
        <v>20</v>
      </c>
      <c r="AX159" t="s">
        <v>194</v>
      </c>
      <c r="AY159">
        <v>1</v>
      </c>
      <c r="AZ159" t="s">
        <v>195</v>
      </c>
      <c r="BA159">
        <v>0</v>
      </c>
      <c r="BB159" t="s">
        <v>203</v>
      </c>
      <c r="BC159">
        <v>1000000</v>
      </c>
    </row>
    <row r="160" spans="1:55">
      <c r="A160">
        <v>956</v>
      </c>
      <c r="B160" t="s">
        <v>289</v>
      </c>
      <c r="C160">
        <v>5</v>
      </c>
      <c r="D160" t="s">
        <v>182</v>
      </c>
      <c r="E160">
        <v>304</v>
      </c>
      <c r="F160" t="s">
        <v>183</v>
      </c>
      <c r="G160" t="s">
        <v>184</v>
      </c>
      <c r="H160">
        <v>107.41200000000001</v>
      </c>
      <c r="I160" t="s">
        <v>185</v>
      </c>
      <c r="J160">
        <v>2.5599999999999999E-4</v>
      </c>
      <c r="K160" t="s">
        <v>25</v>
      </c>
      <c r="L160" t="s">
        <v>290</v>
      </c>
      <c r="M160">
        <v>298.589741</v>
      </c>
      <c r="N160" t="s">
        <v>25</v>
      </c>
      <c r="O160" t="s">
        <v>291</v>
      </c>
      <c r="P160">
        <v>5.5500000000000005E-4</v>
      </c>
      <c r="Q160" t="s">
        <v>25</v>
      </c>
      <c r="R160" t="s">
        <v>186</v>
      </c>
      <c r="S160" t="e">
        <f t="shared" si="5"/>
        <v>#NAME?</v>
      </c>
      <c r="T160" t="s">
        <v>25</v>
      </c>
      <c r="U160" t="s">
        <v>24</v>
      </c>
      <c r="V160">
        <v>0.37681700000000001</v>
      </c>
      <c r="W160" t="s">
        <v>25</v>
      </c>
      <c r="X160" t="s">
        <v>1881</v>
      </c>
      <c r="Y160">
        <v>0</v>
      </c>
      <c r="Z160" t="s">
        <v>26</v>
      </c>
      <c r="AA160">
        <v>4.4713000000000003E-2</v>
      </c>
      <c r="AB160" t="s">
        <v>25</v>
      </c>
      <c r="AC160" t="s">
        <v>27</v>
      </c>
      <c r="AD160">
        <v>0.144895</v>
      </c>
      <c r="AE160" t="s">
        <v>25</v>
      </c>
      <c r="AF160" t="s">
        <v>292</v>
      </c>
      <c r="AG160">
        <v>0.17344499999999999</v>
      </c>
      <c r="AH160" t="s">
        <v>25</v>
      </c>
      <c r="AI160" t="s">
        <v>28</v>
      </c>
      <c r="AJ160">
        <v>6.7930000000000004E-3</v>
      </c>
      <c r="AK160" t="s">
        <v>25</v>
      </c>
      <c r="AL160" t="s">
        <v>288</v>
      </c>
      <c r="AM160">
        <v>1000</v>
      </c>
      <c r="AN160" t="s">
        <v>189</v>
      </c>
      <c r="AO160">
        <v>1000000</v>
      </c>
      <c r="AP160" t="s">
        <v>190</v>
      </c>
      <c r="AQ160">
        <v>10</v>
      </c>
      <c r="AR160" t="s">
        <v>191</v>
      </c>
      <c r="AS160">
        <v>1000</v>
      </c>
      <c r="AT160" t="s">
        <v>192</v>
      </c>
      <c r="AU160">
        <v>20</v>
      </c>
      <c r="AV160" t="s">
        <v>193</v>
      </c>
      <c r="AW160">
        <v>20</v>
      </c>
      <c r="AX160" t="s">
        <v>194</v>
      </c>
      <c r="AY160">
        <v>1</v>
      </c>
      <c r="AZ160" t="s">
        <v>195</v>
      </c>
      <c r="BA160">
        <v>0</v>
      </c>
      <c r="BB160" t="s">
        <v>203</v>
      </c>
      <c r="BC160">
        <v>1000000</v>
      </c>
    </row>
    <row r="161" spans="1:55">
      <c r="A161">
        <v>955</v>
      </c>
      <c r="B161" t="s">
        <v>289</v>
      </c>
      <c r="C161">
        <v>6</v>
      </c>
      <c r="D161" t="s">
        <v>182</v>
      </c>
      <c r="E161">
        <v>456</v>
      </c>
      <c r="F161" t="s">
        <v>183</v>
      </c>
      <c r="G161" t="s">
        <v>184</v>
      </c>
      <c r="H161">
        <v>108.623</v>
      </c>
      <c r="I161" t="s">
        <v>185</v>
      </c>
      <c r="J161">
        <v>2.5700000000000001E-4</v>
      </c>
      <c r="K161" t="s">
        <v>25</v>
      </c>
      <c r="L161" t="s">
        <v>290</v>
      </c>
      <c r="M161">
        <v>555.63426900000002</v>
      </c>
      <c r="N161" t="s">
        <v>25</v>
      </c>
      <c r="O161" t="s">
        <v>291</v>
      </c>
      <c r="P161">
        <v>8.12E-4</v>
      </c>
      <c r="Q161" t="s">
        <v>25</v>
      </c>
      <c r="R161" t="s">
        <v>186</v>
      </c>
      <c r="S161" t="e">
        <f t="shared" si="5"/>
        <v>#NAME?</v>
      </c>
      <c r="T161" t="s">
        <v>25</v>
      </c>
      <c r="U161" t="s">
        <v>24</v>
      </c>
      <c r="V161">
        <v>0.32413900000000001</v>
      </c>
      <c r="W161" t="s">
        <v>25</v>
      </c>
      <c r="X161" t="s">
        <v>1881</v>
      </c>
      <c r="Y161">
        <v>0</v>
      </c>
      <c r="Z161" t="s">
        <v>26</v>
      </c>
      <c r="AA161">
        <v>4.4457999999999998E-2</v>
      </c>
      <c r="AB161" t="s">
        <v>25</v>
      </c>
      <c r="AC161" t="s">
        <v>27</v>
      </c>
      <c r="AD161">
        <v>9.3876000000000001E-2</v>
      </c>
      <c r="AE161" t="s">
        <v>25</v>
      </c>
      <c r="AF161" t="s">
        <v>292</v>
      </c>
      <c r="AG161">
        <v>0.17280799999999999</v>
      </c>
      <c r="AH161" t="s">
        <v>25</v>
      </c>
      <c r="AI161" t="s">
        <v>28</v>
      </c>
      <c r="AJ161">
        <v>6.7790000000000003E-3</v>
      </c>
      <c r="AK161" t="s">
        <v>25</v>
      </c>
      <c r="AL161" t="s">
        <v>288</v>
      </c>
      <c r="AM161">
        <v>1000</v>
      </c>
      <c r="AN161" t="s">
        <v>189</v>
      </c>
      <c r="AO161">
        <v>1000000</v>
      </c>
      <c r="AP161" t="s">
        <v>190</v>
      </c>
      <c r="AQ161">
        <v>10</v>
      </c>
      <c r="AR161" t="s">
        <v>191</v>
      </c>
      <c r="AS161">
        <v>1000</v>
      </c>
      <c r="AT161" t="s">
        <v>192</v>
      </c>
      <c r="AU161">
        <v>20</v>
      </c>
      <c r="AV161" t="s">
        <v>193</v>
      </c>
      <c r="AW161">
        <v>20</v>
      </c>
      <c r="AX161" t="s">
        <v>194</v>
      </c>
      <c r="AY161">
        <v>1</v>
      </c>
      <c r="AZ161" t="s">
        <v>195</v>
      </c>
      <c r="BA161">
        <v>0</v>
      </c>
      <c r="BB161" t="s">
        <v>203</v>
      </c>
      <c r="BC161">
        <v>1000000</v>
      </c>
    </row>
    <row r="162" spans="1:55">
      <c r="A162">
        <v>954</v>
      </c>
      <c r="B162" t="s">
        <v>289</v>
      </c>
      <c r="C162">
        <v>7</v>
      </c>
      <c r="D162" t="s">
        <v>182</v>
      </c>
      <c r="E162">
        <v>761</v>
      </c>
      <c r="F162" t="s">
        <v>183</v>
      </c>
      <c r="G162" t="s">
        <v>184</v>
      </c>
      <c r="H162">
        <v>105.113</v>
      </c>
      <c r="I162" t="s">
        <v>185</v>
      </c>
      <c r="J162">
        <v>2.52E-4</v>
      </c>
      <c r="K162" t="s">
        <v>25</v>
      </c>
      <c r="L162" t="s">
        <v>290</v>
      </c>
      <c r="M162">
        <v>1691.2683549999999</v>
      </c>
      <c r="N162" t="s">
        <v>25</v>
      </c>
      <c r="O162" t="s">
        <v>291</v>
      </c>
      <c r="P162">
        <v>1.944E-3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0.30541800000000002</v>
      </c>
      <c r="W162" t="s">
        <v>25</v>
      </c>
      <c r="X162" t="s">
        <v>1881</v>
      </c>
      <c r="Y162">
        <v>0</v>
      </c>
      <c r="Z162" t="s">
        <v>26</v>
      </c>
      <c r="AA162">
        <v>4.5242999999999998E-2</v>
      </c>
      <c r="AB162" t="s">
        <v>25</v>
      </c>
      <c r="AC162" t="s">
        <v>27</v>
      </c>
      <c r="AD162">
        <v>6.9495000000000001E-2</v>
      </c>
      <c r="AE162" t="s">
        <v>25</v>
      </c>
      <c r="AF162" t="s">
        <v>292</v>
      </c>
      <c r="AG162">
        <v>0.17749599999999999</v>
      </c>
      <c r="AH162" t="s">
        <v>25</v>
      </c>
      <c r="AI162" t="s">
        <v>28</v>
      </c>
      <c r="AJ162">
        <v>6.7689999999999998E-3</v>
      </c>
      <c r="AK162" t="s">
        <v>25</v>
      </c>
      <c r="AL162" t="s">
        <v>288</v>
      </c>
      <c r="AM162">
        <v>1000</v>
      </c>
      <c r="AN162" t="s">
        <v>189</v>
      </c>
      <c r="AO162">
        <v>1000000</v>
      </c>
      <c r="AP162" t="s">
        <v>190</v>
      </c>
      <c r="AQ162">
        <v>10</v>
      </c>
      <c r="AR162" t="s">
        <v>191</v>
      </c>
      <c r="AS162">
        <v>1000</v>
      </c>
      <c r="AT162" t="s">
        <v>192</v>
      </c>
      <c r="AU162">
        <v>20</v>
      </c>
      <c r="AV162" t="s">
        <v>193</v>
      </c>
      <c r="AW162">
        <v>20</v>
      </c>
      <c r="AX162" t="s">
        <v>194</v>
      </c>
      <c r="AY162">
        <v>1</v>
      </c>
      <c r="AZ162" t="s">
        <v>195</v>
      </c>
      <c r="BA162">
        <v>0</v>
      </c>
      <c r="BB162" t="s">
        <v>203</v>
      </c>
      <c r="BC162">
        <v>1000000</v>
      </c>
    </row>
    <row r="163" spans="1:55">
      <c r="A163">
        <v>953</v>
      </c>
      <c r="B163" t="s">
        <v>289</v>
      </c>
      <c r="C163">
        <v>8</v>
      </c>
      <c r="D163" t="s">
        <v>182</v>
      </c>
      <c r="E163">
        <v>1372</v>
      </c>
      <c r="F163" t="s">
        <v>183</v>
      </c>
      <c r="G163" t="s">
        <v>184</v>
      </c>
      <c r="H163">
        <v>101.07</v>
      </c>
      <c r="I163" t="s">
        <v>185</v>
      </c>
      <c r="J163">
        <v>2.5599999999999999E-4</v>
      </c>
      <c r="K163" t="s">
        <v>25</v>
      </c>
      <c r="L163" t="s">
        <v>290</v>
      </c>
      <c r="M163">
        <v>6296.4161889999996</v>
      </c>
      <c r="N163" t="s">
        <v>25</v>
      </c>
      <c r="O163" t="s">
        <v>291</v>
      </c>
      <c r="P163">
        <v>6.5519999999999997E-3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0.30648399999999998</v>
      </c>
      <c r="W163" t="s">
        <v>25</v>
      </c>
      <c r="X163" t="s">
        <v>1881</v>
      </c>
      <c r="Y163">
        <v>0</v>
      </c>
      <c r="Z163" t="s">
        <v>26</v>
      </c>
      <c r="AA163">
        <v>4.5401999999999998E-2</v>
      </c>
      <c r="AB163" t="s">
        <v>25</v>
      </c>
      <c r="AC163" t="s">
        <v>27</v>
      </c>
      <c r="AD163">
        <v>4.5699999999999998E-2</v>
      </c>
      <c r="AE163" t="s">
        <v>25</v>
      </c>
      <c r="AF163" t="s">
        <v>292</v>
      </c>
      <c r="AG163">
        <v>0.202075</v>
      </c>
      <c r="AH163" t="s">
        <v>25</v>
      </c>
      <c r="AI163" t="s">
        <v>28</v>
      </c>
      <c r="AJ163">
        <v>6.7609999999999996E-3</v>
      </c>
      <c r="AK163" t="s">
        <v>25</v>
      </c>
      <c r="AL163" t="s">
        <v>288</v>
      </c>
      <c r="AM163">
        <v>1000</v>
      </c>
      <c r="AN163" t="s">
        <v>189</v>
      </c>
      <c r="AO163">
        <v>1000000</v>
      </c>
      <c r="AP163" t="s">
        <v>190</v>
      </c>
      <c r="AQ163">
        <v>10</v>
      </c>
      <c r="AR163" t="s">
        <v>191</v>
      </c>
      <c r="AS163">
        <v>1000</v>
      </c>
      <c r="AT163" t="s">
        <v>192</v>
      </c>
      <c r="AU163">
        <v>20</v>
      </c>
      <c r="AV163" t="s">
        <v>193</v>
      </c>
      <c r="AW163">
        <v>20</v>
      </c>
      <c r="AX163" t="s">
        <v>194</v>
      </c>
      <c r="AY163">
        <v>1</v>
      </c>
      <c r="AZ163" t="s">
        <v>195</v>
      </c>
      <c r="BA163">
        <v>0</v>
      </c>
      <c r="BB163" t="s">
        <v>203</v>
      </c>
      <c r="BC163">
        <v>1000000</v>
      </c>
    </row>
    <row r="164" spans="1:55">
      <c r="A164">
        <v>952</v>
      </c>
      <c r="B164" t="s">
        <v>289</v>
      </c>
      <c r="C164">
        <v>9</v>
      </c>
      <c r="D164" t="s">
        <v>182</v>
      </c>
      <c r="E164">
        <v>2593</v>
      </c>
      <c r="F164" t="s">
        <v>183</v>
      </c>
      <c r="G164" t="s">
        <v>184</v>
      </c>
      <c r="H164">
        <v>98.894999999999996</v>
      </c>
      <c r="I164" t="s">
        <v>185</v>
      </c>
      <c r="J164">
        <v>2.5399999999999999E-4</v>
      </c>
      <c r="K164" t="s">
        <v>25</v>
      </c>
      <c r="L164" t="s">
        <v>290</v>
      </c>
      <c r="M164">
        <v>19013.234070999999</v>
      </c>
      <c r="N164" t="s">
        <v>25</v>
      </c>
      <c r="O164" t="s">
        <v>291</v>
      </c>
      <c r="P164">
        <v>1.9268E-2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0.29453299999999999</v>
      </c>
      <c r="W164" t="s">
        <v>25</v>
      </c>
      <c r="X164" t="s">
        <v>1881</v>
      </c>
      <c r="Y164">
        <v>0</v>
      </c>
      <c r="Z164" t="s">
        <v>26</v>
      </c>
      <c r="AA164">
        <v>4.5898000000000001E-2</v>
      </c>
      <c r="AB164" t="s">
        <v>25</v>
      </c>
      <c r="AC164" t="s">
        <v>27</v>
      </c>
      <c r="AD164">
        <v>1.5306999999999999E-2</v>
      </c>
      <c r="AE164" t="s">
        <v>25</v>
      </c>
      <c r="AF164" t="s">
        <v>292</v>
      </c>
      <c r="AG164">
        <v>0.21995700000000001</v>
      </c>
      <c r="AH164" t="s">
        <v>25</v>
      </c>
      <c r="AI164" t="s">
        <v>28</v>
      </c>
      <c r="AJ164">
        <v>6.7809999999999997E-3</v>
      </c>
      <c r="AK164" t="s">
        <v>25</v>
      </c>
      <c r="AL164" t="s">
        <v>288</v>
      </c>
      <c r="AM164">
        <v>1000</v>
      </c>
      <c r="AN164" t="s">
        <v>189</v>
      </c>
      <c r="AO164">
        <v>1000000</v>
      </c>
      <c r="AP164" t="s">
        <v>190</v>
      </c>
      <c r="AQ164">
        <v>10</v>
      </c>
      <c r="AR164" t="s">
        <v>191</v>
      </c>
      <c r="AS164">
        <v>1000</v>
      </c>
      <c r="AT164" t="s">
        <v>192</v>
      </c>
      <c r="AU164">
        <v>20</v>
      </c>
      <c r="AV164" t="s">
        <v>193</v>
      </c>
      <c r="AW164">
        <v>20</v>
      </c>
      <c r="AX164" t="s">
        <v>194</v>
      </c>
      <c r="AY164">
        <v>1</v>
      </c>
      <c r="AZ164" t="s">
        <v>195</v>
      </c>
      <c r="BA164">
        <v>0</v>
      </c>
      <c r="BB164" t="s">
        <v>203</v>
      </c>
      <c r="BC164">
        <v>1000000</v>
      </c>
    </row>
    <row r="165" spans="1:55">
      <c r="A165">
        <v>951</v>
      </c>
      <c r="B165" t="s">
        <v>289</v>
      </c>
      <c r="C165">
        <v>0</v>
      </c>
      <c r="D165" t="s">
        <v>182</v>
      </c>
      <c r="E165">
        <v>158</v>
      </c>
      <c r="F165" t="s">
        <v>183</v>
      </c>
      <c r="G165" t="s">
        <v>184</v>
      </c>
      <c r="H165">
        <v>34.573</v>
      </c>
      <c r="I165" t="s">
        <v>185</v>
      </c>
      <c r="J165">
        <v>2.5399999999999999E-4</v>
      </c>
      <c r="K165" t="s">
        <v>25</v>
      </c>
      <c r="L165" t="s">
        <v>290</v>
      </c>
      <c r="M165">
        <v>10.448885000000001</v>
      </c>
      <c r="N165" t="s">
        <v>25</v>
      </c>
      <c r="O165" t="s">
        <v>291</v>
      </c>
      <c r="P165">
        <v>2.6400000000000002E-4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2.1430609999999999</v>
      </c>
      <c r="W165" t="s">
        <v>25</v>
      </c>
      <c r="X165" t="s">
        <v>1881</v>
      </c>
      <c r="Y165">
        <v>0</v>
      </c>
      <c r="Z165" t="s">
        <v>26</v>
      </c>
      <c r="AA165">
        <v>3.2108999999999999E-2</v>
      </c>
      <c r="AB165" t="s">
        <v>25</v>
      </c>
      <c r="AC165" t="s">
        <v>27</v>
      </c>
      <c r="AD165">
        <v>1.989924</v>
      </c>
      <c r="AE165" t="s">
        <v>25</v>
      </c>
      <c r="AF165" t="s">
        <v>292</v>
      </c>
      <c r="AG165">
        <v>0.107154</v>
      </c>
      <c r="AH165" t="s">
        <v>25</v>
      </c>
      <c r="AI165" t="s">
        <v>28</v>
      </c>
      <c r="AJ165">
        <v>6.8089999999999999E-3</v>
      </c>
      <c r="AK165" t="s">
        <v>25</v>
      </c>
      <c r="AL165" t="s">
        <v>288</v>
      </c>
      <c r="AM165">
        <v>1000</v>
      </c>
      <c r="AN165" t="s">
        <v>189</v>
      </c>
      <c r="AO165">
        <v>1000000</v>
      </c>
      <c r="AP165" t="s">
        <v>190</v>
      </c>
      <c r="AQ165">
        <v>10</v>
      </c>
      <c r="AR165" t="s">
        <v>191</v>
      </c>
      <c r="AS165">
        <v>1000</v>
      </c>
      <c r="AT165" t="s">
        <v>192</v>
      </c>
      <c r="AU165">
        <v>20</v>
      </c>
      <c r="AV165" t="s">
        <v>193</v>
      </c>
      <c r="AW165">
        <v>20</v>
      </c>
      <c r="AX165" t="s">
        <v>194</v>
      </c>
      <c r="AY165">
        <v>1</v>
      </c>
      <c r="AZ165" t="s">
        <v>195</v>
      </c>
      <c r="BA165">
        <v>0</v>
      </c>
      <c r="BB165" t="s">
        <v>203</v>
      </c>
      <c r="BC165">
        <v>1000000</v>
      </c>
    </row>
    <row r="166" spans="1:55">
      <c r="A166">
        <v>950</v>
      </c>
      <c r="B166" t="s">
        <v>289</v>
      </c>
      <c r="C166">
        <v>1</v>
      </c>
      <c r="D166" t="s">
        <v>182</v>
      </c>
      <c r="E166">
        <v>161</v>
      </c>
      <c r="F166" t="s">
        <v>183</v>
      </c>
      <c r="G166" t="s">
        <v>184</v>
      </c>
      <c r="H166">
        <v>28.478000000000002</v>
      </c>
      <c r="I166" t="s">
        <v>185</v>
      </c>
      <c r="J166">
        <v>2.5300000000000002E-4</v>
      </c>
      <c r="K166" t="s">
        <v>25</v>
      </c>
      <c r="L166" t="s">
        <v>290</v>
      </c>
      <c r="M166">
        <v>20.706901999999999</v>
      </c>
      <c r="N166" t="s">
        <v>25</v>
      </c>
      <c r="O166" t="s">
        <v>291</v>
      </c>
      <c r="P166">
        <v>2.7399999999999999E-4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1.1203590000000001</v>
      </c>
      <c r="W166" t="s">
        <v>25</v>
      </c>
      <c r="X166" t="s">
        <v>1881</v>
      </c>
      <c r="Y166">
        <v>0</v>
      </c>
      <c r="Z166" t="s">
        <v>26</v>
      </c>
      <c r="AA166">
        <v>3.0735999999999999E-2</v>
      </c>
      <c r="AB166" t="s">
        <v>25</v>
      </c>
      <c r="AC166" t="s">
        <v>27</v>
      </c>
      <c r="AD166">
        <v>0.94618400000000003</v>
      </c>
      <c r="AE166" t="s">
        <v>25</v>
      </c>
      <c r="AF166" t="s">
        <v>292</v>
      </c>
      <c r="AG166">
        <v>0.13000300000000001</v>
      </c>
      <c r="AH166" t="s">
        <v>25</v>
      </c>
      <c r="AI166" t="s">
        <v>28</v>
      </c>
      <c r="AJ166">
        <v>6.8389999999999996E-3</v>
      </c>
      <c r="AK166" t="s">
        <v>25</v>
      </c>
      <c r="AL166" t="s">
        <v>288</v>
      </c>
      <c r="AM166">
        <v>1000</v>
      </c>
      <c r="AN166" t="s">
        <v>189</v>
      </c>
      <c r="AO166">
        <v>1000000</v>
      </c>
      <c r="AP166" t="s">
        <v>190</v>
      </c>
      <c r="AQ166">
        <v>10</v>
      </c>
      <c r="AR166" t="s">
        <v>191</v>
      </c>
      <c r="AS166">
        <v>1000</v>
      </c>
      <c r="AT166" t="s">
        <v>192</v>
      </c>
      <c r="AU166">
        <v>20</v>
      </c>
      <c r="AV166" t="s">
        <v>193</v>
      </c>
      <c r="AW166">
        <v>20</v>
      </c>
      <c r="AX166" t="s">
        <v>194</v>
      </c>
      <c r="AY166">
        <v>1</v>
      </c>
      <c r="AZ166" t="s">
        <v>195</v>
      </c>
      <c r="BA166">
        <v>0</v>
      </c>
      <c r="BB166" t="s">
        <v>203</v>
      </c>
      <c r="BC166">
        <v>1000000</v>
      </c>
    </row>
    <row r="167" spans="1:55">
      <c r="A167">
        <v>949</v>
      </c>
      <c r="B167" t="s">
        <v>289</v>
      </c>
      <c r="C167">
        <v>2</v>
      </c>
      <c r="D167" t="s">
        <v>182</v>
      </c>
      <c r="E167">
        <v>170</v>
      </c>
      <c r="F167" t="s">
        <v>183</v>
      </c>
      <c r="G167" t="s">
        <v>184</v>
      </c>
      <c r="H167">
        <v>30.574999999999999</v>
      </c>
      <c r="I167" t="s">
        <v>185</v>
      </c>
      <c r="J167">
        <v>2.52E-4</v>
      </c>
      <c r="K167" t="s">
        <v>25</v>
      </c>
      <c r="L167" t="s">
        <v>290</v>
      </c>
      <c r="M167">
        <v>38.003917999999999</v>
      </c>
      <c r="N167" t="s">
        <v>25</v>
      </c>
      <c r="O167" t="s">
        <v>291</v>
      </c>
      <c r="P167">
        <v>2.9E-4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0.66485399999999995</v>
      </c>
      <c r="W167" t="s">
        <v>25</v>
      </c>
      <c r="X167" t="s">
        <v>1881</v>
      </c>
      <c r="Y167">
        <v>0</v>
      </c>
      <c r="Z167" t="s">
        <v>26</v>
      </c>
      <c r="AA167">
        <v>3.0166999999999999E-2</v>
      </c>
      <c r="AB167" t="s">
        <v>25</v>
      </c>
      <c r="AC167" t="s">
        <v>27</v>
      </c>
      <c r="AD167">
        <v>0.49077199999999999</v>
      </c>
      <c r="AE167" t="s">
        <v>25</v>
      </c>
      <c r="AF167" t="s">
        <v>292</v>
      </c>
      <c r="AG167">
        <v>0.13086100000000001</v>
      </c>
      <c r="AH167" t="s">
        <v>25</v>
      </c>
      <c r="AI167" t="s">
        <v>28</v>
      </c>
      <c r="AJ167">
        <v>6.816E-3</v>
      </c>
      <c r="AK167" t="s">
        <v>25</v>
      </c>
      <c r="AL167" t="s">
        <v>288</v>
      </c>
      <c r="AM167">
        <v>1000</v>
      </c>
      <c r="AN167" t="s">
        <v>189</v>
      </c>
      <c r="AO167">
        <v>1000000</v>
      </c>
      <c r="AP167" t="s">
        <v>190</v>
      </c>
      <c r="AQ167">
        <v>10</v>
      </c>
      <c r="AR167" t="s">
        <v>191</v>
      </c>
      <c r="AS167">
        <v>1000</v>
      </c>
      <c r="AT167" t="s">
        <v>192</v>
      </c>
      <c r="AU167">
        <v>20</v>
      </c>
      <c r="AV167" t="s">
        <v>193</v>
      </c>
      <c r="AW167">
        <v>20</v>
      </c>
      <c r="AX167" t="s">
        <v>194</v>
      </c>
      <c r="AY167">
        <v>1</v>
      </c>
      <c r="AZ167" t="s">
        <v>195</v>
      </c>
      <c r="BA167">
        <v>0</v>
      </c>
      <c r="BB167" t="s">
        <v>203</v>
      </c>
      <c r="BC167">
        <v>1000000</v>
      </c>
    </row>
    <row r="168" spans="1:55">
      <c r="A168">
        <v>948</v>
      </c>
      <c r="B168" t="s">
        <v>289</v>
      </c>
      <c r="C168">
        <v>3</v>
      </c>
      <c r="D168" t="s">
        <v>182</v>
      </c>
      <c r="E168">
        <v>189</v>
      </c>
      <c r="F168" t="s">
        <v>183</v>
      </c>
      <c r="G168" t="s">
        <v>184</v>
      </c>
      <c r="H168">
        <v>36.244999999999997</v>
      </c>
      <c r="I168" t="s">
        <v>185</v>
      </c>
      <c r="J168">
        <v>2.5099999999999998E-4</v>
      </c>
      <c r="K168" t="s">
        <v>25</v>
      </c>
      <c r="L168" t="s">
        <v>290</v>
      </c>
      <c r="M168">
        <v>81.063263000000006</v>
      </c>
      <c r="N168" t="s">
        <v>25</v>
      </c>
      <c r="O168" t="s">
        <v>291</v>
      </c>
      <c r="P168">
        <v>3.3199999999999999E-4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0.42879299999999998</v>
      </c>
      <c r="W168" t="s">
        <v>25</v>
      </c>
      <c r="X168" t="s">
        <v>1881</v>
      </c>
      <c r="Y168">
        <v>0</v>
      </c>
      <c r="Z168" t="s">
        <v>26</v>
      </c>
      <c r="AA168">
        <v>2.9201000000000001E-2</v>
      </c>
      <c r="AB168" t="s">
        <v>25</v>
      </c>
      <c r="AC168" t="s">
        <v>27</v>
      </c>
      <c r="AD168">
        <v>0.25723499999999999</v>
      </c>
      <c r="AE168" t="s">
        <v>25</v>
      </c>
      <c r="AF168" t="s">
        <v>292</v>
      </c>
      <c r="AG168">
        <v>0.12944</v>
      </c>
      <c r="AH168" t="s">
        <v>25</v>
      </c>
      <c r="AI168" t="s">
        <v>28</v>
      </c>
      <c r="AJ168">
        <v>6.796E-3</v>
      </c>
      <c r="AK168" t="s">
        <v>25</v>
      </c>
      <c r="AL168" t="s">
        <v>288</v>
      </c>
      <c r="AM168">
        <v>1000</v>
      </c>
      <c r="AN168" t="s">
        <v>189</v>
      </c>
      <c r="AO168">
        <v>1000000</v>
      </c>
      <c r="AP168" t="s">
        <v>190</v>
      </c>
      <c r="AQ168">
        <v>10</v>
      </c>
      <c r="AR168" t="s">
        <v>191</v>
      </c>
      <c r="AS168">
        <v>1000</v>
      </c>
      <c r="AT168" t="s">
        <v>192</v>
      </c>
      <c r="AU168">
        <v>20</v>
      </c>
      <c r="AV168" t="s">
        <v>193</v>
      </c>
      <c r="AW168">
        <v>20</v>
      </c>
      <c r="AX168" t="s">
        <v>194</v>
      </c>
      <c r="AY168">
        <v>1</v>
      </c>
      <c r="AZ168" t="s">
        <v>195</v>
      </c>
      <c r="BA168">
        <v>0</v>
      </c>
      <c r="BB168" t="s">
        <v>203</v>
      </c>
      <c r="BC168">
        <v>1000000</v>
      </c>
    </row>
    <row r="169" spans="1:55">
      <c r="A169">
        <v>947</v>
      </c>
      <c r="B169" t="s">
        <v>289</v>
      </c>
      <c r="C169">
        <v>4</v>
      </c>
      <c r="D169" t="s">
        <v>182</v>
      </c>
      <c r="E169">
        <v>227</v>
      </c>
      <c r="F169" t="s">
        <v>183</v>
      </c>
      <c r="G169" t="s">
        <v>184</v>
      </c>
      <c r="H169">
        <v>33.19</v>
      </c>
      <c r="I169" t="s">
        <v>185</v>
      </c>
      <c r="J169">
        <v>2.5099999999999998E-4</v>
      </c>
      <c r="K169" t="s">
        <v>25</v>
      </c>
      <c r="L169" t="s">
        <v>290</v>
      </c>
      <c r="M169">
        <v>165.790693</v>
      </c>
      <c r="N169" t="s">
        <v>25</v>
      </c>
      <c r="O169" t="s">
        <v>291</v>
      </c>
      <c r="P169">
        <v>4.17E-4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0.31011899999999998</v>
      </c>
      <c r="W169" t="s">
        <v>25</v>
      </c>
      <c r="X169" t="s">
        <v>1881</v>
      </c>
      <c r="Y169">
        <v>0</v>
      </c>
      <c r="Z169" t="s">
        <v>26</v>
      </c>
      <c r="AA169">
        <v>2.8545000000000001E-2</v>
      </c>
      <c r="AB169" t="s">
        <v>25</v>
      </c>
      <c r="AC169" t="s">
        <v>27</v>
      </c>
      <c r="AD169">
        <v>0.13855999999999999</v>
      </c>
      <c r="AE169" t="s">
        <v>25</v>
      </c>
      <c r="AF169" t="s">
        <v>292</v>
      </c>
      <c r="AG169">
        <v>0.130389</v>
      </c>
      <c r="AH169" t="s">
        <v>25</v>
      </c>
      <c r="AI169" t="s">
        <v>28</v>
      </c>
      <c r="AJ169">
        <v>6.7930000000000004E-3</v>
      </c>
      <c r="AK169" t="s">
        <v>25</v>
      </c>
      <c r="AL169" t="s">
        <v>288</v>
      </c>
      <c r="AM169">
        <v>1000</v>
      </c>
      <c r="AN169" t="s">
        <v>189</v>
      </c>
      <c r="AO169">
        <v>1000000</v>
      </c>
      <c r="AP169" t="s">
        <v>190</v>
      </c>
      <c r="AQ169">
        <v>10</v>
      </c>
      <c r="AR169" t="s">
        <v>191</v>
      </c>
      <c r="AS169">
        <v>1000</v>
      </c>
      <c r="AT169" t="s">
        <v>192</v>
      </c>
      <c r="AU169">
        <v>20</v>
      </c>
      <c r="AV169" t="s">
        <v>193</v>
      </c>
      <c r="AW169">
        <v>20</v>
      </c>
      <c r="AX169" t="s">
        <v>194</v>
      </c>
      <c r="AY169">
        <v>1</v>
      </c>
      <c r="AZ169" t="s">
        <v>195</v>
      </c>
      <c r="BA169">
        <v>0</v>
      </c>
      <c r="BB169" t="s">
        <v>203</v>
      </c>
      <c r="BC169">
        <v>1000000</v>
      </c>
    </row>
    <row r="170" spans="1:55">
      <c r="A170">
        <v>946</v>
      </c>
      <c r="B170" t="s">
        <v>289</v>
      </c>
      <c r="C170">
        <v>5</v>
      </c>
      <c r="D170" t="s">
        <v>182</v>
      </c>
      <c r="E170">
        <v>304</v>
      </c>
      <c r="F170" t="s">
        <v>183</v>
      </c>
      <c r="G170" t="s">
        <v>184</v>
      </c>
      <c r="H170">
        <v>29.994</v>
      </c>
      <c r="I170" t="s">
        <v>185</v>
      </c>
      <c r="J170">
        <v>2.5500000000000002E-4</v>
      </c>
      <c r="K170" t="s">
        <v>25</v>
      </c>
      <c r="L170" t="s">
        <v>290</v>
      </c>
      <c r="M170">
        <v>296.128942</v>
      </c>
      <c r="N170" t="s">
        <v>25</v>
      </c>
      <c r="O170" t="s">
        <v>291</v>
      </c>
      <c r="P170">
        <v>5.5099999999999995E-4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0.25115700000000002</v>
      </c>
      <c r="W170" t="s">
        <v>25</v>
      </c>
      <c r="X170" t="s">
        <v>1881</v>
      </c>
      <c r="Y170">
        <v>0</v>
      </c>
      <c r="Z170" t="s">
        <v>26</v>
      </c>
      <c r="AA170">
        <v>2.8067999999999999E-2</v>
      </c>
      <c r="AB170" t="s">
        <v>25</v>
      </c>
      <c r="AC170" t="s">
        <v>27</v>
      </c>
      <c r="AD170">
        <v>8.1807000000000005E-2</v>
      </c>
      <c r="AE170" t="s">
        <v>25</v>
      </c>
      <c r="AF170" t="s">
        <v>292</v>
      </c>
      <c r="AG170">
        <v>0.12861</v>
      </c>
      <c r="AH170" t="s">
        <v>25</v>
      </c>
      <c r="AI170" t="s">
        <v>28</v>
      </c>
      <c r="AJ170">
        <v>6.7720000000000002E-3</v>
      </c>
      <c r="AK170" t="s">
        <v>25</v>
      </c>
      <c r="AL170" t="s">
        <v>288</v>
      </c>
      <c r="AM170">
        <v>1000</v>
      </c>
      <c r="AN170" t="s">
        <v>189</v>
      </c>
      <c r="AO170">
        <v>1000000</v>
      </c>
      <c r="AP170" t="s">
        <v>190</v>
      </c>
      <c r="AQ170">
        <v>10</v>
      </c>
      <c r="AR170" t="s">
        <v>191</v>
      </c>
      <c r="AS170">
        <v>1000</v>
      </c>
      <c r="AT170" t="s">
        <v>192</v>
      </c>
      <c r="AU170">
        <v>20</v>
      </c>
      <c r="AV170" t="s">
        <v>193</v>
      </c>
      <c r="AW170">
        <v>20</v>
      </c>
      <c r="AX170" t="s">
        <v>194</v>
      </c>
      <c r="AY170">
        <v>1</v>
      </c>
      <c r="AZ170" t="s">
        <v>195</v>
      </c>
      <c r="BA170">
        <v>0</v>
      </c>
      <c r="BB170" t="s">
        <v>203</v>
      </c>
      <c r="BC170">
        <v>1000000</v>
      </c>
    </row>
    <row r="171" spans="1:55">
      <c r="A171">
        <v>945</v>
      </c>
      <c r="B171" t="s">
        <v>289</v>
      </c>
      <c r="C171">
        <v>6</v>
      </c>
      <c r="D171" t="s">
        <v>182</v>
      </c>
      <c r="E171">
        <v>456</v>
      </c>
      <c r="F171" t="s">
        <v>183</v>
      </c>
      <c r="G171" t="s">
        <v>184</v>
      </c>
      <c r="H171">
        <v>35.21</v>
      </c>
      <c r="I171" t="s">
        <v>185</v>
      </c>
      <c r="J171">
        <v>2.52E-4</v>
      </c>
      <c r="K171" t="s">
        <v>25</v>
      </c>
      <c r="L171" t="s">
        <v>290</v>
      </c>
      <c r="M171">
        <v>569.93731300000002</v>
      </c>
      <c r="N171" t="s">
        <v>25</v>
      </c>
      <c r="O171" t="s">
        <v>291</v>
      </c>
      <c r="P171">
        <v>8.2200000000000003E-4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0.22650100000000001</v>
      </c>
      <c r="W171" t="s">
        <v>25</v>
      </c>
      <c r="X171" t="s">
        <v>1881</v>
      </c>
      <c r="Y171">
        <v>0</v>
      </c>
      <c r="Z171" t="s">
        <v>26</v>
      </c>
      <c r="AA171">
        <v>2.7959000000000001E-2</v>
      </c>
      <c r="AB171" t="s">
        <v>25</v>
      </c>
      <c r="AC171" t="s">
        <v>27</v>
      </c>
      <c r="AD171">
        <v>5.6628999999999999E-2</v>
      </c>
      <c r="AE171" t="s">
        <v>25</v>
      </c>
      <c r="AF171" t="s">
        <v>292</v>
      </c>
      <c r="AG171">
        <v>0.12931799999999999</v>
      </c>
      <c r="AH171" t="s">
        <v>25</v>
      </c>
      <c r="AI171" t="s">
        <v>28</v>
      </c>
      <c r="AJ171">
        <v>6.7600000000000004E-3</v>
      </c>
      <c r="AK171" t="s">
        <v>25</v>
      </c>
      <c r="AL171" t="s">
        <v>288</v>
      </c>
      <c r="AM171">
        <v>1000</v>
      </c>
      <c r="AN171" t="s">
        <v>189</v>
      </c>
      <c r="AO171">
        <v>1000000</v>
      </c>
      <c r="AP171" t="s">
        <v>190</v>
      </c>
      <c r="AQ171">
        <v>10</v>
      </c>
      <c r="AR171" t="s">
        <v>191</v>
      </c>
      <c r="AS171">
        <v>1000</v>
      </c>
      <c r="AT171" t="s">
        <v>192</v>
      </c>
      <c r="AU171">
        <v>20</v>
      </c>
      <c r="AV171" t="s">
        <v>193</v>
      </c>
      <c r="AW171">
        <v>20</v>
      </c>
      <c r="AX171" t="s">
        <v>194</v>
      </c>
      <c r="AY171">
        <v>1</v>
      </c>
      <c r="AZ171" t="s">
        <v>195</v>
      </c>
      <c r="BA171">
        <v>0</v>
      </c>
      <c r="BB171" t="s">
        <v>203</v>
      </c>
      <c r="BC171">
        <v>1000000</v>
      </c>
    </row>
    <row r="172" spans="1:55">
      <c r="A172">
        <v>944</v>
      </c>
      <c r="B172" t="s">
        <v>289</v>
      </c>
      <c r="C172">
        <v>7</v>
      </c>
      <c r="D172" t="s">
        <v>182</v>
      </c>
      <c r="E172">
        <v>761</v>
      </c>
      <c r="F172" t="s">
        <v>183</v>
      </c>
      <c r="G172" t="s">
        <v>184</v>
      </c>
      <c r="H172">
        <v>30.219000000000001</v>
      </c>
      <c r="I172" t="s">
        <v>185</v>
      </c>
      <c r="J172">
        <v>2.5599999999999999E-4</v>
      </c>
      <c r="K172" t="s">
        <v>25</v>
      </c>
      <c r="L172" t="s">
        <v>290</v>
      </c>
      <c r="M172">
        <v>1721.3791430000001</v>
      </c>
      <c r="N172" t="s">
        <v>25</v>
      </c>
      <c r="O172" t="s">
        <v>291</v>
      </c>
      <c r="P172">
        <v>1.977E-3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0.208981</v>
      </c>
      <c r="W172" t="s">
        <v>25</v>
      </c>
      <c r="X172" t="s">
        <v>1881</v>
      </c>
      <c r="Y172">
        <v>0</v>
      </c>
      <c r="Z172" t="s">
        <v>26</v>
      </c>
      <c r="AA172">
        <v>2.7904999999999999E-2</v>
      </c>
      <c r="AB172" t="s">
        <v>25</v>
      </c>
      <c r="AC172" t="s">
        <v>27</v>
      </c>
      <c r="AD172">
        <v>4.045E-2</v>
      </c>
      <c r="AE172" t="s">
        <v>25</v>
      </c>
      <c r="AF172" t="s">
        <v>292</v>
      </c>
      <c r="AG172">
        <v>0.128248</v>
      </c>
      <c r="AH172" t="s">
        <v>25</v>
      </c>
      <c r="AI172" t="s">
        <v>28</v>
      </c>
      <c r="AJ172">
        <v>6.7609999999999996E-3</v>
      </c>
      <c r="AK172" t="s">
        <v>25</v>
      </c>
      <c r="AL172" t="s">
        <v>288</v>
      </c>
      <c r="AM172">
        <v>1000</v>
      </c>
      <c r="AN172" t="s">
        <v>189</v>
      </c>
      <c r="AO172">
        <v>1000000</v>
      </c>
      <c r="AP172" t="s">
        <v>190</v>
      </c>
      <c r="AQ172">
        <v>10</v>
      </c>
      <c r="AR172" t="s">
        <v>191</v>
      </c>
      <c r="AS172">
        <v>1000</v>
      </c>
      <c r="AT172" t="s">
        <v>192</v>
      </c>
      <c r="AU172">
        <v>20</v>
      </c>
      <c r="AV172" t="s">
        <v>193</v>
      </c>
      <c r="AW172">
        <v>20</v>
      </c>
      <c r="AX172" t="s">
        <v>194</v>
      </c>
      <c r="AY172">
        <v>1</v>
      </c>
      <c r="AZ172" t="s">
        <v>195</v>
      </c>
      <c r="BA172">
        <v>0</v>
      </c>
      <c r="BB172" t="s">
        <v>203</v>
      </c>
      <c r="BC172">
        <v>1000000</v>
      </c>
    </row>
    <row r="173" spans="1:55">
      <c r="A173">
        <v>943</v>
      </c>
      <c r="B173" t="s">
        <v>289</v>
      </c>
      <c r="C173">
        <v>8</v>
      </c>
      <c r="D173" t="s">
        <v>182</v>
      </c>
      <c r="E173">
        <v>1372</v>
      </c>
      <c r="F173" t="s">
        <v>183</v>
      </c>
      <c r="G173" t="s">
        <v>184</v>
      </c>
      <c r="H173">
        <v>31.43</v>
      </c>
      <c r="I173" t="s">
        <v>185</v>
      </c>
      <c r="J173">
        <v>2.5799999999999998E-4</v>
      </c>
      <c r="K173" t="s">
        <v>25</v>
      </c>
      <c r="L173" t="s">
        <v>290</v>
      </c>
      <c r="M173">
        <v>6374.115092</v>
      </c>
      <c r="N173" t="s">
        <v>25</v>
      </c>
      <c r="O173" t="s">
        <v>291</v>
      </c>
      <c r="P173">
        <v>6.6319999999999999E-3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0.19622300000000001</v>
      </c>
      <c r="W173" t="s">
        <v>25</v>
      </c>
      <c r="X173" t="s">
        <v>1881</v>
      </c>
      <c r="Y173">
        <v>0</v>
      </c>
      <c r="Z173" t="s">
        <v>26</v>
      </c>
      <c r="AA173">
        <v>2.8136000000000001E-2</v>
      </c>
      <c r="AB173" t="s">
        <v>25</v>
      </c>
      <c r="AC173" t="s">
        <v>27</v>
      </c>
      <c r="AD173">
        <v>2.4820999999999999E-2</v>
      </c>
      <c r="AE173" t="s">
        <v>25</v>
      </c>
      <c r="AF173" t="s">
        <v>292</v>
      </c>
      <c r="AG173">
        <v>0.13039700000000001</v>
      </c>
      <c r="AH173" t="s">
        <v>25</v>
      </c>
      <c r="AI173" t="s">
        <v>28</v>
      </c>
      <c r="AJ173">
        <v>6.7860000000000004E-3</v>
      </c>
      <c r="AK173" t="s">
        <v>25</v>
      </c>
      <c r="AL173" t="s">
        <v>288</v>
      </c>
      <c r="AM173">
        <v>1000</v>
      </c>
      <c r="AN173" t="s">
        <v>189</v>
      </c>
      <c r="AO173">
        <v>1000000</v>
      </c>
      <c r="AP173" t="s">
        <v>190</v>
      </c>
      <c r="AQ173">
        <v>10</v>
      </c>
      <c r="AR173" t="s">
        <v>191</v>
      </c>
      <c r="AS173">
        <v>1000</v>
      </c>
      <c r="AT173" t="s">
        <v>192</v>
      </c>
      <c r="AU173">
        <v>20</v>
      </c>
      <c r="AV173" t="s">
        <v>193</v>
      </c>
      <c r="AW173">
        <v>20</v>
      </c>
      <c r="AX173" t="s">
        <v>194</v>
      </c>
      <c r="AY173">
        <v>1</v>
      </c>
      <c r="AZ173" t="s">
        <v>195</v>
      </c>
      <c r="BA173">
        <v>0</v>
      </c>
      <c r="BB173" t="s">
        <v>203</v>
      </c>
      <c r="BC173">
        <v>1000000</v>
      </c>
    </row>
    <row r="174" spans="1:55">
      <c r="A174">
        <v>942</v>
      </c>
      <c r="B174" t="s">
        <v>289</v>
      </c>
      <c r="C174">
        <v>9</v>
      </c>
      <c r="D174" t="s">
        <v>182</v>
      </c>
      <c r="E174">
        <v>2593</v>
      </c>
      <c r="F174" t="s">
        <v>183</v>
      </c>
      <c r="G174" t="s">
        <v>184</v>
      </c>
      <c r="H174">
        <v>36.42</v>
      </c>
      <c r="I174" t="s">
        <v>185</v>
      </c>
      <c r="J174">
        <v>2.72E-4</v>
      </c>
      <c r="K174" t="s">
        <v>25</v>
      </c>
      <c r="L174" t="s">
        <v>290</v>
      </c>
      <c r="M174">
        <v>23375.845601000001</v>
      </c>
      <c r="N174" t="s">
        <v>25</v>
      </c>
      <c r="O174" t="s">
        <v>291</v>
      </c>
      <c r="P174">
        <v>2.3647999999999999E-2</v>
      </c>
      <c r="Q174" t="s">
        <v>25</v>
      </c>
      <c r="R174" t="s">
        <v>186</v>
      </c>
      <c r="S174" t="e">
        <f t="shared" si="5"/>
        <v>#NAME?</v>
      </c>
      <c r="T174" t="s">
        <v>25</v>
      </c>
      <c r="U174" t="s">
        <v>24</v>
      </c>
      <c r="V174">
        <v>0.19232299999999999</v>
      </c>
      <c r="W174" t="s">
        <v>25</v>
      </c>
      <c r="X174" t="s">
        <v>1881</v>
      </c>
      <c r="Y174">
        <v>0</v>
      </c>
      <c r="Z174" t="s">
        <v>26</v>
      </c>
      <c r="AA174">
        <v>2.87E-2</v>
      </c>
      <c r="AB174" t="s">
        <v>25</v>
      </c>
      <c r="AC174" t="s">
        <v>27</v>
      </c>
      <c r="AD174">
        <v>9.0419999999999997E-3</v>
      </c>
      <c r="AE174" t="s">
        <v>25</v>
      </c>
      <c r="AF174" t="s">
        <v>292</v>
      </c>
      <c r="AG174">
        <v>0.14149100000000001</v>
      </c>
      <c r="AH174" t="s">
        <v>25</v>
      </c>
      <c r="AI174" t="s">
        <v>28</v>
      </c>
      <c r="AJ174">
        <v>6.8389999999999996E-3</v>
      </c>
      <c r="AK174" t="s">
        <v>25</v>
      </c>
      <c r="AL174" t="s">
        <v>288</v>
      </c>
      <c r="AM174">
        <v>1000</v>
      </c>
      <c r="AN174" t="s">
        <v>189</v>
      </c>
      <c r="AO174">
        <v>1000000</v>
      </c>
      <c r="AP174" t="s">
        <v>190</v>
      </c>
      <c r="AQ174">
        <v>10</v>
      </c>
      <c r="AR174" t="s">
        <v>191</v>
      </c>
      <c r="AS174">
        <v>1000</v>
      </c>
      <c r="AT174" t="s">
        <v>192</v>
      </c>
      <c r="AU174">
        <v>20</v>
      </c>
      <c r="AV174" t="s">
        <v>193</v>
      </c>
      <c r="AW174">
        <v>20</v>
      </c>
      <c r="AX174" t="s">
        <v>194</v>
      </c>
      <c r="AY174">
        <v>1</v>
      </c>
      <c r="AZ174" t="s">
        <v>195</v>
      </c>
      <c r="BA174">
        <v>0</v>
      </c>
      <c r="BB174" t="s">
        <v>203</v>
      </c>
      <c r="BC174">
        <v>1000000</v>
      </c>
    </row>
    <row r="175" spans="1:55">
      <c r="A175">
        <v>934</v>
      </c>
      <c r="B175" t="s">
        <v>289</v>
      </c>
      <c r="C175">
        <v>9</v>
      </c>
      <c r="D175" t="s">
        <v>182</v>
      </c>
      <c r="E175">
        <v>2593</v>
      </c>
      <c r="F175" t="s">
        <v>183</v>
      </c>
      <c r="G175" t="s">
        <v>184</v>
      </c>
      <c r="H175">
        <v>30.547999999999998</v>
      </c>
      <c r="I175" t="s">
        <v>185</v>
      </c>
      <c r="J175">
        <v>2.5900000000000001E-4</v>
      </c>
      <c r="K175" t="s">
        <v>25</v>
      </c>
      <c r="L175" t="s">
        <v>290</v>
      </c>
      <c r="M175">
        <v>15902.673403999999</v>
      </c>
      <c r="N175" t="s">
        <v>25</v>
      </c>
      <c r="O175" t="s">
        <v>291</v>
      </c>
      <c r="P175">
        <v>1.6161999999999999E-2</v>
      </c>
      <c r="Q175" t="s">
        <v>25</v>
      </c>
      <c r="R175" t="s">
        <v>186</v>
      </c>
      <c r="S175" t="e">
        <f t="shared" si="5"/>
        <v>#NAME?</v>
      </c>
      <c r="T175" t="s">
        <v>25</v>
      </c>
      <c r="U175" t="s">
        <v>24</v>
      </c>
      <c r="V175">
        <v>0.19114600000000001</v>
      </c>
      <c r="W175" t="s">
        <v>25</v>
      </c>
      <c r="X175" t="s">
        <v>1881</v>
      </c>
      <c r="Y175">
        <v>0</v>
      </c>
      <c r="Z175" t="s">
        <v>26</v>
      </c>
      <c r="AA175">
        <v>2.8153999999999998E-2</v>
      </c>
      <c r="AB175" t="s">
        <v>25</v>
      </c>
      <c r="AC175" t="s">
        <v>27</v>
      </c>
      <c r="AD175">
        <v>8.5789999999999998E-3</v>
      </c>
      <c r="AE175" t="s">
        <v>25</v>
      </c>
      <c r="AF175" t="s">
        <v>292</v>
      </c>
      <c r="AG175">
        <v>0.141599</v>
      </c>
      <c r="AH175" t="s">
        <v>25</v>
      </c>
      <c r="AI175" t="s">
        <v>28</v>
      </c>
      <c r="AJ175">
        <v>6.7819999999999998E-3</v>
      </c>
      <c r="AK175" t="s">
        <v>25</v>
      </c>
      <c r="AL175" t="s">
        <v>288</v>
      </c>
      <c r="AM175">
        <v>1000</v>
      </c>
      <c r="AN175" t="s">
        <v>189</v>
      </c>
      <c r="AO175">
        <v>1000000</v>
      </c>
      <c r="AP175" t="s">
        <v>190</v>
      </c>
      <c r="AQ175">
        <v>10</v>
      </c>
      <c r="AR175" t="s">
        <v>191</v>
      </c>
      <c r="AS175">
        <v>1000</v>
      </c>
      <c r="AT175" t="s">
        <v>192</v>
      </c>
      <c r="AU175">
        <v>20</v>
      </c>
      <c r="AV175" t="s">
        <v>193</v>
      </c>
      <c r="AW175">
        <v>20</v>
      </c>
      <c r="AX175" t="s">
        <v>194</v>
      </c>
      <c r="AY175">
        <v>1</v>
      </c>
      <c r="AZ175" t="s">
        <v>195</v>
      </c>
      <c r="BA175">
        <v>0</v>
      </c>
      <c r="BB175" t="s">
        <v>203</v>
      </c>
      <c r="BC175">
        <v>1000000</v>
      </c>
    </row>
    <row r="176" spans="1:55">
      <c r="A176">
        <v>933</v>
      </c>
      <c r="B176" t="s">
        <v>289</v>
      </c>
      <c r="C176">
        <v>8</v>
      </c>
      <c r="D176" t="s">
        <v>182</v>
      </c>
      <c r="E176">
        <v>1372</v>
      </c>
      <c r="F176" t="s">
        <v>183</v>
      </c>
      <c r="G176" t="s">
        <v>184</v>
      </c>
      <c r="H176">
        <v>32.904000000000003</v>
      </c>
      <c r="I176" t="s">
        <v>185</v>
      </c>
      <c r="J176">
        <v>2.5999999999999998E-4</v>
      </c>
      <c r="K176" t="s">
        <v>25</v>
      </c>
      <c r="L176" t="s">
        <v>290</v>
      </c>
      <c r="M176">
        <v>5966.6889590000001</v>
      </c>
      <c r="N176" t="s">
        <v>25</v>
      </c>
      <c r="O176" t="s">
        <v>291</v>
      </c>
      <c r="P176">
        <v>6.2259999999999998E-3</v>
      </c>
      <c r="Q176" t="s">
        <v>25</v>
      </c>
      <c r="R176" t="s">
        <v>186</v>
      </c>
      <c r="S176" t="e">
        <f t="shared" si="5"/>
        <v>#NAME?</v>
      </c>
      <c r="T176" t="s">
        <v>25</v>
      </c>
      <c r="U176" t="s">
        <v>24</v>
      </c>
      <c r="V176">
        <v>0.21067900000000001</v>
      </c>
      <c r="W176" t="s">
        <v>25</v>
      </c>
      <c r="X176" t="s">
        <v>1881</v>
      </c>
      <c r="Y176">
        <v>0</v>
      </c>
      <c r="Z176" t="s">
        <v>26</v>
      </c>
      <c r="AA176">
        <v>2.8330999999999999E-2</v>
      </c>
      <c r="AB176" t="s">
        <v>25</v>
      </c>
      <c r="AC176" t="s">
        <v>27</v>
      </c>
      <c r="AD176">
        <v>3.0543000000000001E-2</v>
      </c>
      <c r="AE176" t="s">
        <v>25</v>
      </c>
      <c r="AF176" t="s">
        <v>292</v>
      </c>
      <c r="AG176">
        <v>0.13897999999999999</v>
      </c>
      <c r="AH176" t="s">
        <v>25</v>
      </c>
      <c r="AI176" t="s">
        <v>28</v>
      </c>
      <c r="AJ176">
        <v>6.8139999999999997E-3</v>
      </c>
      <c r="AK176" t="s">
        <v>25</v>
      </c>
      <c r="AL176" t="s">
        <v>288</v>
      </c>
      <c r="AM176">
        <v>1000</v>
      </c>
      <c r="AN176" t="s">
        <v>189</v>
      </c>
      <c r="AO176">
        <v>1000000</v>
      </c>
      <c r="AP176" t="s">
        <v>190</v>
      </c>
      <c r="AQ176">
        <v>10</v>
      </c>
      <c r="AR176" t="s">
        <v>191</v>
      </c>
      <c r="AS176">
        <v>1000</v>
      </c>
      <c r="AT176" t="s">
        <v>192</v>
      </c>
      <c r="AU176">
        <v>20</v>
      </c>
      <c r="AV176" t="s">
        <v>193</v>
      </c>
      <c r="AW176">
        <v>20</v>
      </c>
      <c r="AX176" t="s">
        <v>194</v>
      </c>
      <c r="AY176">
        <v>1</v>
      </c>
      <c r="AZ176" t="s">
        <v>195</v>
      </c>
      <c r="BA176">
        <v>0</v>
      </c>
      <c r="BB176" t="s">
        <v>203</v>
      </c>
      <c r="BC176">
        <v>1000000</v>
      </c>
    </row>
    <row r="177" spans="1:55">
      <c r="A177">
        <v>932</v>
      </c>
      <c r="B177" t="s">
        <v>289</v>
      </c>
      <c r="C177">
        <v>7</v>
      </c>
      <c r="D177" t="s">
        <v>182</v>
      </c>
      <c r="E177">
        <v>761</v>
      </c>
      <c r="F177" t="s">
        <v>183</v>
      </c>
      <c r="G177" t="s">
        <v>184</v>
      </c>
      <c r="H177">
        <v>30.684000000000001</v>
      </c>
      <c r="I177" t="s">
        <v>185</v>
      </c>
      <c r="J177">
        <v>2.6699999999999998E-4</v>
      </c>
      <c r="K177" t="s">
        <v>25</v>
      </c>
      <c r="L177" t="s">
        <v>290</v>
      </c>
      <c r="M177">
        <v>1677.954743</v>
      </c>
      <c r="N177" t="s">
        <v>25</v>
      </c>
      <c r="O177" t="s">
        <v>291</v>
      </c>
      <c r="P177">
        <v>1.9449999999999999E-3</v>
      </c>
      <c r="Q177" t="s">
        <v>25</v>
      </c>
      <c r="R177" t="s">
        <v>186</v>
      </c>
      <c r="S177" t="e">
        <f t="shared" si="5"/>
        <v>#NAME?</v>
      </c>
      <c r="T177" t="s">
        <v>25</v>
      </c>
      <c r="U177" t="s">
        <v>24</v>
      </c>
      <c r="V177">
        <v>0.21465300000000001</v>
      </c>
      <c r="W177" t="s">
        <v>25</v>
      </c>
      <c r="X177" t="s">
        <v>1881</v>
      </c>
      <c r="Y177">
        <v>0</v>
      </c>
      <c r="Z177" t="s">
        <v>26</v>
      </c>
      <c r="AA177">
        <v>2.7969000000000001E-2</v>
      </c>
      <c r="AB177" t="s">
        <v>25</v>
      </c>
      <c r="AC177" t="s">
        <v>27</v>
      </c>
      <c r="AD177">
        <v>4.2042999999999997E-2</v>
      </c>
      <c r="AE177" t="s">
        <v>25</v>
      </c>
      <c r="AF177" t="s">
        <v>292</v>
      </c>
      <c r="AG177">
        <v>0.13209599999999999</v>
      </c>
      <c r="AH177" t="s">
        <v>25</v>
      </c>
      <c r="AI177" t="s">
        <v>28</v>
      </c>
      <c r="AJ177">
        <v>6.8050000000000003E-3</v>
      </c>
      <c r="AK177" t="s">
        <v>25</v>
      </c>
      <c r="AL177" t="s">
        <v>288</v>
      </c>
      <c r="AM177">
        <v>1000</v>
      </c>
      <c r="AN177" t="s">
        <v>189</v>
      </c>
      <c r="AO177">
        <v>1000000</v>
      </c>
      <c r="AP177" t="s">
        <v>190</v>
      </c>
      <c r="AQ177">
        <v>10</v>
      </c>
      <c r="AR177" t="s">
        <v>191</v>
      </c>
      <c r="AS177">
        <v>1000</v>
      </c>
      <c r="AT177" t="s">
        <v>192</v>
      </c>
      <c r="AU177">
        <v>20</v>
      </c>
      <c r="AV177" t="s">
        <v>193</v>
      </c>
      <c r="AW177">
        <v>20</v>
      </c>
      <c r="AX177" t="s">
        <v>194</v>
      </c>
      <c r="AY177">
        <v>1</v>
      </c>
      <c r="AZ177" t="s">
        <v>195</v>
      </c>
      <c r="BA177">
        <v>0</v>
      </c>
      <c r="BB177" t="s">
        <v>203</v>
      </c>
      <c r="BC177">
        <v>1000000</v>
      </c>
    </row>
    <row r="178" spans="1:55">
      <c r="A178">
        <v>931</v>
      </c>
      <c r="B178" t="s">
        <v>289</v>
      </c>
      <c r="C178">
        <v>6</v>
      </c>
      <c r="D178" t="s">
        <v>182</v>
      </c>
      <c r="E178">
        <v>456</v>
      </c>
      <c r="F178" t="s">
        <v>183</v>
      </c>
      <c r="G178" t="s">
        <v>184</v>
      </c>
      <c r="H178">
        <v>32.69</v>
      </c>
      <c r="I178" t="s">
        <v>185</v>
      </c>
      <c r="J178">
        <v>2.6400000000000002E-4</v>
      </c>
      <c r="K178" t="s">
        <v>25</v>
      </c>
      <c r="L178" t="s">
        <v>290</v>
      </c>
      <c r="M178">
        <v>571.67178699999999</v>
      </c>
      <c r="N178" t="s">
        <v>25</v>
      </c>
      <c r="O178" t="s">
        <v>291</v>
      </c>
      <c r="P178">
        <v>8.3500000000000002E-4</v>
      </c>
      <c r="Q178" t="s">
        <v>25</v>
      </c>
      <c r="R178" t="s">
        <v>186</v>
      </c>
      <c r="S178" t="e">
        <f t="shared" si="5"/>
        <v>#NAME?</v>
      </c>
      <c r="T178" t="s">
        <v>25</v>
      </c>
      <c r="U178" t="s">
        <v>24</v>
      </c>
      <c r="V178">
        <v>0.22592100000000001</v>
      </c>
      <c r="W178" t="s">
        <v>25</v>
      </c>
      <c r="X178" t="s">
        <v>1881</v>
      </c>
      <c r="Y178">
        <v>0</v>
      </c>
      <c r="Z178" t="s">
        <v>26</v>
      </c>
      <c r="AA178">
        <v>2.8055E-2</v>
      </c>
      <c r="AB178" t="s">
        <v>25</v>
      </c>
      <c r="AC178" t="s">
        <v>27</v>
      </c>
      <c r="AD178">
        <v>5.6349000000000003E-2</v>
      </c>
      <c r="AE178" t="s">
        <v>25</v>
      </c>
      <c r="AF178" t="s">
        <v>292</v>
      </c>
      <c r="AG178">
        <v>0.128857</v>
      </c>
      <c r="AH178" t="s">
        <v>25</v>
      </c>
      <c r="AI178" t="s">
        <v>28</v>
      </c>
      <c r="AJ178">
        <v>6.803E-3</v>
      </c>
      <c r="AK178" t="s">
        <v>25</v>
      </c>
      <c r="AL178" t="s">
        <v>288</v>
      </c>
      <c r="AM178">
        <v>1000</v>
      </c>
      <c r="AN178" t="s">
        <v>189</v>
      </c>
      <c r="AO178">
        <v>1000000</v>
      </c>
      <c r="AP178" t="s">
        <v>190</v>
      </c>
      <c r="AQ178">
        <v>10</v>
      </c>
      <c r="AR178" t="s">
        <v>191</v>
      </c>
      <c r="AS178">
        <v>1000</v>
      </c>
      <c r="AT178" t="s">
        <v>192</v>
      </c>
      <c r="AU178">
        <v>20</v>
      </c>
      <c r="AV178" t="s">
        <v>193</v>
      </c>
      <c r="AW178">
        <v>20</v>
      </c>
      <c r="AX178" t="s">
        <v>194</v>
      </c>
      <c r="AY178">
        <v>1</v>
      </c>
      <c r="AZ178" t="s">
        <v>195</v>
      </c>
      <c r="BA178">
        <v>0</v>
      </c>
      <c r="BB178" t="s">
        <v>203</v>
      </c>
      <c r="BC178">
        <v>1000000</v>
      </c>
    </row>
    <row r="179" spans="1:55">
      <c r="A179">
        <v>930</v>
      </c>
      <c r="B179" t="s">
        <v>289</v>
      </c>
      <c r="C179">
        <v>5</v>
      </c>
      <c r="D179" t="s">
        <v>182</v>
      </c>
      <c r="E179">
        <v>304</v>
      </c>
      <c r="F179" t="s">
        <v>183</v>
      </c>
      <c r="G179" t="s">
        <v>184</v>
      </c>
      <c r="H179">
        <v>29.547000000000001</v>
      </c>
      <c r="I179" t="s">
        <v>185</v>
      </c>
      <c r="J179">
        <v>2.5500000000000002E-4</v>
      </c>
      <c r="K179" t="s">
        <v>25</v>
      </c>
      <c r="L179" t="s">
        <v>290</v>
      </c>
      <c r="M179">
        <v>298.16301499999997</v>
      </c>
      <c r="N179" t="s">
        <v>25</v>
      </c>
      <c r="O179" t="s">
        <v>291</v>
      </c>
      <c r="P179">
        <v>5.53E-4</v>
      </c>
      <c r="Q179" t="s">
        <v>25</v>
      </c>
      <c r="R179" t="s">
        <v>186</v>
      </c>
      <c r="S179" t="e">
        <f t="shared" si="5"/>
        <v>#NAME?</v>
      </c>
      <c r="T179" t="s">
        <v>25</v>
      </c>
      <c r="U179" t="s">
        <v>24</v>
      </c>
      <c r="V179">
        <v>0.25145200000000001</v>
      </c>
      <c r="W179" t="s">
        <v>25</v>
      </c>
      <c r="X179" t="s">
        <v>1881</v>
      </c>
      <c r="Y179">
        <v>0</v>
      </c>
      <c r="Z179" t="s">
        <v>26</v>
      </c>
      <c r="AA179">
        <v>2.8267E-2</v>
      </c>
      <c r="AB179" t="s">
        <v>25</v>
      </c>
      <c r="AC179" t="s">
        <v>27</v>
      </c>
      <c r="AD179">
        <v>8.4114999999999995E-2</v>
      </c>
      <c r="AE179" t="s">
        <v>25</v>
      </c>
      <c r="AF179" t="s">
        <v>292</v>
      </c>
      <c r="AG179">
        <v>0.126415</v>
      </c>
      <c r="AH179" t="s">
        <v>25</v>
      </c>
      <c r="AI179" t="s">
        <v>28</v>
      </c>
      <c r="AJ179">
        <v>6.8060000000000004E-3</v>
      </c>
      <c r="AK179" t="s">
        <v>25</v>
      </c>
      <c r="AL179" t="s">
        <v>288</v>
      </c>
      <c r="AM179">
        <v>1000</v>
      </c>
      <c r="AN179" t="s">
        <v>189</v>
      </c>
      <c r="AO179">
        <v>1000000</v>
      </c>
      <c r="AP179" t="s">
        <v>190</v>
      </c>
      <c r="AQ179">
        <v>10</v>
      </c>
      <c r="AR179" t="s">
        <v>191</v>
      </c>
      <c r="AS179">
        <v>1000</v>
      </c>
      <c r="AT179" t="s">
        <v>192</v>
      </c>
      <c r="AU179">
        <v>20</v>
      </c>
      <c r="AV179" t="s">
        <v>193</v>
      </c>
      <c r="AW179">
        <v>20</v>
      </c>
      <c r="AX179" t="s">
        <v>194</v>
      </c>
      <c r="AY179">
        <v>1</v>
      </c>
      <c r="AZ179" t="s">
        <v>195</v>
      </c>
      <c r="BA179">
        <v>0</v>
      </c>
      <c r="BB179" t="s">
        <v>203</v>
      </c>
      <c r="BC179">
        <v>1000000</v>
      </c>
    </row>
    <row r="180" spans="1:55">
      <c r="A180">
        <v>929</v>
      </c>
      <c r="B180" t="s">
        <v>289</v>
      </c>
      <c r="C180">
        <v>4</v>
      </c>
      <c r="D180" t="s">
        <v>182</v>
      </c>
      <c r="E180">
        <v>227</v>
      </c>
      <c r="F180" t="s">
        <v>183</v>
      </c>
      <c r="G180" t="s">
        <v>184</v>
      </c>
      <c r="H180">
        <v>32.451999999999998</v>
      </c>
      <c r="I180" t="s">
        <v>185</v>
      </c>
      <c r="J180">
        <v>2.5399999999999999E-4</v>
      </c>
      <c r="K180" t="s">
        <v>25</v>
      </c>
      <c r="L180" t="s">
        <v>290</v>
      </c>
      <c r="M180">
        <v>167.90900999999999</v>
      </c>
      <c r="N180" t="s">
        <v>25</v>
      </c>
      <c r="O180" t="s">
        <v>291</v>
      </c>
      <c r="P180">
        <v>4.2200000000000001E-4</v>
      </c>
      <c r="Q180" t="s">
        <v>25</v>
      </c>
      <c r="R180" t="s">
        <v>186</v>
      </c>
      <c r="S180" t="e">
        <f t="shared" si="5"/>
        <v>#NAME?</v>
      </c>
      <c r="T180" t="s">
        <v>25</v>
      </c>
      <c r="U180" t="s">
        <v>24</v>
      </c>
      <c r="V180">
        <v>0.30892399999999998</v>
      </c>
      <c r="W180" t="s">
        <v>25</v>
      </c>
      <c r="X180" t="s">
        <v>1881</v>
      </c>
      <c r="Y180">
        <v>0</v>
      </c>
      <c r="Z180" t="s">
        <v>26</v>
      </c>
      <c r="AA180">
        <v>2.8539999999999999E-2</v>
      </c>
      <c r="AB180" t="s">
        <v>25</v>
      </c>
      <c r="AC180" t="s">
        <v>27</v>
      </c>
      <c r="AD180">
        <v>0.13754</v>
      </c>
      <c r="AE180" t="s">
        <v>25</v>
      </c>
      <c r="AF180" t="s">
        <v>292</v>
      </c>
      <c r="AG180">
        <v>0.130215</v>
      </c>
      <c r="AH180" t="s">
        <v>25</v>
      </c>
      <c r="AI180" t="s">
        <v>28</v>
      </c>
      <c r="AJ180">
        <v>6.8190000000000004E-3</v>
      </c>
      <c r="AK180" t="s">
        <v>25</v>
      </c>
      <c r="AL180" t="s">
        <v>288</v>
      </c>
      <c r="AM180">
        <v>1000</v>
      </c>
      <c r="AN180" t="s">
        <v>189</v>
      </c>
      <c r="AO180">
        <v>1000000</v>
      </c>
      <c r="AP180" t="s">
        <v>190</v>
      </c>
      <c r="AQ180">
        <v>10</v>
      </c>
      <c r="AR180" t="s">
        <v>191</v>
      </c>
      <c r="AS180">
        <v>1000</v>
      </c>
      <c r="AT180" t="s">
        <v>192</v>
      </c>
      <c r="AU180">
        <v>20</v>
      </c>
      <c r="AV180" t="s">
        <v>193</v>
      </c>
      <c r="AW180">
        <v>20</v>
      </c>
      <c r="AX180" t="s">
        <v>194</v>
      </c>
      <c r="AY180">
        <v>1</v>
      </c>
      <c r="AZ180" t="s">
        <v>195</v>
      </c>
      <c r="BA180">
        <v>0</v>
      </c>
      <c r="BB180" t="s">
        <v>203</v>
      </c>
      <c r="BC180">
        <v>1000000</v>
      </c>
    </row>
    <row r="181" spans="1:55">
      <c r="A181">
        <v>928</v>
      </c>
      <c r="B181" t="s">
        <v>289</v>
      </c>
      <c r="C181">
        <v>3</v>
      </c>
      <c r="D181" t="s">
        <v>182</v>
      </c>
      <c r="E181">
        <v>189</v>
      </c>
      <c r="F181" t="s">
        <v>183</v>
      </c>
      <c r="G181" t="s">
        <v>184</v>
      </c>
      <c r="H181">
        <v>32.040999999999997</v>
      </c>
      <c r="I181" t="s">
        <v>185</v>
      </c>
      <c r="J181">
        <v>2.5900000000000001E-4</v>
      </c>
      <c r="K181" t="s">
        <v>25</v>
      </c>
      <c r="L181" t="s">
        <v>290</v>
      </c>
      <c r="M181">
        <v>81.945333000000005</v>
      </c>
      <c r="N181" t="s">
        <v>25</v>
      </c>
      <c r="O181" t="s">
        <v>291</v>
      </c>
      <c r="P181">
        <v>3.4099999999999999E-4</v>
      </c>
      <c r="Q181" t="s">
        <v>25</v>
      </c>
      <c r="R181" t="s">
        <v>186</v>
      </c>
      <c r="S181" t="e">
        <f t="shared" si="5"/>
        <v>#NAME?</v>
      </c>
      <c r="T181" t="s">
        <v>25</v>
      </c>
      <c r="U181" t="s">
        <v>24</v>
      </c>
      <c r="V181">
        <v>0.431309</v>
      </c>
      <c r="W181" t="s">
        <v>25</v>
      </c>
      <c r="X181" t="s">
        <v>1881</v>
      </c>
      <c r="Y181">
        <v>0</v>
      </c>
      <c r="Z181" t="s">
        <v>26</v>
      </c>
      <c r="AA181">
        <v>2.9488E-2</v>
      </c>
      <c r="AB181" t="s">
        <v>25</v>
      </c>
      <c r="AC181" t="s">
        <v>27</v>
      </c>
      <c r="AD181">
        <v>0.25949</v>
      </c>
      <c r="AE181" t="s">
        <v>25</v>
      </c>
      <c r="AF181" t="s">
        <v>292</v>
      </c>
      <c r="AG181">
        <v>0.12915499999999999</v>
      </c>
      <c r="AH181" t="s">
        <v>25</v>
      </c>
      <c r="AI181" t="s">
        <v>28</v>
      </c>
      <c r="AJ181">
        <v>6.8380000000000003E-3</v>
      </c>
      <c r="AK181" t="s">
        <v>25</v>
      </c>
      <c r="AL181" t="s">
        <v>288</v>
      </c>
      <c r="AM181">
        <v>1000</v>
      </c>
      <c r="AN181" t="s">
        <v>189</v>
      </c>
      <c r="AO181">
        <v>1000000</v>
      </c>
      <c r="AP181" t="s">
        <v>190</v>
      </c>
      <c r="AQ181">
        <v>10</v>
      </c>
      <c r="AR181" t="s">
        <v>191</v>
      </c>
      <c r="AS181">
        <v>1000</v>
      </c>
      <c r="AT181" t="s">
        <v>192</v>
      </c>
      <c r="AU181">
        <v>20</v>
      </c>
      <c r="AV181" t="s">
        <v>193</v>
      </c>
      <c r="AW181">
        <v>20</v>
      </c>
      <c r="AX181" t="s">
        <v>194</v>
      </c>
      <c r="AY181">
        <v>1</v>
      </c>
      <c r="AZ181" t="s">
        <v>195</v>
      </c>
      <c r="BA181">
        <v>0</v>
      </c>
      <c r="BB181" t="s">
        <v>203</v>
      </c>
      <c r="BC181">
        <v>1000000</v>
      </c>
    </row>
    <row r="182" spans="1:55">
      <c r="A182">
        <v>927</v>
      </c>
      <c r="B182" t="s">
        <v>289</v>
      </c>
      <c r="C182">
        <v>2</v>
      </c>
      <c r="D182" t="s">
        <v>182</v>
      </c>
      <c r="E182">
        <v>170</v>
      </c>
      <c r="F182" t="s">
        <v>183</v>
      </c>
      <c r="G182" t="s">
        <v>184</v>
      </c>
      <c r="H182">
        <v>29.866</v>
      </c>
      <c r="I182" t="s">
        <v>185</v>
      </c>
      <c r="J182">
        <v>2.63E-4</v>
      </c>
      <c r="K182" t="s">
        <v>25</v>
      </c>
      <c r="L182" t="s">
        <v>290</v>
      </c>
      <c r="M182">
        <v>38.351768999999997</v>
      </c>
      <c r="N182" t="s">
        <v>25</v>
      </c>
      <c r="O182" t="s">
        <v>291</v>
      </c>
      <c r="P182">
        <v>3.0200000000000002E-4</v>
      </c>
      <c r="Q182" t="s">
        <v>25</v>
      </c>
      <c r="R182" t="s">
        <v>186</v>
      </c>
      <c r="S182" t="e">
        <f t="shared" si="5"/>
        <v>#NAME?</v>
      </c>
      <c r="T182" t="s">
        <v>25</v>
      </c>
      <c r="U182" t="s">
        <v>24</v>
      </c>
      <c r="V182">
        <v>0.672404</v>
      </c>
      <c r="W182" t="s">
        <v>25</v>
      </c>
      <c r="X182" t="s">
        <v>1881</v>
      </c>
      <c r="Y182">
        <v>0</v>
      </c>
      <c r="Z182" t="s">
        <v>26</v>
      </c>
      <c r="AA182">
        <v>3.0533999999999999E-2</v>
      </c>
      <c r="AB182" t="s">
        <v>25</v>
      </c>
      <c r="AC182" t="s">
        <v>27</v>
      </c>
      <c r="AD182">
        <v>0.49656699999999998</v>
      </c>
      <c r="AE182" t="s">
        <v>25</v>
      </c>
      <c r="AF182" t="s">
        <v>292</v>
      </c>
      <c r="AG182">
        <v>0.13197999999999999</v>
      </c>
      <c r="AH182" t="s">
        <v>25</v>
      </c>
      <c r="AI182" t="s">
        <v>28</v>
      </c>
      <c r="AJ182">
        <v>6.8560000000000001E-3</v>
      </c>
      <c r="AK182" t="s">
        <v>25</v>
      </c>
      <c r="AL182" t="s">
        <v>288</v>
      </c>
      <c r="AM182">
        <v>1000</v>
      </c>
      <c r="AN182" t="s">
        <v>189</v>
      </c>
      <c r="AO182">
        <v>1000000</v>
      </c>
      <c r="AP182" t="s">
        <v>190</v>
      </c>
      <c r="AQ182">
        <v>10</v>
      </c>
      <c r="AR182" t="s">
        <v>191</v>
      </c>
      <c r="AS182">
        <v>1000</v>
      </c>
      <c r="AT182" t="s">
        <v>192</v>
      </c>
      <c r="AU182">
        <v>20</v>
      </c>
      <c r="AV182" t="s">
        <v>193</v>
      </c>
      <c r="AW182">
        <v>20</v>
      </c>
      <c r="AX182" t="s">
        <v>194</v>
      </c>
      <c r="AY182">
        <v>1</v>
      </c>
      <c r="AZ182" t="s">
        <v>195</v>
      </c>
      <c r="BA182">
        <v>0</v>
      </c>
      <c r="BB182" t="s">
        <v>203</v>
      </c>
      <c r="BC182">
        <v>1000000</v>
      </c>
    </row>
    <row r="183" spans="1:55">
      <c r="A183">
        <v>926</v>
      </c>
      <c r="B183" t="s">
        <v>289</v>
      </c>
      <c r="C183">
        <v>1</v>
      </c>
      <c r="D183" t="s">
        <v>182</v>
      </c>
      <c r="E183">
        <v>161</v>
      </c>
      <c r="F183" t="s">
        <v>183</v>
      </c>
      <c r="G183" t="s">
        <v>184</v>
      </c>
      <c r="H183">
        <v>38.613</v>
      </c>
      <c r="I183" t="s">
        <v>185</v>
      </c>
      <c r="J183">
        <v>2.9399999999999999E-4</v>
      </c>
      <c r="K183" t="s">
        <v>25</v>
      </c>
      <c r="L183" t="s">
        <v>290</v>
      </c>
      <c r="M183">
        <v>29.094279</v>
      </c>
      <c r="N183" t="s">
        <v>25</v>
      </c>
      <c r="O183" t="s">
        <v>291</v>
      </c>
      <c r="P183">
        <v>3.2299999999999999E-4</v>
      </c>
      <c r="Q183" t="s">
        <v>25</v>
      </c>
      <c r="R183" t="s">
        <v>186</v>
      </c>
      <c r="S183" t="e">
        <f t="shared" si="5"/>
        <v>#NAME?</v>
      </c>
      <c r="T183" t="s">
        <v>25</v>
      </c>
      <c r="U183" t="s">
        <v>24</v>
      </c>
      <c r="V183">
        <v>1.4037249999999999</v>
      </c>
      <c r="W183" t="s">
        <v>25</v>
      </c>
      <c r="X183" t="s">
        <v>1881</v>
      </c>
      <c r="Y183">
        <v>0</v>
      </c>
      <c r="Z183" t="s">
        <v>26</v>
      </c>
      <c r="AA183">
        <v>3.3819000000000002E-2</v>
      </c>
      <c r="AB183" t="s">
        <v>25</v>
      </c>
      <c r="AC183" t="s">
        <v>27</v>
      </c>
      <c r="AD183">
        <v>1.20932</v>
      </c>
      <c r="AE183" t="s">
        <v>25</v>
      </c>
      <c r="AF183" t="s">
        <v>292</v>
      </c>
      <c r="AG183">
        <v>0.14608099999999999</v>
      </c>
      <c r="AH183" t="s">
        <v>25</v>
      </c>
      <c r="AI183" t="s">
        <v>28</v>
      </c>
      <c r="AJ183">
        <v>6.8999999999999999E-3</v>
      </c>
      <c r="AK183" t="s">
        <v>25</v>
      </c>
      <c r="AL183" t="s">
        <v>288</v>
      </c>
      <c r="AM183">
        <v>1000</v>
      </c>
      <c r="AN183" t="s">
        <v>189</v>
      </c>
      <c r="AO183">
        <v>1000000</v>
      </c>
      <c r="AP183" t="s">
        <v>190</v>
      </c>
      <c r="AQ183">
        <v>10</v>
      </c>
      <c r="AR183" t="s">
        <v>191</v>
      </c>
      <c r="AS183">
        <v>1000</v>
      </c>
      <c r="AT183" t="s">
        <v>192</v>
      </c>
      <c r="AU183">
        <v>20</v>
      </c>
      <c r="AV183" t="s">
        <v>193</v>
      </c>
      <c r="AW183">
        <v>20</v>
      </c>
      <c r="AX183" t="s">
        <v>194</v>
      </c>
      <c r="AY183">
        <v>1</v>
      </c>
      <c r="AZ183" t="s">
        <v>195</v>
      </c>
      <c r="BA183">
        <v>0</v>
      </c>
      <c r="BB183" t="s">
        <v>203</v>
      </c>
      <c r="BC183">
        <v>1000000</v>
      </c>
    </row>
    <row r="184" spans="1:55">
      <c r="A184">
        <v>925</v>
      </c>
      <c r="B184" t="s">
        <v>289</v>
      </c>
      <c r="C184">
        <v>0</v>
      </c>
      <c r="D184" t="s">
        <v>182</v>
      </c>
      <c r="E184">
        <v>158</v>
      </c>
      <c r="F184" t="s">
        <v>183</v>
      </c>
      <c r="G184" t="s">
        <v>184</v>
      </c>
      <c r="H184">
        <v>27.849</v>
      </c>
      <c r="I184" t="s">
        <v>185</v>
      </c>
      <c r="J184">
        <v>2.6200000000000003E-4</v>
      </c>
      <c r="K184" t="s">
        <v>25</v>
      </c>
      <c r="L184" t="s">
        <v>290</v>
      </c>
      <c r="M184">
        <v>10.846821</v>
      </c>
      <c r="N184" t="s">
        <v>25</v>
      </c>
      <c r="O184" t="s">
        <v>291</v>
      </c>
      <c r="P184">
        <v>2.7300000000000002E-4</v>
      </c>
      <c r="Q184" t="s">
        <v>25</v>
      </c>
      <c r="R184" t="s">
        <v>186</v>
      </c>
      <c r="S184" t="e">
        <f t="shared" si="5"/>
        <v>#NAME?</v>
      </c>
      <c r="T184" t="s">
        <v>25</v>
      </c>
      <c r="U184" t="s">
        <v>24</v>
      </c>
      <c r="V184">
        <v>2.1722679999999999</v>
      </c>
      <c r="W184" t="s">
        <v>25</v>
      </c>
      <c r="X184" t="s">
        <v>1881</v>
      </c>
      <c r="Y184">
        <v>0</v>
      </c>
      <c r="Z184" t="s">
        <v>26</v>
      </c>
      <c r="AA184">
        <v>3.2486000000000001E-2</v>
      </c>
      <c r="AB184" t="s">
        <v>25</v>
      </c>
      <c r="AC184" t="s">
        <v>27</v>
      </c>
      <c r="AD184">
        <v>2.0197240000000001</v>
      </c>
      <c r="AE184" t="s">
        <v>25</v>
      </c>
      <c r="AF184" t="s">
        <v>292</v>
      </c>
      <c r="AG184">
        <v>0.10605199999999999</v>
      </c>
      <c r="AH184" t="s">
        <v>25</v>
      </c>
      <c r="AI184" t="s">
        <v>28</v>
      </c>
      <c r="AJ184">
        <v>6.8539999999999998E-3</v>
      </c>
      <c r="AK184" t="s">
        <v>25</v>
      </c>
      <c r="AL184" t="s">
        <v>288</v>
      </c>
      <c r="AM184">
        <v>1000</v>
      </c>
      <c r="AN184" t="s">
        <v>189</v>
      </c>
      <c r="AO184">
        <v>1000000</v>
      </c>
      <c r="AP184" t="s">
        <v>190</v>
      </c>
      <c r="AQ184">
        <v>10</v>
      </c>
      <c r="AR184" t="s">
        <v>191</v>
      </c>
      <c r="AS184">
        <v>1000</v>
      </c>
      <c r="AT184" t="s">
        <v>192</v>
      </c>
      <c r="AU184">
        <v>20</v>
      </c>
      <c r="AV184" t="s">
        <v>193</v>
      </c>
      <c r="AW184">
        <v>20</v>
      </c>
      <c r="AX184" t="s">
        <v>194</v>
      </c>
      <c r="AY184">
        <v>1</v>
      </c>
      <c r="AZ184" t="s">
        <v>195</v>
      </c>
      <c r="BA184">
        <v>0</v>
      </c>
      <c r="BB184" t="s">
        <v>203</v>
      </c>
      <c r="BC184">
        <v>1000000</v>
      </c>
    </row>
    <row r="185" spans="1:55">
      <c r="A185">
        <v>924</v>
      </c>
      <c r="B185" t="s">
        <v>289</v>
      </c>
      <c r="C185">
        <v>4</v>
      </c>
      <c r="D185" t="s">
        <v>182</v>
      </c>
      <c r="E185">
        <v>227</v>
      </c>
      <c r="F185" t="s">
        <v>183</v>
      </c>
      <c r="G185" t="s">
        <v>184</v>
      </c>
      <c r="H185">
        <v>2.1749999999999998</v>
      </c>
      <c r="I185" t="s">
        <v>185</v>
      </c>
      <c r="J185">
        <v>2.5399999999999999E-4</v>
      </c>
      <c r="K185" t="s">
        <v>25</v>
      </c>
      <c r="L185" t="s">
        <v>290</v>
      </c>
      <c r="M185">
        <v>178.62860800000001</v>
      </c>
      <c r="N185" t="s">
        <v>25</v>
      </c>
      <c r="O185" t="s">
        <v>291</v>
      </c>
      <c r="P185">
        <v>4.3300000000000001E-4</v>
      </c>
      <c r="Q185" t="s">
        <v>25</v>
      </c>
      <c r="R185" t="s">
        <v>186</v>
      </c>
      <c r="S185" t="e">
        <f t="shared" si="5"/>
        <v>#NAME?</v>
      </c>
      <c r="T185" t="s">
        <v>25</v>
      </c>
      <c r="U185" t="s">
        <v>24</v>
      </c>
      <c r="V185">
        <v>0.35488199999999998</v>
      </c>
      <c r="W185" t="s">
        <v>25</v>
      </c>
      <c r="X185" t="s">
        <v>1881</v>
      </c>
      <c r="Y185">
        <v>0</v>
      </c>
      <c r="Z185" t="s">
        <v>26</v>
      </c>
      <c r="AA185">
        <v>3.3283E-2</v>
      </c>
      <c r="AB185" t="s">
        <v>25</v>
      </c>
      <c r="AC185" t="s">
        <v>27</v>
      </c>
      <c r="AD185">
        <v>0.165405</v>
      </c>
      <c r="AE185" t="s">
        <v>25</v>
      </c>
      <c r="AF185" t="s">
        <v>292</v>
      </c>
      <c r="AG185">
        <v>0.14651</v>
      </c>
      <c r="AH185" t="s">
        <v>25</v>
      </c>
      <c r="AI185" t="s">
        <v>28</v>
      </c>
      <c r="AJ185">
        <v>3.4299999999999999E-3</v>
      </c>
      <c r="AK185" t="s">
        <v>25</v>
      </c>
      <c r="AL185" t="s">
        <v>288</v>
      </c>
      <c r="AM185">
        <v>1000</v>
      </c>
      <c r="AN185" t="s">
        <v>189</v>
      </c>
      <c r="AO185">
        <v>1000000</v>
      </c>
      <c r="AP185" t="s">
        <v>190</v>
      </c>
      <c r="AQ185">
        <v>10</v>
      </c>
      <c r="AR185" t="s">
        <v>191</v>
      </c>
      <c r="AS185">
        <v>1000</v>
      </c>
      <c r="AT185" t="s">
        <v>192</v>
      </c>
      <c r="AU185">
        <v>20</v>
      </c>
      <c r="AV185" t="s">
        <v>193</v>
      </c>
      <c r="AW185">
        <v>20</v>
      </c>
      <c r="AX185" t="s">
        <v>194</v>
      </c>
      <c r="AY185">
        <v>1</v>
      </c>
      <c r="AZ185" t="s">
        <v>195</v>
      </c>
      <c r="BA185">
        <v>0</v>
      </c>
      <c r="BB185" t="s">
        <v>203</v>
      </c>
      <c r="BC185">
        <v>1000000</v>
      </c>
    </row>
    <row r="186" spans="1:55">
      <c r="A186">
        <v>924</v>
      </c>
      <c r="B186" t="s">
        <v>289</v>
      </c>
      <c r="C186">
        <v>4</v>
      </c>
      <c r="D186" t="s">
        <v>182</v>
      </c>
      <c r="E186">
        <v>227</v>
      </c>
      <c r="F186" t="s">
        <v>183</v>
      </c>
      <c r="G186" t="s">
        <v>184</v>
      </c>
      <c r="H186">
        <v>33.046999999999997</v>
      </c>
      <c r="I186" t="s">
        <v>185</v>
      </c>
      <c r="J186">
        <v>2.43E-4</v>
      </c>
      <c r="K186" t="s">
        <v>25</v>
      </c>
      <c r="L186" t="s">
        <v>290</v>
      </c>
      <c r="M186">
        <v>170.34428800000001</v>
      </c>
      <c r="N186" t="s">
        <v>25</v>
      </c>
      <c r="O186" t="s">
        <v>291</v>
      </c>
      <c r="P186">
        <v>4.1300000000000001E-4</v>
      </c>
      <c r="Q186" t="s">
        <v>25</v>
      </c>
      <c r="R186" t="s">
        <v>186</v>
      </c>
      <c r="S186" t="e">
        <f t="shared" si="5"/>
        <v>#NAME?</v>
      </c>
      <c r="T186" t="s">
        <v>25</v>
      </c>
      <c r="U186" t="s">
        <v>24</v>
      </c>
      <c r="V186">
        <v>0.31955299999999998</v>
      </c>
      <c r="W186" t="s">
        <v>25</v>
      </c>
      <c r="X186" t="s">
        <v>1881</v>
      </c>
      <c r="Y186">
        <v>0</v>
      </c>
      <c r="Z186" t="s">
        <v>26</v>
      </c>
      <c r="AA186">
        <v>3.3472000000000002E-2</v>
      </c>
      <c r="AB186" t="s">
        <v>25</v>
      </c>
      <c r="AC186" t="s">
        <v>27</v>
      </c>
      <c r="AD186">
        <v>0.14591199999999999</v>
      </c>
      <c r="AE186" t="s">
        <v>25</v>
      </c>
      <c r="AF186" t="s">
        <v>292</v>
      </c>
      <c r="AG186">
        <v>0.13086999999999999</v>
      </c>
      <c r="AH186" t="s">
        <v>25</v>
      </c>
      <c r="AI186" t="s">
        <v>28</v>
      </c>
      <c r="AJ186">
        <v>3.431E-3</v>
      </c>
      <c r="AK186" t="s">
        <v>25</v>
      </c>
      <c r="AL186" t="s">
        <v>288</v>
      </c>
      <c r="AM186">
        <v>1000</v>
      </c>
      <c r="AN186" t="s">
        <v>189</v>
      </c>
      <c r="AO186">
        <v>1000000</v>
      </c>
      <c r="AP186" t="s">
        <v>190</v>
      </c>
      <c r="AQ186">
        <v>10</v>
      </c>
      <c r="AR186" t="s">
        <v>191</v>
      </c>
      <c r="AS186">
        <v>1000</v>
      </c>
      <c r="AT186" t="s">
        <v>192</v>
      </c>
      <c r="AU186">
        <v>20</v>
      </c>
      <c r="AV186" t="s">
        <v>193</v>
      </c>
      <c r="AW186">
        <v>20</v>
      </c>
      <c r="AX186" t="s">
        <v>194</v>
      </c>
      <c r="AY186">
        <v>1</v>
      </c>
      <c r="AZ186" t="s">
        <v>195</v>
      </c>
      <c r="BA186">
        <v>0</v>
      </c>
      <c r="BB186" t="s">
        <v>203</v>
      </c>
      <c r="BC186">
        <v>1000000</v>
      </c>
    </row>
    <row r="187" spans="1:55">
      <c r="A187">
        <v>923</v>
      </c>
      <c r="B187" t="s">
        <v>289</v>
      </c>
      <c r="C187">
        <v>3</v>
      </c>
      <c r="D187" t="s">
        <v>182</v>
      </c>
      <c r="E187">
        <v>188</v>
      </c>
      <c r="F187" t="s">
        <v>183</v>
      </c>
      <c r="G187" t="s">
        <v>184</v>
      </c>
      <c r="H187">
        <v>6.0039999999999996</v>
      </c>
      <c r="I187" t="s">
        <v>185</v>
      </c>
      <c r="J187">
        <v>2.14E-4</v>
      </c>
      <c r="K187" t="s">
        <v>25</v>
      </c>
      <c r="L187" t="s">
        <v>290</v>
      </c>
      <c r="M187">
        <v>50.386335000000003</v>
      </c>
      <c r="N187" t="s">
        <v>25</v>
      </c>
      <c r="O187" t="s">
        <v>291</v>
      </c>
      <c r="P187">
        <v>2.6499999999999999E-4</v>
      </c>
      <c r="Q187" t="s">
        <v>25</v>
      </c>
      <c r="R187" t="s">
        <v>186</v>
      </c>
      <c r="S187" t="e">
        <f t="shared" si="5"/>
        <v>#NAME?</v>
      </c>
      <c r="T187" t="s">
        <v>25</v>
      </c>
      <c r="U187" t="s">
        <v>24</v>
      </c>
      <c r="V187">
        <v>0.90459500000000004</v>
      </c>
      <c r="W187" t="s">
        <v>25</v>
      </c>
      <c r="X187" t="s">
        <v>1881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292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288</v>
      </c>
      <c r="AM187">
        <v>100</v>
      </c>
      <c r="AN187" t="s">
        <v>189</v>
      </c>
      <c r="AO187">
        <v>1000000</v>
      </c>
      <c r="AP187" t="s">
        <v>190</v>
      </c>
      <c r="AQ187">
        <v>10</v>
      </c>
      <c r="AR187" t="s">
        <v>191</v>
      </c>
      <c r="AS187">
        <v>1000</v>
      </c>
      <c r="AT187" t="s">
        <v>192</v>
      </c>
      <c r="AU187">
        <v>20</v>
      </c>
      <c r="AV187" t="s">
        <v>193</v>
      </c>
      <c r="AW187">
        <v>20</v>
      </c>
      <c r="AX187" t="s">
        <v>194</v>
      </c>
      <c r="AY187">
        <v>1</v>
      </c>
      <c r="AZ187" t="s">
        <v>195</v>
      </c>
      <c r="BA187">
        <v>0</v>
      </c>
      <c r="BB187" t="s">
        <v>203</v>
      </c>
      <c r="BC187">
        <v>1000</v>
      </c>
    </row>
    <row r="188" spans="1:55">
      <c r="A188">
        <v>922</v>
      </c>
      <c r="B188" t="s">
        <v>289</v>
      </c>
      <c r="C188">
        <v>4</v>
      </c>
      <c r="D188" t="s">
        <v>182</v>
      </c>
      <c r="E188">
        <v>227</v>
      </c>
      <c r="F188" t="s">
        <v>183</v>
      </c>
      <c r="G188" t="s">
        <v>184</v>
      </c>
      <c r="H188">
        <v>6.2569999999999997</v>
      </c>
      <c r="I188" t="s">
        <v>185</v>
      </c>
      <c r="J188">
        <v>2.9E-4</v>
      </c>
      <c r="K188" t="s">
        <v>25</v>
      </c>
      <c r="L188" t="s">
        <v>290</v>
      </c>
      <c r="M188">
        <v>259.00227000000001</v>
      </c>
      <c r="N188" t="s">
        <v>25</v>
      </c>
      <c r="O188" t="s">
        <v>291</v>
      </c>
      <c r="P188">
        <v>5.4900000000000001E-4</v>
      </c>
      <c r="Q188" t="s">
        <v>25</v>
      </c>
      <c r="R188" t="s">
        <v>186</v>
      </c>
      <c r="S188" t="e">
        <f t="shared" si="5"/>
        <v>#NAME?</v>
      </c>
      <c r="T188" t="s">
        <v>25</v>
      </c>
      <c r="U188" t="s">
        <v>24</v>
      </c>
      <c r="V188">
        <v>0.75150799999999995</v>
      </c>
      <c r="W188" t="s">
        <v>25</v>
      </c>
      <c r="X188" t="s">
        <v>1881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292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288</v>
      </c>
      <c r="AM188">
        <v>1000</v>
      </c>
      <c r="AN188" t="s">
        <v>189</v>
      </c>
      <c r="AO188">
        <v>1000000</v>
      </c>
      <c r="AP188" t="s">
        <v>190</v>
      </c>
      <c r="AQ188">
        <v>10</v>
      </c>
      <c r="AR188" t="s">
        <v>191</v>
      </c>
      <c r="AS188">
        <v>1000</v>
      </c>
      <c r="AT188" t="s">
        <v>192</v>
      </c>
      <c r="AU188">
        <v>20</v>
      </c>
      <c r="AV188" t="s">
        <v>193</v>
      </c>
      <c r="AW188">
        <v>20</v>
      </c>
      <c r="AX188" t="s">
        <v>194</v>
      </c>
      <c r="AY188">
        <v>1</v>
      </c>
      <c r="AZ188" t="s">
        <v>195</v>
      </c>
      <c r="BA188">
        <v>0</v>
      </c>
      <c r="BB188" t="s">
        <v>203</v>
      </c>
      <c r="BC188">
        <v>1000000</v>
      </c>
    </row>
    <row r="189" spans="1:55">
      <c r="A189">
        <v>921</v>
      </c>
      <c r="B189" t="s">
        <v>289</v>
      </c>
      <c r="C189">
        <v>4</v>
      </c>
      <c r="D189" t="s">
        <v>182</v>
      </c>
      <c r="E189">
        <v>227</v>
      </c>
      <c r="F189" t="s">
        <v>183</v>
      </c>
      <c r="G189" t="s">
        <v>184</v>
      </c>
      <c r="H189">
        <v>6.1909999999999998</v>
      </c>
      <c r="I189" t="s">
        <v>185</v>
      </c>
      <c r="J189">
        <v>2.9E-4</v>
      </c>
      <c r="K189" t="s">
        <v>25</v>
      </c>
      <c r="L189" t="s">
        <v>290</v>
      </c>
      <c r="M189">
        <v>194.80418700000001</v>
      </c>
      <c r="N189" t="s">
        <v>25</v>
      </c>
      <c r="O189" t="s">
        <v>291</v>
      </c>
      <c r="P189">
        <v>4.8500000000000003E-4</v>
      </c>
      <c r="Q189" t="s">
        <v>25</v>
      </c>
      <c r="R189" t="s">
        <v>186</v>
      </c>
      <c r="S189">
        <v>1.5321E-2</v>
      </c>
      <c r="T189" t="s">
        <v>25</v>
      </c>
      <c r="U189" t="s">
        <v>24</v>
      </c>
      <c r="V189">
        <v>0.55796599999999996</v>
      </c>
      <c r="W189" t="s">
        <v>25</v>
      </c>
      <c r="X189" t="s">
        <v>1881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292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288</v>
      </c>
      <c r="AM189">
        <v>1000</v>
      </c>
      <c r="AN189" t="s">
        <v>189</v>
      </c>
      <c r="AO189">
        <v>1000000</v>
      </c>
      <c r="AP189" t="s">
        <v>190</v>
      </c>
      <c r="AQ189">
        <v>10</v>
      </c>
      <c r="AR189" t="s">
        <v>191</v>
      </c>
      <c r="AS189">
        <v>1000</v>
      </c>
      <c r="AT189" t="s">
        <v>192</v>
      </c>
      <c r="AU189">
        <v>20</v>
      </c>
      <c r="AV189" t="s">
        <v>193</v>
      </c>
      <c r="AW189">
        <v>20</v>
      </c>
      <c r="AX189" t="s">
        <v>194</v>
      </c>
      <c r="AY189">
        <v>1</v>
      </c>
      <c r="AZ189" t="s">
        <v>195</v>
      </c>
      <c r="BA189">
        <v>0</v>
      </c>
      <c r="BB189" t="s">
        <v>203</v>
      </c>
      <c r="BC189">
        <v>1000000</v>
      </c>
    </row>
    <row r="190" spans="1:55">
      <c r="A190">
        <v>921</v>
      </c>
      <c r="B190" t="s">
        <v>289</v>
      </c>
      <c r="C190">
        <v>4</v>
      </c>
      <c r="D190" t="s">
        <v>182</v>
      </c>
      <c r="E190">
        <v>227</v>
      </c>
      <c r="F190" t="s">
        <v>183</v>
      </c>
      <c r="G190" t="s">
        <v>184</v>
      </c>
      <c r="H190">
        <v>5.9279999999999999</v>
      </c>
      <c r="I190" t="s">
        <v>185</v>
      </c>
      <c r="J190">
        <v>2.5999999999999998E-4</v>
      </c>
      <c r="K190" t="s">
        <v>25</v>
      </c>
      <c r="L190" t="s">
        <v>290</v>
      </c>
      <c r="M190">
        <v>177.634196</v>
      </c>
      <c r="N190" t="s">
        <v>25</v>
      </c>
      <c r="O190" t="s">
        <v>291</v>
      </c>
      <c r="P190">
        <v>4.3800000000000002E-4</v>
      </c>
      <c r="Q190" t="s">
        <v>25</v>
      </c>
      <c r="R190" t="s">
        <v>186</v>
      </c>
      <c r="S190">
        <v>1.3056999999999999E-2</v>
      </c>
      <c r="T190" t="s">
        <v>25</v>
      </c>
      <c r="U190" t="s">
        <v>24</v>
      </c>
      <c r="V190">
        <v>0.54800700000000002</v>
      </c>
      <c r="W190" t="s">
        <v>25</v>
      </c>
      <c r="X190" t="s">
        <v>1881</v>
      </c>
      <c r="Y190">
        <v>0</v>
      </c>
      <c r="Z190" t="s">
        <v>26</v>
      </c>
      <c r="AA190">
        <v>4.7288999999999998E-2</v>
      </c>
      <c r="AB190" t="s">
        <v>25</v>
      </c>
      <c r="AC190" t="s">
        <v>27</v>
      </c>
      <c r="AD190">
        <v>0.28678599999999999</v>
      </c>
      <c r="AE190" t="s">
        <v>25</v>
      </c>
      <c r="AF190" t="s">
        <v>292</v>
      </c>
      <c r="AG190">
        <v>0.20266400000000001</v>
      </c>
      <c r="AH190" t="s">
        <v>25</v>
      </c>
      <c r="AI190" t="s">
        <v>28</v>
      </c>
      <c r="AJ190">
        <v>3.4780000000000002E-3</v>
      </c>
      <c r="AK190" t="s">
        <v>25</v>
      </c>
      <c r="AL190" t="s">
        <v>288</v>
      </c>
      <c r="AM190">
        <v>1000</v>
      </c>
      <c r="AN190" t="s">
        <v>189</v>
      </c>
      <c r="AO190">
        <v>1000000</v>
      </c>
      <c r="AP190" t="s">
        <v>190</v>
      </c>
      <c r="AQ190">
        <v>10</v>
      </c>
      <c r="AR190" t="s">
        <v>191</v>
      </c>
      <c r="AS190">
        <v>1000</v>
      </c>
      <c r="AT190" t="s">
        <v>192</v>
      </c>
      <c r="AU190">
        <v>20</v>
      </c>
      <c r="AV190" t="s">
        <v>193</v>
      </c>
      <c r="AW190">
        <v>20</v>
      </c>
      <c r="AX190" t="s">
        <v>194</v>
      </c>
      <c r="AY190">
        <v>1</v>
      </c>
      <c r="AZ190" t="s">
        <v>195</v>
      </c>
      <c r="BA190">
        <v>0</v>
      </c>
      <c r="BB190" t="s">
        <v>203</v>
      </c>
      <c r="BC190">
        <v>1000000</v>
      </c>
    </row>
    <row r="191" spans="1:55">
      <c r="A191">
        <v>920</v>
      </c>
      <c r="B191" t="s">
        <v>289</v>
      </c>
      <c r="C191">
        <v>4</v>
      </c>
      <c r="D191" t="s">
        <v>182</v>
      </c>
      <c r="E191">
        <v>182</v>
      </c>
      <c r="F191" t="s">
        <v>183</v>
      </c>
      <c r="G191" t="s">
        <v>184</v>
      </c>
      <c r="H191">
        <v>1694.375</v>
      </c>
      <c r="I191" t="s">
        <v>185</v>
      </c>
      <c r="J191">
        <v>2.42E-4</v>
      </c>
      <c r="K191" t="s">
        <v>25</v>
      </c>
      <c r="L191" t="s">
        <v>290</v>
      </c>
      <c r="M191">
        <v>136.60432299999999</v>
      </c>
      <c r="N191" t="s">
        <v>25</v>
      </c>
      <c r="O191" t="s">
        <v>291</v>
      </c>
      <c r="P191">
        <v>3.79E-4</v>
      </c>
      <c r="Q191" t="s">
        <v>25</v>
      </c>
      <c r="R191" t="s">
        <v>186</v>
      </c>
      <c r="S191" t="e">
        <f t="shared" ref="S191:S208" si="6">-nan</f>
        <v>#NAME?</v>
      </c>
      <c r="T191" t="s">
        <v>25</v>
      </c>
      <c r="U191" t="s">
        <v>24</v>
      </c>
      <c r="V191">
        <v>0.40924300000000002</v>
      </c>
      <c r="W191" t="s">
        <v>25</v>
      </c>
      <c r="X191" t="s">
        <v>1881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292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288</v>
      </c>
      <c r="AM191">
        <v>1000</v>
      </c>
      <c r="AN191" t="s">
        <v>189</v>
      </c>
      <c r="AO191">
        <v>1000000</v>
      </c>
      <c r="AP191" t="s">
        <v>190</v>
      </c>
      <c r="AQ191">
        <v>7</v>
      </c>
      <c r="AR191" t="s">
        <v>191</v>
      </c>
      <c r="AS191">
        <v>1000</v>
      </c>
      <c r="AT191" t="s">
        <v>192</v>
      </c>
      <c r="AU191">
        <v>20</v>
      </c>
      <c r="AV191" t="s">
        <v>193</v>
      </c>
      <c r="AW191">
        <v>20</v>
      </c>
      <c r="AX191" t="s">
        <v>194</v>
      </c>
      <c r="AY191">
        <v>1</v>
      </c>
      <c r="AZ191" t="s">
        <v>195</v>
      </c>
      <c r="BA191">
        <v>0</v>
      </c>
      <c r="BB191" t="s">
        <v>203</v>
      </c>
      <c r="BC191">
        <v>1000000</v>
      </c>
    </row>
    <row r="192" spans="1:55">
      <c r="A192">
        <v>919</v>
      </c>
      <c r="B192" t="s">
        <v>289</v>
      </c>
      <c r="C192">
        <v>4</v>
      </c>
      <c r="D192" t="s">
        <v>182</v>
      </c>
      <c r="E192">
        <v>182</v>
      </c>
      <c r="F192" t="s">
        <v>183</v>
      </c>
      <c r="G192" t="s">
        <v>184</v>
      </c>
      <c r="H192">
        <v>1598.8579999999999</v>
      </c>
      <c r="I192" t="s">
        <v>185</v>
      </c>
      <c r="J192">
        <v>2.1900000000000001E-4</v>
      </c>
      <c r="K192" t="s">
        <v>25</v>
      </c>
      <c r="L192" t="s">
        <v>290</v>
      </c>
      <c r="M192">
        <v>126.236926</v>
      </c>
      <c r="N192" t="s">
        <v>25</v>
      </c>
      <c r="O192" t="s">
        <v>291</v>
      </c>
      <c r="P192">
        <v>3.4499999999999998E-4</v>
      </c>
      <c r="Q192" t="s">
        <v>25</v>
      </c>
      <c r="R192" t="s">
        <v>186</v>
      </c>
      <c r="S192" t="e">
        <f t="shared" si="6"/>
        <v>#NAME?</v>
      </c>
      <c r="T192" t="s">
        <v>25</v>
      </c>
      <c r="U192" t="s">
        <v>24</v>
      </c>
      <c r="V192">
        <v>0.39266299999999998</v>
      </c>
      <c r="W192" t="s">
        <v>25</v>
      </c>
      <c r="X192" t="s">
        <v>1881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292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288</v>
      </c>
      <c r="AM192">
        <v>1000</v>
      </c>
      <c r="AN192" t="s">
        <v>189</v>
      </c>
      <c r="AO192">
        <v>1000000</v>
      </c>
      <c r="AP192" t="s">
        <v>190</v>
      </c>
      <c r="AQ192">
        <v>7</v>
      </c>
      <c r="AR192" t="s">
        <v>191</v>
      </c>
      <c r="AS192">
        <v>1000</v>
      </c>
      <c r="AT192" t="s">
        <v>192</v>
      </c>
      <c r="AU192">
        <v>20</v>
      </c>
      <c r="AV192" t="s">
        <v>193</v>
      </c>
      <c r="AW192">
        <v>20</v>
      </c>
      <c r="AX192" t="s">
        <v>194</v>
      </c>
      <c r="AY192">
        <v>1</v>
      </c>
      <c r="AZ192" t="s">
        <v>195</v>
      </c>
      <c r="BA192">
        <v>0</v>
      </c>
      <c r="BB192" t="s">
        <v>203</v>
      </c>
      <c r="BC192">
        <v>1000000</v>
      </c>
    </row>
    <row r="193" spans="1:55">
      <c r="A193">
        <v>919</v>
      </c>
      <c r="B193" t="s">
        <v>289</v>
      </c>
      <c r="C193">
        <v>4</v>
      </c>
      <c r="D193" t="s">
        <v>182</v>
      </c>
      <c r="E193">
        <v>182</v>
      </c>
      <c r="F193" t="s">
        <v>183</v>
      </c>
      <c r="G193" t="s">
        <v>184</v>
      </c>
      <c r="H193">
        <v>1642.702</v>
      </c>
      <c r="I193" t="s">
        <v>185</v>
      </c>
      <c r="J193">
        <v>2.4699999999999999E-4</v>
      </c>
      <c r="K193" t="s">
        <v>25</v>
      </c>
      <c r="L193" t="s">
        <v>290</v>
      </c>
      <c r="M193">
        <v>130.262666</v>
      </c>
      <c r="N193" t="s">
        <v>25</v>
      </c>
      <c r="O193" t="s">
        <v>291</v>
      </c>
      <c r="P193">
        <v>3.77E-4</v>
      </c>
      <c r="Q193" t="s">
        <v>25</v>
      </c>
      <c r="R193" t="s">
        <v>186</v>
      </c>
      <c r="S193" t="e">
        <f t="shared" si="6"/>
        <v>#NAME?</v>
      </c>
      <c r="T193" t="s">
        <v>25</v>
      </c>
      <c r="U193" t="s">
        <v>24</v>
      </c>
      <c r="V193">
        <v>0.43073899999999998</v>
      </c>
      <c r="W193" t="s">
        <v>25</v>
      </c>
      <c r="X193" t="s">
        <v>1881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292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288</v>
      </c>
      <c r="AM193">
        <v>1000</v>
      </c>
      <c r="AN193" t="s">
        <v>189</v>
      </c>
      <c r="AO193">
        <v>1000000</v>
      </c>
      <c r="AP193" t="s">
        <v>190</v>
      </c>
      <c r="AQ193">
        <v>7</v>
      </c>
      <c r="AR193" t="s">
        <v>191</v>
      </c>
      <c r="AS193">
        <v>1000</v>
      </c>
      <c r="AT193" t="s">
        <v>192</v>
      </c>
      <c r="AU193">
        <v>20</v>
      </c>
      <c r="AV193" t="s">
        <v>193</v>
      </c>
      <c r="AW193">
        <v>20</v>
      </c>
      <c r="AX193" t="s">
        <v>194</v>
      </c>
      <c r="AY193">
        <v>1</v>
      </c>
      <c r="AZ193" t="s">
        <v>195</v>
      </c>
      <c r="BA193">
        <v>0</v>
      </c>
      <c r="BB193" t="s">
        <v>203</v>
      </c>
      <c r="BC193">
        <v>1000000</v>
      </c>
    </row>
    <row r="194" spans="1:55">
      <c r="A194">
        <v>919</v>
      </c>
      <c r="B194" t="s">
        <v>289</v>
      </c>
      <c r="C194">
        <v>4</v>
      </c>
      <c r="D194" t="s">
        <v>182</v>
      </c>
      <c r="E194">
        <v>182</v>
      </c>
      <c r="F194" t="s">
        <v>183</v>
      </c>
      <c r="G194" t="s">
        <v>184</v>
      </c>
      <c r="H194">
        <v>1631.3019999999999</v>
      </c>
      <c r="I194" t="s">
        <v>185</v>
      </c>
      <c r="J194">
        <v>2.4600000000000002E-4</v>
      </c>
      <c r="K194" t="s">
        <v>25</v>
      </c>
      <c r="L194" t="s">
        <v>290</v>
      </c>
      <c r="M194">
        <v>143.105322</v>
      </c>
      <c r="N194" t="s">
        <v>25</v>
      </c>
      <c r="O194" t="s">
        <v>291</v>
      </c>
      <c r="P194">
        <v>3.8900000000000002E-4</v>
      </c>
      <c r="Q194" t="s">
        <v>25</v>
      </c>
      <c r="R194" t="s">
        <v>186</v>
      </c>
      <c r="S194" t="e">
        <f t="shared" si="6"/>
        <v>#NAME?</v>
      </c>
      <c r="T194" t="s">
        <v>25</v>
      </c>
      <c r="U194" t="s">
        <v>24</v>
      </c>
      <c r="V194">
        <v>0.52930500000000003</v>
      </c>
      <c r="W194" t="s">
        <v>25</v>
      </c>
      <c r="X194" t="s">
        <v>1881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292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288</v>
      </c>
      <c r="AM194">
        <v>1000</v>
      </c>
      <c r="AN194" t="s">
        <v>189</v>
      </c>
      <c r="AO194">
        <v>1000000</v>
      </c>
      <c r="AP194" t="s">
        <v>190</v>
      </c>
      <c r="AQ194">
        <v>7</v>
      </c>
      <c r="AR194" t="s">
        <v>191</v>
      </c>
      <c r="AS194">
        <v>1000</v>
      </c>
      <c r="AT194" t="s">
        <v>192</v>
      </c>
      <c r="AU194">
        <v>20</v>
      </c>
      <c r="AV194" t="s">
        <v>193</v>
      </c>
      <c r="AW194">
        <v>20</v>
      </c>
      <c r="AX194" t="s">
        <v>194</v>
      </c>
      <c r="AY194">
        <v>1</v>
      </c>
      <c r="AZ194" t="s">
        <v>195</v>
      </c>
      <c r="BA194">
        <v>0</v>
      </c>
      <c r="BB194" t="s">
        <v>203</v>
      </c>
      <c r="BC194">
        <v>1000000</v>
      </c>
    </row>
    <row r="195" spans="1:55">
      <c r="A195">
        <v>919</v>
      </c>
      <c r="B195" t="s">
        <v>289</v>
      </c>
      <c r="C195">
        <v>4</v>
      </c>
      <c r="D195" t="s">
        <v>182</v>
      </c>
      <c r="E195">
        <v>182</v>
      </c>
      <c r="F195" t="s">
        <v>183</v>
      </c>
      <c r="G195" t="s">
        <v>184</v>
      </c>
      <c r="H195">
        <v>1682.8209999999999</v>
      </c>
      <c r="I195" t="s">
        <v>185</v>
      </c>
      <c r="J195">
        <v>2.4399999999999999E-4</v>
      </c>
      <c r="K195" t="s">
        <v>25</v>
      </c>
      <c r="L195" t="s">
        <v>290</v>
      </c>
      <c r="M195">
        <v>137.13945200000001</v>
      </c>
      <c r="N195" t="s">
        <v>25</v>
      </c>
      <c r="O195" t="s">
        <v>291</v>
      </c>
      <c r="P195">
        <v>3.8099999999999999E-4</v>
      </c>
      <c r="Q195" t="s">
        <v>25</v>
      </c>
      <c r="R195" t="s">
        <v>186</v>
      </c>
      <c r="S195" t="e">
        <f t="shared" si="6"/>
        <v>#NAME?</v>
      </c>
      <c r="T195" t="s">
        <v>25</v>
      </c>
      <c r="U195" t="s">
        <v>24</v>
      </c>
      <c r="V195">
        <v>0.42072300000000001</v>
      </c>
      <c r="W195" t="s">
        <v>25</v>
      </c>
      <c r="X195" t="s">
        <v>1881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292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288</v>
      </c>
      <c r="AM195">
        <v>1000</v>
      </c>
      <c r="AN195" t="s">
        <v>189</v>
      </c>
      <c r="AO195">
        <v>1000000</v>
      </c>
      <c r="AP195" t="s">
        <v>190</v>
      </c>
      <c r="AQ195">
        <v>7</v>
      </c>
      <c r="AR195" t="s">
        <v>191</v>
      </c>
      <c r="AS195">
        <v>1000</v>
      </c>
      <c r="AT195" t="s">
        <v>192</v>
      </c>
      <c r="AU195">
        <v>20</v>
      </c>
      <c r="AV195" t="s">
        <v>193</v>
      </c>
      <c r="AW195">
        <v>20</v>
      </c>
      <c r="AX195" t="s">
        <v>194</v>
      </c>
      <c r="AY195">
        <v>1</v>
      </c>
      <c r="AZ195" t="s">
        <v>195</v>
      </c>
      <c r="BA195">
        <v>0</v>
      </c>
      <c r="BB195" t="s">
        <v>203</v>
      </c>
      <c r="BC195">
        <v>1000000</v>
      </c>
    </row>
    <row r="196" spans="1:55">
      <c r="A196">
        <v>919</v>
      </c>
      <c r="B196" t="s">
        <v>289</v>
      </c>
      <c r="C196">
        <v>4</v>
      </c>
      <c r="D196" t="s">
        <v>182</v>
      </c>
      <c r="E196">
        <v>182</v>
      </c>
      <c r="F196" t="s">
        <v>183</v>
      </c>
      <c r="G196" t="s">
        <v>184</v>
      </c>
      <c r="H196">
        <v>1667.0419999999999</v>
      </c>
      <c r="I196" t="s">
        <v>185</v>
      </c>
      <c r="J196">
        <v>2.24E-4</v>
      </c>
      <c r="K196" t="s">
        <v>25</v>
      </c>
      <c r="L196" t="s">
        <v>290</v>
      </c>
      <c r="M196">
        <v>133.092726</v>
      </c>
      <c r="N196" t="s">
        <v>25</v>
      </c>
      <c r="O196" t="s">
        <v>291</v>
      </c>
      <c r="P196">
        <v>3.57E-4</v>
      </c>
      <c r="Q196" t="s">
        <v>25</v>
      </c>
      <c r="R196" t="s">
        <v>186</v>
      </c>
      <c r="S196" t="e">
        <f t="shared" si="6"/>
        <v>#NAME?</v>
      </c>
      <c r="T196" t="s">
        <v>25</v>
      </c>
      <c r="U196" t="s">
        <v>24</v>
      </c>
      <c r="V196">
        <v>0.41524699999999998</v>
      </c>
      <c r="W196" t="s">
        <v>25</v>
      </c>
      <c r="X196" t="s">
        <v>1881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292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288</v>
      </c>
      <c r="AM196">
        <v>1000</v>
      </c>
      <c r="AN196" t="s">
        <v>189</v>
      </c>
      <c r="AO196">
        <v>1000000</v>
      </c>
      <c r="AP196" t="s">
        <v>190</v>
      </c>
      <c r="AQ196">
        <v>7</v>
      </c>
      <c r="AR196" t="s">
        <v>191</v>
      </c>
      <c r="AS196">
        <v>500</v>
      </c>
      <c r="AT196" t="s">
        <v>192</v>
      </c>
      <c r="AU196">
        <v>20</v>
      </c>
      <c r="AV196" t="s">
        <v>193</v>
      </c>
      <c r="AW196">
        <v>20</v>
      </c>
      <c r="AX196" t="s">
        <v>194</v>
      </c>
      <c r="AY196">
        <v>1</v>
      </c>
      <c r="AZ196" t="s">
        <v>195</v>
      </c>
      <c r="BA196">
        <v>0</v>
      </c>
      <c r="BB196" t="s">
        <v>203</v>
      </c>
      <c r="BC196">
        <v>1000000</v>
      </c>
    </row>
    <row r="197" spans="1:55">
      <c r="A197">
        <v>915</v>
      </c>
      <c r="B197" t="s">
        <v>289</v>
      </c>
      <c r="C197">
        <v>1</v>
      </c>
      <c r="D197" t="s">
        <v>182</v>
      </c>
      <c r="E197">
        <v>4359</v>
      </c>
      <c r="F197" t="s">
        <v>183</v>
      </c>
      <c r="G197" t="s">
        <v>184</v>
      </c>
      <c r="H197">
        <v>0.02</v>
      </c>
      <c r="I197" t="s">
        <v>185</v>
      </c>
      <c r="J197">
        <v>1.1180000000000001E-3</v>
      </c>
      <c r="K197" t="s">
        <v>25</v>
      </c>
      <c r="L197" t="s">
        <v>290</v>
      </c>
      <c r="M197">
        <v>986.65786600000001</v>
      </c>
      <c r="N197" t="s">
        <v>25</v>
      </c>
      <c r="O197" t="s">
        <v>291</v>
      </c>
      <c r="P197">
        <v>2.1050000000000001E-3</v>
      </c>
      <c r="Q197" t="s">
        <v>25</v>
      </c>
      <c r="R197" t="s">
        <v>186</v>
      </c>
      <c r="S197" t="e">
        <f t="shared" si="6"/>
        <v>#NAME?</v>
      </c>
      <c r="T197" t="s">
        <v>25</v>
      </c>
      <c r="U197" t="s">
        <v>24</v>
      </c>
      <c r="V197">
        <v>1.5125999999999999</v>
      </c>
      <c r="W197" t="s">
        <v>25</v>
      </c>
      <c r="X197" t="s">
        <v>1881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292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288</v>
      </c>
      <c r="AM197">
        <v>1000</v>
      </c>
      <c r="AN197" t="s">
        <v>189</v>
      </c>
      <c r="AO197">
        <v>1000000</v>
      </c>
      <c r="AP197" t="s">
        <v>190</v>
      </c>
      <c r="AQ197">
        <v>5</v>
      </c>
      <c r="AR197" t="s">
        <v>191</v>
      </c>
      <c r="AS197">
        <v>100</v>
      </c>
      <c r="AT197" t="s">
        <v>192</v>
      </c>
      <c r="AU197">
        <v>20</v>
      </c>
      <c r="AV197" t="s">
        <v>193</v>
      </c>
      <c r="AW197">
        <v>10000</v>
      </c>
      <c r="AX197" t="s">
        <v>194</v>
      </c>
      <c r="AY197">
        <v>100</v>
      </c>
      <c r="AZ197" t="s">
        <v>195</v>
      </c>
      <c r="BA197">
        <v>0</v>
      </c>
      <c r="BB197" t="s">
        <v>203</v>
      </c>
      <c r="BC197">
        <v>1000000</v>
      </c>
    </row>
    <row r="198" spans="1:55">
      <c r="A198">
        <v>915</v>
      </c>
      <c r="B198" t="s">
        <v>289</v>
      </c>
      <c r="C198">
        <v>1</v>
      </c>
      <c r="D198" t="s">
        <v>182</v>
      </c>
      <c r="E198">
        <v>4359</v>
      </c>
      <c r="F198" t="s">
        <v>183</v>
      </c>
      <c r="G198" t="s">
        <v>184</v>
      </c>
      <c r="H198">
        <v>0</v>
      </c>
      <c r="I198" t="s">
        <v>185</v>
      </c>
      <c r="J198">
        <v>1.111E-3</v>
      </c>
      <c r="K198" t="s">
        <v>25</v>
      </c>
      <c r="L198" t="s">
        <v>290</v>
      </c>
      <c r="M198">
        <v>979.19328399999995</v>
      </c>
      <c r="N198" t="s">
        <v>25</v>
      </c>
      <c r="O198" t="s">
        <v>291</v>
      </c>
      <c r="P198">
        <v>2.0899999999999998E-3</v>
      </c>
      <c r="Q198" t="s">
        <v>25</v>
      </c>
      <c r="R198" t="s">
        <v>186</v>
      </c>
      <c r="S198" t="e">
        <f t="shared" si="6"/>
        <v>#NAME?</v>
      </c>
      <c r="T198" t="s">
        <v>25</v>
      </c>
      <c r="U198" t="s">
        <v>24</v>
      </c>
      <c r="V198">
        <v>1.503544</v>
      </c>
      <c r="W198" t="s">
        <v>25</v>
      </c>
      <c r="X198" t="s">
        <v>1881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292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288</v>
      </c>
      <c r="AM198">
        <v>1000</v>
      </c>
      <c r="AN198" t="s">
        <v>189</v>
      </c>
      <c r="AO198">
        <v>1000000</v>
      </c>
      <c r="AP198" t="s">
        <v>190</v>
      </c>
      <c r="AQ198">
        <v>5</v>
      </c>
      <c r="AR198" t="s">
        <v>191</v>
      </c>
      <c r="AS198">
        <v>100</v>
      </c>
      <c r="AT198" t="s">
        <v>192</v>
      </c>
      <c r="AU198">
        <v>20</v>
      </c>
      <c r="AV198" t="s">
        <v>193</v>
      </c>
      <c r="AW198">
        <v>10000</v>
      </c>
      <c r="AX198" t="s">
        <v>194</v>
      </c>
      <c r="AY198">
        <v>100</v>
      </c>
      <c r="AZ198" t="s">
        <v>195</v>
      </c>
      <c r="BA198">
        <v>0</v>
      </c>
      <c r="BB198" t="s">
        <v>203</v>
      </c>
      <c r="BC198">
        <v>1000000</v>
      </c>
    </row>
    <row r="199" spans="1:55">
      <c r="A199">
        <v>914</v>
      </c>
      <c r="B199" t="s">
        <v>289</v>
      </c>
      <c r="C199">
        <v>1</v>
      </c>
      <c r="D199" t="s">
        <v>182</v>
      </c>
      <c r="E199">
        <v>4359</v>
      </c>
      <c r="F199" t="s">
        <v>183</v>
      </c>
      <c r="G199" t="s">
        <v>184</v>
      </c>
      <c r="H199">
        <v>0</v>
      </c>
      <c r="I199" t="s">
        <v>185</v>
      </c>
      <c r="J199">
        <v>1.121E-3</v>
      </c>
      <c r="K199" t="s">
        <v>25</v>
      </c>
      <c r="L199" t="s">
        <v>290</v>
      </c>
      <c r="M199">
        <v>1011.818131</v>
      </c>
      <c r="N199" t="s">
        <v>25</v>
      </c>
      <c r="O199" t="s">
        <v>291</v>
      </c>
      <c r="P199">
        <v>2.1320000000000002E-3</v>
      </c>
      <c r="Q199" t="s">
        <v>25</v>
      </c>
      <c r="R199" t="s">
        <v>186</v>
      </c>
      <c r="S199" t="e">
        <f t="shared" si="6"/>
        <v>#NAME?</v>
      </c>
      <c r="T199" t="s">
        <v>25</v>
      </c>
      <c r="U199" t="s">
        <v>24</v>
      </c>
      <c r="V199">
        <v>53.652064000000003</v>
      </c>
      <c r="W199" t="s">
        <v>25</v>
      </c>
      <c r="X199" t="s">
        <v>1881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292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288</v>
      </c>
      <c r="AM199">
        <v>1000</v>
      </c>
      <c r="AN199" t="s">
        <v>189</v>
      </c>
      <c r="AO199">
        <v>1000000</v>
      </c>
      <c r="AP199" t="s">
        <v>190</v>
      </c>
      <c r="AQ199">
        <v>5</v>
      </c>
      <c r="AR199" t="s">
        <v>191</v>
      </c>
      <c r="AS199">
        <v>100</v>
      </c>
      <c r="AT199" t="s">
        <v>192</v>
      </c>
      <c r="AU199">
        <v>100</v>
      </c>
      <c r="AV199" t="s">
        <v>193</v>
      </c>
      <c r="AW199">
        <v>10000</v>
      </c>
      <c r="AX199" t="s">
        <v>194</v>
      </c>
      <c r="AY199">
        <v>100</v>
      </c>
      <c r="AZ199" t="s">
        <v>195</v>
      </c>
      <c r="BA199">
        <v>0</v>
      </c>
      <c r="BB199" t="s">
        <v>203</v>
      </c>
      <c r="BC199">
        <v>1000000</v>
      </c>
    </row>
    <row r="200" spans="1:55">
      <c r="A200">
        <v>913</v>
      </c>
      <c r="B200" t="s">
        <v>289</v>
      </c>
      <c r="C200">
        <v>1</v>
      </c>
      <c r="D200" t="s">
        <v>182</v>
      </c>
      <c r="E200">
        <v>4359</v>
      </c>
      <c r="F200" t="s">
        <v>183</v>
      </c>
      <c r="G200" t="s">
        <v>184</v>
      </c>
      <c r="H200">
        <v>0</v>
      </c>
      <c r="I200" t="s">
        <v>185</v>
      </c>
      <c r="J200">
        <v>1.111E-3</v>
      </c>
      <c r="K200" t="s">
        <v>25</v>
      </c>
      <c r="L200" t="s">
        <v>290</v>
      </c>
      <c r="M200">
        <v>1006.87029</v>
      </c>
      <c r="N200" t="s">
        <v>25</v>
      </c>
      <c r="O200" t="s">
        <v>291</v>
      </c>
      <c r="P200">
        <v>2.1180000000000001E-3</v>
      </c>
      <c r="Q200" t="s">
        <v>25</v>
      </c>
      <c r="R200" t="s">
        <v>186</v>
      </c>
      <c r="S200" t="e">
        <f t="shared" si="6"/>
        <v>#NAME?</v>
      </c>
      <c r="T200" t="s">
        <v>25</v>
      </c>
      <c r="U200" t="s">
        <v>24</v>
      </c>
      <c r="V200">
        <v>15.249318000000001</v>
      </c>
      <c r="W200" t="s">
        <v>25</v>
      </c>
      <c r="X200" t="s">
        <v>1881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292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288</v>
      </c>
      <c r="AM200">
        <v>1000</v>
      </c>
      <c r="AN200" t="s">
        <v>189</v>
      </c>
      <c r="AO200">
        <v>1000000</v>
      </c>
      <c r="AP200" t="s">
        <v>190</v>
      </c>
      <c r="AQ200">
        <v>5</v>
      </c>
      <c r="AR200" t="s">
        <v>191</v>
      </c>
      <c r="AS200">
        <v>100</v>
      </c>
      <c r="AT200" t="s">
        <v>192</v>
      </c>
      <c r="AU200">
        <v>20</v>
      </c>
      <c r="AV200" t="s">
        <v>193</v>
      </c>
      <c r="AW200">
        <v>10000</v>
      </c>
      <c r="AX200" t="s">
        <v>194</v>
      </c>
      <c r="AY200">
        <v>100</v>
      </c>
      <c r="AZ200" t="s">
        <v>195</v>
      </c>
      <c r="BA200">
        <v>0</v>
      </c>
      <c r="BB200" t="s">
        <v>203</v>
      </c>
      <c r="BC200">
        <v>1000000</v>
      </c>
    </row>
    <row r="201" spans="1:55">
      <c r="A201">
        <v>912</v>
      </c>
      <c r="B201" t="s">
        <v>289</v>
      </c>
      <c r="C201">
        <v>5</v>
      </c>
      <c r="D201" t="s">
        <v>182</v>
      </c>
      <c r="E201">
        <v>227</v>
      </c>
      <c r="F201" t="s">
        <v>183</v>
      </c>
      <c r="G201" t="s">
        <v>184</v>
      </c>
      <c r="H201">
        <v>2383.09</v>
      </c>
      <c r="I201" t="s">
        <v>185</v>
      </c>
      <c r="J201">
        <v>1.7200000000000001E-4</v>
      </c>
      <c r="K201" t="s">
        <v>25</v>
      </c>
      <c r="L201" t="s">
        <v>290</v>
      </c>
      <c r="M201">
        <v>202.02520000000001</v>
      </c>
      <c r="N201" t="s">
        <v>25</v>
      </c>
      <c r="O201" t="s">
        <v>291</v>
      </c>
      <c r="P201">
        <v>3.7399999999999998E-4</v>
      </c>
      <c r="Q201" t="s">
        <v>25</v>
      </c>
      <c r="R201" t="s">
        <v>186</v>
      </c>
      <c r="S201" t="e">
        <f t="shared" si="6"/>
        <v>#NAME?</v>
      </c>
      <c r="T201" t="s">
        <v>25</v>
      </c>
      <c r="U201" t="s">
        <v>24</v>
      </c>
      <c r="V201">
        <v>0.360541</v>
      </c>
      <c r="W201" t="s">
        <v>25</v>
      </c>
      <c r="X201" t="s">
        <v>1881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292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288</v>
      </c>
      <c r="AM201">
        <v>1000</v>
      </c>
      <c r="AN201" t="s">
        <v>189</v>
      </c>
      <c r="AO201">
        <v>1000000</v>
      </c>
      <c r="AP201" t="s">
        <v>190</v>
      </c>
      <c r="AQ201">
        <v>5</v>
      </c>
      <c r="AR201" t="s">
        <v>191</v>
      </c>
      <c r="AS201">
        <v>100</v>
      </c>
      <c r="AT201" t="s">
        <v>192</v>
      </c>
      <c r="AU201">
        <v>20</v>
      </c>
      <c r="AV201" t="s">
        <v>193</v>
      </c>
      <c r="AW201">
        <v>20</v>
      </c>
      <c r="AX201" t="s">
        <v>194</v>
      </c>
      <c r="AY201">
        <v>1</v>
      </c>
      <c r="AZ201" t="s">
        <v>195</v>
      </c>
      <c r="BA201">
        <v>0</v>
      </c>
      <c r="BB201" t="s">
        <v>203</v>
      </c>
      <c r="BC201">
        <v>1000000</v>
      </c>
    </row>
    <row r="202" spans="1:55">
      <c r="A202">
        <v>911</v>
      </c>
      <c r="B202" t="s">
        <v>289</v>
      </c>
      <c r="C202">
        <v>1</v>
      </c>
      <c r="D202" t="s">
        <v>182</v>
      </c>
      <c r="E202">
        <v>4359</v>
      </c>
      <c r="F202" t="s">
        <v>183</v>
      </c>
      <c r="G202" t="s">
        <v>184</v>
      </c>
      <c r="H202">
        <v>24.25</v>
      </c>
      <c r="I202" t="s">
        <v>185</v>
      </c>
      <c r="J202">
        <v>1.108E-3</v>
      </c>
      <c r="K202" t="s">
        <v>25</v>
      </c>
      <c r="L202" t="s">
        <v>290</v>
      </c>
      <c r="M202">
        <v>976.68118200000004</v>
      </c>
      <c r="N202" t="s">
        <v>25</v>
      </c>
      <c r="O202" t="s">
        <v>291</v>
      </c>
      <c r="P202">
        <v>2.085E-3</v>
      </c>
      <c r="Q202" t="s">
        <v>25</v>
      </c>
      <c r="R202" t="s">
        <v>186</v>
      </c>
      <c r="S202" t="e">
        <f t="shared" si="6"/>
        <v>#NAME?</v>
      </c>
      <c r="T202" t="s">
        <v>25</v>
      </c>
      <c r="U202" t="s">
        <v>24</v>
      </c>
      <c r="V202">
        <v>1.908717</v>
      </c>
      <c r="W202" t="s">
        <v>25</v>
      </c>
      <c r="X202" t="s">
        <v>1881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292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288</v>
      </c>
      <c r="AM202">
        <v>1000</v>
      </c>
      <c r="AN202" t="s">
        <v>189</v>
      </c>
      <c r="AO202">
        <v>1000000</v>
      </c>
      <c r="AP202" t="s">
        <v>190</v>
      </c>
      <c r="AQ202">
        <v>5</v>
      </c>
      <c r="AR202" t="s">
        <v>191</v>
      </c>
      <c r="AS202">
        <v>100</v>
      </c>
      <c r="AT202" t="s">
        <v>192</v>
      </c>
      <c r="AU202">
        <v>100</v>
      </c>
      <c r="AV202" t="s">
        <v>193</v>
      </c>
      <c r="AW202">
        <v>10000</v>
      </c>
      <c r="AX202" t="s">
        <v>194</v>
      </c>
      <c r="AY202">
        <v>100</v>
      </c>
      <c r="AZ202" t="s">
        <v>195</v>
      </c>
      <c r="BA202">
        <v>0</v>
      </c>
      <c r="BB202" t="s">
        <v>203</v>
      </c>
      <c r="BC202">
        <v>1000000</v>
      </c>
    </row>
    <row r="203" spans="1:55">
      <c r="A203">
        <v>911</v>
      </c>
      <c r="B203" t="s">
        <v>289</v>
      </c>
      <c r="C203">
        <v>1</v>
      </c>
      <c r="D203" t="s">
        <v>182</v>
      </c>
      <c r="E203">
        <v>4359</v>
      </c>
      <c r="F203" t="s">
        <v>183</v>
      </c>
      <c r="G203" t="s">
        <v>184</v>
      </c>
      <c r="H203">
        <v>25.02</v>
      </c>
      <c r="I203" t="s">
        <v>185</v>
      </c>
      <c r="J203">
        <v>1.0950000000000001E-3</v>
      </c>
      <c r="K203" t="s">
        <v>25</v>
      </c>
      <c r="L203" t="s">
        <v>290</v>
      </c>
      <c r="M203">
        <v>971.99112000000002</v>
      </c>
      <c r="N203" t="s">
        <v>25</v>
      </c>
      <c r="O203" t="s">
        <v>291</v>
      </c>
      <c r="P203">
        <v>2.0669999999999998E-3</v>
      </c>
      <c r="Q203" t="s">
        <v>25</v>
      </c>
      <c r="R203" t="s">
        <v>186</v>
      </c>
      <c r="S203" t="e">
        <f t="shared" si="6"/>
        <v>#NAME?</v>
      </c>
      <c r="T203" t="s">
        <v>25</v>
      </c>
      <c r="U203" t="s">
        <v>24</v>
      </c>
      <c r="V203">
        <v>1.9043380000000001</v>
      </c>
      <c r="W203" t="s">
        <v>25</v>
      </c>
      <c r="X203" t="s">
        <v>1881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292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288</v>
      </c>
      <c r="AM203">
        <v>1000</v>
      </c>
      <c r="AN203" t="s">
        <v>189</v>
      </c>
      <c r="AO203">
        <v>1000000</v>
      </c>
      <c r="AP203" t="s">
        <v>190</v>
      </c>
      <c r="AQ203">
        <v>5</v>
      </c>
      <c r="AR203" t="s">
        <v>191</v>
      </c>
      <c r="AS203">
        <v>100</v>
      </c>
      <c r="AT203" t="s">
        <v>192</v>
      </c>
      <c r="AU203">
        <v>100</v>
      </c>
      <c r="AV203" t="s">
        <v>193</v>
      </c>
      <c r="AW203">
        <v>10000</v>
      </c>
      <c r="AX203" t="s">
        <v>194</v>
      </c>
      <c r="AY203">
        <v>100</v>
      </c>
      <c r="AZ203" t="s">
        <v>195</v>
      </c>
      <c r="BA203">
        <v>0</v>
      </c>
      <c r="BB203" t="s">
        <v>203</v>
      </c>
      <c r="BC203">
        <v>1000000</v>
      </c>
    </row>
    <row r="204" spans="1:55">
      <c r="A204">
        <v>910</v>
      </c>
      <c r="B204" t="s">
        <v>289</v>
      </c>
      <c r="C204">
        <v>1</v>
      </c>
      <c r="D204" t="s">
        <v>182</v>
      </c>
      <c r="E204">
        <v>4359</v>
      </c>
      <c r="F204" t="s">
        <v>183</v>
      </c>
      <c r="G204" t="s">
        <v>184</v>
      </c>
      <c r="H204">
        <v>23.8</v>
      </c>
      <c r="I204" t="s">
        <v>185</v>
      </c>
      <c r="J204">
        <v>1.0889999999999999E-3</v>
      </c>
      <c r="K204" t="s">
        <v>25</v>
      </c>
      <c r="L204" t="s">
        <v>290</v>
      </c>
      <c r="M204">
        <v>968.40012000000002</v>
      </c>
      <c r="N204" t="s">
        <v>25</v>
      </c>
      <c r="O204" t="s">
        <v>291</v>
      </c>
      <c r="P204">
        <v>2.0569999999999998E-3</v>
      </c>
      <c r="Q204" t="s">
        <v>25</v>
      </c>
      <c r="R204" t="s">
        <v>186</v>
      </c>
      <c r="S204" t="e">
        <f t="shared" si="6"/>
        <v>#NAME?</v>
      </c>
      <c r="T204" t="s">
        <v>25</v>
      </c>
      <c r="U204" t="s">
        <v>24</v>
      </c>
      <c r="V204">
        <v>1.824249</v>
      </c>
      <c r="W204" t="s">
        <v>25</v>
      </c>
      <c r="X204" t="s">
        <v>1881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292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288</v>
      </c>
      <c r="AM204">
        <v>1000</v>
      </c>
      <c r="AN204" t="s">
        <v>189</v>
      </c>
      <c r="AO204">
        <v>1000000</v>
      </c>
      <c r="AP204" t="s">
        <v>190</v>
      </c>
      <c r="AQ204">
        <v>5</v>
      </c>
      <c r="AR204" t="s">
        <v>191</v>
      </c>
      <c r="AS204">
        <v>100</v>
      </c>
      <c r="AT204" t="s">
        <v>192</v>
      </c>
      <c r="AU204">
        <v>100</v>
      </c>
      <c r="AV204" t="s">
        <v>193</v>
      </c>
      <c r="AW204">
        <v>10000</v>
      </c>
      <c r="AX204" t="s">
        <v>194</v>
      </c>
      <c r="AY204">
        <v>100</v>
      </c>
      <c r="AZ204" t="s">
        <v>195</v>
      </c>
      <c r="BA204">
        <v>0</v>
      </c>
      <c r="BB204" t="s">
        <v>203</v>
      </c>
      <c r="BC204">
        <v>1000000</v>
      </c>
    </row>
    <row r="205" spans="1:55">
      <c r="A205">
        <v>909</v>
      </c>
      <c r="B205" t="s">
        <v>289</v>
      </c>
      <c r="C205">
        <v>1</v>
      </c>
      <c r="D205" t="s">
        <v>182</v>
      </c>
      <c r="E205">
        <v>4359</v>
      </c>
      <c r="F205" t="s">
        <v>183</v>
      </c>
      <c r="G205" t="s">
        <v>184</v>
      </c>
      <c r="H205">
        <v>0</v>
      </c>
      <c r="I205" t="s">
        <v>185</v>
      </c>
      <c r="J205">
        <v>1.206E-3</v>
      </c>
      <c r="K205" t="s">
        <v>25</v>
      </c>
      <c r="L205" t="s">
        <v>290</v>
      </c>
      <c r="M205">
        <v>1046.2749389999999</v>
      </c>
      <c r="N205" t="s">
        <v>25</v>
      </c>
      <c r="O205" t="s">
        <v>291</v>
      </c>
      <c r="P205">
        <v>2.2520000000000001E-3</v>
      </c>
      <c r="Q205" t="s">
        <v>25</v>
      </c>
      <c r="R205" t="s">
        <v>186</v>
      </c>
      <c r="S205" t="e">
        <f t="shared" si="6"/>
        <v>#NAME?</v>
      </c>
      <c r="T205" t="s">
        <v>25</v>
      </c>
      <c r="U205" t="s">
        <v>24</v>
      </c>
      <c r="V205">
        <v>55.258394000000003</v>
      </c>
      <c r="W205" t="s">
        <v>25</v>
      </c>
      <c r="X205" t="s">
        <v>1881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292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288</v>
      </c>
      <c r="AM205">
        <v>1000</v>
      </c>
      <c r="AN205" t="s">
        <v>189</v>
      </c>
      <c r="AO205">
        <v>1000000</v>
      </c>
      <c r="AP205" t="s">
        <v>190</v>
      </c>
      <c r="AQ205">
        <v>5</v>
      </c>
      <c r="AR205" t="s">
        <v>191</v>
      </c>
      <c r="AS205">
        <v>100</v>
      </c>
      <c r="AT205" t="s">
        <v>192</v>
      </c>
      <c r="AU205">
        <v>100</v>
      </c>
      <c r="AV205" t="s">
        <v>193</v>
      </c>
      <c r="AW205">
        <v>10000</v>
      </c>
      <c r="AX205" t="s">
        <v>194</v>
      </c>
      <c r="AY205">
        <v>100</v>
      </c>
      <c r="AZ205" t="s">
        <v>195</v>
      </c>
      <c r="BA205">
        <v>0</v>
      </c>
      <c r="BB205" t="s">
        <v>203</v>
      </c>
      <c r="BC205">
        <v>1000000</v>
      </c>
    </row>
    <row r="206" spans="1:55">
      <c r="A206">
        <v>908</v>
      </c>
      <c r="B206" t="s">
        <v>289</v>
      </c>
      <c r="C206">
        <v>1</v>
      </c>
      <c r="D206" t="s">
        <v>182</v>
      </c>
      <c r="E206">
        <v>4359</v>
      </c>
      <c r="F206" t="s">
        <v>183</v>
      </c>
      <c r="G206" t="s">
        <v>184</v>
      </c>
      <c r="H206">
        <v>0</v>
      </c>
      <c r="I206" t="s">
        <v>185</v>
      </c>
      <c r="J206">
        <v>1.111E-3</v>
      </c>
      <c r="K206" t="s">
        <v>25</v>
      </c>
      <c r="L206" t="s">
        <v>290</v>
      </c>
      <c r="M206">
        <v>1000.2719939999999</v>
      </c>
      <c r="N206" t="s">
        <v>25</v>
      </c>
      <c r="O206" t="s">
        <v>291</v>
      </c>
      <c r="P206">
        <v>2.111E-3</v>
      </c>
      <c r="Q206" t="s">
        <v>25</v>
      </c>
      <c r="R206" t="s">
        <v>186</v>
      </c>
      <c r="S206" t="e">
        <f t="shared" si="6"/>
        <v>#NAME?</v>
      </c>
      <c r="T206" t="s">
        <v>25</v>
      </c>
      <c r="U206" t="s">
        <v>24</v>
      </c>
      <c r="V206">
        <v>33.246851999999997</v>
      </c>
      <c r="W206" t="s">
        <v>25</v>
      </c>
      <c r="X206" t="s">
        <v>1881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292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288</v>
      </c>
      <c r="AM206">
        <v>1000</v>
      </c>
      <c r="AN206" t="s">
        <v>189</v>
      </c>
      <c r="AO206">
        <v>1000000</v>
      </c>
      <c r="AP206" t="s">
        <v>190</v>
      </c>
      <c r="AQ206">
        <v>5</v>
      </c>
      <c r="AR206" t="s">
        <v>191</v>
      </c>
      <c r="AS206">
        <v>100</v>
      </c>
      <c r="AT206" t="s">
        <v>192</v>
      </c>
      <c r="AU206">
        <v>50</v>
      </c>
      <c r="AV206" t="s">
        <v>193</v>
      </c>
      <c r="AW206">
        <v>10000</v>
      </c>
      <c r="AX206" t="s">
        <v>194</v>
      </c>
      <c r="AY206">
        <v>100</v>
      </c>
      <c r="AZ206" t="s">
        <v>195</v>
      </c>
      <c r="BA206">
        <v>0</v>
      </c>
      <c r="BB206" t="s">
        <v>203</v>
      </c>
      <c r="BC206">
        <v>1000000</v>
      </c>
    </row>
    <row r="207" spans="1:55">
      <c r="A207">
        <v>908</v>
      </c>
      <c r="B207" t="s">
        <v>289</v>
      </c>
      <c r="C207">
        <v>1</v>
      </c>
      <c r="D207" t="s">
        <v>182</v>
      </c>
      <c r="E207">
        <v>4359</v>
      </c>
      <c r="F207" t="s">
        <v>183</v>
      </c>
      <c r="G207" t="s">
        <v>184</v>
      </c>
      <c r="H207">
        <v>0.64</v>
      </c>
      <c r="I207" t="s">
        <v>185</v>
      </c>
      <c r="J207">
        <v>1.1050000000000001E-3</v>
      </c>
      <c r="K207" t="s">
        <v>25</v>
      </c>
      <c r="L207" t="s">
        <v>290</v>
      </c>
      <c r="M207">
        <v>1005.937489</v>
      </c>
      <c r="N207" t="s">
        <v>25</v>
      </c>
      <c r="O207" t="s">
        <v>291</v>
      </c>
      <c r="P207">
        <v>2.111E-3</v>
      </c>
      <c r="Q207" t="s">
        <v>25</v>
      </c>
      <c r="R207" t="s">
        <v>186</v>
      </c>
      <c r="S207" t="e">
        <f t="shared" si="6"/>
        <v>#NAME?</v>
      </c>
      <c r="T207" t="s">
        <v>25</v>
      </c>
      <c r="U207" t="s">
        <v>24</v>
      </c>
      <c r="V207">
        <v>1.7310719999999999</v>
      </c>
      <c r="W207" t="s">
        <v>25</v>
      </c>
      <c r="X207" t="s">
        <v>1881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292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288</v>
      </c>
      <c r="AM207">
        <v>1000</v>
      </c>
      <c r="AN207" t="s">
        <v>189</v>
      </c>
      <c r="AO207">
        <v>1000000</v>
      </c>
      <c r="AP207" t="s">
        <v>190</v>
      </c>
      <c r="AQ207">
        <v>5</v>
      </c>
      <c r="AR207" t="s">
        <v>191</v>
      </c>
      <c r="AS207">
        <v>100</v>
      </c>
      <c r="AT207" t="s">
        <v>192</v>
      </c>
      <c r="AU207">
        <v>50</v>
      </c>
      <c r="AV207" t="s">
        <v>193</v>
      </c>
      <c r="AW207">
        <v>10000</v>
      </c>
      <c r="AX207" t="s">
        <v>194</v>
      </c>
      <c r="AY207">
        <v>100</v>
      </c>
      <c r="AZ207" t="s">
        <v>195</v>
      </c>
      <c r="BA207">
        <v>0</v>
      </c>
      <c r="BB207" t="s">
        <v>203</v>
      </c>
      <c r="BC207">
        <v>1000000</v>
      </c>
    </row>
    <row r="208" spans="1:55">
      <c r="A208">
        <v>907</v>
      </c>
      <c r="B208" t="s">
        <v>289</v>
      </c>
      <c r="C208">
        <v>4</v>
      </c>
      <c r="D208" t="s">
        <v>182</v>
      </c>
      <c r="E208">
        <v>37738</v>
      </c>
      <c r="F208" t="s">
        <v>183</v>
      </c>
      <c r="G208" t="s">
        <v>184</v>
      </c>
      <c r="H208">
        <v>0.74</v>
      </c>
      <c r="I208" t="s">
        <v>185</v>
      </c>
      <c r="J208">
        <v>1.106E-3</v>
      </c>
      <c r="K208" t="s">
        <v>25</v>
      </c>
      <c r="L208" t="s">
        <v>290</v>
      </c>
      <c r="M208">
        <v>7981.8802269999996</v>
      </c>
      <c r="N208" t="s">
        <v>25</v>
      </c>
      <c r="O208" t="s">
        <v>291</v>
      </c>
      <c r="P208">
        <v>9.0869999999999996E-3</v>
      </c>
      <c r="Q208" t="s">
        <v>25</v>
      </c>
      <c r="R208" t="s">
        <v>186</v>
      </c>
      <c r="S208" t="e">
        <f t="shared" si="6"/>
        <v>#NAME?</v>
      </c>
      <c r="T208" t="s">
        <v>25</v>
      </c>
      <c r="U208" t="s">
        <v>24</v>
      </c>
      <c r="V208">
        <v>1.7805979999999999</v>
      </c>
      <c r="W208" t="s">
        <v>25</v>
      </c>
      <c r="X208" t="s">
        <v>1881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292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288</v>
      </c>
      <c r="AM208">
        <v>1000</v>
      </c>
      <c r="AN208" t="s">
        <v>189</v>
      </c>
      <c r="AO208">
        <v>1000000</v>
      </c>
      <c r="AP208" t="s">
        <v>190</v>
      </c>
      <c r="AQ208">
        <v>5</v>
      </c>
      <c r="AR208" t="s">
        <v>191</v>
      </c>
      <c r="AS208">
        <v>100</v>
      </c>
      <c r="AT208" t="s">
        <v>192</v>
      </c>
      <c r="AU208">
        <v>50</v>
      </c>
      <c r="AV208" t="s">
        <v>193</v>
      </c>
      <c r="AW208">
        <v>10000</v>
      </c>
      <c r="AX208" t="s">
        <v>194</v>
      </c>
      <c r="AY208">
        <v>100</v>
      </c>
      <c r="AZ208" t="s">
        <v>195</v>
      </c>
      <c r="BA208">
        <v>0</v>
      </c>
      <c r="BB208" t="s">
        <v>203</v>
      </c>
      <c r="BC208">
        <v>1000000</v>
      </c>
    </row>
    <row r="209" spans="1:55">
      <c r="A209">
        <v>905</v>
      </c>
      <c r="B209" t="s">
        <v>289</v>
      </c>
      <c r="C209">
        <v>1</v>
      </c>
      <c r="D209" t="s">
        <v>182</v>
      </c>
      <c r="E209">
        <v>1072</v>
      </c>
      <c r="F209" t="s">
        <v>183</v>
      </c>
      <c r="G209" t="s">
        <v>184</v>
      </c>
      <c r="H209">
        <v>0</v>
      </c>
      <c r="I209" t="s">
        <v>185</v>
      </c>
      <c r="J209">
        <v>2.1189999999999998E-3</v>
      </c>
      <c r="K209" t="s">
        <v>25</v>
      </c>
      <c r="L209" t="s">
        <v>290</v>
      </c>
      <c r="M209">
        <v>516.96420000000001</v>
      </c>
      <c r="N209" t="s">
        <v>25</v>
      </c>
      <c r="O209" t="s">
        <v>291</v>
      </c>
      <c r="P209">
        <v>7.2880000000000002E-3</v>
      </c>
      <c r="Q209" t="s">
        <v>25</v>
      </c>
      <c r="R209" t="s">
        <v>186</v>
      </c>
      <c r="S209" t="e">
        <f ca="1">-nan(ind)</f>
        <v>#NAME?</v>
      </c>
      <c r="T209" t="s">
        <v>25</v>
      </c>
      <c r="U209" t="s">
        <v>24</v>
      </c>
      <c r="V209">
        <v>0.31387900000000002</v>
      </c>
      <c r="W209" t="s">
        <v>25</v>
      </c>
      <c r="X209" t="s">
        <v>1881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292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288</v>
      </c>
      <c r="AM209">
        <v>1000</v>
      </c>
      <c r="AN209" t="s">
        <v>189</v>
      </c>
      <c r="AO209">
        <v>100000</v>
      </c>
      <c r="AP209" t="s">
        <v>190</v>
      </c>
      <c r="AQ209">
        <v>5</v>
      </c>
      <c r="AR209" t="s">
        <v>191</v>
      </c>
      <c r="AS209">
        <v>500</v>
      </c>
      <c r="AT209" t="s">
        <v>192</v>
      </c>
      <c r="AU209">
        <v>20</v>
      </c>
      <c r="AV209" t="s">
        <v>193</v>
      </c>
      <c r="AW209">
        <v>10000</v>
      </c>
      <c r="AX209" t="s">
        <v>194</v>
      </c>
      <c r="AY209">
        <v>100</v>
      </c>
      <c r="AZ209" t="s">
        <v>195</v>
      </c>
      <c r="BA209">
        <v>0</v>
      </c>
      <c r="BB209" t="s">
        <v>203</v>
      </c>
      <c r="BC209">
        <v>1000000</v>
      </c>
    </row>
    <row r="210" spans="1:55">
      <c r="A210">
        <v>904</v>
      </c>
      <c r="B210" t="s">
        <v>289</v>
      </c>
      <c r="C210">
        <v>1</v>
      </c>
      <c r="D210" t="s">
        <v>182</v>
      </c>
      <c r="E210">
        <v>1072</v>
      </c>
      <c r="F210" t="s">
        <v>183</v>
      </c>
      <c r="G210" t="s">
        <v>184</v>
      </c>
      <c r="H210">
        <v>0</v>
      </c>
      <c r="I210" t="s">
        <v>185</v>
      </c>
      <c r="J210">
        <v>2.1919999999999999E-3</v>
      </c>
      <c r="K210" t="s">
        <v>25</v>
      </c>
      <c r="L210" t="s">
        <v>290</v>
      </c>
      <c r="M210">
        <v>529.56359999999995</v>
      </c>
      <c r="N210" t="s">
        <v>25</v>
      </c>
      <c r="O210" t="s">
        <v>291</v>
      </c>
      <c r="P210">
        <v>7.4869999999999997E-3</v>
      </c>
      <c r="Q210" t="s">
        <v>25</v>
      </c>
      <c r="R210" t="s">
        <v>186</v>
      </c>
      <c r="S210" t="e">
        <f ca="1">-nan(ind)</f>
        <v>#NAME?</v>
      </c>
      <c r="T210" t="s">
        <v>25</v>
      </c>
      <c r="U210" t="s">
        <v>24</v>
      </c>
      <c r="V210">
        <v>3.903699</v>
      </c>
      <c r="W210" t="s">
        <v>25</v>
      </c>
      <c r="X210" t="s">
        <v>1881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292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288</v>
      </c>
      <c r="AM210">
        <v>1000</v>
      </c>
      <c r="AN210" t="s">
        <v>189</v>
      </c>
      <c r="AO210">
        <v>100000</v>
      </c>
      <c r="AP210" t="s">
        <v>190</v>
      </c>
      <c r="AQ210">
        <v>5</v>
      </c>
      <c r="AR210" t="s">
        <v>191</v>
      </c>
      <c r="AS210">
        <v>500</v>
      </c>
      <c r="AT210" t="s">
        <v>192</v>
      </c>
      <c r="AU210">
        <v>20</v>
      </c>
      <c r="AV210" t="s">
        <v>193</v>
      </c>
      <c r="AW210">
        <v>10000</v>
      </c>
      <c r="AX210" t="s">
        <v>194</v>
      </c>
      <c r="AY210">
        <v>100</v>
      </c>
      <c r="AZ210" t="s">
        <v>195</v>
      </c>
      <c r="BA210">
        <v>0</v>
      </c>
      <c r="BB210" t="s">
        <v>203</v>
      </c>
      <c r="BC210">
        <v>1000000</v>
      </c>
    </row>
    <row r="211" spans="1:55">
      <c r="A211">
        <v>903</v>
      </c>
      <c r="B211" t="s">
        <v>289</v>
      </c>
      <c r="C211">
        <v>1</v>
      </c>
      <c r="D211" t="s">
        <v>182</v>
      </c>
      <c r="E211">
        <v>9</v>
      </c>
      <c r="F211" t="s">
        <v>183</v>
      </c>
      <c r="G211" t="s">
        <v>184</v>
      </c>
      <c r="H211">
        <v>246.52600000000001</v>
      </c>
      <c r="I211" t="s">
        <v>185</v>
      </c>
      <c r="J211">
        <v>6.7100000000000005E-4</v>
      </c>
      <c r="K211" t="s">
        <v>25</v>
      </c>
      <c r="L211" t="s">
        <v>290</v>
      </c>
      <c r="M211">
        <v>5.2926000000000002</v>
      </c>
      <c r="N211" t="s">
        <v>25</v>
      </c>
      <c r="O211" t="s">
        <v>291</v>
      </c>
      <c r="P211">
        <v>7.2400000000000003E-4</v>
      </c>
      <c r="Q211" t="s">
        <v>25</v>
      </c>
      <c r="R211" t="s">
        <v>186</v>
      </c>
      <c r="S211" t="e">
        <f ca="1">-nan(ind)</f>
        <v>#NAME?</v>
      </c>
      <c r="T211" t="s">
        <v>25</v>
      </c>
      <c r="U211" t="s">
        <v>24</v>
      </c>
      <c r="V211">
        <v>0.42546800000000001</v>
      </c>
      <c r="W211" t="s">
        <v>25</v>
      </c>
      <c r="X211" t="s">
        <v>1881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292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288</v>
      </c>
      <c r="AM211">
        <v>1000</v>
      </c>
      <c r="AN211" t="s">
        <v>189</v>
      </c>
      <c r="AO211">
        <v>100000</v>
      </c>
      <c r="AP211" t="s">
        <v>190</v>
      </c>
      <c r="AQ211">
        <v>5</v>
      </c>
      <c r="AR211" t="s">
        <v>191</v>
      </c>
      <c r="AS211">
        <v>500</v>
      </c>
      <c r="AT211" t="s">
        <v>192</v>
      </c>
      <c r="AU211">
        <v>20</v>
      </c>
      <c r="AV211" t="s">
        <v>193</v>
      </c>
      <c r="AW211">
        <v>20</v>
      </c>
      <c r="AX211" t="s">
        <v>194</v>
      </c>
      <c r="AY211">
        <v>1</v>
      </c>
      <c r="AZ211" t="s">
        <v>195</v>
      </c>
      <c r="BA211">
        <v>0</v>
      </c>
      <c r="BB211" t="s">
        <v>203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8"/>
  <sheetData>
    <row r="1" spans="1:55">
      <c r="A1">
        <v>1181</v>
      </c>
      <c r="B1" t="s">
        <v>289</v>
      </c>
      <c r="C1">
        <v>4</v>
      </c>
      <c r="D1" t="s">
        <v>182</v>
      </c>
      <c r="E1">
        <v>189</v>
      </c>
      <c r="F1" t="s">
        <v>183</v>
      </c>
      <c r="G1" t="s">
        <v>184</v>
      </c>
      <c r="H1">
        <v>35560.055</v>
      </c>
      <c r="I1" t="s">
        <v>185</v>
      </c>
      <c r="J1">
        <v>1.5100000000000001E-4</v>
      </c>
      <c r="K1" t="s">
        <v>25</v>
      </c>
      <c r="L1" t="s">
        <v>290</v>
      </c>
      <c r="M1">
        <v>108.38427900000001</v>
      </c>
      <c r="N1" t="s">
        <v>25</v>
      </c>
      <c r="O1" t="s">
        <v>291</v>
      </c>
      <c r="P1">
        <v>2.5900000000000001E-4</v>
      </c>
      <c r="Q1" t="s">
        <v>25</v>
      </c>
      <c r="R1" t="s">
        <v>186</v>
      </c>
      <c r="S1" t="e">
        <f t="shared" ref="S1:S19" si="0">-nan</f>
        <v>#NAME?</v>
      </c>
      <c r="T1" t="s">
        <v>25</v>
      </c>
      <c r="U1" t="s">
        <v>24</v>
      </c>
      <c r="V1">
        <v>0.190168</v>
      </c>
      <c r="W1" t="s">
        <v>25</v>
      </c>
      <c r="X1" t="s">
        <v>1881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292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288</v>
      </c>
      <c r="AM1">
        <v>1000</v>
      </c>
      <c r="AN1" t="s">
        <v>189</v>
      </c>
      <c r="AO1">
        <v>1000000</v>
      </c>
      <c r="AP1" t="s">
        <v>190</v>
      </c>
      <c r="AQ1">
        <v>5</v>
      </c>
      <c r="AR1" t="s">
        <v>191</v>
      </c>
      <c r="AS1">
        <v>1000</v>
      </c>
      <c r="AT1" t="s">
        <v>192</v>
      </c>
      <c r="AU1">
        <v>20</v>
      </c>
      <c r="AV1" t="s">
        <v>193</v>
      </c>
      <c r="AW1">
        <v>30</v>
      </c>
      <c r="AX1" t="s">
        <v>194</v>
      </c>
      <c r="AY1">
        <v>1</v>
      </c>
      <c r="AZ1" t="s">
        <v>195</v>
      </c>
      <c r="BA1">
        <v>0</v>
      </c>
      <c r="BB1" t="s">
        <v>203</v>
      </c>
      <c r="BC1">
        <v>1000000</v>
      </c>
    </row>
    <row r="2" spans="1:55">
      <c r="A2">
        <v>1180</v>
      </c>
      <c r="B2" t="s">
        <v>289</v>
      </c>
      <c r="C2">
        <v>4</v>
      </c>
      <c r="D2" t="s">
        <v>182</v>
      </c>
      <c r="E2">
        <v>453</v>
      </c>
      <c r="F2" t="s">
        <v>183</v>
      </c>
      <c r="G2" t="s">
        <v>184</v>
      </c>
      <c r="H2">
        <v>65121.368999999999</v>
      </c>
      <c r="I2" t="s">
        <v>185</v>
      </c>
      <c r="J2">
        <v>1.8000000000000001E-4</v>
      </c>
      <c r="K2" t="s">
        <v>25</v>
      </c>
      <c r="L2" t="s">
        <v>290</v>
      </c>
      <c r="M2">
        <v>192.28194400000001</v>
      </c>
      <c r="N2" t="s">
        <v>25</v>
      </c>
      <c r="O2" t="s">
        <v>291</v>
      </c>
      <c r="P2">
        <v>3.7300000000000001E-4</v>
      </c>
      <c r="Q2" t="s">
        <v>25</v>
      </c>
      <c r="R2" t="s">
        <v>186</v>
      </c>
      <c r="S2" t="e">
        <f t="shared" si="0"/>
        <v>#NAME?</v>
      </c>
      <c r="T2" t="s">
        <v>25</v>
      </c>
      <c r="U2" t="s">
        <v>24</v>
      </c>
      <c r="V2">
        <v>0.11371199999999999</v>
      </c>
      <c r="W2" t="s">
        <v>25</v>
      </c>
      <c r="X2" t="s">
        <v>1881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292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288</v>
      </c>
      <c r="AM2">
        <v>1000</v>
      </c>
      <c r="AN2" t="s">
        <v>189</v>
      </c>
      <c r="AO2">
        <v>1000000</v>
      </c>
      <c r="AP2" t="s">
        <v>190</v>
      </c>
      <c r="AQ2">
        <v>5</v>
      </c>
      <c r="AR2" t="s">
        <v>191</v>
      </c>
      <c r="AS2">
        <v>1000</v>
      </c>
      <c r="AT2" t="s">
        <v>192</v>
      </c>
      <c r="AU2">
        <v>20</v>
      </c>
      <c r="AV2" t="s">
        <v>193</v>
      </c>
      <c r="AW2">
        <v>100</v>
      </c>
      <c r="AX2" t="s">
        <v>194</v>
      </c>
      <c r="AY2">
        <v>5</v>
      </c>
      <c r="AZ2" t="s">
        <v>195</v>
      </c>
      <c r="BA2">
        <v>0</v>
      </c>
      <c r="BB2" t="s">
        <v>203</v>
      </c>
      <c r="BC2">
        <v>1000000</v>
      </c>
    </row>
    <row r="3" spans="1:55">
      <c r="A3">
        <v>1179</v>
      </c>
      <c r="B3" t="s">
        <v>289</v>
      </c>
      <c r="C3">
        <v>4</v>
      </c>
      <c r="D3" t="s">
        <v>182</v>
      </c>
      <c r="E3">
        <v>1207</v>
      </c>
      <c r="F3" t="s">
        <v>183</v>
      </c>
      <c r="G3" t="s">
        <v>184</v>
      </c>
      <c r="H3">
        <v>22228.129000000001</v>
      </c>
      <c r="I3" t="s">
        <v>185</v>
      </c>
      <c r="J3">
        <v>2.6200000000000003E-4</v>
      </c>
      <c r="K3" t="s">
        <v>25</v>
      </c>
      <c r="L3" t="s">
        <v>290</v>
      </c>
      <c r="M3">
        <v>429.47347500000001</v>
      </c>
      <c r="N3" t="s">
        <v>25</v>
      </c>
      <c r="O3" t="s">
        <v>291</v>
      </c>
      <c r="P3">
        <v>6.9099999999999999E-4</v>
      </c>
      <c r="Q3" t="s">
        <v>25</v>
      </c>
      <c r="R3" t="s">
        <v>186</v>
      </c>
      <c r="S3" t="e">
        <f t="shared" si="0"/>
        <v>#NAME?</v>
      </c>
      <c r="T3" t="s">
        <v>25</v>
      </c>
      <c r="U3" t="s">
        <v>24</v>
      </c>
      <c r="V3">
        <v>0.118615</v>
      </c>
      <c r="W3" t="s">
        <v>25</v>
      </c>
      <c r="X3" t="s">
        <v>1881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292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288</v>
      </c>
      <c r="AM3">
        <v>1000</v>
      </c>
      <c r="AN3" t="s">
        <v>189</v>
      </c>
      <c r="AO3">
        <v>1000000</v>
      </c>
      <c r="AP3" t="s">
        <v>190</v>
      </c>
      <c r="AQ3">
        <v>5</v>
      </c>
      <c r="AR3" t="s">
        <v>191</v>
      </c>
      <c r="AS3">
        <v>1000</v>
      </c>
      <c r="AT3" t="s">
        <v>192</v>
      </c>
      <c r="AU3">
        <v>20</v>
      </c>
      <c r="AV3" t="s">
        <v>193</v>
      </c>
      <c r="AW3">
        <v>300</v>
      </c>
      <c r="AX3" t="s">
        <v>194</v>
      </c>
      <c r="AY3">
        <v>15</v>
      </c>
      <c r="AZ3" t="s">
        <v>195</v>
      </c>
      <c r="BA3">
        <v>0</v>
      </c>
      <c r="BB3" t="s">
        <v>203</v>
      </c>
      <c r="BC3">
        <v>1000000</v>
      </c>
    </row>
    <row r="4" spans="1:55">
      <c r="A4">
        <v>1178</v>
      </c>
      <c r="B4" t="s">
        <v>289</v>
      </c>
      <c r="C4">
        <v>3</v>
      </c>
      <c r="D4" t="s">
        <v>182</v>
      </c>
      <c r="E4">
        <v>1941</v>
      </c>
      <c r="F4" t="s">
        <v>183</v>
      </c>
      <c r="G4" t="s">
        <v>184</v>
      </c>
      <c r="H4">
        <v>6485.2759999999998</v>
      </c>
      <c r="I4" t="s">
        <v>185</v>
      </c>
      <c r="J4">
        <v>4.5800000000000002E-4</v>
      </c>
      <c r="K4" t="s">
        <v>25</v>
      </c>
      <c r="L4" t="s">
        <v>290</v>
      </c>
      <c r="M4">
        <v>570.75182199999995</v>
      </c>
      <c r="N4" t="s">
        <v>25</v>
      </c>
      <c r="O4" t="s">
        <v>291</v>
      </c>
      <c r="P4">
        <v>1.029E-3</v>
      </c>
      <c r="Q4" t="s">
        <v>25</v>
      </c>
      <c r="R4" t="s">
        <v>186</v>
      </c>
      <c r="S4" t="e">
        <f t="shared" si="0"/>
        <v>#NAME?</v>
      </c>
      <c r="T4" t="s">
        <v>25</v>
      </c>
      <c r="U4" t="s">
        <v>24</v>
      </c>
      <c r="V4">
        <v>0.122237</v>
      </c>
      <c r="W4" t="s">
        <v>25</v>
      </c>
      <c r="X4" t="s">
        <v>1881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292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288</v>
      </c>
      <c r="AM4">
        <v>1000</v>
      </c>
      <c r="AN4" t="s">
        <v>189</v>
      </c>
      <c r="AO4">
        <v>1000000</v>
      </c>
      <c r="AP4" t="s">
        <v>190</v>
      </c>
      <c r="AQ4">
        <v>5</v>
      </c>
      <c r="AR4" t="s">
        <v>191</v>
      </c>
      <c r="AS4">
        <v>1000</v>
      </c>
      <c r="AT4" t="s">
        <v>192</v>
      </c>
      <c r="AU4">
        <v>20</v>
      </c>
      <c r="AV4" t="s">
        <v>193</v>
      </c>
      <c r="AW4">
        <v>1000</v>
      </c>
      <c r="AX4" t="s">
        <v>194</v>
      </c>
      <c r="AY4">
        <v>50</v>
      </c>
      <c r="AZ4" t="s">
        <v>195</v>
      </c>
      <c r="BA4">
        <v>0</v>
      </c>
      <c r="BB4" t="s">
        <v>203</v>
      </c>
      <c r="BC4">
        <v>1000000</v>
      </c>
    </row>
    <row r="5" spans="1:55">
      <c r="A5">
        <v>1177</v>
      </c>
      <c r="B5" t="s">
        <v>289</v>
      </c>
      <c r="C5">
        <v>2</v>
      </c>
      <c r="D5" t="s">
        <v>182</v>
      </c>
      <c r="E5">
        <v>2809</v>
      </c>
      <c r="F5" t="s">
        <v>183</v>
      </c>
      <c r="G5" t="s">
        <v>184</v>
      </c>
      <c r="H5">
        <v>2209.7820000000002</v>
      </c>
      <c r="I5" t="s">
        <v>185</v>
      </c>
      <c r="J5">
        <v>9.68E-4</v>
      </c>
      <c r="K5" t="s">
        <v>25</v>
      </c>
      <c r="L5" t="s">
        <v>290</v>
      </c>
      <c r="M5">
        <v>666.05916300000001</v>
      </c>
      <c r="N5" t="s">
        <v>25</v>
      </c>
      <c r="O5" t="s">
        <v>291</v>
      </c>
      <c r="P5">
        <v>1.634E-3</v>
      </c>
      <c r="Q5" t="s">
        <v>25</v>
      </c>
      <c r="R5" t="s">
        <v>186</v>
      </c>
      <c r="S5" t="e">
        <f t="shared" si="0"/>
        <v>#NAME?</v>
      </c>
      <c r="T5" t="s">
        <v>25</v>
      </c>
      <c r="U5" t="s">
        <v>24</v>
      </c>
      <c r="V5">
        <v>0.11258600000000001</v>
      </c>
      <c r="W5" t="s">
        <v>25</v>
      </c>
      <c r="X5" t="s">
        <v>1881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292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288</v>
      </c>
      <c r="AM5">
        <v>1000</v>
      </c>
      <c r="AN5" t="s">
        <v>189</v>
      </c>
      <c r="AO5">
        <v>1000000</v>
      </c>
      <c r="AP5" t="s">
        <v>190</v>
      </c>
      <c r="AQ5">
        <v>5</v>
      </c>
      <c r="AR5" t="s">
        <v>191</v>
      </c>
      <c r="AS5">
        <v>1000</v>
      </c>
      <c r="AT5" t="s">
        <v>192</v>
      </c>
      <c r="AU5">
        <v>20</v>
      </c>
      <c r="AV5" t="s">
        <v>193</v>
      </c>
      <c r="AW5">
        <v>3000</v>
      </c>
      <c r="AX5" t="s">
        <v>194</v>
      </c>
      <c r="AY5">
        <v>150</v>
      </c>
      <c r="AZ5" t="s">
        <v>195</v>
      </c>
      <c r="BA5">
        <v>0</v>
      </c>
      <c r="BB5" t="s">
        <v>203</v>
      </c>
      <c r="BC5">
        <v>1000000</v>
      </c>
    </row>
    <row r="6" spans="1:55">
      <c r="A6">
        <v>1176</v>
      </c>
      <c r="B6" t="s">
        <v>289</v>
      </c>
      <c r="C6">
        <v>1</v>
      </c>
      <c r="D6" t="s">
        <v>182</v>
      </c>
      <c r="E6">
        <v>4419</v>
      </c>
      <c r="F6" t="s">
        <v>183</v>
      </c>
      <c r="G6" t="s">
        <v>184</v>
      </c>
      <c r="H6">
        <v>641.69100000000003</v>
      </c>
      <c r="I6" t="s">
        <v>185</v>
      </c>
      <c r="J6">
        <v>1.6069999999999999E-3</v>
      </c>
      <c r="K6" t="s">
        <v>25</v>
      </c>
      <c r="L6" t="s">
        <v>290</v>
      </c>
      <c r="M6">
        <v>854.02776400000005</v>
      </c>
      <c r="N6" t="s">
        <v>25</v>
      </c>
      <c r="O6" t="s">
        <v>291</v>
      </c>
      <c r="P6">
        <v>2.4610000000000001E-3</v>
      </c>
      <c r="Q6" t="s">
        <v>25</v>
      </c>
      <c r="R6" t="s">
        <v>186</v>
      </c>
      <c r="S6" t="e">
        <f t="shared" si="0"/>
        <v>#NAME?</v>
      </c>
      <c r="T6" t="s">
        <v>25</v>
      </c>
      <c r="U6" t="s">
        <v>24</v>
      </c>
      <c r="V6">
        <v>0.104509</v>
      </c>
      <c r="W6" t="s">
        <v>25</v>
      </c>
      <c r="X6" t="s">
        <v>1881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292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288</v>
      </c>
      <c r="AM6">
        <v>1000</v>
      </c>
      <c r="AN6" t="s">
        <v>189</v>
      </c>
      <c r="AO6">
        <v>1000000</v>
      </c>
      <c r="AP6" t="s">
        <v>190</v>
      </c>
      <c r="AQ6">
        <v>5</v>
      </c>
      <c r="AR6" t="s">
        <v>191</v>
      </c>
      <c r="AS6">
        <v>1000</v>
      </c>
      <c r="AT6" t="s">
        <v>192</v>
      </c>
      <c r="AU6">
        <v>20</v>
      </c>
      <c r="AV6" t="s">
        <v>193</v>
      </c>
      <c r="AW6">
        <v>10000</v>
      </c>
      <c r="AX6" t="s">
        <v>194</v>
      </c>
      <c r="AY6">
        <v>500</v>
      </c>
      <c r="AZ6" t="s">
        <v>195</v>
      </c>
      <c r="BA6">
        <v>0</v>
      </c>
      <c r="BB6" t="s">
        <v>203</v>
      </c>
      <c r="BC6">
        <v>1000000</v>
      </c>
    </row>
    <row r="7" spans="1:55">
      <c r="A7">
        <v>1102</v>
      </c>
      <c r="B7" t="s">
        <v>289</v>
      </c>
      <c r="C7">
        <v>1</v>
      </c>
      <c r="D7" t="s">
        <v>182</v>
      </c>
      <c r="E7">
        <v>592</v>
      </c>
      <c r="F7" t="s">
        <v>183</v>
      </c>
      <c r="G7" t="s">
        <v>184</v>
      </c>
      <c r="H7">
        <v>1.0680000000000001</v>
      </c>
      <c r="I7" t="s">
        <v>185</v>
      </c>
      <c r="J7">
        <v>1.3060000000000001E-3</v>
      </c>
      <c r="K7" t="s">
        <v>25</v>
      </c>
      <c r="L7" t="s">
        <v>290</v>
      </c>
      <c r="M7">
        <v>207.622818</v>
      </c>
      <c r="N7" t="s">
        <v>25</v>
      </c>
      <c r="O7" t="s">
        <v>291</v>
      </c>
      <c r="P7">
        <v>1.513E-3</v>
      </c>
      <c r="Q7" t="s">
        <v>25</v>
      </c>
      <c r="R7" t="s">
        <v>186</v>
      </c>
      <c r="S7" t="e">
        <f t="shared" si="0"/>
        <v>#NAME?</v>
      </c>
      <c r="T7" t="s">
        <v>25</v>
      </c>
      <c r="U7" t="s">
        <v>24</v>
      </c>
      <c r="V7">
        <v>0.20272799999999999</v>
      </c>
      <c r="W7" t="s">
        <v>25</v>
      </c>
      <c r="X7" t="s">
        <v>1881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292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288</v>
      </c>
      <c r="AM7">
        <v>1000</v>
      </c>
      <c r="AN7" t="s">
        <v>189</v>
      </c>
      <c r="AO7">
        <v>1000000</v>
      </c>
      <c r="AP7" t="s">
        <v>190</v>
      </c>
      <c r="AQ7">
        <v>10</v>
      </c>
      <c r="AR7" t="s">
        <v>191</v>
      </c>
      <c r="AS7">
        <v>1000</v>
      </c>
      <c r="AT7" t="s">
        <v>192</v>
      </c>
      <c r="AU7">
        <v>10</v>
      </c>
      <c r="AV7" t="s">
        <v>193</v>
      </c>
      <c r="AW7">
        <v>1000</v>
      </c>
      <c r="AX7" t="s">
        <v>194</v>
      </c>
      <c r="AY7">
        <v>100</v>
      </c>
      <c r="AZ7" t="s">
        <v>195</v>
      </c>
      <c r="BA7">
        <v>0</v>
      </c>
      <c r="BB7" t="s">
        <v>203</v>
      </c>
      <c r="BC7">
        <v>1000000</v>
      </c>
    </row>
    <row r="8" spans="1:55">
      <c r="A8">
        <v>1101</v>
      </c>
      <c r="B8" t="s">
        <v>289</v>
      </c>
      <c r="C8">
        <v>1</v>
      </c>
      <c r="D8" t="s">
        <v>182</v>
      </c>
      <c r="E8">
        <v>581</v>
      </c>
      <c r="F8" t="s">
        <v>183</v>
      </c>
      <c r="G8" t="s">
        <v>184</v>
      </c>
      <c r="H8">
        <v>20.724</v>
      </c>
      <c r="I8" t="s">
        <v>185</v>
      </c>
      <c r="J8">
        <v>1.248E-3</v>
      </c>
      <c r="K8" t="s">
        <v>25</v>
      </c>
      <c r="L8" t="s">
        <v>290</v>
      </c>
      <c r="M8">
        <v>211.567511</v>
      </c>
      <c r="N8" t="s">
        <v>25</v>
      </c>
      <c r="O8" t="s">
        <v>291</v>
      </c>
      <c r="P8">
        <v>1.4599999999999999E-3</v>
      </c>
      <c r="Q8" t="s">
        <v>25</v>
      </c>
      <c r="R8" t="s">
        <v>186</v>
      </c>
      <c r="S8" t="e">
        <f t="shared" si="0"/>
        <v>#NAME?</v>
      </c>
      <c r="T8" t="s">
        <v>25</v>
      </c>
      <c r="U8" t="s">
        <v>24</v>
      </c>
      <c r="V8">
        <v>3.763366</v>
      </c>
      <c r="W8" t="s">
        <v>25</v>
      </c>
      <c r="X8" t="s">
        <v>1881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292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288</v>
      </c>
      <c r="AM8">
        <v>1000</v>
      </c>
      <c r="AN8" t="s">
        <v>189</v>
      </c>
      <c r="AO8">
        <v>1000000</v>
      </c>
      <c r="AP8" t="s">
        <v>190</v>
      </c>
      <c r="AQ8">
        <v>10</v>
      </c>
      <c r="AR8" t="s">
        <v>191</v>
      </c>
      <c r="AS8">
        <v>1000</v>
      </c>
      <c r="AT8" t="s">
        <v>192</v>
      </c>
      <c r="AU8">
        <v>200</v>
      </c>
      <c r="AV8" t="s">
        <v>193</v>
      </c>
      <c r="AW8">
        <v>1000</v>
      </c>
      <c r="AX8" t="s">
        <v>194</v>
      </c>
      <c r="AY8">
        <v>5</v>
      </c>
      <c r="AZ8" t="s">
        <v>195</v>
      </c>
      <c r="BA8">
        <v>0</v>
      </c>
      <c r="BB8" t="s">
        <v>203</v>
      </c>
      <c r="BC8">
        <v>1000000</v>
      </c>
    </row>
    <row r="9" spans="1:55">
      <c r="A9">
        <v>1100</v>
      </c>
      <c r="B9" t="s">
        <v>289</v>
      </c>
      <c r="C9">
        <v>1</v>
      </c>
      <c r="D9" t="s">
        <v>182</v>
      </c>
      <c r="E9">
        <v>581</v>
      </c>
      <c r="F9" t="s">
        <v>183</v>
      </c>
      <c r="G9" t="s">
        <v>184</v>
      </c>
      <c r="H9">
        <v>5.3730000000000002</v>
      </c>
      <c r="I9" t="s">
        <v>185</v>
      </c>
      <c r="J9">
        <v>1.2849999999999999E-3</v>
      </c>
      <c r="K9" t="s">
        <v>25</v>
      </c>
      <c r="L9" t="s">
        <v>290</v>
      </c>
      <c r="M9">
        <v>209.135063</v>
      </c>
      <c r="N9" t="s">
        <v>25</v>
      </c>
      <c r="O9" t="s">
        <v>291</v>
      </c>
      <c r="P9">
        <v>1.4940000000000001E-3</v>
      </c>
      <c r="Q9" t="s">
        <v>25</v>
      </c>
      <c r="R9" t="s">
        <v>186</v>
      </c>
      <c r="S9" t="e">
        <f t="shared" si="0"/>
        <v>#NAME?</v>
      </c>
      <c r="T9" t="s">
        <v>25</v>
      </c>
      <c r="U9" t="s">
        <v>24</v>
      </c>
      <c r="V9">
        <v>8.7513159999999992</v>
      </c>
      <c r="W9" t="s">
        <v>25</v>
      </c>
      <c r="X9" t="s">
        <v>1881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292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288</v>
      </c>
      <c r="AM9">
        <v>1000</v>
      </c>
      <c r="AN9" t="s">
        <v>189</v>
      </c>
      <c r="AO9">
        <v>1000000</v>
      </c>
      <c r="AP9" t="s">
        <v>190</v>
      </c>
      <c r="AQ9">
        <v>10</v>
      </c>
      <c r="AR9" t="s">
        <v>191</v>
      </c>
      <c r="AS9">
        <v>1000</v>
      </c>
      <c r="AT9" t="s">
        <v>192</v>
      </c>
      <c r="AU9">
        <v>400</v>
      </c>
      <c r="AV9" t="s">
        <v>193</v>
      </c>
      <c r="AW9">
        <v>1000</v>
      </c>
      <c r="AX9" t="s">
        <v>194</v>
      </c>
      <c r="AY9">
        <v>2</v>
      </c>
      <c r="AZ9" t="s">
        <v>195</v>
      </c>
      <c r="BA9">
        <v>0</v>
      </c>
      <c r="BB9" t="s">
        <v>203</v>
      </c>
      <c r="BC9">
        <v>1000000</v>
      </c>
    </row>
    <row r="10" spans="1:55">
      <c r="A10">
        <v>1099</v>
      </c>
      <c r="B10" t="s">
        <v>289</v>
      </c>
      <c r="C10">
        <v>1</v>
      </c>
      <c r="D10" t="s">
        <v>182</v>
      </c>
      <c r="E10">
        <v>581</v>
      </c>
      <c r="F10" t="s">
        <v>183</v>
      </c>
      <c r="G10" t="s">
        <v>184</v>
      </c>
      <c r="H10">
        <v>0.629</v>
      </c>
      <c r="I10" t="s">
        <v>185</v>
      </c>
      <c r="J10">
        <v>1.294E-3</v>
      </c>
      <c r="K10" t="s">
        <v>25</v>
      </c>
      <c r="L10" t="s">
        <v>290</v>
      </c>
      <c r="M10">
        <v>210.73855800000001</v>
      </c>
      <c r="N10" t="s">
        <v>25</v>
      </c>
      <c r="O10" t="s">
        <v>291</v>
      </c>
      <c r="P10">
        <v>1.5039999999999999E-3</v>
      </c>
      <c r="Q10" t="s">
        <v>25</v>
      </c>
      <c r="R10" t="s">
        <v>186</v>
      </c>
      <c r="S10" t="e">
        <f t="shared" si="0"/>
        <v>#NAME?</v>
      </c>
      <c r="T10" t="s">
        <v>25</v>
      </c>
      <c r="U10" t="s">
        <v>24</v>
      </c>
      <c r="V10">
        <v>14.874561999999999</v>
      </c>
      <c r="W10" t="s">
        <v>25</v>
      </c>
      <c r="X10" t="s">
        <v>1881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292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288</v>
      </c>
      <c r="AM10">
        <v>1000</v>
      </c>
      <c r="AN10" t="s">
        <v>189</v>
      </c>
      <c r="AO10">
        <v>1000000</v>
      </c>
      <c r="AP10" t="s">
        <v>190</v>
      </c>
      <c r="AQ10">
        <v>10</v>
      </c>
      <c r="AR10" t="s">
        <v>191</v>
      </c>
      <c r="AS10">
        <v>1000</v>
      </c>
      <c r="AT10" t="s">
        <v>192</v>
      </c>
      <c r="AU10">
        <v>600</v>
      </c>
      <c r="AV10" t="s">
        <v>193</v>
      </c>
      <c r="AW10">
        <v>1000</v>
      </c>
      <c r="AX10" t="s">
        <v>194</v>
      </c>
      <c r="AY10">
        <v>1</v>
      </c>
      <c r="AZ10" t="s">
        <v>195</v>
      </c>
      <c r="BA10">
        <v>0</v>
      </c>
      <c r="BB10" t="s">
        <v>203</v>
      </c>
      <c r="BC10">
        <v>1000000</v>
      </c>
    </row>
    <row r="11" spans="1:55">
      <c r="A11">
        <v>1098</v>
      </c>
      <c r="B11" t="s">
        <v>289</v>
      </c>
      <c r="C11">
        <v>1</v>
      </c>
      <c r="D11" t="s">
        <v>182</v>
      </c>
      <c r="E11">
        <v>581</v>
      </c>
      <c r="F11" t="s">
        <v>183</v>
      </c>
      <c r="G11" t="s">
        <v>184</v>
      </c>
      <c r="H11">
        <v>11.115</v>
      </c>
      <c r="I11" t="s">
        <v>185</v>
      </c>
      <c r="J11">
        <v>1.2489999999999999E-3</v>
      </c>
      <c r="K11" t="s">
        <v>25</v>
      </c>
      <c r="L11" t="s">
        <v>290</v>
      </c>
      <c r="M11">
        <v>208.504492</v>
      </c>
      <c r="N11" t="s">
        <v>25</v>
      </c>
      <c r="O11" t="s">
        <v>291</v>
      </c>
      <c r="P11">
        <v>1.4580000000000001E-3</v>
      </c>
      <c r="Q11" t="s">
        <v>25</v>
      </c>
      <c r="R11" t="s">
        <v>186</v>
      </c>
      <c r="S11" t="e">
        <f t="shared" si="0"/>
        <v>#NAME?</v>
      </c>
      <c r="T11" t="s">
        <v>25</v>
      </c>
      <c r="U11" t="s">
        <v>24</v>
      </c>
      <c r="V11">
        <v>16.806104000000001</v>
      </c>
      <c r="W11" t="s">
        <v>25</v>
      </c>
      <c r="X11" t="s">
        <v>1881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292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288</v>
      </c>
      <c r="AM11">
        <v>1000</v>
      </c>
      <c r="AN11" t="s">
        <v>189</v>
      </c>
      <c r="AO11">
        <v>1000000</v>
      </c>
      <c r="AP11" t="s">
        <v>190</v>
      </c>
      <c r="AQ11">
        <v>10</v>
      </c>
      <c r="AR11" t="s">
        <v>191</v>
      </c>
      <c r="AS11">
        <v>1000</v>
      </c>
      <c r="AT11" t="s">
        <v>192</v>
      </c>
      <c r="AU11">
        <v>800</v>
      </c>
      <c r="AV11" t="s">
        <v>193</v>
      </c>
      <c r="AW11">
        <v>1000</v>
      </c>
      <c r="AX11" t="s">
        <v>194</v>
      </c>
      <c r="AY11">
        <v>1</v>
      </c>
      <c r="AZ11" t="s">
        <v>195</v>
      </c>
      <c r="BA11">
        <v>0</v>
      </c>
      <c r="BB11" t="s">
        <v>203</v>
      </c>
      <c r="BC11">
        <v>1000000</v>
      </c>
    </row>
    <row r="12" spans="1:55">
      <c r="A12">
        <v>1097</v>
      </c>
      <c r="B12" t="s">
        <v>289</v>
      </c>
      <c r="C12">
        <v>1</v>
      </c>
      <c r="D12" t="s">
        <v>182</v>
      </c>
      <c r="E12">
        <v>581</v>
      </c>
      <c r="F12" t="s">
        <v>183</v>
      </c>
      <c r="G12" t="s">
        <v>184</v>
      </c>
      <c r="H12">
        <v>104.15600000000001</v>
      </c>
      <c r="I12" t="s">
        <v>185</v>
      </c>
      <c r="J12">
        <v>1.2329999999999999E-3</v>
      </c>
      <c r="K12" t="s">
        <v>25</v>
      </c>
      <c r="L12" t="s">
        <v>290</v>
      </c>
      <c r="M12">
        <v>211.07087200000001</v>
      </c>
      <c r="N12" t="s">
        <v>25</v>
      </c>
      <c r="O12" t="s">
        <v>291</v>
      </c>
      <c r="P12">
        <v>1.444E-3</v>
      </c>
      <c r="Q12" t="s">
        <v>25</v>
      </c>
      <c r="R12" t="s">
        <v>186</v>
      </c>
      <c r="S12" t="e">
        <f t="shared" si="0"/>
        <v>#NAME?</v>
      </c>
      <c r="T12" t="s">
        <v>25</v>
      </c>
      <c r="U12" t="s">
        <v>24</v>
      </c>
      <c r="V12">
        <v>18.832466</v>
      </c>
      <c r="W12" t="s">
        <v>25</v>
      </c>
      <c r="X12" t="s">
        <v>1881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292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288</v>
      </c>
      <c r="AM12">
        <v>1000</v>
      </c>
      <c r="AN12" t="s">
        <v>189</v>
      </c>
      <c r="AO12">
        <v>1000000</v>
      </c>
      <c r="AP12" t="s">
        <v>190</v>
      </c>
      <c r="AQ12">
        <v>10</v>
      </c>
      <c r="AR12" t="s">
        <v>191</v>
      </c>
      <c r="AS12">
        <v>1000</v>
      </c>
      <c r="AT12" t="s">
        <v>192</v>
      </c>
      <c r="AU12">
        <v>1000</v>
      </c>
      <c r="AV12" t="s">
        <v>193</v>
      </c>
      <c r="AW12">
        <v>1000</v>
      </c>
      <c r="AX12" t="s">
        <v>194</v>
      </c>
      <c r="AY12">
        <v>1</v>
      </c>
      <c r="AZ12" t="s">
        <v>195</v>
      </c>
      <c r="BA12">
        <v>0</v>
      </c>
      <c r="BB12" t="s">
        <v>203</v>
      </c>
      <c r="BC12">
        <v>1000000</v>
      </c>
    </row>
    <row r="13" spans="1:55">
      <c r="A13">
        <v>1095</v>
      </c>
      <c r="B13" t="s">
        <v>289</v>
      </c>
      <c r="C13">
        <v>1</v>
      </c>
      <c r="D13" t="s">
        <v>182</v>
      </c>
      <c r="E13">
        <v>522</v>
      </c>
      <c r="F13" t="s">
        <v>183</v>
      </c>
      <c r="G13" t="s">
        <v>184</v>
      </c>
      <c r="H13">
        <v>178.298</v>
      </c>
      <c r="I13" t="s">
        <v>185</v>
      </c>
      <c r="J13">
        <v>4.1800000000000002E-4</v>
      </c>
      <c r="K13" t="s">
        <v>25</v>
      </c>
      <c r="L13" t="s">
        <v>290</v>
      </c>
      <c r="M13">
        <v>129.529585</v>
      </c>
      <c r="N13" t="s">
        <v>25</v>
      </c>
      <c r="O13" t="s">
        <v>291</v>
      </c>
      <c r="P13">
        <v>5.4799999999999998E-4</v>
      </c>
      <c r="Q13" t="s">
        <v>25</v>
      </c>
      <c r="R13" t="s">
        <v>186</v>
      </c>
      <c r="S13" t="e">
        <f t="shared" si="0"/>
        <v>#NAME?</v>
      </c>
      <c r="T13" t="s">
        <v>25</v>
      </c>
      <c r="U13" t="s">
        <v>24</v>
      </c>
      <c r="V13">
        <v>0.136743</v>
      </c>
      <c r="W13" t="s">
        <v>25</v>
      </c>
      <c r="X13" t="s">
        <v>1881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292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288</v>
      </c>
      <c r="AM13">
        <v>100</v>
      </c>
      <c r="AN13" t="s">
        <v>189</v>
      </c>
      <c r="AO13">
        <v>1000000</v>
      </c>
      <c r="AP13" t="s">
        <v>190</v>
      </c>
      <c r="AQ13">
        <v>10</v>
      </c>
      <c r="AR13" t="s">
        <v>191</v>
      </c>
      <c r="AS13">
        <v>1000</v>
      </c>
      <c r="AT13" t="s">
        <v>192</v>
      </c>
      <c r="AU13">
        <v>20</v>
      </c>
      <c r="AV13" t="s">
        <v>193</v>
      </c>
      <c r="AW13">
        <v>1000</v>
      </c>
      <c r="AX13" t="s">
        <v>194</v>
      </c>
      <c r="AY13">
        <v>40</v>
      </c>
      <c r="AZ13" t="s">
        <v>195</v>
      </c>
      <c r="BA13">
        <v>0</v>
      </c>
      <c r="BB13" t="s">
        <v>203</v>
      </c>
      <c r="BC13">
        <v>100</v>
      </c>
    </row>
    <row r="14" spans="1:55">
      <c r="A14">
        <v>1094</v>
      </c>
      <c r="B14" t="s">
        <v>289</v>
      </c>
      <c r="C14">
        <v>1</v>
      </c>
      <c r="D14" t="s">
        <v>182</v>
      </c>
      <c r="E14">
        <v>585</v>
      </c>
      <c r="F14" t="s">
        <v>183</v>
      </c>
      <c r="G14" t="s">
        <v>184</v>
      </c>
      <c r="H14">
        <v>151.708</v>
      </c>
      <c r="I14" t="s">
        <v>185</v>
      </c>
      <c r="J14">
        <v>6.9899999999999997E-4</v>
      </c>
      <c r="K14" t="s">
        <v>25</v>
      </c>
      <c r="L14" t="s">
        <v>290</v>
      </c>
      <c r="M14">
        <v>182.358284</v>
      </c>
      <c r="N14" t="s">
        <v>25</v>
      </c>
      <c r="O14" t="s">
        <v>291</v>
      </c>
      <c r="P14">
        <v>8.8199999999999997E-4</v>
      </c>
      <c r="Q14" t="s">
        <v>25</v>
      </c>
      <c r="R14" t="s">
        <v>186</v>
      </c>
      <c r="S14" t="e">
        <f t="shared" si="0"/>
        <v>#NAME?</v>
      </c>
      <c r="T14" t="s">
        <v>25</v>
      </c>
      <c r="U14" t="s">
        <v>24</v>
      </c>
      <c r="V14">
        <v>0.18576999999999999</v>
      </c>
      <c r="W14" t="s">
        <v>25</v>
      </c>
      <c r="X14" t="s">
        <v>1881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292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288</v>
      </c>
      <c r="AM14">
        <v>1000</v>
      </c>
      <c r="AN14" t="s">
        <v>189</v>
      </c>
      <c r="AO14">
        <v>1000000</v>
      </c>
      <c r="AP14" t="s">
        <v>190</v>
      </c>
      <c r="AQ14">
        <v>10</v>
      </c>
      <c r="AR14" t="s">
        <v>191</v>
      </c>
      <c r="AS14">
        <v>1000</v>
      </c>
      <c r="AT14" t="s">
        <v>192</v>
      </c>
      <c r="AU14">
        <v>20</v>
      </c>
      <c r="AV14" t="s">
        <v>193</v>
      </c>
      <c r="AW14">
        <v>1000</v>
      </c>
      <c r="AX14" t="s">
        <v>194</v>
      </c>
      <c r="AY14">
        <v>40</v>
      </c>
      <c r="AZ14" t="s">
        <v>195</v>
      </c>
      <c r="BA14">
        <v>0</v>
      </c>
      <c r="BB14" t="s">
        <v>203</v>
      </c>
      <c r="BC14">
        <v>1000</v>
      </c>
    </row>
    <row r="15" spans="1:55">
      <c r="A15">
        <v>1093</v>
      </c>
      <c r="B15" t="s">
        <v>289</v>
      </c>
      <c r="C15">
        <v>1</v>
      </c>
      <c r="D15" t="s">
        <v>182</v>
      </c>
      <c r="E15">
        <v>585</v>
      </c>
      <c r="F15" t="s">
        <v>183</v>
      </c>
      <c r="G15" t="s">
        <v>184</v>
      </c>
      <c r="H15">
        <v>143.886</v>
      </c>
      <c r="I15" t="s">
        <v>185</v>
      </c>
      <c r="J15">
        <v>1.01E-3</v>
      </c>
      <c r="K15" t="s">
        <v>25</v>
      </c>
      <c r="L15" t="s">
        <v>290</v>
      </c>
      <c r="M15">
        <v>183.95485099999999</v>
      </c>
      <c r="N15" t="s">
        <v>25</v>
      </c>
      <c r="O15" t="s">
        <v>291</v>
      </c>
      <c r="P15">
        <v>1.194E-3</v>
      </c>
      <c r="Q15" t="s">
        <v>25</v>
      </c>
      <c r="R15" t="s">
        <v>186</v>
      </c>
      <c r="S15" t="e">
        <f t="shared" si="0"/>
        <v>#NAME?</v>
      </c>
      <c r="T15" t="s">
        <v>25</v>
      </c>
      <c r="U15" t="s">
        <v>24</v>
      </c>
      <c r="V15">
        <v>0.18090400000000001</v>
      </c>
      <c r="W15" t="s">
        <v>25</v>
      </c>
      <c r="X15" t="s">
        <v>1881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292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288</v>
      </c>
      <c r="AM15">
        <v>1000</v>
      </c>
      <c r="AN15" t="s">
        <v>189</v>
      </c>
      <c r="AO15">
        <v>1000000</v>
      </c>
      <c r="AP15" t="s">
        <v>190</v>
      </c>
      <c r="AQ15">
        <v>10</v>
      </c>
      <c r="AR15" t="s">
        <v>191</v>
      </c>
      <c r="AS15">
        <v>1000</v>
      </c>
      <c r="AT15" t="s">
        <v>192</v>
      </c>
      <c r="AU15">
        <v>20</v>
      </c>
      <c r="AV15" t="s">
        <v>193</v>
      </c>
      <c r="AW15">
        <v>1000</v>
      </c>
      <c r="AX15" t="s">
        <v>194</v>
      </c>
      <c r="AY15">
        <v>40</v>
      </c>
      <c r="AZ15" t="s">
        <v>195</v>
      </c>
      <c r="BA15">
        <v>0</v>
      </c>
      <c r="BB15" t="s">
        <v>203</v>
      </c>
      <c r="BC15">
        <v>10000</v>
      </c>
    </row>
    <row r="16" spans="1:55">
      <c r="A16">
        <v>1092</v>
      </c>
      <c r="B16" t="s">
        <v>289</v>
      </c>
      <c r="C16">
        <v>1</v>
      </c>
      <c r="D16" t="s">
        <v>182</v>
      </c>
      <c r="E16">
        <v>585</v>
      </c>
      <c r="F16" t="s">
        <v>183</v>
      </c>
      <c r="G16" t="s">
        <v>184</v>
      </c>
      <c r="H16">
        <v>147.63900000000001</v>
      </c>
      <c r="I16" t="s">
        <v>185</v>
      </c>
      <c r="J16">
        <v>6.9800000000000005E-4</v>
      </c>
      <c r="K16" t="s">
        <v>25</v>
      </c>
      <c r="L16" t="s">
        <v>290</v>
      </c>
      <c r="M16">
        <v>181.168261</v>
      </c>
      <c r="N16" t="s">
        <v>25</v>
      </c>
      <c r="O16" t="s">
        <v>291</v>
      </c>
      <c r="P16">
        <v>8.7900000000000001E-4</v>
      </c>
      <c r="Q16" t="s">
        <v>25</v>
      </c>
      <c r="R16" t="s">
        <v>186</v>
      </c>
      <c r="S16" t="e">
        <f t="shared" si="0"/>
        <v>#NAME?</v>
      </c>
      <c r="T16" t="s">
        <v>25</v>
      </c>
      <c r="U16" t="s">
        <v>24</v>
      </c>
      <c r="V16">
        <v>0.17586299999999999</v>
      </c>
      <c r="W16" t="s">
        <v>25</v>
      </c>
      <c r="X16" t="s">
        <v>1881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292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288</v>
      </c>
      <c r="AM16">
        <v>1000</v>
      </c>
      <c r="AN16" t="s">
        <v>189</v>
      </c>
      <c r="AO16">
        <v>1000000</v>
      </c>
      <c r="AP16" t="s">
        <v>190</v>
      </c>
      <c r="AQ16">
        <v>10</v>
      </c>
      <c r="AR16" t="s">
        <v>191</v>
      </c>
      <c r="AS16">
        <v>1000</v>
      </c>
      <c r="AT16" t="s">
        <v>192</v>
      </c>
      <c r="AU16">
        <v>20</v>
      </c>
      <c r="AV16" t="s">
        <v>193</v>
      </c>
      <c r="AW16">
        <v>1000</v>
      </c>
      <c r="AX16" t="s">
        <v>194</v>
      </c>
      <c r="AY16">
        <v>40</v>
      </c>
      <c r="AZ16" t="s">
        <v>195</v>
      </c>
      <c r="BA16">
        <v>0</v>
      </c>
      <c r="BB16" t="s">
        <v>203</v>
      </c>
      <c r="BC16">
        <v>100000</v>
      </c>
    </row>
    <row r="17" spans="1:55">
      <c r="A17">
        <v>1091</v>
      </c>
      <c r="B17" t="s">
        <v>289</v>
      </c>
      <c r="C17">
        <v>1</v>
      </c>
      <c r="D17" t="s">
        <v>182</v>
      </c>
      <c r="E17">
        <v>585</v>
      </c>
      <c r="F17" t="s">
        <v>183</v>
      </c>
      <c r="G17" t="s">
        <v>184</v>
      </c>
      <c r="H17">
        <v>153.91300000000001</v>
      </c>
      <c r="I17" t="s">
        <v>185</v>
      </c>
      <c r="J17">
        <v>8.5099999999999998E-4</v>
      </c>
      <c r="K17" t="s">
        <v>25</v>
      </c>
      <c r="L17" t="s">
        <v>290</v>
      </c>
      <c r="M17">
        <v>192.72941299999999</v>
      </c>
      <c r="N17" t="s">
        <v>25</v>
      </c>
      <c r="O17" t="s">
        <v>291</v>
      </c>
      <c r="P17">
        <v>1.0430000000000001E-3</v>
      </c>
      <c r="Q17" t="s">
        <v>25</v>
      </c>
      <c r="R17" t="s">
        <v>186</v>
      </c>
      <c r="S17" t="e">
        <f t="shared" si="0"/>
        <v>#NAME?</v>
      </c>
      <c r="T17" t="s">
        <v>25</v>
      </c>
      <c r="U17" t="s">
        <v>24</v>
      </c>
      <c r="V17">
        <v>0.186224</v>
      </c>
      <c r="W17" t="s">
        <v>25</v>
      </c>
      <c r="X17" t="s">
        <v>1881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292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288</v>
      </c>
      <c r="AM17">
        <v>1000</v>
      </c>
      <c r="AN17" t="s">
        <v>189</v>
      </c>
      <c r="AO17">
        <v>1000000</v>
      </c>
      <c r="AP17" t="s">
        <v>190</v>
      </c>
      <c r="AQ17">
        <v>10</v>
      </c>
      <c r="AR17" t="s">
        <v>191</v>
      </c>
      <c r="AS17">
        <v>1000</v>
      </c>
      <c r="AT17" t="s">
        <v>192</v>
      </c>
      <c r="AU17">
        <v>20</v>
      </c>
      <c r="AV17" t="s">
        <v>193</v>
      </c>
      <c r="AW17">
        <v>1000</v>
      </c>
      <c r="AX17" t="s">
        <v>194</v>
      </c>
      <c r="AY17">
        <v>40</v>
      </c>
      <c r="AZ17" t="s">
        <v>195</v>
      </c>
      <c r="BA17">
        <v>0</v>
      </c>
      <c r="BB17" t="s">
        <v>203</v>
      </c>
      <c r="BC17">
        <v>1000000</v>
      </c>
    </row>
    <row r="18" spans="1:55">
      <c r="A18">
        <v>1090</v>
      </c>
      <c r="B18" t="s">
        <v>289</v>
      </c>
      <c r="C18">
        <v>1</v>
      </c>
      <c r="D18" t="s">
        <v>182</v>
      </c>
      <c r="E18">
        <v>585</v>
      </c>
      <c r="F18" t="s">
        <v>183</v>
      </c>
      <c r="G18" t="s">
        <v>184</v>
      </c>
      <c r="H18">
        <v>153.42500000000001</v>
      </c>
      <c r="I18" t="s">
        <v>185</v>
      </c>
      <c r="J18">
        <v>7.5900000000000002E-4</v>
      </c>
      <c r="K18" t="s">
        <v>25</v>
      </c>
      <c r="L18" t="s">
        <v>290</v>
      </c>
      <c r="M18">
        <v>200.42697100000001</v>
      </c>
      <c r="N18" t="s">
        <v>25</v>
      </c>
      <c r="O18" t="s">
        <v>291</v>
      </c>
      <c r="P18">
        <v>9.59E-4</v>
      </c>
      <c r="Q18" t="s">
        <v>25</v>
      </c>
      <c r="R18" t="s">
        <v>186</v>
      </c>
      <c r="S18" t="e">
        <f t="shared" si="0"/>
        <v>#NAME?</v>
      </c>
      <c r="T18" t="s">
        <v>25</v>
      </c>
      <c r="U18" t="s">
        <v>24</v>
      </c>
      <c r="V18">
        <v>0.18612300000000001</v>
      </c>
      <c r="W18" t="s">
        <v>25</v>
      </c>
      <c r="X18" t="s">
        <v>1881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292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288</v>
      </c>
      <c r="AM18">
        <v>1000</v>
      </c>
      <c r="AN18" t="s">
        <v>189</v>
      </c>
      <c r="AO18">
        <v>1000000</v>
      </c>
      <c r="AP18" t="s">
        <v>190</v>
      </c>
      <c r="AQ18">
        <v>10</v>
      </c>
      <c r="AR18" t="s">
        <v>191</v>
      </c>
      <c r="AS18">
        <v>1000</v>
      </c>
      <c r="AT18" t="s">
        <v>192</v>
      </c>
      <c r="AU18">
        <v>20</v>
      </c>
      <c r="AV18" t="s">
        <v>193</v>
      </c>
      <c r="AW18">
        <v>1000</v>
      </c>
      <c r="AX18" t="s">
        <v>194</v>
      </c>
      <c r="AY18">
        <v>40</v>
      </c>
      <c r="AZ18" t="s">
        <v>195</v>
      </c>
      <c r="BA18">
        <v>0</v>
      </c>
      <c r="BB18" t="s">
        <v>203</v>
      </c>
      <c r="BC18">
        <v>1000</v>
      </c>
    </row>
    <row r="19" spans="1:55">
      <c r="A19">
        <v>1089</v>
      </c>
      <c r="B19" t="s">
        <v>289</v>
      </c>
      <c r="C19">
        <v>4</v>
      </c>
      <c r="D19" t="s">
        <v>182</v>
      </c>
      <c r="E19">
        <v>3923</v>
      </c>
      <c r="F19" t="s">
        <v>183</v>
      </c>
      <c r="G19" t="s">
        <v>184</v>
      </c>
      <c r="H19">
        <v>163.86600000000001</v>
      </c>
      <c r="I19" t="s">
        <v>185</v>
      </c>
      <c r="J19">
        <v>7.8200000000000003E-4</v>
      </c>
      <c r="K19" t="s">
        <v>25</v>
      </c>
      <c r="L19" t="s">
        <v>290</v>
      </c>
      <c r="M19">
        <v>1315.3217930000001</v>
      </c>
      <c r="N19" t="s">
        <v>25</v>
      </c>
      <c r="O19" t="s">
        <v>291</v>
      </c>
      <c r="P19">
        <v>2.0969999999999999E-3</v>
      </c>
      <c r="Q19" t="s">
        <v>25</v>
      </c>
      <c r="R19" t="s">
        <v>186</v>
      </c>
      <c r="S19" t="e">
        <f t="shared" si="0"/>
        <v>#NAME?</v>
      </c>
      <c r="T19" t="s">
        <v>25</v>
      </c>
      <c r="U19" t="s">
        <v>24</v>
      </c>
      <c r="V19">
        <v>0.16561100000000001</v>
      </c>
      <c r="W19" t="s">
        <v>25</v>
      </c>
      <c r="X19" t="s">
        <v>1881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292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288</v>
      </c>
      <c r="AM19">
        <v>1000</v>
      </c>
      <c r="AN19" t="s">
        <v>189</v>
      </c>
      <c r="AO19">
        <v>1000000</v>
      </c>
      <c r="AP19" t="s">
        <v>190</v>
      </c>
      <c r="AQ19">
        <v>10</v>
      </c>
      <c r="AR19" t="s">
        <v>191</v>
      </c>
      <c r="AS19">
        <v>1000</v>
      </c>
      <c r="AT19" t="s">
        <v>192</v>
      </c>
      <c r="AU19">
        <v>20</v>
      </c>
      <c r="AV19" t="s">
        <v>193</v>
      </c>
      <c r="AW19">
        <v>1000</v>
      </c>
      <c r="AX19" t="s">
        <v>194</v>
      </c>
      <c r="AY19">
        <v>40</v>
      </c>
      <c r="AZ19" t="s">
        <v>195</v>
      </c>
      <c r="BA19">
        <v>0</v>
      </c>
      <c r="BB19" t="s">
        <v>203</v>
      </c>
      <c r="BC19">
        <v>1000</v>
      </c>
    </row>
    <row r="20" spans="1:55">
      <c r="A20">
        <v>1088</v>
      </c>
      <c r="B20" t="s">
        <v>289</v>
      </c>
      <c r="C20">
        <v>4</v>
      </c>
      <c r="D20" t="s">
        <v>182</v>
      </c>
      <c r="E20">
        <v>3923</v>
      </c>
      <c r="F20" t="s">
        <v>183</v>
      </c>
      <c r="G20" t="s">
        <v>184</v>
      </c>
      <c r="H20">
        <v>0.16200000000000001</v>
      </c>
      <c r="I20" t="s">
        <v>185</v>
      </c>
      <c r="J20">
        <v>1.2780000000000001E-3</v>
      </c>
      <c r="K20" t="s">
        <v>25</v>
      </c>
      <c r="L20" t="s">
        <v>290</v>
      </c>
      <c r="M20">
        <v>1366.2829650000001</v>
      </c>
      <c r="N20" t="s">
        <v>25</v>
      </c>
      <c r="O20" t="s">
        <v>291</v>
      </c>
      <c r="P20">
        <v>2.6440000000000001E-3</v>
      </c>
      <c r="Q20" t="s">
        <v>25</v>
      </c>
      <c r="R20" t="s">
        <v>186</v>
      </c>
      <c r="S20">
        <v>4.8430000000000001E-3</v>
      </c>
      <c r="T20" t="s">
        <v>25</v>
      </c>
      <c r="U20" t="s">
        <v>24</v>
      </c>
      <c r="V20">
        <v>0.40520299999999998</v>
      </c>
      <c r="W20" t="s">
        <v>25</v>
      </c>
      <c r="X20" t="s">
        <v>1881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292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288</v>
      </c>
      <c r="AM20">
        <v>1000</v>
      </c>
      <c r="AN20" t="s">
        <v>189</v>
      </c>
      <c r="AO20">
        <v>1000000</v>
      </c>
      <c r="AP20" t="s">
        <v>190</v>
      </c>
      <c r="AQ20">
        <v>10</v>
      </c>
      <c r="AR20" t="s">
        <v>191</v>
      </c>
      <c r="AS20">
        <v>1000</v>
      </c>
      <c r="AT20" t="s">
        <v>192</v>
      </c>
      <c r="AU20">
        <v>20</v>
      </c>
      <c r="AV20" t="s">
        <v>193</v>
      </c>
      <c r="AW20">
        <v>1000</v>
      </c>
      <c r="AX20" t="s">
        <v>194</v>
      </c>
      <c r="AY20">
        <v>40</v>
      </c>
      <c r="AZ20" t="s">
        <v>195</v>
      </c>
      <c r="BA20">
        <v>0</v>
      </c>
      <c r="BB20" t="s">
        <v>203</v>
      </c>
      <c r="BC20">
        <v>1000</v>
      </c>
    </row>
    <row r="21" spans="1:55">
      <c r="A21">
        <v>1087</v>
      </c>
      <c r="B21" t="s">
        <v>289</v>
      </c>
      <c r="C21">
        <v>4</v>
      </c>
      <c r="D21" t="s">
        <v>182</v>
      </c>
      <c r="E21">
        <v>189</v>
      </c>
      <c r="F21" t="s">
        <v>183</v>
      </c>
      <c r="G21" t="s">
        <v>184</v>
      </c>
      <c r="H21">
        <v>228493.27100000001</v>
      </c>
      <c r="I21" t="s">
        <v>185</v>
      </c>
      <c r="J21">
        <v>1.4799999999999999E-4</v>
      </c>
      <c r="K21" t="s">
        <v>25</v>
      </c>
      <c r="L21" t="s">
        <v>290</v>
      </c>
      <c r="M21">
        <v>109.041405</v>
      </c>
      <c r="N21" t="s">
        <v>25</v>
      </c>
      <c r="O21" t="s">
        <v>291</v>
      </c>
      <c r="P21">
        <v>2.5700000000000001E-4</v>
      </c>
      <c r="Q21" t="s">
        <v>25</v>
      </c>
      <c r="R21" t="s">
        <v>186</v>
      </c>
      <c r="S21">
        <v>6.4339999999999996E-3</v>
      </c>
      <c r="T21" t="s">
        <v>25</v>
      </c>
      <c r="U21" t="s">
        <v>24</v>
      </c>
      <c r="V21">
        <v>0.200598</v>
      </c>
      <c r="W21" t="s">
        <v>25</v>
      </c>
      <c r="X21" t="s">
        <v>1881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292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288</v>
      </c>
      <c r="AM21">
        <v>1000</v>
      </c>
      <c r="AN21" t="s">
        <v>189</v>
      </c>
      <c r="AO21">
        <v>1000000</v>
      </c>
      <c r="AP21" t="s">
        <v>190</v>
      </c>
      <c r="AQ21">
        <v>5</v>
      </c>
      <c r="AR21" t="s">
        <v>191</v>
      </c>
      <c r="AS21">
        <v>1000</v>
      </c>
      <c r="AT21" t="s">
        <v>192</v>
      </c>
      <c r="AU21">
        <v>30</v>
      </c>
      <c r="AV21" t="s">
        <v>193</v>
      </c>
      <c r="AW21">
        <v>30</v>
      </c>
      <c r="AX21" t="s">
        <v>194</v>
      </c>
      <c r="AY21">
        <v>1</v>
      </c>
      <c r="AZ21" t="s">
        <v>195</v>
      </c>
      <c r="BA21">
        <v>0</v>
      </c>
      <c r="BB21" t="s">
        <v>203</v>
      </c>
      <c r="BC21">
        <v>1000000</v>
      </c>
    </row>
    <row r="22" spans="1:55">
      <c r="A22">
        <v>1086</v>
      </c>
      <c r="B22" t="s">
        <v>289</v>
      </c>
      <c r="C22">
        <v>4</v>
      </c>
      <c r="D22" t="s">
        <v>182</v>
      </c>
      <c r="E22">
        <v>265</v>
      </c>
      <c r="F22" t="s">
        <v>183</v>
      </c>
      <c r="G22" t="s">
        <v>184</v>
      </c>
      <c r="H22">
        <v>75783.067999999999</v>
      </c>
      <c r="I22" t="s">
        <v>185</v>
      </c>
      <c r="J22">
        <v>2.3800000000000001E-4</v>
      </c>
      <c r="K22" t="s">
        <v>25</v>
      </c>
      <c r="L22" t="s">
        <v>290</v>
      </c>
      <c r="M22">
        <v>128.72930400000001</v>
      </c>
      <c r="N22" t="s">
        <v>25</v>
      </c>
      <c r="O22" t="s">
        <v>291</v>
      </c>
      <c r="P22">
        <v>3.6699999999999998E-4</v>
      </c>
      <c r="Q22" t="s">
        <v>25</v>
      </c>
      <c r="R22" t="s">
        <v>186</v>
      </c>
      <c r="S22">
        <v>2.0686E-2</v>
      </c>
      <c r="T22" t="s">
        <v>25</v>
      </c>
      <c r="U22" t="s">
        <v>24</v>
      </c>
      <c r="V22">
        <v>0.25192100000000001</v>
      </c>
      <c r="W22" t="s">
        <v>25</v>
      </c>
      <c r="X22" t="s">
        <v>1881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292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288</v>
      </c>
      <c r="AM22">
        <v>1000</v>
      </c>
      <c r="AN22" t="s">
        <v>189</v>
      </c>
      <c r="AO22">
        <v>1000000</v>
      </c>
      <c r="AP22" t="s">
        <v>190</v>
      </c>
      <c r="AQ22">
        <v>10</v>
      </c>
      <c r="AR22" t="s">
        <v>191</v>
      </c>
      <c r="AS22">
        <v>1000</v>
      </c>
      <c r="AT22" t="s">
        <v>192</v>
      </c>
      <c r="AU22">
        <v>30</v>
      </c>
      <c r="AV22" t="s">
        <v>193</v>
      </c>
      <c r="AW22">
        <v>30</v>
      </c>
      <c r="AX22" t="s">
        <v>194</v>
      </c>
      <c r="AY22">
        <v>1</v>
      </c>
      <c r="AZ22" t="s">
        <v>195</v>
      </c>
      <c r="BA22">
        <v>0</v>
      </c>
      <c r="BB22" t="s">
        <v>203</v>
      </c>
      <c r="BC22">
        <v>1000000</v>
      </c>
    </row>
    <row r="23" spans="1:55">
      <c r="A23">
        <v>1085</v>
      </c>
      <c r="B23" t="s">
        <v>289</v>
      </c>
      <c r="C23">
        <v>4</v>
      </c>
      <c r="D23" t="s">
        <v>182</v>
      </c>
      <c r="E23">
        <v>341</v>
      </c>
      <c r="F23" t="s">
        <v>183</v>
      </c>
      <c r="G23" t="s">
        <v>184</v>
      </c>
      <c r="H23">
        <v>27371.458999999999</v>
      </c>
      <c r="I23" t="s">
        <v>185</v>
      </c>
      <c r="J23">
        <v>3.6000000000000002E-4</v>
      </c>
      <c r="K23" t="s">
        <v>25</v>
      </c>
      <c r="L23" t="s">
        <v>290</v>
      </c>
      <c r="M23">
        <v>147.967682</v>
      </c>
      <c r="N23" t="s">
        <v>25</v>
      </c>
      <c r="O23" t="s">
        <v>291</v>
      </c>
      <c r="P23">
        <v>5.0799999999999999E-4</v>
      </c>
      <c r="Q23" t="s">
        <v>25</v>
      </c>
      <c r="R23" t="s">
        <v>186</v>
      </c>
      <c r="S23">
        <v>4.2040000000000001E-2</v>
      </c>
      <c r="T23" t="s">
        <v>25</v>
      </c>
      <c r="U23" t="s">
        <v>24</v>
      </c>
      <c r="V23">
        <v>0.30532399999999998</v>
      </c>
      <c r="W23" t="s">
        <v>25</v>
      </c>
      <c r="X23" t="s">
        <v>1881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292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288</v>
      </c>
      <c r="AM23">
        <v>1000</v>
      </c>
      <c r="AN23" t="s">
        <v>189</v>
      </c>
      <c r="AO23">
        <v>1000000</v>
      </c>
      <c r="AP23" t="s">
        <v>190</v>
      </c>
      <c r="AQ23">
        <v>15</v>
      </c>
      <c r="AR23" t="s">
        <v>191</v>
      </c>
      <c r="AS23">
        <v>1000</v>
      </c>
      <c r="AT23" t="s">
        <v>192</v>
      </c>
      <c r="AU23">
        <v>30</v>
      </c>
      <c r="AV23" t="s">
        <v>193</v>
      </c>
      <c r="AW23">
        <v>30</v>
      </c>
      <c r="AX23" t="s">
        <v>194</v>
      </c>
      <c r="AY23">
        <v>1</v>
      </c>
      <c r="AZ23" t="s">
        <v>195</v>
      </c>
      <c r="BA23">
        <v>0</v>
      </c>
      <c r="BB23" t="s">
        <v>203</v>
      </c>
      <c r="BC23">
        <v>1000000</v>
      </c>
    </row>
    <row r="24" spans="1:55">
      <c r="A24">
        <v>1084</v>
      </c>
      <c r="B24" t="s">
        <v>289</v>
      </c>
      <c r="C24">
        <v>4</v>
      </c>
      <c r="D24" t="s">
        <v>182</v>
      </c>
      <c r="E24">
        <v>418</v>
      </c>
      <c r="F24" t="s">
        <v>183</v>
      </c>
      <c r="G24" t="s">
        <v>184</v>
      </c>
      <c r="H24">
        <v>9902.5679999999993</v>
      </c>
      <c r="I24" t="s">
        <v>185</v>
      </c>
      <c r="J24">
        <v>4.73E-4</v>
      </c>
      <c r="K24" t="s">
        <v>25</v>
      </c>
      <c r="L24" t="s">
        <v>290</v>
      </c>
      <c r="M24">
        <v>178.122422</v>
      </c>
      <c r="N24" t="s">
        <v>25</v>
      </c>
      <c r="O24" t="s">
        <v>291</v>
      </c>
      <c r="P24">
        <v>6.5099999999999999E-4</v>
      </c>
      <c r="Q24" t="s">
        <v>25</v>
      </c>
      <c r="R24" t="s">
        <v>186</v>
      </c>
      <c r="S24">
        <v>7.0084999999999995E-2</v>
      </c>
      <c r="T24" t="s">
        <v>25</v>
      </c>
      <c r="U24" t="s">
        <v>24</v>
      </c>
      <c r="V24">
        <v>0.35966599999999999</v>
      </c>
      <c r="W24" t="s">
        <v>25</v>
      </c>
      <c r="X24" t="s">
        <v>1881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292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288</v>
      </c>
      <c r="AM24">
        <v>1000</v>
      </c>
      <c r="AN24" t="s">
        <v>189</v>
      </c>
      <c r="AO24">
        <v>1000000</v>
      </c>
      <c r="AP24" t="s">
        <v>190</v>
      </c>
      <c r="AQ24">
        <v>20</v>
      </c>
      <c r="AR24" t="s">
        <v>191</v>
      </c>
      <c r="AS24">
        <v>1000</v>
      </c>
      <c r="AT24" t="s">
        <v>192</v>
      </c>
      <c r="AU24">
        <v>30</v>
      </c>
      <c r="AV24" t="s">
        <v>193</v>
      </c>
      <c r="AW24">
        <v>30</v>
      </c>
      <c r="AX24" t="s">
        <v>194</v>
      </c>
      <c r="AY24">
        <v>1</v>
      </c>
      <c r="AZ24" t="s">
        <v>195</v>
      </c>
      <c r="BA24">
        <v>0</v>
      </c>
      <c r="BB24" t="s">
        <v>203</v>
      </c>
      <c r="BC24">
        <v>1000000</v>
      </c>
    </row>
    <row r="25" spans="1:55">
      <c r="A25">
        <v>1083</v>
      </c>
      <c r="B25" t="s">
        <v>289</v>
      </c>
      <c r="C25">
        <v>4</v>
      </c>
      <c r="D25" t="s">
        <v>182</v>
      </c>
      <c r="E25">
        <v>494</v>
      </c>
      <c r="F25" t="s">
        <v>183</v>
      </c>
      <c r="G25" t="s">
        <v>184</v>
      </c>
      <c r="H25">
        <v>3409.4929999999999</v>
      </c>
      <c r="I25" t="s">
        <v>185</v>
      </c>
      <c r="J25">
        <v>6.2799999999999998E-4</v>
      </c>
      <c r="K25" t="s">
        <v>25</v>
      </c>
      <c r="L25" t="s">
        <v>290</v>
      </c>
      <c r="M25">
        <v>206.62964600000001</v>
      </c>
      <c r="N25" t="s">
        <v>25</v>
      </c>
      <c r="O25" t="s">
        <v>291</v>
      </c>
      <c r="P25">
        <v>8.3500000000000002E-4</v>
      </c>
      <c r="Q25" t="s">
        <v>25</v>
      </c>
      <c r="R25" t="s">
        <v>186</v>
      </c>
      <c r="S25">
        <v>0.105534</v>
      </c>
      <c r="T25" t="s">
        <v>25</v>
      </c>
      <c r="U25" t="s">
        <v>24</v>
      </c>
      <c r="V25">
        <v>0.41521999999999998</v>
      </c>
      <c r="W25" t="s">
        <v>25</v>
      </c>
      <c r="X25" t="s">
        <v>1881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292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288</v>
      </c>
      <c r="AM25">
        <v>1000</v>
      </c>
      <c r="AN25" t="s">
        <v>189</v>
      </c>
      <c r="AO25">
        <v>1000000</v>
      </c>
      <c r="AP25" t="s">
        <v>190</v>
      </c>
      <c r="AQ25">
        <v>25</v>
      </c>
      <c r="AR25" t="s">
        <v>191</v>
      </c>
      <c r="AS25">
        <v>1000</v>
      </c>
      <c r="AT25" t="s">
        <v>192</v>
      </c>
      <c r="AU25">
        <v>30</v>
      </c>
      <c r="AV25" t="s">
        <v>193</v>
      </c>
      <c r="AW25">
        <v>30</v>
      </c>
      <c r="AX25" t="s">
        <v>194</v>
      </c>
      <c r="AY25">
        <v>1</v>
      </c>
      <c r="AZ25" t="s">
        <v>195</v>
      </c>
      <c r="BA25">
        <v>0</v>
      </c>
      <c r="BB25" t="s">
        <v>203</v>
      </c>
      <c r="BC25">
        <v>1000000</v>
      </c>
    </row>
    <row r="26" spans="1:55">
      <c r="A26">
        <v>1082</v>
      </c>
      <c r="B26" t="s">
        <v>289</v>
      </c>
      <c r="C26">
        <v>4</v>
      </c>
      <c r="D26" t="s">
        <v>182</v>
      </c>
      <c r="E26">
        <v>570</v>
      </c>
      <c r="F26" t="s">
        <v>183</v>
      </c>
      <c r="G26" t="s">
        <v>184</v>
      </c>
      <c r="H26">
        <v>1085.43</v>
      </c>
      <c r="I26" t="s">
        <v>185</v>
      </c>
      <c r="J26">
        <v>7.3899999999999997E-4</v>
      </c>
      <c r="K26" t="s">
        <v>25</v>
      </c>
      <c r="L26" t="s">
        <v>290</v>
      </c>
      <c r="M26">
        <v>234.22957299999999</v>
      </c>
      <c r="N26" t="s">
        <v>25</v>
      </c>
      <c r="O26" t="s">
        <v>291</v>
      </c>
      <c r="P26">
        <v>9.7300000000000002E-4</v>
      </c>
      <c r="Q26" t="s">
        <v>25</v>
      </c>
      <c r="R26" t="s">
        <v>186</v>
      </c>
      <c r="S26">
        <v>0.14705099999999999</v>
      </c>
      <c r="T26" t="s">
        <v>25</v>
      </c>
      <c r="U26" t="s">
        <v>24</v>
      </c>
      <c r="V26">
        <v>0.46679599999999999</v>
      </c>
      <c r="W26" t="s">
        <v>25</v>
      </c>
      <c r="X26" t="s">
        <v>1881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292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288</v>
      </c>
      <c r="AM26">
        <v>1000</v>
      </c>
      <c r="AN26" t="s">
        <v>189</v>
      </c>
      <c r="AO26">
        <v>1000000</v>
      </c>
      <c r="AP26" t="s">
        <v>190</v>
      </c>
      <c r="AQ26">
        <v>30</v>
      </c>
      <c r="AR26" t="s">
        <v>191</v>
      </c>
      <c r="AS26">
        <v>1000</v>
      </c>
      <c r="AT26" t="s">
        <v>192</v>
      </c>
      <c r="AU26">
        <v>30</v>
      </c>
      <c r="AV26" t="s">
        <v>193</v>
      </c>
      <c r="AW26">
        <v>30</v>
      </c>
      <c r="AX26" t="s">
        <v>194</v>
      </c>
      <c r="AY26">
        <v>1</v>
      </c>
      <c r="AZ26" t="s">
        <v>195</v>
      </c>
      <c r="BA26">
        <v>0</v>
      </c>
      <c r="BB26" t="s">
        <v>203</v>
      </c>
      <c r="BC26">
        <v>1000000</v>
      </c>
    </row>
    <row r="27" spans="1:55">
      <c r="A27">
        <v>1081</v>
      </c>
      <c r="B27" t="s">
        <v>289</v>
      </c>
      <c r="C27">
        <v>4</v>
      </c>
      <c r="D27" t="s">
        <v>182</v>
      </c>
      <c r="E27">
        <v>463</v>
      </c>
      <c r="F27" t="s">
        <v>183</v>
      </c>
      <c r="G27" t="s">
        <v>184</v>
      </c>
      <c r="H27">
        <v>7621.1790000000001</v>
      </c>
      <c r="I27" t="s">
        <v>185</v>
      </c>
      <c r="J27">
        <v>2.8400000000000002E-4</v>
      </c>
      <c r="K27" t="s">
        <v>25</v>
      </c>
      <c r="L27" t="s">
        <v>290</v>
      </c>
      <c r="M27">
        <v>226.434181</v>
      </c>
      <c r="N27" t="s">
        <v>25</v>
      </c>
      <c r="O27" t="s">
        <v>291</v>
      </c>
      <c r="P27">
        <v>5.1000000000000004E-4</v>
      </c>
      <c r="Q27" t="s">
        <v>25</v>
      </c>
      <c r="R27" t="s">
        <v>186</v>
      </c>
      <c r="S27" t="e">
        <f t="shared" ref="S27:S58" si="1">-nan</f>
        <v>#NAME?</v>
      </c>
      <c r="T27" t="s">
        <v>25</v>
      </c>
      <c r="U27" t="s">
        <v>24</v>
      </c>
      <c r="V27">
        <v>0.509324</v>
      </c>
      <c r="W27" t="s">
        <v>25</v>
      </c>
      <c r="X27" t="s">
        <v>1881</v>
      </c>
      <c r="Y27">
        <v>0</v>
      </c>
      <c r="Z27" t="s">
        <v>26</v>
      </c>
      <c r="AA27">
        <v>1.8298999999999999E-2</v>
      </c>
      <c r="AB27" t="s">
        <v>25</v>
      </c>
      <c r="AC27" t="s">
        <v>27</v>
      </c>
      <c r="AD27">
        <v>0.22758200000000001</v>
      </c>
      <c r="AE27" t="s">
        <v>25</v>
      </c>
      <c r="AF27" t="s">
        <v>292</v>
      </c>
      <c r="AG27">
        <v>0.247666</v>
      </c>
      <c r="AH27" t="s">
        <v>25</v>
      </c>
      <c r="AI27" t="s">
        <v>28</v>
      </c>
      <c r="AJ27">
        <v>6.7759999999999999E-3</v>
      </c>
      <c r="AK27" t="s">
        <v>25</v>
      </c>
      <c r="AL27" t="s">
        <v>288</v>
      </c>
      <c r="AM27">
        <v>1000</v>
      </c>
      <c r="AN27" t="s">
        <v>189</v>
      </c>
      <c r="AO27">
        <v>1000000</v>
      </c>
      <c r="AP27" t="s">
        <v>190</v>
      </c>
      <c r="AQ27">
        <v>10</v>
      </c>
      <c r="AR27" t="s">
        <v>191</v>
      </c>
      <c r="AS27">
        <v>1000</v>
      </c>
      <c r="AT27" t="s">
        <v>192</v>
      </c>
      <c r="AU27">
        <v>40</v>
      </c>
      <c r="AV27" t="s">
        <v>193</v>
      </c>
      <c r="AW27">
        <v>100</v>
      </c>
      <c r="AX27" t="s">
        <v>194</v>
      </c>
      <c r="AY27">
        <v>25</v>
      </c>
      <c r="AZ27" t="s">
        <v>195</v>
      </c>
      <c r="BA27">
        <v>1</v>
      </c>
      <c r="BB27" t="s">
        <v>203</v>
      </c>
      <c r="BC27">
        <v>1000000</v>
      </c>
    </row>
    <row r="28" spans="1:55">
      <c r="A28">
        <v>1080</v>
      </c>
      <c r="B28" t="s">
        <v>289</v>
      </c>
      <c r="C28">
        <v>4</v>
      </c>
      <c r="D28" t="s">
        <v>182</v>
      </c>
      <c r="E28">
        <v>463</v>
      </c>
      <c r="F28" t="s">
        <v>183</v>
      </c>
      <c r="G28" t="s">
        <v>184</v>
      </c>
      <c r="H28">
        <v>8569.3269999999993</v>
      </c>
      <c r="I28" t="s">
        <v>185</v>
      </c>
      <c r="J28">
        <v>2.92E-4</v>
      </c>
      <c r="K28" t="s">
        <v>25</v>
      </c>
      <c r="L28" t="s">
        <v>290</v>
      </c>
      <c r="M28">
        <v>225.29050899999999</v>
      </c>
      <c r="N28" t="s">
        <v>25</v>
      </c>
      <c r="O28" t="s">
        <v>291</v>
      </c>
      <c r="P28">
        <v>5.1800000000000001E-4</v>
      </c>
      <c r="Q28" t="s">
        <v>25</v>
      </c>
      <c r="R28" t="s">
        <v>186</v>
      </c>
      <c r="S28" t="e">
        <f t="shared" si="1"/>
        <v>#NAME?</v>
      </c>
      <c r="T28" t="s">
        <v>25</v>
      </c>
      <c r="U28" t="s">
        <v>24</v>
      </c>
      <c r="V28">
        <v>0.51219199999999998</v>
      </c>
      <c r="W28" t="s">
        <v>25</v>
      </c>
      <c r="X28" t="s">
        <v>1881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292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288</v>
      </c>
      <c r="AM28">
        <v>1000</v>
      </c>
      <c r="AN28" t="s">
        <v>189</v>
      </c>
      <c r="AO28">
        <v>1000000</v>
      </c>
      <c r="AP28" t="s">
        <v>190</v>
      </c>
      <c r="AQ28">
        <v>10</v>
      </c>
      <c r="AR28" t="s">
        <v>191</v>
      </c>
      <c r="AS28">
        <v>1000</v>
      </c>
      <c r="AT28" t="s">
        <v>192</v>
      </c>
      <c r="AU28">
        <v>40</v>
      </c>
      <c r="AV28" t="s">
        <v>193</v>
      </c>
      <c r="AW28">
        <v>100</v>
      </c>
      <c r="AX28" t="s">
        <v>194</v>
      </c>
      <c r="AY28">
        <v>25</v>
      </c>
      <c r="AZ28" t="s">
        <v>195</v>
      </c>
      <c r="BA28">
        <v>1</v>
      </c>
      <c r="BB28" t="s">
        <v>203</v>
      </c>
      <c r="BC28">
        <v>1000000</v>
      </c>
    </row>
    <row r="29" spans="1:55">
      <c r="A29">
        <v>1079</v>
      </c>
      <c r="B29" t="s">
        <v>289</v>
      </c>
      <c r="C29">
        <v>4</v>
      </c>
      <c r="D29" t="s">
        <v>182</v>
      </c>
      <c r="E29">
        <v>226</v>
      </c>
      <c r="F29" t="s">
        <v>183</v>
      </c>
      <c r="G29" t="s">
        <v>184</v>
      </c>
      <c r="H29">
        <v>128.56100000000001</v>
      </c>
      <c r="I29" t="s">
        <v>185</v>
      </c>
      <c r="J29">
        <v>2.05E-4</v>
      </c>
      <c r="K29" t="s">
        <v>25</v>
      </c>
      <c r="L29" t="s">
        <v>290</v>
      </c>
      <c r="M29">
        <v>84.428192999999993</v>
      </c>
      <c r="N29" t="s">
        <v>25</v>
      </c>
      <c r="O29" t="s">
        <v>291</v>
      </c>
      <c r="P29">
        <v>2.8899999999999998E-4</v>
      </c>
      <c r="Q29" t="s">
        <v>25</v>
      </c>
      <c r="R29" t="s">
        <v>186</v>
      </c>
      <c r="S29" t="e">
        <f t="shared" si="1"/>
        <v>#NAME?</v>
      </c>
      <c r="T29" t="s">
        <v>25</v>
      </c>
      <c r="U29" t="s">
        <v>24</v>
      </c>
      <c r="V29">
        <v>0.44972099999999998</v>
      </c>
      <c r="W29" t="s">
        <v>25</v>
      </c>
      <c r="X29" t="s">
        <v>1881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292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288</v>
      </c>
      <c r="AM29">
        <v>100</v>
      </c>
      <c r="AN29" t="s">
        <v>189</v>
      </c>
      <c r="AO29">
        <v>1000000</v>
      </c>
      <c r="AP29" t="s">
        <v>190</v>
      </c>
      <c r="AQ29">
        <v>10</v>
      </c>
      <c r="AR29" t="s">
        <v>191</v>
      </c>
      <c r="AS29">
        <v>1000</v>
      </c>
      <c r="AT29" t="s">
        <v>192</v>
      </c>
      <c r="AU29">
        <v>20</v>
      </c>
      <c r="AV29" t="s">
        <v>193</v>
      </c>
      <c r="AW29">
        <v>20</v>
      </c>
      <c r="AX29" t="s">
        <v>194</v>
      </c>
      <c r="AY29">
        <v>1</v>
      </c>
      <c r="AZ29" t="s">
        <v>195</v>
      </c>
      <c r="BA29">
        <v>0</v>
      </c>
      <c r="BB29" t="s">
        <v>203</v>
      </c>
      <c r="BC29">
        <v>100</v>
      </c>
    </row>
    <row r="30" spans="1:55">
      <c r="A30">
        <v>1078</v>
      </c>
      <c r="B30" t="s">
        <v>289</v>
      </c>
      <c r="C30">
        <v>4</v>
      </c>
      <c r="D30" t="s">
        <v>182</v>
      </c>
      <c r="E30">
        <v>228</v>
      </c>
      <c r="F30" t="s">
        <v>183</v>
      </c>
      <c r="G30" t="s">
        <v>184</v>
      </c>
      <c r="H30">
        <v>102.851</v>
      </c>
      <c r="I30" t="s">
        <v>185</v>
      </c>
      <c r="J30">
        <v>2.5099999999999998E-4</v>
      </c>
      <c r="K30" t="s">
        <v>25</v>
      </c>
      <c r="L30" t="s">
        <v>290</v>
      </c>
      <c r="M30">
        <v>180.10613599999999</v>
      </c>
      <c r="N30" t="s">
        <v>25</v>
      </c>
      <c r="O30" t="s">
        <v>291</v>
      </c>
      <c r="P30">
        <v>4.3100000000000001E-4</v>
      </c>
      <c r="Q30" t="s">
        <v>25</v>
      </c>
      <c r="R30" t="s">
        <v>186</v>
      </c>
      <c r="S30" t="e">
        <f t="shared" si="1"/>
        <v>#NAME?</v>
      </c>
      <c r="T30" t="s">
        <v>25</v>
      </c>
      <c r="U30" t="s">
        <v>24</v>
      </c>
      <c r="V30">
        <v>0.42911100000000002</v>
      </c>
      <c r="W30" t="s">
        <v>25</v>
      </c>
      <c r="X30" t="s">
        <v>1881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292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288</v>
      </c>
      <c r="AM30">
        <v>1000</v>
      </c>
      <c r="AN30" t="s">
        <v>189</v>
      </c>
      <c r="AO30">
        <v>1000000</v>
      </c>
      <c r="AP30" t="s">
        <v>190</v>
      </c>
      <c r="AQ30">
        <v>10</v>
      </c>
      <c r="AR30" t="s">
        <v>191</v>
      </c>
      <c r="AS30">
        <v>1000</v>
      </c>
      <c r="AT30" t="s">
        <v>192</v>
      </c>
      <c r="AU30">
        <v>20</v>
      </c>
      <c r="AV30" t="s">
        <v>193</v>
      </c>
      <c r="AW30">
        <v>20</v>
      </c>
      <c r="AX30" t="s">
        <v>194</v>
      </c>
      <c r="AY30">
        <v>1</v>
      </c>
      <c r="AZ30" t="s">
        <v>195</v>
      </c>
      <c r="BA30">
        <v>0</v>
      </c>
      <c r="BB30" t="s">
        <v>203</v>
      </c>
      <c r="BC30">
        <v>1000</v>
      </c>
    </row>
    <row r="31" spans="1:55">
      <c r="A31">
        <v>1077</v>
      </c>
      <c r="B31" t="s">
        <v>289</v>
      </c>
      <c r="C31">
        <v>4</v>
      </c>
      <c r="D31" t="s">
        <v>182</v>
      </c>
      <c r="E31">
        <v>228</v>
      </c>
      <c r="F31" t="s">
        <v>183</v>
      </c>
      <c r="G31" t="s">
        <v>184</v>
      </c>
      <c r="H31">
        <v>105.56699999999999</v>
      </c>
      <c r="I31" t="s">
        <v>185</v>
      </c>
      <c r="J31">
        <v>2.52E-4</v>
      </c>
      <c r="K31" t="s">
        <v>25</v>
      </c>
      <c r="L31" t="s">
        <v>290</v>
      </c>
      <c r="M31">
        <v>179.22042200000001</v>
      </c>
      <c r="N31" t="s">
        <v>25</v>
      </c>
      <c r="O31" t="s">
        <v>291</v>
      </c>
      <c r="P31">
        <v>4.3100000000000001E-4</v>
      </c>
      <c r="Q31" t="s">
        <v>25</v>
      </c>
      <c r="R31" t="s">
        <v>186</v>
      </c>
      <c r="S31" t="e">
        <f t="shared" si="1"/>
        <v>#NAME?</v>
      </c>
      <c r="T31" t="s">
        <v>25</v>
      </c>
      <c r="U31" t="s">
        <v>24</v>
      </c>
      <c r="V31">
        <v>0.448986</v>
      </c>
      <c r="W31" t="s">
        <v>25</v>
      </c>
      <c r="X31" t="s">
        <v>1881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292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288</v>
      </c>
      <c r="AM31">
        <v>1000</v>
      </c>
      <c r="AN31" t="s">
        <v>189</v>
      </c>
      <c r="AO31">
        <v>1000000</v>
      </c>
      <c r="AP31" t="s">
        <v>190</v>
      </c>
      <c r="AQ31">
        <v>10</v>
      </c>
      <c r="AR31" t="s">
        <v>191</v>
      </c>
      <c r="AS31">
        <v>1000</v>
      </c>
      <c r="AT31" t="s">
        <v>192</v>
      </c>
      <c r="AU31">
        <v>20</v>
      </c>
      <c r="AV31" t="s">
        <v>193</v>
      </c>
      <c r="AW31">
        <v>20</v>
      </c>
      <c r="AX31" t="s">
        <v>194</v>
      </c>
      <c r="AY31">
        <v>1</v>
      </c>
      <c r="AZ31" t="s">
        <v>195</v>
      </c>
      <c r="BA31">
        <v>0</v>
      </c>
      <c r="BB31" t="s">
        <v>203</v>
      </c>
      <c r="BC31">
        <v>10000</v>
      </c>
    </row>
    <row r="32" spans="1:55">
      <c r="A32">
        <v>1076</v>
      </c>
      <c r="B32" t="s">
        <v>289</v>
      </c>
      <c r="C32">
        <v>4</v>
      </c>
      <c r="D32" t="s">
        <v>182</v>
      </c>
      <c r="E32">
        <v>228</v>
      </c>
      <c r="F32" t="s">
        <v>183</v>
      </c>
      <c r="G32" t="s">
        <v>184</v>
      </c>
      <c r="H32">
        <v>108.45399999999999</v>
      </c>
      <c r="I32" t="s">
        <v>185</v>
      </c>
      <c r="J32">
        <v>2.4800000000000001E-4</v>
      </c>
      <c r="K32" t="s">
        <v>25</v>
      </c>
      <c r="L32" t="s">
        <v>290</v>
      </c>
      <c r="M32">
        <v>179.06207000000001</v>
      </c>
      <c r="N32" t="s">
        <v>25</v>
      </c>
      <c r="O32" t="s">
        <v>291</v>
      </c>
      <c r="P32">
        <v>4.2700000000000002E-4</v>
      </c>
      <c r="Q32" t="s">
        <v>25</v>
      </c>
      <c r="R32" t="s">
        <v>186</v>
      </c>
      <c r="S32" t="e">
        <f t="shared" si="1"/>
        <v>#NAME?</v>
      </c>
      <c r="T32" t="s">
        <v>25</v>
      </c>
      <c r="U32" t="s">
        <v>24</v>
      </c>
      <c r="V32">
        <v>0.45535500000000001</v>
      </c>
      <c r="W32" t="s">
        <v>25</v>
      </c>
      <c r="X32" t="s">
        <v>1881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292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288</v>
      </c>
      <c r="AM32">
        <v>1000</v>
      </c>
      <c r="AN32" t="s">
        <v>189</v>
      </c>
      <c r="AO32">
        <v>1000000</v>
      </c>
      <c r="AP32" t="s">
        <v>190</v>
      </c>
      <c r="AQ32">
        <v>10</v>
      </c>
      <c r="AR32" t="s">
        <v>191</v>
      </c>
      <c r="AS32">
        <v>1000</v>
      </c>
      <c r="AT32" t="s">
        <v>192</v>
      </c>
      <c r="AU32">
        <v>20</v>
      </c>
      <c r="AV32" t="s">
        <v>193</v>
      </c>
      <c r="AW32">
        <v>20</v>
      </c>
      <c r="AX32" t="s">
        <v>194</v>
      </c>
      <c r="AY32">
        <v>1</v>
      </c>
      <c r="AZ32" t="s">
        <v>195</v>
      </c>
      <c r="BA32">
        <v>0</v>
      </c>
      <c r="BB32" t="s">
        <v>203</v>
      </c>
      <c r="BC32">
        <v>100000</v>
      </c>
    </row>
    <row r="33" spans="1:55">
      <c r="A33">
        <v>1075</v>
      </c>
      <c r="B33" t="s">
        <v>289</v>
      </c>
      <c r="C33">
        <v>4</v>
      </c>
      <c r="D33" t="s">
        <v>182</v>
      </c>
      <c r="E33">
        <v>228</v>
      </c>
      <c r="F33" t="s">
        <v>183</v>
      </c>
      <c r="G33" t="s">
        <v>184</v>
      </c>
      <c r="H33">
        <v>98.454999999999998</v>
      </c>
      <c r="I33" t="s">
        <v>185</v>
      </c>
      <c r="J33">
        <v>2.5099999999999998E-4</v>
      </c>
      <c r="K33" t="s">
        <v>25</v>
      </c>
      <c r="L33" t="s">
        <v>290</v>
      </c>
      <c r="M33">
        <v>179.54375300000001</v>
      </c>
      <c r="N33" t="s">
        <v>25</v>
      </c>
      <c r="O33" t="s">
        <v>291</v>
      </c>
      <c r="P33">
        <v>4.3100000000000001E-4</v>
      </c>
      <c r="Q33" t="s">
        <v>25</v>
      </c>
      <c r="R33" t="s">
        <v>186</v>
      </c>
      <c r="S33" t="e">
        <f t="shared" si="1"/>
        <v>#NAME?</v>
      </c>
      <c r="T33" t="s">
        <v>25</v>
      </c>
      <c r="U33" t="s">
        <v>24</v>
      </c>
      <c r="V33">
        <v>0.46232499999999999</v>
      </c>
      <c r="W33" t="s">
        <v>25</v>
      </c>
      <c r="X33" t="s">
        <v>1881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292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288</v>
      </c>
      <c r="AM33">
        <v>1000</v>
      </c>
      <c r="AN33" t="s">
        <v>189</v>
      </c>
      <c r="AO33">
        <v>1000000</v>
      </c>
      <c r="AP33" t="s">
        <v>190</v>
      </c>
      <c r="AQ33">
        <v>10</v>
      </c>
      <c r="AR33" t="s">
        <v>191</v>
      </c>
      <c r="AS33">
        <v>1000</v>
      </c>
      <c r="AT33" t="s">
        <v>192</v>
      </c>
      <c r="AU33">
        <v>20</v>
      </c>
      <c r="AV33" t="s">
        <v>193</v>
      </c>
      <c r="AW33">
        <v>20</v>
      </c>
      <c r="AX33" t="s">
        <v>194</v>
      </c>
      <c r="AY33">
        <v>1</v>
      </c>
      <c r="AZ33" t="s">
        <v>195</v>
      </c>
      <c r="BA33">
        <v>0</v>
      </c>
      <c r="BB33" t="s">
        <v>203</v>
      </c>
      <c r="BC33">
        <v>1000000</v>
      </c>
    </row>
    <row r="34" spans="1:55">
      <c r="A34">
        <v>1074</v>
      </c>
      <c r="B34" t="s">
        <v>289</v>
      </c>
      <c r="C34">
        <v>4</v>
      </c>
      <c r="D34" t="s">
        <v>182</v>
      </c>
      <c r="E34">
        <v>532</v>
      </c>
      <c r="F34" t="s">
        <v>183</v>
      </c>
      <c r="G34" t="s">
        <v>184</v>
      </c>
      <c r="H34">
        <v>1663.095</v>
      </c>
      <c r="I34" t="s">
        <v>185</v>
      </c>
      <c r="J34">
        <v>3.5399999999999999E-4</v>
      </c>
      <c r="K34" t="s">
        <v>25</v>
      </c>
      <c r="L34" t="s">
        <v>290</v>
      </c>
      <c r="M34">
        <v>276.754887</v>
      </c>
      <c r="N34" t="s">
        <v>25</v>
      </c>
      <c r="O34" t="s">
        <v>291</v>
      </c>
      <c r="P34">
        <v>6.3000000000000003E-4</v>
      </c>
      <c r="Q34" t="s">
        <v>25</v>
      </c>
      <c r="R34" t="s">
        <v>186</v>
      </c>
      <c r="S34" t="e">
        <f t="shared" si="1"/>
        <v>#NAME?</v>
      </c>
      <c r="T34" t="s">
        <v>25</v>
      </c>
      <c r="U34" t="s">
        <v>24</v>
      </c>
      <c r="V34">
        <v>0.34764400000000001</v>
      </c>
      <c r="W34" t="s">
        <v>25</v>
      </c>
      <c r="X34" t="s">
        <v>1881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292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288</v>
      </c>
      <c r="AM34">
        <v>1000</v>
      </c>
      <c r="AN34" t="s">
        <v>189</v>
      </c>
      <c r="AO34">
        <v>1000000</v>
      </c>
      <c r="AP34" t="s">
        <v>190</v>
      </c>
      <c r="AQ34">
        <v>10</v>
      </c>
      <c r="AR34" t="s">
        <v>191</v>
      </c>
      <c r="AS34">
        <v>1000</v>
      </c>
      <c r="AT34" t="s">
        <v>192</v>
      </c>
      <c r="AU34">
        <v>20</v>
      </c>
      <c r="AV34" t="s">
        <v>193</v>
      </c>
      <c r="AW34">
        <v>100</v>
      </c>
      <c r="AX34" t="s">
        <v>194</v>
      </c>
      <c r="AY34">
        <v>25</v>
      </c>
      <c r="AZ34" t="s">
        <v>195</v>
      </c>
      <c r="BA34">
        <v>0</v>
      </c>
      <c r="BB34" t="s">
        <v>203</v>
      </c>
      <c r="BC34">
        <v>1000000</v>
      </c>
    </row>
    <row r="35" spans="1:55">
      <c r="A35">
        <v>1073</v>
      </c>
      <c r="B35" t="s">
        <v>289</v>
      </c>
      <c r="C35">
        <v>4</v>
      </c>
      <c r="D35" t="s">
        <v>182</v>
      </c>
      <c r="E35">
        <v>532</v>
      </c>
      <c r="F35" t="s">
        <v>183</v>
      </c>
      <c r="G35" t="s">
        <v>184</v>
      </c>
      <c r="H35">
        <v>689.32100000000003</v>
      </c>
      <c r="I35" t="s">
        <v>185</v>
      </c>
      <c r="J35">
        <v>3.2400000000000001E-4</v>
      </c>
      <c r="K35" t="s">
        <v>25</v>
      </c>
      <c r="L35" t="s">
        <v>290</v>
      </c>
      <c r="M35">
        <v>273.78885500000001</v>
      </c>
      <c r="N35" t="s">
        <v>25</v>
      </c>
      <c r="O35" t="s">
        <v>291</v>
      </c>
      <c r="P35">
        <v>5.9800000000000001E-4</v>
      </c>
      <c r="Q35" t="s">
        <v>25</v>
      </c>
      <c r="R35" t="s">
        <v>186</v>
      </c>
      <c r="S35" t="e">
        <f t="shared" si="1"/>
        <v>#NAME?</v>
      </c>
      <c r="T35" t="s">
        <v>25</v>
      </c>
      <c r="U35" t="s">
        <v>24</v>
      </c>
      <c r="V35">
        <v>0.38831300000000002</v>
      </c>
      <c r="W35" t="s">
        <v>25</v>
      </c>
      <c r="X35" t="s">
        <v>1881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292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288</v>
      </c>
      <c r="AM35">
        <v>1000</v>
      </c>
      <c r="AN35" t="s">
        <v>189</v>
      </c>
      <c r="AO35">
        <v>1000000</v>
      </c>
      <c r="AP35" t="s">
        <v>190</v>
      </c>
      <c r="AQ35">
        <v>10</v>
      </c>
      <c r="AR35" t="s">
        <v>191</v>
      </c>
      <c r="AS35">
        <v>1000</v>
      </c>
      <c r="AT35" t="s">
        <v>192</v>
      </c>
      <c r="AU35">
        <v>20</v>
      </c>
      <c r="AV35" t="s">
        <v>193</v>
      </c>
      <c r="AW35">
        <v>100</v>
      </c>
      <c r="AX35" t="s">
        <v>194</v>
      </c>
      <c r="AY35">
        <v>25</v>
      </c>
      <c r="AZ35" t="s">
        <v>195</v>
      </c>
      <c r="BA35">
        <v>0</v>
      </c>
      <c r="BB35" t="s">
        <v>203</v>
      </c>
      <c r="BC35">
        <v>1000000</v>
      </c>
    </row>
    <row r="36" spans="1:55">
      <c r="A36">
        <v>1072</v>
      </c>
      <c r="B36" t="s">
        <v>289</v>
      </c>
      <c r="C36">
        <v>4</v>
      </c>
      <c r="D36" t="s">
        <v>182</v>
      </c>
      <c r="E36">
        <v>532</v>
      </c>
      <c r="F36" t="s">
        <v>183</v>
      </c>
      <c r="G36" t="s">
        <v>184</v>
      </c>
      <c r="H36">
        <v>10.635999999999999</v>
      </c>
      <c r="I36" t="s">
        <v>185</v>
      </c>
      <c r="J36">
        <v>3.01E-4</v>
      </c>
      <c r="K36" t="s">
        <v>25</v>
      </c>
      <c r="L36" t="s">
        <v>290</v>
      </c>
      <c r="M36">
        <v>257.081411</v>
      </c>
      <c r="N36" t="s">
        <v>25</v>
      </c>
      <c r="O36" t="s">
        <v>291</v>
      </c>
      <c r="P36">
        <v>5.5800000000000001E-4</v>
      </c>
      <c r="Q36" t="s">
        <v>25</v>
      </c>
      <c r="R36" t="s">
        <v>186</v>
      </c>
      <c r="S36" t="e">
        <f t="shared" si="1"/>
        <v>#NAME?</v>
      </c>
      <c r="T36" t="s">
        <v>25</v>
      </c>
      <c r="U36" t="s">
        <v>24</v>
      </c>
      <c r="V36">
        <v>0.44706600000000002</v>
      </c>
      <c r="W36" t="s">
        <v>25</v>
      </c>
      <c r="X36" t="s">
        <v>1881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292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288</v>
      </c>
      <c r="AM36">
        <v>1000</v>
      </c>
      <c r="AN36" t="s">
        <v>189</v>
      </c>
      <c r="AO36">
        <v>1000000</v>
      </c>
      <c r="AP36" t="s">
        <v>190</v>
      </c>
      <c r="AQ36">
        <v>10</v>
      </c>
      <c r="AR36" t="s">
        <v>191</v>
      </c>
      <c r="AS36">
        <v>1000</v>
      </c>
      <c r="AT36" t="s">
        <v>192</v>
      </c>
      <c r="AU36">
        <v>20</v>
      </c>
      <c r="AV36" t="s">
        <v>193</v>
      </c>
      <c r="AW36">
        <v>100</v>
      </c>
      <c r="AX36" t="s">
        <v>194</v>
      </c>
      <c r="AY36">
        <v>25</v>
      </c>
      <c r="AZ36" t="s">
        <v>195</v>
      </c>
      <c r="BA36">
        <v>0</v>
      </c>
      <c r="BB36" t="s">
        <v>203</v>
      </c>
      <c r="BC36">
        <v>1000000</v>
      </c>
    </row>
    <row r="37" spans="1:55">
      <c r="A37">
        <v>1071</v>
      </c>
      <c r="B37" t="s">
        <v>289</v>
      </c>
      <c r="C37">
        <v>4</v>
      </c>
      <c r="D37" t="s">
        <v>182</v>
      </c>
      <c r="E37">
        <v>532</v>
      </c>
      <c r="F37" t="s">
        <v>183</v>
      </c>
      <c r="G37" t="s">
        <v>184</v>
      </c>
      <c r="H37">
        <v>0.14099999999999999</v>
      </c>
      <c r="I37" t="s">
        <v>185</v>
      </c>
      <c r="J37">
        <v>2.5999999999999998E-4</v>
      </c>
      <c r="K37" t="s">
        <v>25</v>
      </c>
      <c r="L37" t="s">
        <v>290</v>
      </c>
      <c r="M37">
        <v>231.80419499999999</v>
      </c>
      <c r="N37" t="s">
        <v>25</v>
      </c>
      <c r="O37" t="s">
        <v>291</v>
      </c>
      <c r="P37">
        <v>4.9200000000000003E-4</v>
      </c>
      <c r="Q37" t="s">
        <v>25</v>
      </c>
      <c r="R37" t="s">
        <v>186</v>
      </c>
      <c r="S37" t="e">
        <f t="shared" si="1"/>
        <v>#NAME?</v>
      </c>
      <c r="T37" t="s">
        <v>25</v>
      </c>
      <c r="U37" t="s">
        <v>24</v>
      </c>
      <c r="V37">
        <v>0.452017</v>
      </c>
      <c r="W37" t="s">
        <v>25</v>
      </c>
      <c r="X37" t="s">
        <v>1881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292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288</v>
      </c>
      <c r="AM37">
        <v>1000</v>
      </c>
      <c r="AN37" t="s">
        <v>189</v>
      </c>
      <c r="AO37">
        <v>1000000</v>
      </c>
      <c r="AP37" t="s">
        <v>190</v>
      </c>
      <c r="AQ37">
        <v>10</v>
      </c>
      <c r="AR37" t="s">
        <v>191</v>
      </c>
      <c r="AS37">
        <v>1000</v>
      </c>
      <c r="AT37" t="s">
        <v>192</v>
      </c>
      <c r="AU37">
        <v>20</v>
      </c>
      <c r="AV37" t="s">
        <v>193</v>
      </c>
      <c r="AW37">
        <v>100</v>
      </c>
      <c r="AX37" t="s">
        <v>194</v>
      </c>
      <c r="AY37">
        <v>25</v>
      </c>
      <c r="AZ37" t="s">
        <v>195</v>
      </c>
      <c r="BA37">
        <v>0</v>
      </c>
      <c r="BB37" t="s">
        <v>203</v>
      </c>
      <c r="BC37">
        <v>1000000</v>
      </c>
    </row>
    <row r="38" spans="1:55">
      <c r="A38">
        <v>1070</v>
      </c>
      <c r="B38" t="s">
        <v>289</v>
      </c>
      <c r="C38">
        <v>4</v>
      </c>
      <c r="D38" t="s">
        <v>182</v>
      </c>
      <c r="E38">
        <v>532</v>
      </c>
      <c r="F38" t="s">
        <v>183</v>
      </c>
      <c r="G38" t="s">
        <v>184</v>
      </c>
      <c r="H38">
        <v>4.0000000000000001E-3</v>
      </c>
      <c r="I38" t="s">
        <v>185</v>
      </c>
      <c r="J38">
        <v>2.6699999999999998E-4</v>
      </c>
      <c r="K38" t="s">
        <v>25</v>
      </c>
      <c r="L38" t="s">
        <v>290</v>
      </c>
      <c r="M38">
        <v>218.13353699999999</v>
      </c>
      <c r="N38" t="s">
        <v>25</v>
      </c>
      <c r="O38" t="s">
        <v>291</v>
      </c>
      <c r="P38">
        <v>4.8500000000000003E-4</v>
      </c>
      <c r="Q38" t="s">
        <v>25</v>
      </c>
      <c r="R38" t="s">
        <v>186</v>
      </c>
      <c r="S38" t="e">
        <f t="shared" si="1"/>
        <v>#NAME?</v>
      </c>
      <c r="T38" t="s">
        <v>25</v>
      </c>
      <c r="U38" t="s">
        <v>24</v>
      </c>
      <c r="V38">
        <v>0.45618599999999998</v>
      </c>
      <c r="W38" t="s">
        <v>25</v>
      </c>
      <c r="X38" t="s">
        <v>1881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292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288</v>
      </c>
      <c r="AM38">
        <v>1000</v>
      </c>
      <c r="AN38" t="s">
        <v>189</v>
      </c>
      <c r="AO38">
        <v>1000000</v>
      </c>
      <c r="AP38" t="s">
        <v>190</v>
      </c>
      <c r="AQ38">
        <v>10</v>
      </c>
      <c r="AR38" t="s">
        <v>191</v>
      </c>
      <c r="AS38">
        <v>1000</v>
      </c>
      <c r="AT38" t="s">
        <v>192</v>
      </c>
      <c r="AU38">
        <v>20</v>
      </c>
      <c r="AV38" t="s">
        <v>193</v>
      </c>
      <c r="AW38">
        <v>100</v>
      </c>
      <c r="AX38" t="s">
        <v>194</v>
      </c>
      <c r="AY38">
        <v>25</v>
      </c>
      <c r="AZ38" t="s">
        <v>195</v>
      </c>
      <c r="BA38">
        <v>0</v>
      </c>
      <c r="BB38" t="s">
        <v>203</v>
      </c>
      <c r="BC38">
        <v>1000000</v>
      </c>
    </row>
    <row r="39" spans="1:55">
      <c r="A39">
        <v>1069</v>
      </c>
      <c r="B39" t="s">
        <v>289</v>
      </c>
      <c r="C39">
        <v>4</v>
      </c>
      <c r="D39" t="s">
        <v>182</v>
      </c>
      <c r="E39">
        <v>532</v>
      </c>
      <c r="F39" t="s">
        <v>183</v>
      </c>
      <c r="G39" t="s">
        <v>184</v>
      </c>
      <c r="H39">
        <v>2E-3</v>
      </c>
      <c r="I39" t="s">
        <v>185</v>
      </c>
      <c r="J39">
        <v>2.6400000000000002E-4</v>
      </c>
      <c r="K39" t="s">
        <v>25</v>
      </c>
      <c r="L39" t="s">
        <v>290</v>
      </c>
      <c r="M39">
        <v>211.05723399999999</v>
      </c>
      <c r="N39" t="s">
        <v>25</v>
      </c>
      <c r="O39" t="s">
        <v>291</v>
      </c>
      <c r="P39">
        <v>4.75E-4</v>
      </c>
      <c r="Q39" t="s">
        <v>25</v>
      </c>
      <c r="R39" t="s">
        <v>186</v>
      </c>
      <c r="S39" t="e">
        <f t="shared" si="1"/>
        <v>#NAME?</v>
      </c>
      <c r="T39" t="s">
        <v>25</v>
      </c>
      <c r="U39" t="s">
        <v>24</v>
      </c>
      <c r="V39">
        <v>0.45804299999999998</v>
      </c>
      <c r="W39" t="s">
        <v>25</v>
      </c>
      <c r="X39" t="s">
        <v>1881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292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288</v>
      </c>
      <c r="AM39">
        <v>1000</v>
      </c>
      <c r="AN39" t="s">
        <v>189</v>
      </c>
      <c r="AO39">
        <v>1000000</v>
      </c>
      <c r="AP39" t="s">
        <v>190</v>
      </c>
      <c r="AQ39">
        <v>10</v>
      </c>
      <c r="AR39" t="s">
        <v>191</v>
      </c>
      <c r="AS39">
        <v>1000</v>
      </c>
      <c r="AT39" t="s">
        <v>192</v>
      </c>
      <c r="AU39">
        <v>20</v>
      </c>
      <c r="AV39" t="s">
        <v>193</v>
      </c>
      <c r="AW39">
        <v>100</v>
      </c>
      <c r="AX39" t="s">
        <v>194</v>
      </c>
      <c r="AY39">
        <v>25</v>
      </c>
      <c r="AZ39" t="s">
        <v>195</v>
      </c>
      <c r="BA39">
        <v>0</v>
      </c>
      <c r="BB39" t="s">
        <v>203</v>
      </c>
      <c r="BC39">
        <v>1000000</v>
      </c>
    </row>
    <row r="40" spans="1:55">
      <c r="A40">
        <v>1068</v>
      </c>
      <c r="B40" t="s">
        <v>289</v>
      </c>
      <c r="C40">
        <v>4</v>
      </c>
      <c r="D40" t="s">
        <v>182</v>
      </c>
      <c r="E40">
        <v>532</v>
      </c>
      <c r="F40" t="s">
        <v>183</v>
      </c>
      <c r="G40" t="s">
        <v>184</v>
      </c>
      <c r="H40">
        <v>1614.2760000000001</v>
      </c>
      <c r="I40" t="s">
        <v>185</v>
      </c>
      <c r="J40">
        <v>4.2200000000000001E-4</v>
      </c>
      <c r="K40" t="s">
        <v>25</v>
      </c>
      <c r="L40" t="s">
        <v>290</v>
      </c>
      <c r="M40">
        <v>275.13286399999998</v>
      </c>
      <c r="N40" t="s">
        <v>25</v>
      </c>
      <c r="O40" t="s">
        <v>291</v>
      </c>
      <c r="P40">
        <v>6.9700000000000003E-4</v>
      </c>
      <c r="Q40" t="s">
        <v>25</v>
      </c>
      <c r="R40" t="s">
        <v>186</v>
      </c>
      <c r="S40" t="e">
        <f t="shared" si="1"/>
        <v>#NAME?</v>
      </c>
      <c r="T40" t="s">
        <v>25</v>
      </c>
      <c r="U40" t="s">
        <v>24</v>
      </c>
      <c r="V40">
        <v>0.347279</v>
      </c>
      <c r="W40" t="s">
        <v>25</v>
      </c>
      <c r="X40" t="s">
        <v>1881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292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288</v>
      </c>
      <c r="AM40">
        <v>1000</v>
      </c>
      <c r="AN40" t="s">
        <v>189</v>
      </c>
      <c r="AO40">
        <v>1000000</v>
      </c>
      <c r="AP40" t="s">
        <v>190</v>
      </c>
      <c r="AQ40">
        <v>10</v>
      </c>
      <c r="AR40" t="s">
        <v>191</v>
      </c>
      <c r="AS40">
        <v>1000</v>
      </c>
      <c r="AT40" t="s">
        <v>192</v>
      </c>
      <c r="AU40">
        <v>20</v>
      </c>
      <c r="AV40" t="s">
        <v>193</v>
      </c>
      <c r="AW40">
        <v>100</v>
      </c>
      <c r="AX40" t="s">
        <v>194</v>
      </c>
      <c r="AY40">
        <v>25</v>
      </c>
      <c r="AZ40" t="s">
        <v>195</v>
      </c>
      <c r="BA40">
        <v>0</v>
      </c>
      <c r="BB40" t="s">
        <v>203</v>
      </c>
      <c r="BC40">
        <v>1000000</v>
      </c>
    </row>
    <row r="41" spans="1:55">
      <c r="A41">
        <v>1067</v>
      </c>
      <c r="B41" t="s">
        <v>289</v>
      </c>
      <c r="C41">
        <v>4</v>
      </c>
      <c r="D41" t="s">
        <v>182</v>
      </c>
      <c r="E41">
        <v>189</v>
      </c>
      <c r="F41" t="s">
        <v>183</v>
      </c>
      <c r="G41" t="s">
        <v>184</v>
      </c>
      <c r="H41">
        <v>35313.868000000002</v>
      </c>
      <c r="I41" t="s">
        <v>185</v>
      </c>
      <c r="J41">
        <v>1.55E-4</v>
      </c>
      <c r="K41" t="s">
        <v>25</v>
      </c>
      <c r="L41" t="s">
        <v>290</v>
      </c>
      <c r="M41">
        <v>112.200549</v>
      </c>
      <c r="N41" t="s">
        <v>25</v>
      </c>
      <c r="O41" t="s">
        <v>291</v>
      </c>
      <c r="P41">
        <v>2.6699999999999998E-4</v>
      </c>
      <c r="Q41" t="s">
        <v>25</v>
      </c>
      <c r="R41" t="s">
        <v>186</v>
      </c>
      <c r="S41" t="e">
        <f t="shared" si="1"/>
        <v>#NAME?</v>
      </c>
      <c r="T41" t="s">
        <v>25</v>
      </c>
      <c r="U41" t="s">
        <v>24</v>
      </c>
      <c r="V41">
        <v>0.19508900000000001</v>
      </c>
      <c r="W41" t="s">
        <v>25</v>
      </c>
      <c r="X41" t="s">
        <v>1881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292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288</v>
      </c>
      <c r="AM41">
        <v>1000</v>
      </c>
      <c r="AN41" t="s">
        <v>189</v>
      </c>
      <c r="AO41">
        <v>1000000</v>
      </c>
      <c r="AP41" t="s">
        <v>190</v>
      </c>
      <c r="AQ41">
        <v>5</v>
      </c>
      <c r="AR41" t="s">
        <v>191</v>
      </c>
      <c r="AS41">
        <v>1000</v>
      </c>
      <c r="AT41" t="s">
        <v>192</v>
      </c>
      <c r="AU41">
        <v>20</v>
      </c>
      <c r="AV41" t="s">
        <v>193</v>
      </c>
      <c r="AW41">
        <v>30</v>
      </c>
      <c r="AX41" t="s">
        <v>194</v>
      </c>
      <c r="AY41">
        <v>1</v>
      </c>
      <c r="AZ41" t="s">
        <v>195</v>
      </c>
      <c r="BA41">
        <v>0</v>
      </c>
      <c r="BB41" t="s">
        <v>203</v>
      </c>
      <c r="BC41">
        <v>1000000</v>
      </c>
    </row>
    <row r="42" spans="1:55">
      <c r="A42">
        <v>1066</v>
      </c>
      <c r="B42" t="s">
        <v>289</v>
      </c>
      <c r="C42">
        <v>4</v>
      </c>
      <c r="D42" t="s">
        <v>182</v>
      </c>
      <c r="E42">
        <v>453</v>
      </c>
      <c r="F42" t="s">
        <v>183</v>
      </c>
      <c r="G42" t="s">
        <v>184</v>
      </c>
      <c r="H42">
        <v>65526.631999999998</v>
      </c>
      <c r="I42" t="s">
        <v>185</v>
      </c>
      <c r="J42">
        <v>1.8000000000000001E-4</v>
      </c>
      <c r="K42" t="s">
        <v>25</v>
      </c>
      <c r="L42" t="s">
        <v>290</v>
      </c>
      <c r="M42">
        <v>197.098648</v>
      </c>
      <c r="N42" t="s">
        <v>25</v>
      </c>
      <c r="O42" t="s">
        <v>291</v>
      </c>
      <c r="P42">
        <v>3.77E-4</v>
      </c>
      <c r="Q42" t="s">
        <v>25</v>
      </c>
      <c r="R42" t="s">
        <v>186</v>
      </c>
      <c r="S42" t="e">
        <f t="shared" si="1"/>
        <v>#NAME?</v>
      </c>
      <c r="T42" t="s">
        <v>25</v>
      </c>
      <c r="U42" t="s">
        <v>24</v>
      </c>
      <c r="V42">
        <v>0.11441999999999999</v>
      </c>
      <c r="W42" t="s">
        <v>25</v>
      </c>
      <c r="X42" t="s">
        <v>1881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292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288</v>
      </c>
      <c r="AM42">
        <v>1000</v>
      </c>
      <c r="AN42" t="s">
        <v>189</v>
      </c>
      <c r="AO42">
        <v>1000000</v>
      </c>
      <c r="AP42" t="s">
        <v>190</v>
      </c>
      <c r="AQ42">
        <v>5</v>
      </c>
      <c r="AR42" t="s">
        <v>191</v>
      </c>
      <c r="AS42">
        <v>1000</v>
      </c>
      <c r="AT42" t="s">
        <v>192</v>
      </c>
      <c r="AU42">
        <v>20</v>
      </c>
      <c r="AV42" t="s">
        <v>193</v>
      </c>
      <c r="AW42">
        <v>100</v>
      </c>
      <c r="AX42" t="s">
        <v>194</v>
      </c>
      <c r="AY42">
        <v>5</v>
      </c>
      <c r="AZ42" t="s">
        <v>195</v>
      </c>
      <c r="BA42">
        <v>0</v>
      </c>
      <c r="BB42" t="s">
        <v>203</v>
      </c>
      <c r="BC42">
        <v>1000000</v>
      </c>
    </row>
    <row r="43" spans="1:55">
      <c r="A43">
        <v>1065</v>
      </c>
      <c r="B43" t="s">
        <v>289</v>
      </c>
      <c r="C43">
        <v>4</v>
      </c>
      <c r="D43" t="s">
        <v>182</v>
      </c>
      <c r="E43">
        <v>1207</v>
      </c>
      <c r="F43" t="s">
        <v>183</v>
      </c>
      <c r="G43" t="s">
        <v>184</v>
      </c>
      <c r="H43">
        <v>22149.75</v>
      </c>
      <c r="I43" t="s">
        <v>185</v>
      </c>
      <c r="J43">
        <v>2.4399999999999999E-4</v>
      </c>
      <c r="K43" t="s">
        <v>25</v>
      </c>
      <c r="L43" t="s">
        <v>290</v>
      </c>
      <c r="M43">
        <v>443.47553499999998</v>
      </c>
      <c r="N43" t="s">
        <v>25</v>
      </c>
      <c r="O43" t="s">
        <v>291</v>
      </c>
      <c r="P43">
        <v>6.8800000000000003E-4</v>
      </c>
      <c r="Q43" t="s">
        <v>25</v>
      </c>
      <c r="R43" t="s">
        <v>186</v>
      </c>
      <c r="S43" t="e">
        <f t="shared" si="1"/>
        <v>#NAME?</v>
      </c>
      <c r="T43" t="s">
        <v>25</v>
      </c>
      <c r="U43" t="s">
        <v>24</v>
      </c>
      <c r="V43">
        <v>0.110122</v>
      </c>
      <c r="W43" t="s">
        <v>25</v>
      </c>
      <c r="X43" t="s">
        <v>1881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292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288</v>
      </c>
      <c r="AM43">
        <v>1000</v>
      </c>
      <c r="AN43" t="s">
        <v>189</v>
      </c>
      <c r="AO43">
        <v>1000000</v>
      </c>
      <c r="AP43" t="s">
        <v>190</v>
      </c>
      <c r="AQ43">
        <v>5</v>
      </c>
      <c r="AR43" t="s">
        <v>191</v>
      </c>
      <c r="AS43">
        <v>1000</v>
      </c>
      <c r="AT43" t="s">
        <v>192</v>
      </c>
      <c r="AU43">
        <v>20</v>
      </c>
      <c r="AV43" t="s">
        <v>193</v>
      </c>
      <c r="AW43">
        <v>300</v>
      </c>
      <c r="AX43" t="s">
        <v>194</v>
      </c>
      <c r="AY43">
        <v>15</v>
      </c>
      <c r="AZ43" t="s">
        <v>195</v>
      </c>
      <c r="BA43">
        <v>0</v>
      </c>
      <c r="BB43" t="s">
        <v>203</v>
      </c>
      <c r="BC43">
        <v>1000000</v>
      </c>
    </row>
    <row r="44" spans="1:55">
      <c r="A44">
        <v>1064</v>
      </c>
      <c r="B44" t="s">
        <v>289</v>
      </c>
      <c r="C44">
        <v>3</v>
      </c>
      <c r="D44" t="s">
        <v>182</v>
      </c>
      <c r="E44">
        <v>1939</v>
      </c>
      <c r="F44" t="s">
        <v>183</v>
      </c>
      <c r="G44" t="s">
        <v>184</v>
      </c>
      <c r="H44">
        <v>2409.6280000000002</v>
      </c>
      <c r="I44" t="s">
        <v>185</v>
      </c>
      <c r="J44">
        <v>4.3800000000000002E-4</v>
      </c>
      <c r="K44" t="s">
        <v>25</v>
      </c>
      <c r="L44" t="s">
        <v>290</v>
      </c>
      <c r="M44">
        <v>590.25536399999999</v>
      </c>
      <c r="N44" t="s">
        <v>25</v>
      </c>
      <c r="O44" t="s">
        <v>291</v>
      </c>
      <c r="P44">
        <v>1.029E-3</v>
      </c>
      <c r="Q44" t="s">
        <v>25</v>
      </c>
      <c r="R44" t="s">
        <v>186</v>
      </c>
      <c r="S44" t="e">
        <f t="shared" si="1"/>
        <v>#NAME?</v>
      </c>
      <c r="T44" t="s">
        <v>25</v>
      </c>
      <c r="U44" t="s">
        <v>24</v>
      </c>
      <c r="V44">
        <v>0.16636999999999999</v>
      </c>
      <c r="W44" t="s">
        <v>25</v>
      </c>
      <c r="X44" t="s">
        <v>1881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292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288</v>
      </c>
      <c r="AM44">
        <v>1000</v>
      </c>
      <c r="AN44" t="s">
        <v>189</v>
      </c>
      <c r="AO44">
        <v>1000000</v>
      </c>
      <c r="AP44" t="s">
        <v>190</v>
      </c>
      <c r="AQ44">
        <v>5</v>
      </c>
      <c r="AR44" t="s">
        <v>191</v>
      </c>
      <c r="AS44">
        <v>1000</v>
      </c>
      <c r="AT44" t="s">
        <v>192</v>
      </c>
      <c r="AU44">
        <v>20</v>
      </c>
      <c r="AV44" t="s">
        <v>193</v>
      </c>
      <c r="AW44">
        <v>1000</v>
      </c>
      <c r="AX44" t="s">
        <v>194</v>
      </c>
      <c r="AY44">
        <v>40</v>
      </c>
      <c r="AZ44" t="s">
        <v>195</v>
      </c>
      <c r="BA44">
        <v>0</v>
      </c>
      <c r="BB44" t="s">
        <v>203</v>
      </c>
      <c r="BC44">
        <v>1000000</v>
      </c>
    </row>
    <row r="45" spans="1:55">
      <c r="A45">
        <v>1063</v>
      </c>
      <c r="B45" t="s">
        <v>289</v>
      </c>
      <c r="C45">
        <v>2</v>
      </c>
      <c r="D45" t="s">
        <v>182</v>
      </c>
      <c r="E45">
        <v>2797</v>
      </c>
      <c r="F45" t="s">
        <v>183</v>
      </c>
      <c r="G45" t="s">
        <v>184</v>
      </c>
      <c r="H45">
        <v>18.625</v>
      </c>
      <c r="I45" t="s">
        <v>185</v>
      </c>
      <c r="J45">
        <v>8.8000000000000003E-4</v>
      </c>
      <c r="K45" t="s">
        <v>25</v>
      </c>
      <c r="L45" t="s">
        <v>290</v>
      </c>
      <c r="M45">
        <v>675.70890299999996</v>
      </c>
      <c r="N45" t="s">
        <v>25</v>
      </c>
      <c r="O45" t="s">
        <v>291</v>
      </c>
      <c r="P45">
        <v>1.5560000000000001E-3</v>
      </c>
      <c r="Q45" t="s">
        <v>25</v>
      </c>
      <c r="R45" t="s">
        <v>186</v>
      </c>
      <c r="S45" t="e">
        <f t="shared" si="1"/>
        <v>#NAME?</v>
      </c>
      <c r="T45" t="s">
        <v>25</v>
      </c>
      <c r="U45" t="s">
        <v>24</v>
      </c>
      <c r="V45">
        <v>0.45807199999999998</v>
      </c>
      <c r="W45" t="s">
        <v>25</v>
      </c>
      <c r="X45" t="s">
        <v>1881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292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288</v>
      </c>
      <c r="AM45">
        <v>1000</v>
      </c>
      <c r="AN45" t="s">
        <v>189</v>
      </c>
      <c r="AO45">
        <v>1000000</v>
      </c>
      <c r="AP45" t="s">
        <v>190</v>
      </c>
      <c r="AQ45">
        <v>5</v>
      </c>
      <c r="AR45" t="s">
        <v>191</v>
      </c>
      <c r="AS45">
        <v>1000</v>
      </c>
      <c r="AT45" t="s">
        <v>192</v>
      </c>
      <c r="AU45">
        <v>20</v>
      </c>
      <c r="AV45" t="s">
        <v>193</v>
      </c>
      <c r="AW45">
        <v>3000</v>
      </c>
      <c r="AX45" t="s">
        <v>194</v>
      </c>
      <c r="AY45">
        <v>50</v>
      </c>
      <c r="AZ45" t="s">
        <v>195</v>
      </c>
      <c r="BA45">
        <v>0</v>
      </c>
      <c r="BB45" t="s">
        <v>203</v>
      </c>
      <c r="BC45">
        <v>1000000</v>
      </c>
    </row>
    <row r="46" spans="1:55">
      <c r="A46">
        <v>1062</v>
      </c>
      <c r="B46" t="s">
        <v>289</v>
      </c>
      <c r="C46">
        <v>1</v>
      </c>
      <c r="D46" t="s">
        <v>182</v>
      </c>
      <c r="E46">
        <v>4371</v>
      </c>
      <c r="F46" t="s">
        <v>183</v>
      </c>
      <c r="G46" t="s">
        <v>184</v>
      </c>
      <c r="H46">
        <v>0.72599999999999998</v>
      </c>
      <c r="I46" t="s">
        <v>185</v>
      </c>
      <c r="J46">
        <v>1.307E-3</v>
      </c>
      <c r="K46" t="s">
        <v>25</v>
      </c>
      <c r="L46" t="s">
        <v>290</v>
      </c>
      <c r="M46">
        <v>858.27022899999997</v>
      </c>
      <c r="N46" t="s">
        <v>25</v>
      </c>
      <c r="O46" t="s">
        <v>291</v>
      </c>
      <c r="P46">
        <v>2.1649999999999998E-3</v>
      </c>
      <c r="Q46" t="s">
        <v>25</v>
      </c>
      <c r="R46" t="s">
        <v>186</v>
      </c>
      <c r="S46" t="e">
        <f t="shared" si="1"/>
        <v>#NAME?</v>
      </c>
      <c r="T46" t="s">
        <v>25</v>
      </c>
      <c r="U46" t="s">
        <v>24</v>
      </c>
      <c r="V46">
        <v>0.83904000000000001</v>
      </c>
      <c r="W46" t="s">
        <v>25</v>
      </c>
      <c r="X46" t="s">
        <v>1881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292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288</v>
      </c>
      <c r="AM46">
        <v>1000</v>
      </c>
      <c r="AN46" t="s">
        <v>189</v>
      </c>
      <c r="AO46">
        <v>1000000</v>
      </c>
      <c r="AP46" t="s">
        <v>190</v>
      </c>
      <c r="AQ46">
        <v>5</v>
      </c>
      <c r="AR46" t="s">
        <v>191</v>
      </c>
      <c r="AS46">
        <v>1000</v>
      </c>
      <c r="AT46" t="s">
        <v>192</v>
      </c>
      <c r="AU46">
        <v>20</v>
      </c>
      <c r="AV46" t="s">
        <v>193</v>
      </c>
      <c r="AW46">
        <v>10000</v>
      </c>
      <c r="AX46" t="s">
        <v>194</v>
      </c>
      <c r="AY46">
        <v>100</v>
      </c>
      <c r="AZ46" t="s">
        <v>195</v>
      </c>
      <c r="BA46">
        <v>0</v>
      </c>
      <c r="BB46" t="s">
        <v>203</v>
      </c>
      <c r="BC46">
        <v>1000000</v>
      </c>
    </row>
    <row r="47" spans="1:55">
      <c r="A47">
        <v>1061</v>
      </c>
      <c r="B47" t="s">
        <v>289</v>
      </c>
      <c r="C47">
        <v>4</v>
      </c>
      <c r="D47" t="s">
        <v>182</v>
      </c>
      <c r="E47">
        <v>189</v>
      </c>
      <c r="F47" t="s">
        <v>183</v>
      </c>
      <c r="G47" t="s">
        <v>184</v>
      </c>
      <c r="H47">
        <v>35354.409</v>
      </c>
      <c r="I47" t="s">
        <v>185</v>
      </c>
      <c r="J47">
        <v>1.4999999999999999E-4</v>
      </c>
      <c r="K47" t="s">
        <v>25</v>
      </c>
      <c r="L47" t="s">
        <v>290</v>
      </c>
      <c r="M47">
        <v>108.974788</v>
      </c>
      <c r="N47" t="s">
        <v>25</v>
      </c>
      <c r="O47" t="s">
        <v>291</v>
      </c>
      <c r="P47">
        <v>2.5900000000000001E-4</v>
      </c>
      <c r="Q47" t="s">
        <v>25</v>
      </c>
      <c r="R47" t="s">
        <v>186</v>
      </c>
      <c r="S47" t="e">
        <f t="shared" si="1"/>
        <v>#NAME?</v>
      </c>
      <c r="T47" t="s">
        <v>25</v>
      </c>
      <c r="U47" t="s">
        <v>24</v>
      </c>
      <c r="V47">
        <v>0.187635</v>
      </c>
      <c r="W47" t="s">
        <v>25</v>
      </c>
      <c r="X47" t="s">
        <v>1881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292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288</v>
      </c>
      <c r="AM47">
        <v>1000</v>
      </c>
      <c r="AN47" t="s">
        <v>189</v>
      </c>
      <c r="AO47">
        <v>1000000</v>
      </c>
      <c r="AP47" t="s">
        <v>190</v>
      </c>
      <c r="AQ47">
        <v>5</v>
      </c>
      <c r="AR47" t="s">
        <v>191</v>
      </c>
      <c r="AS47">
        <v>1000</v>
      </c>
      <c r="AT47" t="s">
        <v>192</v>
      </c>
      <c r="AU47">
        <v>20</v>
      </c>
      <c r="AV47" t="s">
        <v>193</v>
      </c>
      <c r="AW47">
        <v>30</v>
      </c>
      <c r="AX47" t="s">
        <v>194</v>
      </c>
      <c r="AY47">
        <v>1</v>
      </c>
      <c r="AZ47" t="s">
        <v>195</v>
      </c>
      <c r="BA47">
        <v>0</v>
      </c>
      <c r="BB47" t="s">
        <v>203</v>
      </c>
      <c r="BC47">
        <v>1000000</v>
      </c>
    </row>
    <row r="48" spans="1:55">
      <c r="A48">
        <v>1060</v>
      </c>
      <c r="B48" t="s">
        <v>289</v>
      </c>
      <c r="C48">
        <v>4</v>
      </c>
      <c r="D48" t="s">
        <v>182</v>
      </c>
      <c r="E48">
        <v>458</v>
      </c>
      <c r="F48" t="s">
        <v>183</v>
      </c>
      <c r="G48" t="s">
        <v>184</v>
      </c>
      <c r="H48">
        <v>8042.7510000000002</v>
      </c>
      <c r="I48" t="s">
        <v>185</v>
      </c>
      <c r="J48">
        <v>2.05E-4</v>
      </c>
      <c r="K48" t="s">
        <v>25</v>
      </c>
      <c r="L48" t="s">
        <v>290</v>
      </c>
      <c r="M48">
        <v>190.36444399999999</v>
      </c>
      <c r="N48" t="s">
        <v>25</v>
      </c>
      <c r="O48" t="s">
        <v>291</v>
      </c>
      <c r="P48">
        <v>3.9599999999999998E-4</v>
      </c>
      <c r="Q48" t="s">
        <v>25</v>
      </c>
      <c r="R48" t="s">
        <v>186</v>
      </c>
      <c r="S48" t="e">
        <f t="shared" si="1"/>
        <v>#NAME?</v>
      </c>
      <c r="T48" t="s">
        <v>25</v>
      </c>
      <c r="U48" t="s">
        <v>24</v>
      </c>
      <c r="V48">
        <v>0.118798</v>
      </c>
      <c r="W48" t="s">
        <v>25</v>
      </c>
      <c r="X48" t="s">
        <v>1881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292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288</v>
      </c>
      <c r="AM48">
        <v>1000</v>
      </c>
      <c r="AN48" t="s">
        <v>189</v>
      </c>
      <c r="AO48">
        <v>1000000</v>
      </c>
      <c r="AP48" t="s">
        <v>190</v>
      </c>
      <c r="AQ48">
        <v>5</v>
      </c>
      <c r="AR48" t="s">
        <v>191</v>
      </c>
      <c r="AS48">
        <v>1000</v>
      </c>
      <c r="AT48" t="s">
        <v>192</v>
      </c>
      <c r="AU48">
        <v>20</v>
      </c>
      <c r="AV48" t="s">
        <v>193</v>
      </c>
      <c r="AW48">
        <v>100</v>
      </c>
      <c r="AX48" t="s">
        <v>194</v>
      </c>
      <c r="AY48">
        <v>50</v>
      </c>
      <c r="AZ48" t="s">
        <v>195</v>
      </c>
      <c r="BA48">
        <v>0</v>
      </c>
      <c r="BB48" t="s">
        <v>203</v>
      </c>
      <c r="BC48">
        <v>1000000</v>
      </c>
    </row>
    <row r="49" spans="1:55">
      <c r="A49">
        <v>1059</v>
      </c>
      <c r="B49" t="s">
        <v>289</v>
      </c>
      <c r="C49">
        <v>4</v>
      </c>
      <c r="D49" t="s">
        <v>182</v>
      </c>
      <c r="E49">
        <v>1213</v>
      </c>
      <c r="F49" t="s">
        <v>183</v>
      </c>
      <c r="G49" t="s">
        <v>184</v>
      </c>
      <c r="H49">
        <v>3036.634</v>
      </c>
      <c r="I49" t="s">
        <v>185</v>
      </c>
      <c r="J49">
        <v>2.7799999999999998E-4</v>
      </c>
      <c r="K49" t="s">
        <v>25</v>
      </c>
      <c r="L49" t="s">
        <v>290</v>
      </c>
      <c r="M49">
        <v>436.95796300000001</v>
      </c>
      <c r="N49" t="s">
        <v>25</v>
      </c>
      <c r="O49" t="s">
        <v>291</v>
      </c>
      <c r="P49">
        <v>7.1500000000000003E-4</v>
      </c>
      <c r="Q49" t="s">
        <v>25</v>
      </c>
      <c r="R49" t="s">
        <v>186</v>
      </c>
      <c r="S49" t="e">
        <f t="shared" si="1"/>
        <v>#NAME?</v>
      </c>
      <c r="T49" t="s">
        <v>25</v>
      </c>
      <c r="U49" t="s">
        <v>24</v>
      </c>
      <c r="V49">
        <v>0.14821500000000001</v>
      </c>
      <c r="W49" t="s">
        <v>25</v>
      </c>
      <c r="X49" t="s">
        <v>1881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292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288</v>
      </c>
      <c r="AM49">
        <v>1000</v>
      </c>
      <c r="AN49" t="s">
        <v>189</v>
      </c>
      <c r="AO49">
        <v>1000000</v>
      </c>
      <c r="AP49" t="s">
        <v>190</v>
      </c>
      <c r="AQ49">
        <v>5</v>
      </c>
      <c r="AR49" t="s">
        <v>191</v>
      </c>
      <c r="AS49">
        <v>1000</v>
      </c>
      <c r="AT49" t="s">
        <v>192</v>
      </c>
      <c r="AU49">
        <v>20</v>
      </c>
      <c r="AV49" t="s">
        <v>193</v>
      </c>
      <c r="AW49">
        <v>300</v>
      </c>
      <c r="AX49" t="s">
        <v>194</v>
      </c>
      <c r="AY49">
        <v>60</v>
      </c>
      <c r="AZ49" t="s">
        <v>195</v>
      </c>
      <c r="BA49">
        <v>0</v>
      </c>
      <c r="BB49" t="s">
        <v>203</v>
      </c>
      <c r="BC49">
        <v>1000000</v>
      </c>
    </row>
    <row r="50" spans="1:55">
      <c r="A50">
        <v>1058</v>
      </c>
      <c r="B50" t="s">
        <v>289</v>
      </c>
      <c r="C50">
        <v>3</v>
      </c>
      <c r="D50" t="s">
        <v>182</v>
      </c>
      <c r="E50">
        <v>1947</v>
      </c>
      <c r="F50" t="s">
        <v>183</v>
      </c>
      <c r="G50" t="s">
        <v>184</v>
      </c>
      <c r="H50">
        <v>900.22199999999998</v>
      </c>
      <c r="I50" t="s">
        <v>185</v>
      </c>
      <c r="J50">
        <v>4.8000000000000001E-4</v>
      </c>
      <c r="K50" t="s">
        <v>25</v>
      </c>
      <c r="L50" t="s">
        <v>290</v>
      </c>
      <c r="M50">
        <v>583.812365</v>
      </c>
      <c r="N50" t="s">
        <v>25</v>
      </c>
      <c r="O50" t="s">
        <v>291</v>
      </c>
      <c r="P50">
        <v>1.0640000000000001E-3</v>
      </c>
      <c r="Q50" t="s">
        <v>25</v>
      </c>
      <c r="R50" t="s">
        <v>186</v>
      </c>
      <c r="S50" t="e">
        <f t="shared" si="1"/>
        <v>#NAME?</v>
      </c>
      <c r="T50" t="s">
        <v>25</v>
      </c>
      <c r="U50" t="s">
        <v>24</v>
      </c>
      <c r="V50">
        <v>0.21779599999999999</v>
      </c>
      <c r="W50" t="s">
        <v>25</v>
      </c>
      <c r="X50" t="s">
        <v>1881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292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288</v>
      </c>
      <c r="AM50">
        <v>1000</v>
      </c>
      <c r="AN50" t="s">
        <v>189</v>
      </c>
      <c r="AO50">
        <v>1000000</v>
      </c>
      <c r="AP50" t="s">
        <v>190</v>
      </c>
      <c r="AQ50">
        <v>5</v>
      </c>
      <c r="AR50" t="s">
        <v>191</v>
      </c>
      <c r="AS50">
        <v>1000</v>
      </c>
      <c r="AT50" t="s">
        <v>192</v>
      </c>
      <c r="AU50">
        <v>20</v>
      </c>
      <c r="AV50" t="s">
        <v>193</v>
      </c>
      <c r="AW50">
        <v>1000</v>
      </c>
      <c r="AX50" t="s">
        <v>194</v>
      </c>
      <c r="AY50">
        <v>100</v>
      </c>
      <c r="AZ50" t="s">
        <v>195</v>
      </c>
      <c r="BA50">
        <v>0</v>
      </c>
      <c r="BB50" t="s">
        <v>203</v>
      </c>
      <c r="BC50">
        <v>1000000</v>
      </c>
    </row>
    <row r="51" spans="1:55">
      <c r="A51">
        <v>1057</v>
      </c>
      <c r="B51" t="s">
        <v>289</v>
      </c>
      <c r="C51">
        <v>2</v>
      </c>
      <c r="D51" t="s">
        <v>182</v>
      </c>
      <c r="E51">
        <v>2815</v>
      </c>
      <c r="F51" t="s">
        <v>183</v>
      </c>
      <c r="G51" t="s">
        <v>184</v>
      </c>
      <c r="H51">
        <v>280.589</v>
      </c>
      <c r="I51" t="s">
        <v>185</v>
      </c>
      <c r="J51">
        <v>1.0150000000000001E-3</v>
      </c>
      <c r="K51" t="s">
        <v>25</v>
      </c>
      <c r="L51" t="s">
        <v>290</v>
      </c>
      <c r="M51">
        <v>677.93412499999999</v>
      </c>
      <c r="N51" t="s">
        <v>25</v>
      </c>
      <c r="O51" t="s">
        <v>291</v>
      </c>
      <c r="P51">
        <v>1.6930000000000001E-3</v>
      </c>
      <c r="Q51" t="s">
        <v>25</v>
      </c>
      <c r="R51" t="s">
        <v>186</v>
      </c>
      <c r="S51" t="e">
        <f t="shared" si="1"/>
        <v>#NAME?</v>
      </c>
      <c r="T51" t="s">
        <v>25</v>
      </c>
      <c r="U51" t="s">
        <v>24</v>
      </c>
      <c r="V51">
        <v>0.232817</v>
      </c>
      <c r="W51" t="s">
        <v>25</v>
      </c>
      <c r="X51" t="s">
        <v>1881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292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288</v>
      </c>
      <c r="AM51">
        <v>1000</v>
      </c>
      <c r="AN51" t="s">
        <v>189</v>
      </c>
      <c r="AO51">
        <v>1000000</v>
      </c>
      <c r="AP51" t="s">
        <v>190</v>
      </c>
      <c r="AQ51">
        <v>5</v>
      </c>
      <c r="AR51" t="s">
        <v>191</v>
      </c>
      <c r="AS51">
        <v>1000</v>
      </c>
      <c r="AT51" t="s">
        <v>192</v>
      </c>
      <c r="AU51">
        <v>20</v>
      </c>
      <c r="AV51" t="s">
        <v>193</v>
      </c>
      <c r="AW51">
        <v>3000</v>
      </c>
      <c r="AX51" t="s">
        <v>194</v>
      </c>
      <c r="AY51">
        <v>200</v>
      </c>
      <c r="AZ51" t="s">
        <v>195</v>
      </c>
      <c r="BA51">
        <v>0</v>
      </c>
      <c r="BB51" t="s">
        <v>203</v>
      </c>
      <c r="BC51">
        <v>1000000</v>
      </c>
    </row>
    <row r="52" spans="1:55">
      <c r="A52">
        <v>1056</v>
      </c>
      <c r="B52" t="s">
        <v>289</v>
      </c>
      <c r="C52">
        <v>1</v>
      </c>
      <c r="D52" t="s">
        <v>182</v>
      </c>
      <c r="E52">
        <v>4407</v>
      </c>
      <c r="F52" t="s">
        <v>183</v>
      </c>
      <c r="G52" t="s">
        <v>184</v>
      </c>
      <c r="H52">
        <v>81.194000000000003</v>
      </c>
      <c r="I52" t="s">
        <v>185</v>
      </c>
      <c r="J52">
        <v>1.523E-3</v>
      </c>
      <c r="K52" t="s">
        <v>25</v>
      </c>
      <c r="L52" t="s">
        <v>290</v>
      </c>
      <c r="M52">
        <v>834.14004899999998</v>
      </c>
      <c r="N52" t="s">
        <v>25</v>
      </c>
      <c r="O52" t="s">
        <v>291</v>
      </c>
      <c r="P52">
        <v>2.3570000000000002E-3</v>
      </c>
      <c r="Q52" t="s">
        <v>25</v>
      </c>
      <c r="R52" t="s">
        <v>186</v>
      </c>
      <c r="S52" t="e">
        <f t="shared" si="1"/>
        <v>#NAME?</v>
      </c>
      <c r="T52" t="s">
        <v>25</v>
      </c>
      <c r="U52" t="s">
        <v>24</v>
      </c>
      <c r="V52">
        <v>0.30724200000000002</v>
      </c>
      <c r="W52" t="s">
        <v>25</v>
      </c>
      <c r="X52" t="s">
        <v>1881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292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288</v>
      </c>
      <c r="AM52">
        <v>1000</v>
      </c>
      <c r="AN52" t="s">
        <v>189</v>
      </c>
      <c r="AO52">
        <v>1000000</v>
      </c>
      <c r="AP52" t="s">
        <v>190</v>
      </c>
      <c r="AQ52">
        <v>5</v>
      </c>
      <c r="AR52" t="s">
        <v>191</v>
      </c>
      <c r="AS52">
        <v>1000</v>
      </c>
      <c r="AT52" t="s">
        <v>192</v>
      </c>
      <c r="AU52">
        <v>20</v>
      </c>
      <c r="AV52" t="s">
        <v>193</v>
      </c>
      <c r="AW52">
        <v>10000</v>
      </c>
      <c r="AX52" t="s">
        <v>194</v>
      </c>
      <c r="AY52">
        <v>400</v>
      </c>
      <c r="AZ52" t="s">
        <v>195</v>
      </c>
      <c r="BA52">
        <v>0</v>
      </c>
      <c r="BB52" t="s">
        <v>203</v>
      </c>
      <c r="BC52">
        <v>1000000</v>
      </c>
    </row>
    <row r="53" spans="1:55">
      <c r="A53">
        <v>1055</v>
      </c>
      <c r="B53" t="s">
        <v>289</v>
      </c>
      <c r="C53">
        <v>4</v>
      </c>
      <c r="D53" t="s">
        <v>182</v>
      </c>
      <c r="E53">
        <v>151</v>
      </c>
      <c r="F53" t="s">
        <v>183</v>
      </c>
      <c r="G53" t="s">
        <v>184</v>
      </c>
      <c r="H53">
        <v>9.5489999999999995</v>
      </c>
      <c r="I53" t="s">
        <v>185</v>
      </c>
      <c r="J53">
        <v>1.6799999999999999E-4</v>
      </c>
      <c r="K53" t="s">
        <v>25</v>
      </c>
      <c r="L53" t="s">
        <v>290</v>
      </c>
      <c r="M53">
        <v>107.750091</v>
      </c>
      <c r="N53" t="s">
        <v>25</v>
      </c>
      <c r="O53" t="s">
        <v>291</v>
      </c>
      <c r="P53">
        <v>2.7500000000000002E-4</v>
      </c>
      <c r="Q53" t="s">
        <v>25</v>
      </c>
      <c r="R53" t="s">
        <v>186</v>
      </c>
      <c r="S53" t="e">
        <f t="shared" si="1"/>
        <v>#NAME?</v>
      </c>
      <c r="T53" t="s">
        <v>25</v>
      </c>
      <c r="U53" t="s">
        <v>24</v>
      </c>
      <c r="V53">
        <v>0.35184100000000001</v>
      </c>
      <c r="W53" t="s">
        <v>25</v>
      </c>
      <c r="X53" t="s">
        <v>1881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292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288</v>
      </c>
      <c r="AM53">
        <v>1000</v>
      </c>
      <c r="AN53" t="s">
        <v>189</v>
      </c>
      <c r="AO53">
        <v>1000000</v>
      </c>
      <c r="AP53" t="s">
        <v>190</v>
      </c>
      <c r="AQ53">
        <v>5</v>
      </c>
      <c r="AR53" t="s">
        <v>191</v>
      </c>
      <c r="AS53">
        <v>1000</v>
      </c>
      <c r="AT53" t="s">
        <v>192</v>
      </c>
      <c r="AU53">
        <v>20</v>
      </c>
      <c r="AV53" t="s">
        <v>193</v>
      </c>
      <c r="AW53">
        <v>20</v>
      </c>
      <c r="AX53" t="s">
        <v>194</v>
      </c>
      <c r="AY53">
        <v>1</v>
      </c>
      <c r="AZ53" t="s">
        <v>195</v>
      </c>
      <c r="BA53">
        <v>0</v>
      </c>
      <c r="BB53" t="s">
        <v>203</v>
      </c>
      <c r="BC53">
        <v>1000000</v>
      </c>
    </row>
    <row r="54" spans="1:55">
      <c r="A54">
        <v>1054</v>
      </c>
      <c r="B54" t="s">
        <v>289</v>
      </c>
      <c r="C54">
        <v>4</v>
      </c>
      <c r="D54" t="s">
        <v>182</v>
      </c>
      <c r="E54">
        <v>151</v>
      </c>
      <c r="F54" t="s">
        <v>183</v>
      </c>
      <c r="G54" t="s">
        <v>184</v>
      </c>
      <c r="H54">
        <v>256.23</v>
      </c>
      <c r="I54" t="s">
        <v>185</v>
      </c>
      <c r="J54">
        <v>1.65E-4</v>
      </c>
      <c r="K54" t="s">
        <v>25</v>
      </c>
      <c r="L54" t="s">
        <v>290</v>
      </c>
      <c r="M54">
        <v>106.38673799999999</v>
      </c>
      <c r="N54" t="s">
        <v>25</v>
      </c>
      <c r="O54" t="s">
        <v>291</v>
      </c>
      <c r="P54">
        <v>2.7099999999999997E-4</v>
      </c>
      <c r="Q54" t="s">
        <v>25</v>
      </c>
      <c r="R54" t="s">
        <v>186</v>
      </c>
      <c r="S54" t="e">
        <f t="shared" si="1"/>
        <v>#NAME?</v>
      </c>
      <c r="T54" t="s">
        <v>25</v>
      </c>
      <c r="U54" t="s">
        <v>24</v>
      </c>
      <c r="V54">
        <v>0.30220399999999997</v>
      </c>
      <c r="W54" t="s">
        <v>25</v>
      </c>
      <c r="X54" t="s">
        <v>1881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292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288</v>
      </c>
      <c r="AM54">
        <v>1000</v>
      </c>
      <c r="AN54" t="s">
        <v>189</v>
      </c>
      <c r="AO54">
        <v>1000000</v>
      </c>
      <c r="AP54" t="s">
        <v>190</v>
      </c>
      <c r="AQ54">
        <v>5</v>
      </c>
      <c r="AR54" t="s">
        <v>191</v>
      </c>
      <c r="AS54">
        <v>1000</v>
      </c>
      <c r="AT54" t="s">
        <v>192</v>
      </c>
      <c r="AU54">
        <v>20</v>
      </c>
      <c r="AV54" t="s">
        <v>193</v>
      </c>
      <c r="AW54">
        <v>20</v>
      </c>
      <c r="AX54" t="s">
        <v>194</v>
      </c>
      <c r="AY54">
        <v>1</v>
      </c>
      <c r="AZ54" t="s">
        <v>195</v>
      </c>
      <c r="BA54">
        <v>0</v>
      </c>
      <c r="BB54" t="s">
        <v>203</v>
      </c>
      <c r="BC54">
        <v>1000000</v>
      </c>
    </row>
    <row r="55" spans="1:55">
      <c r="A55">
        <v>1053</v>
      </c>
      <c r="B55" t="s">
        <v>289</v>
      </c>
      <c r="C55">
        <v>4</v>
      </c>
      <c r="D55" t="s">
        <v>182</v>
      </c>
      <c r="E55">
        <v>151</v>
      </c>
      <c r="F55" t="s">
        <v>183</v>
      </c>
      <c r="G55" t="s">
        <v>184</v>
      </c>
      <c r="H55">
        <v>1375.6780000000001</v>
      </c>
      <c r="I55" t="s">
        <v>185</v>
      </c>
      <c r="J55">
        <v>1.5699999999999999E-4</v>
      </c>
      <c r="K55" t="s">
        <v>25</v>
      </c>
      <c r="L55" t="s">
        <v>290</v>
      </c>
      <c r="M55">
        <v>105.474716</v>
      </c>
      <c r="N55" t="s">
        <v>25</v>
      </c>
      <c r="O55" t="s">
        <v>291</v>
      </c>
      <c r="P55">
        <v>2.6200000000000003E-4</v>
      </c>
      <c r="Q55" t="s">
        <v>25</v>
      </c>
      <c r="R55" t="s">
        <v>186</v>
      </c>
      <c r="S55" t="e">
        <f t="shared" si="1"/>
        <v>#NAME?</v>
      </c>
      <c r="T55" t="s">
        <v>25</v>
      </c>
      <c r="U55" t="s">
        <v>24</v>
      </c>
      <c r="V55">
        <v>0.26718799999999998</v>
      </c>
      <c r="W55" t="s">
        <v>25</v>
      </c>
      <c r="X55" t="s">
        <v>1881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292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288</v>
      </c>
      <c r="AM55">
        <v>1000</v>
      </c>
      <c r="AN55" t="s">
        <v>189</v>
      </c>
      <c r="AO55">
        <v>1000000</v>
      </c>
      <c r="AP55" t="s">
        <v>190</v>
      </c>
      <c r="AQ55">
        <v>5</v>
      </c>
      <c r="AR55" t="s">
        <v>191</v>
      </c>
      <c r="AS55">
        <v>1000</v>
      </c>
      <c r="AT55" t="s">
        <v>192</v>
      </c>
      <c r="AU55">
        <v>20</v>
      </c>
      <c r="AV55" t="s">
        <v>193</v>
      </c>
      <c r="AW55">
        <v>20</v>
      </c>
      <c r="AX55" t="s">
        <v>194</v>
      </c>
      <c r="AY55">
        <v>1</v>
      </c>
      <c r="AZ55" t="s">
        <v>195</v>
      </c>
      <c r="BA55">
        <v>0</v>
      </c>
      <c r="BB55" t="s">
        <v>203</v>
      </c>
      <c r="BC55">
        <v>1000000</v>
      </c>
    </row>
    <row r="56" spans="1:55">
      <c r="A56">
        <v>1052</v>
      </c>
      <c r="B56" t="s">
        <v>289</v>
      </c>
      <c r="C56">
        <v>4</v>
      </c>
      <c r="D56" t="s">
        <v>182</v>
      </c>
      <c r="E56">
        <v>151</v>
      </c>
      <c r="F56" t="s">
        <v>183</v>
      </c>
      <c r="G56" t="s">
        <v>184</v>
      </c>
      <c r="H56">
        <v>4713.91</v>
      </c>
      <c r="I56" t="s">
        <v>185</v>
      </c>
      <c r="J56">
        <v>1.63E-4</v>
      </c>
      <c r="K56" t="s">
        <v>25</v>
      </c>
      <c r="L56" t="s">
        <v>290</v>
      </c>
      <c r="M56">
        <v>101.013288</v>
      </c>
      <c r="N56" t="s">
        <v>25</v>
      </c>
      <c r="O56" t="s">
        <v>291</v>
      </c>
      <c r="P56">
        <v>2.6400000000000002E-4</v>
      </c>
      <c r="Q56" t="s">
        <v>25</v>
      </c>
      <c r="R56" t="s">
        <v>186</v>
      </c>
      <c r="S56" t="e">
        <f t="shared" si="1"/>
        <v>#NAME?</v>
      </c>
      <c r="T56" t="s">
        <v>25</v>
      </c>
      <c r="U56" t="s">
        <v>24</v>
      </c>
      <c r="V56">
        <v>0.235648</v>
      </c>
      <c r="W56" t="s">
        <v>25</v>
      </c>
      <c r="X56" t="s">
        <v>1881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292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288</v>
      </c>
      <c r="AM56">
        <v>1000</v>
      </c>
      <c r="AN56" t="s">
        <v>189</v>
      </c>
      <c r="AO56">
        <v>1000000</v>
      </c>
      <c r="AP56" t="s">
        <v>190</v>
      </c>
      <c r="AQ56">
        <v>5</v>
      </c>
      <c r="AR56" t="s">
        <v>191</v>
      </c>
      <c r="AS56">
        <v>1000</v>
      </c>
      <c r="AT56" t="s">
        <v>192</v>
      </c>
      <c r="AU56">
        <v>20</v>
      </c>
      <c r="AV56" t="s">
        <v>193</v>
      </c>
      <c r="AW56">
        <v>20</v>
      </c>
      <c r="AX56" t="s">
        <v>194</v>
      </c>
      <c r="AY56">
        <v>1</v>
      </c>
      <c r="AZ56" t="s">
        <v>195</v>
      </c>
      <c r="BA56">
        <v>0</v>
      </c>
      <c r="BB56" t="s">
        <v>203</v>
      </c>
      <c r="BC56">
        <v>1000000</v>
      </c>
    </row>
    <row r="57" spans="1:55">
      <c r="A57">
        <v>1051</v>
      </c>
      <c r="B57" t="s">
        <v>289</v>
      </c>
      <c r="C57">
        <v>4</v>
      </c>
      <c r="D57" t="s">
        <v>182</v>
      </c>
      <c r="E57">
        <v>151</v>
      </c>
      <c r="F57" t="s">
        <v>183</v>
      </c>
      <c r="G57" t="s">
        <v>184</v>
      </c>
      <c r="H57">
        <v>13464.959000000001</v>
      </c>
      <c r="I57" t="s">
        <v>185</v>
      </c>
      <c r="J57">
        <v>1.56E-4</v>
      </c>
      <c r="K57" t="s">
        <v>25</v>
      </c>
      <c r="L57" t="s">
        <v>290</v>
      </c>
      <c r="M57">
        <v>100.615365</v>
      </c>
      <c r="N57" t="s">
        <v>25</v>
      </c>
      <c r="O57" t="s">
        <v>291</v>
      </c>
      <c r="P57">
        <v>2.5599999999999999E-4</v>
      </c>
      <c r="Q57" t="s">
        <v>25</v>
      </c>
      <c r="R57" t="s">
        <v>186</v>
      </c>
      <c r="S57" t="e">
        <f t="shared" si="1"/>
        <v>#NAME?</v>
      </c>
      <c r="T57" t="s">
        <v>25</v>
      </c>
      <c r="U57" t="s">
        <v>24</v>
      </c>
      <c r="V57">
        <v>0.22547300000000001</v>
      </c>
      <c r="W57" t="s">
        <v>25</v>
      </c>
      <c r="X57" t="s">
        <v>1881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292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288</v>
      </c>
      <c r="AM57">
        <v>1000</v>
      </c>
      <c r="AN57" t="s">
        <v>189</v>
      </c>
      <c r="AO57">
        <v>1000000</v>
      </c>
      <c r="AP57" t="s">
        <v>190</v>
      </c>
      <c r="AQ57">
        <v>5</v>
      </c>
      <c r="AR57" t="s">
        <v>191</v>
      </c>
      <c r="AS57">
        <v>1000</v>
      </c>
      <c r="AT57" t="s">
        <v>192</v>
      </c>
      <c r="AU57">
        <v>20</v>
      </c>
      <c r="AV57" t="s">
        <v>193</v>
      </c>
      <c r="AW57">
        <v>20</v>
      </c>
      <c r="AX57" t="s">
        <v>194</v>
      </c>
      <c r="AY57">
        <v>1</v>
      </c>
      <c r="AZ57" t="s">
        <v>195</v>
      </c>
      <c r="BA57">
        <v>0</v>
      </c>
      <c r="BB57" t="s">
        <v>203</v>
      </c>
      <c r="BC57">
        <v>1000000</v>
      </c>
    </row>
    <row r="58" spans="1:55">
      <c r="A58">
        <v>1050</v>
      </c>
      <c r="B58" t="s">
        <v>289</v>
      </c>
      <c r="C58">
        <v>4</v>
      </c>
      <c r="D58" t="s">
        <v>182</v>
      </c>
      <c r="E58">
        <v>151</v>
      </c>
      <c r="F58" t="s">
        <v>183</v>
      </c>
      <c r="G58" t="s">
        <v>184</v>
      </c>
      <c r="H58">
        <v>35835.925999999999</v>
      </c>
      <c r="I58" t="s">
        <v>185</v>
      </c>
      <c r="J58">
        <v>1.65E-4</v>
      </c>
      <c r="K58" t="s">
        <v>25</v>
      </c>
      <c r="L58" t="s">
        <v>290</v>
      </c>
      <c r="M58">
        <v>101.338317</v>
      </c>
      <c r="N58" t="s">
        <v>25</v>
      </c>
      <c r="O58" t="s">
        <v>291</v>
      </c>
      <c r="P58">
        <v>2.6699999999999998E-4</v>
      </c>
      <c r="Q58" t="s">
        <v>25</v>
      </c>
      <c r="R58" t="s">
        <v>186</v>
      </c>
      <c r="S58" t="e">
        <f t="shared" si="1"/>
        <v>#NAME?</v>
      </c>
      <c r="T58" t="s">
        <v>25</v>
      </c>
      <c r="U58" t="s">
        <v>24</v>
      </c>
      <c r="V58">
        <v>0.21218200000000001</v>
      </c>
      <c r="W58" t="s">
        <v>25</v>
      </c>
      <c r="X58" t="s">
        <v>1881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292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288</v>
      </c>
      <c r="AM58">
        <v>1000</v>
      </c>
      <c r="AN58" t="s">
        <v>189</v>
      </c>
      <c r="AO58">
        <v>1000000</v>
      </c>
      <c r="AP58" t="s">
        <v>190</v>
      </c>
      <c r="AQ58">
        <v>5</v>
      </c>
      <c r="AR58" t="s">
        <v>191</v>
      </c>
      <c r="AS58">
        <v>1000</v>
      </c>
      <c r="AT58" t="s">
        <v>192</v>
      </c>
      <c r="AU58">
        <v>20</v>
      </c>
      <c r="AV58" t="s">
        <v>193</v>
      </c>
      <c r="AW58">
        <v>20</v>
      </c>
      <c r="AX58" t="s">
        <v>194</v>
      </c>
      <c r="AY58">
        <v>1</v>
      </c>
      <c r="AZ58" t="s">
        <v>195</v>
      </c>
      <c r="BA58">
        <v>0</v>
      </c>
      <c r="BB58" t="s">
        <v>203</v>
      </c>
      <c r="BC58">
        <v>1000000</v>
      </c>
    </row>
    <row r="59" spans="1:55">
      <c r="A59">
        <v>1049</v>
      </c>
      <c r="B59" t="s">
        <v>289</v>
      </c>
      <c r="C59">
        <v>4</v>
      </c>
      <c r="D59" t="s">
        <v>182</v>
      </c>
      <c r="E59">
        <v>151</v>
      </c>
      <c r="F59" t="s">
        <v>183</v>
      </c>
      <c r="G59" t="s">
        <v>184</v>
      </c>
      <c r="H59">
        <v>94500.52</v>
      </c>
      <c r="I59" t="s">
        <v>185</v>
      </c>
      <c r="J59">
        <v>1.5300000000000001E-4</v>
      </c>
      <c r="K59" t="s">
        <v>25</v>
      </c>
      <c r="L59" t="s">
        <v>290</v>
      </c>
      <c r="M59">
        <v>97.984663999999995</v>
      </c>
      <c r="N59" t="s">
        <v>25</v>
      </c>
      <c r="O59" t="s">
        <v>291</v>
      </c>
      <c r="P59">
        <v>2.5099999999999998E-4</v>
      </c>
      <c r="Q59" t="s">
        <v>25</v>
      </c>
      <c r="R59" t="s">
        <v>186</v>
      </c>
      <c r="S59" t="e">
        <f t="shared" ref="S59:S90" si="2">-nan</f>
        <v>#NAME?</v>
      </c>
      <c r="T59" t="s">
        <v>25</v>
      </c>
      <c r="U59" t="s">
        <v>24</v>
      </c>
      <c r="V59">
        <v>0.183362</v>
      </c>
      <c r="W59" t="s">
        <v>25</v>
      </c>
      <c r="X59" t="s">
        <v>1881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292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288</v>
      </c>
      <c r="AM59">
        <v>1000</v>
      </c>
      <c r="AN59" t="s">
        <v>189</v>
      </c>
      <c r="AO59">
        <v>1000000</v>
      </c>
      <c r="AP59" t="s">
        <v>190</v>
      </c>
      <c r="AQ59">
        <v>5</v>
      </c>
      <c r="AR59" t="s">
        <v>191</v>
      </c>
      <c r="AS59">
        <v>1000</v>
      </c>
      <c r="AT59" t="s">
        <v>192</v>
      </c>
      <c r="AU59">
        <v>20</v>
      </c>
      <c r="AV59" t="s">
        <v>193</v>
      </c>
      <c r="AW59">
        <v>20</v>
      </c>
      <c r="AX59" t="s">
        <v>194</v>
      </c>
      <c r="AY59">
        <v>1</v>
      </c>
      <c r="AZ59" t="s">
        <v>195</v>
      </c>
      <c r="BA59">
        <v>0</v>
      </c>
      <c r="BB59" t="s">
        <v>203</v>
      </c>
      <c r="BC59">
        <v>1000000</v>
      </c>
    </row>
    <row r="60" spans="1:55">
      <c r="A60">
        <v>1048</v>
      </c>
      <c r="B60" t="s">
        <v>289</v>
      </c>
      <c r="C60">
        <v>4</v>
      </c>
      <c r="D60" t="s">
        <v>182</v>
      </c>
      <c r="E60">
        <v>151</v>
      </c>
      <c r="F60" t="s">
        <v>183</v>
      </c>
      <c r="G60" t="s">
        <v>184</v>
      </c>
      <c r="H60">
        <v>250499.88099999999</v>
      </c>
      <c r="I60" t="s">
        <v>185</v>
      </c>
      <c r="J60">
        <v>1.6100000000000001E-4</v>
      </c>
      <c r="K60" t="s">
        <v>25</v>
      </c>
      <c r="L60" t="s">
        <v>290</v>
      </c>
      <c r="M60">
        <v>81.480738000000002</v>
      </c>
      <c r="N60" t="s">
        <v>25</v>
      </c>
      <c r="O60" t="s">
        <v>291</v>
      </c>
      <c r="P60">
        <v>2.43E-4</v>
      </c>
      <c r="Q60" t="s">
        <v>25</v>
      </c>
      <c r="R60" t="s">
        <v>186</v>
      </c>
      <c r="S60" t="e">
        <f t="shared" si="2"/>
        <v>#NAME?</v>
      </c>
      <c r="T60" t="s">
        <v>25</v>
      </c>
      <c r="U60" t="s">
        <v>24</v>
      </c>
      <c r="V60">
        <v>0.15131900000000001</v>
      </c>
      <c r="W60" t="s">
        <v>25</v>
      </c>
      <c r="X60" t="s">
        <v>1881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292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288</v>
      </c>
      <c r="AM60">
        <v>1000</v>
      </c>
      <c r="AN60" t="s">
        <v>189</v>
      </c>
      <c r="AO60">
        <v>1000000</v>
      </c>
      <c r="AP60" t="s">
        <v>190</v>
      </c>
      <c r="AQ60">
        <v>5</v>
      </c>
      <c r="AR60" t="s">
        <v>191</v>
      </c>
      <c r="AS60">
        <v>1000</v>
      </c>
      <c r="AT60" t="s">
        <v>192</v>
      </c>
      <c r="AU60">
        <v>20</v>
      </c>
      <c r="AV60" t="s">
        <v>193</v>
      </c>
      <c r="AW60">
        <v>20</v>
      </c>
      <c r="AX60" t="s">
        <v>194</v>
      </c>
      <c r="AY60">
        <v>1</v>
      </c>
      <c r="AZ60" t="s">
        <v>195</v>
      </c>
      <c r="BA60">
        <v>0</v>
      </c>
      <c r="BB60" t="s">
        <v>203</v>
      </c>
      <c r="BC60">
        <v>1000000</v>
      </c>
    </row>
    <row r="61" spans="1:55">
      <c r="A61">
        <v>1047</v>
      </c>
      <c r="B61" t="s">
        <v>289</v>
      </c>
      <c r="C61">
        <v>4</v>
      </c>
      <c r="D61" t="s">
        <v>182</v>
      </c>
      <c r="E61">
        <v>151</v>
      </c>
      <c r="F61" t="s">
        <v>183</v>
      </c>
      <c r="G61" t="s">
        <v>184</v>
      </c>
      <c r="H61">
        <v>611907.82799999998</v>
      </c>
      <c r="I61" t="s">
        <v>185</v>
      </c>
      <c r="J61">
        <v>1.2899999999999999E-4</v>
      </c>
      <c r="K61" t="s">
        <v>25</v>
      </c>
      <c r="L61" t="s">
        <v>290</v>
      </c>
      <c r="M61">
        <v>60.478684000000001</v>
      </c>
      <c r="N61" t="s">
        <v>25</v>
      </c>
      <c r="O61" t="s">
        <v>291</v>
      </c>
      <c r="P61">
        <v>1.8900000000000001E-4</v>
      </c>
      <c r="Q61" t="s">
        <v>25</v>
      </c>
      <c r="R61" t="s">
        <v>186</v>
      </c>
      <c r="S61" t="e">
        <f t="shared" si="2"/>
        <v>#NAME?</v>
      </c>
      <c r="T61" t="s">
        <v>25</v>
      </c>
      <c r="U61" t="s">
        <v>24</v>
      </c>
      <c r="V61">
        <v>0.103364</v>
      </c>
      <c r="W61" t="s">
        <v>25</v>
      </c>
      <c r="X61" t="s">
        <v>1881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292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288</v>
      </c>
      <c r="AM61">
        <v>1000</v>
      </c>
      <c r="AN61" t="s">
        <v>189</v>
      </c>
      <c r="AO61">
        <v>1000000</v>
      </c>
      <c r="AP61" t="s">
        <v>190</v>
      </c>
      <c r="AQ61">
        <v>5</v>
      </c>
      <c r="AR61" t="s">
        <v>191</v>
      </c>
      <c r="AS61">
        <v>1000</v>
      </c>
      <c r="AT61" t="s">
        <v>192</v>
      </c>
      <c r="AU61">
        <v>20</v>
      </c>
      <c r="AV61" t="s">
        <v>193</v>
      </c>
      <c r="AW61">
        <v>20</v>
      </c>
      <c r="AX61" t="s">
        <v>194</v>
      </c>
      <c r="AY61">
        <v>1</v>
      </c>
      <c r="AZ61" t="s">
        <v>195</v>
      </c>
      <c r="BA61">
        <v>0</v>
      </c>
      <c r="BB61" t="s">
        <v>203</v>
      </c>
      <c r="BC61">
        <v>1000000</v>
      </c>
    </row>
    <row r="62" spans="1:55">
      <c r="A62">
        <v>1046</v>
      </c>
      <c r="B62" t="s">
        <v>289</v>
      </c>
      <c r="C62">
        <v>4</v>
      </c>
      <c r="D62" t="s">
        <v>182</v>
      </c>
      <c r="E62">
        <v>377</v>
      </c>
      <c r="F62" t="s">
        <v>183</v>
      </c>
      <c r="G62" t="s">
        <v>184</v>
      </c>
      <c r="H62">
        <v>62.27</v>
      </c>
      <c r="I62" t="s">
        <v>185</v>
      </c>
      <c r="J62">
        <v>1.94E-4</v>
      </c>
      <c r="K62" t="s">
        <v>25</v>
      </c>
      <c r="L62" t="s">
        <v>290</v>
      </c>
      <c r="M62">
        <v>183.55863600000001</v>
      </c>
      <c r="N62" t="s">
        <v>25</v>
      </c>
      <c r="O62" t="s">
        <v>291</v>
      </c>
      <c r="P62">
        <v>3.7800000000000003E-4</v>
      </c>
      <c r="Q62" t="s">
        <v>25</v>
      </c>
      <c r="R62" t="s">
        <v>186</v>
      </c>
      <c r="S62" t="e">
        <f t="shared" si="2"/>
        <v>#NAME?</v>
      </c>
      <c r="T62" t="s">
        <v>25</v>
      </c>
      <c r="U62" t="s">
        <v>24</v>
      </c>
      <c r="V62">
        <v>0.77144100000000004</v>
      </c>
      <c r="W62" t="s">
        <v>25</v>
      </c>
      <c r="X62" t="s">
        <v>1881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292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288</v>
      </c>
      <c r="AM62">
        <v>1000</v>
      </c>
      <c r="AN62" t="s">
        <v>189</v>
      </c>
      <c r="AO62">
        <v>1000000</v>
      </c>
      <c r="AP62" t="s">
        <v>190</v>
      </c>
      <c r="AQ62">
        <v>5</v>
      </c>
      <c r="AR62" t="s">
        <v>191</v>
      </c>
      <c r="AS62">
        <v>1000</v>
      </c>
      <c r="AT62" t="s">
        <v>192</v>
      </c>
      <c r="AU62">
        <v>30</v>
      </c>
      <c r="AV62" t="s">
        <v>193</v>
      </c>
      <c r="AW62">
        <v>80</v>
      </c>
      <c r="AX62" t="s">
        <v>194</v>
      </c>
      <c r="AY62">
        <v>1</v>
      </c>
      <c r="AZ62" t="s">
        <v>195</v>
      </c>
      <c r="BA62">
        <v>0</v>
      </c>
      <c r="BB62" t="s">
        <v>203</v>
      </c>
      <c r="BC62">
        <v>1000000</v>
      </c>
    </row>
    <row r="63" spans="1:55">
      <c r="A63">
        <v>1045</v>
      </c>
      <c r="B63" t="s">
        <v>289</v>
      </c>
      <c r="C63">
        <v>4</v>
      </c>
      <c r="D63" t="s">
        <v>182</v>
      </c>
      <c r="E63">
        <v>377</v>
      </c>
      <c r="F63" t="s">
        <v>183</v>
      </c>
      <c r="G63" t="s">
        <v>184</v>
      </c>
      <c r="H63">
        <v>275.43200000000002</v>
      </c>
      <c r="I63" t="s">
        <v>185</v>
      </c>
      <c r="J63">
        <v>1.9699999999999999E-4</v>
      </c>
      <c r="K63" t="s">
        <v>25</v>
      </c>
      <c r="L63" t="s">
        <v>290</v>
      </c>
      <c r="M63">
        <v>183.44238000000001</v>
      </c>
      <c r="N63" t="s">
        <v>25</v>
      </c>
      <c r="O63" t="s">
        <v>291</v>
      </c>
      <c r="P63">
        <v>3.8000000000000002E-4</v>
      </c>
      <c r="Q63" t="s">
        <v>25</v>
      </c>
      <c r="R63" t="s">
        <v>186</v>
      </c>
      <c r="S63" t="e">
        <f t="shared" si="2"/>
        <v>#NAME?</v>
      </c>
      <c r="T63" t="s">
        <v>25</v>
      </c>
      <c r="U63" t="s">
        <v>24</v>
      </c>
      <c r="V63">
        <v>0.83541799999999999</v>
      </c>
      <c r="W63" t="s">
        <v>25</v>
      </c>
      <c r="X63" t="s">
        <v>1881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292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288</v>
      </c>
      <c r="AM63">
        <v>1000</v>
      </c>
      <c r="AN63" t="s">
        <v>189</v>
      </c>
      <c r="AO63">
        <v>1000000</v>
      </c>
      <c r="AP63" t="s">
        <v>190</v>
      </c>
      <c r="AQ63">
        <v>5</v>
      </c>
      <c r="AR63" t="s">
        <v>191</v>
      </c>
      <c r="AS63">
        <v>1000</v>
      </c>
      <c r="AT63" t="s">
        <v>192</v>
      </c>
      <c r="AU63">
        <v>40</v>
      </c>
      <c r="AV63" t="s">
        <v>193</v>
      </c>
      <c r="AW63">
        <v>80</v>
      </c>
      <c r="AX63" t="s">
        <v>194</v>
      </c>
      <c r="AY63">
        <v>1</v>
      </c>
      <c r="AZ63" t="s">
        <v>195</v>
      </c>
      <c r="BA63">
        <v>0</v>
      </c>
      <c r="BB63" t="s">
        <v>203</v>
      </c>
      <c r="BC63">
        <v>1000000</v>
      </c>
    </row>
    <row r="64" spans="1:55">
      <c r="A64">
        <v>1044</v>
      </c>
      <c r="B64" t="s">
        <v>289</v>
      </c>
      <c r="C64">
        <v>4</v>
      </c>
      <c r="D64" t="s">
        <v>182</v>
      </c>
      <c r="E64">
        <v>377</v>
      </c>
      <c r="F64" t="s">
        <v>183</v>
      </c>
      <c r="G64" t="s">
        <v>184</v>
      </c>
      <c r="H64">
        <v>905.02499999999998</v>
      </c>
      <c r="I64" t="s">
        <v>185</v>
      </c>
      <c r="J64">
        <v>1.94E-4</v>
      </c>
      <c r="K64" t="s">
        <v>25</v>
      </c>
      <c r="L64" t="s">
        <v>290</v>
      </c>
      <c r="M64">
        <v>184.84615299999999</v>
      </c>
      <c r="N64" t="s">
        <v>25</v>
      </c>
      <c r="O64" t="s">
        <v>291</v>
      </c>
      <c r="P64">
        <v>3.79E-4</v>
      </c>
      <c r="Q64" t="s">
        <v>25</v>
      </c>
      <c r="R64" t="s">
        <v>186</v>
      </c>
      <c r="S64" t="e">
        <f t="shared" si="2"/>
        <v>#NAME?</v>
      </c>
      <c r="T64" t="s">
        <v>25</v>
      </c>
      <c r="U64" t="s">
        <v>24</v>
      </c>
      <c r="V64">
        <v>0.93348200000000003</v>
      </c>
      <c r="W64" t="s">
        <v>25</v>
      </c>
      <c r="X64" t="s">
        <v>1881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292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288</v>
      </c>
      <c r="AM64">
        <v>1000</v>
      </c>
      <c r="AN64" t="s">
        <v>189</v>
      </c>
      <c r="AO64">
        <v>1000000</v>
      </c>
      <c r="AP64" t="s">
        <v>190</v>
      </c>
      <c r="AQ64">
        <v>5</v>
      </c>
      <c r="AR64" t="s">
        <v>191</v>
      </c>
      <c r="AS64">
        <v>1000</v>
      </c>
      <c r="AT64" t="s">
        <v>192</v>
      </c>
      <c r="AU64">
        <v>50</v>
      </c>
      <c r="AV64" t="s">
        <v>193</v>
      </c>
      <c r="AW64">
        <v>80</v>
      </c>
      <c r="AX64" t="s">
        <v>194</v>
      </c>
      <c r="AY64">
        <v>1</v>
      </c>
      <c r="AZ64" t="s">
        <v>195</v>
      </c>
      <c r="BA64">
        <v>0</v>
      </c>
      <c r="BB64" t="s">
        <v>203</v>
      </c>
      <c r="BC64">
        <v>1000000</v>
      </c>
    </row>
    <row r="65" spans="1:55">
      <c r="A65">
        <v>1043</v>
      </c>
      <c r="B65" t="s">
        <v>289</v>
      </c>
      <c r="C65">
        <v>4</v>
      </c>
      <c r="D65" t="s">
        <v>182</v>
      </c>
      <c r="E65">
        <v>377</v>
      </c>
      <c r="F65" t="s">
        <v>183</v>
      </c>
      <c r="G65" t="s">
        <v>184</v>
      </c>
      <c r="H65">
        <v>2298.2950000000001</v>
      </c>
      <c r="I65" t="s">
        <v>185</v>
      </c>
      <c r="J65">
        <v>1.9599999999999999E-4</v>
      </c>
      <c r="K65" t="s">
        <v>25</v>
      </c>
      <c r="L65" t="s">
        <v>290</v>
      </c>
      <c r="M65">
        <v>183.94299799999999</v>
      </c>
      <c r="N65" t="s">
        <v>25</v>
      </c>
      <c r="O65" t="s">
        <v>291</v>
      </c>
      <c r="P65">
        <v>3.8000000000000002E-4</v>
      </c>
      <c r="Q65" t="s">
        <v>25</v>
      </c>
      <c r="R65" t="s">
        <v>186</v>
      </c>
      <c r="S65" t="e">
        <f t="shared" si="2"/>
        <v>#NAME?</v>
      </c>
      <c r="T65" t="s">
        <v>25</v>
      </c>
      <c r="U65" t="s">
        <v>24</v>
      </c>
      <c r="V65">
        <v>1.0289729999999999</v>
      </c>
      <c r="W65" t="s">
        <v>25</v>
      </c>
      <c r="X65" t="s">
        <v>1881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292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288</v>
      </c>
      <c r="AM65">
        <v>1000</v>
      </c>
      <c r="AN65" t="s">
        <v>189</v>
      </c>
      <c r="AO65">
        <v>1000000</v>
      </c>
      <c r="AP65" t="s">
        <v>190</v>
      </c>
      <c r="AQ65">
        <v>5</v>
      </c>
      <c r="AR65" t="s">
        <v>191</v>
      </c>
      <c r="AS65">
        <v>1000</v>
      </c>
      <c r="AT65" t="s">
        <v>192</v>
      </c>
      <c r="AU65">
        <v>60</v>
      </c>
      <c r="AV65" t="s">
        <v>193</v>
      </c>
      <c r="AW65">
        <v>80</v>
      </c>
      <c r="AX65" t="s">
        <v>194</v>
      </c>
      <c r="AY65">
        <v>1</v>
      </c>
      <c r="AZ65" t="s">
        <v>195</v>
      </c>
      <c r="BA65">
        <v>0</v>
      </c>
      <c r="BB65" t="s">
        <v>203</v>
      </c>
      <c r="BC65">
        <v>1000000</v>
      </c>
    </row>
    <row r="66" spans="1:55">
      <c r="A66">
        <v>1042</v>
      </c>
      <c r="B66" t="s">
        <v>289</v>
      </c>
      <c r="C66">
        <v>4</v>
      </c>
      <c r="D66" t="s">
        <v>182</v>
      </c>
      <c r="E66">
        <v>377</v>
      </c>
      <c r="F66" t="s">
        <v>183</v>
      </c>
      <c r="G66" t="s">
        <v>184</v>
      </c>
      <c r="H66">
        <v>5173.0559999999996</v>
      </c>
      <c r="I66" t="s">
        <v>185</v>
      </c>
      <c r="J66">
        <v>1.9699999999999999E-4</v>
      </c>
      <c r="K66" t="s">
        <v>25</v>
      </c>
      <c r="L66" t="s">
        <v>290</v>
      </c>
      <c r="M66">
        <v>183.48750799999999</v>
      </c>
      <c r="N66" t="s">
        <v>25</v>
      </c>
      <c r="O66" t="s">
        <v>291</v>
      </c>
      <c r="P66">
        <v>3.8000000000000002E-4</v>
      </c>
      <c r="Q66" t="s">
        <v>25</v>
      </c>
      <c r="R66" t="s">
        <v>186</v>
      </c>
      <c r="S66" t="e">
        <f t="shared" si="2"/>
        <v>#NAME?</v>
      </c>
      <c r="T66" t="s">
        <v>25</v>
      </c>
      <c r="U66" t="s">
        <v>24</v>
      </c>
      <c r="V66">
        <v>1.114725</v>
      </c>
      <c r="W66" t="s">
        <v>25</v>
      </c>
      <c r="X66" t="s">
        <v>1881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292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288</v>
      </c>
      <c r="AM66">
        <v>1000</v>
      </c>
      <c r="AN66" t="s">
        <v>189</v>
      </c>
      <c r="AO66">
        <v>1000000</v>
      </c>
      <c r="AP66" t="s">
        <v>190</v>
      </c>
      <c r="AQ66">
        <v>5</v>
      </c>
      <c r="AR66" t="s">
        <v>191</v>
      </c>
      <c r="AS66">
        <v>1000</v>
      </c>
      <c r="AT66" t="s">
        <v>192</v>
      </c>
      <c r="AU66">
        <v>70</v>
      </c>
      <c r="AV66" t="s">
        <v>193</v>
      </c>
      <c r="AW66">
        <v>80</v>
      </c>
      <c r="AX66" t="s">
        <v>194</v>
      </c>
      <c r="AY66">
        <v>1</v>
      </c>
      <c r="AZ66" t="s">
        <v>195</v>
      </c>
      <c r="BA66">
        <v>0</v>
      </c>
      <c r="BB66" t="s">
        <v>203</v>
      </c>
      <c r="BC66">
        <v>1000000</v>
      </c>
    </row>
    <row r="67" spans="1:55">
      <c r="A67">
        <v>1041</v>
      </c>
      <c r="B67" t="s">
        <v>289</v>
      </c>
      <c r="C67">
        <v>4</v>
      </c>
      <c r="D67" t="s">
        <v>182</v>
      </c>
      <c r="E67">
        <v>377</v>
      </c>
      <c r="F67" t="s">
        <v>183</v>
      </c>
      <c r="G67" t="s">
        <v>184</v>
      </c>
      <c r="H67">
        <v>10224.498</v>
      </c>
      <c r="I67" t="s">
        <v>185</v>
      </c>
      <c r="J67">
        <v>2.0900000000000001E-4</v>
      </c>
      <c r="K67" t="s">
        <v>25</v>
      </c>
      <c r="L67" t="s">
        <v>290</v>
      </c>
      <c r="M67">
        <v>188.33494300000001</v>
      </c>
      <c r="N67" t="s">
        <v>25</v>
      </c>
      <c r="O67" t="s">
        <v>291</v>
      </c>
      <c r="P67">
        <v>3.97E-4</v>
      </c>
      <c r="Q67" t="s">
        <v>25</v>
      </c>
      <c r="R67" t="s">
        <v>186</v>
      </c>
      <c r="S67" t="e">
        <f t="shared" si="2"/>
        <v>#NAME?</v>
      </c>
      <c r="T67" t="s">
        <v>25</v>
      </c>
      <c r="U67" t="s">
        <v>24</v>
      </c>
      <c r="V67">
        <v>1.223738</v>
      </c>
      <c r="W67" t="s">
        <v>25</v>
      </c>
      <c r="X67" t="s">
        <v>1881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292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288</v>
      </c>
      <c r="AM67">
        <v>1000</v>
      </c>
      <c r="AN67" t="s">
        <v>189</v>
      </c>
      <c r="AO67">
        <v>1000000</v>
      </c>
      <c r="AP67" t="s">
        <v>190</v>
      </c>
      <c r="AQ67">
        <v>5</v>
      </c>
      <c r="AR67" t="s">
        <v>191</v>
      </c>
      <c r="AS67">
        <v>1000</v>
      </c>
      <c r="AT67" t="s">
        <v>192</v>
      </c>
      <c r="AU67">
        <v>80</v>
      </c>
      <c r="AV67" t="s">
        <v>193</v>
      </c>
      <c r="AW67">
        <v>80</v>
      </c>
      <c r="AX67" t="s">
        <v>194</v>
      </c>
      <c r="AY67">
        <v>1</v>
      </c>
      <c r="AZ67" t="s">
        <v>195</v>
      </c>
      <c r="BA67">
        <v>0</v>
      </c>
      <c r="BB67" t="s">
        <v>203</v>
      </c>
      <c r="BC67">
        <v>1000000</v>
      </c>
    </row>
    <row r="68" spans="1:55">
      <c r="A68">
        <v>1034</v>
      </c>
      <c r="B68" t="s">
        <v>289</v>
      </c>
      <c r="C68">
        <v>4</v>
      </c>
      <c r="D68" t="s">
        <v>182</v>
      </c>
      <c r="E68">
        <v>228</v>
      </c>
      <c r="F68" t="s">
        <v>183</v>
      </c>
      <c r="G68" t="s">
        <v>184</v>
      </c>
      <c r="H68">
        <v>103.244</v>
      </c>
      <c r="I68" t="s">
        <v>185</v>
      </c>
      <c r="J68">
        <v>2.72E-4</v>
      </c>
      <c r="K68" t="s">
        <v>25</v>
      </c>
      <c r="L68" t="s">
        <v>290</v>
      </c>
      <c r="M68">
        <v>182.20992200000001</v>
      </c>
      <c r="N68" t="s">
        <v>25</v>
      </c>
      <c r="O68" t="s">
        <v>291</v>
      </c>
      <c r="P68">
        <v>4.5399999999999998E-4</v>
      </c>
      <c r="Q68" t="s">
        <v>25</v>
      </c>
      <c r="R68" t="s">
        <v>186</v>
      </c>
      <c r="S68" t="e">
        <f t="shared" si="2"/>
        <v>#NAME?</v>
      </c>
      <c r="T68" t="s">
        <v>25</v>
      </c>
      <c r="U68" t="s">
        <v>24</v>
      </c>
      <c r="V68">
        <v>0.47253600000000001</v>
      </c>
      <c r="W68" t="s">
        <v>25</v>
      </c>
      <c r="X68" t="s">
        <v>1881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292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288</v>
      </c>
      <c r="AM68">
        <v>1000</v>
      </c>
      <c r="AN68" t="s">
        <v>189</v>
      </c>
      <c r="AO68">
        <v>1000000</v>
      </c>
      <c r="AP68" t="s">
        <v>190</v>
      </c>
      <c r="AQ68">
        <v>10</v>
      </c>
      <c r="AR68" t="s">
        <v>191</v>
      </c>
      <c r="AS68">
        <v>1000</v>
      </c>
      <c r="AT68" t="s">
        <v>192</v>
      </c>
      <c r="AU68">
        <v>20</v>
      </c>
      <c r="AV68" t="s">
        <v>193</v>
      </c>
      <c r="AW68">
        <v>20</v>
      </c>
      <c r="AX68" t="s">
        <v>194</v>
      </c>
      <c r="AY68">
        <v>1</v>
      </c>
      <c r="AZ68" t="s">
        <v>195</v>
      </c>
      <c r="BA68">
        <v>0</v>
      </c>
      <c r="BB68" t="s">
        <v>203</v>
      </c>
      <c r="BC68">
        <v>1000000</v>
      </c>
    </row>
    <row r="69" spans="1:55">
      <c r="A69">
        <v>1034</v>
      </c>
      <c r="B69" t="s">
        <v>289</v>
      </c>
      <c r="C69">
        <v>4</v>
      </c>
      <c r="D69" t="s">
        <v>182</v>
      </c>
      <c r="E69">
        <v>228</v>
      </c>
      <c r="F69" t="s">
        <v>183</v>
      </c>
      <c r="G69" t="s">
        <v>184</v>
      </c>
      <c r="H69">
        <v>104.682</v>
      </c>
      <c r="I69" t="s">
        <v>185</v>
      </c>
      <c r="J69">
        <v>2.4699999999999999E-4</v>
      </c>
      <c r="K69" t="s">
        <v>25</v>
      </c>
      <c r="L69" t="s">
        <v>290</v>
      </c>
      <c r="M69">
        <v>181.869822</v>
      </c>
      <c r="N69" t="s">
        <v>25</v>
      </c>
      <c r="O69" t="s">
        <v>291</v>
      </c>
      <c r="P69">
        <v>4.2900000000000002E-4</v>
      </c>
      <c r="Q69" t="s">
        <v>25</v>
      </c>
      <c r="R69" t="s">
        <v>186</v>
      </c>
      <c r="S69" t="e">
        <f t="shared" si="2"/>
        <v>#NAME?</v>
      </c>
      <c r="T69" t="s">
        <v>25</v>
      </c>
      <c r="U69" t="s">
        <v>24</v>
      </c>
      <c r="V69">
        <v>0.46509400000000001</v>
      </c>
      <c r="W69" t="s">
        <v>25</v>
      </c>
      <c r="X69" t="s">
        <v>1881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292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288</v>
      </c>
      <c r="AM69">
        <v>1000</v>
      </c>
      <c r="AN69" t="s">
        <v>189</v>
      </c>
      <c r="AO69">
        <v>1000000</v>
      </c>
      <c r="AP69" t="s">
        <v>190</v>
      </c>
      <c r="AQ69">
        <v>10</v>
      </c>
      <c r="AR69" t="s">
        <v>191</v>
      </c>
      <c r="AS69">
        <v>1000</v>
      </c>
      <c r="AT69" t="s">
        <v>192</v>
      </c>
      <c r="AU69">
        <v>20</v>
      </c>
      <c r="AV69" t="s">
        <v>193</v>
      </c>
      <c r="AW69">
        <v>20</v>
      </c>
      <c r="AX69" t="s">
        <v>194</v>
      </c>
      <c r="AY69">
        <v>1</v>
      </c>
      <c r="AZ69" t="s">
        <v>195</v>
      </c>
      <c r="BA69">
        <v>0</v>
      </c>
      <c r="BB69" t="s">
        <v>203</v>
      </c>
      <c r="BC69">
        <v>1000000</v>
      </c>
    </row>
    <row r="70" spans="1:55">
      <c r="A70">
        <v>1034</v>
      </c>
      <c r="B70" t="s">
        <v>289</v>
      </c>
      <c r="C70">
        <v>4</v>
      </c>
      <c r="D70" t="s">
        <v>182</v>
      </c>
      <c r="E70">
        <v>228</v>
      </c>
      <c r="F70" t="s">
        <v>183</v>
      </c>
      <c r="G70" t="s">
        <v>184</v>
      </c>
      <c r="H70">
        <v>107.21299999999999</v>
      </c>
      <c r="I70" t="s">
        <v>185</v>
      </c>
      <c r="J70">
        <v>2.4800000000000001E-4</v>
      </c>
      <c r="K70" t="s">
        <v>25</v>
      </c>
      <c r="L70" t="s">
        <v>290</v>
      </c>
      <c r="M70">
        <v>180.860668</v>
      </c>
      <c r="N70" t="s">
        <v>25</v>
      </c>
      <c r="O70" t="s">
        <v>291</v>
      </c>
      <c r="P70">
        <v>4.2900000000000002E-4</v>
      </c>
      <c r="Q70" t="s">
        <v>25</v>
      </c>
      <c r="R70" t="s">
        <v>186</v>
      </c>
      <c r="S70" t="e">
        <f t="shared" si="2"/>
        <v>#NAME?</v>
      </c>
      <c r="T70" t="s">
        <v>25</v>
      </c>
      <c r="U70" t="s">
        <v>24</v>
      </c>
      <c r="V70">
        <v>0.46468300000000001</v>
      </c>
      <c r="W70" t="s">
        <v>25</v>
      </c>
      <c r="X70" t="s">
        <v>1881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292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288</v>
      </c>
      <c r="AM70">
        <v>1000</v>
      </c>
      <c r="AN70" t="s">
        <v>189</v>
      </c>
      <c r="AO70">
        <v>1000000</v>
      </c>
      <c r="AP70" t="s">
        <v>190</v>
      </c>
      <c r="AQ70">
        <v>10</v>
      </c>
      <c r="AR70" t="s">
        <v>191</v>
      </c>
      <c r="AS70">
        <v>1000</v>
      </c>
      <c r="AT70" t="s">
        <v>192</v>
      </c>
      <c r="AU70">
        <v>20</v>
      </c>
      <c r="AV70" t="s">
        <v>193</v>
      </c>
      <c r="AW70">
        <v>20</v>
      </c>
      <c r="AX70" t="s">
        <v>194</v>
      </c>
      <c r="AY70">
        <v>1</v>
      </c>
      <c r="AZ70" t="s">
        <v>195</v>
      </c>
      <c r="BA70">
        <v>0</v>
      </c>
      <c r="BB70" t="s">
        <v>203</v>
      </c>
      <c r="BC70">
        <v>1000000</v>
      </c>
    </row>
    <row r="71" spans="1:55">
      <c r="A71">
        <v>1034</v>
      </c>
      <c r="B71" t="s">
        <v>289</v>
      </c>
      <c r="C71">
        <v>4</v>
      </c>
      <c r="D71" t="s">
        <v>182</v>
      </c>
      <c r="E71">
        <v>228</v>
      </c>
      <c r="F71" t="s">
        <v>183</v>
      </c>
      <c r="G71" t="s">
        <v>184</v>
      </c>
      <c r="H71">
        <v>103.39700000000001</v>
      </c>
      <c r="I71" t="s">
        <v>185</v>
      </c>
      <c r="J71">
        <v>2.4499999999999999E-4</v>
      </c>
      <c r="K71" t="s">
        <v>25</v>
      </c>
      <c r="L71" t="s">
        <v>290</v>
      </c>
      <c r="M71">
        <v>182.11725000000001</v>
      </c>
      <c r="N71" t="s">
        <v>25</v>
      </c>
      <c r="O71" t="s">
        <v>291</v>
      </c>
      <c r="P71">
        <v>4.2700000000000002E-4</v>
      </c>
      <c r="Q71" t="s">
        <v>25</v>
      </c>
      <c r="R71" t="s">
        <v>186</v>
      </c>
      <c r="S71" t="e">
        <f t="shared" si="2"/>
        <v>#NAME?</v>
      </c>
      <c r="T71" t="s">
        <v>25</v>
      </c>
      <c r="U71" t="s">
        <v>24</v>
      </c>
      <c r="V71">
        <v>0.46529999999999999</v>
      </c>
      <c r="W71" t="s">
        <v>25</v>
      </c>
      <c r="X71" t="s">
        <v>1881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292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288</v>
      </c>
      <c r="AM71">
        <v>1000</v>
      </c>
      <c r="AN71" t="s">
        <v>189</v>
      </c>
      <c r="AO71">
        <v>1000000</v>
      </c>
      <c r="AP71" t="s">
        <v>190</v>
      </c>
      <c r="AQ71">
        <v>10</v>
      </c>
      <c r="AR71" t="s">
        <v>191</v>
      </c>
      <c r="AS71">
        <v>1000</v>
      </c>
      <c r="AT71" t="s">
        <v>192</v>
      </c>
      <c r="AU71">
        <v>20</v>
      </c>
      <c r="AV71" t="s">
        <v>193</v>
      </c>
      <c r="AW71">
        <v>20</v>
      </c>
      <c r="AX71" t="s">
        <v>194</v>
      </c>
      <c r="AY71">
        <v>1</v>
      </c>
      <c r="AZ71" t="s">
        <v>195</v>
      </c>
      <c r="BA71">
        <v>0</v>
      </c>
      <c r="BB71" t="s">
        <v>203</v>
      </c>
      <c r="BC71">
        <v>1000000</v>
      </c>
    </row>
    <row r="72" spans="1:55">
      <c r="A72">
        <v>1040</v>
      </c>
      <c r="B72" t="s">
        <v>289</v>
      </c>
      <c r="C72">
        <v>4</v>
      </c>
      <c r="D72" t="s">
        <v>182</v>
      </c>
      <c r="E72">
        <v>189</v>
      </c>
      <c r="F72" t="s">
        <v>183</v>
      </c>
      <c r="G72" t="s">
        <v>184</v>
      </c>
      <c r="H72">
        <v>228480.084</v>
      </c>
      <c r="I72" t="s">
        <v>185</v>
      </c>
      <c r="J72">
        <v>1.5200000000000001E-4</v>
      </c>
      <c r="K72" t="s">
        <v>25</v>
      </c>
      <c r="L72" t="s">
        <v>290</v>
      </c>
      <c r="M72">
        <v>109.474963</v>
      </c>
      <c r="N72" t="s">
        <v>25</v>
      </c>
      <c r="O72" t="s">
        <v>291</v>
      </c>
      <c r="P72">
        <v>2.61E-4</v>
      </c>
      <c r="Q72" t="s">
        <v>25</v>
      </c>
      <c r="R72" t="s">
        <v>186</v>
      </c>
      <c r="S72" t="e">
        <f t="shared" si="2"/>
        <v>#NAME?</v>
      </c>
      <c r="T72" t="s">
        <v>25</v>
      </c>
      <c r="U72" t="s">
        <v>24</v>
      </c>
      <c r="V72">
        <v>0.19827500000000001</v>
      </c>
      <c r="W72" t="s">
        <v>25</v>
      </c>
      <c r="X72" t="s">
        <v>1881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292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288</v>
      </c>
      <c r="AM72">
        <v>1000</v>
      </c>
      <c r="AN72" t="s">
        <v>189</v>
      </c>
      <c r="AO72">
        <v>1000000</v>
      </c>
      <c r="AP72" t="s">
        <v>190</v>
      </c>
      <c r="AQ72">
        <v>5</v>
      </c>
      <c r="AR72" t="s">
        <v>191</v>
      </c>
      <c r="AS72">
        <v>1000</v>
      </c>
      <c r="AT72" t="s">
        <v>192</v>
      </c>
      <c r="AU72">
        <v>30</v>
      </c>
      <c r="AV72" t="s">
        <v>193</v>
      </c>
      <c r="AW72">
        <v>30</v>
      </c>
      <c r="AX72" t="s">
        <v>194</v>
      </c>
      <c r="AY72">
        <v>1</v>
      </c>
      <c r="AZ72" t="s">
        <v>195</v>
      </c>
      <c r="BA72">
        <v>0</v>
      </c>
      <c r="BB72" t="s">
        <v>203</v>
      </c>
      <c r="BC72">
        <v>1000000</v>
      </c>
    </row>
    <row r="73" spans="1:55">
      <c r="A73">
        <v>1039</v>
      </c>
      <c r="B73" t="s">
        <v>289</v>
      </c>
      <c r="C73">
        <v>4</v>
      </c>
      <c r="D73" t="s">
        <v>182</v>
      </c>
      <c r="E73">
        <v>265</v>
      </c>
      <c r="F73" t="s">
        <v>183</v>
      </c>
      <c r="G73" t="s">
        <v>184</v>
      </c>
      <c r="H73">
        <v>75673.619000000006</v>
      </c>
      <c r="I73" t="s">
        <v>185</v>
      </c>
      <c r="J73">
        <v>2.4399999999999999E-4</v>
      </c>
      <c r="K73" t="s">
        <v>25</v>
      </c>
      <c r="L73" t="s">
        <v>290</v>
      </c>
      <c r="M73">
        <v>129.17411200000001</v>
      </c>
      <c r="N73" t="s">
        <v>25</v>
      </c>
      <c r="O73" t="s">
        <v>291</v>
      </c>
      <c r="P73">
        <v>3.7300000000000001E-4</v>
      </c>
      <c r="Q73" t="s">
        <v>25</v>
      </c>
      <c r="R73" t="s">
        <v>186</v>
      </c>
      <c r="S73" t="e">
        <f t="shared" si="2"/>
        <v>#NAME?</v>
      </c>
      <c r="T73" t="s">
        <v>25</v>
      </c>
      <c r="U73" t="s">
        <v>24</v>
      </c>
      <c r="V73">
        <v>0.25248199999999998</v>
      </c>
      <c r="W73" t="s">
        <v>25</v>
      </c>
      <c r="X73" t="s">
        <v>1881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292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288</v>
      </c>
      <c r="AM73">
        <v>1000</v>
      </c>
      <c r="AN73" t="s">
        <v>189</v>
      </c>
      <c r="AO73">
        <v>1000000</v>
      </c>
      <c r="AP73" t="s">
        <v>190</v>
      </c>
      <c r="AQ73">
        <v>10</v>
      </c>
      <c r="AR73" t="s">
        <v>191</v>
      </c>
      <c r="AS73">
        <v>1000</v>
      </c>
      <c r="AT73" t="s">
        <v>192</v>
      </c>
      <c r="AU73">
        <v>30</v>
      </c>
      <c r="AV73" t="s">
        <v>193</v>
      </c>
      <c r="AW73">
        <v>30</v>
      </c>
      <c r="AX73" t="s">
        <v>194</v>
      </c>
      <c r="AY73">
        <v>1</v>
      </c>
      <c r="AZ73" t="s">
        <v>195</v>
      </c>
      <c r="BA73">
        <v>0</v>
      </c>
      <c r="BB73" t="s">
        <v>203</v>
      </c>
      <c r="BC73">
        <v>1000000</v>
      </c>
    </row>
    <row r="74" spans="1:55">
      <c r="A74">
        <v>1038</v>
      </c>
      <c r="B74" t="s">
        <v>289</v>
      </c>
      <c r="C74">
        <v>4</v>
      </c>
      <c r="D74" t="s">
        <v>182</v>
      </c>
      <c r="E74">
        <v>341</v>
      </c>
      <c r="F74" t="s">
        <v>183</v>
      </c>
      <c r="G74" t="s">
        <v>184</v>
      </c>
      <c r="H74">
        <v>27481.172999999999</v>
      </c>
      <c r="I74" t="s">
        <v>185</v>
      </c>
      <c r="J74">
        <v>3.5399999999999999E-4</v>
      </c>
      <c r="K74" t="s">
        <v>25</v>
      </c>
      <c r="L74" t="s">
        <v>290</v>
      </c>
      <c r="M74">
        <v>149.553391</v>
      </c>
      <c r="N74" t="s">
        <v>25</v>
      </c>
      <c r="O74" t="s">
        <v>291</v>
      </c>
      <c r="P74">
        <v>5.04E-4</v>
      </c>
      <c r="Q74" t="s">
        <v>25</v>
      </c>
      <c r="R74" t="s">
        <v>186</v>
      </c>
      <c r="S74" t="e">
        <f t="shared" si="2"/>
        <v>#NAME?</v>
      </c>
      <c r="T74" t="s">
        <v>25</v>
      </c>
      <c r="U74" t="s">
        <v>24</v>
      </c>
      <c r="V74">
        <v>0.31040099999999998</v>
      </c>
      <c r="W74" t="s">
        <v>25</v>
      </c>
      <c r="X74" t="s">
        <v>1881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292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288</v>
      </c>
      <c r="AM74">
        <v>1000</v>
      </c>
      <c r="AN74" t="s">
        <v>189</v>
      </c>
      <c r="AO74">
        <v>1000000</v>
      </c>
      <c r="AP74" t="s">
        <v>190</v>
      </c>
      <c r="AQ74">
        <v>15</v>
      </c>
      <c r="AR74" t="s">
        <v>191</v>
      </c>
      <c r="AS74">
        <v>1000</v>
      </c>
      <c r="AT74" t="s">
        <v>192</v>
      </c>
      <c r="AU74">
        <v>30</v>
      </c>
      <c r="AV74" t="s">
        <v>193</v>
      </c>
      <c r="AW74">
        <v>30</v>
      </c>
      <c r="AX74" t="s">
        <v>194</v>
      </c>
      <c r="AY74">
        <v>1</v>
      </c>
      <c r="AZ74" t="s">
        <v>195</v>
      </c>
      <c r="BA74">
        <v>0</v>
      </c>
      <c r="BB74" t="s">
        <v>203</v>
      </c>
      <c r="BC74">
        <v>1000000</v>
      </c>
    </row>
    <row r="75" spans="1:55">
      <c r="A75">
        <v>1037</v>
      </c>
      <c r="B75" t="s">
        <v>289</v>
      </c>
      <c r="C75">
        <v>4</v>
      </c>
      <c r="D75" t="s">
        <v>182</v>
      </c>
      <c r="E75">
        <v>418</v>
      </c>
      <c r="F75" t="s">
        <v>183</v>
      </c>
      <c r="G75" t="s">
        <v>184</v>
      </c>
      <c r="H75">
        <v>9898.8880000000008</v>
      </c>
      <c r="I75" t="s">
        <v>185</v>
      </c>
      <c r="J75">
        <v>4.7399999999999997E-4</v>
      </c>
      <c r="K75" t="s">
        <v>25</v>
      </c>
      <c r="L75" t="s">
        <v>290</v>
      </c>
      <c r="M75">
        <v>178.91841199999999</v>
      </c>
      <c r="N75" t="s">
        <v>25</v>
      </c>
      <c r="O75" t="s">
        <v>291</v>
      </c>
      <c r="P75">
        <v>6.5300000000000004E-4</v>
      </c>
      <c r="Q75" t="s">
        <v>25</v>
      </c>
      <c r="R75" t="s">
        <v>186</v>
      </c>
      <c r="S75" t="e">
        <f t="shared" si="2"/>
        <v>#NAME?</v>
      </c>
      <c r="T75" t="s">
        <v>25</v>
      </c>
      <c r="U75" t="s">
        <v>24</v>
      </c>
      <c r="V75">
        <v>0.36702400000000002</v>
      </c>
      <c r="W75" t="s">
        <v>25</v>
      </c>
      <c r="X75" t="s">
        <v>1881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292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288</v>
      </c>
      <c r="AM75">
        <v>1000</v>
      </c>
      <c r="AN75" t="s">
        <v>189</v>
      </c>
      <c r="AO75">
        <v>1000000</v>
      </c>
      <c r="AP75" t="s">
        <v>190</v>
      </c>
      <c r="AQ75">
        <v>20</v>
      </c>
      <c r="AR75" t="s">
        <v>191</v>
      </c>
      <c r="AS75">
        <v>1000</v>
      </c>
      <c r="AT75" t="s">
        <v>192</v>
      </c>
      <c r="AU75">
        <v>30</v>
      </c>
      <c r="AV75" t="s">
        <v>193</v>
      </c>
      <c r="AW75">
        <v>30</v>
      </c>
      <c r="AX75" t="s">
        <v>194</v>
      </c>
      <c r="AY75">
        <v>1</v>
      </c>
      <c r="AZ75" t="s">
        <v>195</v>
      </c>
      <c r="BA75">
        <v>0</v>
      </c>
      <c r="BB75" t="s">
        <v>203</v>
      </c>
      <c r="BC75">
        <v>1000000</v>
      </c>
    </row>
    <row r="76" spans="1:55">
      <c r="A76">
        <v>1036</v>
      </c>
      <c r="B76" t="s">
        <v>289</v>
      </c>
      <c r="C76">
        <v>4</v>
      </c>
      <c r="D76" t="s">
        <v>182</v>
      </c>
      <c r="E76">
        <v>494</v>
      </c>
      <c r="F76" t="s">
        <v>183</v>
      </c>
      <c r="G76" t="s">
        <v>184</v>
      </c>
      <c r="H76">
        <v>3403.87</v>
      </c>
      <c r="I76" t="s">
        <v>185</v>
      </c>
      <c r="J76">
        <v>6.3599999999999996E-4</v>
      </c>
      <c r="K76" t="s">
        <v>25</v>
      </c>
      <c r="L76" t="s">
        <v>290</v>
      </c>
      <c r="M76">
        <v>208.01505</v>
      </c>
      <c r="N76" t="s">
        <v>25</v>
      </c>
      <c r="O76" t="s">
        <v>291</v>
      </c>
      <c r="P76">
        <v>8.4400000000000002E-4</v>
      </c>
      <c r="Q76" t="s">
        <v>25</v>
      </c>
      <c r="R76" t="s">
        <v>186</v>
      </c>
      <c r="S76" t="e">
        <f t="shared" si="2"/>
        <v>#NAME?</v>
      </c>
      <c r="T76" t="s">
        <v>25</v>
      </c>
      <c r="U76" t="s">
        <v>24</v>
      </c>
      <c r="V76">
        <v>0.42543500000000001</v>
      </c>
      <c r="W76" t="s">
        <v>25</v>
      </c>
      <c r="X76" t="s">
        <v>1881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292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288</v>
      </c>
      <c r="AM76">
        <v>1000</v>
      </c>
      <c r="AN76" t="s">
        <v>189</v>
      </c>
      <c r="AO76">
        <v>1000000</v>
      </c>
      <c r="AP76" t="s">
        <v>190</v>
      </c>
      <c r="AQ76">
        <v>25</v>
      </c>
      <c r="AR76" t="s">
        <v>191</v>
      </c>
      <c r="AS76">
        <v>1000</v>
      </c>
      <c r="AT76" t="s">
        <v>192</v>
      </c>
      <c r="AU76">
        <v>30</v>
      </c>
      <c r="AV76" t="s">
        <v>193</v>
      </c>
      <c r="AW76">
        <v>30</v>
      </c>
      <c r="AX76" t="s">
        <v>194</v>
      </c>
      <c r="AY76">
        <v>1</v>
      </c>
      <c r="AZ76" t="s">
        <v>195</v>
      </c>
      <c r="BA76">
        <v>0</v>
      </c>
      <c r="BB76" t="s">
        <v>203</v>
      </c>
      <c r="BC76">
        <v>1000000</v>
      </c>
    </row>
    <row r="77" spans="1:55">
      <c r="A77">
        <v>1035</v>
      </c>
      <c r="B77" t="s">
        <v>289</v>
      </c>
      <c r="C77">
        <v>4</v>
      </c>
      <c r="D77" t="s">
        <v>182</v>
      </c>
      <c r="E77">
        <v>570</v>
      </c>
      <c r="F77" t="s">
        <v>183</v>
      </c>
      <c r="G77" t="s">
        <v>184</v>
      </c>
      <c r="H77">
        <v>1068.0540000000001</v>
      </c>
      <c r="I77" t="s">
        <v>185</v>
      </c>
      <c r="J77">
        <v>7.4600000000000003E-4</v>
      </c>
      <c r="K77" t="s">
        <v>25</v>
      </c>
      <c r="L77" t="s">
        <v>290</v>
      </c>
      <c r="M77">
        <v>235.090948</v>
      </c>
      <c r="N77" t="s">
        <v>25</v>
      </c>
      <c r="O77" t="s">
        <v>291</v>
      </c>
      <c r="P77">
        <v>9.8200000000000002E-4</v>
      </c>
      <c r="Q77" t="s">
        <v>25</v>
      </c>
      <c r="R77" t="s">
        <v>186</v>
      </c>
      <c r="S77" t="e">
        <f t="shared" si="2"/>
        <v>#NAME?</v>
      </c>
      <c r="T77" t="s">
        <v>25</v>
      </c>
      <c r="U77" t="s">
        <v>24</v>
      </c>
      <c r="V77">
        <v>0.46734199999999998</v>
      </c>
      <c r="W77" t="s">
        <v>25</v>
      </c>
      <c r="X77" t="s">
        <v>1881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292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288</v>
      </c>
      <c r="AM77">
        <v>1000</v>
      </c>
      <c r="AN77" t="s">
        <v>189</v>
      </c>
      <c r="AO77">
        <v>1000000</v>
      </c>
      <c r="AP77" t="s">
        <v>190</v>
      </c>
      <c r="AQ77">
        <v>30</v>
      </c>
      <c r="AR77" t="s">
        <v>191</v>
      </c>
      <c r="AS77">
        <v>1000</v>
      </c>
      <c r="AT77" t="s">
        <v>192</v>
      </c>
      <c r="AU77">
        <v>30</v>
      </c>
      <c r="AV77" t="s">
        <v>193</v>
      </c>
      <c r="AW77">
        <v>30</v>
      </c>
      <c r="AX77" t="s">
        <v>194</v>
      </c>
      <c r="AY77">
        <v>1</v>
      </c>
      <c r="AZ77" t="s">
        <v>195</v>
      </c>
      <c r="BA77">
        <v>0</v>
      </c>
      <c r="BB77" t="s">
        <v>203</v>
      </c>
      <c r="BC77">
        <v>1000000</v>
      </c>
    </row>
    <row r="78" spans="1:55">
      <c r="A78">
        <v>1034</v>
      </c>
      <c r="B78" t="s">
        <v>289</v>
      </c>
      <c r="C78">
        <v>4</v>
      </c>
      <c r="D78" t="s">
        <v>182</v>
      </c>
      <c r="E78">
        <v>69</v>
      </c>
      <c r="F78" t="s">
        <v>183</v>
      </c>
      <c r="G78" t="s">
        <v>184</v>
      </c>
      <c r="H78">
        <v>11.472</v>
      </c>
      <c r="I78" t="s">
        <v>185</v>
      </c>
      <c r="J78">
        <v>2.4499999999999999E-4</v>
      </c>
      <c r="K78" t="s">
        <v>25</v>
      </c>
      <c r="L78" t="s">
        <v>290</v>
      </c>
      <c r="M78">
        <v>48.570352</v>
      </c>
      <c r="N78" t="s">
        <v>25</v>
      </c>
      <c r="O78" t="s">
        <v>291</v>
      </c>
      <c r="P78">
        <v>4.0700000000000003E-4</v>
      </c>
      <c r="Q78" t="s">
        <v>25</v>
      </c>
      <c r="R78" t="s">
        <v>186</v>
      </c>
      <c r="S78" t="e">
        <f t="shared" si="2"/>
        <v>#NAME?</v>
      </c>
      <c r="T78" t="s">
        <v>25</v>
      </c>
      <c r="U78" t="s">
        <v>24</v>
      </c>
      <c r="V78">
        <v>8.8557999999999998E-2</v>
      </c>
      <c r="W78" t="s">
        <v>25</v>
      </c>
      <c r="X78" t="s">
        <v>1881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292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288</v>
      </c>
      <c r="AM78">
        <v>1000</v>
      </c>
      <c r="AN78" t="s">
        <v>189</v>
      </c>
      <c r="AO78">
        <v>300000</v>
      </c>
      <c r="AP78" t="s">
        <v>190</v>
      </c>
      <c r="AQ78">
        <v>10</v>
      </c>
      <c r="AR78" t="s">
        <v>191</v>
      </c>
      <c r="AS78">
        <v>1000</v>
      </c>
      <c r="AT78" t="s">
        <v>192</v>
      </c>
      <c r="AU78">
        <v>20</v>
      </c>
      <c r="AV78" t="s">
        <v>193</v>
      </c>
      <c r="AW78">
        <v>20</v>
      </c>
      <c r="AX78" t="s">
        <v>194</v>
      </c>
      <c r="AY78">
        <v>1</v>
      </c>
      <c r="AZ78" t="s">
        <v>195</v>
      </c>
      <c r="BA78">
        <v>0</v>
      </c>
      <c r="BB78" t="s">
        <v>203</v>
      </c>
      <c r="BC78">
        <v>1000000</v>
      </c>
    </row>
    <row r="79" spans="1:55">
      <c r="A79">
        <v>1033</v>
      </c>
      <c r="B79" t="s">
        <v>289</v>
      </c>
      <c r="C79">
        <v>4</v>
      </c>
      <c r="D79" t="s">
        <v>182</v>
      </c>
      <c r="E79">
        <v>228</v>
      </c>
      <c r="F79" t="s">
        <v>183</v>
      </c>
      <c r="G79" t="s">
        <v>184</v>
      </c>
      <c r="H79">
        <v>31.76</v>
      </c>
      <c r="I79" t="s">
        <v>185</v>
      </c>
      <c r="J79">
        <v>2.5500000000000002E-4</v>
      </c>
      <c r="K79" t="s">
        <v>25</v>
      </c>
      <c r="L79" t="s">
        <v>290</v>
      </c>
      <c r="M79">
        <v>183.00159600000001</v>
      </c>
      <c r="N79" t="s">
        <v>25</v>
      </c>
      <c r="O79" t="s">
        <v>291</v>
      </c>
      <c r="P79">
        <v>4.3800000000000002E-4</v>
      </c>
      <c r="Q79" t="s">
        <v>25</v>
      </c>
      <c r="R79" t="s">
        <v>186</v>
      </c>
      <c r="S79" t="e">
        <f t="shared" si="2"/>
        <v>#NAME?</v>
      </c>
      <c r="T79" t="s">
        <v>25</v>
      </c>
      <c r="U79" t="s">
        <v>24</v>
      </c>
      <c r="V79">
        <v>0.30873200000000001</v>
      </c>
      <c r="W79" t="s">
        <v>25</v>
      </c>
      <c r="X79" t="s">
        <v>1881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292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288</v>
      </c>
      <c r="AM79">
        <v>1000</v>
      </c>
      <c r="AN79" t="s">
        <v>189</v>
      </c>
      <c r="AO79">
        <v>1000000</v>
      </c>
      <c r="AP79" t="s">
        <v>190</v>
      </c>
      <c r="AQ79">
        <v>10</v>
      </c>
      <c r="AR79" t="s">
        <v>191</v>
      </c>
      <c r="AS79">
        <v>1000</v>
      </c>
      <c r="AT79" t="s">
        <v>192</v>
      </c>
      <c r="AU79">
        <v>20</v>
      </c>
      <c r="AV79" t="s">
        <v>193</v>
      </c>
      <c r="AW79">
        <v>20</v>
      </c>
      <c r="AX79" t="s">
        <v>194</v>
      </c>
      <c r="AY79">
        <v>1</v>
      </c>
      <c r="AZ79" t="s">
        <v>195</v>
      </c>
      <c r="BA79">
        <v>0</v>
      </c>
      <c r="BB79" t="s">
        <v>203</v>
      </c>
      <c r="BC79">
        <v>1000000</v>
      </c>
    </row>
    <row r="80" spans="1:55">
      <c r="A80">
        <v>1032</v>
      </c>
      <c r="B80" t="s">
        <v>289</v>
      </c>
      <c r="C80">
        <v>4</v>
      </c>
      <c r="D80" t="s">
        <v>182</v>
      </c>
      <c r="E80">
        <v>681</v>
      </c>
      <c r="F80" t="s">
        <v>183</v>
      </c>
      <c r="G80" t="s">
        <v>184</v>
      </c>
      <c r="H80">
        <v>96.924999999999997</v>
      </c>
      <c r="I80" t="s">
        <v>185</v>
      </c>
      <c r="J80">
        <v>2.7099999999999997E-4</v>
      </c>
      <c r="K80" t="s">
        <v>25</v>
      </c>
      <c r="L80" t="s">
        <v>290</v>
      </c>
      <c r="M80">
        <v>563.48818300000005</v>
      </c>
      <c r="N80" t="s">
        <v>25</v>
      </c>
      <c r="O80" t="s">
        <v>291</v>
      </c>
      <c r="P80">
        <v>4.5899999999999999E-4</v>
      </c>
      <c r="Q80" t="s">
        <v>25</v>
      </c>
      <c r="R80" t="s">
        <v>186</v>
      </c>
      <c r="S80" t="e">
        <f t="shared" si="2"/>
        <v>#NAME?</v>
      </c>
      <c r="T80" t="s">
        <v>25</v>
      </c>
      <c r="U80" t="s">
        <v>24</v>
      </c>
      <c r="V80">
        <v>0.98976500000000001</v>
      </c>
      <c r="W80" t="s">
        <v>25</v>
      </c>
      <c r="X80" t="s">
        <v>1881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292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288</v>
      </c>
      <c r="AM80">
        <v>1000</v>
      </c>
      <c r="AN80" t="s">
        <v>189</v>
      </c>
      <c r="AO80">
        <v>3000000</v>
      </c>
      <c r="AP80" t="s">
        <v>190</v>
      </c>
      <c r="AQ80">
        <v>10</v>
      </c>
      <c r="AR80" t="s">
        <v>191</v>
      </c>
      <c r="AS80">
        <v>1000</v>
      </c>
      <c r="AT80" t="s">
        <v>192</v>
      </c>
      <c r="AU80">
        <v>20</v>
      </c>
      <c r="AV80" t="s">
        <v>193</v>
      </c>
      <c r="AW80">
        <v>20</v>
      </c>
      <c r="AX80" t="s">
        <v>194</v>
      </c>
      <c r="AY80">
        <v>1</v>
      </c>
      <c r="AZ80" t="s">
        <v>195</v>
      </c>
      <c r="BA80">
        <v>0</v>
      </c>
      <c r="BB80" t="s">
        <v>203</v>
      </c>
      <c r="BC80">
        <v>1000000</v>
      </c>
    </row>
    <row r="81" spans="1:55">
      <c r="A81">
        <v>1031</v>
      </c>
      <c r="B81" t="s">
        <v>289</v>
      </c>
      <c r="C81">
        <v>4</v>
      </c>
      <c r="D81" t="s">
        <v>182</v>
      </c>
      <c r="E81">
        <v>1134</v>
      </c>
      <c r="F81" t="s">
        <v>183</v>
      </c>
      <c r="G81" t="s">
        <v>184</v>
      </c>
      <c r="H81">
        <v>166.649</v>
      </c>
      <c r="I81" t="s">
        <v>185</v>
      </c>
      <c r="J81">
        <v>2.7E-4</v>
      </c>
      <c r="K81" t="s">
        <v>25</v>
      </c>
      <c r="L81" t="s">
        <v>290</v>
      </c>
      <c r="M81">
        <v>965.46548299999995</v>
      </c>
      <c r="N81" t="s">
        <v>25</v>
      </c>
      <c r="O81" t="s">
        <v>291</v>
      </c>
      <c r="P81">
        <v>4.6299999999999998E-4</v>
      </c>
      <c r="Q81" t="s">
        <v>25</v>
      </c>
      <c r="R81" t="s">
        <v>186</v>
      </c>
      <c r="S81" t="e">
        <f t="shared" si="2"/>
        <v>#NAME?</v>
      </c>
      <c r="T81" t="s">
        <v>25</v>
      </c>
      <c r="U81" t="s">
        <v>24</v>
      </c>
      <c r="V81">
        <v>1.805804</v>
      </c>
      <c r="W81" t="s">
        <v>25</v>
      </c>
      <c r="X81" t="s">
        <v>1881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292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288</v>
      </c>
      <c r="AM81">
        <v>1000</v>
      </c>
      <c r="AN81" t="s">
        <v>189</v>
      </c>
      <c r="AO81">
        <v>5000000</v>
      </c>
      <c r="AP81" t="s">
        <v>190</v>
      </c>
      <c r="AQ81">
        <v>10</v>
      </c>
      <c r="AR81" t="s">
        <v>191</v>
      </c>
      <c r="AS81">
        <v>1000</v>
      </c>
      <c r="AT81" t="s">
        <v>192</v>
      </c>
      <c r="AU81">
        <v>20</v>
      </c>
      <c r="AV81" t="s">
        <v>193</v>
      </c>
      <c r="AW81">
        <v>20</v>
      </c>
      <c r="AX81" t="s">
        <v>194</v>
      </c>
      <c r="AY81">
        <v>1</v>
      </c>
      <c r="AZ81" t="s">
        <v>195</v>
      </c>
      <c r="BA81">
        <v>0</v>
      </c>
      <c r="BB81" t="s">
        <v>203</v>
      </c>
      <c r="BC81">
        <v>1000000</v>
      </c>
    </row>
    <row r="82" spans="1:55">
      <c r="A82">
        <v>1030</v>
      </c>
      <c r="B82" t="s">
        <v>289</v>
      </c>
      <c r="C82">
        <v>4</v>
      </c>
      <c r="D82" t="s">
        <v>182</v>
      </c>
      <c r="E82">
        <v>1587</v>
      </c>
      <c r="F82" t="s">
        <v>183</v>
      </c>
      <c r="G82" t="s">
        <v>184</v>
      </c>
      <c r="H82">
        <v>228.88399999999999</v>
      </c>
      <c r="I82" t="s">
        <v>185</v>
      </c>
      <c r="J82">
        <v>2.5799999999999998E-4</v>
      </c>
      <c r="K82" t="s">
        <v>25</v>
      </c>
      <c r="L82" t="s">
        <v>290</v>
      </c>
      <c r="M82">
        <v>2037.983035</v>
      </c>
      <c r="N82" t="s">
        <v>25</v>
      </c>
      <c r="O82" t="s">
        <v>291</v>
      </c>
      <c r="P82">
        <v>5.4900000000000001E-4</v>
      </c>
      <c r="Q82" t="s">
        <v>25</v>
      </c>
      <c r="R82" t="s">
        <v>186</v>
      </c>
      <c r="S82" t="e">
        <f t="shared" si="2"/>
        <v>#NAME?</v>
      </c>
      <c r="T82" t="s">
        <v>25</v>
      </c>
      <c r="U82" t="s">
        <v>24</v>
      </c>
      <c r="V82">
        <v>3.0986379999999998</v>
      </c>
      <c r="W82" t="s">
        <v>25</v>
      </c>
      <c r="X82" t="s">
        <v>1881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292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288</v>
      </c>
      <c r="AM82">
        <v>1000</v>
      </c>
      <c r="AN82" t="s">
        <v>189</v>
      </c>
      <c r="AO82">
        <v>7000000</v>
      </c>
      <c r="AP82" t="s">
        <v>190</v>
      </c>
      <c r="AQ82">
        <v>10</v>
      </c>
      <c r="AR82" t="s">
        <v>191</v>
      </c>
      <c r="AS82">
        <v>1000</v>
      </c>
      <c r="AT82" t="s">
        <v>192</v>
      </c>
      <c r="AU82">
        <v>20</v>
      </c>
      <c r="AV82" t="s">
        <v>193</v>
      </c>
      <c r="AW82">
        <v>20</v>
      </c>
      <c r="AX82" t="s">
        <v>194</v>
      </c>
      <c r="AY82">
        <v>1</v>
      </c>
      <c r="AZ82" t="s">
        <v>195</v>
      </c>
      <c r="BA82">
        <v>0</v>
      </c>
      <c r="BB82" t="s">
        <v>203</v>
      </c>
      <c r="BC82">
        <v>1000000</v>
      </c>
    </row>
    <row r="83" spans="1:55">
      <c r="A83">
        <v>1029</v>
      </c>
      <c r="B83" t="s">
        <v>289</v>
      </c>
      <c r="C83">
        <v>4</v>
      </c>
      <c r="D83" t="s">
        <v>182</v>
      </c>
      <c r="E83">
        <v>2040</v>
      </c>
      <c r="F83" t="s">
        <v>183</v>
      </c>
      <c r="G83" t="s">
        <v>184</v>
      </c>
      <c r="H83">
        <v>290.86799999999999</v>
      </c>
      <c r="I83" t="s">
        <v>185</v>
      </c>
      <c r="J83">
        <v>2.52E-4</v>
      </c>
      <c r="K83" t="s">
        <v>25</v>
      </c>
      <c r="L83" t="s">
        <v>290</v>
      </c>
      <c r="M83">
        <v>2656.3691370000001</v>
      </c>
      <c r="N83" t="s">
        <v>25</v>
      </c>
      <c r="O83" t="s">
        <v>291</v>
      </c>
      <c r="P83">
        <v>5.4699999999999996E-4</v>
      </c>
      <c r="Q83" t="s">
        <v>25</v>
      </c>
      <c r="R83" t="s">
        <v>186</v>
      </c>
      <c r="S83" t="e">
        <f t="shared" si="2"/>
        <v>#NAME?</v>
      </c>
      <c r="T83" t="s">
        <v>25</v>
      </c>
      <c r="U83" t="s">
        <v>24</v>
      </c>
      <c r="V83">
        <v>8.1777700000000006</v>
      </c>
      <c r="W83" t="s">
        <v>25</v>
      </c>
      <c r="X83" t="s">
        <v>1881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292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288</v>
      </c>
      <c r="AM83">
        <v>1000</v>
      </c>
      <c r="AN83" t="s">
        <v>189</v>
      </c>
      <c r="AO83">
        <v>9000000</v>
      </c>
      <c r="AP83" t="s">
        <v>190</v>
      </c>
      <c r="AQ83">
        <v>10</v>
      </c>
      <c r="AR83" t="s">
        <v>191</v>
      </c>
      <c r="AS83">
        <v>1000</v>
      </c>
      <c r="AT83" t="s">
        <v>192</v>
      </c>
      <c r="AU83">
        <v>20</v>
      </c>
      <c r="AV83" t="s">
        <v>193</v>
      </c>
      <c r="AW83">
        <v>20</v>
      </c>
      <c r="AX83" t="s">
        <v>194</v>
      </c>
      <c r="AY83">
        <v>1</v>
      </c>
      <c r="AZ83" t="s">
        <v>195</v>
      </c>
      <c r="BA83">
        <v>0</v>
      </c>
      <c r="BB83" t="s">
        <v>203</v>
      </c>
      <c r="BC83">
        <v>1000000</v>
      </c>
    </row>
    <row r="84" spans="1:55">
      <c r="A84">
        <v>1028</v>
      </c>
      <c r="B84" t="s">
        <v>289</v>
      </c>
      <c r="C84">
        <v>1</v>
      </c>
      <c r="D84" t="s">
        <v>182</v>
      </c>
      <c r="E84">
        <v>1119</v>
      </c>
      <c r="F84" t="s">
        <v>183</v>
      </c>
      <c r="G84" t="s">
        <v>184</v>
      </c>
      <c r="H84">
        <v>220.73500000000001</v>
      </c>
      <c r="I84" t="s">
        <v>185</v>
      </c>
      <c r="J84">
        <v>2.72E-4</v>
      </c>
      <c r="K84" t="s">
        <v>25</v>
      </c>
      <c r="L84" t="s">
        <v>290</v>
      </c>
      <c r="M84">
        <v>187.882667</v>
      </c>
      <c r="N84" t="s">
        <v>25</v>
      </c>
      <c r="O84" t="s">
        <v>291</v>
      </c>
      <c r="P84">
        <v>2.99E-4</v>
      </c>
      <c r="Q84" t="s">
        <v>25</v>
      </c>
      <c r="R84" t="s">
        <v>186</v>
      </c>
      <c r="S84" t="e">
        <f t="shared" si="2"/>
        <v>#NAME?</v>
      </c>
      <c r="T84" t="s">
        <v>25</v>
      </c>
      <c r="U84" t="s">
        <v>24</v>
      </c>
      <c r="V84">
        <v>11.890912999999999</v>
      </c>
      <c r="W84" t="s">
        <v>25</v>
      </c>
      <c r="X84" t="s">
        <v>1881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292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288</v>
      </c>
      <c r="AM84">
        <v>1000</v>
      </c>
      <c r="AN84" t="s">
        <v>189</v>
      </c>
      <c r="AO84">
        <v>7000000</v>
      </c>
      <c r="AP84" t="s">
        <v>190</v>
      </c>
      <c r="AQ84">
        <v>10</v>
      </c>
      <c r="AR84" t="s">
        <v>191</v>
      </c>
      <c r="AS84">
        <v>1000</v>
      </c>
      <c r="AT84" t="s">
        <v>192</v>
      </c>
      <c r="AU84">
        <v>20</v>
      </c>
      <c r="AV84" t="s">
        <v>193</v>
      </c>
      <c r="AW84">
        <v>20</v>
      </c>
      <c r="AX84" t="s">
        <v>194</v>
      </c>
      <c r="AY84">
        <v>1</v>
      </c>
      <c r="AZ84" t="s">
        <v>195</v>
      </c>
      <c r="BA84">
        <v>0</v>
      </c>
      <c r="BB84" t="s">
        <v>203</v>
      </c>
      <c r="BC84">
        <v>1000000</v>
      </c>
    </row>
    <row r="85" spans="1:55">
      <c r="A85">
        <v>1027</v>
      </c>
      <c r="B85" t="s">
        <v>289</v>
      </c>
      <c r="C85">
        <v>1</v>
      </c>
      <c r="D85" t="s">
        <v>182</v>
      </c>
      <c r="E85">
        <v>1439</v>
      </c>
      <c r="F85" t="s">
        <v>183</v>
      </c>
      <c r="G85" t="s">
        <v>184</v>
      </c>
      <c r="H85">
        <v>286.73899999999998</v>
      </c>
      <c r="I85" t="s">
        <v>185</v>
      </c>
      <c r="J85">
        <v>2.5099999999999998E-4</v>
      </c>
      <c r="K85" t="s">
        <v>25</v>
      </c>
      <c r="L85" t="s">
        <v>290</v>
      </c>
      <c r="M85">
        <v>225.144835</v>
      </c>
      <c r="N85" t="s">
        <v>25</v>
      </c>
      <c r="O85" t="s">
        <v>291</v>
      </c>
      <c r="P85">
        <v>2.7599999999999999E-4</v>
      </c>
      <c r="Q85" t="s">
        <v>25</v>
      </c>
      <c r="R85" t="s">
        <v>186</v>
      </c>
      <c r="S85" t="e">
        <f t="shared" si="2"/>
        <v>#NAME?</v>
      </c>
      <c r="T85" t="s">
        <v>25</v>
      </c>
      <c r="U85" t="s">
        <v>24</v>
      </c>
      <c r="V85">
        <v>18.380306000000001</v>
      </c>
      <c r="W85" t="s">
        <v>25</v>
      </c>
      <c r="X85" t="s">
        <v>1881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292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288</v>
      </c>
      <c r="AM85">
        <v>1000</v>
      </c>
      <c r="AN85" t="s">
        <v>189</v>
      </c>
      <c r="AO85">
        <v>9000000</v>
      </c>
      <c r="AP85" t="s">
        <v>190</v>
      </c>
      <c r="AQ85">
        <v>10</v>
      </c>
      <c r="AR85" t="s">
        <v>191</v>
      </c>
      <c r="AS85">
        <v>1000</v>
      </c>
      <c r="AT85" t="s">
        <v>192</v>
      </c>
      <c r="AU85">
        <v>20</v>
      </c>
      <c r="AV85" t="s">
        <v>193</v>
      </c>
      <c r="AW85">
        <v>20</v>
      </c>
      <c r="AX85" t="s">
        <v>194</v>
      </c>
      <c r="AY85">
        <v>1</v>
      </c>
      <c r="AZ85" t="s">
        <v>195</v>
      </c>
      <c r="BA85">
        <v>0</v>
      </c>
      <c r="BB85" t="s">
        <v>203</v>
      </c>
      <c r="BC85">
        <v>1000000</v>
      </c>
    </row>
    <row r="86" spans="1:55">
      <c r="A86">
        <v>1026</v>
      </c>
      <c r="B86" t="s">
        <v>289</v>
      </c>
      <c r="C86">
        <v>1</v>
      </c>
      <c r="D86" t="s">
        <v>182</v>
      </c>
      <c r="E86">
        <v>4359</v>
      </c>
      <c r="F86" t="s">
        <v>183</v>
      </c>
      <c r="G86" t="s">
        <v>184</v>
      </c>
      <c r="H86">
        <v>0</v>
      </c>
      <c r="I86" t="s">
        <v>185</v>
      </c>
      <c r="J86">
        <v>1.3879999999999999E-3</v>
      </c>
      <c r="K86" t="s">
        <v>25</v>
      </c>
      <c r="L86" t="s">
        <v>290</v>
      </c>
      <c r="M86">
        <v>843.01667399999997</v>
      </c>
      <c r="N86" t="s">
        <v>25</v>
      </c>
      <c r="O86" t="s">
        <v>291</v>
      </c>
      <c r="P86">
        <v>2.2309999999999999E-3</v>
      </c>
      <c r="Q86" t="s">
        <v>25</v>
      </c>
      <c r="R86" t="s">
        <v>186</v>
      </c>
      <c r="S86" t="e">
        <f t="shared" si="2"/>
        <v>#NAME?</v>
      </c>
      <c r="T86" t="s">
        <v>25</v>
      </c>
      <c r="U86" t="s">
        <v>24</v>
      </c>
      <c r="V86">
        <v>4.0265180000000003</v>
      </c>
      <c r="W86" t="s">
        <v>25</v>
      </c>
      <c r="X86" t="s">
        <v>1881</v>
      </c>
      <c r="Y86">
        <v>0</v>
      </c>
      <c r="Z86" t="s">
        <v>26</v>
      </c>
      <c r="AA86">
        <v>7.8700000000000003E-3</v>
      </c>
      <c r="AB86" t="s">
        <v>25</v>
      </c>
      <c r="AC86" t="s">
        <v>27</v>
      </c>
      <c r="AD86">
        <v>5.1472999999999998E-2</v>
      </c>
      <c r="AE86" t="s">
        <v>25</v>
      </c>
      <c r="AF86" t="s">
        <v>292</v>
      </c>
      <c r="AG86">
        <v>3.9490690000000002</v>
      </c>
      <c r="AH86" t="s">
        <v>25</v>
      </c>
      <c r="AI86" t="s">
        <v>28</v>
      </c>
      <c r="AJ86">
        <v>3.408E-3</v>
      </c>
      <c r="AK86" t="s">
        <v>25</v>
      </c>
      <c r="AL86" t="s">
        <v>288</v>
      </c>
      <c r="AM86">
        <v>1000</v>
      </c>
      <c r="AN86" t="s">
        <v>189</v>
      </c>
      <c r="AO86">
        <v>1000000</v>
      </c>
      <c r="AP86" t="s">
        <v>190</v>
      </c>
      <c r="AQ86">
        <v>5</v>
      </c>
      <c r="AR86" t="s">
        <v>191</v>
      </c>
      <c r="AS86">
        <v>1000</v>
      </c>
      <c r="AT86" t="s">
        <v>192</v>
      </c>
      <c r="AU86">
        <v>20</v>
      </c>
      <c r="AV86" t="s">
        <v>193</v>
      </c>
      <c r="AW86">
        <v>10000</v>
      </c>
      <c r="AX86" t="s">
        <v>194</v>
      </c>
      <c r="AY86">
        <v>20</v>
      </c>
      <c r="AZ86" t="s">
        <v>195</v>
      </c>
      <c r="BA86">
        <v>0</v>
      </c>
      <c r="BB86" t="s">
        <v>203</v>
      </c>
      <c r="BC86">
        <v>1000000</v>
      </c>
    </row>
    <row r="87" spans="1:55">
      <c r="A87">
        <v>1025</v>
      </c>
      <c r="B87" t="s">
        <v>289</v>
      </c>
      <c r="C87">
        <v>1</v>
      </c>
      <c r="D87" t="s">
        <v>182</v>
      </c>
      <c r="E87">
        <v>4359</v>
      </c>
      <c r="F87" t="s">
        <v>183</v>
      </c>
      <c r="G87" t="s">
        <v>184</v>
      </c>
      <c r="H87">
        <v>4.4999999999999998E-2</v>
      </c>
      <c r="I87" t="s">
        <v>185</v>
      </c>
      <c r="J87">
        <v>1.3259999999999999E-3</v>
      </c>
      <c r="K87" t="s">
        <v>25</v>
      </c>
      <c r="L87" t="s">
        <v>290</v>
      </c>
      <c r="M87">
        <v>830.93001100000004</v>
      </c>
      <c r="N87" t="s">
        <v>25</v>
      </c>
      <c r="O87" t="s">
        <v>291</v>
      </c>
      <c r="P87">
        <v>2.1570000000000001E-3</v>
      </c>
      <c r="Q87" t="s">
        <v>25</v>
      </c>
      <c r="R87" t="s">
        <v>186</v>
      </c>
      <c r="S87" t="e">
        <f t="shared" si="2"/>
        <v>#NAME?</v>
      </c>
      <c r="T87" t="s">
        <v>25</v>
      </c>
      <c r="U87" t="s">
        <v>24</v>
      </c>
      <c r="V87">
        <v>1.565677</v>
      </c>
      <c r="W87" t="s">
        <v>25</v>
      </c>
      <c r="X87" t="s">
        <v>1881</v>
      </c>
      <c r="Y87">
        <v>0</v>
      </c>
      <c r="Z87" t="s">
        <v>26</v>
      </c>
      <c r="AA87">
        <v>7.3499999999999998E-3</v>
      </c>
      <c r="AB87" t="s">
        <v>25</v>
      </c>
      <c r="AC87" t="s">
        <v>27</v>
      </c>
      <c r="AD87">
        <v>4.9341999999999997E-2</v>
      </c>
      <c r="AE87" t="s">
        <v>25</v>
      </c>
      <c r="AF87" t="s">
        <v>292</v>
      </c>
      <c r="AG87">
        <v>1.4922470000000001</v>
      </c>
      <c r="AH87" t="s">
        <v>25</v>
      </c>
      <c r="AI87" t="s">
        <v>28</v>
      </c>
      <c r="AJ87">
        <v>3.4169999999999999E-3</v>
      </c>
      <c r="AK87" t="s">
        <v>25</v>
      </c>
      <c r="AL87" t="s">
        <v>288</v>
      </c>
      <c r="AM87">
        <v>1000</v>
      </c>
      <c r="AN87" t="s">
        <v>189</v>
      </c>
      <c r="AO87">
        <v>1000000</v>
      </c>
      <c r="AP87" t="s">
        <v>190</v>
      </c>
      <c r="AQ87">
        <v>5</v>
      </c>
      <c r="AR87" t="s">
        <v>191</v>
      </c>
      <c r="AS87">
        <v>1000</v>
      </c>
      <c r="AT87" t="s">
        <v>192</v>
      </c>
      <c r="AU87">
        <v>20</v>
      </c>
      <c r="AV87" t="s">
        <v>193</v>
      </c>
      <c r="AW87">
        <v>10000</v>
      </c>
      <c r="AX87" t="s">
        <v>194</v>
      </c>
      <c r="AY87">
        <v>50</v>
      </c>
      <c r="AZ87" t="s">
        <v>195</v>
      </c>
      <c r="BA87">
        <v>0</v>
      </c>
      <c r="BB87" t="s">
        <v>203</v>
      </c>
      <c r="BC87">
        <v>1000000</v>
      </c>
    </row>
    <row r="88" spans="1:55">
      <c r="A88">
        <v>1024</v>
      </c>
      <c r="B88" t="s">
        <v>289</v>
      </c>
      <c r="C88">
        <v>1</v>
      </c>
      <c r="D88" t="s">
        <v>182</v>
      </c>
      <c r="E88">
        <v>4359</v>
      </c>
      <c r="F88" t="s">
        <v>183</v>
      </c>
      <c r="G88" t="s">
        <v>184</v>
      </c>
      <c r="H88">
        <v>0.66900000000000004</v>
      </c>
      <c r="I88" t="s">
        <v>185</v>
      </c>
      <c r="J88">
        <v>1.34E-3</v>
      </c>
      <c r="K88" t="s">
        <v>25</v>
      </c>
      <c r="L88" t="s">
        <v>290</v>
      </c>
      <c r="M88">
        <v>833.81595600000003</v>
      </c>
      <c r="N88" t="s">
        <v>25</v>
      </c>
      <c r="O88" t="s">
        <v>291</v>
      </c>
      <c r="P88">
        <v>2.1740000000000002E-3</v>
      </c>
      <c r="Q88" t="s">
        <v>25</v>
      </c>
      <c r="R88" t="s">
        <v>186</v>
      </c>
      <c r="S88" t="e">
        <f t="shared" si="2"/>
        <v>#NAME?</v>
      </c>
      <c r="T88" t="s">
        <v>25</v>
      </c>
      <c r="U88" t="s">
        <v>24</v>
      </c>
      <c r="V88">
        <v>0.78705700000000001</v>
      </c>
      <c r="W88" t="s">
        <v>25</v>
      </c>
      <c r="X88" t="s">
        <v>1881</v>
      </c>
      <c r="Y88">
        <v>0</v>
      </c>
      <c r="Z88" t="s">
        <v>26</v>
      </c>
      <c r="AA88">
        <v>6.9740000000000002E-3</v>
      </c>
      <c r="AB88" t="s">
        <v>25</v>
      </c>
      <c r="AC88" t="s">
        <v>27</v>
      </c>
      <c r="AD88">
        <v>4.8967999999999998E-2</v>
      </c>
      <c r="AE88" t="s">
        <v>25</v>
      </c>
      <c r="AF88" t="s">
        <v>292</v>
      </c>
      <c r="AG88">
        <v>0.71510499999999999</v>
      </c>
      <c r="AH88" t="s">
        <v>25</v>
      </c>
      <c r="AI88" t="s">
        <v>28</v>
      </c>
      <c r="AJ88">
        <v>3.4099999999999998E-3</v>
      </c>
      <c r="AK88" t="s">
        <v>25</v>
      </c>
      <c r="AL88" t="s">
        <v>288</v>
      </c>
      <c r="AM88">
        <v>1000</v>
      </c>
      <c r="AN88" t="s">
        <v>189</v>
      </c>
      <c r="AO88">
        <v>1000000</v>
      </c>
      <c r="AP88" t="s">
        <v>190</v>
      </c>
      <c r="AQ88">
        <v>5</v>
      </c>
      <c r="AR88" t="s">
        <v>191</v>
      </c>
      <c r="AS88">
        <v>1000</v>
      </c>
      <c r="AT88" t="s">
        <v>192</v>
      </c>
      <c r="AU88">
        <v>20</v>
      </c>
      <c r="AV88" t="s">
        <v>193</v>
      </c>
      <c r="AW88">
        <v>10000</v>
      </c>
      <c r="AX88" t="s">
        <v>194</v>
      </c>
      <c r="AY88">
        <v>100</v>
      </c>
      <c r="AZ88" t="s">
        <v>195</v>
      </c>
      <c r="BA88">
        <v>0</v>
      </c>
      <c r="BB88" t="s">
        <v>203</v>
      </c>
      <c r="BC88">
        <v>1000000</v>
      </c>
    </row>
    <row r="89" spans="1:55">
      <c r="A89">
        <v>1023</v>
      </c>
      <c r="B89" t="s">
        <v>289</v>
      </c>
      <c r="C89">
        <v>1</v>
      </c>
      <c r="D89" t="s">
        <v>182</v>
      </c>
      <c r="E89">
        <v>4359</v>
      </c>
      <c r="F89" t="s">
        <v>183</v>
      </c>
      <c r="G89" t="s">
        <v>184</v>
      </c>
      <c r="H89">
        <v>245.47</v>
      </c>
      <c r="I89" t="s">
        <v>185</v>
      </c>
      <c r="J89">
        <v>1.6130000000000001E-3</v>
      </c>
      <c r="K89" t="s">
        <v>25</v>
      </c>
      <c r="L89" t="s">
        <v>290</v>
      </c>
      <c r="M89">
        <v>851.59989199999995</v>
      </c>
      <c r="N89" t="s">
        <v>25</v>
      </c>
      <c r="O89" t="s">
        <v>291</v>
      </c>
      <c r="P89">
        <v>2.4650000000000002E-3</v>
      </c>
      <c r="Q89" t="s">
        <v>25</v>
      </c>
      <c r="R89" t="s">
        <v>186</v>
      </c>
      <c r="S89" t="e">
        <f t="shared" si="2"/>
        <v>#NAME?</v>
      </c>
      <c r="T89" t="s">
        <v>25</v>
      </c>
      <c r="U89" t="s">
        <v>24</v>
      </c>
      <c r="V89">
        <v>0.15926799999999999</v>
      </c>
      <c r="W89" t="s">
        <v>25</v>
      </c>
      <c r="X89" t="s">
        <v>1881</v>
      </c>
      <c r="Y89">
        <v>0</v>
      </c>
      <c r="Z89" t="s">
        <v>26</v>
      </c>
      <c r="AA89">
        <v>5.1619999999999999E-3</v>
      </c>
      <c r="AB89" t="s">
        <v>25</v>
      </c>
      <c r="AC89" t="s">
        <v>27</v>
      </c>
      <c r="AD89">
        <v>4.4932E-2</v>
      </c>
      <c r="AE89" t="s">
        <v>25</v>
      </c>
      <c r="AF89" t="s">
        <v>292</v>
      </c>
      <c r="AG89">
        <v>9.5097000000000001E-2</v>
      </c>
      <c r="AH89" t="s">
        <v>25</v>
      </c>
      <c r="AI89" t="s">
        <v>28</v>
      </c>
      <c r="AJ89">
        <v>3.3939999999999999E-3</v>
      </c>
      <c r="AK89" t="s">
        <v>25</v>
      </c>
      <c r="AL89" t="s">
        <v>288</v>
      </c>
      <c r="AM89">
        <v>1000</v>
      </c>
      <c r="AN89" t="s">
        <v>189</v>
      </c>
      <c r="AO89">
        <v>1000000</v>
      </c>
      <c r="AP89" t="s">
        <v>190</v>
      </c>
      <c r="AQ89">
        <v>5</v>
      </c>
      <c r="AR89" t="s">
        <v>191</v>
      </c>
      <c r="AS89">
        <v>1000</v>
      </c>
      <c r="AT89" t="s">
        <v>192</v>
      </c>
      <c r="AU89">
        <v>20</v>
      </c>
      <c r="AV89" t="s">
        <v>193</v>
      </c>
      <c r="AW89">
        <v>10000</v>
      </c>
      <c r="AX89" t="s">
        <v>194</v>
      </c>
      <c r="AY89">
        <v>400</v>
      </c>
      <c r="AZ89" t="s">
        <v>195</v>
      </c>
      <c r="BA89">
        <v>0</v>
      </c>
      <c r="BB89" t="s">
        <v>203</v>
      </c>
      <c r="BC89">
        <v>1000000</v>
      </c>
    </row>
    <row r="90" spans="1:55">
      <c r="A90">
        <v>1022</v>
      </c>
      <c r="B90" t="s">
        <v>289</v>
      </c>
      <c r="C90">
        <v>1</v>
      </c>
      <c r="D90" t="s">
        <v>182</v>
      </c>
      <c r="E90">
        <v>4359</v>
      </c>
      <c r="F90" t="s">
        <v>183</v>
      </c>
      <c r="G90" t="s">
        <v>184</v>
      </c>
      <c r="H90">
        <v>647.54200000000003</v>
      </c>
      <c r="I90" t="s">
        <v>185</v>
      </c>
      <c r="J90">
        <v>1.609E-3</v>
      </c>
      <c r="K90" t="s">
        <v>25</v>
      </c>
      <c r="L90" t="s">
        <v>290</v>
      </c>
      <c r="M90">
        <v>844.05679499999997</v>
      </c>
      <c r="N90" t="s">
        <v>25</v>
      </c>
      <c r="O90" t="s">
        <v>291</v>
      </c>
      <c r="P90">
        <v>2.4529999999999999E-3</v>
      </c>
      <c r="Q90" t="s">
        <v>25</v>
      </c>
      <c r="R90" t="s">
        <v>186</v>
      </c>
      <c r="S90" t="e">
        <f t="shared" si="2"/>
        <v>#NAME?</v>
      </c>
      <c r="T90" t="s">
        <v>25</v>
      </c>
      <c r="U90" t="s">
        <v>24</v>
      </c>
      <c r="V90">
        <v>0.118743</v>
      </c>
      <c r="W90" t="s">
        <v>25</v>
      </c>
      <c r="X90" t="s">
        <v>1881</v>
      </c>
      <c r="Y90">
        <v>0</v>
      </c>
      <c r="Z90" t="s">
        <v>26</v>
      </c>
      <c r="AA90">
        <v>5.0530000000000002E-3</v>
      </c>
      <c r="AB90" t="s">
        <v>25</v>
      </c>
      <c r="AC90" t="s">
        <v>27</v>
      </c>
      <c r="AD90">
        <v>4.5531000000000002E-2</v>
      </c>
      <c r="AE90" t="s">
        <v>25</v>
      </c>
      <c r="AF90" t="s">
        <v>292</v>
      </c>
      <c r="AG90">
        <v>5.4384000000000002E-2</v>
      </c>
      <c r="AH90" t="s">
        <v>25</v>
      </c>
      <c r="AI90" t="s">
        <v>28</v>
      </c>
      <c r="AJ90">
        <v>3.3909999999999999E-3</v>
      </c>
      <c r="AK90" t="s">
        <v>25</v>
      </c>
      <c r="AL90" t="s">
        <v>288</v>
      </c>
      <c r="AM90">
        <v>1000</v>
      </c>
      <c r="AN90" t="s">
        <v>189</v>
      </c>
      <c r="AO90">
        <v>1000000</v>
      </c>
      <c r="AP90" t="s">
        <v>190</v>
      </c>
      <c r="AQ90">
        <v>5</v>
      </c>
      <c r="AR90" t="s">
        <v>191</v>
      </c>
      <c r="AS90">
        <v>1000</v>
      </c>
      <c r="AT90" t="s">
        <v>192</v>
      </c>
      <c r="AU90">
        <v>20</v>
      </c>
      <c r="AV90" t="s">
        <v>193</v>
      </c>
      <c r="AW90">
        <v>10000</v>
      </c>
      <c r="AX90" t="s">
        <v>194</v>
      </c>
      <c r="AY90">
        <v>500</v>
      </c>
      <c r="AZ90" t="s">
        <v>195</v>
      </c>
      <c r="BA90">
        <v>0</v>
      </c>
      <c r="BB90" t="s">
        <v>203</v>
      </c>
      <c r="BC90">
        <v>1000000</v>
      </c>
    </row>
    <row r="91" spans="1:55">
      <c r="A91">
        <v>1021</v>
      </c>
      <c r="B91" t="s">
        <v>289</v>
      </c>
      <c r="C91">
        <v>1</v>
      </c>
      <c r="D91" t="s">
        <v>182</v>
      </c>
      <c r="E91">
        <v>4359</v>
      </c>
      <c r="F91" t="s">
        <v>183</v>
      </c>
      <c r="G91" t="s">
        <v>184</v>
      </c>
      <c r="H91">
        <v>322.34100000000001</v>
      </c>
      <c r="I91" t="s">
        <v>185</v>
      </c>
      <c r="J91">
        <v>1.8799999999999999E-3</v>
      </c>
      <c r="K91" t="s">
        <v>25</v>
      </c>
      <c r="L91" t="s">
        <v>290</v>
      </c>
      <c r="M91">
        <v>833.28862900000001</v>
      </c>
      <c r="N91" t="s">
        <v>25</v>
      </c>
      <c r="O91" t="s">
        <v>291</v>
      </c>
      <c r="P91">
        <v>2.7130000000000001E-3</v>
      </c>
      <c r="Q91" t="s">
        <v>25</v>
      </c>
      <c r="R91" t="s">
        <v>186</v>
      </c>
      <c r="S91" t="e">
        <f t="shared" ref="S91:S122" si="3">-nan</f>
        <v>#NAME?</v>
      </c>
      <c r="T91" t="s">
        <v>25</v>
      </c>
      <c r="U91" t="s">
        <v>24</v>
      </c>
      <c r="V91">
        <v>6.6751000000000005E-2</v>
      </c>
      <c r="W91" t="s">
        <v>25</v>
      </c>
      <c r="X91" t="s">
        <v>1881</v>
      </c>
      <c r="Y91">
        <v>0</v>
      </c>
      <c r="Z91" t="s">
        <v>26</v>
      </c>
      <c r="AA91">
        <v>2.366E-3</v>
      </c>
      <c r="AB91" t="s">
        <v>25</v>
      </c>
      <c r="AC91" t="s">
        <v>27</v>
      </c>
      <c r="AD91">
        <v>2.2748000000000001E-2</v>
      </c>
      <c r="AE91" t="s">
        <v>25</v>
      </c>
      <c r="AF91" t="s">
        <v>292</v>
      </c>
      <c r="AG91">
        <v>3.1609999999999999E-2</v>
      </c>
      <c r="AH91" t="s">
        <v>25</v>
      </c>
      <c r="AI91" t="s">
        <v>28</v>
      </c>
      <c r="AJ91">
        <v>3.3939999999999999E-3</v>
      </c>
      <c r="AK91" t="s">
        <v>25</v>
      </c>
      <c r="AL91" t="s">
        <v>288</v>
      </c>
      <c r="AM91">
        <v>1000</v>
      </c>
      <c r="AN91" t="s">
        <v>189</v>
      </c>
      <c r="AO91">
        <v>1000000</v>
      </c>
      <c r="AP91" t="s">
        <v>190</v>
      </c>
      <c r="AQ91">
        <v>5</v>
      </c>
      <c r="AR91" t="s">
        <v>191</v>
      </c>
      <c r="AS91">
        <v>1000</v>
      </c>
      <c r="AT91" t="s">
        <v>192</v>
      </c>
      <c r="AU91">
        <v>10</v>
      </c>
      <c r="AV91" t="s">
        <v>193</v>
      </c>
      <c r="AW91">
        <v>10000</v>
      </c>
      <c r="AX91" t="s">
        <v>194</v>
      </c>
      <c r="AY91">
        <v>1000</v>
      </c>
      <c r="AZ91" t="s">
        <v>195</v>
      </c>
      <c r="BA91">
        <v>0</v>
      </c>
      <c r="BB91" t="s">
        <v>203</v>
      </c>
      <c r="BC91">
        <v>1000000</v>
      </c>
    </row>
    <row r="92" spans="1:55">
      <c r="A92">
        <v>1009</v>
      </c>
      <c r="B92" t="s">
        <v>289</v>
      </c>
      <c r="C92">
        <v>1</v>
      </c>
      <c r="D92" t="s">
        <v>182</v>
      </c>
      <c r="E92">
        <v>4359</v>
      </c>
      <c r="F92" t="s">
        <v>183</v>
      </c>
      <c r="G92" t="s">
        <v>184</v>
      </c>
      <c r="H92">
        <v>231.71899999999999</v>
      </c>
      <c r="I92" t="s">
        <v>185</v>
      </c>
      <c r="J92">
        <v>1.4909999999999999E-3</v>
      </c>
      <c r="K92" t="s">
        <v>25</v>
      </c>
      <c r="L92" t="s">
        <v>290</v>
      </c>
      <c r="M92">
        <v>827.41960400000005</v>
      </c>
      <c r="N92" t="s">
        <v>25</v>
      </c>
      <c r="O92" t="s">
        <v>291</v>
      </c>
      <c r="P92">
        <v>2.3180000000000002E-3</v>
      </c>
      <c r="Q92" t="s">
        <v>25</v>
      </c>
      <c r="R92" t="s">
        <v>186</v>
      </c>
      <c r="S92" t="e">
        <f t="shared" si="3"/>
        <v>#NAME?</v>
      </c>
      <c r="T92" t="s">
        <v>25</v>
      </c>
      <c r="U92" t="s">
        <v>24</v>
      </c>
      <c r="V92">
        <v>0.164134</v>
      </c>
      <c r="W92" t="s">
        <v>25</v>
      </c>
      <c r="X92" t="s">
        <v>1881</v>
      </c>
      <c r="Y92">
        <v>0</v>
      </c>
      <c r="Z92" t="s">
        <v>26</v>
      </c>
      <c r="AA92">
        <v>4.836E-3</v>
      </c>
      <c r="AB92" t="s">
        <v>25</v>
      </c>
      <c r="AC92" t="s">
        <v>27</v>
      </c>
      <c r="AD92">
        <v>4.4255999999999997E-2</v>
      </c>
      <c r="AE92" t="s">
        <v>25</v>
      </c>
      <c r="AF92" t="s">
        <v>292</v>
      </c>
      <c r="AG92">
        <v>9.7877000000000006E-2</v>
      </c>
      <c r="AH92" t="s">
        <v>25</v>
      </c>
      <c r="AI92" t="s">
        <v>28</v>
      </c>
      <c r="AJ92">
        <v>6.7080000000000004E-3</v>
      </c>
      <c r="AK92" t="s">
        <v>25</v>
      </c>
      <c r="AL92" t="s">
        <v>288</v>
      </c>
      <c r="AM92">
        <v>1000</v>
      </c>
      <c r="AN92" t="s">
        <v>189</v>
      </c>
      <c r="AO92">
        <v>1000000</v>
      </c>
      <c r="AP92" t="s">
        <v>190</v>
      </c>
      <c r="AQ92">
        <v>5</v>
      </c>
      <c r="AR92" t="s">
        <v>191</v>
      </c>
      <c r="AS92">
        <v>1000</v>
      </c>
      <c r="AT92" t="s">
        <v>192</v>
      </c>
      <c r="AU92">
        <v>20</v>
      </c>
      <c r="AV92" t="s">
        <v>193</v>
      </c>
      <c r="AW92">
        <v>10000</v>
      </c>
      <c r="AX92" t="s">
        <v>194</v>
      </c>
      <c r="AY92">
        <v>400</v>
      </c>
      <c r="AZ92" t="s">
        <v>195</v>
      </c>
      <c r="BA92">
        <v>0</v>
      </c>
      <c r="BB92" t="s">
        <v>203</v>
      </c>
      <c r="BC92">
        <v>1000000</v>
      </c>
    </row>
    <row r="93" spans="1:55">
      <c r="A93">
        <v>1009</v>
      </c>
      <c r="B93" t="s">
        <v>289</v>
      </c>
      <c r="C93">
        <v>1</v>
      </c>
      <c r="D93" t="s">
        <v>182</v>
      </c>
      <c r="E93">
        <v>4359</v>
      </c>
      <c r="F93" t="s">
        <v>183</v>
      </c>
      <c r="G93" t="s">
        <v>184</v>
      </c>
      <c r="H93">
        <v>241.93100000000001</v>
      </c>
      <c r="I93" t="s">
        <v>185</v>
      </c>
      <c r="J93">
        <v>1.498E-3</v>
      </c>
      <c r="K93" t="s">
        <v>25</v>
      </c>
      <c r="L93" t="s">
        <v>290</v>
      </c>
      <c r="M93">
        <v>827.50157899999999</v>
      </c>
      <c r="N93" t="s">
        <v>25</v>
      </c>
      <c r="O93" t="s">
        <v>291</v>
      </c>
      <c r="P93">
        <v>2.3249999999999998E-3</v>
      </c>
      <c r="Q93" t="s">
        <v>25</v>
      </c>
      <c r="R93" t="s">
        <v>186</v>
      </c>
      <c r="S93" t="e">
        <f t="shared" si="3"/>
        <v>#NAME?</v>
      </c>
      <c r="T93" t="s">
        <v>25</v>
      </c>
      <c r="U93" t="s">
        <v>24</v>
      </c>
      <c r="V93">
        <v>0.16234699999999999</v>
      </c>
      <c r="W93" t="s">
        <v>25</v>
      </c>
      <c r="X93" t="s">
        <v>1881</v>
      </c>
      <c r="Y93">
        <v>0</v>
      </c>
      <c r="Z93" t="s">
        <v>26</v>
      </c>
      <c r="AA93">
        <v>4.9150000000000001E-3</v>
      </c>
      <c r="AB93" t="s">
        <v>25</v>
      </c>
      <c r="AC93" t="s">
        <v>27</v>
      </c>
      <c r="AD93">
        <v>4.4371000000000001E-2</v>
      </c>
      <c r="AE93" t="s">
        <v>25</v>
      </c>
      <c r="AF93" t="s">
        <v>292</v>
      </c>
      <c r="AG93">
        <v>9.5881999999999995E-2</v>
      </c>
      <c r="AH93" t="s">
        <v>25</v>
      </c>
      <c r="AI93" t="s">
        <v>28</v>
      </c>
      <c r="AJ93">
        <v>6.711E-3</v>
      </c>
      <c r="AK93" t="s">
        <v>25</v>
      </c>
      <c r="AL93" t="s">
        <v>288</v>
      </c>
      <c r="AM93">
        <v>1000</v>
      </c>
      <c r="AN93" t="s">
        <v>189</v>
      </c>
      <c r="AO93">
        <v>1000000</v>
      </c>
      <c r="AP93" t="s">
        <v>190</v>
      </c>
      <c r="AQ93">
        <v>5</v>
      </c>
      <c r="AR93" t="s">
        <v>191</v>
      </c>
      <c r="AS93">
        <v>1000</v>
      </c>
      <c r="AT93" t="s">
        <v>192</v>
      </c>
      <c r="AU93">
        <v>20</v>
      </c>
      <c r="AV93" t="s">
        <v>193</v>
      </c>
      <c r="AW93">
        <v>10000</v>
      </c>
      <c r="AX93" t="s">
        <v>194</v>
      </c>
      <c r="AY93">
        <v>400</v>
      </c>
      <c r="AZ93" t="s">
        <v>195</v>
      </c>
      <c r="BA93">
        <v>0</v>
      </c>
      <c r="BB93" t="s">
        <v>203</v>
      </c>
      <c r="BC93">
        <v>1000000</v>
      </c>
    </row>
    <row r="94" spans="1:55">
      <c r="A94">
        <v>1009</v>
      </c>
      <c r="B94" t="s">
        <v>289</v>
      </c>
      <c r="C94">
        <v>1</v>
      </c>
      <c r="D94" t="s">
        <v>182</v>
      </c>
      <c r="E94">
        <v>4359</v>
      </c>
      <c r="F94" t="s">
        <v>183</v>
      </c>
      <c r="G94" t="s">
        <v>184</v>
      </c>
      <c r="H94">
        <v>236.55099999999999</v>
      </c>
      <c r="I94" t="s">
        <v>185</v>
      </c>
      <c r="J94">
        <v>1.503E-3</v>
      </c>
      <c r="K94" t="s">
        <v>25</v>
      </c>
      <c r="L94" t="s">
        <v>290</v>
      </c>
      <c r="M94">
        <v>829.33315400000004</v>
      </c>
      <c r="N94" t="s">
        <v>25</v>
      </c>
      <c r="O94" t="s">
        <v>291</v>
      </c>
      <c r="P94">
        <v>2.333E-3</v>
      </c>
      <c r="Q94" t="s">
        <v>25</v>
      </c>
      <c r="R94" t="s">
        <v>186</v>
      </c>
      <c r="S94" t="e">
        <f t="shared" si="3"/>
        <v>#NAME?</v>
      </c>
      <c r="T94" t="s">
        <v>25</v>
      </c>
      <c r="U94" t="s">
        <v>24</v>
      </c>
      <c r="V94">
        <v>0.16192400000000001</v>
      </c>
      <c r="W94" t="s">
        <v>25</v>
      </c>
      <c r="X94" t="s">
        <v>1881</v>
      </c>
      <c r="Y94">
        <v>0</v>
      </c>
      <c r="Z94" t="s">
        <v>26</v>
      </c>
      <c r="AA94">
        <v>4.9020000000000001E-3</v>
      </c>
      <c r="AB94" t="s">
        <v>25</v>
      </c>
      <c r="AC94" t="s">
        <v>27</v>
      </c>
      <c r="AD94">
        <v>4.4644000000000003E-2</v>
      </c>
      <c r="AE94" t="s">
        <v>25</v>
      </c>
      <c r="AF94" t="s">
        <v>292</v>
      </c>
      <c r="AG94">
        <v>9.5130999999999993E-2</v>
      </c>
      <c r="AH94" t="s">
        <v>25</v>
      </c>
      <c r="AI94" t="s">
        <v>28</v>
      </c>
      <c r="AJ94">
        <v>6.7120000000000001E-3</v>
      </c>
      <c r="AK94" t="s">
        <v>25</v>
      </c>
      <c r="AL94" t="s">
        <v>288</v>
      </c>
      <c r="AM94">
        <v>1000</v>
      </c>
      <c r="AN94" t="s">
        <v>189</v>
      </c>
      <c r="AO94">
        <v>1000000</v>
      </c>
      <c r="AP94" t="s">
        <v>190</v>
      </c>
      <c r="AQ94">
        <v>5</v>
      </c>
      <c r="AR94" t="s">
        <v>191</v>
      </c>
      <c r="AS94">
        <v>1000</v>
      </c>
      <c r="AT94" t="s">
        <v>192</v>
      </c>
      <c r="AU94">
        <v>20</v>
      </c>
      <c r="AV94" t="s">
        <v>193</v>
      </c>
      <c r="AW94">
        <v>10000</v>
      </c>
      <c r="AX94" t="s">
        <v>194</v>
      </c>
      <c r="AY94">
        <v>400</v>
      </c>
      <c r="AZ94" t="s">
        <v>195</v>
      </c>
      <c r="BA94">
        <v>0</v>
      </c>
      <c r="BB94" t="s">
        <v>203</v>
      </c>
      <c r="BC94">
        <v>1000000</v>
      </c>
    </row>
    <row r="95" spans="1:55">
      <c r="A95">
        <v>1009</v>
      </c>
      <c r="B95" t="s">
        <v>289</v>
      </c>
      <c r="C95">
        <v>1</v>
      </c>
      <c r="D95" t="s">
        <v>182</v>
      </c>
      <c r="E95">
        <v>4359</v>
      </c>
      <c r="F95" t="s">
        <v>183</v>
      </c>
      <c r="G95" t="s">
        <v>184</v>
      </c>
      <c r="H95">
        <v>237.35900000000001</v>
      </c>
      <c r="I95" t="s">
        <v>185</v>
      </c>
      <c r="J95">
        <v>1.4890000000000001E-3</v>
      </c>
      <c r="K95" t="s">
        <v>25</v>
      </c>
      <c r="L95" t="s">
        <v>290</v>
      </c>
      <c r="M95">
        <v>826.58882800000003</v>
      </c>
      <c r="N95" t="s">
        <v>25</v>
      </c>
      <c r="O95" t="s">
        <v>291</v>
      </c>
      <c r="P95">
        <v>2.3159999999999999E-3</v>
      </c>
      <c r="Q95" t="s">
        <v>25</v>
      </c>
      <c r="R95" t="s">
        <v>186</v>
      </c>
      <c r="S95" t="e">
        <f t="shared" si="3"/>
        <v>#NAME?</v>
      </c>
      <c r="T95" t="s">
        <v>25</v>
      </c>
      <c r="U95" t="s">
        <v>24</v>
      </c>
      <c r="V95">
        <v>0.16207099999999999</v>
      </c>
      <c r="W95" t="s">
        <v>25</v>
      </c>
      <c r="X95" t="s">
        <v>1881</v>
      </c>
      <c r="Y95">
        <v>0</v>
      </c>
      <c r="Z95" t="s">
        <v>26</v>
      </c>
      <c r="AA95">
        <v>5.1139999999999996E-3</v>
      </c>
      <c r="AB95" t="s">
        <v>25</v>
      </c>
      <c r="AC95" t="s">
        <v>27</v>
      </c>
      <c r="AD95">
        <v>4.5060000000000003E-2</v>
      </c>
      <c r="AE95" t="s">
        <v>25</v>
      </c>
      <c r="AF95" t="s">
        <v>292</v>
      </c>
      <c r="AG95">
        <v>9.4494999999999996E-2</v>
      </c>
      <c r="AH95" t="s">
        <v>25</v>
      </c>
      <c r="AI95" t="s">
        <v>28</v>
      </c>
      <c r="AJ95">
        <v>6.718E-3</v>
      </c>
      <c r="AK95" t="s">
        <v>25</v>
      </c>
      <c r="AL95" t="s">
        <v>288</v>
      </c>
      <c r="AM95">
        <v>1000</v>
      </c>
      <c r="AN95" t="s">
        <v>189</v>
      </c>
      <c r="AO95">
        <v>1000000</v>
      </c>
      <c r="AP95" t="s">
        <v>190</v>
      </c>
      <c r="AQ95">
        <v>5</v>
      </c>
      <c r="AR95" t="s">
        <v>191</v>
      </c>
      <c r="AS95">
        <v>1000</v>
      </c>
      <c r="AT95" t="s">
        <v>192</v>
      </c>
      <c r="AU95">
        <v>20</v>
      </c>
      <c r="AV95" t="s">
        <v>193</v>
      </c>
      <c r="AW95">
        <v>10000</v>
      </c>
      <c r="AX95" t="s">
        <v>194</v>
      </c>
      <c r="AY95">
        <v>400</v>
      </c>
      <c r="AZ95" t="s">
        <v>195</v>
      </c>
      <c r="BA95">
        <v>0</v>
      </c>
      <c r="BB95" t="s">
        <v>203</v>
      </c>
      <c r="BC95">
        <v>1000000</v>
      </c>
    </row>
    <row r="96" spans="1:55">
      <c r="A96">
        <v>1009</v>
      </c>
      <c r="B96" t="s">
        <v>289</v>
      </c>
      <c r="C96">
        <v>1</v>
      </c>
      <c r="D96" t="s">
        <v>182</v>
      </c>
      <c r="E96">
        <v>4359</v>
      </c>
      <c r="F96" t="s">
        <v>183</v>
      </c>
      <c r="G96" t="s">
        <v>184</v>
      </c>
      <c r="H96">
        <v>243.38900000000001</v>
      </c>
      <c r="I96" t="s">
        <v>185</v>
      </c>
      <c r="J96">
        <v>1.485E-3</v>
      </c>
      <c r="K96" t="s">
        <v>25</v>
      </c>
      <c r="L96" t="s">
        <v>290</v>
      </c>
      <c r="M96">
        <v>826.26377100000002</v>
      </c>
      <c r="N96" t="s">
        <v>25</v>
      </c>
      <c r="O96" t="s">
        <v>291</v>
      </c>
      <c r="P96">
        <v>2.3110000000000001E-3</v>
      </c>
      <c r="Q96" t="s">
        <v>25</v>
      </c>
      <c r="R96" t="s">
        <v>186</v>
      </c>
      <c r="S96" t="e">
        <f t="shared" si="3"/>
        <v>#NAME?</v>
      </c>
      <c r="T96" t="s">
        <v>25</v>
      </c>
      <c r="U96" t="s">
        <v>24</v>
      </c>
      <c r="V96">
        <v>0.16076599999999999</v>
      </c>
      <c r="W96" t="s">
        <v>25</v>
      </c>
      <c r="X96" t="s">
        <v>1881</v>
      </c>
      <c r="Y96">
        <v>0</v>
      </c>
      <c r="Z96" t="s">
        <v>26</v>
      </c>
      <c r="AA96">
        <v>4.7569999999999999E-3</v>
      </c>
      <c r="AB96" t="s">
        <v>25</v>
      </c>
      <c r="AC96" t="s">
        <v>27</v>
      </c>
      <c r="AD96">
        <v>4.4225E-2</v>
      </c>
      <c r="AE96" t="s">
        <v>25</v>
      </c>
      <c r="AF96" t="s">
        <v>292</v>
      </c>
      <c r="AG96">
        <v>9.4770999999999994E-2</v>
      </c>
      <c r="AH96" t="s">
        <v>25</v>
      </c>
      <c r="AI96" t="s">
        <v>28</v>
      </c>
      <c r="AJ96">
        <v>6.7130000000000002E-3</v>
      </c>
      <c r="AK96" t="s">
        <v>25</v>
      </c>
      <c r="AL96" t="s">
        <v>288</v>
      </c>
      <c r="AM96">
        <v>1000</v>
      </c>
      <c r="AN96" t="s">
        <v>189</v>
      </c>
      <c r="AO96">
        <v>1000000</v>
      </c>
      <c r="AP96" t="s">
        <v>190</v>
      </c>
      <c r="AQ96">
        <v>5</v>
      </c>
      <c r="AR96" t="s">
        <v>191</v>
      </c>
      <c r="AS96">
        <v>1000</v>
      </c>
      <c r="AT96" t="s">
        <v>192</v>
      </c>
      <c r="AU96">
        <v>20</v>
      </c>
      <c r="AV96" t="s">
        <v>193</v>
      </c>
      <c r="AW96">
        <v>10000</v>
      </c>
      <c r="AX96" t="s">
        <v>194</v>
      </c>
      <c r="AY96">
        <v>400</v>
      </c>
      <c r="AZ96" t="s">
        <v>195</v>
      </c>
      <c r="BA96">
        <v>0</v>
      </c>
      <c r="BB96" t="s">
        <v>203</v>
      </c>
      <c r="BC96">
        <v>1000000</v>
      </c>
    </row>
    <row r="97" spans="1:55">
      <c r="A97">
        <v>1009</v>
      </c>
      <c r="B97" t="s">
        <v>289</v>
      </c>
      <c r="C97">
        <v>1</v>
      </c>
      <c r="D97" t="s">
        <v>182</v>
      </c>
      <c r="E97">
        <v>4359</v>
      </c>
      <c r="F97" t="s">
        <v>183</v>
      </c>
      <c r="G97" t="s">
        <v>184</v>
      </c>
      <c r="H97">
        <v>237.232</v>
      </c>
      <c r="I97" t="s">
        <v>185</v>
      </c>
      <c r="J97">
        <v>1.498E-3</v>
      </c>
      <c r="K97" t="s">
        <v>25</v>
      </c>
      <c r="L97" t="s">
        <v>290</v>
      </c>
      <c r="M97">
        <v>827.23645999999997</v>
      </c>
      <c r="N97" t="s">
        <v>25</v>
      </c>
      <c r="O97" t="s">
        <v>291</v>
      </c>
      <c r="P97">
        <v>2.3259999999999999E-3</v>
      </c>
      <c r="Q97" t="s">
        <v>25</v>
      </c>
      <c r="R97" t="s">
        <v>186</v>
      </c>
      <c r="S97" t="e">
        <f t="shared" si="3"/>
        <v>#NAME?</v>
      </c>
      <c r="T97" t="s">
        <v>25</v>
      </c>
      <c r="U97" t="s">
        <v>24</v>
      </c>
      <c r="V97">
        <v>0.16278899999999999</v>
      </c>
      <c r="W97" t="s">
        <v>25</v>
      </c>
      <c r="X97" t="s">
        <v>1881</v>
      </c>
      <c r="Y97">
        <v>0</v>
      </c>
      <c r="Z97" t="s">
        <v>26</v>
      </c>
      <c r="AA97">
        <v>4.9420000000000002E-3</v>
      </c>
      <c r="AB97" t="s">
        <v>25</v>
      </c>
      <c r="AC97" t="s">
        <v>27</v>
      </c>
      <c r="AD97">
        <v>4.4914000000000003E-2</v>
      </c>
      <c r="AE97" t="s">
        <v>25</v>
      </c>
      <c r="AF97" t="s">
        <v>292</v>
      </c>
      <c r="AG97">
        <v>9.5627000000000004E-2</v>
      </c>
      <c r="AH97" t="s">
        <v>25</v>
      </c>
      <c r="AI97" t="s">
        <v>28</v>
      </c>
      <c r="AJ97">
        <v>6.7250000000000001E-3</v>
      </c>
      <c r="AK97" t="s">
        <v>25</v>
      </c>
      <c r="AL97" t="s">
        <v>288</v>
      </c>
      <c r="AM97">
        <v>1000</v>
      </c>
      <c r="AN97" t="s">
        <v>189</v>
      </c>
      <c r="AO97">
        <v>1000000</v>
      </c>
      <c r="AP97" t="s">
        <v>190</v>
      </c>
      <c r="AQ97">
        <v>5</v>
      </c>
      <c r="AR97" t="s">
        <v>191</v>
      </c>
      <c r="AS97">
        <v>1000</v>
      </c>
      <c r="AT97" t="s">
        <v>192</v>
      </c>
      <c r="AU97">
        <v>20</v>
      </c>
      <c r="AV97" t="s">
        <v>193</v>
      </c>
      <c r="AW97">
        <v>10000</v>
      </c>
      <c r="AX97" t="s">
        <v>194</v>
      </c>
      <c r="AY97">
        <v>400</v>
      </c>
      <c r="AZ97" t="s">
        <v>195</v>
      </c>
      <c r="BA97">
        <v>0</v>
      </c>
      <c r="BB97" t="s">
        <v>203</v>
      </c>
      <c r="BC97">
        <v>1000000</v>
      </c>
    </row>
    <row r="98" spans="1:55">
      <c r="A98">
        <v>1020</v>
      </c>
      <c r="B98" t="s">
        <v>289</v>
      </c>
      <c r="C98">
        <v>1</v>
      </c>
      <c r="D98" t="s">
        <v>182</v>
      </c>
      <c r="E98">
        <v>4359</v>
      </c>
      <c r="F98" t="s">
        <v>183</v>
      </c>
      <c r="G98" t="s">
        <v>184</v>
      </c>
      <c r="H98">
        <v>79.894999999999996</v>
      </c>
      <c r="I98" t="s">
        <v>185</v>
      </c>
      <c r="J98">
        <v>1.9650000000000002E-3</v>
      </c>
      <c r="K98" t="s">
        <v>25</v>
      </c>
      <c r="L98" t="s">
        <v>290</v>
      </c>
      <c r="M98">
        <v>837.58953899999995</v>
      </c>
      <c r="N98" t="s">
        <v>25</v>
      </c>
      <c r="O98" t="s">
        <v>291</v>
      </c>
      <c r="P98">
        <v>2.8019999999999998E-3</v>
      </c>
      <c r="Q98" t="s">
        <v>25</v>
      </c>
      <c r="R98" t="s">
        <v>186</v>
      </c>
      <c r="S98" t="e">
        <f t="shared" si="3"/>
        <v>#NAME?</v>
      </c>
      <c r="T98" t="s">
        <v>25</v>
      </c>
      <c r="U98" t="s">
        <v>24</v>
      </c>
      <c r="V98">
        <v>0.198071</v>
      </c>
      <c r="W98" t="s">
        <v>25</v>
      </c>
      <c r="X98" t="s">
        <v>1881</v>
      </c>
      <c r="Y98">
        <v>0</v>
      </c>
      <c r="Z98" t="s">
        <v>26</v>
      </c>
      <c r="AA98">
        <v>5.9059999999999998E-3</v>
      </c>
      <c r="AB98" t="s">
        <v>25</v>
      </c>
      <c r="AC98" t="s">
        <v>27</v>
      </c>
      <c r="AD98">
        <v>4.5585000000000001E-2</v>
      </c>
      <c r="AE98" t="s">
        <v>25</v>
      </c>
      <c r="AF98" t="s">
        <v>292</v>
      </c>
      <c r="AG98">
        <v>0.128557</v>
      </c>
      <c r="AH98" t="s">
        <v>25</v>
      </c>
      <c r="AI98" t="s">
        <v>28</v>
      </c>
      <c r="AJ98">
        <v>6.7190000000000001E-3</v>
      </c>
      <c r="AK98" t="s">
        <v>25</v>
      </c>
      <c r="AL98" t="s">
        <v>288</v>
      </c>
      <c r="AM98">
        <v>1000</v>
      </c>
      <c r="AN98" t="s">
        <v>189</v>
      </c>
      <c r="AO98">
        <v>1000000</v>
      </c>
      <c r="AP98" t="s">
        <v>190</v>
      </c>
      <c r="AQ98">
        <v>5</v>
      </c>
      <c r="AR98" t="s">
        <v>191</v>
      </c>
      <c r="AS98">
        <v>1000</v>
      </c>
      <c r="AT98" t="s">
        <v>192</v>
      </c>
      <c r="AU98">
        <v>20</v>
      </c>
      <c r="AV98" t="s">
        <v>193</v>
      </c>
      <c r="AW98">
        <v>10000</v>
      </c>
      <c r="AX98" t="s">
        <v>194</v>
      </c>
      <c r="AY98">
        <v>1000</v>
      </c>
      <c r="AZ98" t="s">
        <v>195</v>
      </c>
      <c r="BA98">
        <v>0</v>
      </c>
      <c r="BB98" t="s">
        <v>203</v>
      </c>
      <c r="BC98">
        <v>1000000</v>
      </c>
    </row>
    <row r="99" spans="1:55">
      <c r="A99">
        <v>1019</v>
      </c>
      <c r="B99" t="s">
        <v>289</v>
      </c>
      <c r="C99">
        <v>1</v>
      </c>
      <c r="D99" t="s">
        <v>182</v>
      </c>
      <c r="E99">
        <v>4359</v>
      </c>
      <c r="F99" t="s">
        <v>183</v>
      </c>
      <c r="G99" t="s">
        <v>184</v>
      </c>
      <c r="H99">
        <v>83.692999999999998</v>
      </c>
      <c r="I99" t="s">
        <v>185</v>
      </c>
      <c r="J99">
        <v>1.8109999999999999E-3</v>
      </c>
      <c r="K99" t="s">
        <v>25</v>
      </c>
      <c r="L99" t="s">
        <v>290</v>
      </c>
      <c r="M99">
        <v>863.057683</v>
      </c>
      <c r="N99" t="s">
        <v>25</v>
      </c>
      <c r="O99" t="s">
        <v>291</v>
      </c>
      <c r="P99">
        <v>2.6740000000000002E-3</v>
      </c>
      <c r="Q99" t="s">
        <v>25</v>
      </c>
      <c r="R99" t="s">
        <v>186</v>
      </c>
      <c r="S99" t="e">
        <f t="shared" si="3"/>
        <v>#NAME?</v>
      </c>
      <c r="T99" t="s">
        <v>25</v>
      </c>
      <c r="U99" t="s">
        <v>24</v>
      </c>
      <c r="V99">
        <v>0.28844900000000001</v>
      </c>
      <c r="W99" t="s">
        <v>25</v>
      </c>
      <c r="X99" t="s">
        <v>1881</v>
      </c>
      <c r="Y99">
        <v>0</v>
      </c>
      <c r="Z99" t="s">
        <v>26</v>
      </c>
      <c r="AA99">
        <v>6.5970000000000004E-3</v>
      </c>
      <c r="AB99" t="s">
        <v>25</v>
      </c>
      <c r="AC99" t="s">
        <v>27</v>
      </c>
      <c r="AD99">
        <v>4.6399999999999997E-2</v>
      </c>
      <c r="AE99" t="s">
        <v>25</v>
      </c>
      <c r="AF99" t="s">
        <v>292</v>
      </c>
      <c r="AG99">
        <v>0.216478</v>
      </c>
      <c r="AH99" t="s">
        <v>25</v>
      </c>
      <c r="AI99" t="s">
        <v>28</v>
      </c>
      <c r="AJ99">
        <v>6.7600000000000004E-3</v>
      </c>
      <c r="AK99" t="s">
        <v>25</v>
      </c>
      <c r="AL99" t="s">
        <v>288</v>
      </c>
      <c r="AM99">
        <v>1000</v>
      </c>
      <c r="AN99" t="s">
        <v>189</v>
      </c>
      <c r="AO99">
        <v>1000000</v>
      </c>
      <c r="AP99" t="s">
        <v>190</v>
      </c>
      <c r="AQ99">
        <v>5</v>
      </c>
      <c r="AR99" t="s">
        <v>191</v>
      </c>
      <c r="AS99">
        <v>1000</v>
      </c>
      <c r="AT99" t="s">
        <v>192</v>
      </c>
      <c r="AU99">
        <v>20</v>
      </c>
      <c r="AV99" t="s">
        <v>193</v>
      </c>
      <c r="AW99">
        <v>10000</v>
      </c>
      <c r="AX99" t="s">
        <v>194</v>
      </c>
      <c r="AY99">
        <v>500</v>
      </c>
      <c r="AZ99" t="s">
        <v>195</v>
      </c>
      <c r="BA99">
        <v>0</v>
      </c>
      <c r="BB99" t="s">
        <v>203</v>
      </c>
      <c r="BC99">
        <v>1000000</v>
      </c>
    </row>
    <row r="100" spans="1:55">
      <c r="A100">
        <v>1018</v>
      </c>
      <c r="B100" t="s">
        <v>289</v>
      </c>
      <c r="C100">
        <v>1</v>
      </c>
      <c r="D100" t="s">
        <v>182</v>
      </c>
      <c r="E100">
        <v>4359</v>
      </c>
      <c r="F100" t="s">
        <v>183</v>
      </c>
      <c r="G100" t="s">
        <v>184</v>
      </c>
      <c r="H100">
        <v>83.522999999999996</v>
      </c>
      <c r="I100" t="s">
        <v>185</v>
      </c>
      <c r="J100">
        <v>1.519E-3</v>
      </c>
      <c r="K100" t="s">
        <v>25</v>
      </c>
      <c r="L100" t="s">
        <v>290</v>
      </c>
      <c r="M100">
        <v>839.17044399999997</v>
      </c>
      <c r="N100" t="s">
        <v>25</v>
      </c>
      <c r="O100" t="s">
        <v>291</v>
      </c>
      <c r="P100">
        <v>2.3579999999999999E-3</v>
      </c>
      <c r="Q100" t="s">
        <v>25</v>
      </c>
      <c r="R100" t="s">
        <v>186</v>
      </c>
      <c r="S100" t="e">
        <f t="shared" si="3"/>
        <v>#NAME?</v>
      </c>
      <c r="T100" t="s">
        <v>25</v>
      </c>
      <c r="U100" t="s">
        <v>24</v>
      </c>
      <c r="V100">
        <v>0.32457399999999997</v>
      </c>
      <c r="W100" t="s">
        <v>25</v>
      </c>
      <c r="X100" t="s">
        <v>1881</v>
      </c>
      <c r="Y100">
        <v>0</v>
      </c>
      <c r="Z100" t="s">
        <v>26</v>
      </c>
      <c r="AA100">
        <v>7.0260000000000001E-3</v>
      </c>
      <c r="AB100" t="s">
        <v>25</v>
      </c>
      <c r="AC100" t="s">
        <v>27</v>
      </c>
      <c r="AD100">
        <v>4.6448999999999997E-2</v>
      </c>
      <c r="AE100" t="s">
        <v>25</v>
      </c>
      <c r="AF100" t="s">
        <v>292</v>
      </c>
      <c r="AG100">
        <v>0.25136999999999998</v>
      </c>
      <c r="AH100" t="s">
        <v>25</v>
      </c>
      <c r="AI100" t="s">
        <v>28</v>
      </c>
      <c r="AJ100">
        <v>6.757E-3</v>
      </c>
      <c r="AK100" t="s">
        <v>25</v>
      </c>
      <c r="AL100" t="s">
        <v>288</v>
      </c>
      <c r="AM100">
        <v>1000</v>
      </c>
      <c r="AN100" t="s">
        <v>189</v>
      </c>
      <c r="AO100">
        <v>1000000</v>
      </c>
      <c r="AP100" t="s">
        <v>190</v>
      </c>
      <c r="AQ100">
        <v>5</v>
      </c>
      <c r="AR100" t="s">
        <v>191</v>
      </c>
      <c r="AS100">
        <v>1000</v>
      </c>
      <c r="AT100" t="s">
        <v>192</v>
      </c>
      <c r="AU100">
        <v>20</v>
      </c>
      <c r="AV100" t="s">
        <v>193</v>
      </c>
      <c r="AW100">
        <v>10000</v>
      </c>
      <c r="AX100" t="s">
        <v>194</v>
      </c>
      <c r="AY100">
        <v>400</v>
      </c>
      <c r="AZ100" t="s">
        <v>195</v>
      </c>
      <c r="BA100">
        <v>0</v>
      </c>
      <c r="BB100" t="s">
        <v>203</v>
      </c>
      <c r="BC100">
        <v>1000000</v>
      </c>
    </row>
    <row r="101" spans="1:55">
      <c r="A101">
        <v>1017</v>
      </c>
      <c r="B101" t="s">
        <v>289</v>
      </c>
      <c r="C101">
        <v>1</v>
      </c>
      <c r="D101" t="s">
        <v>182</v>
      </c>
      <c r="E101">
        <v>4359</v>
      </c>
      <c r="F101" t="s">
        <v>183</v>
      </c>
      <c r="G101" t="s">
        <v>184</v>
      </c>
      <c r="H101">
        <v>88.709000000000003</v>
      </c>
      <c r="I101" t="s">
        <v>185</v>
      </c>
      <c r="J101">
        <v>1.3179999999999999E-3</v>
      </c>
      <c r="K101" t="s">
        <v>25</v>
      </c>
      <c r="L101" t="s">
        <v>290</v>
      </c>
      <c r="M101">
        <v>831.17933100000005</v>
      </c>
      <c r="N101" t="s">
        <v>25</v>
      </c>
      <c r="O101" t="s">
        <v>291</v>
      </c>
      <c r="P101">
        <v>2.1489999999999999E-3</v>
      </c>
      <c r="Q101" t="s">
        <v>25</v>
      </c>
      <c r="R101" t="s">
        <v>186</v>
      </c>
      <c r="S101" t="e">
        <f t="shared" si="3"/>
        <v>#NAME?</v>
      </c>
      <c r="T101" t="s">
        <v>25</v>
      </c>
      <c r="U101" t="s">
        <v>24</v>
      </c>
      <c r="V101">
        <v>0.94247099999999995</v>
      </c>
      <c r="W101" t="s">
        <v>25</v>
      </c>
      <c r="X101" t="s">
        <v>1881</v>
      </c>
      <c r="Y101">
        <v>0</v>
      </c>
      <c r="Z101" t="s">
        <v>26</v>
      </c>
      <c r="AA101">
        <v>7.6639999999999998E-3</v>
      </c>
      <c r="AB101" t="s">
        <v>25</v>
      </c>
      <c r="AC101" t="s">
        <v>27</v>
      </c>
      <c r="AD101">
        <v>5.0522999999999998E-2</v>
      </c>
      <c r="AE101" t="s">
        <v>25</v>
      </c>
      <c r="AF101" t="s">
        <v>292</v>
      </c>
      <c r="AG101">
        <v>0.86295999999999995</v>
      </c>
      <c r="AH101" t="s">
        <v>25</v>
      </c>
      <c r="AI101" t="s">
        <v>28</v>
      </c>
      <c r="AJ101">
        <v>6.7190000000000001E-3</v>
      </c>
      <c r="AK101" t="s">
        <v>25</v>
      </c>
      <c r="AL101" t="s">
        <v>288</v>
      </c>
      <c r="AM101">
        <v>1000</v>
      </c>
      <c r="AN101" t="s">
        <v>189</v>
      </c>
      <c r="AO101">
        <v>1000000</v>
      </c>
      <c r="AP101" t="s">
        <v>190</v>
      </c>
      <c r="AQ101">
        <v>5</v>
      </c>
      <c r="AR101" t="s">
        <v>191</v>
      </c>
      <c r="AS101">
        <v>1000</v>
      </c>
      <c r="AT101" t="s">
        <v>192</v>
      </c>
      <c r="AU101">
        <v>20</v>
      </c>
      <c r="AV101" t="s">
        <v>193</v>
      </c>
      <c r="AW101">
        <v>10000</v>
      </c>
      <c r="AX101" t="s">
        <v>194</v>
      </c>
      <c r="AY101">
        <v>100</v>
      </c>
      <c r="AZ101" t="s">
        <v>195</v>
      </c>
      <c r="BA101">
        <v>0</v>
      </c>
      <c r="BB101" t="s">
        <v>203</v>
      </c>
      <c r="BC101">
        <v>1000000</v>
      </c>
    </row>
    <row r="102" spans="1:55">
      <c r="A102">
        <v>1016</v>
      </c>
      <c r="B102" t="s">
        <v>289</v>
      </c>
      <c r="C102">
        <v>1</v>
      </c>
      <c r="D102" t="s">
        <v>182</v>
      </c>
      <c r="E102">
        <v>4359</v>
      </c>
      <c r="F102" t="s">
        <v>183</v>
      </c>
      <c r="G102" t="s">
        <v>184</v>
      </c>
      <c r="H102">
        <v>103.477</v>
      </c>
      <c r="I102" t="s">
        <v>185</v>
      </c>
      <c r="J102">
        <v>1.2880000000000001E-3</v>
      </c>
      <c r="K102" t="s">
        <v>25</v>
      </c>
      <c r="L102" t="s">
        <v>290</v>
      </c>
      <c r="M102">
        <v>834.91242699999998</v>
      </c>
      <c r="N102" t="s">
        <v>25</v>
      </c>
      <c r="O102" t="s">
        <v>291</v>
      </c>
      <c r="P102">
        <v>2.1229999999999999E-3</v>
      </c>
      <c r="Q102" t="s">
        <v>25</v>
      </c>
      <c r="R102" t="s">
        <v>186</v>
      </c>
      <c r="S102" t="e">
        <f t="shared" si="3"/>
        <v>#NAME?</v>
      </c>
      <c r="T102" t="s">
        <v>25</v>
      </c>
      <c r="U102" t="s">
        <v>24</v>
      </c>
      <c r="V102">
        <v>1.7577849999999999</v>
      </c>
      <c r="W102" t="s">
        <v>25</v>
      </c>
      <c r="X102" t="s">
        <v>1881</v>
      </c>
      <c r="Y102">
        <v>0</v>
      </c>
      <c r="Z102" t="s">
        <v>26</v>
      </c>
      <c r="AA102">
        <v>7.7970000000000001E-3</v>
      </c>
      <c r="AB102" t="s">
        <v>25</v>
      </c>
      <c r="AC102" t="s">
        <v>27</v>
      </c>
      <c r="AD102">
        <v>5.1194999999999997E-2</v>
      </c>
      <c r="AE102" t="s">
        <v>25</v>
      </c>
      <c r="AF102" t="s">
        <v>292</v>
      </c>
      <c r="AG102">
        <v>1.677252</v>
      </c>
      <c r="AH102" t="s">
        <v>25</v>
      </c>
      <c r="AI102" t="s">
        <v>28</v>
      </c>
      <c r="AJ102">
        <v>6.7239999999999999E-3</v>
      </c>
      <c r="AK102" t="s">
        <v>25</v>
      </c>
      <c r="AL102" t="s">
        <v>288</v>
      </c>
      <c r="AM102">
        <v>1000</v>
      </c>
      <c r="AN102" t="s">
        <v>189</v>
      </c>
      <c r="AO102">
        <v>1000000</v>
      </c>
      <c r="AP102" t="s">
        <v>190</v>
      </c>
      <c r="AQ102">
        <v>5</v>
      </c>
      <c r="AR102" t="s">
        <v>191</v>
      </c>
      <c r="AS102">
        <v>1000</v>
      </c>
      <c r="AT102" t="s">
        <v>192</v>
      </c>
      <c r="AU102">
        <v>20</v>
      </c>
      <c r="AV102" t="s">
        <v>193</v>
      </c>
      <c r="AW102">
        <v>10000</v>
      </c>
      <c r="AX102" t="s">
        <v>194</v>
      </c>
      <c r="AY102">
        <v>50</v>
      </c>
      <c r="AZ102" t="s">
        <v>195</v>
      </c>
      <c r="BA102">
        <v>0</v>
      </c>
      <c r="BB102" t="s">
        <v>203</v>
      </c>
      <c r="BC102">
        <v>1000000</v>
      </c>
    </row>
    <row r="103" spans="1:55">
      <c r="A103">
        <v>1015</v>
      </c>
      <c r="B103" t="s">
        <v>289</v>
      </c>
      <c r="C103">
        <v>1</v>
      </c>
      <c r="D103" t="s">
        <v>182</v>
      </c>
      <c r="E103">
        <v>4359</v>
      </c>
      <c r="F103" t="s">
        <v>183</v>
      </c>
      <c r="G103" t="s">
        <v>184</v>
      </c>
      <c r="H103">
        <v>129.43700000000001</v>
      </c>
      <c r="I103" t="s">
        <v>185</v>
      </c>
      <c r="J103">
        <v>1.2600000000000001E-3</v>
      </c>
      <c r="K103" t="s">
        <v>25</v>
      </c>
      <c r="L103" t="s">
        <v>290</v>
      </c>
      <c r="M103">
        <v>834.16690100000005</v>
      </c>
      <c r="N103" t="s">
        <v>25</v>
      </c>
      <c r="O103" t="s">
        <v>291</v>
      </c>
      <c r="P103">
        <v>2.0939999999999999E-3</v>
      </c>
      <c r="Q103" t="s">
        <v>25</v>
      </c>
      <c r="R103" t="s">
        <v>186</v>
      </c>
      <c r="S103" t="e">
        <f t="shared" si="3"/>
        <v>#NAME?</v>
      </c>
      <c r="T103" t="s">
        <v>25</v>
      </c>
      <c r="U103" t="s">
        <v>24</v>
      </c>
      <c r="V103">
        <v>4.2519330000000002</v>
      </c>
      <c r="W103" t="s">
        <v>25</v>
      </c>
      <c r="X103" t="s">
        <v>1881</v>
      </c>
      <c r="Y103">
        <v>0</v>
      </c>
      <c r="Z103" t="s">
        <v>26</v>
      </c>
      <c r="AA103">
        <v>7.8549999999999991E-3</v>
      </c>
      <c r="AB103" t="s">
        <v>25</v>
      </c>
      <c r="AC103" t="s">
        <v>27</v>
      </c>
      <c r="AD103">
        <v>5.1290000000000002E-2</v>
      </c>
      <c r="AE103" t="s">
        <v>25</v>
      </c>
      <c r="AF103" t="s">
        <v>292</v>
      </c>
      <c r="AG103">
        <v>4.1712150000000001</v>
      </c>
      <c r="AH103" t="s">
        <v>25</v>
      </c>
      <c r="AI103" t="s">
        <v>28</v>
      </c>
      <c r="AJ103">
        <v>6.7239999999999999E-3</v>
      </c>
      <c r="AK103" t="s">
        <v>25</v>
      </c>
      <c r="AL103" t="s">
        <v>288</v>
      </c>
      <c r="AM103">
        <v>1000</v>
      </c>
      <c r="AN103" t="s">
        <v>189</v>
      </c>
      <c r="AO103">
        <v>1000000</v>
      </c>
      <c r="AP103" t="s">
        <v>190</v>
      </c>
      <c r="AQ103">
        <v>5</v>
      </c>
      <c r="AR103" t="s">
        <v>191</v>
      </c>
      <c r="AS103">
        <v>1000</v>
      </c>
      <c r="AT103" t="s">
        <v>192</v>
      </c>
      <c r="AU103">
        <v>20</v>
      </c>
      <c r="AV103" t="s">
        <v>193</v>
      </c>
      <c r="AW103">
        <v>10000</v>
      </c>
      <c r="AX103" t="s">
        <v>194</v>
      </c>
      <c r="AY103">
        <v>20</v>
      </c>
      <c r="AZ103" t="s">
        <v>195</v>
      </c>
      <c r="BA103">
        <v>0</v>
      </c>
      <c r="BB103" t="s">
        <v>203</v>
      </c>
      <c r="BC103">
        <v>1000000</v>
      </c>
    </row>
    <row r="104" spans="1:55">
      <c r="A104">
        <v>1013</v>
      </c>
      <c r="B104" t="s">
        <v>289</v>
      </c>
      <c r="C104">
        <v>1</v>
      </c>
      <c r="D104" t="s">
        <v>182</v>
      </c>
      <c r="E104">
        <v>4359</v>
      </c>
      <c r="F104" t="s">
        <v>183</v>
      </c>
      <c r="G104" t="s">
        <v>184</v>
      </c>
      <c r="H104">
        <v>82.39</v>
      </c>
      <c r="I104" t="s">
        <v>185</v>
      </c>
      <c r="J104">
        <v>1.6180000000000001E-3</v>
      </c>
      <c r="K104" t="s">
        <v>25</v>
      </c>
      <c r="L104" t="s">
        <v>290</v>
      </c>
      <c r="M104">
        <v>836.90957300000002</v>
      </c>
      <c r="N104" t="s">
        <v>25</v>
      </c>
      <c r="O104" t="s">
        <v>291</v>
      </c>
      <c r="P104">
        <v>2.4550000000000002E-3</v>
      </c>
      <c r="Q104" t="s">
        <v>25</v>
      </c>
      <c r="R104" t="s">
        <v>186</v>
      </c>
      <c r="S104" t="e">
        <f t="shared" si="3"/>
        <v>#NAME?</v>
      </c>
      <c r="T104" t="s">
        <v>25</v>
      </c>
      <c r="U104" t="s">
        <v>24</v>
      </c>
      <c r="V104">
        <v>0.307392</v>
      </c>
      <c r="W104" t="s">
        <v>25</v>
      </c>
      <c r="X104" t="s">
        <v>1881</v>
      </c>
      <c r="Y104">
        <v>0</v>
      </c>
      <c r="Z104" t="s">
        <v>26</v>
      </c>
      <c r="AA104">
        <v>7.7580000000000001E-3</v>
      </c>
      <c r="AB104" t="s">
        <v>25</v>
      </c>
      <c r="AC104" t="s">
        <v>27</v>
      </c>
      <c r="AD104">
        <v>5.3973E-2</v>
      </c>
      <c r="AE104" t="s">
        <v>25</v>
      </c>
      <c r="AF104" t="s">
        <v>292</v>
      </c>
      <c r="AG104">
        <v>0.22459000000000001</v>
      </c>
      <c r="AH104" t="s">
        <v>25</v>
      </c>
      <c r="AI104" t="s">
        <v>28</v>
      </c>
      <c r="AJ104">
        <v>6.7840000000000001E-3</v>
      </c>
      <c r="AK104" t="s">
        <v>25</v>
      </c>
      <c r="AL104" t="s">
        <v>288</v>
      </c>
      <c r="AM104">
        <v>1000</v>
      </c>
      <c r="AN104" t="s">
        <v>189</v>
      </c>
      <c r="AO104">
        <v>1000000</v>
      </c>
      <c r="AP104" t="s">
        <v>190</v>
      </c>
      <c r="AQ104">
        <v>5</v>
      </c>
      <c r="AR104" t="s">
        <v>191</v>
      </c>
      <c r="AS104">
        <v>1000</v>
      </c>
      <c r="AT104" t="s">
        <v>192</v>
      </c>
      <c r="AU104">
        <v>20</v>
      </c>
      <c r="AV104" t="s">
        <v>193</v>
      </c>
      <c r="AW104">
        <v>10000</v>
      </c>
      <c r="AX104" t="s">
        <v>194</v>
      </c>
      <c r="AY104">
        <v>500</v>
      </c>
      <c r="AZ104" t="s">
        <v>195</v>
      </c>
      <c r="BA104">
        <v>0</v>
      </c>
      <c r="BB104" t="s">
        <v>203</v>
      </c>
      <c r="BC104">
        <v>1000000</v>
      </c>
    </row>
    <row r="105" spans="1:55">
      <c r="A105">
        <v>1012</v>
      </c>
      <c r="B105" t="s">
        <v>289</v>
      </c>
      <c r="C105">
        <v>1</v>
      </c>
      <c r="D105" t="s">
        <v>182</v>
      </c>
      <c r="E105">
        <v>4359</v>
      </c>
      <c r="F105" t="s">
        <v>183</v>
      </c>
      <c r="G105" t="s">
        <v>184</v>
      </c>
      <c r="H105">
        <v>83.409000000000006</v>
      </c>
      <c r="I105" t="s">
        <v>185</v>
      </c>
      <c r="J105">
        <v>1.6490000000000001E-3</v>
      </c>
      <c r="K105" t="s">
        <v>25</v>
      </c>
      <c r="L105" t="s">
        <v>290</v>
      </c>
      <c r="M105">
        <v>847.98569099999997</v>
      </c>
      <c r="N105" t="s">
        <v>25</v>
      </c>
      <c r="O105" t="s">
        <v>291</v>
      </c>
      <c r="P105">
        <v>2.4970000000000001E-3</v>
      </c>
      <c r="Q105" t="s">
        <v>25</v>
      </c>
      <c r="R105" t="s">
        <v>186</v>
      </c>
      <c r="S105" t="e">
        <f t="shared" si="3"/>
        <v>#NAME?</v>
      </c>
      <c r="T105" t="s">
        <v>25</v>
      </c>
      <c r="U105" t="s">
        <v>24</v>
      </c>
      <c r="V105">
        <v>0.32900499999999999</v>
      </c>
      <c r="W105" t="s">
        <v>25</v>
      </c>
      <c r="X105" t="s">
        <v>1881</v>
      </c>
      <c r="Y105">
        <v>0</v>
      </c>
      <c r="Z105" t="s">
        <v>26</v>
      </c>
      <c r="AA105">
        <v>7.2020000000000001E-3</v>
      </c>
      <c r="AB105" t="s">
        <v>25</v>
      </c>
      <c r="AC105" t="s">
        <v>27</v>
      </c>
      <c r="AD105">
        <v>4.8751000000000003E-2</v>
      </c>
      <c r="AE105" t="s">
        <v>25</v>
      </c>
      <c r="AF105" t="s">
        <v>292</v>
      </c>
      <c r="AG105">
        <v>0.25263000000000002</v>
      </c>
      <c r="AH105" t="s">
        <v>25</v>
      </c>
      <c r="AI105" t="s">
        <v>28</v>
      </c>
      <c r="AJ105">
        <v>6.7609999999999996E-3</v>
      </c>
      <c r="AK105" t="s">
        <v>25</v>
      </c>
      <c r="AL105" t="s">
        <v>288</v>
      </c>
      <c r="AM105">
        <v>1000</v>
      </c>
      <c r="AN105" t="s">
        <v>189</v>
      </c>
      <c r="AO105">
        <v>1000000</v>
      </c>
      <c r="AP105" t="s">
        <v>190</v>
      </c>
      <c r="AQ105">
        <v>5</v>
      </c>
      <c r="AR105" t="s">
        <v>191</v>
      </c>
      <c r="AS105">
        <v>1000</v>
      </c>
      <c r="AT105" t="s">
        <v>192</v>
      </c>
      <c r="AU105">
        <v>20</v>
      </c>
      <c r="AV105" t="s">
        <v>193</v>
      </c>
      <c r="AW105">
        <v>10000</v>
      </c>
      <c r="AX105" t="s">
        <v>194</v>
      </c>
      <c r="AY105">
        <v>400</v>
      </c>
      <c r="AZ105" t="s">
        <v>195</v>
      </c>
      <c r="BA105">
        <v>0</v>
      </c>
      <c r="BB105" t="s">
        <v>203</v>
      </c>
      <c r="BC105">
        <v>1000000</v>
      </c>
    </row>
    <row r="106" spans="1:55">
      <c r="A106">
        <v>1011</v>
      </c>
      <c r="B106" t="s">
        <v>289</v>
      </c>
      <c r="C106">
        <v>1</v>
      </c>
      <c r="D106" t="s">
        <v>182</v>
      </c>
      <c r="E106">
        <v>4359</v>
      </c>
      <c r="F106" t="s">
        <v>183</v>
      </c>
      <c r="G106" t="s">
        <v>184</v>
      </c>
      <c r="H106">
        <v>92.361999999999995</v>
      </c>
      <c r="I106" t="s">
        <v>185</v>
      </c>
      <c r="J106">
        <v>1.3600000000000001E-3</v>
      </c>
      <c r="K106" t="s">
        <v>25</v>
      </c>
      <c r="L106" t="s">
        <v>290</v>
      </c>
      <c r="M106">
        <v>839.3972</v>
      </c>
      <c r="N106" t="s">
        <v>25</v>
      </c>
      <c r="O106" t="s">
        <v>291</v>
      </c>
      <c r="P106">
        <v>2.2000000000000001E-3</v>
      </c>
      <c r="Q106" t="s">
        <v>25</v>
      </c>
      <c r="R106" t="s">
        <v>186</v>
      </c>
      <c r="S106" t="e">
        <f t="shared" si="3"/>
        <v>#NAME?</v>
      </c>
      <c r="T106" t="s">
        <v>25</v>
      </c>
      <c r="U106" t="s">
        <v>24</v>
      </c>
      <c r="V106">
        <v>0.96891899999999997</v>
      </c>
      <c r="W106" t="s">
        <v>25</v>
      </c>
      <c r="X106" t="s">
        <v>1881</v>
      </c>
      <c r="Y106">
        <v>0</v>
      </c>
      <c r="Z106" t="s">
        <v>26</v>
      </c>
      <c r="AA106">
        <v>7.9459999999999999E-3</v>
      </c>
      <c r="AB106" t="s">
        <v>25</v>
      </c>
      <c r="AC106" t="s">
        <v>27</v>
      </c>
      <c r="AD106">
        <v>5.3373999999999998E-2</v>
      </c>
      <c r="AE106" t="s">
        <v>25</v>
      </c>
      <c r="AF106" t="s">
        <v>292</v>
      </c>
      <c r="AG106">
        <v>0.88587499999999997</v>
      </c>
      <c r="AH106" t="s">
        <v>25</v>
      </c>
      <c r="AI106" t="s">
        <v>28</v>
      </c>
      <c r="AJ106">
        <v>6.764E-3</v>
      </c>
      <c r="AK106" t="s">
        <v>25</v>
      </c>
      <c r="AL106" t="s">
        <v>288</v>
      </c>
      <c r="AM106">
        <v>1000</v>
      </c>
      <c r="AN106" t="s">
        <v>189</v>
      </c>
      <c r="AO106">
        <v>1000000</v>
      </c>
      <c r="AP106" t="s">
        <v>190</v>
      </c>
      <c r="AQ106">
        <v>5</v>
      </c>
      <c r="AR106" t="s">
        <v>191</v>
      </c>
      <c r="AS106">
        <v>1000</v>
      </c>
      <c r="AT106" t="s">
        <v>192</v>
      </c>
      <c r="AU106">
        <v>20</v>
      </c>
      <c r="AV106" t="s">
        <v>193</v>
      </c>
      <c r="AW106">
        <v>10000</v>
      </c>
      <c r="AX106" t="s">
        <v>194</v>
      </c>
      <c r="AY106">
        <v>100</v>
      </c>
      <c r="AZ106" t="s">
        <v>195</v>
      </c>
      <c r="BA106">
        <v>0</v>
      </c>
      <c r="BB106" t="s">
        <v>203</v>
      </c>
      <c r="BC106">
        <v>1000000</v>
      </c>
    </row>
    <row r="107" spans="1:55">
      <c r="A107">
        <v>1010</v>
      </c>
      <c r="B107" t="s">
        <v>289</v>
      </c>
      <c r="C107">
        <v>1</v>
      </c>
      <c r="D107" t="s">
        <v>182</v>
      </c>
      <c r="E107">
        <v>4359</v>
      </c>
      <c r="F107" t="s">
        <v>183</v>
      </c>
      <c r="G107" t="s">
        <v>184</v>
      </c>
      <c r="H107">
        <v>102.996</v>
      </c>
      <c r="I107" t="s">
        <v>185</v>
      </c>
      <c r="J107">
        <v>1.3339999999999999E-3</v>
      </c>
      <c r="K107" t="s">
        <v>25</v>
      </c>
      <c r="L107" t="s">
        <v>290</v>
      </c>
      <c r="M107">
        <v>839.80692499999998</v>
      </c>
      <c r="N107" t="s">
        <v>25</v>
      </c>
      <c r="O107" t="s">
        <v>291</v>
      </c>
      <c r="P107">
        <v>2.173E-3</v>
      </c>
      <c r="Q107" t="s">
        <v>25</v>
      </c>
      <c r="R107" t="s">
        <v>186</v>
      </c>
      <c r="S107" t="e">
        <f t="shared" si="3"/>
        <v>#NAME?</v>
      </c>
      <c r="T107" t="s">
        <v>25</v>
      </c>
      <c r="U107" t="s">
        <v>24</v>
      </c>
      <c r="V107">
        <v>1.7639359999999999</v>
      </c>
      <c r="W107" t="s">
        <v>25</v>
      </c>
      <c r="X107" t="s">
        <v>1881</v>
      </c>
      <c r="Y107">
        <v>0</v>
      </c>
      <c r="Z107" t="s">
        <v>26</v>
      </c>
      <c r="AA107">
        <v>7.9159999999999994E-3</v>
      </c>
      <c r="AB107" t="s">
        <v>25</v>
      </c>
      <c r="AC107" t="s">
        <v>27</v>
      </c>
      <c r="AD107">
        <v>5.2079E-2</v>
      </c>
      <c r="AE107" t="s">
        <v>25</v>
      </c>
      <c r="AF107" t="s">
        <v>292</v>
      </c>
      <c r="AG107">
        <v>1.682356</v>
      </c>
      <c r="AH107" t="s">
        <v>25</v>
      </c>
      <c r="AI107" t="s">
        <v>28</v>
      </c>
      <c r="AJ107">
        <v>6.7590000000000003E-3</v>
      </c>
      <c r="AK107" t="s">
        <v>25</v>
      </c>
      <c r="AL107" t="s">
        <v>288</v>
      </c>
      <c r="AM107">
        <v>1000</v>
      </c>
      <c r="AN107" t="s">
        <v>189</v>
      </c>
      <c r="AO107">
        <v>1000000</v>
      </c>
      <c r="AP107" t="s">
        <v>190</v>
      </c>
      <c r="AQ107">
        <v>5</v>
      </c>
      <c r="AR107" t="s">
        <v>191</v>
      </c>
      <c r="AS107">
        <v>1000</v>
      </c>
      <c r="AT107" t="s">
        <v>192</v>
      </c>
      <c r="AU107">
        <v>20</v>
      </c>
      <c r="AV107" t="s">
        <v>193</v>
      </c>
      <c r="AW107">
        <v>10000</v>
      </c>
      <c r="AX107" t="s">
        <v>194</v>
      </c>
      <c r="AY107">
        <v>50</v>
      </c>
      <c r="AZ107" t="s">
        <v>195</v>
      </c>
      <c r="BA107">
        <v>0</v>
      </c>
      <c r="BB107" t="s">
        <v>203</v>
      </c>
      <c r="BC107">
        <v>1000000</v>
      </c>
    </row>
    <row r="108" spans="1:55">
      <c r="A108">
        <v>1009</v>
      </c>
      <c r="B108" t="s">
        <v>289</v>
      </c>
      <c r="C108">
        <v>1</v>
      </c>
      <c r="D108" t="s">
        <v>182</v>
      </c>
      <c r="E108">
        <v>4359</v>
      </c>
      <c r="F108" t="s">
        <v>183</v>
      </c>
      <c r="G108" t="s">
        <v>184</v>
      </c>
      <c r="H108">
        <v>125.111</v>
      </c>
      <c r="I108" t="s">
        <v>185</v>
      </c>
      <c r="J108">
        <v>1.2719999999999999E-3</v>
      </c>
      <c r="K108" t="s">
        <v>25</v>
      </c>
      <c r="L108" t="s">
        <v>290</v>
      </c>
      <c r="M108">
        <v>839.82992999999999</v>
      </c>
      <c r="N108" t="s">
        <v>25</v>
      </c>
      <c r="O108" t="s">
        <v>291</v>
      </c>
      <c r="P108">
        <v>2.1120000000000002E-3</v>
      </c>
      <c r="Q108" t="s">
        <v>25</v>
      </c>
      <c r="R108" t="s">
        <v>186</v>
      </c>
      <c r="S108" t="e">
        <f t="shared" si="3"/>
        <v>#NAME?</v>
      </c>
      <c r="T108" t="s">
        <v>25</v>
      </c>
      <c r="U108" t="s">
        <v>24</v>
      </c>
      <c r="V108">
        <v>4.1571800000000003</v>
      </c>
      <c r="W108" t="s">
        <v>25</v>
      </c>
      <c r="X108" t="s">
        <v>1881</v>
      </c>
      <c r="Y108">
        <v>0</v>
      </c>
      <c r="Z108" t="s">
        <v>26</v>
      </c>
      <c r="AA108">
        <v>7.8630000000000002E-3</v>
      </c>
      <c r="AB108" t="s">
        <v>25</v>
      </c>
      <c r="AC108" t="s">
        <v>27</v>
      </c>
      <c r="AD108">
        <v>5.2061000000000003E-2</v>
      </c>
      <c r="AE108" t="s">
        <v>25</v>
      </c>
      <c r="AF108" t="s">
        <v>292</v>
      </c>
      <c r="AG108">
        <v>4.0755629999999998</v>
      </c>
      <c r="AH108" t="s">
        <v>25</v>
      </c>
      <c r="AI108" t="s">
        <v>28</v>
      </c>
      <c r="AJ108">
        <v>6.7580000000000001E-3</v>
      </c>
      <c r="AK108" t="s">
        <v>25</v>
      </c>
      <c r="AL108" t="s">
        <v>288</v>
      </c>
      <c r="AM108">
        <v>1000</v>
      </c>
      <c r="AN108" t="s">
        <v>189</v>
      </c>
      <c r="AO108">
        <v>1000000</v>
      </c>
      <c r="AP108" t="s">
        <v>190</v>
      </c>
      <c r="AQ108">
        <v>5</v>
      </c>
      <c r="AR108" t="s">
        <v>191</v>
      </c>
      <c r="AS108">
        <v>1000</v>
      </c>
      <c r="AT108" t="s">
        <v>192</v>
      </c>
      <c r="AU108">
        <v>20</v>
      </c>
      <c r="AV108" t="s">
        <v>193</v>
      </c>
      <c r="AW108">
        <v>10000</v>
      </c>
      <c r="AX108" t="s">
        <v>194</v>
      </c>
      <c r="AY108">
        <v>20</v>
      </c>
      <c r="AZ108" t="s">
        <v>195</v>
      </c>
      <c r="BA108">
        <v>0</v>
      </c>
      <c r="BB108" t="s">
        <v>203</v>
      </c>
      <c r="BC108">
        <v>1000000</v>
      </c>
    </row>
    <row r="109" spans="1:55">
      <c r="A109">
        <v>1008</v>
      </c>
      <c r="B109" t="s">
        <v>289</v>
      </c>
      <c r="C109">
        <v>1</v>
      </c>
      <c r="D109" t="s">
        <v>182</v>
      </c>
      <c r="E109">
        <v>4359</v>
      </c>
      <c r="F109" t="s">
        <v>183</v>
      </c>
      <c r="G109" t="s">
        <v>184</v>
      </c>
      <c r="H109">
        <v>78.864000000000004</v>
      </c>
      <c r="I109" t="s">
        <v>185</v>
      </c>
      <c r="J109">
        <v>2.0149999999999999E-3</v>
      </c>
      <c r="K109" t="s">
        <v>25</v>
      </c>
      <c r="L109" t="s">
        <v>290</v>
      </c>
      <c r="M109">
        <v>835.31617100000005</v>
      </c>
      <c r="N109" t="s">
        <v>25</v>
      </c>
      <c r="O109" t="s">
        <v>291</v>
      </c>
      <c r="P109">
        <v>2.8509999999999998E-3</v>
      </c>
      <c r="Q109" t="s">
        <v>25</v>
      </c>
      <c r="R109" t="s">
        <v>186</v>
      </c>
      <c r="S109" t="e">
        <f t="shared" si="3"/>
        <v>#NAME?</v>
      </c>
      <c r="T109" t="s">
        <v>25</v>
      </c>
      <c r="U109" t="s">
        <v>24</v>
      </c>
      <c r="V109">
        <v>0.15002099999999999</v>
      </c>
      <c r="W109" t="s">
        <v>25</v>
      </c>
      <c r="X109" t="s">
        <v>1881</v>
      </c>
      <c r="Y109">
        <v>0</v>
      </c>
      <c r="Z109" t="s">
        <v>26</v>
      </c>
      <c r="AA109">
        <v>3.6549999999999998E-3</v>
      </c>
      <c r="AB109" t="s">
        <v>25</v>
      </c>
      <c r="AC109" t="s">
        <v>27</v>
      </c>
      <c r="AD109">
        <v>2.4889000000000001E-2</v>
      </c>
      <c r="AE109" t="s">
        <v>25</v>
      </c>
      <c r="AF109" t="s">
        <v>292</v>
      </c>
      <c r="AG109">
        <v>0.106074</v>
      </c>
      <c r="AH109" t="s">
        <v>25</v>
      </c>
      <c r="AI109" t="s">
        <v>28</v>
      </c>
      <c r="AJ109">
        <v>6.744E-3</v>
      </c>
      <c r="AK109" t="s">
        <v>25</v>
      </c>
      <c r="AL109" t="s">
        <v>288</v>
      </c>
      <c r="AM109">
        <v>1000</v>
      </c>
      <c r="AN109" t="s">
        <v>189</v>
      </c>
      <c r="AO109">
        <v>1000000</v>
      </c>
      <c r="AP109" t="s">
        <v>190</v>
      </c>
      <c r="AQ109">
        <v>5</v>
      </c>
      <c r="AR109" t="s">
        <v>191</v>
      </c>
      <c r="AS109">
        <v>1000</v>
      </c>
      <c r="AT109" t="s">
        <v>192</v>
      </c>
      <c r="AU109">
        <v>10</v>
      </c>
      <c r="AV109" t="s">
        <v>193</v>
      </c>
      <c r="AW109">
        <v>10000</v>
      </c>
      <c r="AX109" t="s">
        <v>194</v>
      </c>
      <c r="AY109">
        <v>1000</v>
      </c>
      <c r="AZ109" t="s">
        <v>195</v>
      </c>
      <c r="BA109">
        <v>0</v>
      </c>
      <c r="BB109" t="s">
        <v>203</v>
      </c>
      <c r="BC109">
        <v>1000000</v>
      </c>
    </row>
    <row r="110" spans="1:55">
      <c r="A110">
        <v>1007</v>
      </c>
      <c r="B110" t="s">
        <v>289</v>
      </c>
      <c r="C110">
        <v>1</v>
      </c>
      <c r="D110" t="s">
        <v>182</v>
      </c>
      <c r="E110">
        <v>4359</v>
      </c>
      <c r="F110" t="s">
        <v>183</v>
      </c>
      <c r="G110" t="s">
        <v>184</v>
      </c>
      <c r="H110">
        <v>83.055999999999997</v>
      </c>
      <c r="I110" t="s">
        <v>185</v>
      </c>
      <c r="J110">
        <v>1.7279999999999999E-3</v>
      </c>
      <c r="K110" t="s">
        <v>25</v>
      </c>
      <c r="L110" t="s">
        <v>290</v>
      </c>
      <c r="M110">
        <v>842.10175500000003</v>
      </c>
      <c r="N110" t="s">
        <v>25</v>
      </c>
      <c r="O110" t="s">
        <v>291</v>
      </c>
      <c r="P110">
        <v>2.5699999999999998E-3</v>
      </c>
      <c r="Q110" t="s">
        <v>25</v>
      </c>
      <c r="R110" t="s">
        <v>186</v>
      </c>
      <c r="S110" t="e">
        <f t="shared" si="3"/>
        <v>#NAME?</v>
      </c>
      <c r="T110" t="s">
        <v>25</v>
      </c>
      <c r="U110" t="s">
        <v>24</v>
      </c>
      <c r="V110">
        <v>0.28781099999999998</v>
      </c>
      <c r="W110" t="s">
        <v>25</v>
      </c>
      <c r="X110" t="s">
        <v>1881</v>
      </c>
      <c r="Y110">
        <v>0</v>
      </c>
      <c r="Z110" t="s">
        <v>26</v>
      </c>
      <c r="AA110">
        <v>7.3720000000000001E-3</v>
      </c>
      <c r="AB110" t="s">
        <v>25</v>
      </c>
      <c r="AC110" t="s">
        <v>27</v>
      </c>
      <c r="AD110">
        <v>4.9542000000000003E-2</v>
      </c>
      <c r="AE110" t="s">
        <v>25</v>
      </c>
      <c r="AF110" t="s">
        <v>292</v>
      </c>
      <c r="AG110">
        <v>0.21018899999999999</v>
      </c>
      <c r="AH110" t="s">
        <v>25</v>
      </c>
      <c r="AI110" t="s">
        <v>28</v>
      </c>
      <c r="AJ110">
        <v>6.7419999999999997E-3</v>
      </c>
      <c r="AK110" t="s">
        <v>25</v>
      </c>
      <c r="AL110" t="s">
        <v>288</v>
      </c>
      <c r="AM110">
        <v>1000</v>
      </c>
      <c r="AN110" t="s">
        <v>189</v>
      </c>
      <c r="AO110">
        <v>1000000</v>
      </c>
      <c r="AP110" t="s">
        <v>190</v>
      </c>
      <c r="AQ110">
        <v>5</v>
      </c>
      <c r="AR110" t="s">
        <v>191</v>
      </c>
      <c r="AS110">
        <v>1000</v>
      </c>
      <c r="AT110" t="s">
        <v>192</v>
      </c>
      <c r="AU110">
        <v>20</v>
      </c>
      <c r="AV110" t="s">
        <v>193</v>
      </c>
      <c r="AW110">
        <v>10000</v>
      </c>
      <c r="AX110" t="s">
        <v>194</v>
      </c>
      <c r="AY110">
        <v>500</v>
      </c>
      <c r="AZ110" t="s">
        <v>195</v>
      </c>
      <c r="BA110">
        <v>0</v>
      </c>
      <c r="BB110" t="s">
        <v>203</v>
      </c>
      <c r="BC110">
        <v>1000000</v>
      </c>
    </row>
    <row r="111" spans="1:55">
      <c r="A111">
        <v>1006</v>
      </c>
      <c r="B111" t="s">
        <v>289</v>
      </c>
      <c r="C111">
        <v>1</v>
      </c>
      <c r="D111" t="s">
        <v>182</v>
      </c>
      <c r="E111">
        <v>4359</v>
      </c>
      <c r="F111" t="s">
        <v>183</v>
      </c>
      <c r="G111" t="s">
        <v>184</v>
      </c>
      <c r="H111">
        <v>84.182000000000002</v>
      </c>
      <c r="I111" t="s">
        <v>185</v>
      </c>
      <c r="J111">
        <v>1.702E-3</v>
      </c>
      <c r="K111" t="s">
        <v>25</v>
      </c>
      <c r="L111" t="s">
        <v>290</v>
      </c>
      <c r="M111">
        <v>840.25209099999995</v>
      </c>
      <c r="N111" t="s">
        <v>25</v>
      </c>
      <c r="O111" t="s">
        <v>291</v>
      </c>
      <c r="P111">
        <v>2.5430000000000001E-3</v>
      </c>
      <c r="Q111" t="s">
        <v>25</v>
      </c>
      <c r="R111" t="s">
        <v>186</v>
      </c>
      <c r="S111" t="e">
        <f t="shared" si="3"/>
        <v>#NAME?</v>
      </c>
      <c r="T111" t="s">
        <v>25</v>
      </c>
      <c r="U111" t="s">
        <v>24</v>
      </c>
      <c r="V111">
        <v>0.53720699999999999</v>
      </c>
      <c r="W111" t="s">
        <v>25</v>
      </c>
      <c r="X111" t="s">
        <v>1881</v>
      </c>
      <c r="Y111">
        <v>0</v>
      </c>
      <c r="Z111" t="s">
        <v>26</v>
      </c>
      <c r="AA111">
        <v>7.5490000000000002E-3</v>
      </c>
      <c r="AB111" t="s">
        <v>25</v>
      </c>
      <c r="AC111" t="s">
        <v>27</v>
      </c>
      <c r="AD111">
        <v>5.0132999999999997E-2</v>
      </c>
      <c r="AE111" t="s">
        <v>25</v>
      </c>
      <c r="AF111" t="s">
        <v>292</v>
      </c>
      <c r="AG111">
        <v>0.45839800000000003</v>
      </c>
      <c r="AH111" t="s">
        <v>25</v>
      </c>
      <c r="AI111" t="s">
        <v>28</v>
      </c>
      <c r="AJ111">
        <v>6.77E-3</v>
      </c>
      <c r="AK111" t="s">
        <v>25</v>
      </c>
      <c r="AL111" t="s">
        <v>288</v>
      </c>
      <c r="AM111">
        <v>1000</v>
      </c>
      <c r="AN111" t="s">
        <v>189</v>
      </c>
      <c r="AO111">
        <v>1000000</v>
      </c>
      <c r="AP111" t="s">
        <v>190</v>
      </c>
      <c r="AQ111">
        <v>5</v>
      </c>
      <c r="AR111" t="s">
        <v>191</v>
      </c>
      <c r="AS111">
        <v>1000</v>
      </c>
      <c r="AT111" t="s">
        <v>192</v>
      </c>
      <c r="AU111">
        <v>20</v>
      </c>
      <c r="AV111" t="s">
        <v>193</v>
      </c>
      <c r="AW111">
        <v>10000</v>
      </c>
      <c r="AX111" t="s">
        <v>194</v>
      </c>
      <c r="AY111">
        <v>200</v>
      </c>
      <c r="AZ111" t="s">
        <v>195</v>
      </c>
      <c r="BA111">
        <v>0</v>
      </c>
      <c r="BB111" t="s">
        <v>203</v>
      </c>
      <c r="BC111">
        <v>1000000</v>
      </c>
    </row>
    <row r="112" spans="1:55">
      <c r="A112">
        <v>1005</v>
      </c>
      <c r="B112" t="s">
        <v>289</v>
      </c>
      <c r="C112">
        <v>1</v>
      </c>
      <c r="D112" t="s">
        <v>182</v>
      </c>
      <c r="E112">
        <v>4359</v>
      </c>
      <c r="F112" t="s">
        <v>183</v>
      </c>
      <c r="G112" t="s">
        <v>184</v>
      </c>
      <c r="H112">
        <v>91.94</v>
      </c>
      <c r="I112" t="s">
        <v>185</v>
      </c>
      <c r="J112">
        <v>1.3339999999999999E-3</v>
      </c>
      <c r="K112" t="s">
        <v>25</v>
      </c>
      <c r="L112" t="s">
        <v>290</v>
      </c>
      <c r="M112">
        <v>837.85536000000002</v>
      </c>
      <c r="N112" t="s">
        <v>25</v>
      </c>
      <c r="O112" t="s">
        <v>291</v>
      </c>
      <c r="P112">
        <v>2.1719999999999999E-3</v>
      </c>
      <c r="Q112" t="s">
        <v>25</v>
      </c>
      <c r="R112" t="s">
        <v>186</v>
      </c>
      <c r="S112" t="e">
        <f t="shared" si="3"/>
        <v>#NAME?</v>
      </c>
      <c r="T112" t="s">
        <v>25</v>
      </c>
      <c r="U112" t="s">
        <v>24</v>
      </c>
      <c r="V112">
        <v>1.04067</v>
      </c>
      <c r="W112" t="s">
        <v>25</v>
      </c>
      <c r="X112" t="s">
        <v>1881</v>
      </c>
      <c r="Y112">
        <v>0</v>
      </c>
      <c r="Z112" t="s">
        <v>26</v>
      </c>
      <c r="AA112">
        <v>8.5660000000000007E-3</v>
      </c>
      <c r="AB112" t="s">
        <v>25</v>
      </c>
      <c r="AC112" t="s">
        <v>27</v>
      </c>
      <c r="AD112">
        <v>5.8958000000000003E-2</v>
      </c>
      <c r="AE112" t="s">
        <v>25</v>
      </c>
      <c r="AF112" t="s">
        <v>292</v>
      </c>
      <c r="AG112">
        <v>0.95047000000000004</v>
      </c>
      <c r="AH112" t="s">
        <v>25</v>
      </c>
      <c r="AI112" t="s">
        <v>28</v>
      </c>
      <c r="AJ112">
        <v>6.8079999999999998E-3</v>
      </c>
      <c r="AK112" t="s">
        <v>25</v>
      </c>
      <c r="AL112" t="s">
        <v>288</v>
      </c>
      <c r="AM112">
        <v>1000</v>
      </c>
      <c r="AN112" t="s">
        <v>189</v>
      </c>
      <c r="AO112">
        <v>1000000</v>
      </c>
      <c r="AP112" t="s">
        <v>190</v>
      </c>
      <c r="AQ112">
        <v>5</v>
      </c>
      <c r="AR112" t="s">
        <v>191</v>
      </c>
      <c r="AS112">
        <v>1000</v>
      </c>
      <c r="AT112" t="s">
        <v>192</v>
      </c>
      <c r="AU112">
        <v>20</v>
      </c>
      <c r="AV112" t="s">
        <v>193</v>
      </c>
      <c r="AW112">
        <v>10000</v>
      </c>
      <c r="AX112" t="s">
        <v>194</v>
      </c>
      <c r="AY112">
        <v>100</v>
      </c>
      <c r="AZ112" t="s">
        <v>195</v>
      </c>
      <c r="BA112">
        <v>0</v>
      </c>
      <c r="BB112" t="s">
        <v>203</v>
      </c>
      <c r="BC112">
        <v>1000000</v>
      </c>
    </row>
    <row r="113" spans="1:55">
      <c r="A113">
        <v>1004</v>
      </c>
      <c r="B113" t="s">
        <v>289</v>
      </c>
      <c r="C113">
        <v>1</v>
      </c>
      <c r="D113" t="s">
        <v>182</v>
      </c>
      <c r="E113">
        <v>4359</v>
      </c>
      <c r="F113" t="s">
        <v>183</v>
      </c>
      <c r="G113" t="s">
        <v>184</v>
      </c>
      <c r="H113">
        <v>101.105</v>
      </c>
      <c r="I113" t="s">
        <v>185</v>
      </c>
      <c r="J113">
        <v>1.33E-3</v>
      </c>
      <c r="K113" t="s">
        <v>25</v>
      </c>
      <c r="L113" t="s">
        <v>290</v>
      </c>
      <c r="M113">
        <v>842.30586700000003</v>
      </c>
      <c r="N113" t="s">
        <v>25</v>
      </c>
      <c r="O113" t="s">
        <v>291</v>
      </c>
      <c r="P113">
        <v>2.1719999999999999E-3</v>
      </c>
      <c r="Q113" t="s">
        <v>25</v>
      </c>
      <c r="R113" t="s">
        <v>186</v>
      </c>
      <c r="S113" t="e">
        <f t="shared" si="3"/>
        <v>#NAME?</v>
      </c>
      <c r="T113" t="s">
        <v>25</v>
      </c>
      <c r="U113" t="s">
        <v>24</v>
      </c>
      <c r="V113">
        <v>1.88862</v>
      </c>
      <c r="W113" t="s">
        <v>25</v>
      </c>
      <c r="X113" t="s">
        <v>1881</v>
      </c>
      <c r="Y113">
        <v>0</v>
      </c>
      <c r="Z113" t="s">
        <v>26</v>
      </c>
      <c r="AA113">
        <v>8.2579999999999997E-3</v>
      </c>
      <c r="AB113" t="s">
        <v>25</v>
      </c>
      <c r="AC113" t="s">
        <v>27</v>
      </c>
      <c r="AD113">
        <v>5.5210000000000002E-2</v>
      </c>
      <c r="AE113" t="s">
        <v>25</v>
      </c>
      <c r="AF113" t="s">
        <v>292</v>
      </c>
      <c r="AG113">
        <v>1.803023</v>
      </c>
      <c r="AH113" t="s">
        <v>25</v>
      </c>
      <c r="AI113" t="s">
        <v>28</v>
      </c>
      <c r="AJ113">
        <v>6.7889999999999999E-3</v>
      </c>
      <c r="AK113" t="s">
        <v>25</v>
      </c>
      <c r="AL113" t="s">
        <v>288</v>
      </c>
      <c r="AM113">
        <v>1000</v>
      </c>
      <c r="AN113" t="s">
        <v>189</v>
      </c>
      <c r="AO113">
        <v>1000000</v>
      </c>
      <c r="AP113" t="s">
        <v>190</v>
      </c>
      <c r="AQ113">
        <v>5</v>
      </c>
      <c r="AR113" t="s">
        <v>191</v>
      </c>
      <c r="AS113">
        <v>1000</v>
      </c>
      <c r="AT113" t="s">
        <v>192</v>
      </c>
      <c r="AU113">
        <v>20</v>
      </c>
      <c r="AV113" t="s">
        <v>193</v>
      </c>
      <c r="AW113">
        <v>10000</v>
      </c>
      <c r="AX113" t="s">
        <v>194</v>
      </c>
      <c r="AY113">
        <v>50</v>
      </c>
      <c r="AZ113" t="s">
        <v>195</v>
      </c>
      <c r="BA113">
        <v>0</v>
      </c>
      <c r="BB113" t="s">
        <v>203</v>
      </c>
      <c r="BC113">
        <v>1000000</v>
      </c>
    </row>
    <row r="114" spans="1:55">
      <c r="A114">
        <v>1003</v>
      </c>
      <c r="B114" t="s">
        <v>289</v>
      </c>
      <c r="C114">
        <v>1</v>
      </c>
      <c r="D114" t="s">
        <v>182</v>
      </c>
      <c r="E114">
        <v>4359</v>
      </c>
      <c r="F114" t="s">
        <v>183</v>
      </c>
      <c r="G114" t="s">
        <v>184</v>
      </c>
      <c r="H114">
        <v>121.083</v>
      </c>
      <c r="I114" t="s">
        <v>185</v>
      </c>
      <c r="J114">
        <v>1.2949999999999999E-3</v>
      </c>
      <c r="K114" t="s">
        <v>25</v>
      </c>
      <c r="L114" t="s">
        <v>290</v>
      </c>
      <c r="M114">
        <v>839.43985399999997</v>
      </c>
      <c r="N114" t="s">
        <v>25</v>
      </c>
      <c r="O114" t="s">
        <v>291</v>
      </c>
      <c r="P114">
        <v>2.134E-3</v>
      </c>
      <c r="Q114" t="s">
        <v>25</v>
      </c>
      <c r="R114" t="s">
        <v>186</v>
      </c>
      <c r="S114" t="e">
        <f t="shared" si="3"/>
        <v>#NAME?</v>
      </c>
      <c r="T114" t="s">
        <v>25</v>
      </c>
      <c r="U114" t="s">
        <v>24</v>
      </c>
      <c r="V114">
        <v>4.1528700000000001</v>
      </c>
      <c r="W114" t="s">
        <v>25</v>
      </c>
      <c r="X114" t="s">
        <v>1881</v>
      </c>
      <c r="Y114">
        <v>0</v>
      </c>
      <c r="Z114" t="s">
        <v>26</v>
      </c>
      <c r="AA114">
        <v>7.8860000000000006E-3</v>
      </c>
      <c r="AB114" t="s">
        <v>25</v>
      </c>
      <c r="AC114" t="s">
        <v>27</v>
      </c>
      <c r="AD114">
        <v>5.1898E-2</v>
      </c>
      <c r="AE114" t="s">
        <v>25</v>
      </c>
      <c r="AF114" t="s">
        <v>292</v>
      </c>
      <c r="AG114">
        <v>4.0713460000000001</v>
      </c>
      <c r="AH114" t="s">
        <v>25</v>
      </c>
      <c r="AI114" t="s">
        <v>28</v>
      </c>
      <c r="AJ114">
        <v>6.764E-3</v>
      </c>
      <c r="AK114" t="s">
        <v>25</v>
      </c>
      <c r="AL114" t="s">
        <v>288</v>
      </c>
      <c r="AM114">
        <v>1000</v>
      </c>
      <c r="AN114" t="s">
        <v>189</v>
      </c>
      <c r="AO114">
        <v>1000000</v>
      </c>
      <c r="AP114" t="s">
        <v>190</v>
      </c>
      <c r="AQ114">
        <v>5</v>
      </c>
      <c r="AR114" t="s">
        <v>191</v>
      </c>
      <c r="AS114">
        <v>1000</v>
      </c>
      <c r="AT114" t="s">
        <v>192</v>
      </c>
      <c r="AU114">
        <v>20</v>
      </c>
      <c r="AV114" t="s">
        <v>193</v>
      </c>
      <c r="AW114">
        <v>10000</v>
      </c>
      <c r="AX114" t="s">
        <v>194</v>
      </c>
      <c r="AY114">
        <v>20</v>
      </c>
      <c r="AZ114" t="s">
        <v>195</v>
      </c>
      <c r="BA114">
        <v>0</v>
      </c>
      <c r="BB114" t="s">
        <v>203</v>
      </c>
      <c r="BC114">
        <v>1000000</v>
      </c>
    </row>
    <row r="115" spans="1:55">
      <c r="A115">
        <v>1002</v>
      </c>
      <c r="B115" t="s">
        <v>289</v>
      </c>
      <c r="C115">
        <v>1</v>
      </c>
      <c r="D115" t="s">
        <v>182</v>
      </c>
      <c r="E115">
        <v>4359</v>
      </c>
      <c r="F115" t="s">
        <v>183</v>
      </c>
      <c r="G115" t="s">
        <v>184</v>
      </c>
      <c r="H115">
        <v>11.997999999999999</v>
      </c>
      <c r="I115" t="s">
        <v>185</v>
      </c>
      <c r="J115">
        <v>1.413E-3</v>
      </c>
      <c r="K115" t="s">
        <v>25</v>
      </c>
      <c r="L115" t="s">
        <v>290</v>
      </c>
      <c r="M115">
        <v>838.42012199999999</v>
      </c>
      <c r="N115" t="s">
        <v>25</v>
      </c>
      <c r="O115" t="s">
        <v>291</v>
      </c>
      <c r="P115">
        <v>2.251E-3</v>
      </c>
      <c r="Q115" t="s">
        <v>25</v>
      </c>
      <c r="R115" t="s">
        <v>186</v>
      </c>
      <c r="S115" t="e">
        <f t="shared" si="3"/>
        <v>#NAME?</v>
      </c>
      <c r="T115" t="s">
        <v>25</v>
      </c>
      <c r="U115" t="s">
        <v>24</v>
      </c>
      <c r="V115">
        <v>0.37945200000000001</v>
      </c>
      <c r="W115" t="s">
        <v>25</v>
      </c>
      <c r="X115" t="s">
        <v>1881</v>
      </c>
      <c r="Y115">
        <v>0</v>
      </c>
      <c r="Z115" t="s">
        <v>26</v>
      </c>
      <c r="AA115">
        <v>6.0200000000000002E-3</v>
      </c>
      <c r="AB115" t="s">
        <v>25</v>
      </c>
      <c r="AC115" t="s">
        <v>27</v>
      </c>
      <c r="AD115">
        <v>4.8292000000000002E-2</v>
      </c>
      <c r="AE115" t="s">
        <v>25</v>
      </c>
      <c r="AF115" t="s">
        <v>292</v>
      </c>
      <c r="AG115">
        <v>0.30696400000000001</v>
      </c>
      <c r="AH115" t="s">
        <v>25</v>
      </c>
      <c r="AI115" t="s">
        <v>28</v>
      </c>
      <c r="AJ115">
        <v>6.757E-3</v>
      </c>
      <c r="AK115" t="s">
        <v>25</v>
      </c>
      <c r="AL115" t="s">
        <v>288</v>
      </c>
      <c r="AM115">
        <v>1000</v>
      </c>
      <c r="AN115" t="s">
        <v>189</v>
      </c>
      <c r="AO115">
        <v>1000000</v>
      </c>
      <c r="AP115" t="s">
        <v>190</v>
      </c>
      <c r="AQ115">
        <v>5</v>
      </c>
      <c r="AR115" t="s">
        <v>191</v>
      </c>
      <c r="AS115">
        <v>1000</v>
      </c>
      <c r="AT115" t="s">
        <v>192</v>
      </c>
      <c r="AU115">
        <v>20</v>
      </c>
      <c r="AV115" t="s">
        <v>193</v>
      </c>
      <c r="AW115">
        <v>10000</v>
      </c>
      <c r="AX115" t="s">
        <v>194</v>
      </c>
      <c r="AY115">
        <v>200</v>
      </c>
      <c r="AZ115" t="s">
        <v>195</v>
      </c>
      <c r="BA115">
        <v>0</v>
      </c>
      <c r="BB115" t="s">
        <v>203</v>
      </c>
      <c r="BC115">
        <v>1000000</v>
      </c>
    </row>
    <row r="116" spans="1:55">
      <c r="A116">
        <v>1001</v>
      </c>
      <c r="B116" t="s">
        <v>289</v>
      </c>
      <c r="C116">
        <v>1</v>
      </c>
      <c r="D116" t="s">
        <v>182</v>
      </c>
      <c r="E116">
        <v>4359</v>
      </c>
      <c r="F116" t="s">
        <v>183</v>
      </c>
      <c r="G116" t="s">
        <v>184</v>
      </c>
      <c r="H116">
        <v>1751</v>
      </c>
      <c r="I116" t="s">
        <v>185</v>
      </c>
      <c r="J116">
        <v>1.4090000000000001E-3</v>
      </c>
      <c r="K116" t="s">
        <v>25</v>
      </c>
      <c r="L116" t="s">
        <v>290</v>
      </c>
      <c r="M116">
        <v>845.70411200000001</v>
      </c>
      <c r="N116" t="s">
        <v>25</v>
      </c>
      <c r="O116" t="s">
        <v>291</v>
      </c>
      <c r="P116">
        <v>2.2550000000000001E-3</v>
      </c>
      <c r="Q116" t="s">
        <v>25</v>
      </c>
      <c r="R116" t="s">
        <v>186</v>
      </c>
      <c r="S116" t="e">
        <f t="shared" si="3"/>
        <v>#NAME?</v>
      </c>
      <c r="T116" t="s">
        <v>25</v>
      </c>
      <c r="U116" t="s">
        <v>24</v>
      </c>
      <c r="V116">
        <v>0.31602799999999998</v>
      </c>
      <c r="W116" t="s">
        <v>25</v>
      </c>
      <c r="X116" t="s">
        <v>1881</v>
      </c>
      <c r="Y116">
        <v>0</v>
      </c>
      <c r="Z116" t="s">
        <v>26</v>
      </c>
      <c r="AA116">
        <v>1.3062000000000001E-2</v>
      </c>
      <c r="AB116" t="s">
        <v>25</v>
      </c>
      <c r="AC116" t="s">
        <v>27</v>
      </c>
      <c r="AD116">
        <v>0.125723</v>
      </c>
      <c r="AE116" t="s">
        <v>25</v>
      </c>
      <c r="AF116" t="s">
        <v>292</v>
      </c>
      <c r="AG116">
        <v>0.14689099999999999</v>
      </c>
      <c r="AH116" t="s">
        <v>25</v>
      </c>
      <c r="AI116" t="s">
        <v>28</v>
      </c>
      <c r="AJ116">
        <v>6.7190000000000001E-3</v>
      </c>
      <c r="AK116" t="s">
        <v>25</v>
      </c>
      <c r="AL116" t="s">
        <v>288</v>
      </c>
      <c r="AM116">
        <v>1000</v>
      </c>
      <c r="AN116" t="s">
        <v>189</v>
      </c>
      <c r="AO116">
        <v>1000000</v>
      </c>
      <c r="AP116" t="s">
        <v>190</v>
      </c>
      <c r="AQ116">
        <v>5</v>
      </c>
      <c r="AR116" t="s">
        <v>191</v>
      </c>
      <c r="AS116">
        <v>10</v>
      </c>
      <c r="AT116" t="s">
        <v>192</v>
      </c>
      <c r="AU116">
        <v>50</v>
      </c>
      <c r="AV116" t="s">
        <v>193</v>
      </c>
      <c r="AW116">
        <v>10000</v>
      </c>
      <c r="AX116" t="s">
        <v>194</v>
      </c>
      <c r="AY116">
        <v>200</v>
      </c>
      <c r="AZ116" t="s">
        <v>195</v>
      </c>
      <c r="BA116">
        <v>0</v>
      </c>
      <c r="BB116" t="s">
        <v>203</v>
      </c>
      <c r="BC116">
        <v>1000000</v>
      </c>
    </row>
    <row r="117" spans="1:55">
      <c r="A117">
        <v>1001</v>
      </c>
      <c r="B117" t="s">
        <v>289</v>
      </c>
      <c r="C117">
        <v>1</v>
      </c>
      <c r="D117" t="s">
        <v>182</v>
      </c>
      <c r="E117">
        <v>4359</v>
      </c>
      <c r="F117" t="s">
        <v>183</v>
      </c>
      <c r="G117" t="s">
        <v>184</v>
      </c>
      <c r="H117">
        <v>151</v>
      </c>
      <c r="I117" t="s">
        <v>185</v>
      </c>
      <c r="J117">
        <v>1.2979999999999999E-3</v>
      </c>
      <c r="K117" t="s">
        <v>25</v>
      </c>
      <c r="L117" t="s">
        <v>290</v>
      </c>
      <c r="M117">
        <v>995.07523800000001</v>
      </c>
      <c r="N117" t="s">
        <v>25</v>
      </c>
      <c r="O117" t="s">
        <v>291</v>
      </c>
      <c r="P117">
        <v>2.2929999999999999E-3</v>
      </c>
      <c r="Q117" t="s">
        <v>25</v>
      </c>
      <c r="R117" t="s">
        <v>186</v>
      </c>
      <c r="S117" t="e">
        <f t="shared" si="3"/>
        <v>#NAME?</v>
      </c>
      <c r="T117" t="s">
        <v>25</v>
      </c>
      <c r="U117" t="s">
        <v>24</v>
      </c>
      <c r="V117">
        <v>0.52365700000000004</v>
      </c>
      <c r="W117" t="s">
        <v>25</v>
      </c>
      <c r="X117" t="s">
        <v>1881</v>
      </c>
      <c r="Y117">
        <v>0</v>
      </c>
      <c r="Z117" t="s">
        <v>26</v>
      </c>
      <c r="AA117">
        <v>1.2900999999999999E-2</v>
      </c>
      <c r="AB117" t="s">
        <v>25</v>
      </c>
      <c r="AC117" t="s">
        <v>27</v>
      </c>
      <c r="AD117">
        <v>0.20741399999999999</v>
      </c>
      <c r="AE117" t="s">
        <v>25</v>
      </c>
      <c r="AF117" t="s">
        <v>292</v>
      </c>
      <c r="AG117">
        <v>0.27367599999999997</v>
      </c>
      <c r="AH117" t="s">
        <v>25</v>
      </c>
      <c r="AI117" t="s">
        <v>28</v>
      </c>
      <c r="AJ117">
        <v>6.7200000000000003E-3</v>
      </c>
      <c r="AK117" t="s">
        <v>25</v>
      </c>
      <c r="AL117" t="s">
        <v>288</v>
      </c>
      <c r="AM117">
        <v>1000</v>
      </c>
      <c r="AN117" t="s">
        <v>189</v>
      </c>
      <c r="AO117">
        <v>1000000</v>
      </c>
      <c r="AP117" t="s">
        <v>190</v>
      </c>
      <c r="AQ117">
        <v>5</v>
      </c>
      <c r="AR117" t="s">
        <v>191</v>
      </c>
      <c r="AS117">
        <v>10</v>
      </c>
      <c r="AT117" t="s">
        <v>192</v>
      </c>
      <c r="AU117">
        <v>50</v>
      </c>
      <c r="AV117" t="s">
        <v>193</v>
      </c>
      <c r="AW117">
        <v>10000</v>
      </c>
      <c r="AX117" t="s">
        <v>194</v>
      </c>
      <c r="AY117">
        <v>200</v>
      </c>
      <c r="AZ117" t="s">
        <v>195</v>
      </c>
      <c r="BA117">
        <v>0</v>
      </c>
      <c r="BB117" t="s">
        <v>203</v>
      </c>
      <c r="BC117">
        <v>1000000</v>
      </c>
    </row>
    <row r="118" spans="1:55">
      <c r="A118">
        <v>1001</v>
      </c>
      <c r="B118" t="s">
        <v>289</v>
      </c>
      <c r="C118">
        <v>1</v>
      </c>
      <c r="D118" t="s">
        <v>182</v>
      </c>
      <c r="E118">
        <v>4359</v>
      </c>
      <c r="F118" t="s">
        <v>183</v>
      </c>
      <c r="G118" t="s">
        <v>184</v>
      </c>
      <c r="H118">
        <v>9.1</v>
      </c>
      <c r="I118" t="s">
        <v>185</v>
      </c>
      <c r="J118">
        <v>1.356E-3</v>
      </c>
      <c r="K118" t="s">
        <v>25</v>
      </c>
      <c r="L118" t="s">
        <v>290</v>
      </c>
      <c r="M118">
        <v>1073.0950339999999</v>
      </c>
      <c r="N118" t="s">
        <v>25</v>
      </c>
      <c r="O118" t="s">
        <v>291</v>
      </c>
      <c r="P118">
        <v>2.4290000000000002E-3</v>
      </c>
      <c r="Q118" t="s">
        <v>25</v>
      </c>
      <c r="R118" t="s">
        <v>186</v>
      </c>
      <c r="S118" t="e">
        <f t="shared" si="3"/>
        <v>#NAME?</v>
      </c>
      <c r="T118" t="s">
        <v>25</v>
      </c>
      <c r="U118" t="s">
        <v>24</v>
      </c>
      <c r="V118">
        <v>1.0039210000000001</v>
      </c>
      <c r="W118" t="s">
        <v>25</v>
      </c>
      <c r="X118" t="s">
        <v>1881</v>
      </c>
      <c r="Y118">
        <v>0</v>
      </c>
      <c r="Z118" t="s">
        <v>26</v>
      </c>
      <c r="AA118">
        <v>1.4337000000000001E-2</v>
      </c>
      <c r="AB118" t="s">
        <v>25</v>
      </c>
      <c r="AC118" t="s">
        <v>27</v>
      </c>
      <c r="AD118">
        <v>0.210893</v>
      </c>
      <c r="AE118" t="s">
        <v>25</v>
      </c>
      <c r="AF118" t="s">
        <v>292</v>
      </c>
      <c r="AG118">
        <v>0.74741299999999999</v>
      </c>
      <c r="AH118" t="s">
        <v>25</v>
      </c>
      <c r="AI118" t="s">
        <v>28</v>
      </c>
      <c r="AJ118">
        <v>6.7840000000000001E-3</v>
      </c>
      <c r="AK118" t="s">
        <v>25</v>
      </c>
      <c r="AL118" t="s">
        <v>288</v>
      </c>
      <c r="AM118">
        <v>1000</v>
      </c>
      <c r="AN118" t="s">
        <v>189</v>
      </c>
      <c r="AO118">
        <v>1000000</v>
      </c>
      <c r="AP118" t="s">
        <v>190</v>
      </c>
      <c r="AQ118">
        <v>5</v>
      </c>
      <c r="AR118" t="s">
        <v>191</v>
      </c>
      <c r="AS118">
        <v>10</v>
      </c>
      <c r="AT118" t="s">
        <v>192</v>
      </c>
      <c r="AU118">
        <v>50</v>
      </c>
      <c r="AV118" t="s">
        <v>193</v>
      </c>
      <c r="AW118">
        <v>10000</v>
      </c>
      <c r="AX118" t="s">
        <v>194</v>
      </c>
      <c r="AY118">
        <v>100</v>
      </c>
      <c r="AZ118" t="s">
        <v>195</v>
      </c>
      <c r="BA118">
        <v>0</v>
      </c>
      <c r="BB118" t="s">
        <v>203</v>
      </c>
      <c r="BC118">
        <v>1000000</v>
      </c>
    </row>
    <row r="119" spans="1:55">
      <c r="A119">
        <v>1001</v>
      </c>
      <c r="B119" t="s">
        <v>289</v>
      </c>
      <c r="C119">
        <v>4</v>
      </c>
      <c r="D119" t="s">
        <v>182</v>
      </c>
      <c r="E119">
        <v>37814</v>
      </c>
      <c r="F119" t="s">
        <v>183</v>
      </c>
      <c r="G119" t="s">
        <v>184</v>
      </c>
      <c r="H119">
        <v>0</v>
      </c>
      <c r="I119" t="s">
        <v>185</v>
      </c>
      <c r="J119">
        <v>2.6519999999999998E-3</v>
      </c>
      <c r="K119" t="s">
        <v>25</v>
      </c>
      <c r="L119" t="s">
        <v>290</v>
      </c>
      <c r="M119">
        <v>9264.5847780000004</v>
      </c>
      <c r="N119" t="s">
        <v>25</v>
      </c>
      <c r="O119" t="s">
        <v>291</v>
      </c>
      <c r="P119">
        <v>1.1916E-2</v>
      </c>
      <c r="Q119" t="s">
        <v>25</v>
      </c>
      <c r="R119" t="s">
        <v>186</v>
      </c>
      <c r="S119" t="e">
        <f t="shared" si="3"/>
        <v>#NAME?</v>
      </c>
      <c r="T119" t="s">
        <v>25</v>
      </c>
      <c r="U119" t="s">
        <v>24</v>
      </c>
      <c r="V119">
        <v>1.0433969999999999</v>
      </c>
      <c r="W119" t="s">
        <v>25</v>
      </c>
      <c r="X119" t="s">
        <v>1881</v>
      </c>
      <c r="Y119">
        <v>0</v>
      </c>
      <c r="Z119" t="s">
        <v>26</v>
      </c>
      <c r="AA119">
        <v>1.8098E-2</v>
      </c>
      <c r="AB119" t="s">
        <v>25</v>
      </c>
      <c r="AC119" t="s">
        <v>27</v>
      </c>
      <c r="AD119">
        <v>0.17146</v>
      </c>
      <c r="AE119" t="s">
        <v>25</v>
      </c>
      <c r="AF119" t="s">
        <v>292</v>
      </c>
      <c r="AG119">
        <v>0.82203999999999999</v>
      </c>
      <c r="AH119" t="s">
        <v>25</v>
      </c>
      <c r="AI119" t="s">
        <v>28</v>
      </c>
      <c r="AJ119">
        <v>6.7460000000000003E-3</v>
      </c>
      <c r="AK119" t="s">
        <v>25</v>
      </c>
      <c r="AL119" t="s">
        <v>288</v>
      </c>
      <c r="AM119">
        <v>1000</v>
      </c>
      <c r="AN119" t="s">
        <v>189</v>
      </c>
      <c r="AO119">
        <v>1000000</v>
      </c>
      <c r="AP119" t="s">
        <v>190</v>
      </c>
      <c r="AQ119">
        <v>10</v>
      </c>
      <c r="AR119" t="s">
        <v>191</v>
      </c>
      <c r="AS119">
        <v>10</v>
      </c>
      <c r="AT119" t="s">
        <v>192</v>
      </c>
      <c r="AU119">
        <v>50</v>
      </c>
      <c r="AV119" t="s">
        <v>193</v>
      </c>
      <c r="AW119">
        <v>10000</v>
      </c>
      <c r="AX119" t="s">
        <v>194</v>
      </c>
      <c r="AY119">
        <v>100</v>
      </c>
      <c r="AZ119" t="s">
        <v>195</v>
      </c>
      <c r="BA119">
        <v>0</v>
      </c>
      <c r="BB119" t="s">
        <v>203</v>
      </c>
      <c r="BC119">
        <v>1000000</v>
      </c>
    </row>
    <row r="120" spans="1:55">
      <c r="A120">
        <v>999</v>
      </c>
      <c r="B120" t="s">
        <v>289</v>
      </c>
      <c r="C120">
        <v>1</v>
      </c>
      <c r="D120" t="s">
        <v>182</v>
      </c>
      <c r="E120">
        <v>4436</v>
      </c>
      <c r="F120" t="s">
        <v>183</v>
      </c>
      <c r="G120" t="s">
        <v>184</v>
      </c>
      <c r="H120">
        <v>0</v>
      </c>
      <c r="I120" t="s">
        <v>185</v>
      </c>
      <c r="J120">
        <v>2.5999999999999999E-3</v>
      </c>
      <c r="K120" t="s">
        <v>25</v>
      </c>
      <c r="L120" t="s">
        <v>290</v>
      </c>
      <c r="M120">
        <v>1148.0204349999999</v>
      </c>
      <c r="N120" t="s">
        <v>25</v>
      </c>
      <c r="O120" t="s">
        <v>291</v>
      </c>
      <c r="P120">
        <v>3.748E-3</v>
      </c>
      <c r="Q120" t="s">
        <v>25</v>
      </c>
      <c r="R120" t="s">
        <v>186</v>
      </c>
      <c r="S120" t="e">
        <f t="shared" si="3"/>
        <v>#NAME?</v>
      </c>
      <c r="T120" t="s">
        <v>25</v>
      </c>
      <c r="U120" t="s">
        <v>24</v>
      </c>
      <c r="V120">
        <v>82.620221999999998</v>
      </c>
      <c r="W120" t="s">
        <v>25</v>
      </c>
      <c r="X120" t="s">
        <v>1881</v>
      </c>
      <c r="Y120">
        <v>0</v>
      </c>
      <c r="Z120" t="s">
        <v>26</v>
      </c>
      <c r="AA120">
        <v>1.1452E-2</v>
      </c>
      <c r="AB120" t="s">
        <v>25</v>
      </c>
      <c r="AC120" t="s">
        <v>27</v>
      </c>
      <c r="AD120">
        <v>0.123608</v>
      </c>
      <c r="AE120" t="s">
        <v>25</v>
      </c>
      <c r="AF120" t="s">
        <v>292</v>
      </c>
      <c r="AG120">
        <v>82.460391999999999</v>
      </c>
      <c r="AH120" t="s">
        <v>25</v>
      </c>
      <c r="AI120" t="s">
        <v>28</v>
      </c>
      <c r="AJ120">
        <v>3.4150000000000001E-3</v>
      </c>
      <c r="AK120" t="s">
        <v>25</v>
      </c>
      <c r="AL120" t="s">
        <v>288</v>
      </c>
      <c r="AM120">
        <v>1000</v>
      </c>
      <c r="AN120" t="s">
        <v>189</v>
      </c>
      <c r="AO120">
        <v>1000000</v>
      </c>
      <c r="AP120" t="s">
        <v>190</v>
      </c>
      <c r="AQ120">
        <v>10</v>
      </c>
      <c r="AR120" t="s">
        <v>191</v>
      </c>
      <c r="AS120">
        <v>1000</v>
      </c>
      <c r="AT120" t="s">
        <v>192</v>
      </c>
      <c r="AU120">
        <v>20</v>
      </c>
      <c r="AV120" t="s">
        <v>193</v>
      </c>
      <c r="AW120">
        <v>10000</v>
      </c>
      <c r="AX120" t="s">
        <v>194</v>
      </c>
      <c r="AY120">
        <v>1</v>
      </c>
      <c r="AZ120" t="s">
        <v>195</v>
      </c>
      <c r="BA120">
        <v>0</v>
      </c>
      <c r="BB120" t="s">
        <v>203</v>
      </c>
      <c r="BC120">
        <v>1000000</v>
      </c>
    </row>
    <row r="121" spans="1:55">
      <c r="A121">
        <v>998</v>
      </c>
      <c r="B121" t="s">
        <v>289</v>
      </c>
      <c r="C121">
        <v>4</v>
      </c>
      <c r="D121" t="s">
        <v>182</v>
      </c>
      <c r="E121">
        <v>37814</v>
      </c>
      <c r="F121" t="s">
        <v>183</v>
      </c>
      <c r="G121" t="s">
        <v>184</v>
      </c>
      <c r="H121">
        <v>0</v>
      </c>
      <c r="I121" t="s">
        <v>185</v>
      </c>
      <c r="J121">
        <v>2.7850000000000001E-3</v>
      </c>
      <c r="K121" t="s">
        <v>25</v>
      </c>
      <c r="L121" t="s">
        <v>290</v>
      </c>
      <c r="M121">
        <v>5041.7624999999998</v>
      </c>
      <c r="N121" t="s">
        <v>25</v>
      </c>
      <c r="O121" t="s">
        <v>291</v>
      </c>
      <c r="P121">
        <v>7.8270000000000006E-3</v>
      </c>
      <c r="Q121" t="s">
        <v>25</v>
      </c>
      <c r="R121" t="s">
        <v>186</v>
      </c>
      <c r="S121" t="e">
        <f t="shared" si="3"/>
        <v>#NAME?</v>
      </c>
      <c r="T121" t="s">
        <v>25</v>
      </c>
      <c r="U121" t="s">
        <v>24</v>
      </c>
      <c r="V121">
        <v>82.545593999999994</v>
      </c>
      <c r="W121" t="s">
        <v>25</v>
      </c>
      <c r="X121" t="s">
        <v>1881</v>
      </c>
      <c r="Y121">
        <v>0</v>
      </c>
      <c r="Z121" t="s">
        <v>26</v>
      </c>
      <c r="AA121">
        <v>2.6716E-2</v>
      </c>
      <c r="AB121" t="s">
        <v>25</v>
      </c>
      <c r="AC121" t="s">
        <v>27</v>
      </c>
      <c r="AD121">
        <v>0.19301199999999999</v>
      </c>
      <c r="AE121" t="s">
        <v>25</v>
      </c>
      <c r="AF121" t="s">
        <v>292</v>
      </c>
      <c r="AG121">
        <v>82.280868999999996</v>
      </c>
      <c r="AH121" t="s">
        <v>25</v>
      </c>
      <c r="AI121" t="s">
        <v>28</v>
      </c>
      <c r="AJ121">
        <v>3.4090000000000001E-3</v>
      </c>
      <c r="AK121" t="s">
        <v>25</v>
      </c>
      <c r="AL121" t="s">
        <v>288</v>
      </c>
      <c r="AM121">
        <v>1000</v>
      </c>
      <c r="AN121" t="s">
        <v>189</v>
      </c>
      <c r="AO121">
        <v>1000000</v>
      </c>
      <c r="AP121" t="s">
        <v>190</v>
      </c>
      <c r="AQ121">
        <v>10</v>
      </c>
      <c r="AR121" t="s">
        <v>191</v>
      </c>
      <c r="AS121">
        <v>10</v>
      </c>
      <c r="AT121" t="s">
        <v>192</v>
      </c>
      <c r="AU121">
        <v>50</v>
      </c>
      <c r="AV121" t="s">
        <v>193</v>
      </c>
      <c r="AW121">
        <v>10000</v>
      </c>
      <c r="AX121" t="s">
        <v>194</v>
      </c>
      <c r="AY121">
        <v>1</v>
      </c>
      <c r="AZ121" t="s">
        <v>195</v>
      </c>
      <c r="BA121">
        <v>0</v>
      </c>
      <c r="BB121" t="s">
        <v>203</v>
      </c>
      <c r="BC121">
        <v>1000000</v>
      </c>
    </row>
    <row r="122" spans="1:55">
      <c r="A122">
        <v>997</v>
      </c>
      <c r="B122" t="s">
        <v>289</v>
      </c>
      <c r="C122">
        <v>1</v>
      </c>
      <c r="D122" t="s">
        <v>182</v>
      </c>
      <c r="E122">
        <v>580</v>
      </c>
      <c r="F122" t="s">
        <v>183</v>
      </c>
      <c r="G122" t="s">
        <v>184</v>
      </c>
      <c r="H122">
        <v>0</v>
      </c>
      <c r="I122" t="s">
        <v>185</v>
      </c>
      <c r="J122">
        <v>1.4790000000000001E-3</v>
      </c>
      <c r="K122" t="s">
        <v>25</v>
      </c>
      <c r="L122" t="s">
        <v>290</v>
      </c>
      <c r="M122">
        <v>219.281137</v>
      </c>
      <c r="N122" t="s">
        <v>25</v>
      </c>
      <c r="O122" t="s">
        <v>291</v>
      </c>
      <c r="P122">
        <v>1.6980000000000001E-3</v>
      </c>
      <c r="Q122" t="s">
        <v>25</v>
      </c>
      <c r="R122" t="s">
        <v>186</v>
      </c>
      <c r="S122" t="e">
        <f t="shared" si="3"/>
        <v>#NAME?</v>
      </c>
      <c r="T122" t="s">
        <v>25</v>
      </c>
      <c r="U122" t="s">
        <v>24</v>
      </c>
      <c r="V122">
        <v>8.8447390000000006</v>
      </c>
      <c r="W122" t="s">
        <v>25</v>
      </c>
      <c r="X122" t="s">
        <v>1881</v>
      </c>
      <c r="Y122">
        <v>0</v>
      </c>
      <c r="Z122" t="s">
        <v>26</v>
      </c>
      <c r="AA122">
        <v>3.1958E-2</v>
      </c>
      <c r="AB122" t="s">
        <v>25</v>
      </c>
      <c r="AC122" t="s">
        <v>27</v>
      </c>
      <c r="AD122">
        <v>0.85758000000000001</v>
      </c>
      <c r="AE122" t="s">
        <v>25</v>
      </c>
      <c r="AF122" t="s">
        <v>292</v>
      </c>
      <c r="AG122">
        <v>7.9189429999999996</v>
      </c>
      <c r="AH122" t="s">
        <v>25</v>
      </c>
      <c r="AI122" t="s">
        <v>28</v>
      </c>
      <c r="AJ122">
        <v>3.385E-3</v>
      </c>
      <c r="AK122" t="s">
        <v>25</v>
      </c>
      <c r="AL122" t="s">
        <v>288</v>
      </c>
      <c r="AM122">
        <v>1000</v>
      </c>
      <c r="AN122" t="s">
        <v>189</v>
      </c>
      <c r="AO122">
        <v>1000000</v>
      </c>
      <c r="AP122" t="s">
        <v>190</v>
      </c>
      <c r="AQ122">
        <v>10</v>
      </c>
      <c r="AR122" t="s">
        <v>191</v>
      </c>
      <c r="AS122">
        <v>1000</v>
      </c>
      <c r="AT122" t="s">
        <v>192</v>
      </c>
      <c r="AU122">
        <v>50</v>
      </c>
      <c r="AV122" t="s">
        <v>193</v>
      </c>
      <c r="AW122">
        <v>1000</v>
      </c>
      <c r="AX122" t="s">
        <v>194</v>
      </c>
      <c r="AY122">
        <v>1</v>
      </c>
      <c r="AZ122" t="s">
        <v>195</v>
      </c>
      <c r="BA122">
        <v>0</v>
      </c>
      <c r="BB122" t="s">
        <v>203</v>
      </c>
      <c r="BC122">
        <v>1000000</v>
      </c>
    </row>
    <row r="123" spans="1:55">
      <c r="A123">
        <v>996</v>
      </c>
      <c r="B123" t="s">
        <v>289</v>
      </c>
      <c r="C123">
        <v>0</v>
      </c>
      <c r="D123" t="s">
        <v>182</v>
      </c>
      <c r="E123">
        <v>158</v>
      </c>
      <c r="F123" t="s">
        <v>183</v>
      </c>
      <c r="G123" t="s">
        <v>184</v>
      </c>
      <c r="H123">
        <v>49.628999999999998</v>
      </c>
      <c r="I123" t="s">
        <v>185</v>
      </c>
      <c r="J123">
        <v>2.6699999999999998E-4</v>
      </c>
      <c r="K123" t="s">
        <v>25</v>
      </c>
      <c r="L123" t="s">
        <v>290</v>
      </c>
      <c r="M123">
        <v>10.994265</v>
      </c>
      <c r="N123" t="s">
        <v>25</v>
      </c>
      <c r="O123" t="s">
        <v>291</v>
      </c>
      <c r="P123">
        <v>2.7799999999999998E-4</v>
      </c>
      <c r="Q123" t="s">
        <v>25</v>
      </c>
      <c r="R123" t="s">
        <v>186</v>
      </c>
      <c r="S123" t="e">
        <f t="shared" ref="S123:S154" si="4">-nan</f>
        <v>#NAME?</v>
      </c>
      <c r="T123" t="s">
        <v>25</v>
      </c>
      <c r="U123" t="s">
        <v>24</v>
      </c>
      <c r="V123">
        <v>1.4671369999999999</v>
      </c>
      <c r="W123" t="s">
        <v>25</v>
      </c>
      <c r="X123" t="s">
        <v>1881</v>
      </c>
      <c r="Y123">
        <v>0</v>
      </c>
      <c r="Z123" t="s">
        <v>26</v>
      </c>
      <c r="AA123">
        <v>2.2807000000000001E-2</v>
      </c>
      <c r="AB123" t="s">
        <v>25</v>
      </c>
      <c r="AC123" t="s">
        <v>27</v>
      </c>
      <c r="AD123">
        <v>1.383947</v>
      </c>
      <c r="AE123" t="s">
        <v>25</v>
      </c>
      <c r="AF123" t="s">
        <v>292</v>
      </c>
      <c r="AG123">
        <v>5.0854999999999997E-2</v>
      </c>
      <c r="AH123" t="s">
        <v>25</v>
      </c>
      <c r="AI123" t="s">
        <v>28</v>
      </c>
      <c r="AJ123">
        <v>3.4090000000000001E-3</v>
      </c>
      <c r="AK123" t="s">
        <v>25</v>
      </c>
      <c r="AL123" t="s">
        <v>288</v>
      </c>
      <c r="AM123">
        <v>1000</v>
      </c>
      <c r="AN123" t="s">
        <v>189</v>
      </c>
      <c r="AO123">
        <v>1000000</v>
      </c>
      <c r="AP123" t="s">
        <v>190</v>
      </c>
      <c r="AQ123">
        <v>10</v>
      </c>
      <c r="AR123" t="s">
        <v>191</v>
      </c>
      <c r="AS123">
        <v>1000</v>
      </c>
      <c r="AT123" t="s">
        <v>192</v>
      </c>
      <c r="AU123">
        <v>10</v>
      </c>
      <c r="AV123" t="s">
        <v>193</v>
      </c>
      <c r="AW123">
        <v>20</v>
      </c>
      <c r="AX123" t="s">
        <v>194</v>
      </c>
      <c r="AY123">
        <v>2</v>
      </c>
      <c r="AZ123" t="s">
        <v>195</v>
      </c>
      <c r="BA123">
        <v>0</v>
      </c>
      <c r="BB123" t="s">
        <v>203</v>
      </c>
      <c r="BC123">
        <v>1000000</v>
      </c>
    </row>
    <row r="124" spans="1:55">
      <c r="A124">
        <v>995</v>
      </c>
      <c r="B124" t="s">
        <v>289</v>
      </c>
      <c r="C124">
        <v>1</v>
      </c>
      <c r="D124" t="s">
        <v>182</v>
      </c>
      <c r="E124">
        <v>161</v>
      </c>
      <c r="F124" t="s">
        <v>183</v>
      </c>
      <c r="G124" t="s">
        <v>184</v>
      </c>
      <c r="H124">
        <v>50.487000000000002</v>
      </c>
      <c r="I124" t="s">
        <v>185</v>
      </c>
      <c r="J124">
        <v>2.72E-4</v>
      </c>
      <c r="K124" t="s">
        <v>25</v>
      </c>
      <c r="L124" t="s">
        <v>290</v>
      </c>
      <c r="M124">
        <v>21.364456000000001</v>
      </c>
      <c r="N124" t="s">
        <v>25</v>
      </c>
      <c r="O124" t="s">
        <v>291</v>
      </c>
      <c r="P124">
        <v>2.9300000000000002E-4</v>
      </c>
      <c r="Q124" t="s">
        <v>25</v>
      </c>
      <c r="R124" t="s">
        <v>186</v>
      </c>
      <c r="S124" t="e">
        <f t="shared" si="4"/>
        <v>#NAME?</v>
      </c>
      <c r="T124" t="s">
        <v>25</v>
      </c>
      <c r="U124" t="s">
        <v>24</v>
      </c>
      <c r="V124">
        <v>0.81853699999999996</v>
      </c>
      <c r="W124" t="s">
        <v>25</v>
      </c>
      <c r="X124" t="s">
        <v>1881</v>
      </c>
      <c r="Y124">
        <v>0</v>
      </c>
      <c r="Z124" t="s">
        <v>26</v>
      </c>
      <c r="AA124">
        <v>2.2658999999999999E-2</v>
      </c>
      <c r="AB124" t="s">
        <v>25</v>
      </c>
      <c r="AC124" t="s">
        <v>27</v>
      </c>
      <c r="AD124">
        <v>0.71450899999999995</v>
      </c>
      <c r="AE124" t="s">
        <v>25</v>
      </c>
      <c r="AF124" t="s">
        <v>292</v>
      </c>
      <c r="AG124">
        <v>7.1938000000000002E-2</v>
      </c>
      <c r="AH124" t="s">
        <v>25</v>
      </c>
      <c r="AI124" t="s">
        <v>28</v>
      </c>
      <c r="AJ124">
        <v>3.4039999999999999E-3</v>
      </c>
      <c r="AK124" t="s">
        <v>25</v>
      </c>
      <c r="AL124" t="s">
        <v>288</v>
      </c>
      <c r="AM124">
        <v>1000</v>
      </c>
      <c r="AN124" t="s">
        <v>189</v>
      </c>
      <c r="AO124">
        <v>1000000</v>
      </c>
      <c r="AP124" t="s">
        <v>190</v>
      </c>
      <c r="AQ124">
        <v>10</v>
      </c>
      <c r="AR124" t="s">
        <v>191</v>
      </c>
      <c r="AS124">
        <v>1000</v>
      </c>
      <c r="AT124" t="s">
        <v>192</v>
      </c>
      <c r="AU124">
        <v>10</v>
      </c>
      <c r="AV124" t="s">
        <v>193</v>
      </c>
      <c r="AW124">
        <v>20</v>
      </c>
      <c r="AX124" t="s">
        <v>194</v>
      </c>
      <c r="AY124">
        <v>2</v>
      </c>
      <c r="AZ124" t="s">
        <v>195</v>
      </c>
      <c r="BA124">
        <v>0</v>
      </c>
      <c r="BB124" t="s">
        <v>203</v>
      </c>
      <c r="BC124">
        <v>1000000</v>
      </c>
    </row>
    <row r="125" spans="1:55">
      <c r="A125">
        <v>994</v>
      </c>
      <c r="B125" t="s">
        <v>289</v>
      </c>
      <c r="C125">
        <v>2</v>
      </c>
      <c r="D125" t="s">
        <v>182</v>
      </c>
      <c r="E125">
        <v>170</v>
      </c>
      <c r="F125" t="s">
        <v>183</v>
      </c>
      <c r="G125" t="s">
        <v>184</v>
      </c>
      <c r="H125">
        <v>48.459000000000003</v>
      </c>
      <c r="I125" t="s">
        <v>185</v>
      </c>
      <c r="J125">
        <v>2.7E-4</v>
      </c>
      <c r="K125" t="s">
        <v>25</v>
      </c>
      <c r="L125" t="s">
        <v>290</v>
      </c>
      <c r="M125">
        <v>38.967987999999998</v>
      </c>
      <c r="N125" t="s">
        <v>25</v>
      </c>
      <c r="O125" t="s">
        <v>291</v>
      </c>
      <c r="P125">
        <v>3.0899999999999998E-4</v>
      </c>
      <c r="Q125" t="s">
        <v>25</v>
      </c>
      <c r="R125" t="s">
        <v>186</v>
      </c>
      <c r="S125" t="e">
        <f t="shared" si="4"/>
        <v>#NAME?</v>
      </c>
      <c r="T125" t="s">
        <v>25</v>
      </c>
      <c r="U125" t="s">
        <v>24</v>
      </c>
      <c r="V125">
        <v>0.48752299999999998</v>
      </c>
      <c r="W125" t="s">
        <v>25</v>
      </c>
      <c r="X125" t="s">
        <v>1881</v>
      </c>
      <c r="Y125">
        <v>0</v>
      </c>
      <c r="Z125" t="s">
        <v>26</v>
      </c>
      <c r="AA125">
        <v>2.274E-2</v>
      </c>
      <c r="AB125" t="s">
        <v>25</v>
      </c>
      <c r="AC125" t="s">
        <v>27</v>
      </c>
      <c r="AD125">
        <v>0.37217299999999998</v>
      </c>
      <c r="AE125" t="s">
        <v>25</v>
      </c>
      <c r="AF125" t="s">
        <v>292</v>
      </c>
      <c r="AG125">
        <v>8.3631999999999998E-2</v>
      </c>
      <c r="AH125" t="s">
        <v>25</v>
      </c>
      <c r="AI125" t="s">
        <v>28</v>
      </c>
      <c r="AJ125">
        <v>3.4139999999999999E-3</v>
      </c>
      <c r="AK125" t="s">
        <v>25</v>
      </c>
      <c r="AL125" t="s">
        <v>288</v>
      </c>
      <c r="AM125">
        <v>1000</v>
      </c>
      <c r="AN125" t="s">
        <v>189</v>
      </c>
      <c r="AO125">
        <v>1000000</v>
      </c>
      <c r="AP125" t="s">
        <v>190</v>
      </c>
      <c r="AQ125">
        <v>10</v>
      </c>
      <c r="AR125" t="s">
        <v>191</v>
      </c>
      <c r="AS125">
        <v>1000</v>
      </c>
      <c r="AT125" t="s">
        <v>192</v>
      </c>
      <c r="AU125">
        <v>10</v>
      </c>
      <c r="AV125" t="s">
        <v>193</v>
      </c>
      <c r="AW125">
        <v>20</v>
      </c>
      <c r="AX125" t="s">
        <v>194</v>
      </c>
      <c r="AY125">
        <v>2</v>
      </c>
      <c r="AZ125" t="s">
        <v>195</v>
      </c>
      <c r="BA125">
        <v>0</v>
      </c>
      <c r="BB125" t="s">
        <v>203</v>
      </c>
      <c r="BC125">
        <v>1000000</v>
      </c>
    </row>
    <row r="126" spans="1:55">
      <c r="A126">
        <v>993</v>
      </c>
      <c r="B126" t="s">
        <v>289</v>
      </c>
      <c r="C126">
        <v>3</v>
      </c>
      <c r="D126" t="s">
        <v>182</v>
      </c>
      <c r="E126">
        <v>189</v>
      </c>
      <c r="F126" t="s">
        <v>183</v>
      </c>
      <c r="G126" t="s">
        <v>184</v>
      </c>
      <c r="H126">
        <v>49.444000000000003</v>
      </c>
      <c r="I126" t="s">
        <v>185</v>
      </c>
      <c r="J126">
        <v>2.7500000000000002E-4</v>
      </c>
      <c r="K126" t="s">
        <v>25</v>
      </c>
      <c r="L126" t="s">
        <v>290</v>
      </c>
      <c r="M126">
        <v>84.733320000000006</v>
      </c>
      <c r="N126" t="s">
        <v>25</v>
      </c>
      <c r="O126" t="s">
        <v>291</v>
      </c>
      <c r="P126">
        <v>3.6000000000000002E-4</v>
      </c>
      <c r="Q126" t="s">
        <v>25</v>
      </c>
      <c r="R126" t="s">
        <v>186</v>
      </c>
      <c r="S126" t="e">
        <f t="shared" si="4"/>
        <v>#NAME?</v>
      </c>
      <c r="T126" t="s">
        <v>25</v>
      </c>
      <c r="U126" t="s">
        <v>24</v>
      </c>
      <c r="V126">
        <v>0.33191500000000002</v>
      </c>
      <c r="W126" t="s">
        <v>25</v>
      </c>
      <c r="X126" t="s">
        <v>1881</v>
      </c>
      <c r="Y126">
        <v>0</v>
      </c>
      <c r="Z126" t="s">
        <v>26</v>
      </c>
      <c r="AA126">
        <v>2.3102999999999999E-2</v>
      </c>
      <c r="AB126" t="s">
        <v>25</v>
      </c>
      <c r="AC126" t="s">
        <v>27</v>
      </c>
      <c r="AD126">
        <v>0.20779300000000001</v>
      </c>
      <c r="AE126" t="s">
        <v>25</v>
      </c>
      <c r="AF126" t="s">
        <v>292</v>
      </c>
      <c r="AG126">
        <v>9.2259999999999995E-2</v>
      </c>
      <c r="AH126" t="s">
        <v>25</v>
      </c>
      <c r="AI126" t="s">
        <v>28</v>
      </c>
      <c r="AJ126">
        <v>3.411E-3</v>
      </c>
      <c r="AK126" t="s">
        <v>25</v>
      </c>
      <c r="AL126" t="s">
        <v>288</v>
      </c>
      <c r="AM126">
        <v>1000</v>
      </c>
      <c r="AN126" t="s">
        <v>189</v>
      </c>
      <c r="AO126">
        <v>1000000</v>
      </c>
      <c r="AP126" t="s">
        <v>190</v>
      </c>
      <c r="AQ126">
        <v>10</v>
      </c>
      <c r="AR126" t="s">
        <v>191</v>
      </c>
      <c r="AS126">
        <v>1000</v>
      </c>
      <c r="AT126" t="s">
        <v>192</v>
      </c>
      <c r="AU126">
        <v>10</v>
      </c>
      <c r="AV126" t="s">
        <v>193</v>
      </c>
      <c r="AW126">
        <v>20</v>
      </c>
      <c r="AX126" t="s">
        <v>194</v>
      </c>
      <c r="AY126">
        <v>2</v>
      </c>
      <c r="AZ126" t="s">
        <v>195</v>
      </c>
      <c r="BA126">
        <v>0</v>
      </c>
      <c r="BB126" t="s">
        <v>203</v>
      </c>
      <c r="BC126">
        <v>1000000</v>
      </c>
    </row>
    <row r="127" spans="1:55">
      <c r="A127">
        <v>992</v>
      </c>
      <c r="B127" t="s">
        <v>289</v>
      </c>
      <c r="C127">
        <v>4</v>
      </c>
      <c r="D127" t="s">
        <v>182</v>
      </c>
      <c r="E127">
        <v>227</v>
      </c>
      <c r="F127" t="s">
        <v>183</v>
      </c>
      <c r="G127" t="s">
        <v>184</v>
      </c>
      <c r="H127">
        <v>57.21</v>
      </c>
      <c r="I127" t="s">
        <v>185</v>
      </c>
      <c r="J127">
        <v>2.6699999999999998E-4</v>
      </c>
      <c r="K127" t="s">
        <v>25</v>
      </c>
      <c r="L127" t="s">
        <v>290</v>
      </c>
      <c r="M127">
        <v>166.78409400000001</v>
      </c>
      <c r="N127" t="s">
        <v>25</v>
      </c>
      <c r="O127" t="s">
        <v>291</v>
      </c>
      <c r="P127">
        <v>4.3300000000000001E-4</v>
      </c>
      <c r="Q127" t="s">
        <v>25</v>
      </c>
      <c r="R127" t="s">
        <v>186</v>
      </c>
      <c r="S127" t="e">
        <f t="shared" si="4"/>
        <v>#NAME?</v>
      </c>
      <c r="T127" t="s">
        <v>25</v>
      </c>
      <c r="U127" t="s">
        <v>24</v>
      </c>
      <c r="V127">
        <v>0.24352799999999999</v>
      </c>
      <c r="W127" t="s">
        <v>25</v>
      </c>
      <c r="X127" t="s">
        <v>1881</v>
      </c>
      <c r="Y127">
        <v>0</v>
      </c>
      <c r="Z127" t="s">
        <v>26</v>
      </c>
      <c r="AA127">
        <v>2.3175000000000001E-2</v>
      </c>
      <c r="AB127" t="s">
        <v>25</v>
      </c>
      <c r="AC127" t="s">
        <v>27</v>
      </c>
      <c r="AD127">
        <v>0.119653</v>
      </c>
      <c r="AE127" t="s">
        <v>25</v>
      </c>
      <c r="AF127" t="s">
        <v>292</v>
      </c>
      <c r="AG127">
        <v>9.2378000000000002E-2</v>
      </c>
      <c r="AH127" t="s">
        <v>25</v>
      </c>
      <c r="AI127" t="s">
        <v>28</v>
      </c>
      <c r="AJ127">
        <v>3.4039999999999999E-3</v>
      </c>
      <c r="AK127" t="s">
        <v>25</v>
      </c>
      <c r="AL127" t="s">
        <v>288</v>
      </c>
      <c r="AM127">
        <v>1000</v>
      </c>
      <c r="AN127" t="s">
        <v>189</v>
      </c>
      <c r="AO127">
        <v>1000000</v>
      </c>
      <c r="AP127" t="s">
        <v>190</v>
      </c>
      <c r="AQ127">
        <v>10</v>
      </c>
      <c r="AR127" t="s">
        <v>191</v>
      </c>
      <c r="AS127">
        <v>1000</v>
      </c>
      <c r="AT127" t="s">
        <v>192</v>
      </c>
      <c r="AU127">
        <v>10</v>
      </c>
      <c r="AV127" t="s">
        <v>193</v>
      </c>
      <c r="AW127">
        <v>20</v>
      </c>
      <c r="AX127" t="s">
        <v>194</v>
      </c>
      <c r="AY127">
        <v>2</v>
      </c>
      <c r="AZ127" t="s">
        <v>195</v>
      </c>
      <c r="BA127">
        <v>0</v>
      </c>
      <c r="BB127" t="s">
        <v>203</v>
      </c>
      <c r="BC127">
        <v>1000000</v>
      </c>
    </row>
    <row r="128" spans="1:55">
      <c r="A128">
        <v>991</v>
      </c>
      <c r="B128" t="s">
        <v>289</v>
      </c>
      <c r="C128">
        <v>5</v>
      </c>
      <c r="D128" t="s">
        <v>182</v>
      </c>
      <c r="E128">
        <v>304</v>
      </c>
      <c r="F128" t="s">
        <v>183</v>
      </c>
      <c r="G128" t="s">
        <v>184</v>
      </c>
      <c r="H128">
        <v>47.46</v>
      </c>
      <c r="I128" t="s">
        <v>185</v>
      </c>
      <c r="J128">
        <v>2.6699999999999998E-4</v>
      </c>
      <c r="K128" t="s">
        <v>25</v>
      </c>
      <c r="L128" t="s">
        <v>290</v>
      </c>
      <c r="M128">
        <v>296.44367199999999</v>
      </c>
      <c r="N128" t="s">
        <v>25</v>
      </c>
      <c r="O128" t="s">
        <v>291</v>
      </c>
      <c r="P128">
        <v>5.6300000000000002E-4</v>
      </c>
      <c r="Q128" t="s">
        <v>25</v>
      </c>
      <c r="R128" t="s">
        <v>186</v>
      </c>
      <c r="S128" t="e">
        <f t="shared" si="4"/>
        <v>#NAME?</v>
      </c>
      <c r="T128" t="s">
        <v>25</v>
      </c>
      <c r="U128" t="s">
        <v>24</v>
      </c>
      <c r="V128">
        <v>0.197546</v>
      </c>
      <c r="W128" t="s">
        <v>25</v>
      </c>
      <c r="X128" t="s">
        <v>1881</v>
      </c>
      <c r="Y128">
        <v>0</v>
      </c>
      <c r="Z128" t="s">
        <v>26</v>
      </c>
      <c r="AA128">
        <v>2.3296000000000001E-2</v>
      </c>
      <c r="AB128" t="s">
        <v>25</v>
      </c>
      <c r="AC128" t="s">
        <v>27</v>
      </c>
      <c r="AD128">
        <v>7.3167999999999997E-2</v>
      </c>
      <c r="AE128" t="s">
        <v>25</v>
      </c>
      <c r="AF128" t="s">
        <v>292</v>
      </c>
      <c r="AG128">
        <v>9.2824000000000004E-2</v>
      </c>
      <c r="AH128" t="s">
        <v>25</v>
      </c>
      <c r="AI128" t="s">
        <v>28</v>
      </c>
      <c r="AJ128">
        <v>3.395E-3</v>
      </c>
      <c r="AK128" t="s">
        <v>25</v>
      </c>
      <c r="AL128" t="s">
        <v>288</v>
      </c>
      <c r="AM128">
        <v>1000</v>
      </c>
      <c r="AN128" t="s">
        <v>189</v>
      </c>
      <c r="AO128">
        <v>1000000</v>
      </c>
      <c r="AP128" t="s">
        <v>190</v>
      </c>
      <c r="AQ128">
        <v>10</v>
      </c>
      <c r="AR128" t="s">
        <v>191</v>
      </c>
      <c r="AS128">
        <v>1000</v>
      </c>
      <c r="AT128" t="s">
        <v>192</v>
      </c>
      <c r="AU128">
        <v>10</v>
      </c>
      <c r="AV128" t="s">
        <v>193</v>
      </c>
      <c r="AW128">
        <v>20</v>
      </c>
      <c r="AX128" t="s">
        <v>194</v>
      </c>
      <c r="AY128">
        <v>2</v>
      </c>
      <c r="AZ128" t="s">
        <v>195</v>
      </c>
      <c r="BA128">
        <v>0</v>
      </c>
      <c r="BB128" t="s">
        <v>203</v>
      </c>
      <c r="BC128">
        <v>1000000</v>
      </c>
    </row>
    <row r="129" spans="1:55">
      <c r="A129">
        <v>990</v>
      </c>
      <c r="B129" t="s">
        <v>289</v>
      </c>
      <c r="C129">
        <v>6</v>
      </c>
      <c r="D129" t="s">
        <v>182</v>
      </c>
      <c r="E129">
        <v>456</v>
      </c>
      <c r="F129" t="s">
        <v>183</v>
      </c>
      <c r="G129" t="s">
        <v>184</v>
      </c>
      <c r="H129">
        <v>60.228999999999999</v>
      </c>
      <c r="I129" t="s">
        <v>185</v>
      </c>
      <c r="J129">
        <v>2.6699999999999998E-4</v>
      </c>
      <c r="K129" t="s">
        <v>25</v>
      </c>
      <c r="L129" t="s">
        <v>290</v>
      </c>
      <c r="M129">
        <v>567.15176899999994</v>
      </c>
      <c r="N129" t="s">
        <v>25</v>
      </c>
      <c r="O129" t="s">
        <v>291</v>
      </c>
      <c r="P129">
        <v>8.34E-4</v>
      </c>
      <c r="Q129" t="s">
        <v>25</v>
      </c>
      <c r="R129" t="s">
        <v>186</v>
      </c>
      <c r="S129" t="e">
        <f t="shared" si="4"/>
        <v>#NAME?</v>
      </c>
      <c r="T129" t="s">
        <v>25</v>
      </c>
      <c r="U129" t="s">
        <v>24</v>
      </c>
      <c r="V129">
        <v>0.17693700000000001</v>
      </c>
      <c r="W129" t="s">
        <v>25</v>
      </c>
      <c r="X129" t="s">
        <v>1881</v>
      </c>
      <c r="Y129">
        <v>0</v>
      </c>
      <c r="Z129" t="s">
        <v>26</v>
      </c>
      <c r="AA129">
        <v>2.3178000000000001E-2</v>
      </c>
      <c r="AB129" t="s">
        <v>25</v>
      </c>
      <c r="AC129" t="s">
        <v>27</v>
      </c>
      <c r="AD129">
        <v>4.9091000000000003E-2</v>
      </c>
      <c r="AE129" t="s">
        <v>25</v>
      </c>
      <c r="AF129" t="s">
        <v>292</v>
      </c>
      <c r="AG129">
        <v>9.6567E-2</v>
      </c>
      <c r="AH129" t="s">
        <v>25</v>
      </c>
      <c r="AI129" t="s">
        <v>28</v>
      </c>
      <c r="AJ129">
        <v>3.3899999999999998E-3</v>
      </c>
      <c r="AK129" t="s">
        <v>25</v>
      </c>
      <c r="AL129" t="s">
        <v>288</v>
      </c>
      <c r="AM129">
        <v>1000</v>
      </c>
      <c r="AN129" t="s">
        <v>189</v>
      </c>
      <c r="AO129">
        <v>1000000</v>
      </c>
      <c r="AP129" t="s">
        <v>190</v>
      </c>
      <c r="AQ129">
        <v>10</v>
      </c>
      <c r="AR129" t="s">
        <v>191</v>
      </c>
      <c r="AS129">
        <v>1000</v>
      </c>
      <c r="AT129" t="s">
        <v>192</v>
      </c>
      <c r="AU129">
        <v>10</v>
      </c>
      <c r="AV129" t="s">
        <v>193</v>
      </c>
      <c r="AW129">
        <v>20</v>
      </c>
      <c r="AX129" t="s">
        <v>194</v>
      </c>
      <c r="AY129">
        <v>2</v>
      </c>
      <c r="AZ129" t="s">
        <v>195</v>
      </c>
      <c r="BA129">
        <v>0</v>
      </c>
      <c r="BB129" t="s">
        <v>203</v>
      </c>
      <c r="BC129">
        <v>1000000</v>
      </c>
    </row>
    <row r="130" spans="1:55">
      <c r="A130">
        <v>989</v>
      </c>
      <c r="B130" t="s">
        <v>289</v>
      </c>
      <c r="C130">
        <v>7</v>
      </c>
      <c r="D130" t="s">
        <v>182</v>
      </c>
      <c r="E130">
        <v>761</v>
      </c>
      <c r="F130" t="s">
        <v>183</v>
      </c>
      <c r="G130" t="s">
        <v>184</v>
      </c>
      <c r="H130">
        <v>53.09</v>
      </c>
      <c r="I130" t="s">
        <v>185</v>
      </c>
      <c r="J130">
        <v>2.6800000000000001E-4</v>
      </c>
      <c r="K130" t="s">
        <v>25</v>
      </c>
      <c r="L130" t="s">
        <v>290</v>
      </c>
      <c r="M130">
        <v>1691.9876850000001</v>
      </c>
      <c r="N130" t="s">
        <v>25</v>
      </c>
      <c r="O130" t="s">
        <v>291</v>
      </c>
      <c r="P130">
        <v>1.9599999999999999E-3</v>
      </c>
      <c r="Q130" t="s">
        <v>25</v>
      </c>
      <c r="R130" t="s">
        <v>186</v>
      </c>
      <c r="S130" t="e">
        <f t="shared" si="4"/>
        <v>#NAME?</v>
      </c>
      <c r="T130" t="s">
        <v>25</v>
      </c>
      <c r="U130" t="s">
        <v>24</v>
      </c>
      <c r="V130">
        <v>0.162721</v>
      </c>
      <c r="W130" t="s">
        <v>25</v>
      </c>
      <c r="X130" t="s">
        <v>1881</v>
      </c>
      <c r="Y130">
        <v>0</v>
      </c>
      <c r="Z130" t="s">
        <v>26</v>
      </c>
      <c r="AA130">
        <v>2.3109000000000001E-2</v>
      </c>
      <c r="AB130" t="s">
        <v>25</v>
      </c>
      <c r="AC130" t="s">
        <v>27</v>
      </c>
      <c r="AD130">
        <v>3.4431999999999997E-2</v>
      </c>
      <c r="AE130" t="s">
        <v>25</v>
      </c>
      <c r="AF130" t="s">
        <v>292</v>
      </c>
      <c r="AG130">
        <v>9.7175999999999998E-2</v>
      </c>
      <c r="AH130" t="s">
        <v>25</v>
      </c>
      <c r="AI130" t="s">
        <v>28</v>
      </c>
      <c r="AJ130">
        <v>3.398E-3</v>
      </c>
      <c r="AK130" t="s">
        <v>25</v>
      </c>
      <c r="AL130" t="s">
        <v>288</v>
      </c>
      <c r="AM130">
        <v>1000</v>
      </c>
      <c r="AN130" t="s">
        <v>189</v>
      </c>
      <c r="AO130">
        <v>1000000</v>
      </c>
      <c r="AP130" t="s">
        <v>190</v>
      </c>
      <c r="AQ130">
        <v>10</v>
      </c>
      <c r="AR130" t="s">
        <v>191</v>
      </c>
      <c r="AS130">
        <v>1000</v>
      </c>
      <c r="AT130" t="s">
        <v>192</v>
      </c>
      <c r="AU130">
        <v>10</v>
      </c>
      <c r="AV130" t="s">
        <v>193</v>
      </c>
      <c r="AW130">
        <v>20</v>
      </c>
      <c r="AX130" t="s">
        <v>194</v>
      </c>
      <c r="AY130">
        <v>2</v>
      </c>
      <c r="AZ130" t="s">
        <v>195</v>
      </c>
      <c r="BA130">
        <v>0</v>
      </c>
      <c r="BB130" t="s">
        <v>203</v>
      </c>
      <c r="BC130">
        <v>1000000</v>
      </c>
    </row>
    <row r="131" spans="1:55">
      <c r="A131">
        <v>988</v>
      </c>
      <c r="B131" t="s">
        <v>289</v>
      </c>
      <c r="C131">
        <v>8</v>
      </c>
      <c r="D131" t="s">
        <v>182</v>
      </c>
      <c r="E131">
        <v>1372</v>
      </c>
      <c r="F131" t="s">
        <v>183</v>
      </c>
      <c r="G131" t="s">
        <v>184</v>
      </c>
      <c r="H131">
        <v>44.994</v>
      </c>
      <c r="I131" t="s">
        <v>185</v>
      </c>
      <c r="J131">
        <v>2.6800000000000001E-4</v>
      </c>
      <c r="K131" t="s">
        <v>25</v>
      </c>
      <c r="L131" t="s">
        <v>290</v>
      </c>
      <c r="M131">
        <v>5921.6644489999999</v>
      </c>
      <c r="N131" t="s">
        <v>25</v>
      </c>
      <c r="O131" t="s">
        <v>291</v>
      </c>
      <c r="P131">
        <v>6.1900000000000002E-3</v>
      </c>
      <c r="Q131" t="s">
        <v>25</v>
      </c>
      <c r="R131" t="s">
        <v>186</v>
      </c>
      <c r="S131" t="e">
        <f t="shared" si="4"/>
        <v>#NAME?</v>
      </c>
      <c r="T131" t="s">
        <v>25</v>
      </c>
      <c r="U131" t="s">
        <v>24</v>
      </c>
      <c r="V131">
        <v>0.167606</v>
      </c>
      <c r="W131" t="s">
        <v>25</v>
      </c>
      <c r="X131" t="s">
        <v>1881</v>
      </c>
      <c r="Y131">
        <v>0</v>
      </c>
      <c r="Z131" t="s">
        <v>26</v>
      </c>
      <c r="AA131">
        <v>2.3213999999999999E-2</v>
      </c>
      <c r="AB131" t="s">
        <v>25</v>
      </c>
      <c r="AC131" t="s">
        <v>27</v>
      </c>
      <c r="AD131">
        <v>2.3944E-2</v>
      </c>
      <c r="AE131" t="s">
        <v>25</v>
      </c>
      <c r="AF131" t="s">
        <v>292</v>
      </c>
      <c r="AG131">
        <v>0.112431</v>
      </c>
      <c r="AH131" t="s">
        <v>25</v>
      </c>
      <c r="AI131" t="s">
        <v>28</v>
      </c>
      <c r="AJ131">
        <v>3.3990000000000001E-3</v>
      </c>
      <c r="AK131" t="s">
        <v>25</v>
      </c>
      <c r="AL131" t="s">
        <v>288</v>
      </c>
      <c r="AM131">
        <v>1000</v>
      </c>
      <c r="AN131" t="s">
        <v>189</v>
      </c>
      <c r="AO131">
        <v>1000000</v>
      </c>
      <c r="AP131" t="s">
        <v>190</v>
      </c>
      <c r="AQ131">
        <v>10</v>
      </c>
      <c r="AR131" t="s">
        <v>191</v>
      </c>
      <c r="AS131">
        <v>1000</v>
      </c>
      <c r="AT131" t="s">
        <v>192</v>
      </c>
      <c r="AU131">
        <v>10</v>
      </c>
      <c r="AV131" t="s">
        <v>193</v>
      </c>
      <c r="AW131">
        <v>20</v>
      </c>
      <c r="AX131" t="s">
        <v>194</v>
      </c>
      <c r="AY131">
        <v>2</v>
      </c>
      <c r="AZ131" t="s">
        <v>195</v>
      </c>
      <c r="BA131">
        <v>0</v>
      </c>
      <c r="BB131" t="s">
        <v>203</v>
      </c>
      <c r="BC131">
        <v>1000000</v>
      </c>
    </row>
    <row r="132" spans="1:55">
      <c r="A132">
        <v>987</v>
      </c>
      <c r="B132" t="s">
        <v>289</v>
      </c>
      <c r="C132">
        <v>9</v>
      </c>
      <c r="D132" t="s">
        <v>182</v>
      </c>
      <c r="E132">
        <v>2593</v>
      </c>
      <c r="F132" t="s">
        <v>183</v>
      </c>
      <c r="G132" t="s">
        <v>184</v>
      </c>
      <c r="H132">
        <v>49.232999999999997</v>
      </c>
      <c r="I132" t="s">
        <v>185</v>
      </c>
      <c r="J132">
        <v>2.6899999999999998E-4</v>
      </c>
      <c r="K132" t="s">
        <v>25</v>
      </c>
      <c r="L132" t="s">
        <v>290</v>
      </c>
      <c r="M132">
        <v>17719.853564000001</v>
      </c>
      <c r="N132" t="s">
        <v>25</v>
      </c>
      <c r="O132" t="s">
        <v>291</v>
      </c>
      <c r="P132">
        <v>1.7989000000000002E-2</v>
      </c>
      <c r="Q132" t="s">
        <v>25</v>
      </c>
      <c r="R132" t="s">
        <v>186</v>
      </c>
      <c r="S132" t="e">
        <f t="shared" si="4"/>
        <v>#NAME?</v>
      </c>
      <c r="T132" t="s">
        <v>25</v>
      </c>
      <c r="U132" t="s">
        <v>24</v>
      </c>
      <c r="V132">
        <v>0.15625</v>
      </c>
      <c r="W132" t="s">
        <v>25</v>
      </c>
      <c r="X132" t="s">
        <v>1881</v>
      </c>
      <c r="Y132">
        <v>0</v>
      </c>
      <c r="Z132" t="s">
        <v>26</v>
      </c>
      <c r="AA132">
        <v>2.3347E-2</v>
      </c>
      <c r="AB132" t="s">
        <v>25</v>
      </c>
      <c r="AC132" t="s">
        <v>27</v>
      </c>
      <c r="AD132">
        <v>7.4310000000000001E-3</v>
      </c>
      <c r="AE132" t="s">
        <v>25</v>
      </c>
      <c r="AF132" t="s">
        <v>292</v>
      </c>
      <c r="AG132">
        <v>0.11734799999999999</v>
      </c>
      <c r="AH132" t="s">
        <v>25</v>
      </c>
      <c r="AI132" t="s">
        <v>28</v>
      </c>
      <c r="AJ132">
        <v>3.4099999999999998E-3</v>
      </c>
      <c r="AK132" t="s">
        <v>25</v>
      </c>
      <c r="AL132" t="s">
        <v>288</v>
      </c>
      <c r="AM132">
        <v>1000</v>
      </c>
      <c r="AN132" t="s">
        <v>189</v>
      </c>
      <c r="AO132">
        <v>1000000</v>
      </c>
      <c r="AP132" t="s">
        <v>190</v>
      </c>
      <c r="AQ132">
        <v>10</v>
      </c>
      <c r="AR132" t="s">
        <v>191</v>
      </c>
      <c r="AS132">
        <v>1000</v>
      </c>
      <c r="AT132" t="s">
        <v>192</v>
      </c>
      <c r="AU132">
        <v>10</v>
      </c>
      <c r="AV132" t="s">
        <v>193</v>
      </c>
      <c r="AW132">
        <v>20</v>
      </c>
      <c r="AX132" t="s">
        <v>194</v>
      </c>
      <c r="AY132">
        <v>2</v>
      </c>
      <c r="AZ132" t="s">
        <v>195</v>
      </c>
      <c r="BA132">
        <v>0</v>
      </c>
      <c r="BB132" t="s">
        <v>203</v>
      </c>
      <c r="BC132">
        <v>1000000</v>
      </c>
    </row>
    <row r="133" spans="1:55">
      <c r="A133">
        <v>986</v>
      </c>
      <c r="B133" t="s">
        <v>289</v>
      </c>
      <c r="C133">
        <v>1</v>
      </c>
      <c r="D133" t="s">
        <v>182</v>
      </c>
      <c r="E133">
        <v>580</v>
      </c>
      <c r="F133" t="s">
        <v>183</v>
      </c>
      <c r="G133" t="s">
        <v>184</v>
      </c>
      <c r="H133">
        <v>0</v>
      </c>
      <c r="I133" t="s">
        <v>185</v>
      </c>
      <c r="J133">
        <v>1.312E-3</v>
      </c>
      <c r="K133" t="s">
        <v>25</v>
      </c>
      <c r="L133" t="s">
        <v>290</v>
      </c>
      <c r="M133">
        <v>217.55253200000001</v>
      </c>
      <c r="N133" t="s">
        <v>25</v>
      </c>
      <c r="O133" t="s">
        <v>291</v>
      </c>
      <c r="P133">
        <v>1.529E-3</v>
      </c>
      <c r="Q133" t="s">
        <v>25</v>
      </c>
      <c r="R133" t="s">
        <v>186</v>
      </c>
      <c r="S133" t="e">
        <f t="shared" si="4"/>
        <v>#NAME?</v>
      </c>
      <c r="T133" t="s">
        <v>25</v>
      </c>
      <c r="U133" t="s">
        <v>24</v>
      </c>
      <c r="V133">
        <v>9.027469</v>
      </c>
      <c r="W133" t="s">
        <v>25</v>
      </c>
      <c r="X133" t="s">
        <v>1881</v>
      </c>
      <c r="Y133">
        <v>0</v>
      </c>
      <c r="Z133" t="s">
        <v>26</v>
      </c>
      <c r="AA133">
        <v>3.2323999999999999E-2</v>
      </c>
      <c r="AB133" t="s">
        <v>25</v>
      </c>
      <c r="AC133" t="s">
        <v>27</v>
      </c>
      <c r="AD133">
        <v>0.86224199999999995</v>
      </c>
      <c r="AE133" t="s">
        <v>25</v>
      </c>
      <c r="AF133" t="s">
        <v>292</v>
      </c>
      <c r="AG133">
        <v>8.0968540000000004</v>
      </c>
      <c r="AH133" t="s">
        <v>25</v>
      </c>
      <c r="AI133" t="s">
        <v>28</v>
      </c>
      <c r="AJ133">
        <v>3.408E-3</v>
      </c>
      <c r="AK133" t="s">
        <v>25</v>
      </c>
      <c r="AL133" t="s">
        <v>288</v>
      </c>
      <c r="AM133">
        <v>1000</v>
      </c>
      <c r="AN133" t="s">
        <v>189</v>
      </c>
      <c r="AO133">
        <v>1000000</v>
      </c>
      <c r="AP133" t="s">
        <v>190</v>
      </c>
      <c r="AQ133">
        <v>10</v>
      </c>
      <c r="AR133" t="s">
        <v>191</v>
      </c>
      <c r="AS133">
        <v>1000</v>
      </c>
      <c r="AT133" t="s">
        <v>192</v>
      </c>
      <c r="AU133">
        <v>50</v>
      </c>
      <c r="AV133" t="s">
        <v>193</v>
      </c>
      <c r="AW133">
        <v>1000</v>
      </c>
      <c r="AX133" t="s">
        <v>194</v>
      </c>
      <c r="AY133">
        <v>1</v>
      </c>
      <c r="AZ133" t="s">
        <v>195</v>
      </c>
      <c r="BA133">
        <v>0</v>
      </c>
      <c r="BB133" t="s">
        <v>203</v>
      </c>
      <c r="BC133">
        <v>1000000</v>
      </c>
    </row>
    <row r="134" spans="1:55">
      <c r="A134">
        <v>982</v>
      </c>
      <c r="B134" t="s">
        <v>289</v>
      </c>
      <c r="C134">
        <v>0</v>
      </c>
      <c r="D134" t="s">
        <v>182</v>
      </c>
      <c r="E134">
        <v>158</v>
      </c>
      <c r="F134" t="s">
        <v>183</v>
      </c>
      <c r="G134" t="s">
        <v>184</v>
      </c>
      <c r="H134">
        <v>67.831000000000003</v>
      </c>
      <c r="I134" t="s">
        <v>185</v>
      </c>
      <c r="J134">
        <v>2.4399999999999999E-4</v>
      </c>
      <c r="K134" t="s">
        <v>25</v>
      </c>
      <c r="L134" t="s">
        <v>290</v>
      </c>
      <c r="M134">
        <v>11.080342</v>
      </c>
      <c r="N134" t="s">
        <v>25</v>
      </c>
      <c r="O134" t="s">
        <v>291</v>
      </c>
      <c r="P134">
        <v>2.5500000000000002E-4</v>
      </c>
      <c r="Q134" t="s">
        <v>25</v>
      </c>
      <c r="R134" t="s">
        <v>186</v>
      </c>
      <c r="S134" t="e">
        <f t="shared" si="4"/>
        <v>#NAME?</v>
      </c>
      <c r="T134" t="s">
        <v>25</v>
      </c>
      <c r="U134" t="s">
        <v>24</v>
      </c>
      <c r="V134">
        <v>1.764669</v>
      </c>
      <c r="W134" t="s">
        <v>25</v>
      </c>
      <c r="X134" t="s">
        <v>1881</v>
      </c>
      <c r="Y134">
        <v>0</v>
      </c>
      <c r="Z134" t="s">
        <v>26</v>
      </c>
      <c r="AA134">
        <v>2.4303000000000002E-2</v>
      </c>
      <c r="AB134" t="s">
        <v>25</v>
      </c>
      <c r="AC134" t="s">
        <v>27</v>
      </c>
      <c r="AD134">
        <v>1.6398520000000001</v>
      </c>
      <c r="AE134" t="s">
        <v>25</v>
      </c>
      <c r="AF134" t="s">
        <v>292</v>
      </c>
      <c r="AG134">
        <v>9.0034000000000003E-2</v>
      </c>
      <c r="AH134" t="s">
        <v>25</v>
      </c>
      <c r="AI134" t="s">
        <v>28</v>
      </c>
      <c r="AJ134">
        <v>3.4710000000000001E-3</v>
      </c>
      <c r="AK134" t="s">
        <v>25</v>
      </c>
      <c r="AL134" t="s">
        <v>288</v>
      </c>
      <c r="AM134">
        <v>1000</v>
      </c>
      <c r="AN134" t="s">
        <v>189</v>
      </c>
      <c r="AO134">
        <v>1000000</v>
      </c>
      <c r="AP134" t="s">
        <v>190</v>
      </c>
      <c r="AQ134">
        <v>10</v>
      </c>
      <c r="AR134" t="s">
        <v>191</v>
      </c>
      <c r="AS134">
        <v>1000</v>
      </c>
      <c r="AT134" t="s">
        <v>192</v>
      </c>
      <c r="AU134">
        <v>10</v>
      </c>
      <c r="AV134" t="s">
        <v>193</v>
      </c>
      <c r="AW134">
        <v>20</v>
      </c>
      <c r="AX134" t="s">
        <v>194</v>
      </c>
      <c r="AY134">
        <v>2</v>
      </c>
      <c r="AZ134" t="s">
        <v>195</v>
      </c>
      <c r="BA134">
        <v>0</v>
      </c>
      <c r="BB134" t="s">
        <v>203</v>
      </c>
      <c r="BC134">
        <v>1000000</v>
      </c>
    </row>
    <row r="135" spans="1:55">
      <c r="A135">
        <v>981</v>
      </c>
      <c r="B135" t="s">
        <v>289</v>
      </c>
      <c r="C135">
        <v>1</v>
      </c>
      <c r="D135" t="s">
        <v>182</v>
      </c>
      <c r="E135">
        <v>161</v>
      </c>
      <c r="F135" t="s">
        <v>183</v>
      </c>
      <c r="G135" t="s">
        <v>184</v>
      </c>
      <c r="H135">
        <v>73.495999999999995</v>
      </c>
      <c r="I135" t="s">
        <v>185</v>
      </c>
      <c r="J135">
        <v>2.33E-4</v>
      </c>
      <c r="K135" t="s">
        <v>25</v>
      </c>
      <c r="L135" t="s">
        <v>290</v>
      </c>
      <c r="M135">
        <v>20.493500999999998</v>
      </c>
      <c r="N135" t="s">
        <v>25</v>
      </c>
      <c r="O135" t="s">
        <v>291</v>
      </c>
      <c r="P135">
        <v>2.5399999999999999E-4</v>
      </c>
      <c r="Q135" t="s">
        <v>25</v>
      </c>
      <c r="R135" t="s">
        <v>186</v>
      </c>
      <c r="S135" t="e">
        <f t="shared" si="4"/>
        <v>#NAME?</v>
      </c>
      <c r="T135" t="s">
        <v>25</v>
      </c>
      <c r="U135" t="s">
        <v>24</v>
      </c>
      <c r="V135">
        <v>0.84036299999999997</v>
      </c>
      <c r="W135" t="s">
        <v>25</v>
      </c>
      <c r="X135" t="s">
        <v>1881</v>
      </c>
      <c r="Y135">
        <v>0</v>
      </c>
      <c r="Z135" t="s">
        <v>26</v>
      </c>
      <c r="AA135">
        <v>2.2751E-2</v>
      </c>
      <c r="AB135" t="s">
        <v>25</v>
      </c>
      <c r="AC135" t="s">
        <v>27</v>
      </c>
      <c r="AD135">
        <v>0.70420199999999999</v>
      </c>
      <c r="AE135" t="s">
        <v>25</v>
      </c>
      <c r="AF135" t="s">
        <v>292</v>
      </c>
      <c r="AG135">
        <v>0.103711</v>
      </c>
      <c r="AH135" t="s">
        <v>25</v>
      </c>
      <c r="AI135" t="s">
        <v>28</v>
      </c>
      <c r="AJ135">
        <v>3.4220000000000001E-3</v>
      </c>
      <c r="AK135" t="s">
        <v>25</v>
      </c>
      <c r="AL135" t="s">
        <v>288</v>
      </c>
      <c r="AM135">
        <v>1000</v>
      </c>
      <c r="AN135" t="s">
        <v>189</v>
      </c>
      <c r="AO135">
        <v>1000000</v>
      </c>
      <c r="AP135" t="s">
        <v>190</v>
      </c>
      <c r="AQ135">
        <v>10</v>
      </c>
      <c r="AR135" t="s">
        <v>191</v>
      </c>
      <c r="AS135">
        <v>1000</v>
      </c>
      <c r="AT135" t="s">
        <v>192</v>
      </c>
      <c r="AU135">
        <v>10</v>
      </c>
      <c r="AV135" t="s">
        <v>193</v>
      </c>
      <c r="AW135">
        <v>20</v>
      </c>
      <c r="AX135" t="s">
        <v>194</v>
      </c>
      <c r="AY135">
        <v>2</v>
      </c>
      <c r="AZ135" t="s">
        <v>195</v>
      </c>
      <c r="BA135">
        <v>0</v>
      </c>
      <c r="BB135" t="s">
        <v>203</v>
      </c>
      <c r="BC135">
        <v>1000000</v>
      </c>
    </row>
    <row r="136" spans="1:55">
      <c r="A136">
        <v>980</v>
      </c>
      <c r="B136" t="s">
        <v>289</v>
      </c>
      <c r="C136">
        <v>2</v>
      </c>
      <c r="D136" t="s">
        <v>182</v>
      </c>
      <c r="E136">
        <v>170</v>
      </c>
      <c r="F136" t="s">
        <v>183</v>
      </c>
      <c r="G136" t="s">
        <v>184</v>
      </c>
      <c r="H136">
        <v>69.376999999999995</v>
      </c>
      <c r="I136" t="s">
        <v>185</v>
      </c>
      <c r="J136">
        <v>2.33E-4</v>
      </c>
      <c r="K136" t="s">
        <v>25</v>
      </c>
      <c r="L136" t="s">
        <v>290</v>
      </c>
      <c r="M136">
        <v>42.509632000000003</v>
      </c>
      <c r="N136" t="s">
        <v>25</v>
      </c>
      <c r="O136" t="s">
        <v>291</v>
      </c>
      <c r="P136">
        <v>2.7500000000000002E-4</v>
      </c>
      <c r="Q136" t="s">
        <v>25</v>
      </c>
      <c r="R136" t="s">
        <v>186</v>
      </c>
      <c r="S136" t="e">
        <f t="shared" si="4"/>
        <v>#NAME?</v>
      </c>
      <c r="T136" t="s">
        <v>25</v>
      </c>
      <c r="U136" t="s">
        <v>24</v>
      </c>
      <c r="V136">
        <v>0.52</v>
      </c>
      <c r="W136" t="s">
        <v>25</v>
      </c>
      <c r="X136" t="s">
        <v>1881</v>
      </c>
      <c r="Y136">
        <v>0</v>
      </c>
      <c r="Z136" t="s">
        <v>26</v>
      </c>
      <c r="AA136">
        <v>2.2911000000000001E-2</v>
      </c>
      <c r="AB136" t="s">
        <v>25</v>
      </c>
      <c r="AC136" t="s">
        <v>27</v>
      </c>
      <c r="AD136">
        <v>0.374747</v>
      </c>
      <c r="AE136" t="s">
        <v>25</v>
      </c>
      <c r="AF136" t="s">
        <v>292</v>
      </c>
      <c r="AG136">
        <v>0.112834</v>
      </c>
      <c r="AH136" t="s">
        <v>25</v>
      </c>
      <c r="AI136" t="s">
        <v>28</v>
      </c>
      <c r="AJ136">
        <v>3.4160000000000002E-3</v>
      </c>
      <c r="AK136" t="s">
        <v>25</v>
      </c>
      <c r="AL136" t="s">
        <v>288</v>
      </c>
      <c r="AM136">
        <v>1000</v>
      </c>
      <c r="AN136" t="s">
        <v>189</v>
      </c>
      <c r="AO136">
        <v>1000000</v>
      </c>
      <c r="AP136" t="s">
        <v>190</v>
      </c>
      <c r="AQ136">
        <v>10</v>
      </c>
      <c r="AR136" t="s">
        <v>191</v>
      </c>
      <c r="AS136">
        <v>1000</v>
      </c>
      <c r="AT136" t="s">
        <v>192</v>
      </c>
      <c r="AU136">
        <v>10</v>
      </c>
      <c r="AV136" t="s">
        <v>193</v>
      </c>
      <c r="AW136">
        <v>20</v>
      </c>
      <c r="AX136" t="s">
        <v>194</v>
      </c>
      <c r="AY136">
        <v>2</v>
      </c>
      <c r="AZ136" t="s">
        <v>195</v>
      </c>
      <c r="BA136">
        <v>0</v>
      </c>
      <c r="BB136" t="s">
        <v>203</v>
      </c>
      <c r="BC136">
        <v>1000000</v>
      </c>
    </row>
    <row r="137" spans="1:55">
      <c r="A137">
        <v>979</v>
      </c>
      <c r="B137" t="s">
        <v>289</v>
      </c>
      <c r="C137">
        <v>3</v>
      </c>
      <c r="D137" t="s">
        <v>182</v>
      </c>
      <c r="E137">
        <v>189</v>
      </c>
      <c r="F137" t="s">
        <v>183</v>
      </c>
      <c r="G137" t="s">
        <v>184</v>
      </c>
      <c r="H137">
        <v>69.064999999999998</v>
      </c>
      <c r="I137" t="s">
        <v>185</v>
      </c>
      <c r="J137">
        <v>2.33E-4</v>
      </c>
      <c r="K137" t="s">
        <v>25</v>
      </c>
      <c r="L137" t="s">
        <v>290</v>
      </c>
      <c r="M137">
        <v>81.296565000000001</v>
      </c>
      <c r="N137" t="s">
        <v>25</v>
      </c>
      <c r="O137" t="s">
        <v>291</v>
      </c>
      <c r="P137">
        <v>3.1500000000000001E-4</v>
      </c>
      <c r="Q137" t="s">
        <v>25</v>
      </c>
      <c r="R137" t="s">
        <v>186</v>
      </c>
      <c r="S137" t="e">
        <f t="shared" si="4"/>
        <v>#NAME?</v>
      </c>
      <c r="T137" t="s">
        <v>25</v>
      </c>
      <c r="U137" t="s">
        <v>24</v>
      </c>
      <c r="V137">
        <v>0.34770400000000001</v>
      </c>
      <c r="W137" t="s">
        <v>25</v>
      </c>
      <c r="X137" t="s">
        <v>1881</v>
      </c>
      <c r="Y137">
        <v>0</v>
      </c>
      <c r="Z137" t="s">
        <v>26</v>
      </c>
      <c r="AA137">
        <v>2.2849000000000001E-2</v>
      </c>
      <c r="AB137" t="s">
        <v>25</v>
      </c>
      <c r="AC137" t="s">
        <v>27</v>
      </c>
      <c r="AD137">
        <v>0.197686</v>
      </c>
      <c r="AE137" t="s">
        <v>25</v>
      </c>
      <c r="AF137" t="s">
        <v>292</v>
      </c>
      <c r="AG137">
        <v>0.118146</v>
      </c>
      <c r="AH137" t="s">
        <v>25</v>
      </c>
      <c r="AI137" t="s">
        <v>28</v>
      </c>
      <c r="AJ137">
        <v>3.4099999999999998E-3</v>
      </c>
      <c r="AK137" t="s">
        <v>25</v>
      </c>
      <c r="AL137" t="s">
        <v>288</v>
      </c>
      <c r="AM137">
        <v>1000</v>
      </c>
      <c r="AN137" t="s">
        <v>189</v>
      </c>
      <c r="AO137">
        <v>1000000</v>
      </c>
      <c r="AP137" t="s">
        <v>190</v>
      </c>
      <c r="AQ137">
        <v>10</v>
      </c>
      <c r="AR137" t="s">
        <v>191</v>
      </c>
      <c r="AS137">
        <v>1000</v>
      </c>
      <c r="AT137" t="s">
        <v>192</v>
      </c>
      <c r="AU137">
        <v>10</v>
      </c>
      <c r="AV137" t="s">
        <v>193</v>
      </c>
      <c r="AW137">
        <v>20</v>
      </c>
      <c r="AX137" t="s">
        <v>194</v>
      </c>
      <c r="AY137">
        <v>2</v>
      </c>
      <c r="AZ137" t="s">
        <v>195</v>
      </c>
      <c r="BA137">
        <v>0</v>
      </c>
      <c r="BB137" t="s">
        <v>203</v>
      </c>
      <c r="BC137">
        <v>1000000</v>
      </c>
    </row>
    <row r="138" spans="1:55">
      <c r="A138">
        <v>978</v>
      </c>
      <c r="B138" t="s">
        <v>289</v>
      </c>
      <c r="C138">
        <v>4</v>
      </c>
      <c r="D138" t="s">
        <v>182</v>
      </c>
      <c r="E138">
        <v>227</v>
      </c>
      <c r="F138" t="s">
        <v>183</v>
      </c>
      <c r="G138" t="s">
        <v>184</v>
      </c>
      <c r="H138">
        <v>52.33</v>
      </c>
      <c r="I138" t="s">
        <v>185</v>
      </c>
      <c r="J138">
        <v>2.33E-4</v>
      </c>
      <c r="K138" t="s">
        <v>25</v>
      </c>
      <c r="L138" t="s">
        <v>290</v>
      </c>
      <c r="M138">
        <v>168.21357900000001</v>
      </c>
      <c r="N138" t="s">
        <v>25</v>
      </c>
      <c r="O138" t="s">
        <v>291</v>
      </c>
      <c r="P138">
        <v>4.0099999999999999E-4</v>
      </c>
      <c r="Q138" t="s">
        <v>25</v>
      </c>
      <c r="R138" t="s">
        <v>186</v>
      </c>
      <c r="S138" t="e">
        <f t="shared" si="4"/>
        <v>#NAME?</v>
      </c>
      <c r="T138" t="s">
        <v>25</v>
      </c>
      <c r="U138" t="s">
        <v>24</v>
      </c>
      <c r="V138">
        <v>0.267424</v>
      </c>
      <c r="W138" t="s">
        <v>25</v>
      </c>
      <c r="X138" t="s">
        <v>1881</v>
      </c>
      <c r="Y138">
        <v>0</v>
      </c>
      <c r="Z138" t="s">
        <v>26</v>
      </c>
      <c r="AA138">
        <v>2.3262000000000001E-2</v>
      </c>
      <c r="AB138" t="s">
        <v>25</v>
      </c>
      <c r="AC138" t="s">
        <v>27</v>
      </c>
      <c r="AD138">
        <v>0.116094</v>
      </c>
      <c r="AE138" t="s">
        <v>25</v>
      </c>
      <c r="AF138" t="s">
        <v>292</v>
      </c>
      <c r="AG138">
        <v>0.11920799999999999</v>
      </c>
      <c r="AH138" t="s">
        <v>25</v>
      </c>
      <c r="AI138" t="s">
        <v>28</v>
      </c>
      <c r="AJ138">
        <v>3.4129999999999998E-3</v>
      </c>
      <c r="AK138" t="s">
        <v>25</v>
      </c>
      <c r="AL138" t="s">
        <v>288</v>
      </c>
      <c r="AM138">
        <v>1000</v>
      </c>
      <c r="AN138" t="s">
        <v>189</v>
      </c>
      <c r="AO138">
        <v>1000000</v>
      </c>
      <c r="AP138" t="s">
        <v>190</v>
      </c>
      <c r="AQ138">
        <v>10</v>
      </c>
      <c r="AR138" t="s">
        <v>191</v>
      </c>
      <c r="AS138">
        <v>1000</v>
      </c>
      <c r="AT138" t="s">
        <v>192</v>
      </c>
      <c r="AU138">
        <v>10</v>
      </c>
      <c r="AV138" t="s">
        <v>193</v>
      </c>
      <c r="AW138">
        <v>20</v>
      </c>
      <c r="AX138" t="s">
        <v>194</v>
      </c>
      <c r="AY138">
        <v>2</v>
      </c>
      <c r="AZ138" t="s">
        <v>195</v>
      </c>
      <c r="BA138">
        <v>0</v>
      </c>
      <c r="BB138" t="s">
        <v>203</v>
      </c>
      <c r="BC138">
        <v>1000000</v>
      </c>
    </row>
    <row r="139" spans="1:55">
      <c r="A139">
        <v>977</v>
      </c>
      <c r="B139" t="s">
        <v>289</v>
      </c>
      <c r="C139">
        <v>5</v>
      </c>
      <c r="D139" t="s">
        <v>182</v>
      </c>
      <c r="E139">
        <v>304</v>
      </c>
      <c r="F139" t="s">
        <v>183</v>
      </c>
      <c r="G139" t="s">
        <v>184</v>
      </c>
      <c r="H139">
        <v>60.637</v>
      </c>
      <c r="I139" t="s">
        <v>185</v>
      </c>
      <c r="J139">
        <v>2.3599999999999999E-4</v>
      </c>
      <c r="K139" t="s">
        <v>25</v>
      </c>
      <c r="L139" t="s">
        <v>290</v>
      </c>
      <c r="M139">
        <v>296.36075799999998</v>
      </c>
      <c r="N139" t="s">
        <v>25</v>
      </c>
      <c r="O139" t="s">
        <v>291</v>
      </c>
      <c r="P139">
        <v>5.3200000000000003E-4</v>
      </c>
      <c r="Q139" t="s">
        <v>25</v>
      </c>
      <c r="R139" t="s">
        <v>186</v>
      </c>
      <c r="S139" t="e">
        <f t="shared" si="4"/>
        <v>#NAME?</v>
      </c>
      <c r="T139" t="s">
        <v>25</v>
      </c>
      <c r="U139" t="s">
        <v>24</v>
      </c>
      <c r="V139">
        <v>0.224748</v>
      </c>
      <c r="W139" t="s">
        <v>25</v>
      </c>
      <c r="X139" t="s">
        <v>1881</v>
      </c>
      <c r="Y139">
        <v>0</v>
      </c>
      <c r="Z139" t="s">
        <v>26</v>
      </c>
      <c r="AA139">
        <v>2.3369999999999998E-2</v>
      </c>
      <c r="AB139" t="s">
        <v>25</v>
      </c>
      <c r="AC139" t="s">
        <v>27</v>
      </c>
      <c r="AD139">
        <v>7.2493000000000002E-2</v>
      </c>
      <c r="AE139" t="s">
        <v>25</v>
      </c>
      <c r="AF139" t="s">
        <v>292</v>
      </c>
      <c r="AG139">
        <v>0.120251</v>
      </c>
      <c r="AH139" t="s">
        <v>25</v>
      </c>
      <c r="AI139" t="s">
        <v>28</v>
      </c>
      <c r="AJ139">
        <v>3.4139999999999999E-3</v>
      </c>
      <c r="AK139" t="s">
        <v>25</v>
      </c>
      <c r="AL139" t="s">
        <v>288</v>
      </c>
      <c r="AM139">
        <v>1000</v>
      </c>
      <c r="AN139" t="s">
        <v>189</v>
      </c>
      <c r="AO139">
        <v>1000000</v>
      </c>
      <c r="AP139" t="s">
        <v>190</v>
      </c>
      <c r="AQ139">
        <v>10</v>
      </c>
      <c r="AR139" t="s">
        <v>191</v>
      </c>
      <c r="AS139">
        <v>1000</v>
      </c>
      <c r="AT139" t="s">
        <v>192</v>
      </c>
      <c r="AU139">
        <v>10</v>
      </c>
      <c r="AV139" t="s">
        <v>193</v>
      </c>
      <c r="AW139">
        <v>20</v>
      </c>
      <c r="AX139" t="s">
        <v>194</v>
      </c>
      <c r="AY139">
        <v>2</v>
      </c>
      <c r="AZ139" t="s">
        <v>195</v>
      </c>
      <c r="BA139">
        <v>0</v>
      </c>
      <c r="BB139" t="s">
        <v>203</v>
      </c>
      <c r="BC139">
        <v>1000000</v>
      </c>
    </row>
    <row r="140" spans="1:55">
      <c r="A140">
        <v>976</v>
      </c>
      <c r="B140" t="s">
        <v>289</v>
      </c>
      <c r="C140">
        <v>6</v>
      </c>
      <c r="D140" t="s">
        <v>182</v>
      </c>
      <c r="E140">
        <v>456</v>
      </c>
      <c r="F140" t="s">
        <v>183</v>
      </c>
      <c r="G140" t="s">
        <v>184</v>
      </c>
      <c r="H140">
        <v>79.203000000000003</v>
      </c>
      <c r="I140" t="s">
        <v>185</v>
      </c>
      <c r="J140">
        <v>2.31E-4</v>
      </c>
      <c r="K140" t="s">
        <v>25</v>
      </c>
      <c r="L140" t="s">
        <v>290</v>
      </c>
      <c r="M140">
        <v>548.93229099999996</v>
      </c>
      <c r="N140" t="s">
        <v>25</v>
      </c>
      <c r="O140" t="s">
        <v>291</v>
      </c>
      <c r="P140">
        <v>7.7999999999999999E-4</v>
      </c>
      <c r="Q140" t="s">
        <v>25</v>
      </c>
      <c r="R140" t="s">
        <v>186</v>
      </c>
      <c r="S140" t="e">
        <f t="shared" si="4"/>
        <v>#NAME?</v>
      </c>
      <c r="T140" t="s">
        <v>25</v>
      </c>
      <c r="U140" t="s">
        <v>24</v>
      </c>
      <c r="V140">
        <v>0.202185</v>
      </c>
      <c r="W140" t="s">
        <v>25</v>
      </c>
      <c r="X140" t="s">
        <v>1881</v>
      </c>
      <c r="Y140">
        <v>0</v>
      </c>
      <c r="Z140" t="s">
        <v>26</v>
      </c>
      <c r="AA140">
        <v>2.3368E-2</v>
      </c>
      <c r="AB140" t="s">
        <v>25</v>
      </c>
      <c r="AC140" t="s">
        <v>27</v>
      </c>
      <c r="AD140">
        <v>4.7419999999999997E-2</v>
      </c>
      <c r="AE140" t="s">
        <v>25</v>
      </c>
      <c r="AF140" t="s">
        <v>292</v>
      </c>
      <c r="AG140">
        <v>0.123041</v>
      </c>
      <c r="AH140" t="s">
        <v>25</v>
      </c>
      <c r="AI140" t="s">
        <v>28</v>
      </c>
      <c r="AJ140">
        <v>3.4120000000000001E-3</v>
      </c>
      <c r="AK140" t="s">
        <v>25</v>
      </c>
      <c r="AL140" t="s">
        <v>288</v>
      </c>
      <c r="AM140">
        <v>1000</v>
      </c>
      <c r="AN140" t="s">
        <v>189</v>
      </c>
      <c r="AO140">
        <v>1000000</v>
      </c>
      <c r="AP140" t="s">
        <v>190</v>
      </c>
      <c r="AQ140">
        <v>10</v>
      </c>
      <c r="AR140" t="s">
        <v>191</v>
      </c>
      <c r="AS140">
        <v>1000</v>
      </c>
      <c r="AT140" t="s">
        <v>192</v>
      </c>
      <c r="AU140">
        <v>10</v>
      </c>
      <c r="AV140" t="s">
        <v>193</v>
      </c>
      <c r="AW140">
        <v>20</v>
      </c>
      <c r="AX140" t="s">
        <v>194</v>
      </c>
      <c r="AY140">
        <v>2</v>
      </c>
      <c r="AZ140" t="s">
        <v>195</v>
      </c>
      <c r="BA140">
        <v>0</v>
      </c>
      <c r="BB140" t="s">
        <v>203</v>
      </c>
      <c r="BC140">
        <v>1000000</v>
      </c>
    </row>
    <row r="141" spans="1:55">
      <c r="A141">
        <v>975</v>
      </c>
      <c r="B141" t="s">
        <v>289</v>
      </c>
      <c r="C141">
        <v>7</v>
      </c>
      <c r="D141" t="s">
        <v>182</v>
      </c>
      <c r="E141">
        <v>761</v>
      </c>
      <c r="F141" t="s">
        <v>183</v>
      </c>
      <c r="G141" t="s">
        <v>184</v>
      </c>
      <c r="H141">
        <v>65.971000000000004</v>
      </c>
      <c r="I141" t="s">
        <v>185</v>
      </c>
      <c r="J141">
        <v>2.33E-4</v>
      </c>
      <c r="K141" t="s">
        <v>25</v>
      </c>
      <c r="L141" t="s">
        <v>290</v>
      </c>
      <c r="M141">
        <v>1774.0442089999999</v>
      </c>
      <c r="N141" t="s">
        <v>25</v>
      </c>
      <c r="O141" t="s">
        <v>291</v>
      </c>
      <c r="P141">
        <v>2.0070000000000001E-3</v>
      </c>
      <c r="Q141" t="s">
        <v>25</v>
      </c>
      <c r="R141" t="s">
        <v>186</v>
      </c>
      <c r="S141" t="e">
        <f t="shared" si="4"/>
        <v>#NAME?</v>
      </c>
      <c r="T141" t="s">
        <v>25</v>
      </c>
      <c r="U141" t="s">
        <v>24</v>
      </c>
      <c r="V141">
        <v>0.190472</v>
      </c>
      <c r="W141" t="s">
        <v>25</v>
      </c>
      <c r="X141" t="s">
        <v>1881</v>
      </c>
      <c r="Y141">
        <v>0</v>
      </c>
      <c r="Z141" t="s">
        <v>26</v>
      </c>
      <c r="AA141">
        <v>2.334E-2</v>
      </c>
      <c r="AB141" t="s">
        <v>25</v>
      </c>
      <c r="AC141" t="s">
        <v>27</v>
      </c>
      <c r="AD141">
        <v>3.3521000000000002E-2</v>
      </c>
      <c r="AE141" t="s">
        <v>25</v>
      </c>
      <c r="AF141" t="s">
        <v>292</v>
      </c>
      <c r="AG141">
        <v>0.12520100000000001</v>
      </c>
      <c r="AH141" t="s">
        <v>25</v>
      </c>
      <c r="AI141" t="s">
        <v>28</v>
      </c>
      <c r="AJ141">
        <v>3.4069999999999999E-3</v>
      </c>
      <c r="AK141" t="s">
        <v>25</v>
      </c>
      <c r="AL141" t="s">
        <v>288</v>
      </c>
      <c r="AM141">
        <v>1000</v>
      </c>
      <c r="AN141" t="s">
        <v>189</v>
      </c>
      <c r="AO141">
        <v>1000000</v>
      </c>
      <c r="AP141" t="s">
        <v>190</v>
      </c>
      <c r="AQ141">
        <v>10</v>
      </c>
      <c r="AR141" t="s">
        <v>191</v>
      </c>
      <c r="AS141">
        <v>1000</v>
      </c>
      <c r="AT141" t="s">
        <v>192</v>
      </c>
      <c r="AU141">
        <v>10</v>
      </c>
      <c r="AV141" t="s">
        <v>193</v>
      </c>
      <c r="AW141">
        <v>20</v>
      </c>
      <c r="AX141" t="s">
        <v>194</v>
      </c>
      <c r="AY141">
        <v>2</v>
      </c>
      <c r="AZ141" t="s">
        <v>195</v>
      </c>
      <c r="BA141">
        <v>0</v>
      </c>
      <c r="BB141" t="s">
        <v>203</v>
      </c>
      <c r="BC141">
        <v>1000000</v>
      </c>
    </row>
    <row r="142" spans="1:55">
      <c r="A142">
        <v>974</v>
      </c>
      <c r="B142" t="s">
        <v>289</v>
      </c>
      <c r="C142">
        <v>8</v>
      </c>
      <c r="D142" t="s">
        <v>182</v>
      </c>
      <c r="E142">
        <v>1372</v>
      </c>
      <c r="F142" t="s">
        <v>183</v>
      </c>
      <c r="G142" t="s">
        <v>184</v>
      </c>
      <c r="H142">
        <v>71.578999999999994</v>
      </c>
      <c r="I142" t="s">
        <v>185</v>
      </c>
      <c r="J142">
        <v>2.3000000000000001E-4</v>
      </c>
      <c r="K142" t="s">
        <v>25</v>
      </c>
      <c r="L142" t="s">
        <v>290</v>
      </c>
      <c r="M142">
        <v>5869.2332779999997</v>
      </c>
      <c r="N142" t="s">
        <v>25</v>
      </c>
      <c r="O142" t="s">
        <v>291</v>
      </c>
      <c r="P142">
        <v>6.1000000000000004E-3</v>
      </c>
      <c r="Q142" t="s">
        <v>25</v>
      </c>
      <c r="R142" t="s">
        <v>186</v>
      </c>
      <c r="S142" t="e">
        <f t="shared" si="4"/>
        <v>#NAME?</v>
      </c>
      <c r="T142" t="s">
        <v>25</v>
      </c>
      <c r="U142" t="s">
        <v>24</v>
      </c>
      <c r="V142">
        <v>0.184058</v>
      </c>
      <c r="W142" t="s">
        <v>25</v>
      </c>
      <c r="X142" t="s">
        <v>1881</v>
      </c>
      <c r="Y142">
        <v>0</v>
      </c>
      <c r="Z142" t="s">
        <v>26</v>
      </c>
      <c r="AA142">
        <v>2.3494000000000001E-2</v>
      </c>
      <c r="AB142" t="s">
        <v>25</v>
      </c>
      <c r="AC142" t="s">
        <v>27</v>
      </c>
      <c r="AD142">
        <v>2.2329000000000002E-2</v>
      </c>
      <c r="AE142" t="s">
        <v>25</v>
      </c>
      <c r="AF142" t="s">
        <v>292</v>
      </c>
      <c r="AG142">
        <v>0.12973699999999999</v>
      </c>
      <c r="AH142" t="s">
        <v>25</v>
      </c>
      <c r="AI142" t="s">
        <v>28</v>
      </c>
      <c r="AJ142">
        <v>3.3969999999999998E-3</v>
      </c>
      <c r="AK142" t="s">
        <v>25</v>
      </c>
      <c r="AL142" t="s">
        <v>288</v>
      </c>
      <c r="AM142">
        <v>1000</v>
      </c>
      <c r="AN142" t="s">
        <v>189</v>
      </c>
      <c r="AO142">
        <v>1000000</v>
      </c>
      <c r="AP142" t="s">
        <v>190</v>
      </c>
      <c r="AQ142">
        <v>10</v>
      </c>
      <c r="AR142" t="s">
        <v>191</v>
      </c>
      <c r="AS142">
        <v>1000</v>
      </c>
      <c r="AT142" t="s">
        <v>192</v>
      </c>
      <c r="AU142">
        <v>10</v>
      </c>
      <c r="AV142" t="s">
        <v>193</v>
      </c>
      <c r="AW142">
        <v>20</v>
      </c>
      <c r="AX142" t="s">
        <v>194</v>
      </c>
      <c r="AY142">
        <v>2</v>
      </c>
      <c r="AZ142" t="s">
        <v>195</v>
      </c>
      <c r="BA142">
        <v>0</v>
      </c>
      <c r="BB142" t="s">
        <v>203</v>
      </c>
      <c r="BC142">
        <v>1000000</v>
      </c>
    </row>
    <row r="143" spans="1:55">
      <c r="A143">
        <v>973</v>
      </c>
      <c r="B143" t="s">
        <v>289</v>
      </c>
      <c r="C143">
        <v>9</v>
      </c>
      <c r="D143" t="s">
        <v>182</v>
      </c>
      <c r="E143">
        <v>2593</v>
      </c>
      <c r="F143" t="s">
        <v>183</v>
      </c>
      <c r="G143" t="s">
        <v>184</v>
      </c>
      <c r="H143">
        <v>72.983000000000004</v>
      </c>
      <c r="I143" t="s">
        <v>185</v>
      </c>
      <c r="J143">
        <v>2.33E-4</v>
      </c>
      <c r="K143" t="s">
        <v>25</v>
      </c>
      <c r="L143" t="s">
        <v>290</v>
      </c>
      <c r="M143">
        <v>15743.589789</v>
      </c>
      <c r="N143" t="s">
        <v>25</v>
      </c>
      <c r="O143" t="s">
        <v>291</v>
      </c>
      <c r="P143">
        <v>1.5976000000000001E-2</v>
      </c>
      <c r="Q143" t="s">
        <v>25</v>
      </c>
      <c r="R143" t="s">
        <v>186</v>
      </c>
      <c r="S143" t="e">
        <f t="shared" si="4"/>
        <v>#NAME?</v>
      </c>
      <c r="T143" t="s">
        <v>25</v>
      </c>
      <c r="U143" t="s">
        <v>24</v>
      </c>
      <c r="V143">
        <v>0.18112</v>
      </c>
      <c r="W143" t="s">
        <v>25</v>
      </c>
      <c r="X143" t="s">
        <v>1881</v>
      </c>
      <c r="Y143">
        <v>0</v>
      </c>
      <c r="Z143" t="s">
        <v>26</v>
      </c>
      <c r="AA143">
        <v>2.3955000000000001E-2</v>
      </c>
      <c r="AB143" t="s">
        <v>25</v>
      </c>
      <c r="AC143" t="s">
        <v>27</v>
      </c>
      <c r="AD143">
        <v>8.2220000000000001E-3</v>
      </c>
      <c r="AE143" t="s">
        <v>25</v>
      </c>
      <c r="AF143" t="s">
        <v>292</v>
      </c>
      <c r="AG143">
        <v>0.14047200000000001</v>
      </c>
      <c r="AH143" t="s">
        <v>25</v>
      </c>
      <c r="AI143" t="s">
        <v>28</v>
      </c>
      <c r="AJ143">
        <v>3.4069999999999999E-3</v>
      </c>
      <c r="AK143" t="s">
        <v>25</v>
      </c>
      <c r="AL143" t="s">
        <v>288</v>
      </c>
      <c r="AM143">
        <v>1000</v>
      </c>
      <c r="AN143" t="s">
        <v>189</v>
      </c>
      <c r="AO143">
        <v>1000000</v>
      </c>
      <c r="AP143" t="s">
        <v>190</v>
      </c>
      <c r="AQ143">
        <v>10</v>
      </c>
      <c r="AR143" t="s">
        <v>191</v>
      </c>
      <c r="AS143">
        <v>1000</v>
      </c>
      <c r="AT143" t="s">
        <v>192</v>
      </c>
      <c r="AU143">
        <v>10</v>
      </c>
      <c r="AV143" t="s">
        <v>193</v>
      </c>
      <c r="AW143">
        <v>20</v>
      </c>
      <c r="AX143" t="s">
        <v>194</v>
      </c>
      <c r="AY143">
        <v>2</v>
      </c>
      <c r="AZ143" t="s">
        <v>195</v>
      </c>
      <c r="BA143">
        <v>0</v>
      </c>
      <c r="BB143" t="s">
        <v>203</v>
      </c>
      <c r="BC143">
        <v>1000000</v>
      </c>
    </row>
    <row r="144" spans="1:55">
      <c r="A144">
        <v>971</v>
      </c>
      <c r="B144" t="s">
        <v>289</v>
      </c>
      <c r="C144">
        <v>0</v>
      </c>
      <c r="D144" t="s">
        <v>182</v>
      </c>
      <c r="E144">
        <v>158</v>
      </c>
      <c r="F144" t="s">
        <v>183</v>
      </c>
      <c r="G144" t="s">
        <v>184</v>
      </c>
      <c r="H144">
        <v>50.405999999999999</v>
      </c>
      <c r="I144" t="s">
        <v>185</v>
      </c>
      <c r="J144">
        <v>2.3499999999999999E-4</v>
      </c>
      <c r="K144" t="s">
        <v>25</v>
      </c>
      <c r="L144" t="s">
        <v>290</v>
      </c>
      <c r="M144">
        <v>10.466903</v>
      </c>
      <c r="N144" t="s">
        <v>25</v>
      </c>
      <c r="O144" t="s">
        <v>291</v>
      </c>
      <c r="P144">
        <v>2.4600000000000002E-4</v>
      </c>
      <c r="Q144" t="s">
        <v>25</v>
      </c>
      <c r="R144" t="s">
        <v>186</v>
      </c>
      <c r="S144" t="e">
        <f t="shared" si="4"/>
        <v>#NAME?</v>
      </c>
      <c r="T144" t="s">
        <v>25</v>
      </c>
      <c r="U144" t="s">
        <v>24</v>
      </c>
      <c r="V144">
        <v>2.9079229999999998</v>
      </c>
      <c r="W144" t="s">
        <v>25</v>
      </c>
      <c r="X144" t="s">
        <v>1881</v>
      </c>
      <c r="Y144">
        <v>0</v>
      </c>
      <c r="Z144" t="s">
        <v>26</v>
      </c>
      <c r="AA144">
        <v>4.5872000000000003E-2</v>
      </c>
      <c r="AB144" t="s">
        <v>25</v>
      </c>
      <c r="AC144" t="s">
        <v>27</v>
      </c>
      <c r="AD144">
        <v>2.7574510000000001</v>
      </c>
      <c r="AE144" t="s">
        <v>25</v>
      </c>
      <c r="AF144" t="s">
        <v>292</v>
      </c>
      <c r="AG144">
        <v>9.1486999999999999E-2</v>
      </c>
      <c r="AH144" t="s">
        <v>25</v>
      </c>
      <c r="AI144" t="s">
        <v>28</v>
      </c>
      <c r="AJ144">
        <v>3.4290000000000002E-3</v>
      </c>
      <c r="AK144" t="s">
        <v>25</v>
      </c>
      <c r="AL144" t="s">
        <v>288</v>
      </c>
      <c r="AM144">
        <v>1000</v>
      </c>
      <c r="AN144" t="s">
        <v>189</v>
      </c>
      <c r="AO144">
        <v>1000000</v>
      </c>
      <c r="AP144" t="s">
        <v>190</v>
      </c>
      <c r="AQ144">
        <v>10</v>
      </c>
      <c r="AR144" t="s">
        <v>191</v>
      </c>
      <c r="AS144">
        <v>1000</v>
      </c>
      <c r="AT144" t="s">
        <v>192</v>
      </c>
      <c r="AU144">
        <v>20</v>
      </c>
      <c r="AV144" t="s">
        <v>193</v>
      </c>
      <c r="AW144">
        <v>20</v>
      </c>
      <c r="AX144" t="s">
        <v>194</v>
      </c>
      <c r="AY144">
        <v>2</v>
      </c>
      <c r="AZ144" t="s">
        <v>195</v>
      </c>
      <c r="BA144">
        <v>0</v>
      </c>
      <c r="BB144" t="s">
        <v>203</v>
      </c>
      <c r="BC144">
        <v>1000000</v>
      </c>
    </row>
    <row r="145" spans="1:55">
      <c r="A145">
        <v>970</v>
      </c>
      <c r="B145" t="s">
        <v>289</v>
      </c>
      <c r="C145">
        <v>1</v>
      </c>
      <c r="D145" t="s">
        <v>182</v>
      </c>
      <c r="E145">
        <v>161</v>
      </c>
      <c r="F145" t="s">
        <v>183</v>
      </c>
      <c r="G145" t="s">
        <v>184</v>
      </c>
      <c r="H145">
        <v>48.445</v>
      </c>
      <c r="I145" t="s">
        <v>185</v>
      </c>
      <c r="J145">
        <v>2.31E-4</v>
      </c>
      <c r="K145" t="s">
        <v>25</v>
      </c>
      <c r="L145" t="s">
        <v>290</v>
      </c>
      <c r="M145">
        <v>20.383807999999998</v>
      </c>
      <c r="N145" t="s">
        <v>25</v>
      </c>
      <c r="O145" t="s">
        <v>291</v>
      </c>
      <c r="P145">
        <v>2.5099999999999998E-4</v>
      </c>
      <c r="Q145" t="s">
        <v>25</v>
      </c>
      <c r="R145" t="s">
        <v>186</v>
      </c>
      <c r="S145" t="e">
        <f t="shared" si="4"/>
        <v>#NAME?</v>
      </c>
      <c r="T145" t="s">
        <v>25</v>
      </c>
      <c r="U145" t="s">
        <v>24</v>
      </c>
      <c r="V145">
        <v>1.6097889999999999</v>
      </c>
      <c r="W145" t="s">
        <v>25</v>
      </c>
      <c r="X145" t="s">
        <v>1881</v>
      </c>
      <c r="Y145">
        <v>0</v>
      </c>
      <c r="Z145" t="s">
        <v>26</v>
      </c>
      <c r="AA145">
        <v>4.5508E-2</v>
      </c>
      <c r="AB145" t="s">
        <v>25</v>
      </c>
      <c r="AC145" t="s">
        <v>27</v>
      </c>
      <c r="AD145">
        <v>1.414595</v>
      </c>
      <c r="AE145" t="s">
        <v>25</v>
      </c>
      <c r="AF145" t="s">
        <v>292</v>
      </c>
      <c r="AG145">
        <v>0.13709499999999999</v>
      </c>
      <c r="AH145" t="s">
        <v>25</v>
      </c>
      <c r="AI145" t="s">
        <v>28</v>
      </c>
      <c r="AJ145">
        <v>3.4320000000000002E-3</v>
      </c>
      <c r="AK145" t="s">
        <v>25</v>
      </c>
      <c r="AL145" t="s">
        <v>288</v>
      </c>
      <c r="AM145">
        <v>1000</v>
      </c>
      <c r="AN145" t="s">
        <v>189</v>
      </c>
      <c r="AO145">
        <v>1000000</v>
      </c>
      <c r="AP145" t="s">
        <v>190</v>
      </c>
      <c r="AQ145">
        <v>10</v>
      </c>
      <c r="AR145" t="s">
        <v>191</v>
      </c>
      <c r="AS145">
        <v>1000</v>
      </c>
      <c r="AT145" t="s">
        <v>192</v>
      </c>
      <c r="AU145">
        <v>20</v>
      </c>
      <c r="AV145" t="s">
        <v>193</v>
      </c>
      <c r="AW145">
        <v>20</v>
      </c>
      <c r="AX145" t="s">
        <v>194</v>
      </c>
      <c r="AY145">
        <v>2</v>
      </c>
      <c r="AZ145" t="s">
        <v>195</v>
      </c>
      <c r="BA145">
        <v>0</v>
      </c>
      <c r="BB145" t="s">
        <v>203</v>
      </c>
      <c r="BC145">
        <v>1000000</v>
      </c>
    </row>
    <row r="146" spans="1:55">
      <c r="A146">
        <v>969</v>
      </c>
      <c r="B146" t="s">
        <v>289</v>
      </c>
      <c r="C146">
        <v>2</v>
      </c>
      <c r="D146" t="s">
        <v>182</v>
      </c>
      <c r="E146">
        <v>170</v>
      </c>
      <c r="F146" t="s">
        <v>183</v>
      </c>
      <c r="G146" t="s">
        <v>184</v>
      </c>
      <c r="H146">
        <v>48.125999999999998</v>
      </c>
      <c r="I146" t="s">
        <v>185</v>
      </c>
      <c r="J146">
        <v>2.2800000000000001E-4</v>
      </c>
      <c r="K146" t="s">
        <v>25</v>
      </c>
      <c r="L146" t="s">
        <v>290</v>
      </c>
      <c r="M146">
        <v>39.450482999999998</v>
      </c>
      <c r="N146" t="s">
        <v>25</v>
      </c>
      <c r="O146" t="s">
        <v>291</v>
      </c>
      <c r="P146">
        <v>2.6699999999999998E-4</v>
      </c>
      <c r="Q146" t="s">
        <v>25</v>
      </c>
      <c r="R146" t="s">
        <v>186</v>
      </c>
      <c r="S146" t="e">
        <f t="shared" si="4"/>
        <v>#NAME?</v>
      </c>
      <c r="T146" t="s">
        <v>25</v>
      </c>
      <c r="U146" t="s">
        <v>24</v>
      </c>
      <c r="V146">
        <v>0.96597500000000003</v>
      </c>
      <c r="W146" t="s">
        <v>25</v>
      </c>
      <c r="X146" t="s">
        <v>1881</v>
      </c>
      <c r="Y146">
        <v>0</v>
      </c>
      <c r="Z146" t="s">
        <v>26</v>
      </c>
      <c r="AA146">
        <v>4.5629999999999997E-2</v>
      </c>
      <c r="AB146" t="s">
        <v>25</v>
      </c>
      <c r="AC146" t="s">
        <v>27</v>
      </c>
      <c r="AD146">
        <v>0.74732900000000002</v>
      </c>
      <c r="AE146" t="s">
        <v>25</v>
      </c>
      <c r="AF146" t="s">
        <v>292</v>
      </c>
      <c r="AG146">
        <v>0.16093299999999999</v>
      </c>
      <c r="AH146" t="s">
        <v>25</v>
      </c>
      <c r="AI146" t="s">
        <v>28</v>
      </c>
      <c r="AJ146">
        <v>3.4250000000000001E-3</v>
      </c>
      <c r="AK146" t="s">
        <v>25</v>
      </c>
      <c r="AL146" t="s">
        <v>288</v>
      </c>
      <c r="AM146">
        <v>1000</v>
      </c>
      <c r="AN146" t="s">
        <v>189</v>
      </c>
      <c r="AO146">
        <v>1000000</v>
      </c>
      <c r="AP146" t="s">
        <v>190</v>
      </c>
      <c r="AQ146">
        <v>10</v>
      </c>
      <c r="AR146" t="s">
        <v>191</v>
      </c>
      <c r="AS146">
        <v>1000</v>
      </c>
      <c r="AT146" t="s">
        <v>192</v>
      </c>
      <c r="AU146">
        <v>20</v>
      </c>
      <c r="AV146" t="s">
        <v>193</v>
      </c>
      <c r="AW146">
        <v>20</v>
      </c>
      <c r="AX146" t="s">
        <v>194</v>
      </c>
      <c r="AY146">
        <v>2</v>
      </c>
      <c r="AZ146" t="s">
        <v>195</v>
      </c>
      <c r="BA146">
        <v>0</v>
      </c>
      <c r="BB146" t="s">
        <v>203</v>
      </c>
      <c r="BC146">
        <v>1000000</v>
      </c>
    </row>
    <row r="147" spans="1:55">
      <c r="A147">
        <v>968</v>
      </c>
      <c r="B147" t="s">
        <v>289</v>
      </c>
      <c r="C147">
        <v>3</v>
      </c>
      <c r="D147" t="s">
        <v>182</v>
      </c>
      <c r="E147">
        <v>189</v>
      </c>
      <c r="F147" t="s">
        <v>183</v>
      </c>
      <c r="G147" t="s">
        <v>184</v>
      </c>
      <c r="H147">
        <v>49.267000000000003</v>
      </c>
      <c r="I147" t="s">
        <v>185</v>
      </c>
      <c r="J147">
        <v>2.33E-4</v>
      </c>
      <c r="K147" t="s">
        <v>25</v>
      </c>
      <c r="L147" t="s">
        <v>290</v>
      </c>
      <c r="M147">
        <v>84.022270000000006</v>
      </c>
      <c r="N147" t="s">
        <v>25</v>
      </c>
      <c r="O147" t="s">
        <v>291</v>
      </c>
      <c r="P147">
        <v>3.1700000000000001E-4</v>
      </c>
      <c r="Q147" t="s">
        <v>25</v>
      </c>
      <c r="R147" t="s">
        <v>186</v>
      </c>
      <c r="S147" t="e">
        <f t="shared" si="4"/>
        <v>#NAME?</v>
      </c>
      <c r="T147" t="s">
        <v>25</v>
      </c>
      <c r="U147" t="s">
        <v>24</v>
      </c>
      <c r="V147">
        <v>0.63101799999999997</v>
      </c>
      <c r="W147" t="s">
        <v>25</v>
      </c>
      <c r="X147" t="s">
        <v>1881</v>
      </c>
      <c r="Y147">
        <v>0</v>
      </c>
      <c r="Z147" t="s">
        <v>26</v>
      </c>
      <c r="AA147">
        <v>4.6032000000000003E-2</v>
      </c>
      <c r="AB147" t="s">
        <v>25</v>
      </c>
      <c r="AC147" t="s">
        <v>27</v>
      </c>
      <c r="AD147">
        <v>0.40398600000000001</v>
      </c>
      <c r="AE147" t="s">
        <v>25</v>
      </c>
      <c r="AF147" t="s">
        <v>292</v>
      </c>
      <c r="AG147">
        <v>0.16978399999999999</v>
      </c>
      <c r="AH147" t="s">
        <v>25</v>
      </c>
      <c r="AI147" t="s">
        <v>28</v>
      </c>
      <c r="AJ147">
        <v>3.4129999999999998E-3</v>
      </c>
      <c r="AK147" t="s">
        <v>25</v>
      </c>
      <c r="AL147" t="s">
        <v>288</v>
      </c>
      <c r="AM147">
        <v>1000</v>
      </c>
      <c r="AN147" t="s">
        <v>189</v>
      </c>
      <c r="AO147">
        <v>1000000</v>
      </c>
      <c r="AP147" t="s">
        <v>190</v>
      </c>
      <c r="AQ147">
        <v>10</v>
      </c>
      <c r="AR147" t="s">
        <v>191</v>
      </c>
      <c r="AS147">
        <v>1000</v>
      </c>
      <c r="AT147" t="s">
        <v>192</v>
      </c>
      <c r="AU147">
        <v>20</v>
      </c>
      <c r="AV147" t="s">
        <v>193</v>
      </c>
      <c r="AW147">
        <v>20</v>
      </c>
      <c r="AX147" t="s">
        <v>194</v>
      </c>
      <c r="AY147">
        <v>2</v>
      </c>
      <c r="AZ147" t="s">
        <v>195</v>
      </c>
      <c r="BA147">
        <v>0</v>
      </c>
      <c r="BB147" t="s">
        <v>203</v>
      </c>
      <c r="BC147">
        <v>1000000</v>
      </c>
    </row>
    <row r="148" spans="1:55">
      <c r="A148">
        <v>967</v>
      </c>
      <c r="B148" t="s">
        <v>289</v>
      </c>
      <c r="C148">
        <v>4</v>
      </c>
      <c r="D148" t="s">
        <v>182</v>
      </c>
      <c r="E148">
        <v>227</v>
      </c>
      <c r="F148" t="s">
        <v>183</v>
      </c>
      <c r="G148" t="s">
        <v>184</v>
      </c>
      <c r="H148">
        <v>52.593000000000004</v>
      </c>
      <c r="I148" t="s">
        <v>185</v>
      </c>
      <c r="J148">
        <v>2.2900000000000001E-4</v>
      </c>
      <c r="K148" t="s">
        <v>25</v>
      </c>
      <c r="L148" t="s">
        <v>290</v>
      </c>
      <c r="M148">
        <v>169.887069</v>
      </c>
      <c r="N148" t="s">
        <v>25</v>
      </c>
      <c r="O148" t="s">
        <v>291</v>
      </c>
      <c r="P148">
        <v>3.9899999999999999E-4</v>
      </c>
      <c r="Q148" t="s">
        <v>25</v>
      </c>
      <c r="R148" t="s">
        <v>186</v>
      </c>
      <c r="S148" t="e">
        <f t="shared" si="4"/>
        <v>#NAME?</v>
      </c>
      <c r="T148" t="s">
        <v>25</v>
      </c>
      <c r="U148" t="s">
        <v>24</v>
      </c>
      <c r="V148">
        <v>0.46738499999999999</v>
      </c>
      <c r="W148" t="s">
        <v>25</v>
      </c>
      <c r="X148" t="s">
        <v>1881</v>
      </c>
      <c r="Y148">
        <v>0</v>
      </c>
      <c r="Z148" t="s">
        <v>26</v>
      </c>
      <c r="AA148">
        <v>4.6274999999999997E-2</v>
      </c>
      <c r="AB148" t="s">
        <v>25</v>
      </c>
      <c r="AC148" t="s">
        <v>27</v>
      </c>
      <c r="AD148">
        <v>0.23599700000000001</v>
      </c>
      <c r="AE148" t="s">
        <v>25</v>
      </c>
      <c r="AF148" t="s">
        <v>292</v>
      </c>
      <c r="AG148">
        <v>0.17433499999999999</v>
      </c>
      <c r="AH148" t="s">
        <v>25</v>
      </c>
      <c r="AI148" t="s">
        <v>28</v>
      </c>
      <c r="AJ148">
        <v>3.411E-3</v>
      </c>
      <c r="AK148" t="s">
        <v>25</v>
      </c>
      <c r="AL148" t="s">
        <v>288</v>
      </c>
      <c r="AM148">
        <v>1000</v>
      </c>
      <c r="AN148" t="s">
        <v>189</v>
      </c>
      <c r="AO148">
        <v>1000000</v>
      </c>
      <c r="AP148" t="s">
        <v>190</v>
      </c>
      <c r="AQ148">
        <v>10</v>
      </c>
      <c r="AR148" t="s">
        <v>191</v>
      </c>
      <c r="AS148">
        <v>1000</v>
      </c>
      <c r="AT148" t="s">
        <v>192</v>
      </c>
      <c r="AU148">
        <v>20</v>
      </c>
      <c r="AV148" t="s">
        <v>193</v>
      </c>
      <c r="AW148">
        <v>20</v>
      </c>
      <c r="AX148" t="s">
        <v>194</v>
      </c>
      <c r="AY148">
        <v>2</v>
      </c>
      <c r="AZ148" t="s">
        <v>195</v>
      </c>
      <c r="BA148">
        <v>0</v>
      </c>
      <c r="BB148" t="s">
        <v>203</v>
      </c>
      <c r="BC148">
        <v>1000000</v>
      </c>
    </row>
    <row r="149" spans="1:55">
      <c r="A149">
        <v>966</v>
      </c>
      <c r="B149" t="s">
        <v>289</v>
      </c>
      <c r="C149">
        <v>5</v>
      </c>
      <c r="D149" t="s">
        <v>182</v>
      </c>
      <c r="E149">
        <v>304</v>
      </c>
      <c r="F149" t="s">
        <v>183</v>
      </c>
      <c r="G149" t="s">
        <v>184</v>
      </c>
      <c r="H149">
        <v>54.823999999999998</v>
      </c>
      <c r="I149" t="s">
        <v>185</v>
      </c>
      <c r="J149">
        <v>2.34E-4</v>
      </c>
      <c r="K149" t="s">
        <v>25</v>
      </c>
      <c r="L149" t="s">
        <v>290</v>
      </c>
      <c r="M149">
        <v>300.83342399999998</v>
      </c>
      <c r="N149" t="s">
        <v>25</v>
      </c>
      <c r="O149" t="s">
        <v>291</v>
      </c>
      <c r="P149">
        <v>5.3399999999999997E-4</v>
      </c>
      <c r="Q149" t="s">
        <v>25</v>
      </c>
      <c r="R149" t="s">
        <v>186</v>
      </c>
      <c r="S149" t="e">
        <f t="shared" si="4"/>
        <v>#NAME?</v>
      </c>
      <c r="T149" t="s">
        <v>25</v>
      </c>
      <c r="U149" t="s">
        <v>24</v>
      </c>
      <c r="V149">
        <v>0.38610499999999998</v>
      </c>
      <c r="W149" t="s">
        <v>25</v>
      </c>
      <c r="X149" t="s">
        <v>1881</v>
      </c>
      <c r="Y149">
        <v>0</v>
      </c>
      <c r="Z149" t="s">
        <v>26</v>
      </c>
      <c r="AA149">
        <v>4.6967000000000002E-2</v>
      </c>
      <c r="AB149" t="s">
        <v>25</v>
      </c>
      <c r="AC149" t="s">
        <v>27</v>
      </c>
      <c r="AD149">
        <v>0.14956800000000001</v>
      </c>
      <c r="AE149" t="s">
        <v>25</v>
      </c>
      <c r="AF149" t="s">
        <v>292</v>
      </c>
      <c r="AG149">
        <v>0.179122</v>
      </c>
      <c r="AH149" t="s">
        <v>25</v>
      </c>
      <c r="AI149" t="s">
        <v>28</v>
      </c>
      <c r="AJ149">
        <v>3.4090000000000001E-3</v>
      </c>
      <c r="AK149" t="s">
        <v>25</v>
      </c>
      <c r="AL149" t="s">
        <v>288</v>
      </c>
      <c r="AM149">
        <v>1000</v>
      </c>
      <c r="AN149" t="s">
        <v>189</v>
      </c>
      <c r="AO149">
        <v>1000000</v>
      </c>
      <c r="AP149" t="s">
        <v>190</v>
      </c>
      <c r="AQ149">
        <v>10</v>
      </c>
      <c r="AR149" t="s">
        <v>191</v>
      </c>
      <c r="AS149">
        <v>1000</v>
      </c>
      <c r="AT149" t="s">
        <v>192</v>
      </c>
      <c r="AU149">
        <v>20</v>
      </c>
      <c r="AV149" t="s">
        <v>193</v>
      </c>
      <c r="AW149">
        <v>20</v>
      </c>
      <c r="AX149" t="s">
        <v>194</v>
      </c>
      <c r="AY149">
        <v>2</v>
      </c>
      <c r="AZ149" t="s">
        <v>195</v>
      </c>
      <c r="BA149">
        <v>0</v>
      </c>
      <c r="BB149" t="s">
        <v>203</v>
      </c>
      <c r="BC149">
        <v>1000000</v>
      </c>
    </row>
    <row r="150" spans="1:55">
      <c r="A150">
        <v>965</v>
      </c>
      <c r="B150" t="s">
        <v>289</v>
      </c>
      <c r="C150">
        <v>6</v>
      </c>
      <c r="D150" t="s">
        <v>182</v>
      </c>
      <c r="E150">
        <v>456</v>
      </c>
      <c r="F150" t="s">
        <v>183</v>
      </c>
      <c r="G150" t="s">
        <v>184</v>
      </c>
      <c r="H150">
        <v>53.238999999999997</v>
      </c>
      <c r="I150" t="s">
        <v>185</v>
      </c>
      <c r="J150">
        <v>2.3599999999999999E-4</v>
      </c>
      <c r="K150" t="s">
        <v>25</v>
      </c>
      <c r="L150" t="s">
        <v>290</v>
      </c>
      <c r="M150">
        <v>568.934438</v>
      </c>
      <c r="N150" t="s">
        <v>25</v>
      </c>
      <c r="O150" t="s">
        <v>291</v>
      </c>
      <c r="P150">
        <v>8.0500000000000005E-4</v>
      </c>
      <c r="Q150" t="s">
        <v>25</v>
      </c>
      <c r="R150" t="s">
        <v>186</v>
      </c>
      <c r="S150" t="e">
        <f t="shared" si="4"/>
        <v>#NAME?</v>
      </c>
      <c r="T150" t="s">
        <v>25</v>
      </c>
      <c r="U150" t="s">
        <v>24</v>
      </c>
      <c r="V150">
        <v>0.34194799999999997</v>
      </c>
      <c r="W150" t="s">
        <v>25</v>
      </c>
      <c r="X150" t="s">
        <v>1881</v>
      </c>
      <c r="Y150">
        <v>0</v>
      </c>
      <c r="Z150" t="s">
        <v>26</v>
      </c>
      <c r="AA150">
        <v>4.7502000000000003E-2</v>
      </c>
      <c r="AB150" t="s">
        <v>25</v>
      </c>
      <c r="AC150" t="s">
        <v>27</v>
      </c>
      <c r="AD150">
        <v>0.10118199999999999</v>
      </c>
      <c r="AE150" t="s">
        <v>25</v>
      </c>
      <c r="AF150" t="s">
        <v>292</v>
      </c>
      <c r="AG150">
        <v>0.182833</v>
      </c>
      <c r="AH150" t="s">
        <v>25</v>
      </c>
      <c r="AI150" t="s">
        <v>28</v>
      </c>
      <c r="AJ150">
        <v>3.4129999999999998E-3</v>
      </c>
      <c r="AK150" t="s">
        <v>25</v>
      </c>
      <c r="AL150" t="s">
        <v>288</v>
      </c>
      <c r="AM150">
        <v>1000</v>
      </c>
      <c r="AN150" t="s">
        <v>189</v>
      </c>
      <c r="AO150">
        <v>1000000</v>
      </c>
      <c r="AP150" t="s">
        <v>190</v>
      </c>
      <c r="AQ150">
        <v>10</v>
      </c>
      <c r="AR150" t="s">
        <v>191</v>
      </c>
      <c r="AS150">
        <v>1000</v>
      </c>
      <c r="AT150" t="s">
        <v>192</v>
      </c>
      <c r="AU150">
        <v>20</v>
      </c>
      <c r="AV150" t="s">
        <v>193</v>
      </c>
      <c r="AW150">
        <v>20</v>
      </c>
      <c r="AX150" t="s">
        <v>194</v>
      </c>
      <c r="AY150">
        <v>2</v>
      </c>
      <c r="AZ150" t="s">
        <v>195</v>
      </c>
      <c r="BA150">
        <v>0</v>
      </c>
      <c r="BB150" t="s">
        <v>203</v>
      </c>
      <c r="BC150">
        <v>1000000</v>
      </c>
    </row>
    <row r="151" spans="1:55">
      <c r="A151">
        <v>964</v>
      </c>
      <c r="B151" t="s">
        <v>289</v>
      </c>
      <c r="C151">
        <v>7</v>
      </c>
      <c r="D151" t="s">
        <v>182</v>
      </c>
      <c r="E151">
        <v>761</v>
      </c>
      <c r="F151" t="s">
        <v>183</v>
      </c>
      <c r="G151" t="s">
        <v>184</v>
      </c>
      <c r="H151">
        <v>53.505000000000003</v>
      </c>
      <c r="I151" t="s">
        <v>185</v>
      </c>
      <c r="J151">
        <v>2.2900000000000001E-4</v>
      </c>
      <c r="K151" t="s">
        <v>25</v>
      </c>
      <c r="L151" t="s">
        <v>290</v>
      </c>
      <c r="M151">
        <v>1483.107301</v>
      </c>
      <c r="N151" t="s">
        <v>25</v>
      </c>
      <c r="O151" t="s">
        <v>291</v>
      </c>
      <c r="P151">
        <v>1.712E-3</v>
      </c>
      <c r="Q151" t="s">
        <v>25</v>
      </c>
      <c r="R151" t="s">
        <v>186</v>
      </c>
      <c r="S151" t="e">
        <f t="shared" si="4"/>
        <v>#NAME?</v>
      </c>
      <c r="T151" t="s">
        <v>25</v>
      </c>
      <c r="U151" t="s">
        <v>24</v>
      </c>
      <c r="V151">
        <v>0.318243</v>
      </c>
      <c r="W151" t="s">
        <v>25</v>
      </c>
      <c r="X151" t="s">
        <v>1881</v>
      </c>
      <c r="Y151">
        <v>0</v>
      </c>
      <c r="Z151" t="s">
        <v>26</v>
      </c>
      <c r="AA151">
        <v>4.7514000000000001E-2</v>
      </c>
      <c r="AB151" t="s">
        <v>25</v>
      </c>
      <c r="AC151" t="s">
        <v>27</v>
      </c>
      <c r="AD151">
        <v>7.2184999999999999E-2</v>
      </c>
      <c r="AE151" t="s">
        <v>25</v>
      </c>
      <c r="AF151" t="s">
        <v>292</v>
      </c>
      <c r="AG151">
        <v>0.18834400000000001</v>
      </c>
      <c r="AH151" t="s">
        <v>25</v>
      </c>
      <c r="AI151" t="s">
        <v>28</v>
      </c>
      <c r="AJ151">
        <v>3.4120000000000001E-3</v>
      </c>
      <c r="AK151" t="s">
        <v>25</v>
      </c>
      <c r="AL151" t="s">
        <v>288</v>
      </c>
      <c r="AM151">
        <v>1000</v>
      </c>
      <c r="AN151" t="s">
        <v>189</v>
      </c>
      <c r="AO151">
        <v>1000000</v>
      </c>
      <c r="AP151" t="s">
        <v>190</v>
      </c>
      <c r="AQ151">
        <v>10</v>
      </c>
      <c r="AR151" t="s">
        <v>191</v>
      </c>
      <c r="AS151">
        <v>1000</v>
      </c>
      <c r="AT151" t="s">
        <v>192</v>
      </c>
      <c r="AU151">
        <v>20</v>
      </c>
      <c r="AV151" t="s">
        <v>193</v>
      </c>
      <c r="AW151">
        <v>20</v>
      </c>
      <c r="AX151" t="s">
        <v>194</v>
      </c>
      <c r="AY151">
        <v>2</v>
      </c>
      <c r="AZ151" t="s">
        <v>195</v>
      </c>
      <c r="BA151">
        <v>0</v>
      </c>
      <c r="BB151" t="s">
        <v>203</v>
      </c>
      <c r="BC151">
        <v>1000000</v>
      </c>
    </row>
    <row r="152" spans="1:55">
      <c r="A152">
        <v>963</v>
      </c>
      <c r="B152" t="s">
        <v>289</v>
      </c>
      <c r="C152">
        <v>8</v>
      </c>
      <c r="D152" t="s">
        <v>182</v>
      </c>
      <c r="E152">
        <v>1372</v>
      </c>
      <c r="F152" t="s">
        <v>183</v>
      </c>
      <c r="G152" t="s">
        <v>184</v>
      </c>
      <c r="H152">
        <v>53.122999999999998</v>
      </c>
      <c r="I152" t="s">
        <v>185</v>
      </c>
      <c r="J152">
        <v>2.2900000000000001E-4</v>
      </c>
      <c r="K152" t="s">
        <v>25</v>
      </c>
      <c r="L152" t="s">
        <v>290</v>
      </c>
      <c r="M152">
        <v>5860.2484670000003</v>
      </c>
      <c r="N152" t="s">
        <v>25</v>
      </c>
      <c r="O152" t="s">
        <v>291</v>
      </c>
      <c r="P152">
        <v>6.0889999999999998E-3</v>
      </c>
      <c r="Q152" t="s">
        <v>25</v>
      </c>
      <c r="R152" t="s">
        <v>186</v>
      </c>
      <c r="S152" t="e">
        <f t="shared" si="4"/>
        <v>#NAME?</v>
      </c>
      <c r="T152" t="s">
        <v>25</v>
      </c>
      <c r="U152" t="s">
        <v>24</v>
      </c>
      <c r="V152">
        <v>0.301757</v>
      </c>
      <c r="W152" t="s">
        <v>25</v>
      </c>
      <c r="X152" t="s">
        <v>1881</v>
      </c>
      <c r="Y152">
        <v>0</v>
      </c>
      <c r="Z152" t="s">
        <v>26</v>
      </c>
      <c r="AA152">
        <v>4.7258000000000001E-2</v>
      </c>
      <c r="AB152" t="s">
        <v>25</v>
      </c>
      <c r="AC152" t="s">
        <v>27</v>
      </c>
      <c r="AD152">
        <v>4.8299000000000002E-2</v>
      </c>
      <c r="AE152" t="s">
        <v>25</v>
      </c>
      <c r="AF152" t="s">
        <v>292</v>
      </c>
      <c r="AG152">
        <v>0.196215</v>
      </c>
      <c r="AH152" t="s">
        <v>25</v>
      </c>
      <c r="AI152" t="s">
        <v>28</v>
      </c>
      <c r="AJ152">
        <v>3.4020000000000001E-3</v>
      </c>
      <c r="AK152" t="s">
        <v>25</v>
      </c>
      <c r="AL152" t="s">
        <v>288</v>
      </c>
      <c r="AM152">
        <v>1000</v>
      </c>
      <c r="AN152" t="s">
        <v>189</v>
      </c>
      <c r="AO152">
        <v>1000000</v>
      </c>
      <c r="AP152" t="s">
        <v>190</v>
      </c>
      <c r="AQ152">
        <v>10</v>
      </c>
      <c r="AR152" t="s">
        <v>191</v>
      </c>
      <c r="AS152">
        <v>1000</v>
      </c>
      <c r="AT152" t="s">
        <v>192</v>
      </c>
      <c r="AU152">
        <v>20</v>
      </c>
      <c r="AV152" t="s">
        <v>193</v>
      </c>
      <c r="AW152">
        <v>20</v>
      </c>
      <c r="AX152" t="s">
        <v>194</v>
      </c>
      <c r="AY152">
        <v>2</v>
      </c>
      <c r="AZ152" t="s">
        <v>195</v>
      </c>
      <c r="BA152">
        <v>0</v>
      </c>
      <c r="BB152" t="s">
        <v>203</v>
      </c>
      <c r="BC152">
        <v>1000000</v>
      </c>
    </row>
    <row r="153" spans="1:55">
      <c r="A153">
        <v>962</v>
      </c>
      <c r="B153" t="s">
        <v>289</v>
      </c>
      <c r="C153">
        <v>9</v>
      </c>
      <c r="D153" t="s">
        <v>182</v>
      </c>
      <c r="E153">
        <v>2593</v>
      </c>
      <c r="F153" t="s">
        <v>183</v>
      </c>
      <c r="G153" t="s">
        <v>184</v>
      </c>
      <c r="H153">
        <v>56.302999999999997</v>
      </c>
      <c r="I153" t="s">
        <v>185</v>
      </c>
      <c r="J153">
        <v>2.3000000000000001E-4</v>
      </c>
      <c r="K153" t="s">
        <v>25</v>
      </c>
      <c r="L153" t="s">
        <v>290</v>
      </c>
      <c r="M153">
        <v>15692.505230000001</v>
      </c>
      <c r="N153" t="s">
        <v>25</v>
      </c>
      <c r="O153" t="s">
        <v>291</v>
      </c>
      <c r="P153">
        <v>1.5923E-2</v>
      </c>
      <c r="Q153" t="s">
        <v>25</v>
      </c>
      <c r="R153" t="s">
        <v>186</v>
      </c>
      <c r="S153" t="e">
        <f t="shared" si="4"/>
        <v>#NAME?</v>
      </c>
      <c r="T153" t="s">
        <v>25</v>
      </c>
      <c r="U153" t="s">
        <v>24</v>
      </c>
      <c r="V153">
        <v>0.28539999999999999</v>
      </c>
      <c r="W153" t="s">
        <v>25</v>
      </c>
      <c r="X153" t="s">
        <v>1881</v>
      </c>
      <c r="Y153">
        <v>0</v>
      </c>
      <c r="Z153" t="s">
        <v>26</v>
      </c>
      <c r="AA153">
        <v>4.6377000000000002E-2</v>
      </c>
      <c r="AB153" t="s">
        <v>25</v>
      </c>
      <c r="AC153" t="s">
        <v>27</v>
      </c>
      <c r="AD153">
        <v>1.4704999999999999E-2</v>
      </c>
      <c r="AE153" t="s">
        <v>25</v>
      </c>
      <c r="AF153" t="s">
        <v>292</v>
      </c>
      <c r="AG153">
        <v>0.21448700000000001</v>
      </c>
      <c r="AH153" t="s">
        <v>25</v>
      </c>
      <c r="AI153" t="s">
        <v>28</v>
      </c>
      <c r="AJ153">
        <v>3.405E-3</v>
      </c>
      <c r="AK153" t="s">
        <v>25</v>
      </c>
      <c r="AL153" t="s">
        <v>288</v>
      </c>
      <c r="AM153">
        <v>1000</v>
      </c>
      <c r="AN153" t="s">
        <v>189</v>
      </c>
      <c r="AO153">
        <v>1000000</v>
      </c>
      <c r="AP153" t="s">
        <v>190</v>
      </c>
      <c r="AQ153">
        <v>10</v>
      </c>
      <c r="AR153" t="s">
        <v>191</v>
      </c>
      <c r="AS153">
        <v>1000</v>
      </c>
      <c r="AT153" t="s">
        <v>192</v>
      </c>
      <c r="AU153">
        <v>20</v>
      </c>
      <c r="AV153" t="s">
        <v>193</v>
      </c>
      <c r="AW153">
        <v>20</v>
      </c>
      <c r="AX153" t="s">
        <v>194</v>
      </c>
      <c r="AY153">
        <v>2</v>
      </c>
      <c r="AZ153" t="s">
        <v>195</v>
      </c>
      <c r="BA153">
        <v>0</v>
      </c>
      <c r="BB153" t="s">
        <v>203</v>
      </c>
      <c r="BC153">
        <v>1000000</v>
      </c>
    </row>
    <row r="154" spans="1:55">
      <c r="A154">
        <v>961</v>
      </c>
      <c r="B154" t="s">
        <v>289</v>
      </c>
      <c r="C154">
        <v>0</v>
      </c>
      <c r="D154" t="s">
        <v>182</v>
      </c>
      <c r="E154">
        <v>158</v>
      </c>
      <c r="F154" t="s">
        <v>183</v>
      </c>
      <c r="G154" t="s">
        <v>184</v>
      </c>
      <c r="H154">
        <v>100.61</v>
      </c>
      <c r="I154" t="s">
        <v>185</v>
      </c>
      <c r="J154">
        <v>2.3000000000000001E-4</v>
      </c>
      <c r="K154" t="s">
        <v>25</v>
      </c>
      <c r="L154" t="s">
        <v>290</v>
      </c>
      <c r="M154">
        <v>10.293519999999999</v>
      </c>
      <c r="N154" t="s">
        <v>25</v>
      </c>
      <c r="O154" t="s">
        <v>291</v>
      </c>
      <c r="P154">
        <v>2.41E-4</v>
      </c>
      <c r="Q154" t="s">
        <v>25</v>
      </c>
      <c r="R154" t="s">
        <v>186</v>
      </c>
      <c r="S154" t="e">
        <f t="shared" si="4"/>
        <v>#NAME?</v>
      </c>
      <c r="T154" t="s">
        <v>25</v>
      </c>
      <c r="U154" t="s">
        <v>24</v>
      </c>
      <c r="V154">
        <v>2.9062950000000001</v>
      </c>
      <c r="W154" t="s">
        <v>25</v>
      </c>
      <c r="X154" t="s">
        <v>1881</v>
      </c>
      <c r="Y154">
        <v>0</v>
      </c>
      <c r="Z154" t="s">
        <v>26</v>
      </c>
      <c r="AA154">
        <v>4.5587000000000003E-2</v>
      </c>
      <c r="AB154" t="s">
        <v>25</v>
      </c>
      <c r="AC154" t="s">
        <v>27</v>
      </c>
      <c r="AD154">
        <v>2.7571569999999999</v>
      </c>
      <c r="AE154" t="s">
        <v>25</v>
      </c>
      <c r="AF154" t="s">
        <v>292</v>
      </c>
      <c r="AG154">
        <v>9.0697E-2</v>
      </c>
      <c r="AH154" t="s">
        <v>25</v>
      </c>
      <c r="AI154" t="s">
        <v>28</v>
      </c>
      <c r="AJ154">
        <v>3.4250000000000001E-3</v>
      </c>
      <c r="AK154" t="s">
        <v>25</v>
      </c>
      <c r="AL154" t="s">
        <v>288</v>
      </c>
      <c r="AM154">
        <v>1000</v>
      </c>
      <c r="AN154" t="s">
        <v>189</v>
      </c>
      <c r="AO154">
        <v>1000000</v>
      </c>
      <c r="AP154" t="s">
        <v>190</v>
      </c>
      <c r="AQ154">
        <v>10</v>
      </c>
      <c r="AR154" t="s">
        <v>191</v>
      </c>
      <c r="AS154">
        <v>1000</v>
      </c>
      <c r="AT154" t="s">
        <v>192</v>
      </c>
      <c r="AU154">
        <v>20</v>
      </c>
      <c r="AV154" t="s">
        <v>193</v>
      </c>
      <c r="AW154">
        <v>20</v>
      </c>
      <c r="AX154" t="s">
        <v>194</v>
      </c>
      <c r="AY154">
        <v>1</v>
      </c>
      <c r="AZ154" t="s">
        <v>195</v>
      </c>
      <c r="BA154">
        <v>0</v>
      </c>
      <c r="BB154" t="s">
        <v>203</v>
      </c>
      <c r="BC154">
        <v>1000000</v>
      </c>
    </row>
    <row r="155" spans="1:55">
      <c r="A155">
        <v>960</v>
      </c>
      <c r="B155" t="s">
        <v>289</v>
      </c>
      <c r="C155">
        <v>1</v>
      </c>
      <c r="D155" t="s">
        <v>182</v>
      </c>
      <c r="E155">
        <v>161</v>
      </c>
      <c r="F155" t="s">
        <v>183</v>
      </c>
      <c r="G155" t="s">
        <v>184</v>
      </c>
      <c r="H155">
        <v>108.253</v>
      </c>
      <c r="I155" t="s">
        <v>185</v>
      </c>
      <c r="J155">
        <v>2.2900000000000001E-4</v>
      </c>
      <c r="K155" t="s">
        <v>25</v>
      </c>
      <c r="L155" t="s">
        <v>290</v>
      </c>
      <c r="M155">
        <v>20.252431999999999</v>
      </c>
      <c r="N155" t="s">
        <v>25</v>
      </c>
      <c r="O155" t="s">
        <v>291</v>
      </c>
      <c r="P155">
        <v>2.4899999999999998E-4</v>
      </c>
      <c r="Q155" t="s">
        <v>25</v>
      </c>
      <c r="R155" t="s">
        <v>186</v>
      </c>
      <c r="S155" t="e">
        <f t="shared" ref="S155:S187" si="5">-nan</f>
        <v>#NAME?</v>
      </c>
      <c r="T155" t="s">
        <v>25</v>
      </c>
      <c r="U155" t="s">
        <v>24</v>
      </c>
      <c r="V155">
        <v>1.6403099999999999</v>
      </c>
      <c r="W155" t="s">
        <v>25</v>
      </c>
      <c r="X155" t="s">
        <v>1881</v>
      </c>
      <c r="Y155">
        <v>0</v>
      </c>
      <c r="Z155" t="s">
        <v>26</v>
      </c>
      <c r="AA155">
        <v>4.5809000000000002E-2</v>
      </c>
      <c r="AB155" t="s">
        <v>25</v>
      </c>
      <c r="AC155" t="s">
        <v>27</v>
      </c>
      <c r="AD155">
        <v>1.443217</v>
      </c>
      <c r="AE155" t="s">
        <v>25</v>
      </c>
      <c r="AF155" t="s">
        <v>292</v>
      </c>
      <c r="AG155">
        <v>0.13855899999999999</v>
      </c>
      <c r="AH155" t="s">
        <v>25</v>
      </c>
      <c r="AI155" t="s">
        <v>28</v>
      </c>
      <c r="AJ155">
        <v>3.4259999999999998E-3</v>
      </c>
      <c r="AK155" t="s">
        <v>25</v>
      </c>
      <c r="AL155" t="s">
        <v>288</v>
      </c>
      <c r="AM155">
        <v>1000</v>
      </c>
      <c r="AN155" t="s">
        <v>189</v>
      </c>
      <c r="AO155">
        <v>1000000</v>
      </c>
      <c r="AP155" t="s">
        <v>190</v>
      </c>
      <c r="AQ155">
        <v>10</v>
      </c>
      <c r="AR155" t="s">
        <v>191</v>
      </c>
      <c r="AS155">
        <v>1000</v>
      </c>
      <c r="AT155" t="s">
        <v>192</v>
      </c>
      <c r="AU155">
        <v>20</v>
      </c>
      <c r="AV155" t="s">
        <v>193</v>
      </c>
      <c r="AW155">
        <v>20</v>
      </c>
      <c r="AX155" t="s">
        <v>194</v>
      </c>
      <c r="AY155">
        <v>1</v>
      </c>
      <c r="AZ155" t="s">
        <v>195</v>
      </c>
      <c r="BA155">
        <v>0</v>
      </c>
      <c r="BB155" t="s">
        <v>203</v>
      </c>
      <c r="BC155">
        <v>1000000</v>
      </c>
    </row>
    <row r="156" spans="1:55">
      <c r="A156">
        <v>959</v>
      </c>
      <c r="B156" t="s">
        <v>289</v>
      </c>
      <c r="C156">
        <v>2</v>
      </c>
      <c r="D156" t="s">
        <v>182</v>
      </c>
      <c r="E156">
        <v>170</v>
      </c>
      <c r="F156" t="s">
        <v>183</v>
      </c>
      <c r="G156" t="s">
        <v>184</v>
      </c>
      <c r="H156">
        <v>105.226</v>
      </c>
      <c r="I156" t="s">
        <v>185</v>
      </c>
      <c r="J156">
        <v>2.32E-4</v>
      </c>
      <c r="K156" t="s">
        <v>25</v>
      </c>
      <c r="L156" t="s">
        <v>290</v>
      </c>
      <c r="M156">
        <v>38.049439</v>
      </c>
      <c r="N156" t="s">
        <v>25</v>
      </c>
      <c r="O156" t="s">
        <v>291</v>
      </c>
      <c r="P156">
        <v>2.7E-4</v>
      </c>
      <c r="Q156" t="s">
        <v>25</v>
      </c>
      <c r="R156" t="s">
        <v>186</v>
      </c>
      <c r="S156" t="e">
        <f t="shared" si="5"/>
        <v>#NAME?</v>
      </c>
      <c r="T156" t="s">
        <v>25</v>
      </c>
      <c r="U156" t="s">
        <v>24</v>
      </c>
      <c r="V156">
        <v>0.961866</v>
      </c>
      <c r="W156" t="s">
        <v>25</v>
      </c>
      <c r="X156" t="s">
        <v>1881</v>
      </c>
      <c r="Y156">
        <v>0</v>
      </c>
      <c r="Z156" t="s">
        <v>26</v>
      </c>
      <c r="AA156">
        <v>4.5613000000000001E-2</v>
      </c>
      <c r="AB156" t="s">
        <v>25</v>
      </c>
      <c r="AC156" t="s">
        <v>27</v>
      </c>
      <c r="AD156">
        <v>0.74431000000000003</v>
      </c>
      <c r="AE156" t="s">
        <v>25</v>
      </c>
      <c r="AF156" t="s">
        <v>292</v>
      </c>
      <c r="AG156">
        <v>0.159997</v>
      </c>
      <c r="AH156" t="s">
        <v>25</v>
      </c>
      <c r="AI156" t="s">
        <v>28</v>
      </c>
      <c r="AJ156">
        <v>3.421E-3</v>
      </c>
      <c r="AK156" t="s">
        <v>25</v>
      </c>
      <c r="AL156" t="s">
        <v>288</v>
      </c>
      <c r="AM156">
        <v>1000</v>
      </c>
      <c r="AN156" t="s">
        <v>189</v>
      </c>
      <c r="AO156">
        <v>1000000</v>
      </c>
      <c r="AP156" t="s">
        <v>190</v>
      </c>
      <c r="AQ156">
        <v>10</v>
      </c>
      <c r="AR156" t="s">
        <v>191</v>
      </c>
      <c r="AS156">
        <v>1000</v>
      </c>
      <c r="AT156" t="s">
        <v>192</v>
      </c>
      <c r="AU156">
        <v>20</v>
      </c>
      <c r="AV156" t="s">
        <v>193</v>
      </c>
      <c r="AW156">
        <v>20</v>
      </c>
      <c r="AX156" t="s">
        <v>194</v>
      </c>
      <c r="AY156">
        <v>1</v>
      </c>
      <c r="AZ156" t="s">
        <v>195</v>
      </c>
      <c r="BA156">
        <v>0</v>
      </c>
      <c r="BB156" t="s">
        <v>203</v>
      </c>
      <c r="BC156">
        <v>1000000</v>
      </c>
    </row>
    <row r="157" spans="1:55">
      <c r="A157">
        <v>958</v>
      </c>
      <c r="B157" t="s">
        <v>289</v>
      </c>
      <c r="C157">
        <v>3</v>
      </c>
      <c r="D157" t="s">
        <v>182</v>
      </c>
      <c r="E157">
        <v>189</v>
      </c>
      <c r="F157" t="s">
        <v>183</v>
      </c>
      <c r="G157" t="s">
        <v>184</v>
      </c>
      <c r="H157">
        <v>101.417</v>
      </c>
      <c r="I157" t="s">
        <v>185</v>
      </c>
      <c r="J157">
        <v>2.2699999999999999E-4</v>
      </c>
      <c r="K157" t="s">
        <v>25</v>
      </c>
      <c r="L157" t="s">
        <v>290</v>
      </c>
      <c r="M157">
        <v>81.807001999999997</v>
      </c>
      <c r="N157" t="s">
        <v>25</v>
      </c>
      <c r="O157" t="s">
        <v>291</v>
      </c>
      <c r="P157">
        <v>3.0800000000000001E-4</v>
      </c>
      <c r="Q157" t="s">
        <v>25</v>
      </c>
      <c r="R157" t="s">
        <v>186</v>
      </c>
      <c r="S157" t="e">
        <f t="shared" si="5"/>
        <v>#NAME?</v>
      </c>
      <c r="T157" t="s">
        <v>25</v>
      </c>
      <c r="U157" t="s">
        <v>24</v>
      </c>
      <c r="V157">
        <v>0.62778900000000004</v>
      </c>
      <c r="W157" t="s">
        <v>25</v>
      </c>
      <c r="X157" t="s">
        <v>1881</v>
      </c>
      <c r="Y157">
        <v>0</v>
      </c>
      <c r="Z157" t="s">
        <v>26</v>
      </c>
      <c r="AA157">
        <v>4.5461000000000001E-2</v>
      </c>
      <c r="AB157" t="s">
        <v>25</v>
      </c>
      <c r="AC157" t="s">
        <v>27</v>
      </c>
      <c r="AD157">
        <v>0.40187899999999999</v>
      </c>
      <c r="AE157" t="s">
        <v>25</v>
      </c>
      <c r="AF157" t="s">
        <v>292</v>
      </c>
      <c r="AG157">
        <v>0.16950200000000001</v>
      </c>
      <c r="AH157" t="s">
        <v>25</v>
      </c>
      <c r="AI157" t="s">
        <v>28</v>
      </c>
      <c r="AJ157">
        <v>3.411E-3</v>
      </c>
      <c r="AK157" t="s">
        <v>25</v>
      </c>
      <c r="AL157" t="s">
        <v>288</v>
      </c>
      <c r="AM157">
        <v>1000</v>
      </c>
      <c r="AN157" t="s">
        <v>189</v>
      </c>
      <c r="AO157">
        <v>1000000</v>
      </c>
      <c r="AP157" t="s">
        <v>190</v>
      </c>
      <c r="AQ157">
        <v>10</v>
      </c>
      <c r="AR157" t="s">
        <v>191</v>
      </c>
      <c r="AS157">
        <v>1000</v>
      </c>
      <c r="AT157" t="s">
        <v>192</v>
      </c>
      <c r="AU157">
        <v>20</v>
      </c>
      <c r="AV157" t="s">
        <v>193</v>
      </c>
      <c r="AW157">
        <v>20</v>
      </c>
      <c r="AX157" t="s">
        <v>194</v>
      </c>
      <c r="AY157">
        <v>1</v>
      </c>
      <c r="AZ157" t="s">
        <v>195</v>
      </c>
      <c r="BA157">
        <v>0</v>
      </c>
      <c r="BB157" t="s">
        <v>203</v>
      </c>
      <c r="BC157">
        <v>1000000</v>
      </c>
    </row>
    <row r="158" spans="1:55">
      <c r="A158">
        <v>957</v>
      </c>
      <c r="B158" t="s">
        <v>289</v>
      </c>
      <c r="C158">
        <v>4</v>
      </c>
      <c r="D158" t="s">
        <v>182</v>
      </c>
      <c r="E158">
        <v>227</v>
      </c>
      <c r="F158" t="s">
        <v>183</v>
      </c>
      <c r="G158" t="s">
        <v>184</v>
      </c>
      <c r="H158">
        <v>107.352</v>
      </c>
      <c r="I158" t="s">
        <v>185</v>
      </c>
      <c r="J158">
        <v>2.3000000000000001E-4</v>
      </c>
      <c r="K158" t="s">
        <v>25</v>
      </c>
      <c r="L158" t="s">
        <v>290</v>
      </c>
      <c r="M158">
        <v>168.52412100000001</v>
      </c>
      <c r="N158" t="s">
        <v>25</v>
      </c>
      <c r="O158" t="s">
        <v>291</v>
      </c>
      <c r="P158">
        <v>3.9899999999999999E-4</v>
      </c>
      <c r="Q158" t="s">
        <v>25</v>
      </c>
      <c r="R158" t="s">
        <v>186</v>
      </c>
      <c r="S158" t="e">
        <f t="shared" si="5"/>
        <v>#NAME?</v>
      </c>
      <c r="T158" t="s">
        <v>25</v>
      </c>
      <c r="U158" t="s">
        <v>24</v>
      </c>
      <c r="V158">
        <v>0.47418199999999999</v>
      </c>
      <c r="W158" t="s">
        <v>25</v>
      </c>
      <c r="X158" t="s">
        <v>1881</v>
      </c>
      <c r="Y158">
        <v>0</v>
      </c>
      <c r="Z158" t="s">
        <v>26</v>
      </c>
      <c r="AA158">
        <v>4.6445E-2</v>
      </c>
      <c r="AB158" t="s">
        <v>25</v>
      </c>
      <c r="AC158" t="s">
        <v>27</v>
      </c>
      <c r="AD158">
        <v>0.232627</v>
      </c>
      <c r="AE158" t="s">
        <v>25</v>
      </c>
      <c r="AF158" t="s">
        <v>292</v>
      </c>
      <c r="AG158">
        <v>0.184255</v>
      </c>
      <c r="AH158" t="s">
        <v>25</v>
      </c>
      <c r="AI158" t="s">
        <v>28</v>
      </c>
      <c r="AJ158">
        <v>3.4069999999999999E-3</v>
      </c>
      <c r="AK158" t="s">
        <v>25</v>
      </c>
      <c r="AL158" t="s">
        <v>288</v>
      </c>
      <c r="AM158">
        <v>1000</v>
      </c>
      <c r="AN158" t="s">
        <v>189</v>
      </c>
      <c r="AO158">
        <v>1000000</v>
      </c>
      <c r="AP158" t="s">
        <v>190</v>
      </c>
      <c r="AQ158">
        <v>10</v>
      </c>
      <c r="AR158" t="s">
        <v>191</v>
      </c>
      <c r="AS158">
        <v>1000</v>
      </c>
      <c r="AT158" t="s">
        <v>192</v>
      </c>
      <c r="AU158">
        <v>20</v>
      </c>
      <c r="AV158" t="s">
        <v>193</v>
      </c>
      <c r="AW158">
        <v>20</v>
      </c>
      <c r="AX158" t="s">
        <v>194</v>
      </c>
      <c r="AY158">
        <v>1</v>
      </c>
      <c r="AZ158" t="s">
        <v>195</v>
      </c>
      <c r="BA158">
        <v>0</v>
      </c>
      <c r="BB158" t="s">
        <v>203</v>
      </c>
      <c r="BC158">
        <v>1000000</v>
      </c>
    </row>
    <row r="159" spans="1:55">
      <c r="A159">
        <v>956</v>
      </c>
      <c r="B159" t="s">
        <v>289</v>
      </c>
      <c r="C159">
        <v>5</v>
      </c>
      <c r="D159" t="s">
        <v>182</v>
      </c>
      <c r="E159">
        <v>304</v>
      </c>
      <c r="F159" t="s">
        <v>183</v>
      </c>
      <c r="G159" t="s">
        <v>184</v>
      </c>
      <c r="H159">
        <v>107.41200000000001</v>
      </c>
      <c r="I159" t="s">
        <v>185</v>
      </c>
      <c r="J159">
        <v>2.32E-4</v>
      </c>
      <c r="K159" t="s">
        <v>25</v>
      </c>
      <c r="L159" t="s">
        <v>290</v>
      </c>
      <c r="M159">
        <v>297.77460100000002</v>
      </c>
      <c r="N159" t="s">
        <v>25</v>
      </c>
      <c r="O159" t="s">
        <v>291</v>
      </c>
      <c r="P159">
        <v>5.2999999999999998E-4</v>
      </c>
      <c r="Q159" t="s">
        <v>25</v>
      </c>
      <c r="R159" t="s">
        <v>186</v>
      </c>
      <c r="S159" t="e">
        <f t="shared" si="5"/>
        <v>#NAME?</v>
      </c>
      <c r="T159" t="s">
        <v>25</v>
      </c>
      <c r="U159" t="s">
        <v>24</v>
      </c>
      <c r="V159">
        <v>0.38389299999999998</v>
      </c>
      <c r="W159" t="s">
        <v>25</v>
      </c>
      <c r="X159" t="s">
        <v>1881</v>
      </c>
      <c r="Y159">
        <v>0</v>
      </c>
      <c r="Z159" t="s">
        <v>26</v>
      </c>
      <c r="AA159">
        <v>4.6233000000000003E-2</v>
      </c>
      <c r="AB159" t="s">
        <v>25</v>
      </c>
      <c r="AC159" t="s">
        <v>27</v>
      </c>
      <c r="AD159">
        <v>0.14682100000000001</v>
      </c>
      <c r="AE159" t="s">
        <v>25</v>
      </c>
      <c r="AF159" t="s">
        <v>292</v>
      </c>
      <c r="AG159">
        <v>0.18060200000000001</v>
      </c>
      <c r="AH159" t="s">
        <v>25</v>
      </c>
      <c r="AI159" t="s">
        <v>28</v>
      </c>
      <c r="AJ159">
        <v>3.4120000000000001E-3</v>
      </c>
      <c r="AK159" t="s">
        <v>25</v>
      </c>
      <c r="AL159" t="s">
        <v>288</v>
      </c>
      <c r="AM159">
        <v>1000</v>
      </c>
      <c r="AN159" t="s">
        <v>189</v>
      </c>
      <c r="AO159">
        <v>1000000</v>
      </c>
      <c r="AP159" t="s">
        <v>190</v>
      </c>
      <c r="AQ159">
        <v>10</v>
      </c>
      <c r="AR159" t="s">
        <v>191</v>
      </c>
      <c r="AS159">
        <v>1000</v>
      </c>
      <c r="AT159" t="s">
        <v>192</v>
      </c>
      <c r="AU159">
        <v>20</v>
      </c>
      <c r="AV159" t="s">
        <v>193</v>
      </c>
      <c r="AW159">
        <v>20</v>
      </c>
      <c r="AX159" t="s">
        <v>194</v>
      </c>
      <c r="AY159">
        <v>1</v>
      </c>
      <c r="AZ159" t="s">
        <v>195</v>
      </c>
      <c r="BA159">
        <v>0</v>
      </c>
      <c r="BB159" t="s">
        <v>203</v>
      </c>
      <c r="BC159">
        <v>1000000</v>
      </c>
    </row>
    <row r="160" spans="1:55">
      <c r="A160">
        <v>955</v>
      </c>
      <c r="B160" t="s">
        <v>289</v>
      </c>
      <c r="C160">
        <v>6</v>
      </c>
      <c r="D160" t="s">
        <v>182</v>
      </c>
      <c r="E160">
        <v>456</v>
      </c>
      <c r="F160" t="s">
        <v>183</v>
      </c>
      <c r="G160" t="s">
        <v>184</v>
      </c>
      <c r="H160">
        <v>108.623</v>
      </c>
      <c r="I160" t="s">
        <v>185</v>
      </c>
      <c r="J160">
        <v>2.2900000000000001E-4</v>
      </c>
      <c r="K160" t="s">
        <v>25</v>
      </c>
      <c r="L160" t="s">
        <v>290</v>
      </c>
      <c r="M160">
        <v>559.30537000000004</v>
      </c>
      <c r="N160" t="s">
        <v>25</v>
      </c>
      <c r="O160" t="s">
        <v>291</v>
      </c>
      <c r="P160">
        <v>7.8799999999999996E-4</v>
      </c>
      <c r="Q160" t="s">
        <v>25</v>
      </c>
      <c r="R160" t="s">
        <v>186</v>
      </c>
      <c r="S160" t="e">
        <f t="shared" si="5"/>
        <v>#NAME?</v>
      </c>
      <c r="T160" t="s">
        <v>25</v>
      </c>
      <c r="U160" t="s">
        <v>24</v>
      </c>
      <c r="V160">
        <v>0.33328600000000003</v>
      </c>
      <c r="W160" t="s">
        <v>25</v>
      </c>
      <c r="X160" t="s">
        <v>1881</v>
      </c>
      <c r="Y160">
        <v>0</v>
      </c>
      <c r="Z160" t="s">
        <v>26</v>
      </c>
      <c r="AA160">
        <v>4.6849000000000002E-2</v>
      </c>
      <c r="AB160" t="s">
        <v>25</v>
      </c>
      <c r="AC160" t="s">
        <v>27</v>
      </c>
      <c r="AD160">
        <v>9.6189999999999998E-2</v>
      </c>
      <c r="AE160" t="s">
        <v>25</v>
      </c>
      <c r="AF160" t="s">
        <v>292</v>
      </c>
      <c r="AG160">
        <v>0.18010100000000001</v>
      </c>
      <c r="AH160" t="s">
        <v>25</v>
      </c>
      <c r="AI160" t="s">
        <v>28</v>
      </c>
      <c r="AJ160">
        <v>3.405E-3</v>
      </c>
      <c r="AK160" t="s">
        <v>25</v>
      </c>
      <c r="AL160" t="s">
        <v>288</v>
      </c>
      <c r="AM160">
        <v>1000</v>
      </c>
      <c r="AN160" t="s">
        <v>189</v>
      </c>
      <c r="AO160">
        <v>1000000</v>
      </c>
      <c r="AP160" t="s">
        <v>190</v>
      </c>
      <c r="AQ160">
        <v>10</v>
      </c>
      <c r="AR160" t="s">
        <v>191</v>
      </c>
      <c r="AS160">
        <v>1000</v>
      </c>
      <c r="AT160" t="s">
        <v>192</v>
      </c>
      <c r="AU160">
        <v>20</v>
      </c>
      <c r="AV160" t="s">
        <v>193</v>
      </c>
      <c r="AW160">
        <v>20</v>
      </c>
      <c r="AX160" t="s">
        <v>194</v>
      </c>
      <c r="AY160">
        <v>1</v>
      </c>
      <c r="AZ160" t="s">
        <v>195</v>
      </c>
      <c r="BA160">
        <v>0</v>
      </c>
      <c r="BB160" t="s">
        <v>203</v>
      </c>
      <c r="BC160">
        <v>1000000</v>
      </c>
    </row>
    <row r="161" spans="1:55">
      <c r="A161">
        <v>954</v>
      </c>
      <c r="B161" t="s">
        <v>289</v>
      </c>
      <c r="C161">
        <v>7</v>
      </c>
      <c r="D161" t="s">
        <v>182</v>
      </c>
      <c r="E161">
        <v>761</v>
      </c>
      <c r="F161" t="s">
        <v>183</v>
      </c>
      <c r="G161" t="s">
        <v>184</v>
      </c>
      <c r="H161">
        <v>105.113</v>
      </c>
      <c r="I161" t="s">
        <v>185</v>
      </c>
      <c r="J161">
        <v>2.32E-4</v>
      </c>
      <c r="K161" t="s">
        <v>25</v>
      </c>
      <c r="L161" t="s">
        <v>290</v>
      </c>
      <c r="M161">
        <v>1704.2811099999999</v>
      </c>
      <c r="N161" t="s">
        <v>25</v>
      </c>
      <c r="O161" t="s">
        <v>291</v>
      </c>
      <c r="P161">
        <v>1.9369999999999999E-3</v>
      </c>
      <c r="Q161" t="s">
        <v>25</v>
      </c>
      <c r="R161" t="s">
        <v>186</v>
      </c>
      <c r="S161" t="e">
        <f t="shared" si="5"/>
        <v>#NAME?</v>
      </c>
      <c r="T161" t="s">
        <v>25</v>
      </c>
      <c r="U161" t="s">
        <v>24</v>
      </c>
      <c r="V161">
        <v>0.30940499999999999</v>
      </c>
      <c r="W161" t="s">
        <v>25</v>
      </c>
      <c r="X161" t="s">
        <v>1881</v>
      </c>
      <c r="Y161">
        <v>0</v>
      </c>
      <c r="Z161" t="s">
        <v>26</v>
      </c>
      <c r="AA161">
        <v>4.6573999999999997E-2</v>
      </c>
      <c r="AB161" t="s">
        <v>25</v>
      </c>
      <c r="AC161" t="s">
        <v>27</v>
      </c>
      <c r="AD161">
        <v>6.8842E-2</v>
      </c>
      <c r="AE161" t="s">
        <v>25</v>
      </c>
      <c r="AF161" t="s">
        <v>292</v>
      </c>
      <c r="AG161">
        <v>0.18415500000000001</v>
      </c>
      <c r="AH161" t="s">
        <v>25</v>
      </c>
      <c r="AI161" t="s">
        <v>28</v>
      </c>
      <c r="AJ161">
        <v>3.4030000000000002E-3</v>
      </c>
      <c r="AK161" t="s">
        <v>25</v>
      </c>
      <c r="AL161" t="s">
        <v>288</v>
      </c>
      <c r="AM161">
        <v>1000</v>
      </c>
      <c r="AN161" t="s">
        <v>189</v>
      </c>
      <c r="AO161">
        <v>1000000</v>
      </c>
      <c r="AP161" t="s">
        <v>190</v>
      </c>
      <c r="AQ161">
        <v>10</v>
      </c>
      <c r="AR161" t="s">
        <v>191</v>
      </c>
      <c r="AS161">
        <v>1000</v>
      </c>
      <c r="AT161" t="s">
        <v>192</v>
      </c>
      <c r="AU161">
        <v>20</v>
      </c>
      <c r="AV161" t="s">
        <v>193</v>
      </c>
      <c r="AW161">
        <v>20</v>
      </c>
      <c r="AX161" t="s">
        <v>194</v>
      </c>
      <c r="AY161">
        <v>1</v>
      </c>
      <c r="AZ161" t="s">
        <v>195</v>
      </c>
      <c r="BA161">
        <v>0</v>
      </c>
      <c r="BB161" t="s">
        <v>203</v>
      </c>
      <c r="BC161">
        <v>1000000</v>
      </c>
    </row>
    <row r="162" spans="1:55">
      <c r="A162">
        <v>953</v>
      </c>
      <c r="B162" t="s">
        <v>289</v>
      </c>
      <c r="C162">
        <v>8</v>
      </c>
      <c r="D162" t="s">
        <v>182</v>
      </c>
      <c r="E162">
        <v>1372</v>
      </c>
      <c r="F162" t="s">
        <v>183</v>
      </c>
      <c r="G162" t="s">
        <v>184</v>
      </c>
      <c r="H162">
        <v>101.07</v>
      </c>
      <c r="I162" t="s">
        <v>185</v>
      </c>
      <c r="J162">
        <v>2.2900000000000001E-4</v>
      </c>
      <c r="K162" t="s">
        <v>25</v>
      </c>
      <c r="L162" t="s">
        <v>290</v>
      </c>
      <c r="M162">
        <v>5959.9857570000004</v>
      </c>
      <c r="N162" t="s">
        <v>25</v>
      </c>
      <c r="O162" t="s">
        <v>291</v>
      </c>
      <c r="P162">
        <v>6.1890000000000001E-3</v>
      </c>
      <c r="Q162" t="s">
        <v>25</v>
      </c>
      <c r="R162" t="s">
        <v>186</v>
      </c>
      <c r="S162" t="e">
        <f t="shared" si="5"/>
        <v>#NAME?</v>
      </c>
      <c r="T162" t="s">
        <v>25</v>
      </c>
      <c r="U162" t="s">
        <v>24</v>
      </c>
      <c r="V162">
        <v>0.311195</v>
      </c>
      <c r="W162" t="s">
        <v>25</v>
      </c>
      <c r="X162" t="s">
        <v>1881</v>
      </c>
      <c r="Y162">
        <v>0</v>
      </c>
      <c r="Z162" t="s">
        <v>26</v>
      </c>
      <c r="AA162">
        <v>4.6428999999999998E-2</v>
      </c>
      <c r="AB162" t="s">
        <v>25</v>
      </c>
      <c r="AC162" t="s">
        <v>27</v>
      </c>
      <c r="AD162">
        <v>4.5440000000000001E-2</v>
      </c>
      <c r="AE162" t="s">
        <v>25</v>
      </c>
      <c r="AF162" t="s">
        <v>292</v>
      </c>
      <c r="AG162">
        <v>0.20942</v>
      </c>
      <c r="AH162" t="s">
        <v>25</v>
      </c>
      <c r="AI162" t="s">
        <v>28</v>
      </c>
      <c r="AJ162">
        <v>3.4069999999999999E-3</v>
      </c>
      <c r="AK162" t="s">
        <v>25</v>
      </c>
      <c r="AL162" t="s">
        <v>288</v>
      </c>
      <c r="AM162">
        <v>1000</v>
      </c>
      <c r="AN162" t="s">
        <v>189</v>
      </c>
      <c r="AO162">
        <v>1000000</v>
      </c>
      <c r="AP162" t="s">
        <v>190</v>
      </c>
      <c r="AQ162">
        <v>10</v>
      </c>
      <c r="AR162" t="s">
        <v>191</v>
      </c>
      <c r="AS162">
        <v>1000</v>
      </c>
      <c r="AT162" t="s">
        <v>192</v>
      </c>
      <c r="AU162">
        <v>20</v>
      </c>
      <c r="AV162" t="s">
        <v>193</v>
      </c>
      <c r="AW162">
        <v>20</v>
      </c>
      <c r="AX162" t="s">
        <v>194</v>
      </c>
      <c r="AY162">
        <v>1</v>
      </c>
      <c r="AZ162" t="s">
        <v>195</v>
      </c>
      <c r="BA162">
        <v>0</v>
      </c>
      <c r="BB162" t="s">
        <v>203</v>
      </c>
      <c r="BC162">
        <v>1000000</v>
      </c>
    </row>
    <row r="163" spans="1:55">
      <c r="A163">
        <v>952</v>
      </c>
      <c r="B163" t="s">
        <v>289</v>
      </c>
      <c r="C163">
        <v>9</v>
      </c>
      <c r="D163" t="s">
        <v>182</v>
      </c>
      <c r="E163">
        <v>2593</v>
      </c>
      <c r="F163" t="s">
        <v>183</v>
      </c>
      <c r="G163" t="s">
        <v>184</v>
      </c>
      <c r="H163">
        <v>98.894999999999996</v>
      </c>
      <c r="I163" t="s">
        <v>185</v>
      </c>
      <c r="J163">
        <v>2.4399999999999999E-4</v>
      </c>
      <c r="K163" t="s">
        <v>25</v>
      </c>
      <c r="L163" t="s">
        <v>290</v>
      </c>
      <c r="M163">
        <v>18556.164873999998</v>
      </c>
      <c r="N163" t="s">
        <v>25</v>
      </c>
      <c r="O163" t="s">
        <v>291</v>
      </c>
      <c r="P163">
        <v>1.8800000000000001E-2</v>
      </c>
      <c r="Q163" t="s">
        <v>25</v>
      </c>
      <c r="R163" t="s">
        <v>186</v>
      </c>
      <c r="S163" t="e">
        <f t="shared" si="5"/>
        <v>#NAME?</v>
      </c>
      <c r="T163" t="s">
        <v>25</v>
      </c>
      <c r="U163" t="s">
        <v>24</v>
      </c>
      <c r="V163">
        <v>0.27962100000000001</v>
      </c>
      <c r="W163" t="s">
        <v>25</v>
      </c>
      <c r="X163" t="s">
        <v>1881</v>
      </c>
      <c r="Y163">
        <v>0</v>
      </c>
      <c r="Z163" t="s">
        <v>26</v>
      </c>
      <c r="AA163">
        <v>4.5845999999999998E-2</v>
      </c>
      <c r="AB163" t="s">
        <v>25</v>
      </c>
      <c r="AC163" t="s">
        <v>27</v>
      </c>
      <c r="AD163">
        <v>1.3485E-2</v>
      </c>
      <c r="AE163" t="s">
        <v>25</v>
      </c>
      <c r="AF163" t="s">
        <v>292</v>
      </c>
      <c r="AG163">
        <v>0.210397</v>
      </c>
      <c r="AH163" t="s">
        <v>25</v>
      </c>
      <c r="AI163" t="s">
        <v>28</v>
      </c>
      <c r="AJ163">
        <v>3.408E-3</v>
      </c>
      <c r="AK163" t="s">
        <v>25</v>
      </c>
      <c r="AL163" t="s">
        <v>288</v>
      </c>
      <c r="AM163">
        <v>1000</v>
      </c>
      <c r="AN163" t="s">
        <v>189</v>
      </c>
      <c r="AO163">
        <v>1000000</v>
      </c>
      <c r="AP163" t="s">
        <v>190</v>
      </c>
      <c r="AQ163">
        <v>10</v>
      </c>
      <c r="AR163" t="s">
        <v>191</v>
      </c>
      <c r="AS163">
        <v>1000</v>
      </c>
      <c r="AT163" t="s">
        <v>192</v>
      </c>
      <c r="AU163">
        <v>20</v>
      </c>
      <c r="AV163" t="s">
        <v>193</v>
      </c>
      <c r="AW163">
        <v>20</v>
      </c>
      <c r="AX163" t="s">
        <v>194</v>
      </c>
      <c r="AY163">
        <v>1</v>
      </c>
      <c r="AZ163" t="s">
        <v>195</v>
      </c>
      <c r="BA163">
        <v>0</v>
      </c>
      <c r="BB163" t="s">
        <v>203</v>
      </c>
      <c r="BC163">
        <v>1000000</v>
      </c>
    </row>
    <row r="164" spans="1:55">
      <c r="A164">
        <v>951</v>
      </c>
      <c r="B164" t="s">
        <v>289</v>
      </c>
      <c r="C164">
        <v>0</v>
      </c>
      <c r="D164" t="s">
        <v>182</v>
      </c>
      <c r="E164">
        <v>158</v>
      </c>
      <c r="F164" t="s">
        <v>183</v>
      </c>
      <c r="G164" t="s">
        <v>184</v>
      </c>
      <c r="H164">
        <v>34.573</v>
      </c>
      <c r="I164" t="s">
        <v>185</v>
      </c>
      <c r="J164">
        <v>2.2499999999999999E-4</v>
      </c>
      <c r="K164" t="s">
        <v>25</v>
      </c>
      <c r="L164" t="s">
        <v>290</v>
      </c>
      <c r="M164">
        <v>10.391965000000001</v>
      </c>
      <c r="N164" t="s">
        <v>25</v>
      </c>
      <c r="O164" t="s">
        <v>291</v>
      </c>
      <c r="P164">
        <v>2.3499999999999999E-4</v>
      </c>
      <c r="Q164" t="s">
        <v>25</v>
      </c>
      <c r="R164" t="s">
        <v>186</v>
      </c>
      <c r="S164" t="e">
        <f t="shared" si="5"/>
        <v>#NAME?</v>
      </c>
      <c r="T164" t="s">
        <v>25</v>
      </c>
      <c r="U164" t="s">
        <v>24</v>
      </c>
      <c r="V164">
        <v>2.2389739999999998</v>
      </c>
      <c r="W164" t="s">
        <v>25</v>
      </c>
      <c r="X164" t="s">
        <v>1881</v>
      </c>
      <c r="Y164">
        <v>0</v>
      </c>
      <c r="Z164" t="s">
        <v>26</v>
      </c>
      <c r="AA164">
        <v>3.4039E-2</v>
      </c>
      <c r="AB164" t="s">
        <v>25</v>
      </c>
      <c r="AC164" t="s">
        <v>27</v>
      </c>
      <c r="AD164">
        <v>2.0800320000000001</v>
      </c>
      <c r="AE164" t="s">
        <v>25</v>
      </c>
      <c r="AF164" t="s">
        <v>292</v>
      </c>
      <c r="AG164">
        <v>0.114372</v>
      </c>
      <c r="AH164" t="s">
        <v>25</v>
      </c>
      <c r="AI164" t="s">
        <v>28</v>
      </c>
      <c r="AJ164">
        <v>3.4280000000000001E-3</v>
      </c>
      <c r="AK164" t="s">
        <v>25</v>
      </c>
      <c r="AL164" t="s">
        <v>288</v>
      </c>
      <c r="AM164">
        <v>1000</v>
      </c>
      <c r="AN164" t="s">
        <v>189</v>
      </c>
      <c r="AO164">
        <v>1000000</v>
      </c>
      <c r="AP164" t="s">
        <v>190</v>
      </c>
      <c r="AQ164">
        <v>10</v>
      </c>
      <c r="AR164" t="s">
        <v>191</v>
      </c>
      <c r="AS164">
        <v>1000</v>
      </c>
      <c r="AT164" t="s">
        <v>192</v>
      </c>
      <c r="AU164">
        <v>20</v>
      </c>
      <c r="AV164" t="s">
        <v>193</v>
      </c>
      <c r="AW164">
        <v>20</v>
      </c>
      <c r="AX164" t="s">
        <v>194</v>
      </c>
      <c r="AY164">
        <v>1</v>
      </c>
      <c r="AZ164" t="s">
        <v>195</v>
      </c>
      <c r="BA164">
        <v>0</v>
      </c>
      <c r="BB164" t="s">
        <v>203</v>
      </c>
      <c r="BC164">
        <v>1000000</v>
      </c>
    </row>
    <row r="165" spans="1:55">
      <c r="A165">
        <v>950</v>
      </c>
      <c r="B165" t="s">
        <v>289</v>
      </c>
      <c r="C165">
        <v>1</v>
      </c>
      <c r="D165" t="s">
        <v>182</v>
      </c>
      <c r="E165">
        <v>161</v>
      </c>
      <c r="F165" t="s">
        <v>183</v>
      </c>
      <c r="G165" t="s">
        <v>184</v>
      </c>
      <c r="H165">
        <v>28.478000000000002</v>
      </c>
      <c r="I165" t="s">
        <v>185</v>
      </c>
      <c r="J165">
        <v>2.23E-4</v>
      </c>
      <c r="K165" t="s">
        <v>25</v>
      </c>
      <c r="L165" t="s">
        <v>290</v>
      </c>
      <c r="M165">
        <v>20.790521999999999</v>
      </c>
      <c r="N165" t="s">
        <v>25</v>
      </c>
      <c r="O165" t="s">
        <v>291</v>
      </c>
      <c r="P165">
        <v>2.4399999999999999E-4</v>
      </c>
      <c r="Q165" t="s">
        <v>25</v>
      </c>
      <c r="R165" t="s">
        <v>186</v>
      </c>
      <c r="S165" t="e">
        <f t="shared" si="5"/>
        <v>#NAME?</v>
      </c>
      <c r="T165" t="s">
        <v>25</v>
      </c>
      <c r="U165" t="s">
        <v>24</v>
      </c>
      <c r="V165">
        <v>1.167562</v>
      </c>
      <c r="W165" t="s">
        <v>25</v>
      </c>
      <c r="X165" t="s">
        <v>1881</v>
      </c>
      <c r="Y165">
        <v>0</v>
      </c>
      <c r="Z165" t="s">
        <v>26</v>
      </c>
      <c r="AA165">
        <v>3.2638E-2</v>
      </c>
      <c r="AB165" t="s">
        <v>25</v>
      </c>
      <c r="AC165" t="s">
        <v>27</v>
      </c>
      <c r="AD165">
        <v>0.98958400000000002</v>
      </c>
      <c r="AE165" t="s">
        <v>25</v>
      </c>
      <c r="AF165" t="s">
        <v>292</v>
      </c>
      <c r="AG165">
        <v>0.135217</v>
      </c>
      <c r="AH165" t="s">
        <v>25</v>
      </c>
      <c r="AI165" t="s">
        <v>28</v>
      </c>
      <c r="AJ165">
        <v>3.434E-3</v>
      </c>
      <c r="AK165" t="s">
        <v>25</v>
      </c>
      <c r="AL165" t="s">
        <v>288</v>
      </c>
      <c r="AM165">
        <v>1000</v>
      </c>
      <c r="AN165" t="s">
        <v>189</v>
      </c>
      <c r="AO165">
        <v>1000000</v>
      </c>
      <c r="AP165" t="s">
        <v>190</v>
      </c>
      <c r="AQ165">
        <v>10</v>
      </c>
      <c r="AR165" t="s">
        <v>191</v>
      </c>
      <c r="AS165">
        <v>1000</v>
      </c>
      <c r="AT165" t="s">
        <v>192</v>
      </c>
      <c r="AU165">
        <v>20</v>
      </c>
      <c r="AV165" t="s">
        <v>193</v>
      </c>
      <c r="AW165">
        <v>20</v>
      </c>
      <c r="AX165" t="s">
        <v>194</v>
      </c>
      <c r="AY165">
        <v>1</v>
      </c>
      <c r="AZ165" t="s">
        <v>195</v>
      </c>
      <c r="BA165">
        <v>0</v>
      </c>
      <c r="BB165" t="s">
        <v>203</v>
      </c>
      <c r="BC165">
        <v>1000000</v>
      </c>
    </row>
    <row r="166" spans="1:55">
      <c r="A166">
        <v>949</v>
      </c>
      <c r="B166" t="s">
        <v>289</v>
      </c>
      <c r="C166">
        <v>2</v>
      </c>
      <c r="D166" t="s">
        <v>182</v>
      </c>
      <c r="E166">
        <v>170</v>
      </c>
      <c r="F166" t="s">
        <v>183</v>
      </c>
      <c r="G166" t="s">
        <v>184</v>
      </c>
      <c r="H166">
        <v>30.574999999999999</v>
      </c>
      <c r="I166" t="s">
        <v>185</v>
      </c>
      <c r="J166">
        <v>2.2499999999999999E-4</v>
      </c>
      <c r="K166" t="s">
        <v>25</v>
      </c>
      <c r="L166" t="s">
        <v>290</v>
      </c>
      <c r="M166">
        <v>38.184417000000003</v>
      </c>
      <c r="N166" t="s">
        <v>25</v>
      </c>
      <c r="O166" t="s">
        <v>291</v>
      </c>
      <c r="P166">
        <v>2.63E-4</v>
      </c>
      <c r="Q166" t="s">
        <v>25</v>
      </c>
      <c r="R166" t="s">
        <v>186</v>
      </c>
      <c r="S166" t="e">
        <f t="shared" si="5"/>
        <v>#NAME?</v>
      </c>
      <c r="T166" t="s">
        <v>25</v>
      </c>
      <c r="U166" t="s">
        <v>24</v>
      </c>
      <c r="V166">
        <v>0.69033999999999995</v>
      </c>
      <c r="W166" t="s">
        <v>25</v>
      </c>
      <c r="X166" t="s">
        <v>1881</v>
      </c>
      <c r="Y166">
        <v>0</v>
      </c>
      <c r="Z166" t="s">
        <v>26</v>
      </c>
      <c r="AA166">
        <v>3.2053999999999999E-2</v>
      </c>
      <c r="AB166" t="s">
        <v>25</v>
      </c>
      <c r="AC166" t="s">
        <v>27</v>
      </c>
      <c r="AD166">
        <v>0.51098200000000005</v>
      </c>
      <c r="AE166" t="s">
        <v>25</v>
      </c>
      <c r="AF166" t="s">
        <v>292</v>
      </c>
      <c r="AG166">
        <v>0.13753399999999999</v>
      </c>
      <c r="AH166" t="s">
        <v>25</v>
      </c>
      <c r="AI166" t="s">
        <v>28</v>
      </c>
      <c r="AJ166">
        <v>3.4299999999999999E-3</v>
      </c>
      <c r="AK166" t="s">
        <v>25</v>
      </c>
      <c r="AL166" t="s">
        <v>288</v>
      </c>
      <c r="AM166">
        <v>1000</v>
      </c>
      <c r="AN166" t="s">
        <v>189</v>
      </c>
      <c r="AO166">
        <v>1000000</v>
      </c>
      <c r="AP166" t="s">
        <v>190</v>
      </c>
      <c r="AQ166">
        <v>10</v>
      </c>
      <c r="AR166" t="s">
        <v>191</v>
      </c>
      <c r="AS166">
        <v>1000</v>
      </c>
      <c r="AT166" t="s">
        <v>192</v>
      </c>
      <c r="AU166">
        <v>20</v>
      </c>
      <c r="AV166" t="s">
        <v>193</v>
      </c>
      <c r="AW166">
        <v>20</v>
      </c>
      <c r="AX166" t="s">
        <v>194</v>
      </c>
      <c r="AY166">
        <v>1</v>
      </c>
      <c r="AZ166" t="s">
        <v>195</v>
      </c>
      <c r="BA166">
        <v>0</v>
      </c>
      <c r="BB166" t="s">
        <v>203</v>
      </c>
      <c r="BC166">
        <v>1000000</v>
      </c>
    </row>
    <row r="167" spans="1:55">
      <c r="A167">
        <v>948</v>
      </c>
      <c r="B167" t="s">
        <v>289</v>
      </c>
      <c r="C167">
        <v>3</v>
      </c>
      <c r="D167" t="s">
        <v>182</v>
      </c>
      <c r="E167">
        <v>189</v>
      </c>
      <c r="F167" t="s">
        <v>183</v>
      </c>
      <c r="G167" t="s">
        <v>184</v>
      </c>
      <c r="H167">
        <v>36.244999999999997</v>
      </c>
      <c r="I167" t="s">
        <v>185</v>
      </c>
      <c r="J167">
        <v>2.2100000000000001E-4</v>
      </c>
      <c r="K167" t="s">
        <v>25</v>
      </c>
      <c r="L167" t="s">
        <v>290</v>
      </c>
      <c r="M167">
        <v>81.521163999999999</v>
      </c>
      <c r="N167" t="s">
        <v>25</v>
      </c>
      <c r="O167" t="s">
        <v>291</v>
      </c>
      <c r="P167">
        <v>3.0299999999999999E-4</v>
      </c>
      <c r="Q167" t="s">
        <v>25</v>
      </c>
      <c r="R167" t="s">
        <v>186</v>
      </c>
      <c r="S167" t="e">
        <f t="shared" si="5"/>
        <v>#NAME?</v>
      </c>
      <c r="T167" t="s">
        <v>25</v>
      </c>
      <c r="U167" t="s">
        <v>24</v>
      </c>
      <c r="V167">
        <v>0.44198700000000002</v>
      </c>
      <c r="W167" t="s">
        <v>25</v>
      </c>
      <c r="X167" t="s">
        <v>1881</v>
      </c>
      <c r="Y167">
        <v>0</v>
      </c>
      <c r="Z167" t="s">
        <v>26</v>
      </c>
      <c r="AA167">
        <v>3.1151000000000002E-2</v>
      </c>
      <c r="AB167" t="s">
        <v>25</v>
      </c>
      <c r="AC167" t="s">
        <v>27</v>
      </c>
      <c r="AD167">
        <v>0.26581399999999999</v>
      </c>
      <c r="AE167" t="s">
        <v>25</v>
      </c>
      <c r="AF167" t="s">
        <v>292</v>
      </c>
      <c r="AG167">
        <v>0.13519999999999999</v>
      </c>
      <c r="AH167" t="s">
        <v>25</v>
      </c>
      <c r="AI167" t="s">
        <v>28</v>
      </c>
      <c r="AJ167">
        <v>3.4190000000000002E-3</v>
      </c>
      <c r="AK167" t="s">
        <v>25</v>
      </c>
      <c r="AL167" t="s">
        <v>288</v>
      </c>
      <c r="AM167">
        <v>1000</v>
      </c>
      <c r="AN167" t="s">
        <v>189</v>
      </c>
      <c r="AO167">
        <v>1000000</v>
      </c>
      <c r="AP167" t="s">
        <v>190</v>
      </c>
      <c r="AQ167">
        <v>10</v>
      </c>
      <c r="AR167" t="s">
        <v>191</v>
      </c>
      <c r="AS167">
        <v>1000</v>
      </c>
      <c r="AT167" t="s">
        <v>192</v>
      </c>
      <c r="AU167">
        <v>20</v>
      </c>
      <c r="AV167" t="s">
        <v>193</v>
      </c>
      <c r="AW167">
        <v>20</v>
      </c>
      <c r="AX167" t="s">
        <v>194</v>
      </c>
      <c r="AY167">
        <v>1</v>
      </c>
      <c r="AZ167" t="s">
        <v>195</v>
      </c>
      <c r="BA167">
        <v>0</v>
      </c>
      <c r="BB167" t="s">
        <v>203</v>
      </c>
      <c r="BC167">
        <v>1000000</v>
      </c>
    </row>
    <row r="168" spans="1:55">
      <c r="A168">
        <v>947</v>
      </c>
      <c r="B168" t="s">
        <v>289</v>
      </c>
      <c r="C168">
        <v>4</v>
      </c>
      <c r="D168" t="s">
        <v>182</v>
      </c>
      <c r="E168">
        <v>227</v>
      </c>
      <c r="F168" t="s">
        <v>183</v>
      </c>
      <c r="G168" t="s">
        <v>184</v>
      </c>
      <c r="H168">
        <v>33.19</v>
      </c>
      <c r="I168" t="s">
        <v>185</v>
      </c>
      <c r="J168">
        <v>2.22E-4</v>
      </c>
      <c r="K168" t="s">
        <v>25</v>
      </c>
      <c r="L168" t="s">
        <v>290</v>
      </c>
      <c r="M168">
        <v>167.008115</v>
      </c>
      <c r="N168" t="s">
        <v>25</v>
      </c>
      <c r="O168" t="s">
        <v>291</v>
      </c>
      <c r="P168">
        <v>3.8900000000000002E-4</v>
      </c>
      <c r="Q168" t="s">
        <v>25</v>
      </c>
      <c r="R168" t="s">
        <v>186</v>
      </c>
      <c r="S168" t="e">
        <f t="shared" si="5"/>
        <v>#NAME?</v>
      </c>
      <c r="T168" t="s">
        <v>25</v>
      </c>
      <c r="U168" t="s">
        <v>24</v>
      </c>
      <c r="V168">
        <v>0.31948799999999999</v>
      </c>
      <c r="W168" t="s">
        <v>25</v>
      </c>
      <c r="X168" t="s">
        <v>1881</v>
      </c>
      <c r="Y168">
        <v>0</v>
      </c>
      <c r="Z168" t="s">
        <v>26</v>
      </c>
      <c r="AA168">
        <v>3.0369E-2</v>
      </c>
      <c r="AB168" t="s">
        <v>25</v>
      </c>
      <c r="AC168" t="s">
        <v>27</v>
      </c>
      <c r="AD168">
        <v>0.14302599999999999</v>
      </c>
      <c r="AE168" t="s">
        <v>25</v>
      </c>
      <c r="AF168" t="s">
        <v>292</v>
      </c>
      <c r="AG168">
        <v>0.13661300000000001</v>
      </c>
      <c r="AH168" t="s">
        <v>25</v>
      </c>
      <c r="AI168" t="s">
        <v>28</v>
      </c>
      <c r="AJ168">
        <v>3.4150000000000001E-3</v>
      </c>
      <c r="AK168" t="s">
        <v>25</v>
      </c>
      <c r="AL168" t="s">
        <v>288</v>
      </c>
      <c r="AM168">
        <v>1000</v>
      </c>
      <c r="AN168" t="s">
        <v>189</v>
      </c>
      <c r="AO168">
        <v>1000000</v>
      </c>
      <c r="AP168" t="s">
        <v>190</v>
      </c>
      <c r="AQ168">
        <v>10</v>
      </c>
      <c r="AR168" t="s">
        <v>191</v>
      </c>
      <c r="AS168">
        <v>1000</v>
      </c>
      <c r="AT168" t="s">
        <v>192</v>
      </c>
      <c r="AU168">
        <v>20</v>
      </c>
      <c r="AV168" t="s">
        <v>193</v>
      </c>
      <c r="AW168">
        <v>20</v>
      </c>
      <c r="AX168" t="s">
        <v>194</v>
      </c>
      <c r="AY168">
        <v>1</v>
      </c>
      <c r="AZ168" t="s">
        <v>195</v>
      </c>
      <c r="BA168">
        <v>0</v>
      </c>
      <c r="BB168" t="s">
        <v>203</v>
      </c>
      <c r="BC168">
        <v>1000000</v>
      </c>
    </row>
    <row r="169" spans="1:55">
      <c r="A169">
        <v>946</v>
      </c>
      <c r="B169" t="s">
        <v>289</v>
      </c>
      <c r="C169">
        <v>5</v>
      </c>
      <c r="D169" t="s">
        <v>182</v>
      </c>
      <c r="E169">
        <v>304</v>
      </c>
      <c r="F169" t="s">
        <v>183</v>
      </c>
      <c r="G169" t="s">
        <v>184</v>
      </c>
      <c r="H169">
        <v>29.994</v>
      </c>
      <c r="I169" t="s">
        <v>185</v>
      </c>
      <c r="J169">
        <v>2.2499999999999999E-4</v>
      </c>
      <c r="K169" t="s">
        <v>25</v>
      </c>
      <c r="L169" t="s">
        <v>290</v>
      </c>
      <c r="M169">
        <v>297.32549499999999</v>
      </c>
      <c r="N169" t="s">
        <v>25</v>
      </c>
      <c r="O169" t="s">
        <v>291</v>
      </c>
      <c r="P169">
        <v>5.2300000000000003E-4</v>
      </c>
      <c r="Q169" t="s">
        <v>25</v>
      </c>
      <c r="R169" t="s">
        <v>186</v>
      </c>
      <c r="S169" t="e">
        <f t="shared" si="5"/>
        <v>#NAME?</v>
      </c>
      <c r="T169" t="s">
        <v>25</v>
      </c>
      <c r="U169" t="s">
        <v>24</v>
      </c>
      <c r="V169">
        <v>0.25991799999999998</v>
      </c>
      <c r="W169" t="s">
        <v>25</v>
      </c>
      <c r="X169" t="s">
        <v>1881</v>
      </c>
      <c r="Y169">
        <v>0</v>
      </c>
      <c r="Z169" t="s">
        <v>26</v>
      </c>
      <c r="AA169">
        <v>2.9911E-2</v>
      </c>
      <c r="AB169" t="s">
        <v>25</v>
      </c>
      <c r="AC169" t="s">
        <v>27</v>
      </c>
      <c r="AD169">
        <v>8.4867999999999999E-2</v>
      </c>
      <c r="AE169" t="s">
        <v>25</v>
      </c>
      <c r="AF169" t="s">
        <v>292</v>
      </c>
      <c r="AG169">
        <v>0.13567399999999999</v>
      </c>
      <c r="AH169" t="s">
        <v>25</v>
      </c>
      <c r="AI169" t="s">
        <v>28</v>
      </c>
      <c r="AJ169">
        <v>3.4060000000000002E-3</v>
      </c>
      <c r="AK169" t="s">
        <v>25</v>
      </c>
      <c r="AL169" t="s">
        <v>288</v>
      </c>
      <c r="AM169">
        <v>1000</v>
      </c>
      <c r="AN169" t="s">
        <v>189</v>
      </c>
      <c r="AO169">
        <v>1000000</v>
      </c>
      <c r="AP169" t="s">
        <v>190</v>
      </c>
      <c r="AQ169">
        <v>10</v>
      </c>
      <c r="AR169" t="s">
        <v>191</v>
      </c>
      <c r="AS169">
        <v>1000</v>
      </c>
      <c r="AT169" t="s">
        <v>192</v>
      </c>
      <c r="AU169">
        <v>20</v>
      </c>
      <c r="AV169" t="s">
        <v>193</v>
      </c>
      <c r="AW169">
        <v>20</v>
      </c>
      <c r="AX169" t="s">
        <v>194</v>
      </c>
      <c r="AY169">
        <v>1</v>
      </c>
      <c r="AZ169" t="s">
        <v>195</v>
      </c>
      <c r="BA169">
        <v>0</v>
      </c>
      <c r="BB169" t="s">
        <v>203</v>
      </c>
      <c r="BC169">
        <v>1000000</v>
      </c>
    </row>
    <row r="170" spans="1:55">
      <c r="A170">
        <v>945</v>
      </c>
      <c r="B170" t="s">
        <v>289</v>
      </c>
      <c r="C170">
        <v>6</v>
      </c>
      <c r="D170" t="s">
        <v>182</v>
      </c>
      <c r="E170">
        <v>456</v>
      </c>
      <c r="F170" t="s">
        <v>183</v>
      </c>
      <c r="G170" t="s">
        <v>184</v>
      </c>
      <c r="H170">
        <v>35.21</v>
      </c>
      <c r="I170" t="s">
        <v>185</v>
      </c>
      <c r="J170">
        <v>2.2499999999999999E-4</v>
      </c>
      <c r="K170" t="s">
        <v>25</v>
      </c>
      <c r="L170" t="s">
        <v>290</v>
      </c>
      <c r="M170">
        <v>568.75649999999996</v>
      </c>
      <c r="N170" t="s">
        <v>25</v>
      </c>
      <c r="O170" t="s">
        <v>291</v>
      </c>
      <c r="P170">
        <v>7.94E-4</v>
      </c>
      <c r="Q170" t="s">
        <v>25</v>
      </c>
      <c r="R170" t="s">
        <v>186</v>
      </c>
      <c r="S170" t="e">
        <f t="shared" si="5"/>
        <v>#NAME?</v>
      </c>
      <c r="T170" t="s">
        <v>25</v>
      </c>
      <c r="U170" t="s">
        <v>24</v>
      </c>
      <c r="V170">
        <v>0.2334</v>
      </c>
      <c r="W170" t="s">
        <v>25</v>
      </c>
      <c r="X170" t="s">
        <v>1881</v>
      </c>
      <c r="Y170">
        <v>0</v>
      </c>
      <c r="Z170" t="s">
        <v>26</v>
      </c>
      <c r="AA170">
        <v>2.9728000000000001E-2</v>
      </c>
      <c r="AB170" t="s">
        <v>25</v>
      </c>
      <c r="AC170" t="s">
        <v>27</v>
      </c>
      <c r="AD170">
        <v>5.8701000000000003E-2</v>
      </c>
      <c r="AE170" t="s">
        <v>25</v>
      </c>
      <c r="AF170" t="s">
        <v>292</v>
      </c>
      <c r="AG170">
        <v>0.13572500000000001</v>
      </c>
      <c r="AH170" t="s">
        <v>25</v>
      </c>
      <c r="AI170" t="s">
        <v>28</v>
      </c>
      <c r="AJ170">
        <v>3.3999999999999998E-3</v>
      </c>
      <c r="AK170" t="s">
        <v>25</v>
      </c>
      <c r="AL170" t="s">
        <v>288</v>
      </c>
      <c r="AM170">
        <v>1000</v>
      </c>
      <c r="AN170" t="s">
        <v>189</v>
      </c>
      <c r="AO170">
        <v>1000000</v>
      </c>
      <c r="AP170" t="s">
        <v>190</v>
      </c>
      <c r="AQ170">
        <v>10</v>
      </c>
      <c r="AR170" t="s">
        <v>191</v>
      </c>
      <c r="AS170">
        <v>1000</v>
      </c>
      <c r="AT170" t="s">
        <v>192</v>
      </c>
      <c r="AU170">
        <v>20</v>
      </c>
      <c r="AV170" t="s">
        <v>193</v>
      </c>
      <c r="AW170">
        <v>20</v>
      </c>
      <c r="AX170" t="s">
        <v>194</v>
      </c>
      <c r="AY170">
        <v>1</v>
      </c>
      <c r="AZ170" t="s">
        <v>195</v>
      </c>
      <c r="BA170">
        <v>0</v>
      </c>
      <c r="BB170" t="s">
        <v>203</v>
      </c>
      <c r="BC170">
        <v>1000000</v>
      </c>
    </row>
    <row r="171" spans="1:55">
      <c r="A171">
        <v>944</v>
      </c>
      <c r="B171" t="s">
        <v>289</v>
      </c>
      <c r="C171">
        <v>7</v>
      </c>
      <c r="D171" t="s">
        <v>182</v>
      </c>
      <c r="E171">
        <v>761</v>
      </c>
      <c r="F171" t="s">
        <v>183</v>
      </c>
      <c r="G171" t="s">
        <v>184</v>
      </c>
      <c r="H171">
        <v>30.219000000000001</v>
      </c>
      <c r="I171" t="s">
        <v>185</v>
      </c>
      <c r="J171">
        <v>2.2499999999999999E-4</v>
      </c>
      <c r="K171" t="s">
        <v>25</v>
      </c>
      <c r="L171" t="s">
        <v>290</v>
      </c>
      <c r="M171">
        <v>1714.134791</v>
      </c>
      <c r="N171" t="s">
        <v>25</v>
      </c>
      <c r="O171" t="s">
        <v>291</v>
      </c>
      <c r="P171">
        <v>1.939E-3</v>
      </c>
      <c r="Q171" t="s">
        <v>25</v>
      </c>
      <c r="R171" t="s">
        <v>186</v>
      </c>
      <c r="S171" t="e">
        <f t="shared" si="5"/>
        <v>#NAME?</v>
      </c>
      <c r="T171" t="s">
        <v>25</v>
      </c>
      <c r="U171" t="s">
        <v>24</v>
      </c>
      <c r="V171">
        <v>0.21742600000000001</v>
      </c>
      <c r="W171" t="s">
        <v>25</v>
      </c>
      <c r="X171" t="s">
        <v>1881</v>
      </c>
      <c r="Y171">
        <v>0</v>
      </c>
      <c r="Z171" t="s">
        <v>26</v>
      </c>
      <c r="AA171">
        <v>2.9611999999999999E-2</v>
      </c>
      <c r="AB171" t="s">
        <v>25</v>
      </c>
      <c r="AC171" t="s">
        <v>27</v>
      </c>
      <c r="AD171">
        <v>4.3465999999999998E-2</v>
      </c>
      <c r="AE171" t="s">
        <v>25</v>
      </c>
      <c r="AF171" t="s">
        <v>292</v>
      </c>
      <c r="AG171">
        <v>0.13517299999999999</v>
      </c>
      <c r="AH171" t="s">
        <v>25</v>
      </c>
      <c r="AI171" t="s">
        <v>28</v>
      </c>
      <c r="AJ171">
        <v>3.4030000000000002E-3</v>
      </c>
      <c r="AK171" t="s">
        <v>25</v>
      </c>
      <c r="AL171" t="s">
        <v>288</v>
      </c>
      <c r="AM171">
        <v>1000</v>
      </c>
      <c r="AN171" t="s">
        <v>189</v>
      </c>
      <c r="AO171">
        <v>1000000</v>
      </c>
      <c r="AP171" t="s">
        <v>190</v>
      </c>
      <c r="AQ171">
        <v>10</v>
      </c>
      <c r="AR171" t="s">
        <v>191</v>
      </c>
      <c r="AS171">
        <v>1000</v>
      </c>
      <c r="AT171" t="s">
        <v>192</v>
      </c>
      <c r="AU171">
        <v>20</v>
      </c>
      <c r="AV171" t="s">
        <v>193</v>
      </c>
      <c r="AW171">
        <v>20</v>
      </c>
      <c r="AX171" t="s">
        <v>194</v>
      </c>
      <c r="AY171">
        <v>1</v>
      </c>
      <c r="AZ171" t="s">
        <v>195</v>
      </c>
      <c r="BA171">
        <v>0</v>
      </c>
      <c r="BB171" t="s">
        <v>203</v>
      </c>
      <c r="BC171">
        <v>1000000</v>
      </c>
    </row>
    <row r="172" spans="1:55">
      <c r="A172">
        <v>943</v>
      </c>
      <c r="B172" t="s">
        <v>289</v>
      </c>
      <c r="C172">
        <v>8</v>
      </c>
      <c r="D172" t="s">
        <v>182</v>
      </c>
      <c r="E172">
        <v>1372</v>
      </c>
      <c r="F172" t="s">
        <v>183</v>
      </c>
      <c r="G172" t="s">
        <v>184</v>
      </c>
      <c r="H172">
        <v>31.43</v>
      </c>
      <c r="I172" t="s">
        <v>185</v>
      </c>
      <c r="J172">
        <v>2.23E-4</v>
      </c>
      <c r="K172" t="s">
        <v>25</v>
      </c>
      <c r="L172" t="s">
        <v>290</v>
      </c>
      <c r="M172">
        <v>6141.9038250000003</v>
      </c>
      <c r="N172" t="s">
        <v>25</v>
      </c>
      <c r="O172" t="s">
        <v>291</v>
      </c>
      <c r="P172">
        <v>6.365E-3</v>
      </c>
      <c r="Q172" t="s">
        <v>25</v>
      </c>
      <c r="R172" t="s">
        <v>186</v>
      </c>
      <c r="S172" t="e">
        <f t="shared" si="5"/>
        <v>#NAME?</v>
      </c>
      <c r="T172" t="s">
        <v>25</v>
      </c>
      <c r="U172" t="s">
        <v>24</v>
      </c>
      <c r="V172">
        <v>0.20438799999999999</v>
      </c>
      <c r="W172" t="s">
        <v>25</v>
      </c>
      <c r="X172" t="s">
        <v>1881</v>
      </c>
      <c r="Y172">
        <v>0</v>
      </c>
      <c r="Z172" t="s">
        <v>26</v>
      </c>
      <c r="AA172">
        <v>2.9835E-2</v>
      </c>
      <c r="AB172" t="s">
        <v>25</v>
      </c>
      <c r="AC172" t="s">
        <v>27</v>
      </c>
      <c r="AD172">
        <v>2.7574999999999999E-2</v>
      </c>
      <c r="AE172" t="s">
        <v>25</v>
      </c>
      <c r="AF172" t="s">
        <v>292</v>
      </c>
      <c r="AG172">
        <v>0.13742399999999999</v>
      </c>
      <c r="AH172" t="s">
        <v>25</v>
      </c>
      <c r="AI172" t="s">
        <v>28</v>
      </c>
      <c r="AJ172">
        <v>3.411E-3</v>
      </c>
      <c r="AK172" t="s">
        <v>25</v>
      </c>
      <c r="AL172" t="s">
        <v>288</v>
      </c>
      <c r="AM172">
        <v>1000</v>
      </c>
      <c r="AN172" t="s">
        <v>189</v>
      </c>
      <c r="AO172">
        <v>1000000</v>
      </c>
      <c r="AP172" t="s">
        <v>190</v>
      </c>
      <c r="AQ172">
        <v>10</v>
      </c>
      <c r="AR172" t="s">
        <v>191</v>
      </c>
      <c r="AS172">
        <v>1000</v>
      </c>
      <c r="AT172" t="s">
        <v>192</v>
      </c>
      <c r="AU172">
        <v>20</v>
      </c>
      <c r="AV172" t="s">
        <v>193</v>
      </c>
      <c r="AW172">
        <v>20</v>
      </c>
      <c r="AX172" t="s">
        <v>194</v>
      </c>
      <c r="AY172">
        <v>1</v>
      </c>
      <c r="AZ172" t="s">
        <v>195</v>
      </c>
      <c r="BA172">
        <v>0</v>
      </c>
      <c r="BB172" t="s">
        <v>203</v>
      </c>
      <c r="BC172">
        <v>1000000</v>
      </c>
    </row>
    <row r="173" spans="1:55">
      <c r="A173">
        <v>942</v>
      </c>
      <c r="B173" t="s">
        <v>289</v>
      </c>
      <c r="C173">
        <v>9</v>
      </c>
      <c r="D173" t="s">
        <v>182</v>
      </c>
      <c r="E173">
        <v>2593</v>
      </c>
      <c r="F173" t="s">
        <v>183</v>
      </c>
      <c r="G173" t="s">
        <v>184</v>
      </c>
      <c r="H173">
        <v>36.42</v>
      </c>
      <c r="I173" t="s">
        <v>185</v>
      </c>
      <c r="J173">
        <v>2.41E-4</v>
      </c>
      <c r="K173" t="s">
        <v>25</v>
      </c>
      <c r="L173" t="s">
        <v>290</v>
      </c>
      <c r="M173">
        <v>18569.239663</v>
      </c>
      <c r="N173" t="s">
        <v>25</v>
      </c>
      <c r="O173" t="s">
        <v>291</v>
      </c>
      <c r="P173">
        <v>1.881E-2</v>
      </c>
      <c r="Q173" t="s">
        <v>25</v>
      </c>
      <c r="R173" t="s">
        <v>186</v>
      </c>
      <c r="S173" t="e">
        <f t="shared" si="5"/>
        <v>#NAME?</v>
      </c>
      <c r="T173" t="s">
        <v>25</v>
      </c>
      <c r="U173" t="s">
        <v>24</v>
      </c>
      <c r="V173">
        <v>0.196543</v>
      </c>
      <c r="W173" t="s">
        <v>25</v>
      </c>
      <c r="X173" t="s">
        <v>1881</v>
      </c>
      <c r="Y173">
        <v>0</v>
      </c>
      <c r="Z173" t="s">
        <v>26</v>
      </c>
      <c r="AA173">
        <v>3.0227E-2</v>
      </c>
      <c r="AB173" t="s">
        <v>25</v>
      </c>
      <c r="AC173" t="s">
        <v>27</v>
      </c>
      <c r="AD173">
        <v>8.9720000000000008E-3</v>
      </c>
      <c r="AE173" t="s">
        <v>25</v>
      </c>
      <c r="AF173" t="s">
        <v>292</v>
      </c>
      <c r="AG173">
        <v>0.14777199999999999</v>
      </c>
      <c r="AH173" t="s">
        <v>25</v>
      </c>
      <c r="AI173" t="s">
        <v>28</v>
      </c>
      <c r="AJ173">
        <v>3.4099999999999998E-3</v>
      </c>
      <c r="AK173" t="s">
        <v>25</v>
      </c>
      <c r="AL173" t="s">
        <v>288</v>
      </c>
      <c r="AM173">
        <v>1000</v>
      </c>
      <c r="AN173" t="s">
        <v>189</v>
      </c>
      <c r="AO173">
        <v>1000000</v>
      </c>
      <c r="AP173" t="s">
        <v>190</v>
      </c>
      <c r="AQ173">
        <v>10</v>
      </c>
      <c r="AR173" t="s">
        <v>191</v>
      </c>
      <c r="AS173">
        <v>1000</v>
      </c>
      <c r="AT173" t="s">
        <v>192</v>
      </c>
      <c r="AU173">
        <v>20</v>
      </c>
      <c r="AV173" t="s">
        <v>193</v>
      </c>
      <c r="AW173">
        <v>20</v>
      </c>
      <c r="AX173" t="s">
        <v>194</v>
      </c>
      <c r="AY173">
        <v>1</v>
      </c>
      <c r="AZ173" t="s">
        <v>195</v>
      </c>
      <c r="BA173">
        <v>0</v>
      </c>
      <c r="BB173" t="s">
        <v>203</v>
      </c>
      <c r="BC173">
        <v>1000000</v>
      </c>
    </row>
    <row r="174" spans="1:55">
      <c r="A174">
        <v>934</v>
      </c>
      <c r="B174" t="s">
        <v>289</v>
      </c>
      <c r="C174">
        <v>9</v>
      </c>
      <c r="D174" t="s">
        <v>182</v>
      </c>
      <c r="E174">
        <v>2593</v>
      </c>
      <c r="F174" t="s">
        <v>183</v>
      </c>
      <c r="G174" t="s">
        <v>184</v>
      </c>
      <c r="H174">
        <v>30.547999999999998</v>
      </c>
      <c r="I174" t="s">
        <v>185</v>
      </c>
      <c r="J174">
        <v>2.2800000000000001E-4</v>
      </c>
      <c r="K174" t="s">
        <v>25</v>
      </c>
      <c r="L174" t="s">
        <v>290</v>
      </c>
      <c r="M174">
        <v>15938.311231</v>
      </c>
      <c r="N174" t="s">
        <v>25</v>
      </c>
      <c r="O174" t="s">
        <v>291</v>
      </c>
      <c r="P174">
        <v>1.6166E-2</v>
      </c>
      <c r="Q174" t="s">
        <v>25</v>
      </c>
      <c r="R174" t="s">
        <v>186</v>
      </c>
      <c r="S174" t="e">
        <f t="shared" si="5"/>
        <v>#NAME?</v>
      </c>
      <c r="T174" t="s">
        <v>25</v>
      </c>
      <c r="U174" t="s">
        <v>24</v>
      </c>
      <c r="V174">
        <v>0.19597000000000001</v>
      </c>
      <c r="W174" t="s">
        <v>25</v>
      </c>
      <c r="X174" t="s">
        <v>1881</v>
      </c>
      <c r="Y174">
        <v>0</v>
      </c>
      <c r="Z174" t="s">
        <v>26</v>
      </c>
      <c r="AA174">
        <v>2.9953E-2</v>
      </c>
      <c r="AB174" t="s">
        <v>25</v>
      </c>
      <c r="AC174" t="s">
        <v>27</v>
      </c>
      <c r="AD174">
        <v>8.6920000000000001E-3</v>
      </c>
      <c r="AE174" t="s">
        <v>25</v>
      </c>
      <c r="AF174" t="s">
        <v>292</v>
      </c>
      <c r="AG174">
        <v>0.147788</v>
      </c>
      <c r="AH174" t="s">
        <v>25</v>
      </c>
      <c r="AI174" t="s">
        <v>28</v>
      </c>
      <c r="AJ174">
        <v>3.421E-3</v>
      </c>
      <c r="AK174" t="s">
        <v>25</v>
      </c>
      <c r="AL174" t="s">
        <v>288</v>
      </c>
      <c r="AM174">
        <v>1000</v>
      </c>
      <c r="AN174" t="s">
        <v>189</v>
      </c>
      <c r="AO174">
        <v>1000000</v>
      </c>
      <c r="AP174" t="s">
        <v>190</v>
      </c>
      <c r="AQ174">
        <v>10</v>
      </c>
      <c r="AR174" t="s">
        <v>191</v>
      </c>
      <c r="AS174">
        <v>1000</v>
      </c>
      <c r="AT174" t="s">
        <v>192</v>
      </c>
      <c r="AU174">
        <v>20</v>
      </c>
      <c r="AV174" t="s">
        <v>193</v>
      </c>
      <c r="AW174">
        <v>20</v>
      </c>
      <c r="AX174" t="s">
        <v>194</v>
      </c>
      <c r="AY174">
        <v>1</v>
      </c>
      <c r="AZ174" t="s">
        <v>195</v>
      </c>
      <c r="BA174">
        <v>0</v>
      </c>
      <c r="BB174" t="s">
        <v>203</v>
      </c>
      <c r="BC174">
        <v>1000000</v>
      </c>
    </row>
    <row r="175" spans="1:55">
      <c r="A175">
        <v>933</v>
      </c>
      <c r="B175" t="s">
        <v>289</v>
      </c>
      <c r="C175">
        <v>8</v>
      </c>
      <c r="D175" t="s">
        <v>182</v>
      </c>
      <c r="E175">
        <v>1372</v>
      </c>
      <c r="F175" t="s">
        <v>183</v>
      </c>
      <c r="G175" t="s">
        <v>184</v>
      </c>
      <c r="H175">
        <v>32.904000000000003</v>
      </c>
      <c r="I175" t="s">
        <v>185</v>
      </c>
      <c r="J175">
        <v>2.2699999999999999E-4</v>
      </c>
      <c r="K175" t="s">
        <v>25</v>
      </c>
      <c r="L175" t="s">
        <v>290</v>
      </c>
      <c r="M175">
        <v>5911.4238189999996</v>
      </c>
      <c r="N175" t="s">
        <v>25</v>
      </c>
      <c r="O175" t="s">
        <v>291</v>
      </c>
      <c r="P175">
        <v>6.1380000000000002E-3</v>
      </c>
      <c r="Q175" t="s">
        <v>25</v>
      </c>
      <c r="R175" t="s">
        <v>186</v>
      </c>
      <c r="S175" t="e">
        <f t="shared" si="5"/>
        <v>#NAME?</v>
      </c>
      <c r="T175" t="s">
        <v>25</v>
      </c>
      <c r="U175" t="s">
        <v>24</v>
      </c>
      <c r="V175">
        <v>0.20968500000000001</v>
      </c>
      <c r="W175" t="s">
        <v>25</v>
      </c>
      <c r="X175" t="s">
        <v>1881</v>
      </c>
      <c r="Y175">
        <v>0</v>
      </c>
      <c r="Z175" t="s">
        <v>26</v>
      </c>
      <c r="AA175">
        <v>2.9878999999999999E-2</v>
      </c>
      <c r="AB175" t="s">
        <v>25</v>
      </c>
      <c r="AC175" t="s">
        <v>27</v>
      </c>
      <c r="AD175">
        <v>2.6311999999999999E-2</v>
      </c>
      <c r="AE175" t="s">
        <v>25</v>
      </c>
      <c r="AF175" t="s">
        <v>292</v>
      </c>
      <c r="AG175">
        <v>0.14418</v>
      </c>
      <c r="AH175" t="s">
        <v>25</v>
      </c>
      <c r="AI175" t="s">
        <v>28</v>
      </c>
      <c r="AJ175">
        <v>3.4229999999999998E-3</v>
      </c>
      <c r="AK175" t="s">
        <v>25</v>
      </c>
      <c r="AL175" t="s">
        <v>288</v>
      </c>
      <c r="AM175">
        <v>1000</v>
      </c>
      <c r="AN175" t="s">
        <v>189</v>
      </c>
      <c r="AO175">
        <v>1000000</v>
      </c>
      <c r="AP175" t="s">
        <v>190</v>
      </c>
      <c r="AQ175">
        <v>10</v>
      </c>
      <c r="AR175" t="s">
        <v>191</v>
      </c>
      <c r="AS175">
        <v>1000</v>
      </c>
      <c r="AT175" t="s">
        <v>192</v>
      </c>
      <c r="AU175">
        <v>20</v>
      </c>
      <c r="AV175" t="s">
        <v>193</v>
      </c>
      <c r="AW175">
        <v>20</v>
      </c>
      <c r="AX175" t="s">
        <v>194</v>
      </c>
      <c r="AY175">
        <v>1</v>
      </c>
      <c r="AZ175" t="s">
        <v>195</v>
      </c>
      <c r="BA175">
        <v>0</v>
      </c>
      <c r="BB175" t="s">
        <v>203</v>
      </c>
      <c r="BC175">
        <v>1000000</v>
      </c>
    </row>
    <row r="176" spans="1:55">
      <c r="A176">
        <v>932</v>
      </c>
      <c r="B176" t="s">
        <v>289</v>
      </c>
      <c r="C176">
        <v>7</v>
      </c>
      <c r="D176" t="s">
        <v>182</v>
      </c>
      <c r="E176">
        <v>761</v>
      </c>
      <c r="F176" t="s">
        <v>183</v>
      </c>
      <c r="G176" t="s">
        <v>184</v>
      </c>
      <c r="H176">
        <v>30.684000000000001</v>
      </c>
      <c r="I176" t="s">
        <v>185</v>
      </c>
      <c r="J176">
        <v>2.2599999999999999E-4</v>
      </c>
      <c r="K176" t="s">
        <v>25</v>
      </c>
      <c r="L176" t="s">
        <v>290</v>
      </c>
      <c r="M176">
        <v>1676.1158829999999</v>
      </c>
      <c r="N176" t="s">
        <v>25</v>
      </c>
      <c r="O176" t="s">
        <v>291</v>
      </c>
      <c r="P176">
        <v>1.903E-3</v>
      </c>
      <c r="Q176" t="s">
        <v>25</v>
      </c>
      <c r="R176" t="s">
        <v>186</v>
      </c>
      <c r="S176" t="e">
        <f t="shared" si="5"/>
        <v>#NAME?</v>
      </c>
      <c r="T176" t="s">
        <v>25</v>
      </c>
      <c r="U176" t="s">
        <v>24</v>
      </c>
      <c r="V176">
        <v>0.219805</v>
      </c>
      <c r="W176" t="s">
        <v>25</v>
      </c>
      <c r="X176" t="s">
        <v>1881</v>
      </c>
      <c r="Y176">
        <v>0</v>
      </c>
      <c r="Z176" t="s">
        <v>26</v>
      </c>
      <c r="AA176">
        <v>2.9682E-2</v>
      </c>
      <c r="AB176" t="s">
        <v>25</v>
      </c>
      <c r="AC176" t="s">
        <v>27</v>
      </c>
      <c r="AD176">
        <v>4.2220000000000001E-2</v>
      </c>
      <c r="AE176" t="s">
        <v>25</v>
      </c>
      <c r="AF176" t="s">
        <v>292</v>
      </c>
      <c r="AG176">
        <v>0.138761</v>
      </c>
      <c r="AH176" t="s">
        <v>25</v>
      </c>
      <c r="AI176" t="s">
        <v>28</v>
      </c>
      <c r="AJ176">
        <v>3.4139999999999999E-3</v>
      </c>
      <c r="AK176" t="s">
        <v>25</v>
      </c>
      <c r="AL176" t="s">
        <v>288</v>
      </c>
      <c r="AM176">
        <v>1000</v>
      </c>
      <c r="AN176" t="s">
        <v>189</v>
      </c>
      <c r="AO176">
        <v>1000000</v>
      </c>
      <c r="AP176" t="s">
        <v>190</v>
      </c>
      <c r="AQ176">
        <v>10</v>
      </c>
      <c r="AR176" t="s">
        <v>191</v>
      </c>
      <c r="AS176">
        <v>1000</v>
      </c>
      <c r="AT176" t="s">
        <v>192</v>
      </c>
      <c r="AU176">
        <v>20</v>
      </c>
      <c r="AV176" t="s">
        <v>193</v>
      </c>
      <c r="AW176">
        <v>20</v>
      </c>
      <c r="AX176" t="s">
        <v>194</v>
      </c>
      <c r="AY176">
        <v>1</v>
      </c>
      <c r="AZ176" t="s">
        <v>195</v>
      </c>
      <c r="BA176">
        <v>0</v>
      </c>
      <c r="BB176" t="s">
        <v>203</v>
      </c>
      <c r="BC176">
        <v>1000000</v>
      </c>
    </row>
    <row r="177" spans="1:55">
      <c r="A177">
        <v>931</v>
      </c>
      <c r="B177" t="s">
        <v>289</v>
      </c>
      <c r="C177">
        <v>6</v>
      </c>
      <c r="D177" t="s">
        <v>182</v>
      </c>
      <c r="E177">
        <v>456</v>
      </c>
      <c r="F177" t="s">
        <v>183</v>
      </c>
      <c r="G177" t="s">
        <v>184</v>
      </c>
      <c r="H177">
        <v>32.69</v>
      </c>
      <c r="I177" t="s">
        <v>185</v>
      </c>
      <c r="J177">
        <v>2.2699999999999999E-4</v>
      </c>
      <c r="K177" t="s">
        <v>25</v>
      </c>
      <c r="L177" t="s">
        <v>290</v>
      </c>
      <c r="M177">
        <v>575.44964100000004</v>
      </c>
      <c r="N177" t="s">
        <v>25</v>
      </c>
      <c r="O177" t="s">
        <v>291</v>
      </c>
      <c r="P177">
        <v>8.03E-4</v>
      </c>
      <c r="Q177" t="s">
        <v>25</v>
      </c>
      <c r="R177" t="s">
        <v>186</v>
      </c>
      <c r="S177" t="e">
        <f t="shared" si="5"/>
        <v>#NAME?</v>
      </c>
      <c r="T177" t="s">
        <v>25</v>
      </c>
      <c r="U177" t="s">
        <v>24</v>
      </c>
      <c r="V177">
        <v>0.235016</v>
      </c>
      <c r="W177" t="s">
        <v>25</v>
      </c>
      <c r="X177" t="s">
        <v>1881</v>
      </c>
      <c r="Y177">
        <v>0</v>
      </c>
      <c r="Z177" t="s">
        <v>26</v>
      </c>
      <c r="AA177">
        <v>2.9916000000000002E-2</v>
      </c>
      <c r="AB177" t="s">
        <v>25</v>
      </c>
      <c r="AC177" t="s">
        <v>27</v>
      </c>
      <c r="AD177">
        <v>5.9027000000000003E-2</v>
      </c>
      <c r="AE177" t="s">
        <v>25</v>
      </c>
      <c r="AF177" t="s">
        <v>292</v>
      </c>
      <c r="AG177">
        <v>0.13658400000000001</v>
      </c>
      <c r="AH177" t="s">
        <v>25</v>
      </c>
      <c r="AI177" t="s">
        <v>28</v>
      </c>
      <c r="AJ177">
        <v>3.431E-3</v>
      </c>
      <c r="AK177" t="s">
        <v>25</v>
      </c>
      <c r="AL177" t="s">
        <v>288</v>
      </c>
      <c r="AM177">
        <v>1000</v>
      </c>
      <c r="AN177" t="s">
        <v>189</v>
      </c>
      <c r="AO177">
        <v>1000000</v>
      </c>
      <c r="AP177" t="s">
        <v>190</v>
      </c>
      <c r="AQ177">
        <v>10</v>
      </c>
      <c r="AR177" t="s">
        <v>191</v>
      </c>
      <c r="AS177">
        <v>1000</v>
      </c>
      <c r="AT177" t="s">
        <v>192</v>
      </c>
      <c r="AU177">
        <v>20</v>
      </c>
      <c r="AV177" t="s">
        <v>193</v>
      </c>
      <c r="AW177">
        <v>20</v>
      </c>
      <c r="AX177" t="s">
        <v>194</v>
      </c>
      <c r="AY177">
        <v>1</v>
      </c>
      <c r="AZ177" t="s">
        <v>195</v>
      </c>
      <c r="BA177">
        <v>0</v>
      </c>
      <c r="BB177" t="s">
        <v>203</v>
      </c>
      <c r="BC177">
        <v>1000000</v>
      </c>
    </row>
    <row r="178" spans="1:55">
      <c r="A178">
        <v>930</v>
      </c>
      <c r="B178" t="s">
        <v>289</v>
      </c>
      <c r="C178">
        <v>5</v>
      </c>
      <c r="D178" t="s">
        <v>182</v>
      </c>
      <c r="E178">
        <v>304</v>
      </c>
      <c r="F178" t="s">
        <v>183</v>
      </c>
      <c r="G178" t="s">
        <v>184</v>
      </c>
      <c r="H178">
        <v>29.547000000000001</v>
      </c>
      <c r="I178" t="s">
        <v>185</v>
      </c>
      <c r="J178">
        <v>2.1900000000000001E-4</v>
      </c>
      <c r="K178" t="s">
        <v>25</v>
      </c>
      <c r="L178" t="s">
        <v>290</v>
      </c>
      <c r="M178">
        <v>300.22868799999998</v>
      </c>
      <c r="N178" t="s">
        <v>25</v>
      </c>
      <c r="O178" t="s">
        <v>291</v>
      </c>
      <c r="P178">
        <v>5.1900000000000004E-4</v>
      </c>
      <c r="Q178" t="s">
        <v>25</v>
      </c>
      <c r="R178" t="s">
        <v>186</v>
      </c>
      <c r="S178" t="e">
        <f t="shared" si="5"/>
        <v>#NAME?</v>
      </c>
      <c r="T178" t="s">
        <v>25</v>
      </c>
      <c r="U178" t="s">
        <v>24</v>
      </c>
      <c r="V178">
        <v>0.25622800000000001</v>
      </c>
      <c r="W178" t="s">
        <v>25</v>
      </c>
      <c r="X178" t="s">
        <v>1881</v>
      </c>
      <c r="Y178">
        <v>0</v>
      </c>
      <c r="Z178" t="s">
        <v>26</v>
      </c>
      <c r="AA178">
        <v>3.0010999999999999E-2</v>
      </c>
      <c r="AB178" t="s">
        <v>25</v>
      </c>
      <c r="AC178" t="s">
        <v>27</v>
      </c>
      <c r="AD178">
        <v>8.3309999999999995E-2</v>
      </c>
      <c r="AE178" t="s">
        <v>25</v>
      </c>
      <c r="AF178" t="s">
        <v>292</v>
      </c>
      <c r="AG178">
        <v>0.133413</v>
      </c>
      <c r="AH178" t="s">
        <v>25</v>
      </c>
      <c r="AI178" t="s">
        <v>28</v>
      </c>
      <c r="AJ178">
        <v>3.4220000000000001E-3</v>
      </c>
      <c r="AK178" t="s">
        <v>25</v>
      </c>
      <c r="AL178" t="s">
        <v>288</v>
      </c>
      <c r="AM178">
        <v>1000</v>
      </c>
      <c r="AN178" t="s">
        <v>189</v>
      </c>
      <c r="AO178">
        <v>1000000</v>
      </c>
      <c r="AP178" t="s">
        <v>190</v>
      </c>
      <c r="AQ178">
        <v>10</v>
      </c>
      <c r="AR178" t="s">
        <v>191</v>
      </c>
      <c r="AS178">
        <v>1000</v>
      </c>
      <c r="AT178" t="s">
        <v>192</v>
      </c>
      <c r="AU178">
        <v>20</v>
      </c>
      <c r="AV178" t="s">
        <v>193</v>
      </c>
      <c r="AW178">
        <v>20</v>
      </c>
      <c r="AX178" t="s">
        <v>194</v>
      </c>
      <c r="AY178">
        <v>1</v>
      </c>
      <c r="AZ178" t="s">
        <v>195</v>
      </c>
      <c r="BA178">
        <v>0</v>
      </c>
      <c r="BB178" t="s">
        <v>203</v>
      </c>
      <c r="BC178">
        <v>1000000</v>
      </c>
    </row>
    <row r="179" spans="1:55">
      <c r="A179">
        <v>929</v>
      </c>
      <c r="B179" t="s">
        <v>289</v>
      </c>
      <c r="C179">
        <v>4</v>
      </c>
      <c r="D179" t="s">
        <v>182</v>
      </c>
      <c r="E179">
        <v>227</v>
      </c>
      <c r="F179" t="s">
        <v>183</v>
      </c>
      <c r="G179" t="s">
        <v>184</v>
      </c>
      <c r="H179">
        <v>32.451999999999998</v>
      </c>
      <c r="I179" t="s">
        <v>185</v>
      </c>
      <c r="J179">
        <v>2.2100000000000001E-4</v>
      </c>
      <c r="K179" t="s">
        <v>25</v>
      </c>
      <c r="L179" t="s">
        <v>290</v>
      </c>
      <c r="M179">
        <v>168.863362</v>
      </c>
      <c r="N179" t="s">
        <v>25</v>
      </c>
      <c r="O179" t="s">
        <v>291</v>
      </c>
      <c r="P179">
        <v>3.8999999999999999E-4</v>
      </c>
      <c r="Q179" t="s">
        <v>25</v>
      </c>
      <c r="R179" t="s">
        <v>186</v>
      </c>
      <c r="S179" t="e">
        <f t="shared" si="5"/>
        <v>#NAME?</v>
      </c>
      <c r="T179" t="s">
        <v>25</v>
      </c>
      <c r="U179" t="s">
        <v>24</v>
      </c>
      <c r="V179">
        <v>0.32016800000000001</v>
      </c>
      <c r="W179" t="s">
        <v>25</v>
      </c>
      <c r="X179" t="s">
        <v>1881</v>
      </c>
      <c r="Y179">
        <v>0</v>
      </c>
      <c r="Z179" t="s">
        <v>26</v>
      </c>
      <c r="AA179">
        <v>3.0453999999999998E-2</v>
      </c>
      <c r="AB179" t="s">
        <v>25</v>
      </c>
      <c r="AC179" t="s">
        <v>27</v>
      </c>
      <c r="AD179">
        <v>0.142822</v>
      </c>
      <c r="AE179" t="s">
        <v>25</v>
      </c>
      <c r="AF179" t="s">
        <v>292</v>
      </c>
      <c r="AG179">
        <v>0.13733000000000001</v>
      </c>
      <c r="AH179" t="s">
        <v>25</v>
      </c>
      <c r="AI179" t="s">
        <v>28</v>
      </c>
      <c r="AJ179">
        <v>3.4320000000000002E-3</v>
      </c>
      <c r="AK179" t="s">
        <v>25</v>
      </c>
      <c r="AL179" t="s">
        <v>288</v>
      </c>
      <c r="AM179">
        <v>1000</v>
      </c>
      <c r="AN179" t="s">
        <v>189</v>
      </c>
      <c r="AO179">
        <v>1000000</v>
      </c>
      <c r="AP179" t="s">
        <v>190</v>
      </c>
      <c r="AQ179">
        <v>10</v>
      </c>
      <c r="AR179" t="s">
        <v>191</v>
      </c>
      <c r="AS179">
        <v>1000</v>
      </c>
      <c r="AT179" t="s">
        <v>192</v>
      </c>
      <c r="AU179">
        <v>20</v>
      </c>
      <c r="AV179" t="s">
        <v>193</v>
      </c>
      <c r="AW179">
        <v>20</v>
      </c>
      <c r="AX179" t="s">
        <v>194</v>
      </c>
      <c r="AY179">
        <v>1</v>
      </c>
      <c r="AZ179" t="s">
        <v>195</v>
      </c>
      <c r="BA179">
        <v>0</v>
      </c>
      <c r="BB179" t="s">
        <v>203</v>
      </c>
      <c r="BC179">
        <v>1000000</v>
      </c>
    </row>
    <row r="180" spans="1:55">
      <c r="A180">
        <v>928</v>
      </c>
      <c r="B180" t="s">
        <v>289</v>
      </c>
      <c r="C180">
        <v>3</v>
      </c>
      <c r="D180" t="s">
        <v>182</v>
      </c>
      <c r="E180">
        <v>189</v>
      </c>
      <c r="F180" t="s">
        <v>183</v>
      </c>
      <c r="G180" t="s">
        <v>184</v>
      </c>
      <c r="H180">
        <v>32.040999999999997</v>
      </c>
      <c r="I180" t="s">
        <v>185</v>
      </c>
      <c r="J180">
        <v>2.2499999999999999E-4</v>
      </c>
      <c r="K180" t="s">
        <v>25</v>
      </c>
      <c r="L180" t="s">
        <v>290</v>
      </c>
      <c r="M180">
        <v>82.481072999999995</v>
      </c>
      <c r="N180" t="s">
        <v>25</v>
      </c>
      <c r="O180" t="s">
        <v>291</v>
      </c>
      <c r="P180">
        <v>3.0699999999999998E-4</v>
      </c>
      <c r="Q180" t="s">
        <v>25</v>
      </c>
      <c r="R180" t="s">
        <v>186</v>
      </c>
      <c r="S180" t="e">
        <f t="shared" si="5"/>
        <v>#NAME?</v>
      </c>
      <c r="T180" t="s">
        <v>25</v>
      </c>
      <c r="U180" t="s">
        <v>24</v>
      </c>
      <c r="V180">
        <v>0.44662099999999999</v>
      </c>
      <c r="W180" t="s">
        <v>25</v>
      </c>
      <c r="X180" t="s">
        <v>1881</v>
      </c>
      <c r="Y180">
        <v>0</v>
      </c>
      <c r="Z180" t="s">
        <v>26</v>
      </c>
      <c r="AA180">
        <v>3.1354E-2</v>
      </c>
      <c r="AB180" t="s">
        <v>25</v>
      </c>
      <c r="AC180" t="s">
        <v>27</v>
      </c>
      <c r="AD180">
        <v>0.26957799999999998</v>
      </c>
      <c r="AE180" t="s">
        <v>25</v>
      </c>
      <c r="AF180" t="s">
        <v>292</v>
      </c>
      <c r="AG180">
        <v>0.13584099999999999</v>
      </c>
      <c r="AH180" t="s">
        <v>25</v>
      </c>
      <c r="AI180" t="s">
        <v>28</v>
      </c>
      <c r="AJ180">
        <v>3.434E-3</v>
      </c>
      <c r="AK180" t="s">
        <v>25</v>
      </c>
      <c r="AL180" t="s">
        <v>288</v>
      </c>
      <c r="AM180">
        <v>1000</v>
      </c>
      <c r="AN180" t="s">
        <v>189</v>
      </c>
      <c r="AO180">
        <v>1000000</v>
      </c>
      <c r="AP180" t="s">
        <v>190</v>
      </c>
      <c r="AQ180">
        <v>10</v>
      </c>
      <c r="AR180" t="s">
        <v>191</v>
      </c>
      <c r="AS180">
        <v>1000</v>
      </c>
      <c r="AT180" t="s">
        <v>192</v>
      </c>
      <c r="AU180">
        <v>20</v>
      </c>
      <c r="AV180" t="s">
        <v>193</v>
      </c>
      <c r="AW180">
        <v>20</v>
      </c>
      <c r="AX180" t="s">
        <v>194</v>
      </c>
      <c r="AY180">
        <v>1</v>
      </c>
      <c r="AZ180" t="s">
        <v>195</v>
      </c>
      <c r="BA180">
        <v>0</v>
      </c>
      <c r="BB180" t="s">
        <v>203</v>
      </c>
      <c r="BC180">
        <v>1000000</v>
      </c>
    </row>
    <row r="181" spans="1:55">
      <c r="A181">
        <v>927</v>
      </c>
      <c r="B181" t="s">
        <v>289</v>
      </c>
      <c r="C181">
        <v>2</v>
      </c>
      <c r="D181" t="s">
        <v>182</v>
      </c>
      <c r="E181">
        <v>170</v>
      </c>
      <c r="F181" t="s">
        <v>183</v>
      </c>
      <c r="G181" t="s">
        <v>184</v>
      </c>
      <c r="H181">
        <v>29.866</v>
      </c>
      <c r="I181" t="s">
        <v>185</v>
      </c>
      <c r="J181">
        <v>2.2699999999999999E-4</v>
      </c>
      <c r="K181" t="s">
        <v>25</v>
      </c>
      <c r="L181" t="s">
        <v>290</v>
      </c>
      <c r="M181">
        <v>38.137528000000003</v>
      </c>
      <c r="N181" t="s">
        <v>25</v>
      </c>
      <c r="O181" t="s">
        <v>291</v>
      </c>
      <c r="P181">
        <v>2.6499999999999999E-4</v>
      </c>
      <c r="Q181" t="s">
        <v>25</v>
      </c>
      <c r="R181" t="s">
        <v>186</v>
      </c>
      <c r="S181" t="e">
        <f t="shared" si="5"/>
        <v>#NAME?</v>
      </c>
      <c r="T181" t="s">
        <v>25</v>
      </c>
      <c r="U181" t="s">
        <v>24</v>
      </c>
      <c r="V181">
        <v>0.71435999999999999</v>
      </c>
      <c r="W181" t="s">
        <v>25</v>
      </c>
      <c r="X181" t="s">
        <v>1881</v>
      </c>
      <c r="Y181">
        <v>0</v>
      </c>
      <c r="Z181" t="s">
        <v>26</v>
      </c>
      <c r="AA181">
        <v>3.2679E-2</v>
      </c>
      <c r="AB181" t="s">
        <v>25</v>
      </c>
      <c r="AC181" t="s">
        <v>27</v>
      </c>
      <c r="AD181">
        <v>0.53129899999999997</v>
      </c>
      <c r="AE181" t="s">
        <v>25</v>
      </c>
      <c r="AF181" t="s">
        <v>292</v>
      </c>
      <c r="AG181">
        <v>0.14033300000000001</v>
      </c>
      <c r="AH181" t="s">
        <v>25</v>
      </c>
      <c r="AI181" t="s">
        <v>28</v>
      </c>
      <c r="AJ181">
        <v>3.444E-3</v>
      </c>
      <c r="AK181" t="s">
        <v>25</v>
      </c>
      <c r="AL181" t="s">
        <v>288</v>
      </c>
      <c r="AM181">
        <v>1000</v>
      </c>
      <c r="AN181" t="s">
        <v>189</v>
      </c>
      <c r="AO181">
        <v>1000000</v>
      </c>
      <c r="AP181" t="s">
        <v>190</v>
      </c>
      <c r="AQ181">
        <v>10</v>
      </c>
      <c r="AR181" t="s">
        <v>191</v>
      </c>
      <c r="AS181">
        <v>1000</v>
      </c>
      <c r="AT181" t="s">
        <v>192</v>
      </c>
      <c r="AU181">
        <v>20</v>
      </c>
      <c r="AV181" t="s">
        <v>193</v>
      </c>
      <c r="AW181">
        <v>20</v>
      </c>
      <c r="AX181" t="s">
        <v>194</v>
      </c>
      <c r="AY181">
        <v>1</v>
      </c>
      <c r="AZ181" t="s">
        <v>195</v>
      </c>
      <c r="BA181">
        <v>0</v>
      </c>
      <c r="BB181" t="s">
        <v>203</v>
      </c>
      <c r="BC181">
        <v>1000000</v>
      </c>
    </row>
    <row r="182" spans="1:55">
      <c r="A182">
        <v>926</v>
      </c>
      <c r="B182" t="s">
        <v>289</v>
      </c>
      <c r="C182">
        <v>1</v>
      </c>
      <c r="D182" t="s">
        <v>182</v>
      </c>
      <c r="E182">
        <v>161</v>
      </c>
      <c r="F182" t="s">
        <v>183</v>
      </c>
      <c r="G182" t="s">
        <v>184</v>
      </c>
      <c r="H182">
        <v>38.613</v>
      </c>
      <c r="I182" t="s">
        <v>185</v>
      </c>
      <c r="J182">
        <v>2.4800000000000001E-4</v>
      </c>
      <c r="K182" t="s">
        <v>25</v>
      </c>
      <c r="L182" t="s">
        <v>290</v>
      </c>
      <c r="M182">
        <v>21.884222000000001</v>
      </c>
      <c r="N182" t="s">
        <v>25</v>
      </c>
      <c r="O182" t="s">
        <v>291</v>
      </c>
      <c r="P182">
        <v>2.7E-4</v>
      </c>
      <c r="Q182" t="s">
        <v>25</v>
      </c>
      <c r="R182" t="s">
        <v>186</v>
      </c>
      <c r="S182" t="e">
        <f t="shared" si="5"/>
        <v>#NAME?</v>
      </c>
      <c r="T182" t="s">
        <v>25</v>
      </c>
      <c r="U182" t="s">
        <v>24</v>
      </c>
      <c r="V182">
        <v>1.3032649999999999</v>
      </c>
      <c r="W182" t="s">
        <v>25</v>
      </c>
      <c r="X182" t="s">
        <v>1881</v>
      </c>
      <c r="Y182">
        <v>0</v>
      </c>
      <c r="Z182" t="s">
        <v>26</v>
      </c>
      <c r="AA182">
        <v>3.4227E-2</v>
      </c>
      <c r="AB182" t="s">
        <v>25</v>
      </c>
      <c r="AC182" t="s">
        <v>27</v>
      </c>
      <c r="AD182">
        <v>1.1147899999999999</v>
      </c>
      <c r="AE182" t="s">
        <v>25</v>
      </c>
      <c r="AF182" t="s">
        <v>292</v>
      </c>
      <c r="AG182">
        <v>0.14350599999999999</v>
      </c>
      <c r="AH182" t="s">
        <v>25</v>
      </c>
      <c r="AI182" t="s">
        <v>28</v>
      </c>
      <c r="AJ182">
        <v>3.4719999999999998E-3</v>
      </c>
      <c r="AK182" t="s">
        <v>25</v>
      </c>
      <c r="AL182" t="s">
        <v>288</v>
      </c>
      <c r="AM182">
        <v>1000</v>
      </c>
      <c r="AN182" t="s">
        <v>189</v>
      </c>
      <c r="AO182">
        <v>1000000</v>
      </c>
      <c r="AP182" t="s">
        <v>190</v>
      </c>
      <c r="AQ182">
        <v>10</v>
      </c>
      <c r="AR182" t="s">
        <v>191</v>
      </c>
      <c r="AS182">
        <v>1000</v>
      </c>
      <c r="AT182" t="s">
        <v>192</v>
      </c>
      <c r="AU182">
        <v>20</v>
      </c>
      <c r="AV182" t="s">
        <v>193</v>
      </c>
      <c r="AW182">
        <v>20</v>
      </c>
      <c r="AX182" t="s">
        <v>194</v>
      </c>
      <c r="AY182">
        <v>1</v>
      </c>
      <c r="AZ182" t="s">
        <v>195</v>
      </c>
      <c r="BA182">
        <v>0</v>
      </c>
      <c r="BB182" t="s">
        <v>203</v>
      </c>
      <c r="BC182">
        <v>1000000</v>
      </c>
    </row>
    <row r="183" spans="1:55">
      <c r="A183">
        <v>925</v>
      </c>
      <c r="B183" t="s">
        <v>289</v>
      </c>
      <c r="C183">
        <v>0</v>
      </c>
      <c r="D183" t="s">
        <v>182</v>
      </c>
      <c r="E183">
        <v>158</v>
      </c>
      <c r="F183" t="s">
        <v>183</v>
      </c>
      <c r="G183" t="s">
        <v>184</v>
      </c>
      <c r="H183">
        <v>27.849</v>
      </c>
      <c r="I183" t="s">
        <v>185</v>
      </c>
      <c r="J183">
        <v>2.2900000000000001E-4</v>
      </c>
      <c r="K183" t="s">
        <v>25</v>
      </c>
      <c r="L183" t="s">
        <v>290</v>
      </c>
      <c r="M183">
        <v>10.32086</v>
      </c>
      <c r="N183" t="s">
        <v>25</v>
      </c>
      <c r="O183" t="s">
        <v>291</v>
      </c>
      <c r="P183">
        <v>2.3900000000000001E-4</v>
      </c>
      <c r="Q183" t="s">
        <v>25</v>
      </c>
      <c r="R183" t="s">
        <v>186</v>
      </c>
      <c r="S183" t="e">
        <f t="shared" si="5"/>
        <v>#NAME?</v>
      </c>
      <c r="T183" t="s">
        <v>25</v>
      </c>
      <c r="U183" t="s">
        <v>24</v>
      </c>
      <c r="V183">
        <v>2.2682000000000002</v>
      </c>
      <c r="W183" t="s">
        <v>25</v>
      </c>
      <c r="X183" t="s">
        <v>1881</v>
      </c>
      <c r="Y183">
        <v>0</v>
      </c>
      <c r="Z183" t="s">
        <v>26</v>
      </c>
      <c r="AA183">
        <v>3.4469E-2</v>
      </c>
      <c r="AB183" t="s">
        <v>25</v>
      </c>
      <c r="AC183" t="s">
        <v>27</v>
      </c>
      <c r="AD183">
        <v>2.109804</v>
      </c>
      <c r="AE183" t="s">
        <v>25</v>
      </c>
      <c r="AF183" t="s">
        <v>292</v>
      </c>
      <c r="AG183">
        <v>0.113317</v>
      </c>
      <c r="AH183" t="s">
        <v>25</v>
      </c>
      <c r="AI183" t="s">
        <v>28</v>
      </c>
      <c r="AJ183">
        <v>3.4380000000000001E-3</v>
      </c>
      <c r="AK183" t="s">
        <v>25</v>
      </c>
      <c r="AL183" t="s">
        <v>288</v>
      </c>
      <c r="AM183">
        <v>1000</v>
      </c>
      <c r="AN183" t="s">
        <v>189</v>
      </c>
      <c r="AO183">
        <v>1000000</v>
      </c>
      <c r="AP183" t="s">
        <v>190</v>
      </c>
      <c r="AQ183">
        <v>10</v>
      </c>
      <c r="AR183" t="s">
        <v>191</v>
      </c>
      <c r="AS183">
        <v>1000</v>
      </c>
      <c r="AT183" t="s">
        <v>192</v>
      </c>
      <c r="AU183">
        <v>20</v>
      </c>
      <c r="AV183" t="s">
        <v>193</v>
      </c>
      <c r="AW183">
        <v>20</v>
      </c>
      <c r="AX183" t="s">
        <v>194</v>
      </c>
      <c r="AY183">
        <v>1</v>
      </c>
      <c r="AZ183" t="s">
        <v>195</v>
      </c>
      <c r="BA183">
        <v>0</v>
      </c>
      <c r="BB183" t="s">
        <v>203</v>
      </c>
      <c r="BC183">
        <v>1000000</v>
      </c>
    </row>
    <row r="184" spans="1:55">
      <c r="A184">
        <v>924</v>
      </c>
      <c r="B184" t="s">
        <v>289</v>
      </c>
      <c r="C184">
        <v>4</v>
      </c>
      <c r="D184" t="s">
        <v>182</v>
      </c>
      <c r="E184">
        <v>227</v>
      </c>
      <c r="F184" t="s">
        <v>183</v>
      </c>
      <c r="G184" t="s">
        <v>184</v>
      </c>
      <c r="H184">
        <v>2.1749999999999998</v>
      </c>
      <c r="I184" t="s">
        <v>185</v>
      </c>
      <c r="J184">
        <v>2.2800000000000001E-4</v>
      </c>
      <c r="K184" t="s">
        <v>25</v>
      </c>
      <c r="L184" t="s">
        <v>290</v>
      </c>
      <c r="M184">
        <v>178.34231800000001</v>
      </c>
      <c r="N184" t="s">
        <v>25</v>
      </c>
      <c r="O184" t="s">
        <v>291</v>
      </c>
      <c r="P184">
        <v>4.0700000000000003E-4</v>
      </c>
      <c r="Q184" t="s">
        <v>25</v>
      </c>
      <c r="R184" t="s">
        <v>186</v>
      </c>
      <c r="S184" t="e">
        <f t="shared" si="5"/>
        <v>#NAME?</v>
      </c>
      <c r="T184" t="s">
        <v>25</v>
      </c>
      <c r="U184" t="s">
        <v>24</v>
      </c>
      <c r="V184">
        <v>0.36160900000000001</v>
      </c>
      <c r="W184" t="s">
        <v>25</v>
      </c>
      <c r="X184" t="s">
        <v>1881</v>
      </c>
      <c r="Y184">
        <v>0</v>
      </c>
      <c r="Z184" t="s">
        <v>26</v>
      </c>
      <c r="AA184">
        <v>3.0506999999999999E-2</v>
      </c>
      <c r="AB184" t="s">
        <v>25</v>
      </c>
      <c r="AC184" t="s">
        <v>27</v>
      </c>
      <c r="AD184">
        <v>0.16536400000000001</v>
      </c>
      <c r="AE184" t="s">
        <v>25</v>
      </c>
      <c r="AF184" t="s">
        <v>292</v>
      </c>
      <c r="AG184">
        <v>0.152781</v>
      </c>
      <c r="AH184" t="s">
        <v>25</v>
      </c>
      <c r="AI184" t="s">
        <v>28</v>
      </c>
      <c r="AJ184">
        <v>6.8170000000000001E-3</v>
      </c>
      <c r="AK184" t="s">
        <v>25</v>
      </c>
      <c r="AL184" t="s">
        <v>288</v>
      </c>
      <c r="AM184">
        <v>1000</v>
      </c>
      <c r="AN184" t="s">
        <v>189</v>
      </c>
      <c r="AO184">
        <v>1000000</v>
      </c>
      <c r="AP184" t="s">
        <v>190</v>
      </c>
      <c r="AQ184">
        <v>10</v>
      </c>
      <c r="AR184" t="s">
        <v>191</v>
      </c>
      <c r="AS184">
        <v>1000</v>
      </c>
      <c r="AT184" t="s">
        <v>192</v>
      </c>
      <c r="AU184">
        <v>20</v>
      </c>
      <c r="AV184" t="s">
        <v>193</v>
      </c>
      <c r="AW184">
        <v>20</v>
      </c>
      <c r="AX184" t="s">
        <v>194</v>
      </c>
      <c r="AY184">
        <v>1</v>
      </c>
      <c r="AZ184" t="s">
        <v>195</v>
      </c>
      <c r="BA184">
        <v>0</v>
      </c>
      <c r="BB184" t="s">
        <v>203</v>
      </c>
      <c r="BC184">
        <v>1000000</v>
      </c>
    </row>
    <row r="185" spans="1:55">
      <c r="A185">
        <v>924</v>
      </c>
      <c r="B185" t="s">
        <v>289</v>
      </c>
      <c r="C185">
        <v>4</v>
      </c>
      <c r="D185" t="s">
        <v>182</v>
      </c>
      <c r="E185">
        <v>227</v>
      </c>
      <c r="F185" t="s">
        <v>183</v>
      </c>
      <c r="G185" t="s">
        <v>184</v>
      </c>
      <c r="H185">
        <v>33.046999999999997</v>
      </c>
      <c r="I185" t="s">
        <v>185</v>
      </c>
      <c r="J185">
        <v>2.1900000000000001E-4</v>
      </c>
      <c r="K185" t="s">
        <v>25</v>
      </c>
      <c r="L185" t="s">
        <v>290</v>
      </c>
      <c r="M185">
        <v>169.74343999999999</v>
      </c>
      <c r="N185" t="s">
        <v>25</v>
      </c>
      <c r="O185" t="s">
        <v>291</v>
      </c>
      <c r="P185">
        <v>3.8900000000000002E-4</v>
      </c>
      <c r="Q185" t="s">
        <v>25</v>
      </c>
      <c r="R185" t="s">
        <v>186</v>
      </c>
      <c r="S185" t="e">
        <f t="shared" si="5"/>
        <v>#NAME?</v>
      </c>
      <c r="T185" t="s">
        <v>25</v>
      </c>
      <c r="U185" t="s">
        <v>24</v>
      </c>
      <c r="V185">
        <v>0.32145800000000002</v>
      </c>
      <c r="W185" t="s">
        <v>25</v>
      </c>
      <c r="X185" t="s">
        <v>1881</v>
      </c>
      <c r="Y185">
        <v>0</v>
      </c>
      <c r="Z185" t="s">
        <v>26</v>
      </c>
      <c r="AA185">
        <v>3.0582999999999999E-2</v>
      </c>
      <c r="AB185" t="s">
        <v>25</v>
      </c>
      <c r="AC185" t="s">
        <v>27</v>
      </c>
      <c r="AD185">
        <v>0.141042</v>
      </c>
      <c r="AE185" t="s">
        <v>25</v>
      </c>
      <c r="AF185" t="s">
        <v>292</v>
      </c>
      <c r="AG185">
        <v>0.13694000000000001</v>
      </c>
      <c r="AH185" t="s">
        <v>25</v>
      </c>
      <c r="AI185" t="s">
        <v>28</v>
      </c>
      <c r="AJ185">
        <v>6.8310000000000003E-3</v>
      </c>
      <c r="AK185" t="s">
        <v>25</v>
      </c>
      <c r="AL185" t="s">
        <v>288</v>
      </c>
      <c r="AM185">
        <v>1000</v>
      </c>
      <c r="AN185" t="s">
        <v>189</v>
      </c>
      <c r="AO185">
        <v>1000000</v>
      </c>
      <c r="AP185" t="s">
        <v>190</v>
      </c>
      <c r="AQ185">
        <v>10</v>
      </c>
      <c r="AR185" t="s">
        <v>191</v>
      </c>
      <c r="AS185">
        <v>1000</v>
      </c>
      <c r="AT185" t="s">
        <v>192</v>
      </c>
      <c r="AU185">
        <v>20</v>
      </c>
      <c r="AV185" t="s">
        <v>193</v>
      </c>
      <c r="AW185">
        <v>20</v>
      </c>
      <c r="AX185" t="s">
        <v>194</v>
      </c>
      <c r="AY185">
        <v>1</v>
      </c>
      <c r="AZ185" t="s">
        <v>195</v>
      </c>
      <c r="BA185">
        <v>0</v>
      </c>
      <c r="BB185" t="s">
        <v>203</v>
      </c>
      <c r="BC185">
        <v>1000000</v>
      </c>
    </row>
    <row r="186" spans="1:55">
      <c r="A186">
        <v>923</v>
      </c>
      <c r="B186" t="s">
        <v>289</v>
      </c>
      <c r="C186">
        <v>3</v>
      </c>
      <c r="D186" t="s">
        <v>182</v>
      </c>
      <c r="E186">
        <v>188</v>
      </c>
      <c r="F186" t="s">
        <v>183</v>
      </c>
      <c r="G186" t="s">
        <v>184</v>
      </c>
      <c r="H186">
        <v>6.0039999999999996</v>
      </c>
      <c r="I186" t="s">
        <v>185</v>
      </c>
      <c r="J186">
        <v>1.9599999999999999E-4</v>
      </c>
      <c r="K186" t="s">
        <v>25</v>
      </c>
      <c r="L186" t="s">
        <v>290</v>
      </c>
      <c r="M186">
        <v>49.678254000000003</v>
      </c>
      <c r="N186" t="s">
        <v>25</v>
      </c>
      <c r="O186" t="s">
        <v>291</v>
      </c>
      <c r="P186">
        <v>2.4600000000000002E-4</v>
      </c>
      <c r="Q186" t="s">
        <v>25</v>
      </c>
      <c r="R186" t="s">
        <v>186</v>
      </c>
      <c r="S186" t="e">
        <f t="shared" si="5"/>
        <v>#NAME?</v>
      </c>
      <c r="T186" t="s">
        <v>25</v>
      </c>
      <c r="U186" t="s">
        <v>24</v>
      </c>
      <c r="V186">
        <v>0.92878700000000003</v>
      </c>
      <c r="W186" t="s">
        <v>25</v>
      </c>
      <c r="X186" t="s">
        <v>1881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292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288</v>
      </c>
      <c r="AM186">
        <v>100</v>
      </c>
      <c r="AN186" t="s">
        <v>189</v>
      </c>
      <c r="AO186">
        <v>1000000</v>
      </c>
      <c r="AP186" t="s">
        <v>190</v>
      </c>
      <c r="AQ186">
        <v>10</v>
      </c>
      <c r="AR186" t="s">
        <v>191</v>
      </c>
      <c r="AS186">
        <v>1000</v>
      </c>
      <c r="AT186" t="s">
        <v>192</v>
      </c>
      <c r="AU186">
        <v>20</v>
      </c>
      <c r="AV186" t="s">
        <v>193</v>
      </c>
      <c r="AW186">
        <v>20</v>
      </c>
      <c r="AX186" t="s">
        <v>194</v>
      </c>
      <c r="AY186">
        <v>1</v>
      </c>
      <c r="AZ186" t="s">
        <v>195</v>
      </c>
      <c r="BA186">
        <v>0</v>
      </c>
      <c r="BB186" t="s">
        <v>203</v>
      </c>
      <c r="BC186">
        <v>1000</v>
      </c>
    </row>
    <row r="187" spans="1:55">
      <c r="A187">
        <v>922</v>
      </c>
      <c r="B187" t="s">
        <v>289</v>
      </c>
      <c r="C187">
        <v>4</v>
      </c>
      <c r="D187" t="s">
        <v>182</v>
      </c>
      <c r="E187">
        <v>227</v>
      </c>
      <c r="F187" t="s">
        <v>183</v>
      </c>
      <c r="G187" t="s">
        <v>184</v>
      </c>
      <c r="H187">
        <v>6.2569999999999997</v>
      </c>
      <c r="I187" t="s">
        <v>185</v>
      </c>
      <c r="J187">
        <v>3.3199999999999999E-4</v>
      </c>
      <c r="K187" t="s">
        <v>25</v>
      </c>
      <c r="L187" t="s">
        <v>290</v>
      </c>
      <c r="M187">
        <v>205.70904999999999</v>
      </c>
      <c r="N187" t="s">
        <v>25</v>
      </c>
      <c r="O187" t="s">
        <v>291</v>
      </c>
      <c r="P187">
        <v>5.3799999999999996E-4</v>
      </c>
      <c r="Q187" t="s">
        <v>25</v>
      </c>
      <c r="R187" t="s">
        <v>186</v>
      </c>
      <c r="S187" t="e">
        <f t="shared" si="5"/>
        <v>#NAME?</v>
      </c>
      <c r="T187" t="s">
        <v>25</v>
      </c>
      <c r="U187" t="s">
        <v>24</v>
      </c>
      <c r="V187">
        <v>0.69582200000000005</v>
      </c>
      <c r="W187" t="s">
        <v>25</v>
      </c>
      <c r="X187" t="s">
        <v>1881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292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288</v>
      </c>
      <c r="AM187">
        <v>1000</v>
      </c>
      <c r="AN187" t="s">
        <v>189</v>
      </c>
      <c r="AO187">
        <v>1000000</v>
      </c>
      <c r="AP187" t="s">
        <v>190</v>
      </c>
      <c r="AQ187">
        <v>10</v>
      </c>
      <c r="AR187" t="s">
        <v>191</v>
      </c>
      <c r="AS187">
        <v>1000</v>
      </c>
      <c r="AT187" t="s">
        <v>192</v>
      </c>
      <c r="AU187">
        <v>20</v>
      </c>
      <c r="AV187" t="s">
        <v>193</v>
      </c>
      <c r="AW187">
        <v>20</v>
      </c>
      <c r="AX187" t="s">
        <v>194</v>
      </c>
      <c r="AY187">
        <v>1</v>
      </c>
      <c r="AZ187" t="s">
        <v>195</v>
      </c>
      <c r="BA187">
        <v>0</v>
      </c>
      <c r="BB187" t="s">
        <v>203</v>
      </c>
      <c r="BC187">
        <v>1000000</v>
      </c>
    </row>
    <row r="188" spans="1:55">
      <c r="A188">
        <v>921</v>
      </c>
      <c r="B188" t="s">
        <v>289</v>
      </c>
      <c r="C188">
        <v>4</v>
      </c>
      <c r="D188" t="s">
        <v>182</v>
      </c>
      <c r="E188">
        <v>227</v>
      </c>
      <c r="F188" t="s">
        <v>183</v>
      </c>
      <c r="G188" t="s">
        <v>184</v>
      </c>
      <c r="H188">
        <v>6.1909999999999998</v>
      </c>
      <c r="I188" t="s">
        <v>185</v>
      </c>
      <c r="J188">
        <v>2.5500000000000002E-4</v>
      </c>
      <c r="K188" t="s">
        <v>25</v>
      </c>
      <c r="L188" t="s">
        <v>290</v>
      </c>
      <c r="M188">
        <v>185.804937</v>
      </c>
      <c r="N188" t="s">
        <v>25</v>
      </c>
      <c r="O188" t="s">
        <v>291</v>
      </c>
      <c r="P188">
        <v>4.4099999999999999E-4</v>
      </c>
      <c r="Q188" t="s">
        <v>25</v>
      </c>
      <c r="R188" t="s">
        <v>186</v>
      </c>
      <c r="S188">
        <v>1.2956000000000001E-2</v>
      </c>
      <c r="T188" t="s">
        <v>25</v>
      </c>
      <c r="U188" t="s">
        <v>24</v>
      </c>
      <c r="V188">
        <v>0.52253499999999997</v>
      </c>
      <c r="W188" t="s">
        <v>25</v>
      </c>
      <c r="X188" t="s">
        <v>1881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292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288</v>
      </c>
      <c r="AM188">
        <v>1000</v>
      </c>
      <c r="AN188" t="s">
        <v>189</v>
      </c>
      <c r="AO188">
        <v>1000000</v>
      </c>
      <c r="AP188" t="s">
        <v>190</v>
      </c>
      <c r="AQ188">
        <v>10</v>
      </c>
      <c r="AR188" t="s">
        <v>191</v>
      </c>
      <c r="AS188">
        <v>1000</v>
      </c>
      <c r="AT188" t="s">
        <v>192</v>
      </c>
      <c r="AU188">
        <v>20</v>
      </c>
      <c r="AV188" t="s">
        <v>193</v>
      </c>
      <c r="AW188">
        <v>20</v>
      </c>
      <c r="AX188" t="s">
        <v>194</v>
      </c>
      <c r="AY188">
        <v>1</v>
      </c>
      <c r="AZ188" t="s">
        <v>195</v>
      </c>
      <c r="BA188">
        <v>0</v>
      </c>
      <c r="BB188" t="s">
        <v>203</v>
      </c>
      <c r="BC188">
        <v>1000000</v>
      </c>
    </row>
    <row r="189" spans="1:55">
      <c r="A189">
        <v>921</v>
      </c>
      <c r="B189" t="s">
        <v>289</v>
      </c>
      <c r="C189">
        <v>4</v>
      </c>
      <c r="D189" t="s">
        <v>182</v>
      </c>
      <c r="E189">
        <v>227</v>
      </c>
      <c r="F189" t="s">
        <v>183</v>
      </c>
      <c r="G189" t="s">
        <v>184</v>
      </c>
      <c r="H189">
        <v>5.9279999999999999</v>
      </c>
      <c r="I189" t="s">
        <v>185</v>
      </c>
      <c r="J189">
        <v>2.2900000000000001E-4</v>
      </c>
      <c r="K189" t="s">
        <v>25</v>
      </c>
      <c r="L189" t="s">
        <v>290</v>
      </c>
      <c r="M189">
        <v>177.441667</v>
      </c>
      <c r="N189" t="s">
        <v>25</v>
      </c>
      <c r="O189" t="s">
        <v>291</v>
      </c>
      <c r="P189">
        <v>4.0700000000000003E-4</v>
      </c>
      <c r="Q189" t="s">
        <v>25</v>
      </c>
      <c r="R189" t="s">
        <v>186</v>
      </c>
      <c r="S189">
        <v>1.3050000000000001E-2</v>
      </c>
      <c r="T189" t="s">
        <v>25</v>
      </c>
      <c r="U189" t="s">
        <v>24</v>
      </c>
      <c r="V189">
        <v>0.55722899999999997</v>
      </c>
      <c r="W189" t="s">
        <v>25</v>
      </c>
      <c r="X189" t="s">
        <v>1881</v>
      </c>
      <c r="Y189">
        <v>0</v>
      </c>
      <c r="Z189" t="s">
        <v>26</v>
      </c>
      <c r="AA189">
        <v>4.8025999999999999E-2</v>
      </c>
      <c r="AB189" t="s">
        <v>25</v>
      </c>
      <c r="AC189" t="s">
        <v>27</v>
      </c>
      <c r="AD189">
        <v>0.28764800000000001</v>
      </c>
      <c r="AE189" t="s">
        <v>25</v>
      </c>
      <c r="AF189" t="s">
        <v>292</v>
      </c>
      <c r="AG189">
        <v>0.21022199999999999</v>
      </c>
      <c r="AH189" t="s">
        <v>25</v>
      </c>
      <c r="AI189" t="s">
        <v>28</v>
      </c>
      <c r="AJ189">
        <v>3.444E-3</v>
      </c>
      <c r="AK189" t="s">
        <v>25</v>
      </c>
      <c r="AL189" t="s">
        <v>288</v>
      </c>
      <c r="AM189">
        <v>1000</v>
      </c>
      <c r="AN189" t="s">
        <v>189</v>
      </c>
      <c r="AO189">
        <v>1000000</v>
      </c>
      <c r="AP189" t="s">
        <v>190</v>
      </c>
      <c r="AQ189">
        <v>10</v>
      </c>
      <c r="AR189" t="s">
        <v>191</v>
      </c>
      <c r="AS189">
        <v>1000</v>
      </c>
      <c r="AT189" t="s">
        <v>192</v>
      </c>
      <c r="AU189">
        <v>20</v>
      </c>
      <c r="AV189" t="s">
        <v>193</v>
      </c>
      <c r="AW189">
        <v>20</v>
      </c>
      <c r="AX189" t="s">
        <v>194</v>
      </c>
      <c r="AY189">
        <v>1</v>
      </c>
      <c r="AZ189" t="s">
        <v>195</v>
      </c>
      <c r="BA189">
        <v>0</v>
      </c>
      <c r="BB189" t="s">
        <v>203</v>
      </c>
      <c r="BC189">
        <v>1000000</v>
      </c>
    </row>
    <row r="190" spans="1:55">
      <c r="A190">
        <v>920</v>
      </c>
      <c r="B190" t="s">
        <v>289</v>
      </c>
      <c r="C190">
        <v>4</v>
      </c>
      <c r="D190" t="s">
        <v>182</v>
      </c>
      <c r="E190">
        <v>182</v>
      </c>
      <c r="F190" t="s">
        <v>183</v>
      </c>
      <c r="G190" t="s">
        <v>184</v>
      </c>
      <c r="H190">
        <v>1694.375</v>
      </c>
      <c r="I190" t="s">
        <v>185</v>
      </c>
      <c r="J190">
        <v>2.23E-4</v>
      </c>
      <c r="K190" t="s">
        <v>25</v>
      </c>
      <c r="L190" t="s">
        <v>290</v>
      </c>
      <c r="M190">
        <v>137.49685500000001</v>
      </c>
      <c r="N190" t="s">
        <v>25</v>
      </c>
      <c r="O190" t="s">
        <v>291</v>
      </c>
      <c r="P190">
        <v>3.6000000000000002E-4</v>
      </c>
      <c r="Q190" t="s">
        <v>25</v>
      </c>
      <c r="R190" t="s">
        <v>186</v>
      </c>
      <c r="S190" t="e">
        <f t="shared" ref="S190:S203" si="6">-nan</f>
        <v>#NAME?</v>
      </c>
      <c r="T190" t="s">
        <v>25</v>
      </c>
      <c r="U190" t="s">
        <v>24</v>
      </c>
      <c r="V190">
        <v>0.416522</v>
      </c>
      <c r="W190" t="s">
        <v>25</v>
      </c>
      <c r="X190" t="s">
        <v>1881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292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288</v>
      </c>
      <c r="AM190">
        <v>1000</v>
      </c>
      <c r="AN190" t="s">
        <v>189</v>
      </c>
      <c r="AO190">
        <v>1000000</v>
      </c>
      <c r="AP190" t="s">
        <v>190</v>
      </c>
      <c r="AQ190">
        <v>7</v>
      </c>
      <c r="AR190" t="s">
        <v>191</v>
      </c>
      <c r="AS190">
        <v>1000</v>
      </c>
      <c r="AT190" t="s">
        <v>192</v>
      </c>
      <c r="AU190">
        <v>20</v>
      </c>
      <c r="AV190" t="s">
        <v>193</v>
      </c>
      <c r="AW190">
        <v>20</v>
      </c>
      <c r="AX190" t="s">
        <v>194</v>
      </c>
      <c r="AY190">
        <v>1</v>
      </c>
      <c r="AZ190" t="s">
        <v>195</v>
      </c>
      <c r="BA190">
        <v>0</v>
      </c>
      <c r="BB190" t="s">
        <v>203</v>
      </c>
      <c r="BC190">
        <v>1000000</v>
      </c>
    </row>
    <row r="191" spans="1:55">
      <c r="A191">
        <v>919</v>
      </c>
      <c r="B191" t="s">
        <v>289</v>
      </c>
      <c r="C191">
        <v>4</v>
      </c>
      <c r="D191" t="s">
        <v>182</v>
      </c>
      <c r="E191">
        <v>182</v>
      </c>
      <c r="F191" t="s">
        <v>183</v>
      </c>
      <c r="G191" t="s">
        <v>184</v>
      </c>
      <c r="H191">
        <v>1598.8579999999999</v>
      </c>
      <c r="I191" t="s">
        <v>185</v>
      </c>
      <c r="J191">
        <v>2.03E-4</v>
      </c>
      <c r="K191" t="s">
        <v>25</v>
      </c>
      <c r="L191" t="s">
        <v>290</v>
      </c>
      <c r="M191">
        <v>124.207245</v>
      </c>
      <c r="N191" t="s">
        <v>25</v>
      </c>
      <c r="O191" t="s">
        <v>291</v>
      </c>
      <c r="P191">
        <v>3.2699999999999998E-4</v>
      </c>
      <c r="Q191" t="s">
        <v>25</v>
      </c>
      <c r="R191" t="s">
        <v>186</v>
      </c>
      <c r="S191" t="e">
        <f t="shared" si="6"/>
        <v>#NAME?</v>
      </c>
      <c r="T191" t="s">
        <v>25</v>
      </c>
      <c r="U191" t="s">
        <v>24</v>
      </c>
      <c r="V191">
        <v>0.39649299999999998</v>
      </c>
      <c r="W191" t="s">
        <v>25</v>
      </c>
      <c r="X191" t="s">
        <v>1881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292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288</v>
      </c>
      <c r="AM191">
        <v>1000</v>
      </c>
      <c r="AN191" t="s">
        <v>189</v>
      </c>
      <c r="AO191">
        <v>1000000</v>
      </c>
      <c r="AP191" t="s">
        <v>190</v>
      </c>
      <c r="AQ191">
        <v>7</v>
      </c>
      <c r="AR191" t="s">
        <v>191</v>
      </c>
      <c r="AS191">
        <v>1000</v>
      </c>
      <c r="AT191" t="s">
        <v>192</v>
      </c>
      <c r="AU191">
        <v>20</v>
      </c>
      <c r="AV191" t="s">
        <v>193</v>
      </c>
      <c r="AW191">
        <v>20</v>
      </c>
      <c r="AX191" t="s">
        <v>194</v>
      </c>
      <c r="AY191">
        <v>1</v>
      </c>
      <c r="AZ191" t="s">
        <v>195</v>
      </c>
      <c r="BA191">
        <v>0</v>
      </c>
      <c r="BB191" t="s">
        <v>203</v>
      </c>
      <c r="BC191">
        <v>1000000</v>
      </c>
    </row>
    <row r="192" spans="1:55">
      <c r="A192">
        <v>919</v>
      </c>
      <c r="B192" t="s">
        <v>289</v>
      </c>
      <c r="C192">
        <v>4</v>
      </c>
      <c r="D192" t="s">
        <v>182</v>
      </c>
      <c r="E192">
        <v>182</v>
      </c>
      <c r="F192" t="s">
        <v>183</v>
      </c>
      <c r="G192" t="s">
        <v>184</v>
      </c>
      <c r="H192">
        <v>1642.702</v>
      </c>
      <c r="I192" t="s">
        <v>185</v>
      </c>
      <c r="J192">
        <v>2.2000000000000001E-4</v>
      </c>
      <c r="K192" t="s">
        <v>25</v>
      </c>
      <c r="L192" t="s">
        <v>290</v>
      </c>
      <c r="M192">
        <v>125.119736</v>
      </c>
      <c r="N192" t="s">
        <v>25</v>
      </c>
      <c r="O192" t="s">
        <v>291</v>
      </c>
      <c r="P192">
        <v>3.4499999999999998E-4</v>
      </c>
      <c r="Q192" t="s">
        <v>25</v>
      </c>
      <c r="R192" t="s">
        <v>186</v>
      </c>
      <c r="S192" t="e">
        <f t="shared" si="6"/>
        <v>#NAME?</v>
      </c>
      <c r="T192" t="s">
        <v>25</v>
      </c>
      <c r="U192" t="s">
        <v>24</v>
      </c>
      <c r="V192">
        <v>0.40995999999999999</v>
      </c>
      <c r="W192" t="s">
        <v>25</v>
      </c>
      <c r="X192" t="s">
        <v>1881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292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288</v>
      </c>
      <c r="AM192">
        <v>1000</v>
      </c>
      <c r="AN192" t="s">
        <v>189</v>
      </c>
      <c r="AO192">
        <v>1000000</v>
      </c>
      <c r="AP192" t="s">
        <v>190</v>
      </c>
      <c r="AQ192">
        <v>7</v>
      </c>
      <c r="AR192" t="s">
        <v>191</v>
      </c>
      <c r="AS192">
        <v>1000</v>
      </c>
      <c r="AT192" t="s">
        <v>192</v>
      </c>
      <c r="AU192">
        <v>20</v>
      </c>
      <c r="AV192" t="s">
        <v>193</v>
      </c>
      <c r="AW192">
        <v>20</v>
      </c>
      <c r="AX192" t="s">
        <v>194</v>
      </c>
      <c r="AY192">
        <v>1</v>
      </c>
      <c r="AZ192" t="s">
        <v>195</v>
      </c>
      <c r="BA192">
        <v>0</v>
      </c>
      <c r="BB192" t="s">
        <v>203</v>
      </c>
      <c r="BC192">
        <v>1000000</v>
      </c>
    </row>
    <row r="193" spans="1:55">
      <c r="A193">
        <v>919</v>
      </c>
      <c r="B193" t="s">
        <v>289</v>
      </c>
      <c r="C193">
        <v>4</v>
      </c>
      <c r="D193" t="s">
        <v>182</v>
      </c>
      <c r="E193">
        <v>182</v>
      </c>
      <c r="F193" t="s">
        <v>183</v>
      </c>
      <c r="G193" t="s">
        <v>184</v>
      </c>
      <c r="H193">
        <v>1631.3019999999999</v>
      </c>
      <c r="I193" t="s">
        <v>185</v>
      </c>
      <c r="J193">
        <v>2.5999999999999998E-4</v>
      </c>
      <c r="K193" t="s">
        <v>25</v>
      </c>
      <c r="L193" t="s">
        <v>290</v>
      </c>
      <c r="M193">
        <v>155.80262300000001</v>
      </c>
      <c r="N193" t="s">
        <v>25</v>
      </c>
      <c r="O193" t="s">
        <v>291</v>
      </c>
      <c r="P193">
        <v>4.15E-4</v>
      </c>
      <c r="Q193" t="s">
        <v>25</v>
      </c>
      <c r="R193" t="s">
        <v>186</v>
      </c>
      <c r="S193" t="e">
        <f t="shared" si="6"/>
        <v>#NAME?</v>
      </c>
      <c r="T193" t="s">
        <v>25</v>
      </c>
      <c r="U193" t="s">
        <v>24</v>
      </c>
      <c r="V193">
        <v>0.43061100000000002</v>
      </c>
      <c r="W193" t="s">
        <v>25</v>
      </c>
      <c r="X193" t="s">
        <v>1881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292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288</v>
      </c>
      <c r="AM193">
        <v>1000</v>
      </c>
      <c r="AN193" t="s">
        <v>189</v>
      </c>
      <c r="AO193">
        <v>1000000</v>
      </c>
      <c r="AP193" t="s">
        <v>190</v>
      </c>
      <c r="AQ193">
        <v>7</v>
      </c>
      <c r="AR193" t="s">
        <v>191</v>
      </c>
      <c r="AS193">
        <v>1000</v>
      </c>
      <c r="AT193" t="s">
        <v>192</v>
      </c>
      <c r="AU193">
        <v>20</v>
      </c>
      <c r="AV193" t="s">
        <v>193</v>
      </c>
      <c r="AW193">
        <v>20</v>
      </c>
      <c r="AX193" t="s">
        <v>194</v>
      </c>
      <c r="AY193">
        <v>1</v>
      </c>
      <c r="AZ193" t="s">
        <v>195</v>
      </c>
      <c r="BA193">
        <v>0</v>
      </c>
      <c r="BB193" t="s">
        <v>203</v>
      </c>
      <c r="BC193">
        <v>1000000</v>
      </c>
    </row>
    <row r="194" spans="1:55">
      <c r="A194">
        <v>919</v>
      </c>
      <c r="B194" t="s">
        <v>289</v>
      </c>
      <c r="C194">
        <v>4</v>
      </c>
      <c r="D194" t="s">
        <v>182</v>
      </c>
      <c r="E194">
        <v>182</v>
      </c>
      <c r="F194" t="s">
        <v>183</v>
      </c>
      <c r="G194" t="s">
        <v>184</v>
      </c>
      <c r="H194">
        <v>1682.8209999999999</v>
      </c>
      <c r="I194" t="s">
        <v>185</v>
      </c>
      <c r="J194">
        <v>2.4399999999999999E-4</v>
      </c>
      <c r="K194" t="s">
        <v>25</v>
      </c>
      <c r="L194" t="s">
        <v>290</v>
      </c>
      <c r="M194">
        <v>151.50466299999999</v>
      </c>
      <c r="N194" t="s">
        <v>25</v>
      </c>
      <c r="O194" t="s">
        <v>291</v>
      </c>
      <c r="P194">
        <v>3.9599999999999998E-4</v>
      </c>
      <c r="Q194" t="s">
        <v>25</v>
      </c>
      <c r="R194" t="s">
        <v>186</v>
      </c>
      <c r="S194" t="e">
        <f t="shared" si="6"/>
        <v>#NAME?</v>
      </c>
      <c r="T194" t="s">
        <v>25</v>
      </c>
      <c r="U194" t="s">
        <v>24</v>
      </c>
      <c r="V194">
        <v>0.49817400000000001</v>
      </c>
      <c r="W194" t="s">
        <v>25</v>
      </c>
      <c r="X194" t="s">
        <v>1881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292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288</v>
      </c>
      <c r="AM194">
        <v>1000</v>
      </c>
      <c r="AN194" t="s">
        <v>189</v>
      </c>
      <c r="AO194">
        <v>1000000</v>
      </c>
      <c r="AP194" t="s">
        <v>190</v>
      </c>
      <c r="AQ194">
        <v>7</v>
      </c>
      <c r="AR194" t="s">
        <v>191</v>
      </c>
      <c r="AS194">
        <v>1000</v>
      </c>
      <c r="AT194" t="s">
        <v>192</v>
      </c>
      <c r="AU194">
        <v>20</v>
      </c>
      <c r="AV194" t="s">
        <v>193</v>
      </c>
      <c r="AW194">
        <v>20</v>
      </c>
      <c r="AX194" t="s">
        <v>194</v>
      </c>
      <c r="AY194">
        <v>1</v>
      </c>
      <c r="AZ194" t="s">
        <v>195</v>
      </c>
      <c r="BA194">
        <v>0</v>
      </c>
      <c r="BB194" t="s">
        <v>203</v>
      </c>
      <c r="BC194">
        <v>1000000</v>
      </c>
    </row>
    <row r="195" spans="1:55">
      <c r="A195">
        <v>919</v>
      </c>
      <c r="B195" t="s">
        <v>289</v>
      </c>
      <c r="C195">
        <v>4</v>
      </c>
      <c r="D195" t="s">
        <v>182</v>
      </c>
      <c r="E195">
        <v>182</v>
      </c>
      <c r="F195" t="s">
        <v>183</v>
      </c>
      <c r="G195" t="s">
        <v>184</v>
      </c>
      <c r="H195">
        <v>1667.0419999999999</v>
      </c>
      <c r="I195" t="s">
        <v>185</v>
      </c>
      <c r="J195">
        <v>2.04E-4</v>
      </c>
      <c r="K195" t="s">
        <v>25</v>
      </c>
      <c r="L195" t="s">
        <v>290</v>
      </c>
      <c r="M195">
        <v>130.26248799999999</v>
      </c>
      <c r="N195" t="s">
        <v>25</v>
      </c>
      <c r="O195" t="s">
        <v>291</v>
      </c>
      <c r="P195">
        <v>3.3399999999999999E-4</v>
      </c>
      <c r="Q195" t="s">
        <v>25</v>
      </c>
      <c r="R195" t="s">
        <v>186</v>
      </c>
      <c r="S195" t="e">
        <f t="shared" si="6"/>
        <v>#NAME?</v>
      </c>
      <c r="T195" t="s">
        <v>25</v>
      </c>
      <c r="U195" t="s">
        <v>24</v>
      </c>
      <c r="V195">
        <v>0.41666900000000001</v>
      </c>
      <c r="W195" t="s">
        <v>25</v>
      </c>
      <c r="X195" t="s">
        <v>1881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292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288</v>
      </c>
      <c r="AM195">
        <v>1000</v>
      </c>
      <c r="AN195" t="s">
        <v>189</v>
      </c>
      <c r="AO195">
        <v>1000000</v>
      </c>
      <c r="AP195" t="s">
        <v>190</v>
      </c>
      <c r="AQ195">
        <v>7</v>
      </c>
      <c r="AR195" t="s">
        <v>191</v>
      </c>
      <c r="AS195">
        <v>500</v>
      </c>
      <c r="AT195" t="s">
        <v>192</v>
      </c>
      <c r="AU195">
        <v>20</v>
      </c>
      <c r="AV195" t="s">
        <v>193</v>
      </c>
      <c r="AW195">
        <v>20</v>
      </c>
      <c r="AX195" t="s">
        <v>194</v>
      </c>
      <c r="AY195">
        <v>1</v>
      </c>
      <c r="AZ195" t="s">
        <v>195</v>
      </c>
      <c r="BA195">
        <v>0</v>
      </c>
      <c r="BB195" t="s">
        <v>203</v>
      </c>
      <c r="BC195">
        <v>1000000</v>
      </c>
    </row>
    <row r="196" spans="1:55">
      <c r="A196">
        <v>915</v>
      </c>
      <c r="B196" t="s">
        <v>289</v>
      </c>
      <c r="C196">
        <v>1</v>
      </c>
      <c r="D196" t="s">
        <v>182</v>
      </c>
      <c r="E196">
        <v>4359</v>
      </c>
      <c r="F196" t="s">
        <v>183</v>
      </c>
      <c r="G196" t="s">
        <v>184</v>
      </c>
      <c r="H196">
        <v>0.02</v>
      </c>
      <c r="I196" t="s">
        <v>185</v>
      </c>
      <c r="J196">
        <v>1.305E-3</v>
      </c>
      <c r="K196" t="s">
        <v>25</v>
      </c>
      <c r="L196" t="s">
        <v>290</v>
      </c>
      <c r="M196">
        <v>1008.033516</v>
      </c>
      <c r="N196" t="s">
        <v>25</v>
      </c>
      <c r="O196" t="s">
        <v>291</v>
      </c>
      <c r="P196">
        <v>2.313E-3</v>
      </c>
      <c r="Q196" t="s">
        <v>25</v>
      </c>
      <c r="R196" t="s">
        <v>186</v>
      </c>
      <c r="S196" t="e">
        <f t="shared" si="6"/>
        <v>#NAME?</v>
      </c>
      <c r="T196" t="s">
        <v>25</v>
      </c>
      <c r="U196" t="s">
        <v>24</v>
      </c>
      <c r="V196">
        <v>0.94205799999999995</v>
      </c>
      <c r="W196" t="s">
        <v>25</v>
      </c>
      <c r="X196" t="s">
        <v>1881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292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288</v>
      </c>
      <c r="AM196">
        <v>1000</v>
      </c>
      <c r="AN196" t="s">
        <v>189</v>
      </c>
      <c r="AO196">
        <v>1000000</v>
      </c>
      <c r="AP196" t="s">
        <v>190</v>
      </c>
      <c r="AQ196">
        <v>5</v>
      </c>
      <c r="AR196" t="s">
        <v>191</v>
      </c>
      <c r="AS196">
        <v>100</v>
      </c>
      <c r="AT196" t="s">
        <v>192</v>
      </c>
      <c r="AU196">
        <v>20</v>
      </c>
      <c r="AV196" t="s">
        <v>193</v>
      </c>
      <c r="AW196">
        <v>10000</v>
      </c>
      <c r="AX196" t="s">
        <v>194</v>
      </c>
      <c r="AY196">
        <v>100</v>
      </c>
      <c r="AZ196" t="s">
        <v>195</v>
      </c>
      <c r="BA196">
        <v>0</v>
      </c>
      <c r="BB196" t="s">
        <v>203</v>
      </c>
      <c r="BC196">
        <v>1000000</v>
      </c>
    </row>
    <row r="197" spans="1:55">
      <c r="A197">
        <v>911</v>
      </c>
      <c r="B197" t="s">
        <v>289</v>
      </c>
      <c r="C197">
        <v>1</v>
      </c>
      <c r="D197" t="s">
        <v>182</v>
      </c>
      <c r="E197">
        <v>4359</v>
      </c>
      <c r="F197" t="s">
        <v>183</v>
      </c>
      <c r="G197" t="s">
        <v>184</v>
      </c>
      <c r="H197">
        <v>24.25</v>
      </c>
      <c r="I197" t="s">
        <v>185</v>
      </c>
      <c r="J197">
        <v>1.163E-3</v>
      </c>
      <c r="K197" t="s">
        <v>25</v>
      </c>
      <c r="L197" t="s">
        <v>290</v>
      </c>
      <c r="M197">
        <v>968.65369599999997</v>
      </c>
      <c r="N197" t="s">
        <v>25</v>
      </c>
      <c r="O197" t="s">
        <v>291</v>
      </c>
      <c r="P197">
        <v>2.1320000000000002E-3</v>
      </c>
      <c r="Q197" t="s">
        <v>25</v>
      </c>
      <c r="R197" t="s">
        <v>186</v>
      </c>
      <c r="S197" t="e">
        <f t="shared" si="6"/>
        <v>#NAME?</v>
      </c>
      <c r="T197" t="s">
        <v>25</v>
      </c>
      <c r="U197" t="s">
        <v>24</v>
      </c>
      <c r="V197">
        <v>1.291366</v>
      </c>
      <c r="W197" t="s">
        <v>25</v>
      </c>
      <c r="X197" t="s">
        <v>1881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292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288</v>
      </c>
      <c r="AM197">
        <v>1000</v>
      </c>
      <c r="AN197" t="s">
        <v>189</v>
      </c>
      <c r="AO197">
        <v>1000000</v>
      </c>
      <c r="AP197" t="s">
        <v>190</v>
      </c>
      <c r="AQ197">
        <v>5</v>
      </c>
      <c r="AR197" t="s">
        <v>191</v>
      </c>
      <c r="AS197">
        <v>100</v>
      </c>
      <c r="AT197" t="s">
        <v>192</v>
      </c>
      <c r="AU197">
        <v>100</v>
      </c>
      <c r="AV197" t="s">
        <v>193</v>
      </c>
      <c r="AW197">
        <v>10000</v>
      </c>
      <c r="AX197" t="s">
        <v>194</v>
      </c>
      <c r="AY197">
        <v>100</v>
      </c>
      <c r="AZ197" t="s">
        <v>195</v>
      </c>
      <c r="BA197">
        <v>0</v>
      </c>
      <c r="BB197" t="s">
        <v>203</v>
      </c>
      <c r="BC197">
        <v>1000000</v>
      </c>
    </row>
    <row r="198" spans="1:55">
      <c r="A198">
        <v>911</v>
      </c>
      <c r="B198" t="s">
        <v>289</v>
      </c>
      <c r="C198">
        <v>1</v>
      </c>
      <c r="D198" t="s">
        <v>182</v>
      </c>
      <c r="E198">
        <v>4359</v>
      </c>
      <c r="F198" t="s">
        <v>183</v>
      </c>
      <c r="G198" t="s">
        <v>184</v>
      </c>
      <c r="H198">
        <v>25.02</v>
      </c>
      <c r="I198" t="s">
        <v>185</v>
      </c>
      <c r="J198">
        <v>1.1590000000000001E-3</v>
      </c>
      <c r="K198" t="s">
        <v>25</v>
      </c>
      <c r="L198" t="s">
        <v>290</v>
      </c>
      <c r="M198">
        <v>970.81070199999999</v>
      </c>
      <c r="N198" t="s">
        <v>25</v>
      </c>
      <c r="O198" t="s">
        <v>291</v>
      </c>
      <c r="P198">
        <v>2.1299999999999999E-3</v>
      </c>
      <c r="Q198" t="s">
        <v>25</v>
      </c>
      <c r="R198" t="s">
        <v>186</v>
      </c>
      <c r="S198" t="e">
        <f t="shared" si="6"/>
        <v>#NAME?</v>
      </c>
      <c r="T198" t="s">
        <v>25</v>
      </c>
      <c r="U198" t="s">
        <v>24</v>
      </c>
      <c r="V198">
        <v>1.2747550000000001</v>
      </c>
      <c r="W198" t="s">
        <v>25</v>
      </c>
      <c r="X198" t="s">
        <v>1881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292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288</v>
      </c>
      <c r="AM198">
        <v>1000</v>
      </c>
      <c r="AN198" t="s">
        <v>189</v>
      </c>
      <c r="AO198">
        <v>1000000</v>
      </c>
      <c r="AP198" t="s">
        <v>190</v>
      </c>
      <c r="AQ198">
        <v>5</v>
      </c>
      <c r="AR198" t="s">
        <v>191</v>
      </c>
      <c r="AS198">
        <v>100</v>
      </c>
      <c r="AT198" t="s">
        <v>192</v>
      </c>
      <c r="AU198">
        <v>100</v>
      </c>
      <c r="AV198" t="s">
        <v>193</v>
      </c>
      <c r="AW198">
        <v>10000</v>
      </c>
      <c r="AX198" t="s">
        <v>194</v>
      </c>
      <c r="AY198">
        <v>100</v>
      </c>
      <c r="AZ198" t="s">
        <v>195</v>
      </c>
      <c r="BA198">
        <v>0</v>
      </c>
      <c r="BB198" t="s">
        <v>203</v>
      </c>
      <c r="BC198">
        <v>1000000</v>
      </c>
    </row>
    <row r="199" spans="1:55">
      <c r="A199">
        <v>910</v>
      </c>
      <c r="B199" t="s">
        <v>289</v>
      </c>
      <c r="C199">
        <v>1</v>
      </c>
      <c r="D199" t="s">
        <v>182</v>
      </c>
      <c r="E199">
        <v>4359</v>
      </c>
      <c r="F199" t="s">
        <v>183</v>
      </c>
      <c r="G199" t="s">
        <v>184</v>
      </c>
      <c r="H199">
        <v>23.8</v>
      </c>
      <c r="I199" t="s">
        <v>185</v>
      </c>
      <c r="J199">
        <v>1.145E-3</v>
      </c>
      <c r="K199" t="s">
        <v>25</v>
      </c>
      <c r="L199" t="s">
        <v>290</v>
      </c>
      <c r="M199">
        <v>959.63795900000002</v>
      </c>
      <c r="N199" t="s">
        <v>25</v>
      </c>
      <c r="O199" t="s">
        <v>291</v>
      </c>
      <c r="P199">
        <v>2.1050000000000001E-3</v>
      </c>
      <c r="Q199" t="s">
        <v>25</v>
      </c>
      <c r="R199" t="s">
        <v>186</v>
      </c>
      <c r="S199" t="e">
        <f t="shared" si="6"/>
        <v>#NAME?</v>
      </c>
      <c r="T199" t="s">
        <v>25</v>
      </c>
      <c r="U199" t="s">
        <v>24</v>
      </c>
      <c r="V199">
        <v>1.2269950000000001</v>
      </c>
      <c r="W199" t="s">
        <v>25</v>
      </c>
      <c r="X199" t="s">
        <v>1881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292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288</v>
      </c>
      <c r="AM199">
        <v>1000</v>
      </c>
      <c r="AN199" t="s">
        <v>189</v>
      </c>
      <c r="AO199">
        <v>1000000</v>
      </c>
      <c r="AP199" t="s">
        <v>190</v>
      </c>
      <c r="AQ199">
        <v>5</v>
      </c>
      <c r="AR199" t="s">
        <v>191</v>
      </c>
      <c r="AS199">
        <v>100</v>
      </c>
      <c r="AT199" t="s">
        <v>192</v>
      </c>
      <c r="AU199">
        <v>100</v>
      </c>
      <c r="AV199" t="s">
        <v>193</v>
      </c>
      <c r="AW199">
        <v>10000</v>
      </c>
      <c r="AX199" t="s">
        <v>194</v>
      </c>
      <c r="AY199">
        <v>100</v>
      </c>
      <c r="AZ199" t="s">
        <v>195</v>
      </c>
      <c r="BA199">
        <v>0</v>
      </c>
      <c r="BB199" t="s">
        <v>203</v>
      </c>
      <c r="BC199">
        <v>1000000</v>
      </c>
    </row>
    <row r="200" spans="1:55">
      <c r="A200">
        <v>909</v>
      </c>
      <c r="B200" t="s">
        <v>289</v>
      </c>
      <c r="C200">
        <v>1</v>
      </c>
      <c r="D200" t="s">
        <v>182</v>
      </c>
      <c r="E200">
        <v>4359</v>
      </c>
      <c r="F200" t="s">
        <v>183</v>
      </c>
      <c r="G200" t="s">
        <v>184</v>
      </c>
      <c r="H200">
        <v>56.04</v>
      </c>
      <c r="I200" t="s">
        <v>185</v>
      </c>
      <c r="J200">
        <v>1.214E-3</v>
      </c>
      <c r="K200" t="s">
        <v>25</v>
      </c>
      <c r="L200" t="s">
        <v>290</v>
      </c>
      <c r="M200">
        <v>1097.2298900000001</v>
      </c>
      <c r="N200" t="s">
        <v>25</v>
      </c>
      <c r="O200" t="s">
        <v>291</v>
      </c>
      <c r="P200">
        <v>2.3119999999999998E-3</v>
      </c>
      <c r="Q200" t="s">
        <v>25</v>
      </c>
      <c r="R200" t="s">
        <v>186</v>
      </c>
      <c r="S200" t="e">
        <f t="shared" si="6"/>
        <v>#NAME?</v>
      </c>
      <c r="T200" t="s">
        <v>25</v>
      </c>
      <c r="U200" t="s">
        <v>24</v>
      </c>
      <c r="V200">
        <v>2.1499790000000001</v>
      </c>
      <c r="W200" t="s">
        <v>25</v>
      </c>
      <c r="X200" t="s">
        <v>1881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292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288</v>
      </c>
      <c r="AM200">
        <v>1000</v>
      </c>
      <c r="AN200" t="s">
        <v>189</v>
      </c>
      <c r="AO200">
        <v>1000000</v>
      </c>
      <c r="AP200" t="s">
        <v>190</v>
      </c>
      <c r="AQ200">
        <v>5</v>
      </c>
      <c r="AR200" t="s">
        <v>191</v>
      </c>
      <c r="AS200">
        <v>100</v>
      </c>
      <c r="AT200" t="s">
        <v>192</v>
      </c>
      <c r="AU200">
        <v>100</v>
      </c>
      <c r="AV200" t="s">
        <v>193</v>
      </c>
      <c r="AW200">
        <v>10000</v>
      </c>
      <c r="AX200" t="s">
        <v>194</v>
      </c>
      <c r="AY200">
        <v>100</v>
      </c>
      <c r="AZ200" t="s">
        <v>195</v>
      </c>
      <c r="BA200">
        <v>0</v>
      </c>
      <c r="BB200" t="s">
        <v>203</v>
      </c>
      <c r="BC200">
        <v>1000000</v>
      </c>
    </row>
    <row r="201" spans="1:55">
      <c r="A201">
        <v>908</v>
      </c>
      <c r="B201" t="s">
        <v>289</v>
      </c>
      <c r="C201">
        <v>1</v>
      </c>
      <c r="D201" t="s">
        <v>182</v>
      </c>
      <c r="E201">
        <v>4359</v>
      </c>
      <c r="F201" t="s">
        <v>183</v>
      </c>
      <c r="G201" t="s">
        <v>184</v>
      </c>
      <c r="H201">
        <v>0</v>
      </c>
      <c r="I201" t="s">
        <v>185</v>
      </c>
      <c r="J201">
        <v>1.1689999999999999E-3</v>
      </c>
      <c r="K201" t="s">
        <v>25</v>
      </c>
      <c r="L201" t="s">
        <v>290</v>
      </c>
      <c r="M201">
        <v>1000.340413</v>
      </c>
      <c r="N201" t="s">
        <v>25</v>
      </c>
      <c r="O201" t="s">
        <v>291</v>
      </c>
      <c r="P201">
        <v>2.1700000000000001E-3</v>
      </c>
      <c r="Q201" t="s">
        <v>25</v>
      </c>
      <c r="R201" t="s">
        <v>186</v>
      </c>
      <c r="S201" t="e">
        <f t="shared" si="6"/>
        <v>#NAME?</v>
      </c>
      <c r="T201" t="s">
        <v>25</v>
      </c>
      <c r="U201" t="s">
        <v>24</v>
      </c>
      <c r="V201">
        <v>33.249735000000001</v>
      </c>
      <c r="W201" t="s">
        <v>25</v>
      </c>
      <c r="X201" t="s">
        <v>1881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292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288</v>
      </c>
      <c r="AM201">
        <v>1000</v>
      </c>
      <c r="AN201" t="s">
        <v>189</v>
      </c>
      <c r="AO201">
        <v>1000000</v>
      </c>
      <c r="AP201" t="s">
        <v>190</v>
      </c>
      <c r="AQ201">
        <v>5</v>
      </c>
      <c r="AR201" t="s">
        <v>191</v>
      </c>
      <c r="AS201">
        <v>100</v>
      </c>
      <c r="AT201" t="s">
        <v>192</v>
      </c>
      <c r="AU201">
        <v>50</v>
      </c>
      <c r="AV201" t="s">
        <v>193</v>
      </c>
      <c r="AW201">
        <v>10000</v>
      </c>
      <c r="AX201" t="s">
        <v>194</v>
      </c>
      <c r="AY201">
        <v>100</v>
      </c>
      <c r="AZ201" t="s">
        <v>195</v>
      </c>
      <c r="BA201">
        <v>0</v>
      </c>
      <c r="BB201" t="s">
        <v>203</v>
      </c>
      <c r="BC201">
        <v>1000000</v>
      </c>
    </row>
    <row r="202" spans="1:55">
      <c r="A202">
        <v>908</v>
      </c>
      <c r="B202" t="s">
        <v>289</v>
      </c>
      <c r="C202">
        <v>1</v>
      </c>
      <c r="D202" t="s">
        <v>182</v>
      </c>
      <c r="E202">
        <v>4359</v>
      </c>
      <c r="F202" t="s">
        <v>183</v>
      </c>
      <c r="G202" t="s">
        <v>184</v>
      </c>
      <c r="H202">
        <v>0</v>
      </c>
      <c r="I202" t="s">
        <v>185</v>
      </c>
      <c r="J202">
        <v>1.1620000000000001E-3</v>
      </c>
      <c r="K202" t="s">
        <v>25</v>
      </c>
      <c r="L202" t="s">
        <v>290</v>
      </c>
      <c r="M202">
        <v>986.23732299999995</v>
      </c>
      <c r="N202" t="s">
        <v>25</v>
      </c>
      <c r="O202" t="s">
        <v>291</v>
      </c>
      <c r="P202">
        <v>2.1480000000000002E-3</v>
      </c>
      <c r="Q202" t="s">
        <v>25</v>
      </c>
      <c r="R202" t="s">
        <v>186</v>
      </c>
      <c r="S202" t="e">
        <f t="shared" si="6"/>
        <v>#NAME?</v>
      </c>
      <c r="T202" t="s">
        <v>25</v>
      </c>
      <c r="U202" t="s">
        <v>24</v>
      </c>
      <c r="V202">
        <v>1.7599830000000001</v>
      </c>
      <c r="W202" t="s">
        <v>25</v>
      </c>
      <c r="X202" t="s">
        <v>1881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292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288</v>
      </c>
      <c r="AM202">
        <v>1000</v>
      </c>
      <c r="AN202" t="s">
        <v>189</v>
      </c>
      <c r="AO202">
        <v>1000000</v>
      </c>
      <c r="AP202" t="s">
        <v>190</v>
      </c>
      <c r="AQ202">
        <v>5</v>
      </c>
      <c r="AR202" t="s">
        <v>191</v>
      </c>
      <c r="AS202">
        <v>100</v>
      </c>
      <c r="AT202" t="s">
        <v>192</v>
      </c>
      <c r="AU202">
        <v>50</v>
      </c>
      <c r="AV202" t="s">
        <v>193</v>
      </c>
      <c r="AW202">
        <v>10000</v>
      </c>
      <c r="AX202" t="s">
        <v>194</v>
      </c>
      <c r="AY202">
        <v>100</v>
      </c>
      <c r="AZ202" t="s">
        <v>195</v>
      </c>
      <c r="BA202">
        <v>0</v>
      </c>
      <c r="BB202" t="s">
        <v>203</v>
      </c>
      <c r="BC202">
        <v>1000000</v>
      </c>
    </row>
    <row r="203" spans="1:55">
      <c r="A203">
        <v>907</v>
      </c>
      <c r="B203" t="s">
        <v>289</v>
      </c>
      <c r="C203">
        <v>4</v>
      </c>
      <c r="D203" t="s">
        <v>182</v>
      </c>
      <c r="E203">
        <v>37738</v>
      </c>
      <c r="F203" t="s">
        <v>183</v>
      </c>
      <c r="G203" t="s">
        <v>184</v>
      </c>
      <c r="H203">
        <v>0</v>
      </c>
      <c r="I203" t="s">
        <v>185</v>
      </c>
      <c r="J203">
        <v>1.1800000000000001E-3</v>
      </c>
      <c r="K203" t="s">
        <v>25</v>
      </c>
      <c r="L203" t="s">
        <v>290</v>
      </c>
      <c r="M203">
        <v>7975.31682</v>
      </c>
      <c r="N203" t="s">
        <v>25</v>
      </c>
      <c r="O203" t="s">
        <v>291</v>
      </c>
      <c r="P203">
        <v>9.1549999999999999E-3</v>
      </c>
      <c r="Q203" t="s">
        <v>25</v>
      </c>
      <c r="R203" t="s">
        <v>186</v>
      </c>
      <c r="S203" t="e">
        <f t="shared" si="6"/>
        <v>#NAME?</v>
      </c>
      <c r="T203" t="s">
        <v>25</v>
      </c>
      <c r="U203" t="s">
        <v>24</v>
      </c>
      <c r="V203">
        <v>1.7389779999999999</v>
      </c>
      <c r="W203" t="s">
        <v>25</v>
      </c>
      <c r="X203" t="s">
        <v>1881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292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288</v>
      </c>
      <c r="AM203">
        <v>1000</v>
      </c>
      <c r="AN203" t="s">
        <v>189</v>
      </c>
      <c r="AO203">
        <v>1000000</v>
      </c>
      <c r="AP203" t="s">
        <v>190</v>
      </c>
      <c r="AQ203">
        <v>5</v>
      </c>
      <c r="AR203" t="s">
        <v>191</v>
      </c>
      <c r="AS203">
        <v>100</v>
      </c>
      <c r="AT203" t="s">
        <v>192</v>
      </c>
      <c r="AU203">
        <v>50</v>
      </c>
      <c r="AV203" t="s">
        <v>193</v>
      </c>
      <c r="AW203">
        <v>10000</v>
      </c>
      <c r="AX203" t="s">
        <v>194</v>
      </c>
      <c r="AY203">
        <v>100</v>
      </c>
      <c r="AZ203" t="s">
        <v>195</v>
      </c>
      <c r="BA203">
        <v>0</v>
      </c>
      <c r="BB203" t="s">
        <v>203</v>
      </c>
      <c r="BC203">
        <v>1000000</v>
      </c>
    </row>
    <row r="204" spans="1:55">
      <c r="A204">
        <v>905</v>
      </c>
      <c r="B204" t="s">
        <v>289</v>
      </c>
      <c r="C204">
        <v>1</v>
      </c>
      <c r="D204" t="s">
        <v>182</v>
      </c>
      <c r="E204">
        <v>1072</v>
      </c>
      <c r="F204" t="s">
        <v>183</v>
      </c>
      <c r="G204" t="s">
        <v>184</v>
      </c>
      <c r="H204">
        <v>0</v>
      </c>
      <c r="I204" t="s">
        <v>185</v>
      </c>
      <c r="J204">
        <v>2.2490000000000001E-3</v>
      </c>
      <c r="K204" t="s">
        <v>25</v>
      </c>
      <c r="L204" t="s">
        <v>290</v>
      </c>
      <c r="M204">
        <v>519.43589999999995</v>
      </c>
      <c r="N204" t="s">
        <v>25</v>
      </c>
      <c r="O204" t="s">
        <v>291</v>
      </c>
      <c r="P204">
        <v>7.443E-3</v>
      </c>
      <c r="Q204" t="s">
        <v>25</v>
      </c>
      <c r="R204" t="s">
        <v>186</v>
      </c>
      <c r="S204" t="e">
        <f ca="1">-nan(ind)</f>
        <v>#NAME?</v>
      </c>
      <c r="T204" t="s">
        <v>25</v>
      </c>
      <c r="U204" t="s">
        <v>24</v>
      </c>
      <c r="V204">
        <v>0.32527499999999998</v>
      </c>
      <c r="W204" t="s">
        <v>25</v>
      </c>
      <c r="X204" t="s">
        <v>1881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292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288</v>
      </c>
      <c r="AM204">
        <v>1000</v>
      </c>
      <c r="AN204" t="s">
        <v>189</v>
      </c>
      <c r="AO204">
        <v>100000</v>
      </c>
      <c r="AP204" t="s">
        <v>190</v>
      </c>
      <c r="AQ204">
        <v>5</v>
      </c>
      <c r="AR204" t="s">
        <v>191</v>
      </c>
      <c r="AS204">
        <v>500</v>
      </c>
      <c r="AT204" t="s">
        <v>192</v>
      </c>
      <c r="AU204">
        <v>20</v>
      </c>
      <c r="AV204" t="s">
        <v>193</v>
      </c>
      <c r="AW204">
        <v>10000</v>
      </c>
      <c r="AX204" t="s">
        <v>194</v>
      </c>
      <c r="AY204">
        <v>100</v>
      </c>
      <c r="AZ204" t="s">
        <v>195</v>
      </c>
      <c r="BA204">
        <v>0</v>
      </c>
      <c r="BB204" t="s">
        <v>203</v>
      </c>
      <c r="BC204">
        <v>1000000</v>
      </c>
    </row>
    <row r="205" spans="1:55">
      <c r="A205">
        <v>904</v>
      </c>
      <c r="B205" t="s">
        <v>289</v>
      </c>
      <c r="C205">
        <v>1</v>
      </c>
      <c r="D205" t="s">
        <v>182</v>
      </c>
      <c r="E205">
        <v>1072</v>
      </c>
      <c r="F205" t="s">
        <v>183</v>
      </c>
      <c r="G205" t="s">
        <v>184</v>
      </c>
      <c r="H205">
        <v>0</v>
      </c>
      <c r="I205" t="s">
        <v>185</v>
      </c>
      <c r="J205">
        <v>2.225E-3</v>
      </c>
      <c r="K205" t="s">
        <v>25</v>
      </c>
      <c r="L205" t="s">
        <v>290</v>
      </c>
      <c r="M205">
        <v>533.50379999999996</v>
      </c>
      <c r="N205" t="s">
        <v>25</v>
      </c>
      <c r="O205" t="s">
        <v>291</v>
      </c>
      <c r="P205">
        <v>7.5599999999999999E-3</v>
      </c>
      <c r="Q205" t="s">
        <v>25</v>
      </c>
      <c r="R205" t="s">
        <v>186</v>
      </c>
      <c r="S205" t="e">
        <f ca="1">-nan(ind)</f>
        <v>#NAME?</v>
      </c>
      <c r="T205" t="s">
        <v>25</v>
      </c>
      <c r="U205" t="s">
        <v>24</v>
      </c>
      <c r="V205">
        <v>3.006141</v>
      </c>
      <c r="W205" t="s">
        <v>25</v>
      </c>
      <c r="X205" t="s">
        <v>1881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292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288</v>
      </c>
      <c r="AM205">
        <v>1000</v>
      </c>
      <c r="AN205" t="s">
        <v>189</v>
      </c>
      <c r="AO205">
        <v>100000</v>
      </c>
      <c r="AP205" t="s">
        <v>190</v>
      </c>
      <c r="AQ205">
        <v>5</v>
      </c>
      <c r="AR205" t="s">
        <v>191</v>
      </c>
      <c r="AS205">
        <v>500</v>
      </c>
      <c r="AT205" t="s">
        <v>192</v>
      </c>
      <c r="AU205">
        <v>20</v>
      </c>
      <c r="AV205" t="s">
        <v>193</v>
      </c>
      <c r="AW205">
        <v>10000</v>
      </c>
      <c r="AX205" t="s">
        <v>194</v>
      </c>
      <c r="AY205">
        <v>100</v>
      </c>
      <c r="AZ205" t="s">
        <v>195</v>
      </c>
      <c r="BA205">
        <v>0</v>
      </c>
      <c r="BB205" t="s">
        <v>203</v>
      </c>
      <c r="BC205">
        <v>1000000</v>
      </c>
    </row>
    <row r="206" spans="1:55">
      <c r="A206">
        <v>903</v>
      </c>
      <c r="B206" t="s">
        <v>289</v>
      </c>
      <c r="C206">
        <v>1</v>
      </c>
      <c r="D206" t="s">
        <v>182</v>
      </c>
      <c r="E206">
        <v>9</v>
      </c>
      <c r="F206" t="s">
        <v>183</v>
      </c>
      <c r="G206" t="s">
        <v>184</v>
      </c>
      <c r="H206">
        <v>246.52600000000001</v>
      </c>
      <c r="I206" t="s">
        <v>185</v>
      </c>
      <c r="J206">
        <v>6.9300000000000004E-4</v>
      </c>
      <c r="K206" t="s">
        <v>25</v>
      </c>
      <c r="L206" t="s">
        <v>290</v>
      </c>
      <c r="M206">
        <v>5.9509999999999996</v>
      </c>
      <c r="N206" t="s">
        <v>25</v>
      </c>
      <c r="O206" t="s">
        <v>291</v>
      </c>
      <c r="P206">
        <v>7.5199999999999996E-4</v>
      </c>
      <c r="Q206" t="s">
        <v>25</v>
      </c>
      <c r="R206" t="s">
        <v>186</v>
      </c>
      <c r="S206" t="e">
        <f ca="1">-nan(ind)</f>
        <v>#NAME?</v>
      </c>
      <c r="T206" t="s">
        <v>25</v>
      </c>
      <c r="U206" t="s">
        <v>24</v>
      </c>
      <c r="V206">
        <v>0.43132900000000002</v>
      </c>
      <c r="W206" t="s">
        <v>25</v>
      </c>
      <c r="X206" t="s">
        <v>1881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292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288</v>
      </c>
      <c r="AM206">
        <v>1000</v>
      </c>
      <c r="AN206" t="s">
        <v>189</v>
      </c>
      <c r="AO206">
        <v>100000</v>
      </c>
      <c r="AP206" t="s">
        <v>190</v>
      </c>
      <c r="AQ206">
        <v>5</v>
      </c>
      <c r="AR206" t="s">
        <v>191</v>
      </c>
      <c r="AS206">
        <v>500</v>
      </c>
      <c r="AT206" t="s">
        <v>192</v>
      </c>
      <c r="AU206">
        <v>20</v>
      </c>
      <c r="AV206" t="s">
        <v>193</v>
      </c>
      <c r="AW206">
        <v>20</v>
      </c>
      <c r="AX206" t="s">
        <v>194</v>
      </c>
      <c r="AY206">
        <v>1</v>
      </c>
      <c r="AZ206" t="s">
        <v>195</v>
      </c>
      <c r="BA206">
        <v>0</v>
      </c>
      <c r="BB206" t="s">
        <v>203</v>
      </c>
      <c r="BC206">
        <v>1000000</v>
      </c>
    </row>
    <row r="207" spans="1:55">
      <c r="A207">
        <v>902</v>
      </c>
      <c r="B207" t="s">
        <v>289</v>
      </c>
      <c r="C207">
        <v>0</v>
      </c>
      <c r="D207" t="s">
        <v>182</v>
      </c>
      <c r="E207">
        <v>2</v>
      </c>
      <c r="F207" t="s">
        <v>183</v>
      </c>
      <c r="G207" t="s">
        <v>184</v>
      </c>
      <c r="H207">
        <v>24.29</v>
      </c>
      <c r="I207" t="s">
        <v>185</v>
      </c>
      <c r="J207">
        <v>1.926E-3</v>
      </c>
      <c r="K207" t="s">
        <v>25</v>
      </c>
      <c r="L207" t="s">
        <v>290</v>
      </c>
      <c r="M207">
        <v>3.0203000000000002</v>
      </c>
      <c r="N207" t="s">
        <v>25</v>
      </c>
      <c r="O207" t="s">
        <v>291</v>
      </c>
      <c r="P207">
        <v>2.2279999999999999E-3</v>
      </c>
      <c r="Q207" t="s">
        <v>25</v>
      </c>
      <c r="R207" t="s">
        <v>186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1881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292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288</v>
      </c>
      <c r="AM207">
        <v>1000</v>
      </c>
      <c r="AN207" t="s">
        <v>189</v>
      </c>
      <c r="AO207">
        <v>10000</v>
      </c>
      <c r="AP207" t="s">
        <v>190</v>
      </c>
      <c r="AQ207">
        <v>5</v>
      </c>
      <c r="AR207" t="s">
        <v>191</v>
      </c>
      <c r="AS207">
        <v>500</v>
      </c>
      <c r="AT207" t="s">
        <v>192</v>
      </c>
      <c r="AU207">
        <v>20</v>
      </c>
      <c r="AV207" t="s">
        <v>193</v>
      </c>
      <c r="AW207">
        <v>20</v>
      </c>
      <c r="AX207" t="s">
        <v>194</v>
      </c>
      <c r="AY207">
        <v>1</v>
      </c>
      <c r="AZ207" t="s">
        <v>195</v>
      </c>
      <c r="BA207">
        <v>0</v>
      </c>
      <c r="BB207" t="s">
        <v>203</v>
      </c>
      <c r="BC207">
        <v>1000000</v>
      </c>
    </row>
    <row r="208" spans="1:55">
      <c r="A208">
        <v>901</v>
      </c>
      <c r="B208" t="s">
        <v>289</v>
      </c>
      <c r="C208">
        <v>0</v>
      </c>
      <c r="D208" t="s">
        <v>182</v>
      </c>
      <c r="E208">
        <v>81</v>
      </c>
      <c r="F208" t="s">
        <v>183</v>
      </c>
      <c r="G208" t="s">
        <v>184</v>
      </c>
      <c r="H208">
        <v>2494.4380000000001</v>
      </c>
      <c r="I208" t="s">
        <v>185</v>
      </c>
      <c r="J208">
        <v>3.97E-4</v>
      </c>
      <c r="K208" t="s">
        <v>25</v>
      </c>
      <c r="L208" t="s">
        <v>290</v>
      </c>
      <c r="M208">
        <v>21.802700000000002</v>
      </c>
      <c r="N208" t="s">
        <v>25</v>
      </c>
      <c r="O208" t="s">
        <v>291</v>
      </c>
      <c r="P208">
        <v>4.1800000000000002E-4</v>
      </c>
      <c r="Q208" t="s">
        <v>25</v>
      </c>
      <c r="R208" t="s">
        <v>186</v>
      </c>
      <c r="S208" t="e">
        <f ca="1">-nan(ind)</f>
        <v>#NAME?</v>
      </c>
      <c r="T208" t="s">
        <v>25</v>
      </c>
      <c r="U208" t="s">
        <v>24</v>
      </c>
      <c r="V208">
        <v>4.3454420000000002</v>
      </c>
      <c r="W208" t="s">
        <v>25</v>
      </c>
      <c r="X208" t="s">
        <v>1881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292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288</v>
      </c>
      <c r="AM208">
        <v>300</v>
      </c>
      <c r="AN208" t="s">
        <v>189</v>
      </c>
      <c r="AO208">
        <v>1000000</v>
      </c>
      <c r="AP208" t="s">
        <v>190</v>
      </c>
      <c r="AQ208">
        <v>5</v>
      </c>
      <c r="AR208" t="s">
        <v>191</v>
      </c>
      <c r="AS208">
        <v>500</v>
      </c>
      <c r="AT208" t="s">
        <v>192</v>
      </c>
      <c r="AU208">
        <v>20</v>
      </c>
      <c r="AV208" t="s">
        <v>193</v>
      </c>
      <c r="AW208">
        <v>20</v>
      </c>
      <c r="AX208" t="s">
        <v>194</v>
      </c>
      <c r="AY208">
        <v>10</v>
      </c>
      <c r="AZ208" t="s">
        <v>195</v>
      </c>
      <c r="BA208">
        <v>0</v>
      </c>
      <c r="BB208" t="s">
        <v>203</v>
      </c>
      <c r="BC208">
        <v>1000000</v>
      </c>
    </row>
    <row r="209" spans="1:55">
      <c r="A209">
        <v>900</v>
      </c>
      <c r="B209" t="s">
        <v>289</v>
      </c>
      <c r="C209">
        <v>0</v>
      </c>
      <c r="D209" t="s">
        <v>182</v>
      </c>
      <c r="E209">
        <v>82</v>
      </c>
      <c r="F209" t="s">
        <v>183</v>
      </c>
      <c r="G209" t="s">
        <v>184</v>
      </c>
      <c r="H209">
        <v>2335.462</v>
      </c>
      <c r="I209" t="s">
        <v>185</v>
      </c>
      <c r="J209">
        <v>4.5199999999999998E-4</v>
      </c>
      <c r="K209" t="s">
        <v>25</v>
      </c>
      <c r="L209" t="s">
        <v>290</v>
      </c>
      <c r="M209">
        <v>24.694199999999999</v>
      </c>
      <c r="N209" t="s">
        <v>25</v>
      </c>
      <c r="O209" t="s">
        <v>291</v>
      </c>
      <c r="P209">
        <v>4.7600000000000002E-4</v>
      </c>
      <c r="Q209" t="s">
        <v>25</v>
      </c>
      <c r="R209" t="s">
        <v>186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1881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292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288</v>
      </c>
      <c r="AM209">
        <v>1000</v>
      </c>
      <c r="AN209" t="s">
        <v>189</v>
      </c>
      <c r="AO209">
        <v>1000000</v>
      </c>
      <c r="AP209" t="s">
        <v>190</v>
      </c>
      <c r="AQ209">
        <v>5</v>
      </c>
      <c r="AR209" t="s">
        <v>191</v>
      </c>
      <c r="AS209">
        <v>500</v>
      </c>
      <c r="AT209" t="s">
        <v>192</v>
      </c>
      <c r="AU209">
        <v>20</v>
      </c>
      <c r="AV209" t="s">
        <v>193</v>
      </c>
      <c r="AW209">
        <v>20</v>
      </c>
      <c r="AX209" t="s">
        <v>194</v>
      </c>
      <c r="AY209">
        <v>10</v>
      </c>
      <c r="AZ209" t="s">
        <v>195</v>
      </c>
      <c r="BA209">
        <v>0</v>
      </c>
      <c r="BB209" t="s">
        <v>203</v>
      </c>
      <c r="BC209">
        <v>1000000</v>
      </c>
    </row>
    <row r="210" spans="1:55">
      <c r="A210">
        <v>900</v>
      </c>
      <c r="B210" t="s">
        <v>289</v>
      </c>
      <c r="C210">
        <v>0</v>
      </c>
      <c r="D210" t="s">
        <v>182</v>
      </c>
      <c r="E210">
        <v>82</v>
      </c>
      <c r="F210" t="s">
        <v>183</v>
      </c>
      <c r="G210" t="s">
        <v>184</v>
      </c>
      <c r="H210">
        <v>2485.346</v>
      </c>
      <c r="I210" t="s">
        <v>185</v>
      </c>
      <c r="J210">
        <v>4.8500000000000003E-4</v>
      </c>
      <c r="K210" t="s">
        <v>25</v>
      </c>
      <c r="L210" t="s">
        <v>290</v>
      </c>
      <c r="M210">
        <v>19.3506</v>
      </c>
      <c r="N210" t="s">
        <v>25</v>
      </c>
      <c r="O210" t="s">
        <v>291</v>
      </c>
      <c r="P210">
        <v>5.04E-4</v>
      </c>
      <c r="Q210" t="s">
        <v>25</v>
      </c>
      <c r="R210" t="s">
        <v>186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1881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292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288</v>
      </c>
      <c r="AM210">
        <v>1000</v>
      </c>
      <c r="AN210" t="s">
        <v>189</v>
      </c>
      <c r="AO210">
        <v>1000000</v>
      </c>
      <c r="AP210" t="s">
        <v>190</v>
      </c>
      <c r="AQ210">
        <v>5</v>
      </c>
      <c r="AR210" t="s">
        <v>191</v>
      </c>
      <c r="AS210">
        <v>500</v>
      </c>
      <c r="AT210" t="s">
        <v>192</v>
      </c>
      <c r="AU210">
        <v>20</v>
      </c>
      <c r="AV210" t="s">
        <v>193</v>
      </c>
      <c r="AW210">
        <v>20</v>
      </c>
      <c r="AX210" t="s">
        <v>194</v>
      </c>
      <c r="AY210">
        <v>10</v>
      </c>
      <c r="AZ210" t="s">
        <v>195</v>
      </c>
      <c r="BA210">
        <v>0</v>
      </c>
      <c r="BB210" t="s">
        <v>203</v>
      </c>
      <c r="BC210">
        <v>1000000</v>
      </c>
    </row>
    <row r="211" spans="1:55">
      <c r="A211">
        <v>900</v>
      </c>
      <c r="B211" t="s">
        <v>289</v>
      </c>
      <c r="C211">
        <v>0</v>
      </c>
      <c r="D211" t="s">
        <v>182</v>
      </c>
      <c r="E211">
        <v>82</v>
      </c>
      <c r="F211" t="s">
        <v>183</v>
      </c>
      <c r="G211" t="s">
        <v>184</v>
      </c>
      <c r="H211">
        <v>2452.0039999999999</v>
      </c>
      <c r="I211" t="s">
        <v>185</v>
      </c>
      <c r="J211">
        <v>4.4900000000000002E-4</v>
      </c>
      <c r="K211" t="s">
        <v>25</v>
      </c>
      <c r="L211" t="s">
        <v>290</v>
      </c>
      <c r="M211">
        <v>18.536000000000001</v>
      </c>
      <c r="N211" t="s">
        <v>25</v>
      </c>
      <c r="O211" t="s">
        <v>291</v>
      </c>
      <c r="P211">
        <v>4.6799999999999999E-4</v>
      </c>
      <c r="Q211" t="s">
        <v>25</v>
      </c>
      <c r="R211" t="s">
        <v>186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1881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292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288</v>
      </c>
      <c r="AM211">
        <v>1000</v>
      </c>
      <c r="AN211" t="s">
        <v>189</v>
      </c>
      <c r="AO211">
        <v>1000000</v>
      </c>
      <c r="AP211" t="s">
        <v>190</v>
      </c>
      <c r="AQ211">
        <v>5</v>
      </c>
      <c r="AR211" t="s">
        <v>191</v>
      </c>
      <c r="AS211">
        <v>500</v>
      </c>
      <c r="AT211" t="s">
        <v>192</v>
      </c>
      <c r="AU211">
        <v>20</v>
      </c>
      <c r="AV211" t="s">
        <v>193</v>
      </c>
      <c r="AW211">
        <v>20</v>
      </c>
      <c r="AX211" t="s">
        <v>194</v>
      </c>
      <c r="AY211">
        <v>10</v>
      </c>
      <c r="AZ211" t="s">
        <v>195</v>
      </c>
      <c r="BA211">
        <v>0</v>
      </c>
      <c r="BB211" t="s">
        <v>203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289</v>
      </c>
      <c r="C1">
        <v>4</v>
      </c>
      <c r="D1" t="s">
        <v>182</v>
      </c>
      <c r="E1">
        <v>303</v>
      </c>
      <c r="F1" t="s">
        <v>183</v>
      </c>
      <c r="G1" t="s">
        <v>184</v>
      </c>
      <c r="H1">
        <v>6.02</v>
      </c>
      <c r="I1" t="s">
        <v>185</v>
      </c>
      <c r="J1">
        <v>3.7399999999999998E-4</v>
      </c>
      <c r="K1" t="s">
        <v>25</v>
      </c>
      <c r="L1" t="s">
        <v>290</v>
      </c>
      <c r="M1">
        <v>204.98089300000001</v>
      </c>
      <c r="N1" t="s">
        <v>25</v>
      </c>
      <c r="O1" t="s">
        <v>291</v>
      </c>
      <c r="P1">
        <v>5.7899999999999998E-4</v>
      </c>
      <c r="Q1" t="s">
        <v>25</v>
      </c>
      <c r="R1" t="s">
        <v>24</v>
      </c>
      <c r="S1">
        <v>1.2494149999999999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292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288</v>
      </c>
      <c r="AH1">
        <v>1000</v>
      </c>
      <c r="AI1" t="s">
        <v>189</v>
      </c>
      <c r="AJ1">
        <v>1000000</v>
      </c>
      <c r="AK1" t="s">
        <v>190</v>
      </c>
      <c r="AL1">
        <v>10</v>
      </c>
      <c r="AM1" t="s">
        <v>191</v>
      </c>
      <c r="AN1">
        <v>500</v>
      </c>
      <c r="AO1" t="s">
        <v>192</v>
      </c>
      <c r="AP1">
        <v>20</v>
      </c>
      <c r="AQ1" t="s">
        <v>193</v>
      </c>
      <c r="AR1">
        <v>20</v>
      </c>
      <c r="AS1" t="s">
        <v>1882</v>
      </c>
    </row>
    <row r="2" spans="1:45">
      <c r="A2">
        <v>569</v>
      </c>
      <c r="B2" t="s">
        <v>289</v>
      </c>
      <c r="C2">
        <v>4</v>
      </c>
      <c r="D2" t="s">
        <v>182</v>
      </c>
      <c r="E2">
        <v>234</v>
      </c>
      <c r="F2" t="s">
        <v>183</v>
      </c>
      <c r="G2" t="s">
        <v>184</v>
      </c>
      <c r="H2">
        <v>19661.844000000001</v>
      </c>
      <c r="I2" t="s">
        <v>185</v>
      </c>
      <c r="J2">
        <v>2.4600000000000002E-4</v>
      </c>
      <c r="K2" t="s">
        <v>25</v>
      </c>
      <c r="L2" t="s">
        <v>290</v>
      </c>
      <c r="M2">
        <v>126.725055</v>
      </c>
      <c r="N2" t="s">
        <v>25</v>
      </c>
      <c r="O2" t="s">
        <v>291</v>
      </c>
      <c r="P2">
        <v>3.7199999999999999E-4</v>
      </c>
      <c r="Q2" t="s">
        <v>25</v>
      </c>
      <c r="R2" t="s">
        <v>24</v>
      </c>
      <c r="S2">
        <v>0.86788699999999996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292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288</v>
      </c>
      <c r="AH2">
        <v>1000</v>
      </c>
      <c r="AI2" t="s">
        <v>189</v>
      </c>
      <c r="AJ2">
        <v>1000000</v>
      </c>
      <c r="AK2" t="s">
        <v>190</v>
      </c>
      <c r="AL2">
        <v>10</v>
      </c>
      <c r="AM2" t="s">
        <v>191</v>
      </c>
      <c r="AN2">
        <v>500</v>
      </c>
      <c r="AO2" t="s">
        <v>192</v>
      </c>
      <c r="AP2">
        <v>20</v>
      </c>
      <c r="AQ2" t="s">
        <v>193</v>
      </c>
      <c r="AR2">
        <v>20</v>
      </c>
      <c r="AS2" t="s">
        <v>1882</v>
      </c>
    </row>
    <row r="3" spans="1:45">
      <c r="A3">
        <v>567</v>
      </c>
      <c r="B3" t="s">
        <v>289</v>
      </c>
      <c r="C3">
        <v>4</v>
      </c>
      <c r="D3" t="s">
        <v>182</v>
      </c>
      <c r="E3">
        <v>915</v>
      </c>
      <c r="F3" t="s">
        <v>183</v>
      </c>
      <c r="G3" t="s">
        <v>184</v>
      </c>
      <c r="H3">
        <v>27348.321</v>
      </c>
      <c r="I3" t="s">
        <v>185</v>
      </c>
      <c r="J3">
        <v>6.2799999999999998E-4</v>
      </c>
      <c r="K3" t="s">
        <v>25</v>
      </c>
      <c r="L3" t="s">
        <v>290</v>
      </c>
      <c r="M3">
        <v>441.27326499999998</v>
      </c>
      <c r="N3" t="s">
        <v>25</v>
      </c>
      <c r="O3" t="s">
        <v>291</v>
      </c>
      <c r="P3">
        <v>1.07E-3</v>
      </c>
      <c r="Q3" t="s">
        <v>25</v>
      </c>
      <c r="R3" t="s">
        <v>24</v>
      </c>
      <c r="S3">
        <v>2.7072560000000001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292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288</v>
      </c>
      <c r="AH3">
        <v>1000</v>
      </c>
      <c r="AI3" t="s">
        <v>189</v>
      </c>
      <c r="AJ3">
        <v>1000000</v>
      </c>
      <c r="AK3" t="s">
        <v>190</v>
      </c>
      <c r="AL3">
        <v>20</v>
      </c>
      <c r="AM3" t="s">
        <v>191</v>
      </c>
      <c r="AN3">
        <v>10000</v>
      </c>
      <c r="AO3" t="s">
        <v>192</v>
      </c>
      <c r="AP3">
        <v>80</v>
      </c>
      <c r="AQ3" t="s">
        <v>193</v>
      </c>
      <c r="AR3">
        <v>100</v>
      </c>
      <c r="AS3" t="s">
        <v>1882</v>
      </c>
    </row>
    <row r="4" spans="1:45">
      <c r="A4">
        <v>566</v>
      </c>
      <c r="B4" t="s">
        <v>289</v>
      </c>
      <c r="C4">
        <v>4</v>
      </c>
      <c r="D4" t="s">
        <v>182</v>
      </c>
      <c r="E4">
        <v>915</v>
      </c>
      <c r="F4" t="s">
        <v>183</v>
      </c>
      <c r="G4" t="s">
        <v>184</v>
      </c>
      <c r="H4">
        <v>26913.653999999999</v>
      </c>
      <c r="I4" t="s">
        <v>185</v>
      </c>
      <c r="J4">
        <v>6.5700000000000003E-4</v>
      </c>
      <c r="K4" t="s">
        <v>25</v>
      </c>
      <c r="L4" t="s">
        <v>290</v>
      </c>
      <c r="M4">
        <v>422.07096100000001</v>
      </c>
      <c r="N4" t="s">
        <v>25</v>
      </c>
      <c r="O4" t="s">
        <v>291</v>
      </c>
      <c r="P4">
        <v>1.0790000000000001E-3</v>
      </c>
      <c r="Q4" t="s">
        <v>25</v>
      </c>
      <c r="R4" t="s">
        <v>24</v>
      </c>
      <c r="S4">
        <v>2.7173880000000001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292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288</v>
      </c>
      <c r="AH4">
        <v>1000</v>
      </c>
      <c r="AI4" t="s">
        <v>189</v>
      </c>
      <c r="AJ4">
        <v>1000000</v>
      </c>
      <c r="AK4" t="s">
        <v>190</v>
      </c>
      <c r="AL4">
        <v>20</v>
      </c>
      <c r="AM4" t="s">
        <v>191</v>
      </c>
      <c r="AN4">
        <v>500</v>
      </c>
      <c r="AO4" t="s">
        <v>192</v>
      </c>
      <c r="AP4">
        <v>80</v>
      </c>
      <c r="AQ4" t="s">
        <v>193</v>
      </c>
      <c r="AR4">
        <v>100</v>
      </c>
      <c r="AS4" t="s">
        <v>1882</v>
      </c>
    </row>
    <row r="5" spans="1:45">
      <c r="A5">
        <v>565</v>
      </c>
      <c r="B5" t="s">
        <v>289</v>
      </c>
      <c r="C5">
        <v>4</v>
      </c>
      <c r="D5" t="s">
        <v>182</v>
      </c>
      <c r="E5">
        <v>227</v>
      </c>
      <c r="F5" t="s">
        <v>183</v>
      </c>
      <c r="G5" t="s">
        <v>184</v>
      </c>
      <c r="H5">
        <v>162530.226</v>
      </c>
      <c r="I5" t="s">
        <v>185</v>
      </c>
      <c r="J5">
        <v>1.9699999999999999E-4</v>
      </c>
      <c r="K5" t="s">
        <v>25</v>
      </c>
      <c r="L5" t="s">
        <v>290</v>
      </c>
      <c r="M5">
        <v>120.374425</v>
      </c>
      <c r="N5" t="s">
        <v>25</v>
      </c>
      <c r="O5" t="s">
        <v>291</v>
      </c>
      <c r="P5">
        <v>3.1799999999999998E-4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292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288</v>
      </c>
      <c r="AH5">
        <v>1000</v>
      </c>
      <c r="AI5" t="s">
        <v>189</v>
      </c>
      <c r="AJ5">
        <v>1000000</v>
      </c>
      <c r="AK5" t="s">
        <v>190</v>
      </c>
      <c r="AL5">
        <v>5</v>
      </c>
      <c r="AM5" t="s">
        <v>191</v>
      </c>
      <c r="AN5">
        <v>500</v>
      </c>
      <c r="AO5" t="s">
        <v>192</v>
      </c>
      <c r="AP5">
        <v>20</v>
      </c>
      <c r="AQ5" t="s">
        <v>193</v>
      </c>
      <c r="AR5">
        <v>20</v>
      </c>
      <c r="AS5" t="s">
        <v>1882</v>
      </c>
    </row>
    <row r="6" spans="1:45">
      <c r="A6">
        <v>565</v>
      </c>
      <c r="B6" t="s">
        <v>289</v>
      </c>
      <c r="C6">
        <v>4</v>
      </c>
      <c r="D6" t="s">
        <v>182</v>
      </c>
      <c r="E6">
        <v>303</v>
      </c>
      <c r="F6" t="s">
        <v>183</v>
      </c>
      <c r="G6" t="s">
        <v>184</v>
      </c>
      <c r="H6">
        <v>28443.067999999999</v>
      </c>
      <c r="I6" t="s">
        <v>185</v>
      </c>
      <c r="J6">
        <v>3.2699999999999998E-4</v>
      </c>
      <c r="K6" t="s">
        <v>25</v>
      </c>
      <c r="L6" t="s">
        <v>290</v>
      </c>
      <c r="M6">
        <v>137.428921</v>
      </c>
      <c r="N6" t="s">
        <v>25</v>
      </c>
      <c r="O6" t="s">
        <v>291</v>
      </c>
      <c r="P6">
        <v>4.6500000000000003E-4</v>
      </c>
      <c r="Q6" t="s">
        <v>25</v>
      </c>
      <c r="R6" t="s">
        <v>24</v>
      </c>
      <c r="S6">
        <v>0.99884300000000004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292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288</v>
      </c>
      <c r="AH6">
        <v>1000</v>
      </c>
      <c r="AI6" t="s">
        <v>189</v>
      </c>
      <c r="AJ6">
        <v>1000000</v>
      </c>
      <c r="AK6" t="s">
        <v>190</v>
      </c>
      <c r="AL6">
        <v>10</v>
      </c>
      <c r="AM6" t="s">
        <v>191</v>
      </c>
      <c r="AN6">
        <v>500</v>
      </c>
      <c r="AO6" t="s">
        <v>192</v>
      </c>
      <c r="AP6">
        <v>20</v>
      </c>
      <c r="AQ6" t="s">
        <v>193</v>
      </c>
      <c r="AR6">
        <v>20</v>
      </c>
      <c r="AS6" t="s">
        <v>1882</v>
      </c>
    </row>
    <row r="7" spans="1:45">
      <c r="A7">
        <v>564</v>
      </c>
      <c r="B7" t="s">
        <v>289</v>
      </c>
      <c r="C7">
        <v>4</v>
      </c>
      <c r="D7" t="s">
        <v>182</v>
      </c>
      <c r="E7">
        <v>302</v>
      </c>
      <c r="F7" t="s">
        <v>183</v>
      </c>
      <c r="G7" t="s">
        <v>184</v>
      </c>
      <c r="H7">
        <v>162506.01</v>
      </c>
      <c r="I7" t="s">
        <v>185</v>
      </c>
      <c r="J7">
        <v>2.23E-4</v>
      </c>
      <c r="K7" t="s">
        <v>25</v>
      </c>
      <c r="L7" t="s">
        <v>290</v>
      </c>
      <c r="M7">
        <v>146.46868900000001</v>
      </c>
      <c r="N7" t="s">
        <v>25</v>
      </c>
      <c r="O7" t="s">
        <v>291</v>
      </c>
      <c r="P7">
        <v>3.6900000000000002E-4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292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288</v>
      </c>
      <c r="AH7">
        <v>1000</v>
      </c>
      <c r="AI7" t="s">
        <v>189</v>
      </c>
      <c r="AJ7">
        <v>1000000</v>
      </c>
      <c r="AK7" t="s">
        <v>190</v>
      </c>
      <c r="AL7">
        <v>5</v>
      </c>
      <c r="AM7" t="s">
        <v>191</v>
      </c>
      <c r="AN7">
        <v>500</v>
      </c>
      <c r="AO7" t="s">
        <v>192</v>
      </c>
      <c r="AP7">
        <v>30</v>
      </c>
      <c r="AQ7" t="s">
        <v>193</v>
      </c>
      <c r="AR7">
        <v>30</v>
      </c>
      <c r="AS7" t="s">
        <v>1882</v>
      </c>
    </row>
    <row r="8" spans="1:45">
      <c r="A8">
        <v>563</v>
      </c>
      <c r="B8" t="s">
        <v>289</v>
      </c>
      <c r="C8">
        <v>4</v>
      </c>
      <c r="D8" t="s">
        <v>182</v>
      </c>
      <c r="E8">
        <v>379</v>
      </c>
      <c r="F8" t="s">
        <v>183</v>
      </c>
      <c r="G8" t="s">
        <v>184</v>
      </c>
      <c r="H8">
        <v>30442.374</v>
      </c>
      <c r="I8" t="s">
        <v>185</v>
      </c>
      <c r="J8">
        <v>3.6900000000000002E-4</v>
      </c>
      <c r="K8" t="s">
        <v>25</v>
      </c>
      <c r="L8" t="s">
        <v>290</v>
      </c>
      <c r="M8">
        <v>193.31883099999999</v>
      </c>
      <c r="N8" t="s">
        <v>25</v>
      </c>
      <c r="O8" t="s">
        <v>291</v>
      </c>
      <c r="P8">
        <v>5.6300000000000002E-4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292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288</v>
      </c>
      <c r="AH8">
        <v>1000</v>
      </c>
      <c r="AI8" t="s">
        <v>189</v>
      </c>
      <c r="AJ8">
        <v>1000000</v>
      </c>
      <c r="AK8" t="s">
        <v>190</v>
      </c>
      <c r="AL8">
        <v>10</v>
      </c>
      <c r="AM8" t="s">
        <v>191</v>
      </c>
      <c r="AN8">
        <v>500</v>
      </c>
      <c r="AO8" t="s">
        <v>192</v>
      </c>
      <c r="AP8">
        <v>30</v>
      </c>
      <c r="AQ8" t="s">
        <v>193</v>
      </c>
      <c r="AR8">
        <v>30</v>
      </c>
      <c r="AS8" t="s">
        <v>1882</v>
      </c>
    </row>
    <row r="9" spans="1:45">
      <c r="A9">
        <v>562</v>
      </c>
      <c r="B9" t="s">
        <v>289</v>
      </c>
      <c r="C9">
        <v>4</v>
      </c>
      <c r="D9" t="s">
        <v>182</v>
      </c>
      <c r="E9">
        <v>455</v>
      </c>
      <c r="F9" t="s">
        <v>183</v>
      </c>
      <c r="G9" t="s">
        <v>184</v>
      </c>
      <c r="H9">
        <v>5046.33</v>
      </c>
      <c r="I9" t="s">
        <v>185</v>
      </c>
      <c r="J9">
        <v>5.0900000000000001E-4</v>
      </c>
      <c r="K9" t="s">
        <v>25</v>
      </c>
      <c r="L9" t="s">
        <v>290</v>
      </c>
      <c r="M9">
        <v>207.22053700000001</v>
      </c>
      <c r="N9" t="s">
        <v>25</v>
      </c>
      <c r="O9" t="s">
        <v>291</v>
      </c>
      <c r="P9">
        <v>7.1599999999999995E-4</v>
      </c>
      <c r="Q9" t="s">
        <v>25</v>
      </c>
      <c r="R9" t="s">
        <v>24</v>
      </c>
      <c r="S9">
        <v>1.0193589999999999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292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288</v>
      </c>
      <c r="AH9">
        <v>1000</v>
      </c>
      <c r="AI9" t="s">
        <v>189</v>
      </c>
      <c r="AJ9">
        <v>1000000</v>
      </c>
      <c r="AK9" t="s">
        <v>190</v>
      </c>
      <c r="AL9">
        <v>15</v>
      </c>
      <c r="AM9" t="s">
        <v>191</v>
      </c>
      <c r="AN9">
        <v>500</v>
      </c>
      <c r="AO9" t="s">
        <v>192</v>
      </c>
      <c r="AP9">
        <v>30</v>
      </c>
      <c r="AQ9" t="s">
        <v>193</v>
      </c>
      <c r="AR9">
        <v>30</v>
      </c>
      <c r="AS9" t="s">
        <v>1882</v>
      </c>
    </row>
    <row r="10" spans="1:45">
      <c r="A10">
        <v>561</v>
      </c>
      <c r="B10" t="s">
        <v>289</v>
      </c>
      <c r="C10">
        <v>4</v>
      </c>
      <c r="D10" t="s">
        <v>182</v>
      </c>
      <c r="E10">
        <v>531</v>
      </c>
      <c r="F10" t="s">
        <v>183</v>
      </c>
      <c r="G10" t="s">
        <v>184</v>
      </c>
      <c r="H10">
        <v>801.23599999999999</v>
      </c>
      <c r="I10" t="s">
        <v>185</v>
      </c>
      <c r="J10">
        <v>6.9999999999999999E-4</v>
      </c>
      <c r="K10" t="s">
        <v>25</v>
      </c>
      <c r="L10" t="s">
        <v>290</v>
      </c>
      <c r="M10">
        <v>220.73390900000001</v>
      </c>
      <c r="N10" t="s">
        <v>25</v>
      </c>
      <c r="O10" t="s">
        <v>291</v>
      </c>
      <c r="P10">
        <v>9.2100000000000005E-4</v>
      </c>
      <c r="Q10" t="s">
        <v>25</v>
      </c>
      <c r="R10" t="s">
        <v>24</v>
      </c>
      <c r="S10">
        <v>1.0455369999999999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292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288</v>
      </c>
      <c r="AH10">
        <v>1000</v>
      </c>
      <c r="AI10" t="s">
        <v>189</v>
      </c>
      <c r="AJ10">
        <v>1000000</v>
      </c>
      <c r="AK10" t="s">
        <v>190</v>
      </c>
      <c r="AL10">
        <v>20</v>
      </c>
      <c r="AM10" t="s">
        <v>191</v>
      </c>
      <c r="AN10">
        <v>500</v>
      </c>
      <c r="AO10" t="s">
        <v>192</v>
      </c>
      <c r="AP10">
        <v>30</v>
      </c>
      <c r="AQ10" t="s">
        <v>193</v>
      </c>
      <c r="AR10">
        <v>30</v>
      </c>
      <c r="AS10" t="s">
        <v>1882</v>
      </c>
    </row>
    <row r="11" spans="1:45">
      <c r="A11">
        <v>560</v>
      </c>
      <c r="B11" t="s">
        <v>289</v>
      </c>
      <c r="C11">
        <v>4</v>
      </c>
      <c r="D11" t="s">
        <v>182</v>
      </c>
      <c r="E11">
        <v>608</v>
      </c>
      <c r="F11" t="s">
        <v>183</v>
      </c>
      <c r="G11" t="s">
        <v>184</v>
      </c>
      <c r="H11">
        <v>110.90600000000001</v>
      </c>
      <c r="I11" t="s">
        <v>185</v>
      </c>
      <c r="J11">
        <v>8.7000000000000001E-4</v>
      </c>
      <c r="K11" t="s">
        <v>25</v>
      </c>
      <c r="L11" t="s">
        <v>290</v>
      </c>
      <c r="M11">
        <v>253.06083699999999</v>
      </c>
      <c r="N11" t="s">
        <v>25</v>
      </c>
      <c r="O11" t="s">
        <v>291</v>
      </c>
      <c r="P11">
        <v>1.1230000000000001E-3</v>
      </c>
      <c r="Q11" t="s">
        <v>25</v>
      </c>
      <c r="R11" t="s">
        <v>24</v>
      </c>
      <c r="S11">
        <v>1.1127499999999999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292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288</v>
      </c>
      <c r="AH11">
        <v>1000</v>
      </c>
      <c r="AI11" t="s">
        <v>189</v>
      </c>
      <c r="AJ11">
        <v>1000000</v>
      </c>
      <c r="AK11" t="s">
        <v>190</v>
      </c>
      <c r="AL11">
        <v>25</v>
      </c>
      <c r="AM11" t="s">
        <v>191</v>
      </c>
      <c r="AN11">
        <v>500</v>
      </c>
      <c r="AO11" t="s">
        <v>192</v>
      </c>
      <c r="AP11">
        <v>30</v>
      </c>
      <c r="AQ11" t="s">
        <v>193</v>
      </c>
      <c r="AR11">
        <v>30</v>
      </c>
      <c r="AS11" t="s">
        <v>1882</v>
      </c>
    </row>
    <row r="12" spans="1:45">
      <c r="A12">
        <v>559</v>
      </c>
      <c r="B12" t="s">
        <v>289</v>
      </c>
      <c r="C12">
        <v>4</v>
      </c>
      <c r="D12" t="s">
        <v>182</v>
      </c>
      <c r="E12">
        <v>684</v>
      </c>
      <c r="F12" t="s">
        <v>183</v>
      </c>
      <c r="G12" t="s">
        <v>184</v>
      </c>
      <c r="H12">
        <v>13.292</v>
      </c>
      <c r="I12" t="s">
        <v>185</v>
      </c>
      <c r="J12">
        <v>1.0280000000000001E-3</v>
      </c>
      <c r="K12" t="s">
        <v>25</v>
      </c>
      <c r="L12" t="s">
        <v>290</v>
      </c>
      <c r="M12">
        <v>283.42641400000002</v>
      </c>
      <c r="N12" t="s">
        <v>25</v>
      </c>
      <c r="O12" t="s">
        <v>291</v>
      </c>
      <c r="P12">
        <v>1.3110000000000001E-3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292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288</v>
      </c>
      <c r="AH12">
        <v>1000</v>
      </c>
      <c r="AI12" t="s">
        <v>189</v>
      </c>
      <c r="AJ12">
        <v>1000000</v>
      </c>
      <c r="AK12" t="s">
        <v>190</v>
      </c>
      <c r="AL12">
        <v>30</v>
      </c>
      <c r="AM12" t="s">
        <v>191</v>
      </c>
      <c r="AN12">
        <v>500</v>
      </c>
      <c r="AO12" t="s">
        <v>192</v>
      </c>
      <c r="AP12">
        <v>30</v>
      </c>
      <c r="AQ12" t="s">
        <v>193</v>
      </c>
      <c r="AR12">
        <v>30</v>
      </c>
      <c r="AS12" t="s">
        <v>1882</v>
      </c>
    </row>
    <row r="13" spans="1:45">
      <c r="A13">
        <v>558</v>
      </c>
      <c r="B13" t="s">
        <v>289</v>
      </c>
      <c r="C13">
        <v>4</v>
      </c>
      <c r="D13" t="s">
        <v>182</v>
      </c>
      <c r="E13">
        <v>303</v>
      </c>
      <c r="F13" t="s">
        <v>183</v>
      </c>
      <c r="G13" t="s">
        <v>184</v>
      </c>
      <c r="H13">
        <v>6.02</v>
      </c>
      <c r="I13" t="s">
        <v>185</v>
      </c>
      <c r="J13">
        <v>3.68E-4</v>
      </c>
      <c r="K13" t="s">
        <v>25</v>
      </c>
      <c r="L13" t="s">
        <v>290</v>
      </c>
      <c r="M13">
        <v>204.408128</v>
      </c>
      <c r="N13" t="s">
        <v>25</v>
      </c>
      <c r="O13" t="s">
        <v>291</v>
      </c>
      <c r="P13">
        <v>5.7200000000000003E-4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292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288</v>
      </c>
      <c r="AH13">
        <v>1000</v>
      </c>
      <c r="AI13" t="s">
        <v>189</v>
      </c>
      <c r="AJ13">
        <v>1000000</v>
      </c>
      <c r="AK13" t="s">
        <v>190</v>
      </c>
      <c r="AL13">
        <v>10</v>
      </c>
      <c r="AM13" t="s">
        <v>191</v>
      </c>
      <c r="AN13">
        <v>500</v>
      </c>
      <c r="AO13" t="s">
        <v>192</v>
      </c>
      <c r="AP13">
        <v>20</v>
      </c>
      <c r="AQ13" t="s">
        <v>193</v>
      </c>
      <c r="AR13">
        <v>20</v>
      </c>
      <c r="AS13" t="s">
        <v>1882</v>
      </c>
    </row>
    <row r="14" spans="1:45">
      <c r="A14">
        <v>557</v>
      </c>
      <c r="B14" t="s">
        <v>289</v>
      </c>
      <c r="C14">
        <v>4</v>
      </c>
      <c r="D14" t="s">
        <v>182</v>
      </c>
      <c r="E14">
        <v>379</v>
      </c>
      <c r="F14" t="s">
        <v>183</v>
      </c>
      <c r="G14" t="s">
        <v>184</v>
      </c>
      <c r="H14">
        <v>30442.374</v>
      </c>
      <c r="I14" t="s">
        <v>185</v>
      </c>
      <c r="J14">
        <v>3.7500000000000001E-4</v>
      </c>
      <c r="K14" t="s">
        <v>25</v>
      </c>
      <c r="L14" t="s">
        <v>290</v>
      </c>
      <c r="M14">
        <v>202.12658099999999</v>
      </c>
      <c r="N14" t="s">
        <v>25</v>
      </c>
      <c r="O14" t="s">
        <v>291</v>
      </c>
      <c r="P14">
        <v>5.7700000000000004E-4</v>
      </c>
      <c r="Q14" t="s">
        <v>25</v>
      </c>
      <c r="R14" t="s">
        <v>24</v>
      </c>
      <c r="S14">
        <v>1.0984940000000001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292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288</v>
      </c>
      <c r="AH14">
        <v>1000</v>
      </c>
      <c r="AI14" t="s">
        <v>189</v>
      </c>
      <c r="AJ14">
        <v>1000000</v>
      </c>
      <c r="AK14" t="s">
        <v>190</v>
      </c>
      <c r="AL14">
        <v>10</v>
      </c>
      <c r="AM14" t="s">
        <v>191</v>
      </c>
      <c r="AN14">
        <v>500</v>
      </c>
      <c r="AO14" t="s">
        <v>192</v>
      </c>
      <c r="AP14">
        <v>30</v>
      </c>
      <c r="AQ14" t="s">
        <v>193</v>
      </c>
      <c r="AR14">
        <v>30</v>
      </c>
      <c r="AS14" t="s">
        <v>1882</v>
      </c>
    </row>
    <row r="15" spans="1:45">
      <c r="A15">
        <v>556</v>
      </c>
      <c r="B15" t="s">
        <v>289</v>
      </c>
      <c r="C15">
        <v>4</v>
      </c>
      <c r="D15" t="s">
        <v>182</v>
      </c>
      <c r="E15">
        <v>915</v>
      </c>
      <c r="F15" t="s">
        <v>183</v>
      </c>
      <c r="G15" t="s">
        <v>184</v>
      </c>
      <c r="H15">
        <v>1.0999999999999999E-2</v>
      </c>
      <c r="I15" t="s">
        <v>185</v>
      </c>
      <c r="J15">
        <v>7.3200000000000001E-4</v>
      </c>
      <c r="K15" t="s">
        <v>25</v>
      </c>
      <c r="L15" t="s">
        <v>290</v>
      </c>
      <c r="M15">
        <v>416.38669099999998</v>
      </c>
      <c r="N15" t="s">
        <v>25</v>
      </c>
      <c r="O15" t="s">
        <v>291</v>
      </c>
      <c r="P15">
        <v>1.1479999999999999E-3</v>
      </c>
      <c r="Q15" t="s">
        <v>25</v>
      </c>
      <c r="R15" t="s">
        <v>24</v>
      </c>
      <c r="S15">
        <v>1.9848250000000001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292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288</v>
      </c>
      <c r="AH15">
        <v>1000</v>
      </c>
      <c r="AI15" t="s">
        <v>189</v>
      </c>
      <c r="AJ15">
        <v>1000000</v>
      </c>
      <c r="AK15" t="s">
        <v>190</v>
      </c>
      <c r="AL15">
        <v>20</v>
      </c>
      <c r="AM15" t="s">
        <v>191</v>
      </c>
      <c r="AN15">
        <v>10000</v>
      </c>
      <c r="AO15" t="s">
        <v>192</v>
      </c>
      <c r="AP15">
        <v>40</v>
      </c>
      <c r="AQ15" t="s">
        <v>193</v>
      </c>
      <c r="AR15">
        <v>100</v>
      </c>
      <c r="AS15" t="s">
        <v>1882</v>
      </c>
    </row>
    <row r="16" spans="1:45">
      <c r="A16">
        <v>555</v>
      </c>
      <c r="B16" t="s">
        <v>289</v>
      </c>
      <c r="C16">
        <v>4</v>
      </c>
      <c r="D16" t="s">
        <v>182</v>
      </c>
      <c r="E16">
        <v>684</v>
      </c>
      <c r="F16" t="s">
        <v>183</v>
      </c>
      <c r="G16" t="s">
        <v>184</v>
      </c>
      <c r="H16">
        <v>13.292</v>
      </c>
      <c r="I16" t="s">
        <v>185</v>
      </c>
      <c r="J16">
        <v>1.0250000000000001E-3</v>
      </c>
      <c r="K16" t="s">
        <v>25</v>
      </c>
      <c r="L16" t="s">
        <v>290</v>
      </c>
      <c r="M16">
        <v>277.224492</v>
      </c>
      <c r="N16" t="s">
        <v>25</v>
      </c>
      <c r="O16" t="s">
        <v>291</v>
      </c>
      <c r="P16">
        <v>1.3029999999999999E-3</v>
      </c>
      <c r="Q16" t="s">
        <v>25</v>
      </c>
      <c r="R16" t="s">
        <v>24</v>
      </c>
      <c r="S16">
        <v>1.1509640000000001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292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288</v>
      </c>
      <c r="AH16">
        <v>1000</v>
      </c>
      <c r="AI16" t="s">
        <v>189</v>
      </c>
      <c r="AJ16">
        <v>1000000</v>
      </c>
      <c r="AK16" t="s">
        <v>190</v>
      </c>
      <c r="AL16">
        <v>30</v>
      </c>
      <c r="AM16" t="s">
        <v>191</v>
      </c>
      <c r="AN16">
        <v>500</v>
      </c>
      <c r="AO16" t="s">
        <v>192</v>
      </c>
      <c r="AP16">
        <v>30</v>
      </c>
      <c r="AQ16" t="s">
        <v>193</v>
      </c>
      <c r="AR16">
        <v>30</v>
      </c>
      <c r="AS16" t="s">
        <v>1882</v>
      </c>
    </row>
    <row r="17" spans="1:45">
      <c r="A17">
        <v>555</v>
      </c>
      <c r="B17" t="s">
        <v>289</v>
      </c>
      <c r="C17">
        <v>4</v>
      </c>
      <c r="D17" t="s">
        <v>182</v>
      </c>
      <c r="E17">
        <v>684</v>
      </c>
      <c r="F17" t="s">
        <v>183</v>
      </c>
      <c r="G17" t="s">
        <v>184</v>
      </c>
      <c r="H17">
        <v>13.292</v>
      </c>
      <c r="I17" t="s">
        <v>185</v>
      </c>
      <c r="J17">
        <v>1.036E-3</v>
      </c>
      <c r="K17" t="s">
        <v>25</v>
      </c>
      <c r="L17" t="s">
        <v>290</v>
      </c>
      <c r="M17">
        <v>285.272648</v>
      </c>
      <c r="N17" t="s">
        <v>25</v>
      </c>
      <c r="O17" t="s">
        <v>291</v>
      </c>
      <c r="P17">
        <v>1.3209999999999999E-3</v>
      </c>
      <c r="Q17" t="s">
        <v>25</v>
      </c>
      <c r="R17" t="s">
        <v>24</v>
      </c>
      <c r="S17">
        <v>1.1694640000000001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292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288</v>
      </c>
      <c r="AH17">
        <v>1000</v>
      </c>
      <c r="AI17" t="s">
        <v>189</v>
      </c>
      <c r="AJ17">
        <v>1000000</v>
      </c>
      <c r="AK17" t="s">
        <v>190</v>
      </c>
      <c r="AL17">
        <v>30</v>
      </c>
      <c r="AM17" t="s">
        <v>191</v>
      </c>
      <c r="AN17">
        <v>500</v>
      </c>
      <c r="AO17" t="s">
        <v>192</v>
      </c>
      <c r="AP17">
        <v>30</v>
      </c>
      <c r="AQ17" t="s">
        <v>193</v>
      </c>
      <c r="AR17">
        <v>30</v>
      </c>
      <c r="AS17" t="s">
        <v>1882</v>
      </c>
    </row>
    <row r="18" spans="1:45">
      <c r="A18">
        <v>555</v>
      </c>
      <c r="B18" t="s">
        <v>289</v>
      </c>
      <c r="C18">
        <v>-1</v>
      </c>
      <c r="D18" t="s">
        <v>182</v>
      </c>
      <c r="E18">
        <v>598</v>
      </c>
      <c r="F18" t="s">
        <v>183</v>
      </c>
      <c r="G18" t="s">
        <v>184</v>
      </c>
      <c r="H18">
        <v>13.292</v>
      </c>
      <c r="I18" t="s">
        <v>185</v>
      </c>
      <c r="J18">
        <v>1.0369999999999999E-3</v>
      </c>
      <c r="K18" t="s">
        <v>25</v>
      </c>
      <c r="L18" t="s">
        <v>290</v>
      </c>
      <c r="M18">
        <v>194.19034600000001</v>
      </c>
      <c r="N18" t="s">
        <v>25</v>
      </c>
      <c r="O18" t="s">
        <v>291</v>
      </c>
      <c r="P18">
        <v>1.2310000000000001E-3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292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288</v>
      </c>
      <c r="AH18">
        <v>1000</v>
      </c>
      <c r="AI18" t="s">
        <v>189</v>
      </c>
      <c r="AJ18">
        <v>1000000</v>
      </c>
      <c r="AK18" t="s">
        <v>190</v>
      </c>
      <c r="AL18">
        <v>30</v>
      </c>
      <c r="AM18" t="s">
        <v>191</v>
      </c>
      <c r="AN18">
        <v>500</v>
      </c>
      <c r="AO18" t="s">
        <v>192</v>
      </c>
      <c r="AP18">
        <v>30</v>
      </c>
      <c r="AQ18" t="s">
        <v>193</v>
      </c>
      <c r="AR18">
        <v>30</v>
      </c>
      <c r="AS18" t="s">
        <v>1882</v>
      </c>
    </row>
    <row r="19" spans="1:45">
      <c r="A19">
        <v>555</v>
      </c>
      <c r="B19" t="s">
        <v>289</v>
      </c>
      <c r="C19">
        <v>-1</v>
      </c>
      <c r="D19" t="s">
        <v>182</v>
      </c>
      <c r="E19">
        <v>598</v>
      </c>
      <c r="F19" t="s">
        <v>183</v>
      </c>
      <c r="G19" t="s">
        <v>184</v>
      </c>
      <c r="H19">
        <v>13.292</v>
      </c>
      <c r="I19" t="s">
        <v>185</v>
      </c>
      <c r="J19">
        <v>1.026E-3</v>
      </c>
      <c r="K19" t="s">
        <v>25</v>
      </c>
      <c r="L19" t="s">
        <v>290</v>
      </c>
      <c r="M19">
        <v>192.11466300000001</v>
      </c>
      <c r="N19" t="s">
        <v>25</v>
      </c>
      <c r="O19" t="s">
        <v>291</v>
      </c>
      <c r="P19">
        <v>1.2179999999999999E-3</v>
      </c>
      <c r="Q19" t="s">
        <v>25</v>
      </c>
      <c r="R19" t="s">
        <v>24</v>
      </c>
      <c r="S19">
        <v>1.2631429999999999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292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288</v>
      </c>
      <c r="AH19">
        <v>1000</v>
      </c>
      <c r="AI19" t="s">
        <v>189</v>
      </c>
      <c r="AJ19">
        <v>1000000</v>
      </c>
      <c r="AK19" t="s">
        <v>190</v>
      </c>
      <c r="AL19">
        <v>30</v>
      </c>
      <c r="AM19" t="s">
        <v>191</v>
      </c>
      <c r="AN19">
        <v>500</v>
      </c>
      <c r="AO19" t="s">
        <v>192</v>
      </c>
      <c r="AP19">
        <v>30</v>
      </c>
      <c r="AQ19" t="s">
        <v>193</v>
      </c>
      <c r="AR19">
        <v>30</v>
      </c>
      <c r="AS19" t="s">
        <v>1882</v>
      </c>
    </row>
    <row r="20" spans="1:45">
      <c r="A20">
        <v>555</v>
      </c>
      <c r="B20" t="s">
        <v>289</v>
      </c>
      <c r="C20">
        <v>-1</v>
      </c>
      <c r="D20" t="s">
        <v>182</v>
      </c>
      <c r="E20">
        <v>293</v>
      </c>
      <c r="F20" t="s">
        <v>183</v>
      </c>
      <c r="G20" t="s">
        <v>184</v>
      </c>
      <c r="H20">
        <v>30442.374</v>
      </c>
      <c r="I20" t="s">
        <v>185</v>
      </c>
      <c r="J20">
        <v>3.7599999999999998E-4</v>
      </c>
      <c r="K20" t="s">
        <v>25</v>
      </c>
      <c r="L20" t="s">
        <v>290</v>
      </c>
      <c r="M20">
        <v>129.48946100000001</v>
      </c>
      <c r="N20" t="s">
        <v>25</v>
      </c>
      <c r="O20" t="s">
        <v>291</v>
      </c>
      <c r="P20">
        <v>5.0500000000000002E-4</v>
      </c>
      <c r="Q20" t="s">
        <v>25</v>
      </c>
      <c r="R20" t="s">
        <v>24</v>
      </c>
      <c r="S20">
        <v>0.95905600000000002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292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288</v>
      </c>
      <c r="AH20">
        <v>1000</v>
      </c>
      <c r="AI20" t="s">
        <v>189</v>
      </c>
      <c r="AJ20">
        <v>1000000</v>
      </c>
      <c r="AK20" t="s">
        <v>190</v>
      </c>
      <c r="AL20">
        <v>10</v>
      </c>
      <c r="AM20" t="s">
        <v>191</v>
      </c>
      <c r="AN20">
        <v>500</v>
      </c>
      <c r="AO20" t="s">
        <v>192</v>
      </c>
      <c r="AP20">
        <v>30</v>
      </c>
      <c r="AQ20" t="s">
        <v>193</v>
      </c>
      <c r="AR20">
        <v>30</v>
      </c>
      <c r="AS20" t="s">
        <v>1882</v>
      </c>
    </row>
    <row r="21" spans="1:45">
      <c r="A21">
        <v>555</v>
      </c>
      <c r="B21" t="s">
        <v>289</v>
      </c>
      <c r="C21">
        <v>-1</v>
      </c>
      <c r="D21" t="s">
        <v>182</v>
      </c>
      <c r="E21">
        <v>224</v>
      </c>
      <c r="F21" t="s">
        <v>183</v>
      </c>
      <c r="G21" t="s">
        <v>184</v>
      </c>
      <c r="H21">
        <v>76571.850000000006</v>
      </c>
      <c r="I21" t="s">
        <v>185</v>
      </c>
      <c r="J21">
        <v>2.5500000000000002E-4</v>
      </c>
      <c r="K21" t="s">
        <v>25</v>
      </c>
      <c r="L21" t="s">
        <v>290</v>
      </c>
      <c r="M21">
        <v>91.587597000000002</v>
      </c>
      <c r="N21" t="s">
        <v>25</v>
      </c>
      <c r="O21" t="s">
        <v>291</v>
      </c>
      <c r="P21">
        <v>3.4699999999999998E-4</v>
      </c>
      <c r="Q21" t="s">
        <v>25</v>
      </c>
      <c r="R21" t="s">
        <v>24</v>
      </c>
      <c r="S21">
        <v>1.2164729999999999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292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288</v>
      </c>
      <c r="AH21">
        <v>1000</v>
      </c>
      <c r="AI21" t="s">
        <v>189</v>
      </c>
      <c r="AJ21">
        <v>1000000</v>
      </c>
      <c r="AK21" t="s">
        <v>190</v>
      </c>
      <c r="AL21">
        <v>10</v>
      </c>
      <c r="AM21" t="s">
        <v>191</v>
      </c>
      <c r="AN21">
        <v>500</v>
      </c>
      <c r="AO21" t="s">
        <v>192</v>
      </c>
      <c r="AP21">
        <v>30</v>
      </c>
      <c r="AQ21" t="s">
        <v>193</v>
      </c>
      <c r="AR21">
        <v>30</v>
      </c>
      <c r="AS21" t="s">
        <v>1882</v>
      </c>
    </row>
    <row r="22" spans="1:45">
      <c r="A22">
        <v>554</v>
      </c>
      <c r="B22" t="s">
        <v>289</v>
      </c>
      <c r="C22">
        <v>4</v>
      </c>
      <c r="D22" t="s">
        <v>182</v>
      </c>
      <c r="E22">
        <v>234</v>
      </c>
      <c r="F22" t="s">
        <v>183</v>
      </c>
      <c r="G22" t="s">
        <v>184</v>
      </c>
      <c r="H22">
        <v>19661.844000000001</v>
      </c>
      <c r="I22" t="s">
        <v>185</v>
      </c>
      <c r="J22">
        <v>2.52E-4</v>
      </c>
      <c r="K22" t="s">
        <v>25</v>
      </c>
      <c r="L22" t="s">
        <v>290</v>
      </c>
      <c r="M22">
        <v>131.020431</v>
      </c>
      <c r="N22" t="s">
        <v>25</v>
      </c>
      <c r="O22" t="s">
        <v>291</v>
      </c>
      <c r="P22">
        <v>3.8299999999999999E-4</v>
      </c>
      <c r="Q22" t="s">
        <v>25</v>
      </c>
      <c r="R22" t="s">
        <v>24</v>
      </c>
      <c r="S22">
        <v>1.0629249999999999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292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288</v>
      </c>
      <c r="AH22">
        <v>1000</v>
      </c>
      <c r="AI22" t="s">
        <v>189</v>
      </c>
      <c r="AJ22">
        <v>1000000</v>
      </c>
      <c r="AK22" t="s">
        <v>190</v>
      </c>
      <c r="AL22">
        <v>10</v>
      </c>
      <c r="AM22" t="s">
        <v>191</v>
      </c>
      <c r="AN22">
        <v>500</v>
      </c>
      <c r="AO22" t="s">
        <v>192</v>
      </c>
      <c r="AP22">
        <v>20</v>
      </c>
      <c r="AQ22" t="s">
        <v>193</v>
      </c>
      <c r="AR22">
        <v>20</v>
      </c>
      <c r="AS22" t="s">
        <v>1882</v>
      </c>
    </row>
    <row r="23" spans="1:45">
      <c r="A23">
        <v>553</v>
      </c>
      <c r="B23" t="s">
        <v>289</v>
      </c>
      <c r="C23">
        <v>4</v>
      </c>
      <c r="D23" t="s">
        <v>182</v>
      </c>
      <c r="E23">
        <v>234</v>
      </c>
      <c r="F23" t="s">
        <v>183</v>
      </c>
      <c r="G23" t="s">
        <v>184</v>
      </c>
      <c r="H23">
        <v>19661.844000000001</v>
      </c>
      <c r="I23" t="s">
        <v>185</v>
      </c>
      <c r="J23">
        <v>2.5300000000000002E-4</v>
      </c>
      <c r="K23" t="s">
        <v>25</v>
      </c>
      <c r="L23" t="s">
        <v>290</v>
      </c>
      <c r="M23">
        <v>131.32992300000001</v>
      </c>
      <c r="N23" t="s">
        <v>25</v>
      </c>
      <c r="O23" t="s">
        <v>291</v>
      </c>
      <c r="P23">
        <v>3.8400000000000001E-4</v>
      </c>
      <c r="Q23" t="s">
        <v>25</v>
      </c>
      <c r="R23" t="s">
        <v>24</v>
      </c>
      <c r="S23">
        <v>1.0635209999999999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292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288</v>
      </c>
      <c r="AH23">
        <v>1000</v>
      </c>
      <c r="AI23" t="s">
        <v>189</v>
      </c>
      <c r="AJ23">
        <v>1000000</v>
      </c>
      <c r="AK23" t="s">
        <v>190</v>
      </c>
      <c r="AL23">
        <v>10</v>
      </c>
      <c r="AM23" t="s">
        <v>191</v>
      </c>
      <c r="AN23">
        <v>500</v>
      </c>
      <c r="AO23" t="s">
        <v>192</v>
      </c>
      <c r="AP23">
        <v>20</v>
      </c>
      <c r="AQ23" t="s">
        <v>193</v>
      </c>
      <c r="AR23">
        <v>20</v>
      </c>
      <c r="AS23" t="s">
        <v>1882</v>
      </c>
    </row>
    <row r="24" spans="1:45">
      <c r="A24">
        <v>553</v>
      </c>
      <c r="B24" t="s">
        <v>289</v>
      </c>
      <c r="C24">
        <v>4</v>
      </c>
      <c r="D24" t="s">
        <v>182</v>
      </c>
      <c r="E24">
        <v>234</v>
      </c>
      <c r="F24" t="s">
        <v>183</v>
      </c>
      <c r="G24" t="s">
        <v>184</v>
      </c>
      <c r="H24">
        <v>19661.844000000001</v>
      </c>
      <c r="I24" t="s">
        <v>185</v>
      </c>
      <c r="J24">
        <v>2.4899999999999998E-4</v>
      </c>
      <c r="K24" t="s">
        <v>25</v>
      </c>
      <c r="L24" t="s">
        <v>290</v>
      </c>
      <c r="M24">
        <v>131.95065</v>
      </c>
      <c r="N24" t="s">
        <v>25</v>
      </c>
      <c r="O24" t="s">
        <v>291</v>
      </c>
      <c r="P24">
        <v>3.8099999999999999E-4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292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288</v>
      </c>
      <c r="AH24">
        <v>1000</v>
      </c>
      <c r="AI24" t="s">
        <v>189</v>
      </c>
      <c r="AJ24">
        <v>1000000</v>
      </c>
      <c r="AK24" t="s">
        <v>190</v>
      </c>
      <c r="AL24">
        <v>10</v>
      </c>
      <c r="AM24" t="s">
        <v>191</v>
      </c>
      <c r="AN24">
        <v>500</v>
      </c>
      <c r="AO24" t="s">
        <v>192</v>
      </c>
      <c r="AP24">
        <v>20</v>
      </c>
      <c r="AQ24" t="s">
        <v>193</v>
      </c>
      <c r="AR24">
        <v>20</v>
      </c>
      <c r="AS24" t="s">
        <v>1882</v>
      </c>
    </row>
    <row r="25" spans="1:45">
      <c r="A25">
        <v>552</v>
      </c>
      <c r="B25" t="s">
        <v>289</v>
      </c>
      <c r="C25">
        <v>4</v>
      </c>
      <c r="D25" t="s">
        <v>182</v>
      </c>
      <c r="E25">
        <v>915</v>
      </c>
      <c r="F25" t="s">
        <v>183</v>
      </c>
      <c r="G25" t="s">
        <v>184</v>
      </c>
      <c r="H25">
        <v>18304.223999999998</v>
      </c>
      <c r="I25" t="s">
        <v>185</v>
      </c>
      <c r="J25">
        <v>5.9500000000000004E-4</v>
      </c>
      <c r="K25" t="s">
        <v>25</v>
      </c>
      <c r="L25" t="s">
        <v>290</v>
      </c>
      <c r="M25">
        <v>461.59649200000001</v>
      </c>
      <c r="N25" t="s">
        <v>25</v>
      </c>
      <c r="O25" t="s">
        <v>291</v>
      </c>
      <c r="P25">
        <v>1.0560000000000001E-3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292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288</v>
      </c>
      <c r="AH25">
        <v>1000</v>
      </c>
      <c r="AI25" t="s">
        <v>189</v>
      </c>
      <c r="AJ25">
        <v>1000000</v>
      </c>
      <c r="AK25" t="s">
        <v>190</v>
      </c>
      <c r="AL25">
        <v>20</v>
      </c>
      <c r="AM25" t="s">
        <v>191</v>
      </c>
      <c r="AN25">
        <v>500</v>
      </c>
      <c r="AO25" t="s">
        <v>192</v>
      </c>
      <c r="AP25">
        <v>40</v>
      </c>
      <c r="AQ25" t="s">
        <v>193</v>
      </c>
      <c r="AR25">
        <v>100</v>
      </c>
      <c r="AS25" t="s">
        <v>1882</v>
      </c>
    </row>
    <row r="26" spans="1:45">
      <c r="A26">
        <v>551</v>
      </c>
      <c r="B26" t="s">
        <v>289</v>
      </c>
      <c r="C26">
        <v>4</v>
      </c>
      <c r="D26" t="s">
        <v>182</v>
      </c>
      <c r="E26">
        <v>915</v>
      </c>
      <c r="F26" t="s">
        <v>183</v>
      </c>
      <c r="G26" t="s">
        <v>184</v>
      </c>
      <c r="H26">
        <v>18304.223999999998</v>
      </c>
      <c r="I26" t="s">
        <v>185</v>
      </c>
      <c r="J26">
        <v>5.9800000000000001E-4</v>
      </c>
      <c r="K26" t="s">
        <v>25</v>
      </c>
      <c r="L26" t="s">
        <v>290</v>
      </c>
      <c r="M26">
        <v>443.41152699999998</v>
      </c>
      <c r="N26" t="s">
        <v>25</v>
      </c>
      <c r="O26" t="s">
        <v>291</v>
      </c>
      <c r="P26">
        <v>1.041E-3</v>
      </c>
      <c r="Q26" t="s">
        <v>25</v>
      </c>
      <c r="R26" t="s">
        <v>24</v>
      </c>
      <c r="S26">
        <v>1.9604969999999999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292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288</v>
      </c>
      <c r="AH26">
        <v>1000</v>
      </c>
      <c r="AI26" t="s">
        <v>189</v>
      </c>
      <c r="AJ26">
        <v>1000000</v>
      </c>
      <c r="AK26" t="s">
        <v>190</v>
      </c>
      <c r="AL26">
        <v>20</v>
      </c>
      <c r="AM26" t="s">
        <v>191</v>
      </c>
      <c r="AN26">
        <v>500</v>
      </c>
      <c r="AO26" t="s">
        <v>192</v>
      </c>
      <c r="AP26">
        <v>40</v>
      </c>
      <c r="AQ26" t="s">
        <v>193</v>
      </c>
      <c r="AR26">
        <v>100</v>
      </c>
      <c r="AS26" t="s">
        <v>1882</v>
      </c>
    </row>
    <row r="27" spans="1:45">
      <c r="A27">
        <v>551</v>
      </c>
      <c r="B27" t="s">
        <v>289</v>
      </c>
      <c r="C27">
        <v>4</v>
      </c>
      <c r="D27" t="s">
        <v>182</v>
      </c>
      <c r="E27">
        <v>915</v>
      </c>
      <c r="F27" t="s">
        <v>183</v>
      </c>
      <c r="G27" t="s">
        <v>184</v>
      </c>
      <c r="H27">
        <v>18304.223999999998</v>
      </c>
      <c r="I27" t="s">
        <v>185</v>
      </c>
      <c r="J27">
        <v>5.9699999999999998E-4</v>
      </c>
      <c r="K27" t="s">
        <v>25</v>
      </c>
      <c r="L27" t="s">
        <v>290</v>
      </c>
      <c r="M27">
        <v>433.95290599999998</v>
      </c>
      <c r="N27" t="s">
        <v>25</v>
      </c>
      <c r="O27" t="s">
        <v>291</v>
      </c>
      <c r="P27">
        <v>1.031E-3</v>
      </c>
      <c r="Q27" t="s">
        <v>25</v>
      </c>
      <c r="R27" t="s">
        <v>24</v>
      </c>
      <c r="S27">
        <v>2.0373969999999999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292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288</v>
      </c>
      <c r="AH27">
        <v>1000</v>
      </c>
      <c r="AI27" t="s">
        <v>189</v>
      </c>
      <c r="AJ27">
        <v>1000000</v>
      </c>
      <c r="AK27" t="s">
        <v>190</v>
      </c>
      <c r="AL27">
        <v>20</v>
      </c>
      <c r="AM27" t="s">
        <v>191</v>
      </c>
      <c r="AN27">
        <v>500</v>
      </c>
      <c r="AO27" t="s">
        <v>192</v>
      </c>
      <c r="AP27">
        <v>40</v>
      </c>
      <c r="AQ27" t="s">
        <v>193</v>
      </c>
      <c r="AR27">
        <v>100</v>
      </c>
      <c r="AS27" t="s">
        <v>1882</v>
      </c>
    </row>
    <row r="28" spans="1:45">
      <c r="A28">
        <v>550</v>
      </c>
      <c r="B28" t="s">
        <v>289</v>
      </c>
      <c r="C28">
        <v>4</v>
      </c>
      <c r="D28" t="s">
        <v>182</v>
      </c>
      <c r="E28">
        <v>461</v>
      </c>
      <c r="F28" t="s">
        <v>183</v>
      </c>
      <c r="G28" t="s">
        <v>184</v>
      </c>
      <c r="H28">
        <v>32307.97</v>
      </c>
      <c r="I28" t="s">
        <v>185</v>
      </c>
      <c r="J28">
        <v>2.5900000000000001E-4</v>
      </c>
      <c r="K28" t="s">
        <v>25</v>
      </c>
      <c r="L28" t="s">
        <v>290</v>
      </c>
      <c r="M28">
        <v>214.57700500000001</v>
      </c>
      <c r="N28" t="s">
        <v>25</v>
      </c>
      <c r="O28" t="s">
        <v>291</v>
      </c>
      <c r="P28">
        <v>4.7399999999999997E-4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292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288</v>
      </c>
      <c r="AH28">
        <v>1000</v>
      </c>
      <c r="AI28" t="s">
        <v>189</v>
      </c>
      <c r="AJ28">
        <v>1000000</v>
      </c>
      <c r="AK28" t="s">
        <v>190</v>
      </c>
      <c r="AL28">
        <v>10</v>
      </c>
      <c r="AM28" t="s">
        <v>191</v>
      </c>
      <c r="AN28">
        <v>500</v>
      </c>
      <c r="AO28" t="s">
        <v>192</v>
      </c>
      <c r="AP28">
        <v>20</v>
      </c>
      <c r="AQ28" t="s">
        <v>193</v>
      </c>
      <c r="AR28">
        <v>50</v>
      </c>
      <c r="AS28" t="s">
        <v>1882</v>
      </c>
    </row>
    <row r="29" spans="1:45">
      <c r="A29">
        <v>550</v>
      </c>
      <c r="B29" t="s">
        <v>289</v>
      </c>
      <c r="C29">
        <v>4</v>
      </c>
      <c r="D29" t="s">
        <v>182</v>
      </c>
      <c r="E29">
        <v>461</v>
      </c>
      <c r="F29" t="s">
        <v>183</v>
      </c>
      <c r="G29" t="s">
        <v>184</v>
      </c>
      <c r="H29">
        <v>34175.735999999997</v>
      </c>
      <c r="I29" t="s">
        <v>185</v>
      </c>
      <c r="J29">
        <v>2.5500000000000002E-4</v>
      </c>
      <c r="K29" t="s">
        <v>25</v>
      </c>
      <c r="L29" t="s">
        <v>290</v>
      </c>
      <c r="M29">
        <v>203.01718700000001</v>
      </c>
      <c r="N29" t="s">
        <v>25</v>
      </c>
      <c r="O29" t="s">
        <v>291</v>
      </c>
      <c r="P29">
        <v>4.5800000000000002E-4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292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288</v>
      </c>
      <c r="AH29">
        <v>1000</v>
      </c>
      <c r="AI29" t="s">
        <v>189</v>
      </c>
      <c r="AJ29">
        <v>1000000</v>
      </c>
      <c r="AK29" t="s">
        <v>190</v>
      </c>
      <c r="AL29">
        <v>10</v>
      </c>
      <c r="AM29" t="s">
        <v>191</v>
      </c>
      <c r="AN29">
        <v>500</v>
      </c>
      <c r="AO29" t="s">
        <v>192</v>
      </c>
      <c r="AP29">
        <v>20</v>
      </c>
      <c r="AQ29" t="s">
        <v>193</v>
      </c>
      <c r="AR29">
        <v>50</v>
      </c>
      <c r="AS29" t="s">
        <v>1882</v>
      </c>
    </row>
    <row r="30" spans="1:45">
      <c r="A30">
        <v>550</v>
      </c>
      <c r="B30" t="s">
        <v>289</v>
      </c>
      <c r="C30">
        <v>4</v>
      </c>
      <c r="D30" t="s">
        <v>182</v>
      </c>
      <c r="E30">
        <v>234</v>
      </c>
      <c r="F30" t="s">
        <v>183</v>
      </c>
      <c r="G30" t="s">
        <v>184</v>
      </c>
      <c r="H30">
        <v>36963.254000000001</v>
      </c>
      <c r="I30" t="s">
        <v>185</v>
      </c>
      <c r="J30">
        <v>2.2800000000000001E-4</v>
      </c>
      <c r="K30" t="s">
        <v>25</v>
      </c>
      <c r="L30" t="s">
        <v>290</v>
      </c>
      <c r="M30">
        <v>128.65691799999999</v>
      </c>
      <c r="N30" t="s">
        <v>25</v>
      </c>
      <c r="O30" t="s">
        <v>291</v>
      </c>
      <c r="P30">
        <v>3.57E-4</v>
      </c>
      <c r="Q30" t="s">
        <v>25</v>
      </c>
      <c r="R30" t="s">
        <v>24</v>
      </c>
      <c r="S30">
        <v>0.98047799999999996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292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288</v>
      </c>
      <c r="AH30">
        <v>1000</v>
      </c>
      <c r="AI30" t="s">
        <v>189</v>
      </c>
      <c r="AJ30">
        <v>1000000</v>
      </c>
      <c r="AK30" t="s">
        <v>190</v>
      </c>
      <c r="AL30">
        <v>10</v>
      </c>
      <c r="AM30" t="s">
        <v>191</v>
      </c>
      <c r="AN30">
        <v>500</v>
      </c>
      <c r="AO30" t="s">
        <v>192</v>
      </c>
      <c r="AP30">
        <v>20</v>
      </c>
      <c r="AQ30" t="s">
        <v>193</v>
      </c>
      <c r="AR30">
        <v>20</v>
      </c>
      <c r="AS30" t="s">
        <v>1882</v>
      </c>
    </row>
    <row r="31" spans="1:45">
      <c r="A31">
        <v>550</v>
      </c>
      <c r="B31" t="s">
        <v>289</v>
      </c>
      <c r="C31">
        <v>4</v>
      </c>
      <c r="D31" t="s">
        <v>182</v>
      </c>
      <c r="E31">
        <v>234</v>
      </c>
      <c r="F31" t="s">
        <v>183</v>
      </c>
      <c r="G31" t="s">
        <v>184</v>
      </c>
      <c r="H31">
        <v>26979.031999999999</v>
      </c>
      <c r="I31" t="s">
        <v>185</v>
      </c>
      <c r="J31">
        <v>2.5300000000000002E-4</v>
      </c>
      <c r="K31" t="s">
        <v>25</v>
      </c>
      <c r="L31" t="s">
        <v>290</v>
      </c>
      <c r="M31">
        <v>133.36005800000001</v>
      </c>
      <c r="N31" t="s">
        <v>25</v>
      </c>
      <c r="O31" t="s">
        <v>291</v>
      </c>
      <c r="P31">
        <v>3.86E-4</v>
      </c>
      <c r="Q31" t="s">
        <v>25</v>
      </c>
      <c r="R31" t="s">
        <v>24</v>
      </c>
      <c r="S31">
        <v>0.92612300000000003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292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288</v>
      </c>
      <c r="AH31">
        <v>1000</v>
      </c>
      <c r="AI31" t="s">
        <v>189</v>
      </c>
      <c r="AJ31">
        <v>1000000</v>
      </c>
      <c r="AK31" t="s">
        <v>190</v>
      </c>
      <c r="AL31">
        <v>10</v>
      </c>
      <c r="AM31" t="s">
        <v>191</v>
      </c>
      <c r="AN31">
        <v>500</v>
      </c>
      <c r="AO31" t="s">
        <v>192</v>
      </c>
      <c r="AP31">
        <v>20</v>
      </c>
      <c r="AQ31" t="s">
        <v>193</v>
      </c>
      <c r="AR31">
        <v>20</v>
      </c>
      <c r="AS31" t="s">
        <v>1882</v>
      </c>
    </row>
    <row r="32" spans="1:45">
      <c r="A32">
        <v>550</v>
      </c>
      <c r="B32" t="s">
        <v>289</v>
      </c>
      <c r="C32">
        <v>4</v>
      </c>
      <c r="D32" t="s">
        <v>182</v>
      </c>
      <c r="E32">
        <v>915</v>
      </c>
      <c r="F32" t="s">
        <v>183</v>
      </c>
      <c r="G32" t="s">
        <v>184</v>
      </c>
      <c r="H32">
        <v>18304.223999999998</v>
      </c>
      <c r="I32" t="s">
        <v>185</v>
      </c>
      <c r="J32">
        <v>5.9900000000000003E-4</v>
      </c>
      <c r="K32" t="s">
        <v>25</v>
      </c>
      <c r="L32" t="s">
        <v>290</v>
      </c>
      <c r="M32">
        <v>433.808832</v>
      </c>
      <c r="N32" t="s">
        <v>25</v>
      </c>
      <c r="O32" t="s">
        <v>291</v>
      </c>
      <c r="P32">
        <v>1.0330000000000001E-3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292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288</v>
      </c>
      <c r="AH32">
        <v>1000</v>
      </c>
      <c r="AI32" t="s">
        <v>189</v>
      </c>
      <c r="AJ32">
        <v>1000000</v>
      </c>
      <c r="AK32" t="s">
        <v>190</v>
      </c>
      <c r="AL32">
        <v>20</v>
      </c>
      <c r="AM32" t="s">
        <v>191</v>
      </c>
      <c r="AN32">
        <v>500</v>
      </c>
      <c r="AO32" t="s">
        <v>192</v>
      </c>
      <c r="AP32">
        <v>40</v>
      </c>
      <c r="AQ32" t="s">
        <v>193</v>
      </c>
      <c r="AR32">
        <v>100</v>
      </c>
      <c r="AS32" t="s">
        <v>1882</v>
      </c>
    </row>
    <row r="33" spans="1:45">
      <c r="A33">
        <v>550</v>
      </c>
      <c r="B33" t="s">
        <v>289</v>
      </c>
      <c r="C33">
        <v>4</v>
      </c>
      <c r="D33" t="s">
        <v>182</v>
      </c>
      <c r="E33">
        <v>915</v>
      </c>
      <c r="F33" t="s">
        <v>183</v>
      </c>
      <c r="G33" t="s">
        <v>184</v>
      </c>
      <c r="H33">
        <v>7614.4979999999996</v>
      </c>
      <c r="I33" t="s">
        <v>185</v>
      </c>
      <c r="J33">
        <v>6.5499999999999998E-4</v>
      </c>
      <c r="K33" t="s">
        <v>25</v>
      </c>
      <c r="L33" t="s">
        <v>290</v>
      </c>
      <c r="M33">
        <v>440.11587300000002</v>
      </c>
      <c r="N33" t="s">
        <v>25</v>
      </c>
      <c r="O33" t="s">
        <v>291</v>
      </c>
      <c r="P33">
        <v>1.0950000000000001E-3</v>
      </c>
      <c r="Q33" t="s">
        <v>25</v>
      </c>
      <c r="R33" t="s">
        <v>24</v>
      </c>
      <c r="S33">
        <v>2.0080870000000002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292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288</v>
      </c>
      <c r="AH33">
        <v>1000</v>
      </c>
      <c r="AI33" t="s">
        <v>189</v>
      </c>
      <c r="AJ33">
        <v>1000000</v>
      </c>
      <c r="AK33" t="s">
        <v>190</v>
      </c>
      <c r="AL33">
        <v>20</v>
      </c>
      <c r="AM33" t="s">
        <v>191</v>
      </c>
      <c r="AN33">
        <v>500</v>
      </c>
      <c r="AO33" t="s">
        <v>192</v>
      </c>
      <c r="AP33">
        <v>50</v>
      </c>
      <c r="AQ33" t="s">
        <v>193</v>
      </c>
      <c r="AR33">
        <v>100</v>
      </c>
      <c r="AS33" t="s">
        <v>1882</v>
      </c>
    </row>
    <row r="34" spans="1:45">
      <c r="A34">
        <v>550</v>
      </c>
      <c r="B34" t="s">
        <v>289</v>
      </c>
      <c r="C34">
        <v>4</v>
      </c>
      <c r="D34" t="s">
        <v>182</v>
      </c>
      <c r="E34">
        <v>915</v>
      </c>
      <c r="F34" t="s">
        <v>183</v>
      </c>
      <c r="G34" t="s">
        <v>184</v>
      </c>
      <c r="H34">
        <v>44922.447999999997</v>
      </c>
      <c r="I34" t="s">
        <v>185</v>
      </c>
      <c r="J34">
        <v>5.6999999999999998E-4</v>
      </c>
      <c r="K34" t="s">
        <v>25</v>
      </c>
      <c r="L34" t="s">
        <v>290</v>
      </c>
      <c r="M34">
        <v>418.94784800000002</v>
      </c>
      <c r="N34" t="s">
        <v>25</v>
      </c>
      <c r="O34" t="s">
        <v>291</v>
      </c>
      <c r="P34">
        <v>9.8900000000000008E-4</v>
      </c>
      <c r="Q34" t="s">
        <v>25</v>
      </c>
      <c r="R34" t="s">
        <v>24</v>
      </c>
      <c r="S34">
        <v>2.9011459999999998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292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288</v>
      </c>
      <c r="AH34">
        <v>1000</v>
      </c>
      <c r="AI34" t="s">
        <v>189</v>
      </c>
      <c r="AJ34">
        <v>1000000</v>
      </c>
      <c r="AK34" t="s">
        <v>190</v>
      </c>
      <c r="AL34">
        <v>20</v>
      </c>
      <c r="AM34" t="s">
        <v>191</v>
      </c>
      <c r="AN34">
        <v>500</v>
      </c>
      <c r="AO34" t="s">
        <v>192</v>
      </c>
      <c r="AP34">
        <v>80</v>
      </c>
      <c r="AQ34" t="s">
        <v>193</v>
      </c>
      <c r="AR34">
        <v>100</v>
      </c>
      <c r="AS34" t="s">
        <v>1882</v>
      </c>
    </row>
    <row r="35" spans="1:45">
      <c r="A35">
        <v>550</v>
      </c>
      <c r="B35" t="s">
        <v>289</v>
      </c>
      <c r="C35">
        <v>4</v>
      </c>
      <c r="D35" t="s">
        <v>182</v>
      </c>
      <c r="E35">
        <v>915</v>
      </c>
      <c r="F35" t="s">
        <v>183</v>
      </c>
      <c r="G35" t="s">
        <v>184</v>
      </c>
      <c r="H35">
        <v>26913.653999999999</v>
      </c>
      <c r="I35" t="s">
        <v>185</v>
      </c>
      <c r="J35">
        <v>6.1399999999999996E-4</v>
      </c>
      <c r="K35" t="s">
        <v>25</v>
      </c>
      <c r="L35" t="s">
        <v>290</v>
      </c>
      <c r="M35">
        <v>443.42442199999999</v>
      </c>
      <c r="N35" t="s">
        <v>25</v>
      </c>
      <c r="O35" t="s">
        <v>291</v>
      </c>
      <c r="P35">
        <v>1.057E-3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292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288</v>
      </c>
      <c r="AH35">
        <v>1000</v>
      </c>
      <c r="AI35" t="s">
        <v>189</v>
      </c>
      <c r="AJ35">
        <v>1000000</v>
      </c>
      <c r="AK35" t="s">
        <v>190</v>
      </c>
      <c r="AL35">
        <v>20</v>
      </c>
      <c r="AM35" t="s">
        <v>191</v>
      </c>
      <c r="AN35">
        <v>500</v>
      </c>
      <c r="AO35" t="s">
        <v>192</v>
      </c>
      <c r="AP35">
        <v>80</v>
      </c>
      <c r="AQ35" t="s">
        <v>193</v>
      </c>
      <c r="AR35">
        <v>100</v>
      </c>
      <c r="AS35" t="s">
        <v>1882</v>
      </c>
    </row>
    <row r="36" spans="1:45">
      <c r="A36">
        <v>550</v>
      </c>
      <c r="B36" t="s">
        <v>289</v>
      </c>
      <c r="C36">
        <v>4</v>
      </c>
      <c r="D36" t="s">
        <v>182</v>
      </c>
      <c r="E36">
        <v>915</v>
      </c>
      <c r="F36" t="s">
        <v>183</v>
      </c>
      <c r="G36" t="s">
        <v>184</v>
      </c>
      <c r="H36">
        <v>31925.124</v>
      </c>
      <c r="I36" t="s">
        <v>185</v>
      </c>
      <c r="J36">
        <v>6.0300000000000002E-4</v>
      </c>
      <c r="K36" t="s">
        <v>25</v>
      </c>
      <c r="L36" t="s">
        <v>290</v>
      </c>
      <c r="M36">
        <v>438.231427</v>
      </c>
      <c r="N36" t="s">
        <v>25</v>
      </c>
      <c r="O36" t="s">
        <v>291</v>
      </c>
      <c r="P36">
        <v>1.041E-3</v>
      </c>
      <c r="Q36" t="s">
        <v>25</v>
      </c>
      <c r="R36" t="s">
        <v>24</v>
      </c>
      <c r="S36">
        <v>2.8171580000000001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292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288</v>
      </c>
      <c r="AH36">
        <v>1000</v>
      </c>
      <c r="AI36" t="s">
        <v>189</v>
      </c>
      <c r="AJ36">
        <v>1000000</v>
      </c>
      <c r="AK36" t="s">
        <v>190</v>
      </c>
      <c r="AL36">
        <v>20</v>
      </c>
      <c r="AM36" t="s">
        <v>191</v>
      </c>
      <c r="AN36">
        <v>500</v>
      </c>
      <c r="AO36" t="s">
        <v>192</v>
      </c>
      <c r="AP36">
        <v>100</v>
      </c>
      <c r="AQ36" t="s">
        <v>193</v>
      </c>
      <c r="AR36">
        <v>100</v>
      </c>
      <c r="AS36" t="s">
        <v>1882</v>
      </c>
    </row>
    <row r="37" spans="1:45">
      <c r="A37">
        <v>550</v>
      </c>
      <c r="B37" t="s">
        <v>289</v>
      </c>
      <c r="C37">
        <v>4</v>
      </c>
      <c r="D37" t="s">
        <v>182</v>
      </c>
      <c r="E37">
        <v>915</v>
      </c>
      <c r="F37" t="s">
        <v>183</v>
      </c>
      <c r="G37" t="s">
        <v>184</v>
      </c>
      <c r="H37">
        <v>52962.991999999998</v>
      </c>
      <c r="I37" t="s">
        <v>185</v>
      </c>
      <c r="J37">
        <v>5.1099999999999995E-4</v>
      </c>
      <c r="K37" t="s">
        <v>25</v>
      </c>
      <c r="L37" t="s">
        <v>290</v>
      </c>
      <c r="M37">
        <v>420.46124700000001</v>
      </c>
      <c r="N37" t="s">
        <v>25</v>
      </c>
      <c r="O37" t="s">
        <v>291</v>
      </c>
      <c r="P37">
        <v>9.3199999999999999E-4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292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288</v>
      </c>
      <c r="AH37">
        <v>1000</v>
      </c>
      <c r="AI37" t="s">
        <v>189</v>
      </c>
      <c r="AJ37">
        <v>1000000</v>
      </c>
      <c r="AK37" t="s">
        <v>190</v>
      </c>
      <c r="AL37">
        <v>20</v>
      </c>
      <c r="AM37" t="s">
        <v>191</v>
      </c>
      <c r="AN37">
        <v>500</v>
      </c>
      <c r="AO37" t="s">
        <v>192</v>
      </c>
      <c r="AP37">
        <v>100</v>
      </c>
      <c r="AQ37" t="s">
        <v>193</v>
      </c>
      <c r="AR37">
        <v>100</v>
      </c>
      <c r="AS37" t="s">
        <v>1882</v>
      </c>
    </row>
    <row r="38" spans="1:45">
      <c r="A38">
        <v>550</v>
      </c>
      <c r="B38" t="s">
        <v>289</v>
      </c>
      <c r="C38">
        <v>4</v>
      </c>
      <c r="D38" t="s">
        <v>182</v>
      </c>
      <c r="E38">
        <v>915</v>
      </c>
      <c r="F38" t="s">
        <v>183</v>
      </c>
      <c r="G38" t="s">
        <v>184</v>
      </c>
      <c r="H38">
        <v>31906.366000000002</v>
      </c>
      <c r="I38" t="s">
        <v>185</v>
      </c>
      <c r="J38">
        <v>5.4900000000000001E-4</v>
      </c>
      <c r="K38" t="s">
        <v>25</v>
      </c>
      <c r="L38" t="s">
        <v>290</v>
      </c>
      <c r="M38">
        <v>432.02898399999998</v>
      </c>
      <c r="N38" t="s">
        <v>25</v>
      </c>
      <c r="O38" t="s">
        <v>291</v>
      </c>
      <c r="P38">
        <v>9.810000000000001E-4</v>
      </c>
      <c r="Q38" t="s">
        <v>25</v>
      </c>
      <c r="R38" t="s">
        <v>24</v>
      </c>
      <c r="S38">
        <v>2.3032240000000002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292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288</v>
      </c>
      <c r="AH38">
        <v>1000</v>
      </c>
      <c r="AI38" t="s">
        <v>189</v>
      </c>
      <c r="AJ38">
        <v>1000000</v>
      </c>
      <c r="AK38" t="s">
        <v>190</v>
      </c>
      <c r="AL38">
        <v>20</v>
      </c>
      <c r="AM38" t="s">
        <v>191</v>
      </c>
      <c r="AN38">
        <v>500</v>
      </c>
      <c r="AO38" t="s">
        <v>192</v>
      </c>
      <c r="AP38">
        <v>100</v>
      </c>
      <c r="AQ38" t="s">
        <v>193</v>
      </c>
      <c r="AR38">
        <v>100</v>
      </c>
      <c r="AS38" t="s">
        <v>1882</v>
      </c>
    </row>
    <row r="39" spans="1:45">
      <c r="A39">
        <v>549</v>
      </c>
      <c r="B39" t="s">
        <v>289</v>
      </c>
      <c r="C39">
        <v>4</v>
      </c>
      <c r="D39" t="s">
        <v>182</v>
      </c>
      <c r="E39">
        <v>907</v>
      </c>
      <c r="F39" t="s">
        <v>183</v>
      </c>
      <c r="G39" t="s">
        <v>184</v>
      </c>
      <c r="H39">
        <v>77683.785999999993</v>
      </c>
      <c r="I39" t="s">
        <v>185</v>
      </c>
      <c r="J39">
        <v>5.2800000000000004E-4</v>
      </c>
      <c r="K39" t="s">
        <v>25</v>
      </c>
      <c r="L39" t="s">
        <v>290</v>
      </c>
      <c r="M39">
        <v>428.94015000000002</v>
      </c>
      <c r="N39" t="s">
        <v>25</v>
      </c>
      <c r="O39" t="s">
        <v>291</v>
      </c>
      <c r="P39">
        <v>9.5699999999999995E-4</v>
      </c>
      <c r="Q39" t="s">
        <v>25</v>
      </c>
      <c r="R39" t="s">
        <v>24</v>
      </c>
      <c r="S39">
        <v>2.5612089999999998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292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288</v>
      </c>
      <c r="AH39">
        <v>1000</v>
      </c>
      <c r="AI39" t="s">
        <v>189</v>
      </c>
      <c r="AJ39">
        <v>1000000</v>
      </c>
      <c r="AK39" t="s">
        <v>190</v>
      </c>
      <c r="AL39">
        <v>20</v>
      </c>
      <c r="AM39" t="s">
        <v>191</v>
      </c>
      <c r="AN39">
        <v>500</v>
      </c>
      <c r="AO39" t="s">
        <v>192</v>
      </c>
      <c r="AP39">
        <v>100</v>
      </c>
      <c r="AQ39" t="s">
        <v>193</v>
      </c>
      <c r="AR39">
        <v>100</v>
      </c>
      <c r="AS39" t="s">
        <v>1882</v>
      </c>
    </row>
    <row r="40" spans="1:45">
      <c r="A40">
        <v>548</v>
      </c>
      <c r="B40" t="s">
        <v>289</v>
      </c>
      <c r="C40">
        <v>4</v>
      </c>
      <c r="D40" t="s">
        <v>182</v>
      </c>
      <c r="E40">
        <v>303</v>
      </c>
      <c r="F40" t="s">
        <v>183</v>
      </c>
      <c r="G40" t="s">
        <v>184</v>
      </c>
      <c r="H40">
        <v>7.0419999999999998</v>
      </c>
      <c r="I40" t="s">
        <v>185</v>
      </c>
      <c r="J40">
        <v>3.8299999999999999E-4</v>
      </c>
      <c r="K40" t="s">
        <v>25</v>
      </c>
      <c r="L40" t="s">
        <v>290</v>
      </c>
      <c r="M40">
        <v>208.951055</v>
      </c>
      <c r="N40" t="s">
        <v>25</v>
      </c>
      <c r="O40" t="s">
        <v>291</v>
      </c>
      <c r="P40">
        <v>5.9199999999999997E-4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292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288</v>
      </c>
      <c r="AH40">
        <v>1000</v>
      </c>
      <c r="AI40" t="s">
        <v>189</v>
      </c>
      <c r="AJ40">
        <v>1000000</v>
      </c>
      <c r="AK40" t="s">
        <v>190</v>
      </c>
      <c r="AL40">
        <v>10</v>
      </c>
      <c r="AM40" t="s">
        <v>191</v>
      </c>
      <c r="AN40">
        <v>500</v>
      </c>
      <c r="AO40" t="s">
        <v>192</v>
      </c>
      <c r="AP40">
        <v>20</v>
      </c>
      <c r="AQ40" t="s">
        <v>193</v>
      </c>
      <c r="AR40">
        <v>20</v>
      </c>
      <c r="AS40" t="s">
        <v>1882</v>
      </c>
    </row>
    <row r="41" spans="1:45">
      <c r="A41">
        <v>548</v>
      </c>
      <c r="B41" t="s">
        <v>289</v>
      </c>
      <c r="C41">
        <v>4</v>
      </c>
      <c r="D41" t="s">
        <v>182</v>
      </c>
      <c r="E41">
        <v>303</v>
      </c>
      <c r="F41" t="s">
        <v>183</v>
      </c>
      <c r="G41" t="s">
        <v>184</v>
      </c>
      <c r="H41">
        <v>6.048</v>
      </c>
      <c r="I41" t="s">
        <v>185</v>
      </c>
      <c r="J41">
        <v>3.8499999999999998E-4</v>
      </c>
      <c r="K41" t="s">
        <v>25</v>
      </c>
      <c r="L41" t="s">
        <v>290</v>
      </c>
      <c r="M41">
        <v>210.93051500000001</v>
      </c>
      <c r="N41" t="s">
        <v>25</v>
      </c>
      <c r="O41" t="s">
        <v>291</v>
      </c>
      <c r="P41">
        <v>5.9599999999999996E-4</v>
      </c>
      <c r="Q41" t="s">
        <v>25</v>
      </c>
      <c r="R41" t="s">
        <v>24</v>
      </c>
      <c r="S41">
        <v>1.2370669999999999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292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288</v>
      </c>
      <c r="AH41">
        <v>1000</v>
      </c>
      <c r="AI41" t="s">
        <v>189</v>
      </c>
      <c r="AJ41">
        <v>1000000</v>
      </c>
      <c r="AK41" t="s">
        <v>190</v>
      </c>
      <c r="AL41">
        <v>10</v>
      </c>
      <c r="AM41" t="s">
        <v>191</v>
      </c>
      <c r="AN41">
        <v>500</v>
      </c>
      <c r="AO41" t="s">
        <v>192</v>
      </c>
      <c r="AP41">
        <v>20</v>
      </c>
      <c r="AQ41" t="s">
        <v>193</v>
      </c>
      <c r="AR41">
        <v>20</v>
      </c>
      <c r="AS41" t="s">
        <v>1882</v>
      </c>
    </row>
    <row r="42" spans="1:45">
      <c r="A42">
        <v>548</v>
      </c>
      <c r="B42" t="s">
        <v>289</v>
      </c>
      <c r="C42">
        <v>4</v>
      </c>
      <c r="D42" t="s">
        <v>182</v>
      </c>
      <c r="E42">
        <v>303</v>
      </c>
      <c r="F42" t="s">
        <v>183</v>
      </c>
      <c r="G42" t="s">
        <v>184</v>
      </c>
      <c r="H42">
        <v>27513.493999999999</v>
      </c>
      <c r="I42" t="s">
        <v>185</v>
      </c>
      <c r="J42">
        <v>2.2100000000000001E-4</v>
      </c>
      <c r="K42" t="s">
        <v>25</v>
      </c>
      <c r="L42" t="s">
        <v>290</v>
      </c>
      <c r="M42">
        <v>98.244144000000006</v>
      </c>
      <c r="N42" t="s">
        <v>25</v>
      </c>
      <c r="O42" t="s">
        <v>291</v>
      </c>
      <c r="P42">
        <v>3.19E-4</v>
      </c>
      <c r="Q42" t="s">
        <v>25</v>
      </c>
      <c r="R42" t="s">
        <v>24</v>
      </c>
      <c r="S42">
        <v>32.198405999999999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292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288</v>
      </c>
      <c r="AH42">
        <v>1000</v>
      </c>
      <c r="AI42" t="s">
        <v>189</v>
      </c>
      <c r="AJ42">
        <v>1000000</v>
      </c>
      <c r="AK42" t="s">
        <v>190</v>
      </c>
      <c r="AL42">
        <v>10</v>
      </c>
      <c r="AM42" t="s">
        <v>191</v>
      </c>
      <c r="AN42">
        <v>500</v>
      </c>
      <c r="AO42" t="s">
        <v>192</v>
      </c>
      <c r="AP42">
        <v>20</v>
      </c>
      <c r="AQ42" t="s">
        <v>193</v>
      </c>
      <c r="AR42">
        <v>20</v>
      </c>
      <c r="AS42" t="s">
        <v>1882</v>
      </c>
    </row>
    <row r="43" spans="1:45">
      <c r="A43">
        <v>546</v>
      </c>
      <c r="B43" t="s">
        <v>289</v>
      </c>
      <c r="C43">
        <v>4</v>
      </c>
      <c r="D43" t="s">
        <v>182</v>
      </c>
      <c r="E43">
        <v>303</v>
      </c>
      <c r="F43" t="s">
        <v>183</v>
      </c>
      <c r="G43" t="s">
        <v>184</v>
      </c>
      <c r="H43">
        <v>0.88400000000000001</v>
      </c>
      <c r="I43" t="s">
        <v>185</v>
      </c>
      <c r="J43">
        <v>4.17E-4</v>
      </c>
      <c r="K43" t="s">
        <v>25</v>
      </c>
      <c r="L43" t="s">
        <v>290</v>
      </c>
      <c r="M43">
        <v>219.161013</v>
      </c>
      <c r="N43" t="s">
        <v>25</v>
      </c>
      <c r="O43" t="s">
        <v>291</v>
      </c>
      <c r="P43">
        <v>6.3599999999999996E-4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292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288</v>
      </c>
      <c r="AH43">
        <v>1000</v>
      </c>
      <c r="AI43" t="s">
        <v>189</v>
      </c>
      <c r="AJ43">
        <v>1000000</v>
      </c>
      <c r="AK43" t="s">
        <v>190</v>
      </c>
      <c r="AL43">
        <v>10</v>
      </c>
      <c r="AM43" t="s">
        <v>191</v>
      </c>
      <c r="AN43">
        <v>500</v>
      </c>
      <c r="AO43" t="s">
        <v>192</v>
      </c>
      <c r="AP43">
        <v>20</v>
      </c>
      <c r="AQ43" t="s">
        <v>193</v>
      </c>
      <c r="AR43">
        <v>20</v>
      </c>
      <c r="AS43" t="s">
        <v>1882</v>
      </c>
    </row>
    <row r="44" spans="1:45">
      <c r="A44">
        <v>545</v>
      </c>
      <c r="B44" t="s">
        <v>289</v>
      </c>
      <c r="C44">
        <v>4</v>
      </c>
      <c r="D44" t="s">
        <v>182</v>
      </c>
      <c r="E44">
        <v>303</v>
      </c>
      <c r="F44" t="s">
        <v>183</v>
      </c>
      <c r="G44" t="s">
        <v>184</v>
      </c>
      <c r="H44">
        <v>0.93</v>
      </c>
      <c r="I44" t="s">
        <v>185</v>
      </c>
      <c r="J44">
        <v>4.08E-4</v>
      </c>
      <c r="K44" t="s">
        <v>25</v>
      </c>
      <c r="L44" t="s">
        <v>290</v>
      </c>
      <c r="M44">
        <v>216.842321</v>
      </c>
      <c r="N44" t="s">
        <v>25</v>
      </c>
      <c r="O44" t="s">
        <v>291</v>
      </c>
      <c r="P44">
        <v>6.2500000000000001E-4</v>
      </c>
      <c r="Q44" t="s">
        <v>25</v>
      </c>
      <c r="R44" t="s">
        <v>24</v>
      </c>
      <c r="S44">
        <v>1.5428569999999999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292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288</v>
      </c>
      <c r="AH44">
        <v>1000</v>
      </c>
      <c r="AI44" t="s">
        <v>189</v>
      </c>
      <c r="AJ44">
        <v>1000000</v>
      </c>
      <c r="AK44" t="s">
        <v>190</v>
      </c>
      <c r="AL44">
        <v>10</v>
      </c>
      <c r="AM44" t="s">
        <v>191</v>
      </c>
      <c r="AN44">
        <v>500</v>
      </c>
      <c r="AO44" t="s">
        <v>192</v>
      </c>
      <c r="AP44">
        <v>20</v>
      </c>
      <c r="AQ44" t="s">
        <v>193</v>
      </c>
      <c r="AR44">
        <v>20</v>
      </c>
      <c r="AS44" t="s">
        <v>1882</v>
      </c>
    </row>
    <row r="45" spans="1:45">
      <c r="A45">
        <v>545</v>
      </c>
      <c r="B45" t="s">
        <v>289</v>
      </c>
      <c r="C45">
        <v>4</v>
      </c>
      <c r="D45" t="s">
        <v>182</v>
      </c>
      <c r="E45">
        <v>303</v>
      </c>
      <c r="F45" t="s">
        <v>183</v>
      </c>
      <c r="G45" t="s">
        <v>184</v>
      </c>
      <c r="H45">
        <v>1.056</v>
      </c>
      <c r="I45" t="s">
        <v>185</v>
      </c>
      <c r="J45">
        <v>4.0400000000000001E-4</v>
      </c>
      <c r="K45" t="s">
        <v>25</v>
      </c>
      <c r="L45" t="s">
        <v>290</v>
      </c>
      <c r="M45">
        <v>216.21590699999999</v>
      </c>
      <c r="N45" t="s">
        <v>25</v>
      </c>
      <c r="O45" t="s">
        <v>291</v>
      </c>
      <c r="P45">
        <v>6.2E-4</v>
      </c>
      <c r="Q45" t="s">
        <v>25</v>
      </c>
      <c r="R45" t="s">
        <v>24</v>
      </c>
      <c r="S45">
        <v>1.5608150000000001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292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288</v>
      </c>
      <c r="AH45">
        <v>1000</v>
      </c>
      <c r="AI45" t="s">
        <v>189</v>
      </c>
      <c r="AJ45">
        <v>1000000</v>
      </c>
      <c r="AK45" t="s">
        <v>190</v>
      </c>
      <c r="AL45">
        <v>10</v>
      </c>
      <c r="AM45" t="s">
        <v>191</v>
      </c>
      <c r="AN45">
        <v>500</v>
      </c>
      <c r="AO45" t="s">
        <v>192</v>
      </c>
      <c r="AP45">
        <v>20</v>
      </c>
      <c r="AQ45" t="s">
        <v>193</v>
      </c>
      <c r="AR45">
        <v>20</v>
      </c>
      <c r="AS45" t="s">
        <v>1882</v>
      </c>
    </row>
    <row r="46" spans="1:45">
      <c r="A46">
        <v>544</v>
      </c>
      <c r="B46" t="s">
        <v>289</v>
      </c>
      <c r="C46">
        <v>4</v>
      </c>
      <c r="D46" t="s">
        <v>182</v>
      </c>
      <c r="E46">
        <v>303</v>
      </c>
      <c r="F46" t="s">
        <v>183</v>
      </c>
      <c r="G46" t="s">
        <v>184</v>
      </c>
      <c r="H46">
        <v>0.96</v>
      </c>
      <c r="I46" t="s">
        <v>185</v>
      </c>
      <c r="J46">
        <v>4.06E-4</v>
      </c>
      <c r="K46" t="s">
        <v>25</v>
      </c>
      <c r="L46" t="s">
        <v>290</v>
      </c>
      <c r="M46">
        <v>217.988958</v>
      </c>
      <c r="N46" t="s">
        <v>25</v>
      </c>
      <c r="O46" t="s">
        <v>291</v>
      </c>
      <c r="P46">
        <v>6.2399999999999999E-4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292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288</v>
      </c>
      <c r="AH46">
        <v>1000</v>
      </c>
      <c r="AI46" t="s">
        <v>189</v>
      </c>
      <c r="AJ46">
        <v>1000000</v>
      </c>
      <c r="AK46" t="s">
        <v>190</v>
      </c>
      <c r="AL46">
        <v>10</v>
      </c>
      <c r="AM46" t="s">
        <v>191</v>
      </c>
      <c r="AN46">
        <v>500</v>
      </c>
      <c r="AO46" t="s">
        <v>192</v>
      </c>
      <c r="AP46">
        <v>20</v>
      </c>
      <c r="AQ46" t="s">
        <v>193</v>
      </c>
      <c r="AR46">
        <v>20</v>
      </c>
      <c r="AS46" t="s">
        <v>1882</v>
      </c>
    </row>
    <row r="47" spans="1:45">
      <c r="A47">
        <v>544</v>
      </c>
      <c r="B47" t="s">
        <v>289</v>
      </c>
      <c r="C47">
        <v>4</v>
      </c>
      <c r="D47" t="s">
        <v>182</v>
      </c>
      <c r="E47">
        <v>303</v>
      </c>
      <c r="F47" t="s">
        <v>183</v>
      </c>
      <c r="G47" t="s">
        <v>184</v>
      </c>
      <c r="H47">
        <v>26.835999999999999</v>
      </c>
      <c r="I47" t="s">
        <v>185</v>
      </c>
      <c r="J47">
        <v>2.2599999999999999E-4</v>
      </c>
      <c r="K47" t="s">
        <v>25</v>
      </c>
      <c r="L47" t="s">
        <v>290</v>
      </c>
      <c r="M47">
        <v>117.324387</v>
      </c>
      <c r="N47" t="s">
        <v>25</v>
      </c>
      <c r="O47" t="s">
        <v>291</v>
      </c>
      <c r="P47">
        <v>3.4400000000000001E-4</v>
      </c>
      <c r="Q47" t="s">
        <v>25</v>
      </c>
      <c r="R47" t="s">
        <v>24</v>
      </c>
      <c r="S47">
        <v>17.701188999999999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292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288</v>
      </c>
      <c r="AH47">
        <v>1000</v>
      </c>
      <c r="AI47" t="s">
        <v>189</v>
      </c>
      <c r="AJ47">
        <v>1000000</v>
      </c>
      <c r="AK47" t="s">
        <v>190</v>
      </c>
      <c r="AL47">
        <v>10</v>
      </c>
      <c r="AM47" t="s">
        <v>191</v>
      </c>
      <c r="AN47">
        <v>500</v>
      </c>
      <c r="AO47" t="s">
        <v>192</v>
      </c>
      <c r="AP47">
        <v>20</v>
      </c>
      <c r="AQ47" t="s">
        <v>193</v>
      </c>
      <c r="AR47">
        <v>20</v>
      </c>
      <c r="AS47" t="s">
        <v>1882</v>
      </c>
    </row>
    <row r="48" spans="1:45">
      <c r="A48">
        <v>543</v>
      </c>
      <c r="B48" t="s">
        <v>289</v>
      </c>
      <c r="C48">
        <v>4</v>
      </c>
      <c r="D48" t="s">
        <v>182</v>
      </c>
      <c r="E48">
        <v>530</v>
      </c>
      <c r="F48" t="s">
        <v>183</v>
      </c>
      <c r="G48" t="s">
        <v>184</v>
      </c>
      <c r="H48">
        <v>893.84400000000005</v>
      </c>
      <c r="I48" t="s">
        <v>185</v>
      </c>
      <c r="J48">
        <v>3.3599999999999998E-4</v>
      </c>
      <c r="K48" t="s">
        <v>25</v>
      </c>
      <c r="L48" t="s">
        <v>290</v>
      </c>
      <c r="M48">
        <v>204.908311</v>
      </c>
      <c r="N48" t="s">
        <v>25</v>
      </c>
      <c r="O48" t="s">
        <v>291</v>
      </c>
      <c r="P48">
        <v>5.4100000000000003E-4</v>
      </c>
      <c r="Q48" t="s">
        <v>25</v>
      </c>
      <c r="R48" t="s">
        <v>24</v>
      </c>
      <c r="S48">
        <v>1.0222089999999999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292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288</v>
      </c>
      <c r="AH48">
        <v>1000</v>
      </c>
      <c r="AI48" t="s">
        <v>189</v>
      </c>
      <c r="AJ48">
        <v>1000000</v>
      </c>
      <c r="AK48" t="s">
        <v>190</v>
      </c>
      <c r="AL48">
        <v>10</v>
      </c>
      <c r="AM48" t="s">
        <v>191</v>
      </c>
      <c r="AN48">
        <v>500</v>
      </c>
      <c r="AO48" t="s">
        <v>192</v>
      </c>
      <c r="AP48">
        <v>20</v>
      </c>
      <c r="AQ48" t="s">
        <v>193</v>
      </c>
      <c r="AR48">
        <v>50</v>
      </c>
      <c r="AS48" t="s">
        <v>1882</v>
      </c>
    </row>
    <row r="49" spans="1:45">
      <c r="A49">
        <v>542</v>
      </c>
      <c r="B49" t="s">
        <v>289</v>
      </c>
      <c r="C49">
        <v>4</v>
      </c>
      <c r="D49" t="s">
        <v>182</v>
      </c>
      <c r="E49">
        <v>530</v>
      </c>
      <c r="F49" t="s">
        <v>183</v>
      </c>
      <c r="G49" t="s">
        <v>184</v>
      </c>
      <c r="H49">
        <v>701.46799999999996</v>
      </c>
      <c r="I49" t="s">
        <v>185</v>
      </c>
      <c r="J49">
        <v>3.4900000000000003E-4</v>
      </c>
      <c r="K49" t="s">
        <v>25</v>
      </c>
      <c r="L49" t="s">
        <v>290</v>
      </c>
      <c r="M49">
        <v>220.30805599999999</v>
      </c>
      <c r="N49" t="s">
        <v>25</v>
      </c>
      <c r="O49" t="s">
        <v>291</v>
      </c>
      <c r="P49">
        <v>5.6899999999999995E-4</v>
      </c>
      <c r="Q49" t="s">
        <v>25</v>
      </c>
      <c r="R49" t="s">
        <v>24</v>
      </c>
      <c r="S49">
        <v>1.0392619999999999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292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288</v>
      </c>
      <c r="AH49">
        <v>1000</v>
      </c>
      <c r="AI49" t="s">
        <v>189</v>
      </c>
      <c r="AJ49">
        <v>1000000</v>
      </c>
      <c r="AK49" t="s">
        <v>190</v>
      </c>
      <c r="AL49">
        <v>10</v>
      </c>
      <c r="AM49" t="s">
        <v>191</v>
      </c>
      <c r="AN49">
        <v>500</v>
      </c>
      <c r="AO49" t="s">
        <v>192</v>
      </c>
      <c r="AP49">
        <v>20</v>
      </c>
      <c r="AQ49" t="s">
        <v>193</v>
      </c>
      <c r="AR49">
        <v>50</v>
      </c>
      <c r="AS49" t="s">
        <v>1882</v>
      </c>
    </row>
    <row r="50" spans="1:45">
      <c r="A50">
        <v>541</v>
      </c>
      <c r="B50" t="s">
        <v>289</v>
      </c>
      <c r="C50">
        <v>4</v>
      </c>
      <c r="D50" t="s">
        <v>182</v>
      </c>
      <c r="E50">
        <v>530</v>
      </c>
      <c r="F50" t="s">
        <v>183</v>
      </c>
      <c r="G50" t="s">
        <v>184</v>
      </c>
      <c r="H50">
        <v>345.62200000000001</v>
      </c>
      <c r="I50" t="s">
        <v>185</v>
      </c>
      <c r="J50">
        <v>3.5199999999999999E-4</v>
      </c>
      <c r="K50" t="s">
        <v>25</v>
      </c>
      <c r="L50" t="s">
        <v>290</v>
      </c>
      <c r="M50">
        <v>253.19347400000001</v>
      </c>
      <c r="N50" t="s">
        <v>25</v>
      </c>
      <c r="O50" t="s">
        <v>291</v>
      </c>
      <c r="P50">
        <v>6.0599999999999998E-4</v>
      </c>
      <c r="Q50" t="s">
        <v>25</v>
      </c>
      <c r="R50" t="s">
        <v>24</v>
      </c>
      <c r="S50">
        <v>1.0917619999999999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292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288</v>
      </c>
      <c r="AH50">
        <v>1000</v>
      </c>
      <c r="AI50" t="s">
        <v>189</v>
      </c>
      <c r="AJ50">
        <v>1000000</v>
      </c>
      <c r="AK50" t="s">
        <v>190</v>
      </c>
      <c r="AL50">
        <v>10</v>
      </c>
      <c r="AM50" t="s">
        <v>191</v>
      </c>
      <c r="AN50">
        <v>500</v>
      </c>
      <c r="AO50" t="s">
        <v>192</v>
      </c>
      <c r="AP50">
        <v>20</v>
      </c>
      <c r="AQ50" t="s">
        <v>193</v>
      </c>
      <c r="AR50">
        <v>50</v>
      </c>
      <c r="AS50" t="s">
        <v>1882</v>
      </c>
    </row>
    <row r="51" spans="1:45">
      <c r="A51">
        <v>540</v>
      </c>
      <c r="B51" t="s">
        <v>289</v>
      </c>
      <c r="C51">
        <v>4</v>
      </c>
      <c r="D51" t="s">
        <v>182</v>
      </c>
      <c r="E51">
        <v>530</v>
      </c>
      <c r="F51" t="s">
        <v>183</v>
      </c>
      <c r="G51" t="s">
        <v>184</v>
      </c>
      <c r="H51">
        <v>106.024</v>
      </c>
      <c r="I51" t="s">
        <v>185</v>
      </c>
      <c r="J51">
        <v>3.6699999999999998E-4</v>
      </c>
      <c r="K51" t="s">
        <v>25</v>
      </c>
      <c r="L51" t="s">
        <v>290</v>
      </c>
      <c r="M51">
        <v>257.11916500000001</v>
      </c>
      <c r="N51" t="s">
        <v>25</v>
      </c>
      <c r="O51" t="s">
        <v>291</v>
      </c>
      <c r="P51">
        <v>6.2399999999999999E-4</v>
      </c>
      <c r="Q51" t="s">
        <v>25</v>
      </c>
      <c r="R51" t="s">
        <v>24</v>
      </c>
      <c r="S51">
        <v>1.0204549999999999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292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288</v>
      </c>
      <c r="AH51">
        <v>1000</v>
      </c>
      <c r="AI51" t="s">
        <v>189</v>
      </c>
      <c r="AJ51">
        <v>1000000</v>
      </c>
      <c r="AK51" t="s">
        <v>190</v>
      </c>
      <c r="AL51">
        <v>10</v>
      </c>
      <c r="AM51" t="s">
        <v>191</v>
      </c>
      <c r="AN51">
        <v>500</v>
      </c>
      <c r="AO51" t="s">
        <v>192</v>
      </c>
      <c r="AP51">
        <v>20</v>
      </c>
      <c r="AQ51" t="s">
        <v>193</v>
      </c>
      <c r="AR51">
        <v>50</v>
      </c>
      <c r="AS51" t="s">
        <v>1882</v>
      </c>
    </row>
    <row r="52" spans="1:45">
      <c r="A52">
        <v>539</v>
      </c>
      <c r="B52" t="s">
        <v>289</v>
      </c>
      <c r="C52">
        <v>4</v>
      </c>
      <c r="D52" t="s">
        <v>182</v>
      </c>
      <c r="E52">
        <v>530</v>
      </c>
      <c r="F52" t="s">
        <v>183</v>
      </c>
      <c r="G52" t="s">
        <v>184</v>
      </c>
      <c r="H52">
        <v>2.21</v>
      </c>
      <c r="I52" t="s">
        <v>185</v>
      </c>
      <c r="J52">
        <v>3.6900000000000002E-4</v>
      </c>
      <c r="K52" t="s">
        <v>25</v>
      </c>
      <c r="L52" t="s">
        <v>290</v>
      </c>
      <c r="M52">
        <v>291.174936</v>
      </c>
      <c r="N52" t="s">
        <v>25</v>
      </c>
      <c r="O52" t="s">
        <v>291</v>
      </c>
      <c r="P52">
        <v>6.6E-4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292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288</v>
      </c>
      <c r="AH52">
        <v>1000</v>
      </c>
      <c r="AI52" t="s">
        <v>189</v>
      </c>
      <c r="AJ52">
        <v>1000000</v>
      </c>
      <c r="AK52" t="s">
        <v>190</v>
      </c>
      <c r="AL52">
        <v>10</v>
      </c>
      <c r="AM52" t="s">
        <v>191</v>
      </c>
      <c r="AN52">
        <v>500</v>
      </c>
      <c r="AO52" t="s">
        <v>192</v>
      </c>
      <c r="AP52">
        <v>20</v>
      </c>
      <c r="AQ52" t="s">
        <v>193</v>
      </c>
      <c r="AR52">
        <v>50</v>
      </c>
      <c r="AS52" t="s">
        <v>1882</v>
      </c>
    </row>
    <row r="53" spans="1:45">
      <c r="A53">
        <v>538</v>
      </c>
      <c r="B53" t="s">
        <v>289</v>
      </c>
      <c r="C53">
        <v>4</v>
      </c>
      <c r="D53" t="s">
        <v>182</v>
      </c>
      <c r="E53">
        <v>530</v>
      </c>
      <c r="F53" t="s">
        <v>183</v>
      </c>
      <c r="G53" t="s">
        <v>184</v>
      </c>
      <c r="H53">
        <v>3.4000000000000002E-2</v>
      </c>
      <c r="I53" t="s">
        <v>185</v>
      </c>
      <c r="J53">
        <v>3.9800000000000002E-4</v>
      </c>
      <c r="K53" t="s">
        <v>25</v>
      </c>
      <c r="L53" t="s">
        <v>290</v>
      </c>
      <c r="M53">
        <v>302.37888199999998</v>
      </c>
      <c r="N53" t="s">
        <v>25</v>
      </c>
      <c r="O53" t="s">
        <v>291</v>
      </c>
      <c r="P53">
        <v>6.9999999999999999E-4</v>
      </c>
      <c r="Q53" t="s">
        <v>25</v>
      </c>
      <c r="R53" t="s">
        <v>24</v>
      </c>
      <c r="S53">
        <v>0.99704400000000004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292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288</v>
      </c>
      <c r="AH53">
        <v>1000</v>
      </c>
      <c r="AI53" t="s">
        <v>189</v>
      </c>
      <c r="AJ53">
        <v>1000000</v>
      </c>
      <c r="AK53" t="s">
        <v>190</v>
      </c>
      <c r="AL53">
        <v>10</v>
      </c>
      <c r="AM53" t="s">
        <v>191</v>
      </c>
      <c r="AN53">
        <v>500</v>
      </c>
      <c r="AO53" t="s">
        <v>192</v>
      </c>
      <c r="AP53">
        <v>20</v>
      </c>
      <c r="AQ53" t="s">
        <v>193</v>
      </c>
      <c r="AR53">
        <v>50</v>
      </c>
      <c r="AS53" t="s">
        <v>1882</v>
      </c>
    </row>
    <row r="54" spans="1:45">
      <c r="A54">
        <v>537</v>
      </c>
      <c r="B54" t="s">
        <v>289</v>
      </c>
      <c r="C54">
        <v>4</v>
      </c>
      <c r="D54" t="s">
        <v>182</v>
      </c>
      <c r="E54">
        <v>530</v>
      </c>
      <c r="F54" t="s">
        <v>183</v>
      </c>
      <c r="G54" t="s">
        <v>184</v>
      </c>
      <c r="H54">
        <v>3.4000000000000002E-2</v>
      </c>
      <c r="I54" t="s">
        <v>185</v>
      </c>
      <c r="J54">
        <v>3.97E-4</v>
      </c>
      <c r="K54" t="s">
        <v>25</v>
      </c>
      <c r="L54" t="s">
        <v>290</v>
      </c>
      <c r="M54">
        <v>286.75006400000001</v>
      </c>
      <c r="N54" t="s">
        <v>25</v>
      </c>
      <c r="O54" t="s">
        <v>291</v>
      </c>
      <c r="P54">
        <v>6.8400000000000004E-4</v>
      </c>
      <c r="Q54" t="s">
        <v>25</v>
      </c>
      <c r="R54" t="s">
        <v>24</v>
      </c>
      <c r="S54">
        <v>0.95508000000000004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292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288</v>
      </c>
      <c r="AH54">
        <v>1000</v>
      </c>
      <c r="AI54" t="s">
        <v>189</v>
      </c>
      <c r="AJ54">
        <v>1000000</v>
      </c>
      <c r="AK54" t="s">
        <v>190</v>
      </c>
      <c r="AL54">
        <v>10</v>
      </c>
      <c r="AM54" t="s">
        <v>191</v>
      </c>
      <c r="AN54">
        <v>500</v>
      </c>
      <c r="AO54" t="s">
        <v>192</v>
      </c>
      <c r="AP54">
        <v>20</v>
      </c>
      <c r="AQ54" t="s">
        <v>193</v>
      </c>
      <c r="AR54">
        <v>50</v>
      </c>
      <c r="AS54" t="s">
        <v>1882</v>
      </c>
    </row>
    <row r="55" spans="1:45">
      <c r="A55">
        <v>537</v>
      </c>
      <c r="B55" t="s">
        <v>289</v>
      </c>
      <c r="C55">
        <v>4</v>
      </c>
      <c r="D55" t="s">
        <v>182</v>
      </c>
      <c r="E55">
        <v>530</v>
      </c>
      <c r="F55" t="s">
        <v>183</v>
      </c>
      <c r="G55" t="s">
        <v>184</v>
      </c>
      <c r="H55">
        <v>3.4000000000000002E-2</v>
      </c>
      <c r="I55" t="s">
        <v>185</v>
      </c>
      <c r="J55">
        <v>3.9800000000000002E-4</v>
      </c>
      <c r="K55" t="s">
        <v>25</v>
      </c>
      <c r="L55" t="s">
        <v>290</v>
      </c>
      <c r="M55">
        <v>297.43202700000001</v>
      </c>
      <c r="N55" t="s">
        <v>25</v>
      </c>
      <c r="O55" t="s">
        <v>291</v>
      </c>
      <c r="P55">
        <v>6.96E-4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292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288</v>
      </c>
      <c r="AH55">
        <v>1000</v>
      </c>
      <c r="AI55" t="s">
        <v>189</v>
      </c>
      <c r="AJ55">
        <v>1000000</v>
      </c>
      <c r="AK55" t="s">
        <v>190</v>
      </c>
      <c r="AL55">
        <v>10</v>
      </c>
      <c r="AM55" t="s">
        <v>191</v>
      </c>
      <c r="AN55">
        <v>500</v>
      </c>
      <c r="AO55" t="s">
        <v>192</v>
      </c>
      <c r="AP55">
        <v>20</v>
      </c>
      <c r="AQ55" t="s">
        <v>193</v>
      </c>
      <c r="AR55">
        <v>50</v>
      </c>
      <c r="AS55" t="s">
        <v>1882</v>
      </c>
    </row>
    <row r="56" spans="1:45">
      <c r="A56">
        <v>536</v>
      </c>
      <c r="B56" t="s">
        <v>289</v>
      </c>
      <c r="C56">
        <v>4</v>
      </c>
      <c r="D56" t="s">
        <v>182</v>
      </c>
      <c r="E56">
        <v>530</v>
      </c>
      <c r="F56" t="s">
        <v>183</v>
      </c>
      <c r="G56" t="s">
        <v>184</v>
      </c>
      <c r="H56">
        <v>2.21</v>
      </c>
      <c r="I56" t="s">
        <v>185</v>
      </c>
      <c r="J56">
        <v>3.79E-4</v>
      </c>
      <c r="K56" t="s">
        <v>25</v>
      </c>
      <c r="L56" t="s">
        <v>290</v>
      </c>
      <c r="M56">
        <v>280.81423599999999</v>
      </c>
      <c r="N56" t="s">
        <v>25</v>
      </c>
      <c r="O56" t="s">
        <v>291</v>
      </c>
      <c r="P56">
        <v>6.6E-4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292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288</v>
      </c>
      <c r="AH56">
        <v>1000</v>
      </c>
      <c r="AI56" t="s">
        <v>189</v>
      </c>
      <c r="AJ56">
        <v>1000000</v>
      </c>
      <c r="AK56" t="s">
        <v>190</v>
      </c>
      <c r="AL56">
        <v>10</v>
      </c>
      <c r="AM56" t="s">
        <v>191</v>
      </c>
      <c r="AN56">
        <v>500</v>
      </c>
      <c r="AO56" t="s">
        <v>192</v>
      </c>
      <c r="AP56">
        <v>20</v>
      </c>
      <c r="AQ56" t="s">
        <v>193</v>
      </c>
      <c r="AR56">
        <v>50</v>
      </c>
      <c r="AS56" t="s">
        <v>1882</v>
      </c>
    </row>
    <row r="57" spans="1:45">
      <c r="A57">
        <v>535</v>
      </c>
      <c r="B57" t="s">
        <v>289</v>
      </c>
      <c r="C57">
        <v>4</v>
      </c>
      <c r="D57" t="s">
        <v>182</v>
      </c>
      <c r="E57">
        <v>530</v>
      </c>
      <c r="F57" t="s">
        <v>183</v>
      </c>
      <c r="G57" t="s">
        <v>184</v>
      </c>
      <c r="H57">
        <v>701.46799999999996</v>
      </c>
      <c r="I57" t="s">
        <v>185</v>
      </c>
      <c r="J57">
        <v>3.7300000000000001E-4</v>
      </c>
      <c r="K57" t="s">
        <v>25</v>
      </c>
      <c r="L57" t="s">
        <v>290</v>
      </c>
      <c r="M57">
        <v>235.23022900000001</v>
      </c>
      <c r="N57" t="s">
        <v>25</v>
      </c>
      <c r="O57" t="s">
        <v>291</v>
      </c>
      <c r="P57">
        <v>6.0899999999999995E-4</v>
      </c>
      <c r="Q57" t="s">
        <v>25</v>
      </c>
      <c r="R57" t="s">
        <v>24</v>
      </c>
      <c r="S57">
        <v>1.1834180000000001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292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288</v>
      </c>
      <c r="AH57">
        <v>1000</v>
      </c>
      <c r="AI57" t="s">
        <v>189</v>
      </c>
      <c r="AJ57">
        <v>1000000</v>
      </c>
      <c r="AK57" t="s">
        <v>190</v>
      </c>
      <c r="AL57">
        <v>10</v>
      </c>
      <c r="AM57" t="s">
        <v>191</v>
      </c>
      <c r="AN57">
        <v>500</v>
      </c>
      <c r="AO57" t="s">
        <v>192</v>
      </c>
      <c r="AP57">
        <v>20</v>
      </c>
      <c r="AQ57" t="s">
        <v>193</v>
      </c>
      <c r="AR57">
        <v>50</v>
      </c>
      <c r="AS57" t="s">
        <v>1882</v>
      </c>
    </row>
    <row r="58" spans="1:45">
      <c r="A58">
        <v>534</v>
      </c>
      <c r="B58" t="s">
        <v>289</v>
      </c>
      <c r="C58">
        <v>4</v>
      </c>
      <c r="D58" t="s">
        <v>182</v>
      </c>
      <c r="E58">
        <v>303</v>
      </c>
      <c r="F58" t="s">
        <v>183</v>
      </c>
      <c r="G58" t="s">
        <v>184</v>
      </c>
      <c r="H58">
        <v>5.6840000000000002</v>
      </c>
      <c r="I58" t="s">
        <v>185</v>
      </c>
      <c r="J58">
        <v>3.6200000000000002E-4</v>
      </c>
      <c r="K58" t="s">
        <v>25</v>
      </c>
      <c r="L58" t="s">
        <v>290</v>
      </c>
      <c r="M58">
        <v>178.428821</v>
      </c>
      <c r="N58" t="s">
        <v>25</v>
      </c>
      <c r="O58" t="s">
        <v>291</v>
      </c>
      <c r="P58">
        <v>5.4000000000000001E-4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292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288</v>
      </c>
      <c r="AH58">
        <v>1000</v>
      </c>
      <c r="AI58" t="s">
        <v>189</v>
      </c>
      <c r="AJ58">
        <v>1000000</v>
      </c>
      <c r="AK58" t="s">
        <v>190</v>
      </c>
      <c r="AL58">
        <v>10</v>
      </c>
      <c r="AM58" t="s">
        <v>191</v>
      </c>
      <c r="AN58">
        <v>500</v>
      </c>
      <c r="AO58" t="s">
        <v>192</v>
      </c>
      <c r="AP58">
        <v>20</v>
      </c>
      <c r="AQ58" t="s">
        <v>193</v>
      </c>
      <c r="AR58">
        <v>20</v>
      </c>
      <c r="AS58" t="s">
        <v>1882</v>
      </c>
    </row>
    <row r="59" spans="1:45">
      <c r="A59">
        <v>534</v>
      </c>
      <c r="B59" t="s">
        <v>289</v>
      </c>
      <c r="C59">
        <v>4</v>
      </c>
      <c r="D59" t="s">
        <v>182</v>
      </c>
      <c r="E59">
        <v>303</v>
      </c>
      <c r="F59" t="s">
        <v>183</v>
      </c>
      <c r="G59" t="s">
        <v>184</v>
      </c>
      <c r="H59">
        <v>5.202</v>
      </c>
      <c r="I59" t="s">
        <v>185</v>
      </c>
      <c r="J59">
        <v>3.7199999999999999E-4</v>
      </c>
      <c r="K59" t="s">
        <v>25</v>
      </c>
      <c r="L59" t="s">
        <v>290</v>
      </c>
      <c r="M59">
        <v>201.067632</v>
      </c>
      <c r="N59" t="s">
        <v>25</v>
      </c>
      <c r="O59" t="s">
        <v>291</v>
      </c>
      <c r="P59">
        <v>5.7300000000000005E-4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292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288</v>
      </c>
      <c r="AH59">
        <v>1000</v>
      </c>
      <c r="AI59" t="s">
        <v>189</v>
      </c>
      <c r="AJ59">
        <v>1000000</v>
      </c>
      <c r="AK59" t="s">
        <v>190</v>
      </c>
      <c r="AL59">
        <v>10</v>
      </c>
      <c r="AM59" t="s">
        <v>191</v>
      </c>
      <c r="AN59">
        <v>500</v>
      </c>
      <c r="AO59" t="s">
        <v>192</v>
      </c>
      <c r="AP59">
        <v>20</v>
      </c>
      <c r="AQ59" t="s">
        <v>193</v>
      </c>
      <c r="AR59">
        <v>20</v>
      </c>
      <c r="AS59" t="s">
        <v>1882</v>
      </c>
    </row>
    <row r="60" spans="1:45">
      <c r="A60">
        <v>533</v>
      </c>
      <c r="B60" t="s">
        <v>289</v>
      </c>
      <c r="C60">
        <v>4</v>
      </c>
      <c r="D60" t="s">
        <v>182</v>
      </c>
      <c r="E60">
        <v>379</v>
      </c>
      <c r="F60" t="s">
        <v>183</v>
      </c>
      <c r="G60" t="s">
        <v>184</v>
      </c>
      <c r="H60">
        <v>260.41399999999999</v>
      </c>
      <c r="I60" t="s">
        <v>185</v>
      </c>
      <c r="J60">
        <v>3.8299999999999999E-4</v>
      </c>
      <c r="K60" t="s">
        <v>25</v>
      </c>
      <c r="L60" t="s">
        <v>290</v>
      </c>
      <c r="M60">
        <v>196.23438300000001</v>
      </c>
      <c r="N60" t="s">
        <v>25</v>
      </c>
      <c r="O60" t="s">
        <v>291</v>
      </c>
      <c r="P60">
        <v>5.7899999999999998E-4</v>
      </c>
      <c r="Q60" t="s">
        <v>25</v>
      </c>
      <c r="R60" t="s">
        <v>24</v>
      </c>
      <c r="S60">
        <v>0.90376900000000004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292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288</v>
      </c>
      <c r="AH60">
        <v>1000</v>
      </c>
      <c r="AI60" t="s">
        <v>189</v>
      </c>
      <c r="AJ60">
        <v>1000000</v>
      </c>
      <c r="AK60" t="s">
        <v>190</v>
      </c>
      <c r="AL60">
        <v>10</v>
      </c>
      <c r="AM60" t="s">
        <v>191</v>
      </c>
      <c r="AN60">
        <v>500</v>
      </c>
      <c r="AO60" t="s">
        <v>192</v>
      </c>
      <c r="AP60">
        <v>20</v>
      </c>
      <c r="AQ60" t="s">
        <v>193</v>
      </c>
      <c r="AR60">
        <v>30</v>
      </c>
      <c r="AS60" t="s">
        <v>1882</v>
      </c>
    </row>
    <row r="61" spans="1:45">
      <c r="A61">
        <v>532</v>
      </c>
      <c r="B61" t="s">
        <v>289</v>
      </c>
      <c r="C61">
        <v>4</v>
      </c>
      <c r="D61" t="s">
        <v>182</v>
      </c>
      <c r="E61">
        <v>907</v>
      </c>
      <c r="F61" t="s">
        <v>183</v>
      </c>
      <c r="G61" t="s">
        <v>184</v>
      </c>
      <c r="H61">
        <v>302.24599999999998</v>
      </c>
      <c r="I61" t="s">
        <v>185</v>
      </c>
      <c r="J61">
        <v>4.1800000000000002E-4</v>
      </c>
      <c r="K61" t="s">
        <v>25</v>
      </c>
      <c r="L61" t="s">
        <v>290</v>
      </c>
      <c r="M61">
        <v>379.04049600000002</v>
      </c>
      <c r="N61" t="s">
        <v>25</v>
      </c>
      <c r="O61" t="s">
        <v>291</v>
      </c>
      <c r="P61">
        <v>7.9699999999999997E-4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292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288</v>
      </c>
      <c r="AH61">
        <v>1000</v>
      </c>
      <c r="AI61" t="s">
        <v>189</v>
      </c>
      <c r="AJ61">
        <v>1000000</v>
      </c>
      <c r="AK61" t="s">
        <v>190</v>
      </c>
      <c r="AL61">
        <v>10</v>
      </c>
      <c r="AM61" t="s">
        <v>191</v>
      </c>
      <c r="AN61">
        <v>500</v>
      </c>
      <c r="AO61" t="s">
        <v>192</v>
      </c>
      <c r="AP61">
        <v>20</v>
      </c>
      <c r="AQ61" t="s">
        <v>193</v>
      </c>
      <c r="AR61">
        <v>100</v>
      </c>
      <c r="AS61" t="s">
        <v>1882</v>
      </c>
    </row>
    <row r="62" spans="1:45">
      <c r="A62">
        <v>531</v>
      </c>
      <c r="B62" t="s">
        <v>289</v>
      </c>
      <c r="C62">
        <v>4</v>
      </c>
      <c r="D62" t="s">
        <v>182</v>
      </c>
      <c r="E62">
        <v>2418</v>
      </c>
      <c r="F62" t="s">
        <v>183</v>
      </c>
      <c r="G62" t="s">
        <v>184</v>
      </c>
      <c r="H62">
        <v>174.98599999999999</v>
      </c>
      <c r="I62" t="s">
        <v>185</v>
      </c>
      <c r="J62">
        <v>6.6200000000000005E-4</v>
      </c>
      <c r="K62" t="s">
        <v>25</v>
      </c>
      <c r="L62" t="s">
        <v>290</v>
      </c>
      <c r="M62">
        <v>797.60754999999995</v>
      </c>
      <c r="N62" t="s">
        <v>25</v>
      </c>
      <c r="O62" t="s">
        <v>291</v>
      </c>
      <c r="P62">
        <v>1.4599999999999999E-3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292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288</v>
      </c>
      <c r="AH62">
        <v>1000</v>
      </c>
      <c r="AI62" t="s">
        <v>189</v>
      </c>
      <c r="AJ62">
        <v>1000000</v>
      </c>
      <c r="AK62" t="s">
        <v>190</v>
      </c>
      <c r="AL62">
        <v>10</v>
      </c>
      <c r="AM62" t="s">
        <v>191</v>
      </c>
      <c r="AN62">
        <v>500</v>
      </c>
      <c r="AO62" t="s">
        <v>192</v>
      </c>
      <c r="AP62">
        <v>20</v>
      </c>
      <c r="AQ62" t="s">
        <v>193</v>
      </c>
      <c r="AR62">
        <v>300</v>
      </c>
      <c r="AS62" t="s">
        <v>1882</v>
      </c>
    </row>
    <row r="63" spans="1:45">
      <c r="A63">
        <v>530</v>
      </c>
      <c r="B63" t="s">
        <v>289</v>
      </c>
      <c r="C63">
        <v>4</v>
      </c>
      <c r="D63" t="s">
        <v>182</v>
      </c>
      <c r="E63">
        <v>3928</v>
      </c>
      <c r="F63" t="s">
        <v>183</v>
      </c>
      <c r="G63" t="s">
        <v>184</v>
      </c>
      <c r="H63">
        <v>212.21199999999999</v>
      </c>
      <c r="I63" t="s">
        <v>185</v>
      </c>
      <c r="J63">
        <v>7.9600000000000005E-4</v>
      </c>
      <c r="K63" t="s">
        <v>25</v>
      </c>
      <c r="L63" t="s">
        <v>290</v>
      </c>
      <c r="M63">
        <v>1150.0299230000001</v>
      </c>
      <c r="N63" t="s">
        <v>25</v>
      </c>
      <c r="O63" t="s">
        <v>291</v>
      </c>
      <c r="P63">
        <v>1.946E-3</v>
      </c>
      <c r="Q63" t="s">
        <v>25</v>
      </c>
      <c r="R63" t="s">
        <v>24</v>
      </c>
      <c r="S63">
        <v>5.1714010000000004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292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288</v>
      </c>
      <c r="AH63">
        <v>1000</v>
      </c>
      <c r="AI63" t="s">
        <v>189</v>
      </c>
      <c r="AJ63">
        <v>1000000</v>
      </c>
      <c r="AK63" t="s">
        <v>190</v>
      </c>
      <c r="AL63">
        <v>10</v>
      </c>
      <c r="AM63" t="s">
        <v>191</v>
      </c>
      <c r="AN63">
        <v>500</v>
      </c>
      <c r="AO63" t="s">
        <v>192</v>
      </c>
      <c r="AP63">
        <v>20</v>
      </c>
      <c r="AQ63" t="s">
        <v>193</v>
      </c>
      <c r="AR63">
        <v>500</v>
      </c>
      <c r="AS63" t="s">
        <v>1882</v>
      </c>
    </row>
    <row r="64" spans="1:45">
      <c r="A64">
        <v>529</v>
      </c>
      <c r="B64" t="s">
        <v>289</v>
      </c>
      <c r="C64">
        <v>4</v>
      </c>
      <c r="D64" t="s">
        <v>182</v>
      </c>
      <c r="E64">
        <v>5439</v>
      </c>
      <c r="F64" t="s">
        <v>183</v>
      </c>
      <c r="G64" t="s">
        <v>184</v>
      </c>
      <c r="H64">
        <v>194.726</v>
      </c>
      <c r="I64" t="s">
        <v>185</v>
      </c>
      <c r="J64">
        <v>1.0039999999999999E-3</v>
      </c>
      <c r="K64" t="s">
        <v>25</v>
      </c>
      <c r="L64" t="s">
        <v>290</v>
      </c>
      <c r="M64">
        <v>1485.8822720000001</v>
      </c>
      <c r="N64" t="s">
        <v>25</v>
      </c>
      <c r="O64" t="s">
        <v>291</v>
      </c>
      <c r="P64">
        <v>2.49E-3</v>
      </c>
      <c r="Q64" t="s">
        <v>25</v>
      </c>
      <c r="R64" t="s">
        <v>24</v>
      </c>
      <c r="S64">
        <v>7.0891409999999997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292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288</v>
      </c>
      <c r="AH64">
        <v>1000</v>
      </c>
      <c r="AI64" t="s">
        <v>189</v>
      </c>
      <c r="AJ64">
        <v>1000000</v>
      </c>
      <c r="AK64" t="s">
        <v>190</v>
      </c>
      <c r="AL64">
        <v>10</v>
      </c>
      <c r="AM64" t="s">
        <v>191</v>
      </c>
      <c r="AN64">
        <v>500</v>
      </c>
      <c r="AO64" t="s">
        <v>192</v>
      </c>
      <c r="AP64">
        <v>20</v>
      </c>
      <c r="AQ64" t="s">
        <v>193</v>
      </c>
      <c r="AR64">
        <v>700</v>
      </c>
      <c r="AS64" t="s">
        <v>1882</v>
      </c>
    </row>
    <row r="65" spans="1:45">
      <c r="A65">
        <v>528</v>
      </c>
      <c r="B65" t="s">
        <v>289</v>
      </c>
      <c r="C65">
        <v>4</v>
      </c>
      <c r="D65" t="s">
        <v>182</v>
      </c>
      <c r="E65">
        <v>6949</v>
      </c>
      <c r="F65" t="s">
        <v>183</v>
      </c>
      <c r="G65" t="s">
        <v>184</v>
      </c>
      <c r="H65">
        <v>144.53</v>
      </c>
      <c r="I65" t="s">
        <v>185</v>
      </c>
      <c r="J65">
        <v>1.4300000000000001E-3</v>
      </c>
      <c r="K65" t="s">
        <v>25</v>
      </c>
      <c r="L65" t="s">
        <v>290</v>
      </c>
      <c r="M65">
        <v>1815.893325</v>
      </c>
      <c r="N65" t="s">
        <v>25</v>
      </c>
      <c r="O65" t="s">
        <v>291</v>
      </c>
      <c r="P65">
        <v>3.2460000000000002E-3</v>
      </c>
      <c r="Q65" t="s">
        <v>25</v>
      </c>
      <c r="R65" t="s">
        <v>24</v>
      </c>
      <c r="S65">
        <v>9.2135060000000006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292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288</v>
      </c>
      <c r="AH65">
        <v>1000</v>
      </c>
      <c r="AI65" t="s">
        <v>189</v>
      </c>
      <c r="AJ65">
        <v>1000000</v>
      </c>
      <c r="AK65" t="s">
        <v>190</v>
      </c>
      <c r="AL65">
        <v>10</v>
      </c>
      <c r="AM65" t="s">
        <v>191</v>
      </c>
      <c r="AN65">
        <v>500</v>
      </c>
      <c r="AO65" t="s">
        <v>192</v>
      </c>
      <c r="AP65">
        <v>20</v>
      </c>
      <c r="AQ65" t="s">
        <v>193</v>
      </c>
      <c r="AR65">
        <v>900</v>
      </c>
      <c r="AS65" t="s">
        <v>1882</v>
      </c>
    </row>
    <row r="66" spans="1:45">
      <c r="A66">
        <v>527</v>
      </c>
      <c r="B66" t="s">
        <v>289</v>
      </c>
      <c r="C66">
        <v>4</v>
      </c>
      <c r="D66" t="s">
        <v>182</v>
      </c>
      <c r="E66">
        <v>37913</v>
      </c>
      <c r="F66" t="s">
        <v>183</v>
      </c>
      <c r="G66" t="s">
        <v>184</v>
      </c>
      <c r="H66">
        <v>283.59800000000001</v>
      </c>
      <c r="I66" t="s">
        <v>185</v>
      </c>
      <c r="J66">
        <v>1.846E-3</v>
      </c>
      <c r="K66" t="s">
        <v>25</v>
      </c>
      <c r="L66" t="s">
        <v>290</v>
      </c>
      <c r="M66">
        <v>7899.6804840000004</v>
      </c>
      <c r="N66" t="s">
        <v>25</v>
      </c>
      <c r="O66" t="s">
        <v>291</v>
      </c>
      <c r="P66">
        <v>9.7459999999999995E-3</v>
      </c>
      <c r="Q66" t="s">
        <v>25</v>
      </c>
      <c r="R66" t="s">
        <v>24</v>
      </c>
      <c r="S66">
        <v>47.054803999999997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292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288</v>
      </c>
      <c r="AH66">
        <v>1000</v>
      </c>
      <c r="AI66" t="s">
        <v>189</v>
      </c>
      <c r="AJ66">
        <v>1000000</v>
      </c>
      <c r="AK66" t="s">
        <v>190</v>
      </c>
      <c r="AL66">
        <v>10</v>
      </c>
      <c r="AM66" t="s">
        <v>191</v>
      </c>
      <c r="AN66">
        <v>500</v>
      </c>
      <c r="AO66" t="s">
        <v>192</v>
      </c>
      <c r="AP66">
        <v>20</v>
      </c>
      <c r="AQ66" t="s">
        <v>193</v>
      </c>
      <c r="AR66">
        <v>5000</v>
      </c>
      <c r="AS66" t="s">
        <v>1882</v>
      </c>
    </row>
    <row r="67" spans="1:45">
      <c r="A67">
        <v>527</v>
      </c>
      <c r="B67" t="s">
        <v>289</v>
      </c>
      <c r="C67">
        <v>4</v>
      </c>
      <c r="D67" t="s">
        <v>182</v>
      </c>
      <c r="E67">
        <v>6949</v>
      </c>
      <c r="F67" t="s">
        <v>183</v>
      </c>
      <c r="G67" t="s">
        <v>184</v>
      </c>
      <c r="H67">
        <v>144.53</v>
      </c>
      <c r="I67" t="s">
        <v>185</v>
      </c>
      <c r="J67">
        <v>1.175E-3</v>
      </c>
      <c r="K67" t="s">
        <v>25</v>
      </c>
      <c r="L67" t="s">
        <v>290</v>
      </c>
      <c r="M67">
        <v>1722.1701599999999</v>
      </c>
      <c r="N67" t="s">
        <v>25</v>
      </c>
      <c r="O67" t="s">
        <v>291</v>
      </c>
      <c r="P67">
        <v>2.898E-3</v>
      </c>
      <c r="Q67" t="s">
        <v>25</v>
      </c>
      <c r="R67" t="s">
        <v>24</v>
      </c>
      <c r="S67">
        <v>9.7591300000000007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292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288</v>
      </c>
      <c r="AH67">
        <v>1000</v>
      </c>
      <c r="AI67" t="s">
        <v>189</v>
      </c>
      <c r="AJ67">
        <v>1000000</v>
      </c>
      <c r="AK67" t="s">
        <v>190</v>
      </c>
      <c r="AL67">
        <v>10</v>
      </c>
      <c r="AM67" t="s">
        <v>191</v>
      </c>
      <c r="AN67">
        <v>500</v>
      </c>
      <c r="AO67" t="s">
        <v>192</v>
      </c>
      <c r="AP67">
        <v>20</v>
      </c>
      <c r="AQ67" t="s">
        <v>193</v>
      </c>
      <c r="AR67">
        <v>900</v>
      </c>
      <c r="AS67" t="s">
        <v>1882</v>
      </c>
    </row>
    <row r="68" spans="1:45">
      <c r="A68">
        <v>527</v>
      </c>
      <c r="B68" t="s">
        <v>289</v>
      </c>
      <c r="C68">
        <v>4</v>
      </c>
      <c r="D68" t="s">
        <v>182</v>
      </c>
      <c r="E68">
        <v>13861</v>
      </c>
      <c r="F68" t="s">
        <v>183</v>
      </c>
      <c r="G68" t="s">
        <v>184</v>
      </c>
      <c r="H68">
        <v>541.46400000000006</v>
      </c>
      <c r="I68" t="s">
        <v>185</v>
      </c>
      <c r="J68">
        <v>1.088E-3</v>
      </c>
      <c r="K68" t="s">
        <v>25</v>
      </c>
      <c r="L68" t="s">
        <v>290</v>
      </c>
      <c r="M68">
        <v>3431.6300719999999</v>
      </c>
      <c r="N68" t="s">
        <v>25</v>
      </c>
      <c r="O68" t="s">
        <v>291</v>
      </c>
      <c r="P68">
        <v>2.8040000000000001E-3</v>
      </c>
      <c r="Q68" t="s">
        <v>25</v>
      </c>
      <c r="R68" t="s">
        <v>24</v>
      </c>
      <c r="S68">
        <v>19.118148999999999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288</v>
      </c>
      <c r="AH68">
        <v>1000</v>
      </c>
      <c r="AI68" t="s">
        <v>189</v>
      </c>
      <c r="AJ68">
        <v>2000000</v>
      </c>
      <c r="AK68" t="s">
        <v>190</v>
      </c>
      <c r="AL68">
        <v>10</v>
      </c>
      <c r="AM68" t="s">
        <v>191</v>
      </c>
      <c r="AN68">
        <v>500</v>
      </c>
      <c r="AO68" t="s">
        <v>192</v>
      </c>
      <c r="AP68">
        <v>20</v>
      </c>
      <c r="AQ68" t="s">
        <v>193</v>
      </c>
      <c r="AR68">
        <v>900</v>
      </c>
      <c r="AS68" t="s">
        <v>1882</v>
      </c>
    </row>
    <row r="69" spans="1:45">
      <c r="A69">
        <v>526</v>
      </c>
      <c r="B69" t="s">
        <v>289</v>
      </c>
      <c r="C69">
        <v>4</v>
      </c>
      <c r="D69" t="s">
        <v>182</v>
      </c>
      <c r="E69">
        <v>6873</v>
      </c>
      <c r="F69" t="s">
        <v>183</v>
      </c>
      <c r="G69" t="s">
        <v>184</v>
      </c>
      <c r="H69">
        <v>7653.55</v>
      </c>
      <c r="I69" t="s">
        <v>185</v>
      </c>
      <c r="J69">
        <v>6.6100000000000002E-4</v>
      </c>
      <c r="K69" t="s">
        <v>25</v>
      </c>
      <c r="L69" t="s">
        <v>290</v>
      </c>
      <c r="M69">
        <v>1553.65165</v>
      </c>
      <c r="N69" t="s">
        <v>25</v>
      </c>
      <c r="O69" t="s">
        <v>291</v>
      </c>
      <c r="P69">
        <v>2.2139999999999998E-3</v>
      </c>
      <c r="Q69" t="s">
        <v>25</v>
      </c>
      <c r="R69" t="s">
        <v>24</v>
      </c>
      <c r="S69">
        <v>9.1602859999999993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288</v>
      </c>
      <c r="AH69">
        <v>1000</v>
      </c>
      <c r="AI69" t="s">
        <v>189</v>
      </c>
      <c r="AJ69">
        <v>1000000</v>
      </c>
      <c r="AK69" t="s">
        <v>190</v>
      </c>
      <c r="AL69">
        <v>5</v>
      </c>
      <c r="AM69" t="s">
        <v>191</v>
      </c>
      <c r="AN69">
        <v>500</v>
      </c>
      <c r="AO69" t="s">
        <v>192</v>
      </c>
      <c r="AP69">
        <v>20</v>
      </c>
      <c r="AQ69" t="s">
        <v>193</v>
      </c>
      <c r="AR69">
        <v>900</v>
      </c>
      <c r="AS69" t="s">
        <v>1882</v>
      </c>
    </row>
    <row r="70" spans="1:45">
      <c r="A70">
        <v>526</v>
      </c>
      <c r="B70" t="s">
        <v>289</v>
      </c>
      <c r="C70">
        <v>4</v>
      </c>
      <c r="D70" t="s">
        <v>182</v>
      </c>
      <c r="E70">
        <v>6949</v>
      </c>
      <c r="F70" t="s">
        <v>183</v>
      </c>
      <c r="G70" t="s">
        <v>184</v>
      </c>
      <c r="H70">
        <v>5047.5780000000004</v>
      </c>
      <c r="I70" t="s">
        <v>185</v>
      </c>
      <c r="J70">
        <v>8.4900000000000004E-4</v>
      </c>
      <c r="K70" t="s">
        <v>25</v>
      </c>
      <c r="L70" t="s">
        <v>290</v>
      </c>
      <c r="M70">
        <v>1690.9127289999999</v>
      </c>
      <c r="N70" t="s">
        <v>25</v>
      </c>
      <c r="O70" t="s">
        <v>291</v>
      </c>
      <c r="P70">
        <v>2.5400000000000002E-3</v>
      </c>
      <c r="Q70" t="s">
        <v>25</v>
      </c>
      <c r="R70" t="s">
        <v>24</v>
      </c>
      <c r="S70">
        <v>9.0285969999999995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288</v>
      </c>
      <c r="AH70">
        <v>1000</v>
      </c>
      <c r="AI70" t="s">
        <v>189</v>
      </c>
      <c r="AJ70">
        <v>1000000</v>
      </c>
      <c r="AK70" t="s">
        <v>190</v>
      </c>
      <c r="AL70">
        <v>10</v>
      </c>
      <c r="AM70" t="s">
        <v>191</v>
      </c>
      <c r="AN70">
        <v>500</v>
      </c>
      <c r="AO70" t="s">
        <v>192</v>
      </c>
      <c r="AP70">
        <v>20</v>
      </c>
      <c r="AQ70" t="s">
        <v>193</v>
      </c>
      <c r="AR70">
        <v>900</v>
      </c>
      <c r="AS70" t="s">
        <v>1882</v>
      </c>
    </row>
    <row r="71" spans="1:45">
      <c r="A71">
        <v>525</v>
      </c>
      <c r="B71" t="s">
        <v>289</v>
      </c>
      <c r="C71">
        <v>4</v>
      </c>
      <c r="D71" t="s">
        <v>182</v>
      </c>
      <c r="E71">
        <v>6949</v>
      </c>
      <c r="F71" t="s">
        <v>183</v>
      </c>
      <c r="G71" t="s">
        <v>184</v>
      </c>
      <c r="H71">
        <v>678.43799999999999</v>
      </c>
      <c r="I71" t="s">
        <v>185</v>
      </c>
      <c r="J71">
        <v>8.7399999999999999E-4</v>
      </c>
      <c r="K71" t="s">
        <v>25</v>
      </c>
      <c r="L71" t="s">
        <v>290</v>
      </c>
      <c r="M71">
        <v>1572.918621</v>
      </c>
      <c r="N71" t="s">
        <v>25</v>
      </c>
      <c r="O71" t="s">
        <v>291</v>
      </c>
      <c r="P71">
        <v>2.447E-3</v>
      </c>
      <c r="Q71" t="s">
        <v>25</v>
      </c>
      <c r="R71" t="s">
        <v>24</v>
      </c>
      <c r="S71">
        <v>9.0553220000000003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288</v>
      </c>
      <c r="AH71">
        <v>1000</v>
      </c>
      <c r="AI71" t="s">
        <v>189</v>
      </c>
      <c r="AJ71">
        <v>1000000</v>
      </c>
      <c r="AK71" t="s">
        <v>190</v>
      </c>
      <c r="AL71">
        <v>10</v>
      </c>
      <c r="AM71" t="s">
        <v>191</v>
      </c>
      <c r="AN71">
        <v>500</v>
      </c>
      <c r="AO71" t="s">
        <v>192</v>
      </c>
      <c r="AP71">
        <v>20</v>
      </c>
      <c r="AQ71" t="s">
        <v>193</v>
      </c>
      <c r="AR71">
        <v>900</v>
      </c>
      <c r="AS71" t="s">
        <v>1882</v>
      </c>
    </row>
    <row r="72" spans="1:45">
      <c r="A72">
        <v>525</v>
      </c>
      <c r="B72" t="s">
        <v>289</v>
      </c>
      <c r="C72">
        <v>4</v>
      </c>
      <c r="D72" t="s">
        <v>182</v>
      </c>
      <c r="E72">
        <v>6930</v>
      </c>
      <c r="F72" t="s">
        <v>183</v>
      </c>
      <c r="G72" t="s">
        <v>184</v>
      </c>
      <c r="H72">
        <v>144.53</v>
      </c>
      <c r="I72" t="s">
        <v>185</v>
      </c>
      <c r="J72">
        <v>7.6900000000000004E-4</v>
      </c>
      <c r="K72" t="s">
        <v>25</v>
      </c>
      <c r="L72" t="s">
        <v>290</v>
      </c>
      <c r="M72">
        <v>1667.9553860000001</v>
      </c>
      <c r="N72" t="s">
        <v>25</v>
      </c>
      <c r="O72" t="s">
        <v>291</v>
      </c>
      <c r="P72">
        <v>2.4369999999999999E-3</v>
      </c>
      <c r="Q72" t="s">
        <v>25</v>
      </c>
      <c r="R72" t="s">
        <v>24</v>
      </c>
      <c r="S72">
        <v>8.9771210000000004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288</v>
      </c>
      <c r="AH72">
        <v>500</v>
      </c>
      <c r="AI72" t="s">
        <v>189</v>
      </c>
      <c r="AJ72">
        <v>1000000</v>
      </c>
      <c r="AK72" t="s">
        <v>190</v>
      </c>
      <c r="AL72">
        <v>10</v>
      </c>
      <c r="AM72" t="s">
        <v>191</v>
      </c>
      <c r="AN72">
        <v>500</v>
      </c>
      <c r="AO72" t="s">
        <v>192</v>
      </c>
      <c r="AP72">
        <v>20</v>
      </c>
      <c r="AQ72" t="s">
        <v>193</v>
      </c>
      <c r="AR72">
        <v>900</v>
      </c>
      <c r="AS72" t="s">
        <v>1882</v>
      </c>
    </row>
    <row r="73" spans="1:45">
      <c r="A73">
        <v>525</v>
      </c>
      <c r="B73" t="s">
        <v>289</v>
      </c>
      <c r="C73">
        <v>4</v>
      </c>
      <c r="D73" t="s">
        <v>182</v>
      </c>
      <c r="E73">
        <v>6949</v>
      </c>
      <c r="F73" t="s">
        <v>183</v>
      </c>
      <c r="G73" t="s">
        <v>184</v>
      </c>
      <c r="H73">
        <v>144.53</v>
      </c>
      <c r="I73" t="s">
        <v>185</v>
      </c>
      <c r="J73">
        <v>1.1640000000000001E-3</v>
      </c>
      <c r="K73" t="s">
        <v>25</v>
      </c>
      <c r="L73" t="s">
        <v>290</v>
      </c>
      <c r="M73">
        <v>1710.5613619999999</v>
      </c>
      <c r="N73" t="s">
        <v>25</v>
      </c>
      <c r="O73" t="s">
        <v>291</v>
      </c>
      <c r="P73">
        <v>2.8739999999999998E-3</v>
      </c>
      <c r="Q73" t="s">
        <v>25</v>
      </c>
      <c r="R73" t="s">
        <v>24</v>
      </c>
      <c r="S73">
        <v>9.0438500000000008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288</v>
      </c>
      <c r="AH73">
        <v>1000</v>
      </c>
      <c r="AI73" t="s">
        <v>189</v>
      </c>
      <c r="AJ73">
        <v>1000000</v>
      </c>
      <c r="AK73" t="s">
        <v>190</v>
      </c>
      <c r="AL73">
        <v>10</v>
      </c>
      <c r="AM73" t="s">
        <v>191</v>
      </c>
      <c r="AN73">
        <v>500</v>
      </c>
      <c r="AO73" t="s">
        <v>192</v>
      </c>
      <c r="AP73">
        <v>20</v>
      </c>
      <c r="AQ73" t="s">
        <v>193</v>
      </c>
      <c r="AR73">
        <v>900</v>
      </c>
      <c r="AS73" t="s">
        <v>1882</v>
      </c>
    </row>
    <row r="74" spans="1:45">
      <c r="A74">
        <v>525</v>
      </c>
      <c r="B74" t="s">
        <v>289</v>
      </c>
      <c r="C74">
        <v>4</v>
      </c>
      <c r="D74" t="s">
        <v>182</v>
      </c>
      <c r="E74">
        <v>3928</v>
      </c>
      <c r="F74" t="s">
        <v>183</v>
      </c>
      <c r="G74" t="s">
        <v>184</v>
      </c>
      <c r="H74">
        <v>212.21199999999999</v>
      </c>
      <c r="I74" t="s">
        <v>185</v>
      </c>
      <c r="J74">
        <v>9.3099999999999997E-4</v>
      </c>
      <c r="K74" t="s">
        <v>25</v>
      </c>
      <c r="L74" t="s">
        <v>290</v>
      </c>
      <c r="M74">
        <v>1093.706418</v>
      </c>
      <c r="N74" t="s">
        <v>25</v>
      </c>
      <c r="O74" t="s">
        <v>291</v>
      </c>
      <c r="P74">
        <v>2.0249999999999999E-3</v>
      </c>
      <c r="Q74" t="s">
        <v>25</v>
      </c>
      <c r="R74" t="s">
        <v>24</v>
      </c>
      <c r="S74">
        <v>5.3631820000000001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288</v>
      </c>
      <c r="AH74">
        <v>1000</v>
      </c>
      <c r="AI74" t="s">
        <v>189</v>
      </c>
      <c r="AJ74">
        <v>1000000</v>
      </c>
      <c r="AK74" t="s">
        <v>190</v>
      </c>
      <c r="AL74">
        <v>10</v>
      </c>
      <c r="AM74" t="s">
        <v>191</v>
      </c>
      <c r="AN74">
        <v>500</v>
      </c>
      <c r="AO74" t="s">
        <v>192</v>
      </c>
      <c r="AP74">
        <v>20</v>
      </c>
      <c r="AQ74" t="s">
        <v>193</v>
      </c>
      <c r="AR74">
        <v>500</v>
      </c>
      <c r="AS74" t="s">
        <v>1882</v>
      </c>
    </row>
    <row r="75" spans="1:45">
      <c r="A75">
        <v>524</v>
      </c>
      <c r="B75" t="s">
        <v>289</v>
      </c>
      <c r="C75">
        <v>4</v>
      </c>
      <c r="D75" t="s">
        <v>182</v>
      </c>
      <c r="E75">
        <v>3928</v>
      </c>
      <c r="F75" t="s">
        <v>183</v>
      </c>
      <c r="G75" t="s">
        <v>184</v>
      </c>
      <c r="H75">
        <v>212.21199999999999</v>
      </c>
      <c r="I75" t="s">
        <v>185</v>
      </c>
      <c r="J75">
        <v>7.8200000000000003E-4</v>
      </c>
      <c r="K75" t="s">
        <v>25</v>
      </c>
      <c r="L75" t="s">
        <v>290</v>
      </c>
      <c r="M75">
        <v>1063.44831</v>
      </c>
      <c r="N75" t="s">
        <v>25</v>
      </c>
      <c r="O75" t="s">
        <v>291</v>
      </c>
      <c r="P75">
        <v>1.8450000000000001E-3</v>
      </c>
      <c r="Q75" t="s">
        <v>25</v>
      </c>
      <c r="R75" t="s">
        <v>24</v>
      </c>
      <c r="S75">
        <v>5.1257450000000002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288</v>
      </c>
      <c r="AH75">
        <v>1000</v>
      </c>
      <c r="AI75" t="s">
        <v>189</v>
      </c>
      <c r="AJ75">
        <v>1000000</v>
      </c>
      <c r="AK75" t="s">
        <v>190</v>
      </c>
      <c r="AL75">
        <v>10</v>
      </c>
      <c r="AM75" t="s">
        <v>191</v>
      </c>
      <c r="AN75">
        <v>500</v>
      </c>
      <c r="AO75" t="s">
        <v>192</v>
      </c>
      <c r="AP75">
        <v>20</v>
      </c>
      <c r="AQ75" t="s">
        <v>193</v>
      </c>
      <c r="AR75">
        <v>500</v>
      </c>
      <c r="AS75" t="s">
        <v>1882</v>
      </c>
    </row>
    <row r="76" spans="1:45">
      <c r="A76">
        <v>524</v>
      </c>
      <c r="B76" t="s">
        <v>289</v>
      </c>
      <c r="C76">
        <v>4</v>
      </c>
      <c r="D76" t="s">
        <v>182</v>
      </c>
      <c r="E76">
        <v>1586</v>
      </c>
      <c r="F76" t="s">
        <v>183</v>
      </c>
      <c r="G76" t="s">
        <v>184</v>
      </c>
      <c r="H76">
        <v>2.516</v>
      </c>
      <c r="I76" t="s">
        <v>185</v>
      </c>
      <c r="J76">
        <v>3.7100000000000002E-4</v>
      </c>
      <c r="K76" t="s">
        <v>25</v>
      </c>
      <c r="L76" t="s">
        <v>290</v>
      </c>
      <c r="M76">
        <v>489.89334100000002</v>
      </c>
      <c r="N76" t="s">
        <v>25</v>
      </c>
      <c r="O76" t="s">
        <v>291</v>
      </c>
      <c r="P76">
        <v>8.61E-4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288</v>
      </c>
      <c r="AH76">
        <v>1000</v>
      </c>
      <c r="AI76" t="s">
        <v>189</v>
      </c>
      <c r="AJ76">
        <v>1000000</v>
      </c>
      <c r="AK76" t="s">
        <v>190</v>
      </c>
      <c r="AL76">
        <v>5</v>
      </c>
      <c r="AM76" t="s">
        <v>191</v>
      </c>
      <c r="AN76">
        <v>500</v>
      </c>
      <c r="AO76" t="s">
        <v>192</v>
      </c>
      <c r="AP76">
        <v>20</v>
      </c>
      <c r="AQ76" t="s">
        <v>193</v>
      </c>
      <c r="AR76">
        <v>200</v>
      </c>
      <c r="AS76" t="s">
        <v>1882</v>
      </c>
    </row>
    <row r="77" spans="1:45">
      <c r="A77">
        <v>524</v>
      </c>
      <c r="B77" t="s">
        <v>289</v>
      </c>
      <c r="C77">
        <v>4</v>
      </c>
      <c r="D77" t="s">
        <v>182</v>
      </c>
      <c r="E77">
        <v>831</v>
      </c>
      <c r="F77" t="s">
        <v>183</v>
      </c>
      <c r="G77" t="s">
        <v>184</v>
      </c>
      <c r="H77">
        <v>2.6880000000000002</v>
      </c>
      <c r="I77" t="s">
        <v>185</v>
      </c>
      <c r="J77">
        <v>2.8299999999999999E-4</v>
      </c>
      <c r="K77" t="s">
        <v>25</v>
      </c>
      <c r="L77" t="s">
        <v>290</v>
      </c>
      <c r="M77">
        <v>304.48066</v>
      </c>
      <c r="N77" t="s">
        <v>25</v>
      </c>
      <c r="O77" t="s">
        <v>291</v>
      </c>
      <c r="P77">
        <v>5.8799999999999998E-4</v>
      </c>
      <c r="Q77" t="s">
        <v>25</v>
      </c>
      <c r="R77" t="s">
        <v>24</v>
      </c>
      <c r="S77">
        <v>1.7111259999999999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288</v>
      </c>
      <c r="AH77">
        <v>1000</v>
      </c>
      <c r="AI77" t="s">
        <v>189</v>
      </c>
      <c r="AJ77">
        <v>1000000</v>
      </c>
      <c r="AK77" t="s">
        <v>190</v>
      </c>
      <c r="AL77">
        <v>5</v>
      </c>
      <c r="AM77" t="s">
        <v>191</v>
      </c>
      <c r="AN77">
        <v>500</v>
      </c>
      <c r="AO77" t="s">
        <v>192</v>
      </c>
      <c r="AP77">
        <v>20</v>
      </c>
      <c r="AQ77" t="s">
        <v>193</v>
      </c>
      <c r="AR77">
        <v>100</v>
      </c>
      <c r="AS77" t="s">
        <v>1882</v>
      </c>
    </row>
    <row r="78" spans="1:45">
      <c r="A78">
        <v>523</v>
      </c>
      <c r="B78" t="s">
        <v>289</v>
      </c>
      <c r="C78">
        <v>4</v>
      </c>
      <c r="D78" t="s">
        <v>182</v>
      </c>
      <c r="E78">
        <v>227</v>
      </c>
      <c r="F78" t="s">
        <v>183</v>
      </c>
      <c r="G78" t="s">
        <v>184</v>
      </c>
      <c r="H78">
        <v>9.67</v>
      </c>
      <c r="I78" t="s">
        <v>185</v>
      </c>
      <c r="J78">
        <v>2.42E-4</v>
      </c>
      <c r="K78" t="s">
        <v>25</v>
      </c>
      <c r="L78" t="s">
        <v>290</v>
      </c>
      <c r="M78">
        <v>132.943881</v>
      </c>
      <c r="N78" t="s">
        <v>25</v>
      </c>
      <c r="O78" t="s">
        <v>291</v>
      </c>
      <c r="P78">
        <v>3.7500000000000001E-4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288</v>
      </c>
      <c r="AH78">
        <v>1000</v>
      </c>
      <c r="AI78" t="s">
        <v>189</v>
      </c>
      <c r="AJ78">
        <v>1000000</v>
      </c>
      <c r="AK78" t="s">
        <v>190</v>
      </c>
      <c r="AL78">
        <v>5</v>
      </c>
      <c r="AM78" t="s">
        <v>191</v>
      </c>
      <c r="AN78">
        <v>500</v>
      </c>
      <c r="AO78" t="s">
        <v>192</v>
      </c>
      <c r="AP78">
        <v>20</v>
      </c>
      <c r="AQ78" t="s">
        <v>193</v>
      </c>
      <c r="AR78">
        <v>20</v>
      </c>
      <c r="AS78" t="s">
        <v>1882</v>
      </c>
    </row>
    <row r="79" spans="1:45">
      <c r="A79">
        <v>522</v>
      </c>
      <c r="B79" t="s">
        <v>289</v>
      </c>
      <c r="C79">
        <v>4</v>
      </c>
      <c r="D79" t="s">
        <v>182</v>
      </c>
      <c r="E79">
        <v>227</v>
      </c>
      <c r="F79" t="s">
        <v>183</v>
      </c>
      <c r="G79" t="s">
        <v>184</v>
      </c>
      <c r="H79">
        <v>317.11</v>
      </c>
      <c r="I79" t="s">
        <v>185</v>
      </c>
      <c r="J79">
        <v>2.2800000000000001E-4</v>
      </c>
      <c r="K79" t="s">
        <v>25</v>
      </c>
      <c r="L79" t="s">
        <v>290</v>
      </c>
      <c r="M79">
        <v>130.66012599999999</v>
      </c>
      <c r="N79" t="s">
        <v>25</v>
      </c>
      <c r="O79" t="s">
        <v>291</v>
      </c>
      <c r="P79">
        <v>3.5799999999999997E-4</v>
      </c>
      <c r="Q79" t="s">
        <v>25</v>
      </c>
      <c r="R79" t="s">
        <v>24</v>
      </c>
      <c r="S79">
        <v>1.0352330000000001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288</v>
      </c>
      <c r="AH79">
        <v>1000</v>
      </c>
      <c r="AI79" t="s">
        <v>189</v>
      </c>
      <c r="AJ79">
        <v>1000000</v>
      </c>
      <c r="AK79" t="s">
        <v>190</v>
      </c>
      <c r="AL79">
        <v>5</v>
      </c>
      <c r="AM79" t="s">
        <v>191</v>
      </c>
      <c r="AN79">
        <v>500</v>
      </c>
      <c r="AO79" t="s">
        <v>192</v>
      </c>
      <c r="AP79">
        <v>20</v>
      </c>
      <c r="AQ79" t="s">
        <v>193</v>
      </c>
      <c r="AR79">
        <v>20</v>
      </c>
      <c r="AS79" t="s">
        <v>1882</v>
      </c>
    </row>
    <row r="80" spans="1:45">
      <c r="A80">
        <v>521</v>
      </c>
      <c r="B80" t="s">
        <v>289</v>
      </c>
      <c r="C80">
        <v>4</v>
      </c>
      <c r="D80" t="s">
        <v>182</v>
      </c>
      <c r="E80">
        <v>227</v>
      </c>
      <c r="F80" t="s">
        <v>183</v>
      </c>
      <c r="G80" t="s">
        <v>184</v>
      </c>
      <c r="H80">
        <v>2351.17</v>
      </c>
      <c r="I80" t="s">
        <v>185</v>
      </c>
      <c r="J80">
        <v>2.2800000000000001E-4</v>
      </c>
      <c r="K80" t="s">
        <v>25</v>
      </c>
      <c r="L80" t="s">
        <v>290</v>
      </c>
      <c r="M80">
        <v>138.24461199999999</v>
      </c>
      <c r="N80" t="s">
        <v>25</v>
      </c>
      <c r="O80" t="s">
        <v>291</v>
      </c>
      <c r="P80">
        <v>3.6600000000000001E-4</v>
      </c>
      <c r="Q80" t="s">
        <v>25</v>
      </c>
      <c r="R80" t="s">
        <v>24</v>
      </c>
      <c r="S80">
        <v>0.99937399999999998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288</v>
      </c>
      <c r="AH80">
        <v>1000</v>
      </c>
      <c r="AI80" t="s">
        <v>189</v>
      </c>
      <c r="AJ80">
        <v>1000000</v>
      </c>
      <c r="AK80" t="s">
        <v>190</v>
      </c>
      <c r="AL80">
        <v>5</v>
      </c>
      <c r="AM80" t="s">
        <v>191</v>
      </c>
      <c r="AN80">
        <v>500</v>
      </c>
      <c r="AO80" t="s">
        <v>192</v>
      </c>
      <c r="AP80">
        <v>20</v>
      </c>
      <c r="AQ80" t="s">
        <v>193</v>
      </c>
      <c r="AR80">
        <v>20</v>
      </c>
      <c r="AS80" t="s">
        <v>1882</v>
      </c>
    </row>
    <row r="81" spans="1:45">
      <c r="A81">
        <v>520</v>
      </c>
      <c r="B81" t="s">
        <v>289</v>
      </c>
      <c r="C81">
        <v>4</v>
      </c>
      <c r="D81" t="s">
        <v>182</v>
      </c>
      <c r="E81">
        <v>227</v>
      </c>
      <c r="F81" t="s">
        <v>183</v>
      </c>
      <c r="G81" t="s">
        <v>184</v>
      </c>
      <c r="H81">
        <v>9795.1200000000008</v>
      </c>
      <c r="I81" t="s">
        <v>185</v>
      </c>
      <c r="J81">
        <v>2.1699999999999999E-4</v>
      </c>
      <c r="K81" t="s">
        <v>25</v>
      </c>
      <c r="L81" t="s">
        <v>290</v>
      </c>
      <c r="M81">
        <v>133.569174</v>
      </c>
      <c r="N81" t="s">
        <v>25</v>
      </c>
      <c r="O81" t="s">
        <v>291</v>
      </c>
      <c r="P81">
        <v>3.5100000000000002E-4</v>
      </c>
      <c r="Q81" t="s">
        <v>25</v>
      </c>
      <c r="R81" t="s">
        <v>24</v>
      </c>
      <c r="S81">
        <v>0.95890600000000004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288</v>
      </c>
      <c r="AH81">
        <v>1000</v>
      </c>
      <c r="AI81" t="s">
        <v>189</v>
      </c>
      <c r="AJ81">
        <v>1000000</v>
      </c>
      <c r="AK81" t="s">
        <v>190</v>
      </c>
      <c r="AL81">
        <v>5</v>
      </c>
      <c r="AM81" t="s">
        <v>191</v>
      </c>
      <c r="AN81">
        <v>500</v>
      </c>
      <c r="AO81" t="s">
        <v>192</v>
      </c>
      <c r="AP81">
        <v>20</v>
      </c>
      <c r="AQ81" t="s">
        <v>193</v>
      </c>
      <c r="AR81">
        <v>20</v>
      </c>
      <c r="AS81" t="s">
        <v>1882</v>
      </c>
    </row>
    <row r="82" spans="1:45">
      <c r="A82">
        <v>519</v>
      </c>
      <c r="B82" t="s">
        <v>289</v>
      </c>
      <c r="C82">
        <v>4</v>
      </c>
      <c r="D82" t="s">
        <v>182</v>
      </c>
      <c r="E82">
        <v>227</v>
      </c>
      <c r="F82" t="s">
        <v>183</v>
      </c>
      <c r="G82" t="s">
        <v>184</v>
      </c>
      <c r="H82">
        <v>29859.07</v>
      </c>
      <c r="I82" t="s">
        <v>185</v>
      </c>
      <c r="J82">
        <v>2.1599999999999999E-4</v>
      </c>
      <c r="K82" t="s">
        <v>25</v>
      </c>
      <c r="L82" t="s">
        <v>290</v>
      </c>
      <c r="M82">
        <v>137.664219</v>
      </c>
      <c r="N82" t="s">
        <v>25</v>
      </c>
      <c r="O82" t="s">
        <v>291</v>
      </c>
      <c r="P82">
        <v>3.5399999999999999E-4</v>
      </c>
      <c r="Q82" t="s">
        <v>25</v>
      </c>
      <c r="R82" t="s">
        <v>24</v>
      </c>
      <c r="S82">
        <v>0.90674600000000005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288</v>
      </c>
      <c r="AH82">
        <v>1000</v>
      </c>
      <c r="AI82" t="s">
        <v>189</v>
      </c>
      <c r="AJ82">
        <v>1000000</v>
      </c>
      <c r="AK82" t="s">
        <v>190</v>
      </c>
      <c r="AL82">
        <v>5</v>
      </c>
      <c r="AM82" t="s">
        <v>191</v>
      </c>
      <c r="AN82">
        <v>500</v>
      </c>
      <c r="AO82" t="s">
        <v>192</v>
      </c>
      <c r="AP82">
        <v>20</v>
      </c>
      <c r="AQ82" t="s">
        <v>193</v>
      </c>
      <c r="AR82">
        <v>20</v>
      </c>
      <c r="AS82" t="s">
        <v>1882</v>
      </c>
    </row>
    <row r="83" spans="1:45">
      <c r="A83">
        <v>518</v>
      </c>
      <c r="B83" t="s">
        <v>289</v>
      </c>
      <c r="C83">
        <v>4</v>
      </c>
      <c r="D83" t="s">
        <v>182</v>
      </c>
      <c r="E83">
        <v>227</v>
      </c>
      <c r="F83" t="s">
        <v>183</v>
      </c>
      <c r="G83" t="s">
        <v>184</v>
      </c>
      <c r="H83">
        <v>74393.911999999997</v>
      </c>
      <c r="I83" t="s">
        <v>185</v>
      </c>
      <c r="J83">
        <v>2.2499999999999999E-4</v>
      </c>
      <c r="K83" t="s">
        <v>25</v>
      </c>
      <c r="L83" t="s">
        <v>290</v>
      </c>
      <c r="M83">
        <v>137.49141800000001</v>
      </c>
      <c r="N83" t="s">
        <v>25</v>
      </c>
      <c r="O83" t="s">
        <v>291</v>
      </c>
      <c r="P83">
        <v>3.6200000000000002E-4</v>
      </c>
      <c r="Q83" t="s">
        <v>25</v>
      </c>
      <c r="R83" t="s">
        <v>24</v>
      </c>
      <c r="S83">
        <v>1.0515509999999999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288</v>
      </c>
      <c r="AH83">
        <v>1000</v>
      </c>
      <c r="AI83" t="s">
        <v>189</v>
      </c>
      <c r="AJ83">
        <v>1000000</v>
      </c>
      <c r="AK83" t="s">
        <v>190</v>
      </c>
      <c r="AL83">
        <v>5</v>
      </c>
      <c r="AM83" t="s">
        <v>191</v>
      </c>
      <c r="AN83">
        <v>500</v>
      </c>
      <c r="AO83" t="s">
        <v>192</v>
      </c>
      <c r="AP83">
        <v>20</v>
      </c>
      <c r="AQ83" t="s">
        <v>193</v>
      </c>
      <c r="AR83">
        <v>20</v>
      </c>
      <c r="AS83" t="s">
        <v>1882</v>
      </c>
    </row>
    <row r="84" spans="1:45">
      <c r="A84">
        <v>517</v>
      </c>
      <c r="B84" t="s">
        <v>289</v>
      </c>
      <c r="C84">
        <v>4</v>
      </c>
      <c r="D84" t="s">
        <v>182</v>
      </c>
      <c r="E84">
        <v>227</v>
      </c>
      <c r="F84" t="s">
        <v>183</v>
      </c>
      <c r="G84" t="s">
        <v>184</v>
      </c>
      <c r="H84">
        <v>162530.226</v>
      </c>
      <c r="I84" t="s">
        <v>185</v>
      </c>
      <c r="J84">
        <v>2.04E-4</v>
      </c>
      <c r="K84" t="s">
        <v>25</v>
      </c>
      <c r="L84" t="s">
        <v>290</v>
      </c>
      <c r="M84">
        <v>130.16439099999999</v>
      </c>
      <c r="N84" t="s">
        <v>25</v>
      </c>
      <c r="O84" t="s">
        <v>291</v>
      </c>
      <c r="P84">
        <v>3.3399999999999999E-4</v>
      </c>
      <c r="Q84" t="s">
        <v>25</v>
      </c>
      <c r="R84" t="s">
        <v>24</v>
      </c>
      <c r="S84">
        <v>1.4163429999999999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288</v>
      </c>
      <c r="AH84">
        <v>1000</v>
      </c>
      <c r="AI84" t="s">
        <v>189</v>
      </c>
      <c r="AJ84">
        <v>1000000</v>
      </c>
      <c r="AK84" t="s">
        <v>190</v>
      </c>
      <c r="AL84">
        <v>5</v>
      </c>
      <c r="AM84" t="s">
        <v>191</v>
      </c>
      <c r="AN84">
        <v>500</v>
      </c>
      <c r="AO84" t="s">
        <v>192</v>
      </c>
      <c r="AP84">
        <v>20</v>
      </c>
      <c r="AQ84" t="s">
        <v>193</v>
      </c>
      <c r="AR84">
        <v>20</v>
      </c>
      <c r="AS84" t="s">
        <v>1882</v>
      </c>
    </row>
    <row r="85" spans="1:45">
      <c r="A85">
        <v>516</v>
      </c>
      <c r="B85" t="s">
        <v>289</v>
      </c>
      <c r="C85">
        <v>4</v>
      </c>
      <c r="D85" t="s">
        <v>182</v>
      </c>
      <c r="E85">
        <v>227</v>
      </c>
      <c r="F85" t="s">
        <v>183</v>
      </c>
      <c r="G85" t="s">
        <v>184</v>
      </c>
      <c r="H85">
        <v>9.67</v>
      </c>
      <c r="I85" t="s">
        <v>185</v>
      </c>
      <c r="J85">
        <v>2.4499999999999999E-4</v>
      </c>
      <c r="K85" t="s">
        <v>25</v>
      </c>
      <c r="L85" t="s">
        <v>290</v>
      </c>
      <c r="M85">
        <v>133.810666</v>
      </c>
      <c r="N85" t="s">
        <v>25</v>
      </c>
      <c r="O85" t="s">
        <v>291</v>
      </c>
      <c r="P85">
        <v>3.7800000000000003E-4</v>
      </c>
      <c r="Q85" t="s">
        <v>25</v>
      </c>
      <c r="R85" t="s">
        <v>24</v>
      </c>
      <c r="S85">
        <v>1.1199319999999999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288</v>
      </c>
      <c r="AH85">
        <v>1000</v>
      </c>
      <c r="AI85" t="s">
        <v>189</v>
      </c>
      <c r="AJ85">
        <v>1000000</v>
      </c>
      <c r="AK85" t="s">
        <v>190</v>
      </c>
      <c r="AL85">
        <v>5</v>
      </c>
      <c r="AM85" t="s">
        <v>191</v>
      </c>
      <c r="AN85">
        <v>500</v>
      </c>
      <c r="AO85" t="s">
        <v>192</v>
      </c>
      <c r="AP85">
        <v>20</v>
      </c>
      <c r="AQ85" t="s">
        <v>193</v>
      </c>
      <c r="AR85">
        <v>20</v>
      </c>
      <c r="AS85" t="s">
        <v>1882</v>
      </c>
    </row>
    <row r="86" spans="1:45">
      <c r="A86">
        <v>515</v>
      </c>
      <c r="B86" t="s">
        <v>289</v>
      </c>
      <c r="C86">
        <v>4</v>
      </c>
      <c r="D86" t="s">
        <v>182</v>
      </c>
      <c r="E86">
        <v>227</v>
      </c>
      <c r="F86" t="s">
        <v>183</v>
      </c>
      <c r="G86" t="s">
        <v>184</v>
      </c>
      <c r="H86">
        <v>317.11</v>
      </c>
      <c r="I86" t="s">
        <v>185</v>
      </c>
      <c r="J86">
        <v>2.2900000000000001E-4</v>
      </c>
      <c r="K86" t="s">
        <v>25</v>
      </c>
      <c r="L86" t="s">
        <v>290</v>
      </c>
      <c r="M86">
        <v>130.07740200000001</v>
      </c>
      <c r="N86" t="s">
        <v>25</v>
      </c>
      <c r="O86" t="s">
        <v>291</v>
      </c>
      <c r="P86">
        <v>3.59E-4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288</v>
      </c>
      <c r="AH86">
        <v>1000</v>
      </c>
      <c r="AI86" t="s">
        <v>189</v>
      </c>
      <c r="AJ86">
        <v>1000000</v>
      </c>
      <c r="AK86" t="s">
        <v>190</v>
      </c>
      <c r="AL86">
        <v>5</v>
      </c>
      <c r="AM86" t="s">
        <v>191</v>
      </c>
      <c r="AN86">
        <v>500</v>
      </c>
      <c r="AO86" t="s">
        <v>192</v>
      </c>
      <c r="AP86">
        <v>20</v>
      </c>
      <c r="AQ86" t="s">
        <v>193</v>
      </c>
      <c r="AR86">
        <v>20</v>
      </c>
      <c r="AS86" t="s">
        <v>1882</v>
      </c>
    </row>
    <row r="87" spans="1:45">
      <c r="A87">
        <v>514</v>
      </c>
      <c r="B87" t="s">
        <v>289</v>
      </c>
      <c r="C87">
        <v>4</v>
      </c>
      <c r="D87" t="s">
        <v>182</v>
      </c>
      <c r="E87">
        <v>227</v>
      </c>
      <c r="F87" t="s">
        <v>183</v>
      </c>
      <c r="G87" t="s">
        <v>184</v>
      </c>
      <c r="H87">
        <v>2351.17</v>
      </c>
      <c r="I87" t="s">
        <v>185</v>
      </c>
      <c r="J87">
        <v>2.2000000000000001E-4</v>
      </c>
      <c r="K87" t="s">
        <v>25</v>
      </c>
      <c r="L87" t="s">
        <v>290</v>
      </c>
      <c r="M87">
        <v>129.666631</v>
      </c>
      <c r="N87" t="s">
        <v>25</v>
      </c>
      <c r="O87" t="s">
        <v>291</v>
      </c>
      <c r="P87">
        <v>3.5E-4</v>
      </c>
      <c r="Q87" t="s">
        <v>25</v>
      </c>
      <c r="R87" t="s">
        <v>24</v>
      </c>
      <c r="S87">
        <v>0.96764499999999998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288</v>
      </c>
      <c r="AH87">
        <v>1000</v>
      </c>
      <c r="AI87" t="s">
        <v>189</v>
      </c>
      <c r="AJ87">
        <v>1000000</v>
      </c>
      <c r="AK87" t="s">
        <v>190</v>
      </c>
      <c r="AL87">
        <v>5</v>
      </c>
      <c r="AM87" t="s">
        <v>191</v>
      </c>
      <c r="AN87">
        <v>500</v>
      </c>
      <c r="AO87" t="s">
        <v>192</v>
      </c>
      <c r="AP87">
        <v>20</v>
      </c>
      <c r="AQ87" t="s">
        <v>193</v>
      </c>
      <c r="AR87">
        <v>20</v>
      </c>
      <c r="AS87" t="s">
        <v>1882</v>
      </c>
    </row>
    <row r="88" spans="1:45">
      <c r="A88">
        <v>513</v>
      </c>
      <c r="B88" t="s">
        <v>289</v>
      </c>
      <c r="C88">
        <v>4</v>
      </c>
      <c r="D88" t="s">
        <v>182</v>
      </c>
      <c r="E88">
        <v>227</v>
      </c>
      <c r="F88" t="s">
        <v>183</v>
      </c>
      <c r="G88" t="s">
        <v>184</v>
      </c>
      <c r="H88">
        <v>9795.1200000000008</v>
      </c>
      <c r="I88" t="s">
        <v>185</v>
      </c>
      <c r="J88">
        <v>2.2100000000000001E-4</v>
      </c>
      <c r="K88" t="s">
        <v>25</v>
      </c>
      <c r="L88" t="s">
        <v>290</v>
      </c>
      <c r="M88">
        <v>133.47025500000001</v>
      </c>
      <c r="N88" t="s">
        <v>25</v>
      </c>
      <c r="O88" t="s">
        <v>291</v>
      </c>
      <c r="P88">
        <v>3.5500000000000001E-4</v>
      </c>
      <c r="Q88" t="s">
        <v>25</v>
      </c>
      <c r="R88" t="s">
        <v>24</v>
      </c>
      <c r="S88">
        <v>0.98539600000000005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288</v>
      </c>
      <c r="AH88">
        <v>1000</v>
      </c>
      <c r="AI88" t="s">
        <v>189</v>
      </c>
      <c r="AJ88">
        <v>1000000</v>
      </c>
      <c r="AK88" t="s">
        <v>190</v>
      </c>
      <c r="AL88">
        <v>5</v>
      </c>
      <c r="AM88" t="s">
        <v>191</v>
      </c>
      <c r="AN88">
        <v>500</v>
      </c>
      <c r="AO88" t="s">
        <v>192</v>
      </c>
      <c r="AP88">
        <v>20</v>
      </c>
      <c r="AQ88" t="s">
        <v>193</v>
      </c>
      <c r="AR88">
        <v>20</v>
      </c>
      <c r="AS88" t="s">
        <v>1882</v>
      </c>
    </row>
    <row r="89" spans="1:45">
      <c r="A89">
        <v>512</v>
      </c>
      <c r="B89" t="s">
        <v>289</v>
      </c>
      <c r="C89">
        <v>4</v>
      </c>
      <c r="D89" t="s">
        <v>182</v>
      </c>
      <c r="E89">
        <v>227</v>
      </c>
      <c r="F89" t="s">
        <v>183</v>
      </c>
      <c r="G89" t="s">
        <v>184</v>
      </c>
      <c r="H89">
        <v>29859.07</v>
      </c>
      <c r="I89" t="s">
        <v>185</v>
      </c>
      <c r="J89">
        <v>2.1599999999999999E-4</v>
      </c>
      <c r="K89" t="s">
        <v>25</v>
      </c>
      <c r="L89" t="s">
        <v>290</v>
      </c>
      <c r="M89">
        <v>134.64967799999999</v>
      </c>
      <c r="N89" t="s">
        <v>25</v>
      </c>
      <c r="O89" t="s">
        <v>291</v>
      </c>
      <c r="P89">
        <v>3.5100000000000002E-4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288</v>
      </c>
      <c r="AH89">
        <v>1000</v>
      </c>
      <c r="AI89" t="s">
        <v>189</v>
      </c>
      <c r="AJ89">
        <v>1000000</v>
      </c>
      <c r="AK89" t="s">
        <v>190</v>
      </c>
      <c r="AL89">
        <v>5</v>
      </c>
      <c r="AM89" t="s">
        <v>191</v>
      </c>
      <c r="AN89">
        <v>500</v>
      </c>
      <c r="AO89" t="s">
        <v>192</v>
      </c>
      <c r="AP89">
        <v>20</v>
      </c>
      <c r="AQ89" t="s">
        <v>193</v>
      </c>
      <c r="AR89">
        <v>20</v>
      </c>
      <c r="AS89" t="s">
        <v>1882</v>
      </c>
    </row>
    <row r="90" spans="1:45">
      <c r="A90">
        <v>511</v>
      </c>
      <c r="B90" t="s">
        <v>289</v>
      </c>
      <c r="C90">
        <v>4</v>
      </c>
      <c r="D90" t="s">
        <v>182</v>
      </c>
      <c r="E90">
        <v>227</v>
      </c>
      <c r="F90" t="s">
        <v>183</v>
      </c>
      <c r="G90" t="s">
        <v>184</v>
      </c>
      <c r="H90">
        <v>74393.911999999997</v>
      </c>
      <c r="I90" t="s">
        <v>185</v>
      </c>
      <c r="J90">
        <v>2.2100000000000001E-4</v>
      </c>
      <c r="K90" t="s">
        <v>25</v>
      </c>
      <c r="L90" t="s">
        <v>290</v>
      </c>
      <c r="M90">
        <v>132.558446</v>
      </c>
      <c r="N90" t="s">
        <v>25</v>
      </c>
      <c r="O90" t="s">
        <v>291</v>
      </c>
      <c r="P90">
        <v>3.5399999999999999E-4</v>
      </c>
      <c r="Q90" t="s">
        <v>25</v>
      </c>
      <c r="R90" t="s">
        <v>24</v>
      </c>
      <c r="S90">
        <v>1.0303279999999999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288</v>
      </c>
      <c r="AH90">
        <v>1000</v>
      </c>
      <c r="AI90" t="s">
        <v>189</v>
      </c>
      <c r="AJ90">
        <v>1000000</v>
      </c>
      <c r="AK90" t="s">
        <v>190</v>
      </c>
      <c r="AL90">
        <v>5</v>
      </c>
      <c r="AM90" t="s">
        <v>191</v>
      </c>
      <c r="AN90">
        <v>500</v>
      </c>
      <c r="AO90" t="s">
        <v>192</v>
      </c>
      <c r="AP90">
        <v>20</v>
      </c>
      <c r="AQ90" t="s">
        <v>193</v>
      </c>
      <c r="AR90">
        <v>20</v>
      </c>
      <c r="AS90" t="s">
        <v>1882</v>
      </c>
    </row>
    <row r="91" spans="1:45">
      <c r="A91">
        <v>510</v>
      </c>
      <c r="B91" t="s">
        <v>289</v>
      </c>
      <c r="C91">
        <v>4</v>
      </c>
      <c r="D91" t="s">
        <v>182</v>
      </c>
      <c r="E91">
        <v>227</v>
      </c>
      <c r="F91" t="s">
        <v>183</v>
      </c>
      <c r="G91" t="s">
        <v>184</v>
      </c>
      <c r="H91">
        <v>162530.226</v>
      </c>
      <c r="I91" t="s">
        <v>185</v>
      </c>
      <c r="J91">
        <v>2.03E-4</v>
      </c>
      <c r="K91" t="s">
        <v>25</v>
      </c>
      <c r="L91" t="s">
        <v>290</v>
      </c>
      <c r="M91">
        <v>129.10686200000001</v>
      </c>
      <c r="N91" t="s">
        <v>25</v>
      </c>
      <c r="O91" t="s">
        <v>291</v>
      </c>
      <c r="P91">
        <v>3.3199999999999999E-4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288</v>
      </c>
      <c r="AH91">
        <v>1000</v>
      </c>
      <c r="AI91" t="s">
        <v>189</v>
      </c>
      <c r="AJ91">
        <v>1000000</v>
      </c>
      <c r="AK91" t="s">
        <v>190</v>
      </c>
      <c r="AL91">
        <v>5</v>
      </c>
      <c r="AM91" t="s">
        <v>191</v>
      </c>
      <c r="AN91">
        <v>500</v>
      </c>
      <c r="AO91" t="s">
        <v>192</v>
      </c>
      <c r="AP91">
        <v>20</v>
      </c>
      <c r="AQ91" t="s">
        <v>193</v>
      </c>
      <c r="AR91">
        <v>20</v>
      </c>
      <c r="AS91" t="s">
        <v>1882</v>
      </c>
    </row>
    <row r="92" spans="1:45">
      <c r="A92">
        <v>509</v>
      </c>
      <c r="B92" t="s">
        <v>289</v>
      </c>
      <c r="C92">
        <v>4</v>
      </c>
      <c r="D92" t="s">
        <v>182</v>
      </c>
      <c r="E92">
        <v>227</v>
      </c>
      <c r="F92" t="s">
        <v>183</v>
      </c>
      <c r="G92" t="s">
        <v>184</v>
      </c>
      <c r="H92">
        <v>9.67</v>
      </c>
      <c r="I92" t="s">
        <v>185</v>
      </c>
      <c r="J92">
        <v>2.2900000000000001E-4</v>
      </c>
      <c r="K92" t="s">
        <v>25</v>
      </c>
      <c r="L92" t="s">
        <v>290</v>
      </c>
      <c r="M92">
        <v>135.27296999999999</v>
      </c>
      <c r="N92" t="s">
        <v>25</v>
      </c>
      <c r="O92" t="s">
        <v>291</v>
      </c>
      <c r="P92">
        <v>3.6499999999999998E-4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288</v>
      </c>
      <c r="AH92">
        <v>1000</v>
      </c>
      <c r="AI92" t="s">
        <v>189</v>
      </c>
      <c r="AJ92">
        <v>1000000</v>
      </c>
      <c r="AK92" t="s">
        <v>190</v>
      </c>
      <c r="AL92">
        <v>5</v>
      </c>
      <c r="AM92" t="s">
        <v>191</v>
      </c>
      <c r="AN92">
        <v>500</v>
      </c>
      <c r="AO92" t="s">
        <v>192</v>
      </c>
      <c r="AP92">
        <v>20</v>
      </c>
      <c r="AQ92" t="s">
        <v>193</v>
      </c>
      <c r="AR92">
        <v>20</v>
      </c>
      <c r="AS92" t="s">
        <v>1882</v>
      </c>
    </row>
    <row r="93" spans="1:45">
      <c r="A93">
        <v>508</v>
      </c>
      <c r="B93" t="s">
        <v>289</v>
      </c>
      <c r="C93">
        <v>4</v>
      </c>
      <c r="D93" t="s">
        <v>182</v>
      </c>
      <c r="E93">
        <v>756</v>
      </c>
      <c r="F93" t="s">
        <v>183</v>
      </c>
      <c r="G93" t="s">
        <v>184</v>
      </c>
      <c r="H93">
        <v>1.264</v>
      </c>
      <c r="I93" t="s">
        <v>185</v>
      </c>
      <c r="J93">
        <v>4.1300000000000001E-4</v>
      </c>
      <c r="K93" t="s">
        <v>25</v>
      </c>
      <c r="L93" t="s">
        <v>290</v>
      </c>
      <c r="M93">
        <v>309.42962999999997</v>
      </c>
      <c r="N93" t="s">
        <v>25</v>
      </c>
      <c r="O93" t="s">
        <v>291</v>
      </c>
      <c r="P93">
        <v>7.2199999999999999E-4</v>
      </c>
      <c r="Q93" t="s">
        <v>25</v>
      </c>
      <c r="R93" t="s">
        <v>24</v>
      </c>
      <c r="S93">
        <v>1.6344920000000001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288</v>
      </c>
      <c r="AH93">
        <v>1000</v>
      </c>
      <c r="AI93" t="s">
        <v>189</v>
      </c>
      <c r="AJ93">
        <v>1000000</v>
      </c>
      <c r="AK93" t="s">
        <v>190</v>
      </c>
      <c r="AL93">
        <v>10</v>
      </c>
      <c r="AM93" t="s">
        <v>191</v>
      </c>
      <c r="AN93">
        <v>500</v>
      </c>
      <c r="AO93" t="s">
        <v>192</v>
      </c>
      <c r="AP93">
        <v>30</v>
      </c>
      <c r="AQ93" t="s">
        <v>193</v>
      </c>
      <c r="AR93">
        <v>80</v>
      </c>
      <c r="AS93" t="s">
        <v>1882</v>
      </c>
    </row>
    <row r="94" spans="1:45">
      <c r="A94">
        <v>507</v>
      </c>
      <c r="B94" t="s">
        <v>289</v>
      </c>
      <c r="C94">
        <v>4</v>
      </c>
      <c r="D94" t="s">
        <v>182</v>
      </c>
      <c r="E94">
        <v>756</v>
      </c>
      <c r="F94" t="s">
        <v>183</v>
      </c>
      <c r="G94" t="s">
        <v>184</v>
      </c>
      <c r="H94">
        <v>0.88</v>
      </c>
      <c r="I94" t="s">
        <v>185</v>
      </c>
      <c r="J94">
        <v>4.1399999999999998E-4</v>
      </c>
      <c r="K94" t="s">
        <v>25</v>
      </c>
      <c r="L94" t="s">
        <v>290</v>
      </c>
      <c r="M94">
        <v>309.229804</v>
      </c>
      <c r="N94" t="s">
        <v>25</v>
      </c>
      <c r="O94" t="s">
        <v>291</v>
      </c>
      <c r="P94">
        <v>7.2300000000000001E-4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288</v>
      </c>
      <c r="AH94">
        <v>1000</v>
      </c>
      <c r="AI94" t="s">
        <v>189</v>
      </c>
      <c r="AJ94">
        <v>1000000</v>
      </c>
      <c r="AK94" t="s">
        <v>190</v>
      </c>
      <c r="AL94">
        <v>10</v>
      </c>
      <c r="AM94" t="s">
        <v>191</v>
      </c>
      <c r="AN94">
        <v>500</v>
      </c>
      <c r="AO94" t="s">
        <v>192</v>
      </c>
      <c r="AP94">
        <v>40</v>
      </c>
      <c r="AQ94" t="s">
        <v>193</v>
      </c>
      <c r="AR94">
        <v>80</v>
      </c>
      <c r="AS94" t="s">
        <v>1882</v>
      </c>
    </row>
    <row r="95" spans="1:45">
      <c r="A95">
        <v>506</v>
      </c>
      <c r="B95" t="s">
        <v>289</v>
      </c>
      <c r="C95">
        <v>4</v>
      </c>
      <c r="D95" t="s">
        <v>182</v>
      </c>
      <c r="E95">
        <v>756</v>
      </c>
      <c r="F95" t="s">
        <v>183</v>
      </c>
      <c r="G95" t="s">
        <v>184</v>
      </c>
      <c r="H95">
        <v>1.6519999999999999</v>
      </c>
      <c r="I95" t="s">
        <v>185</v>
      </c>
      <c r="J95">
        <v>4.0900000000000002E-4</v>
      </c>
      <c r="K95" t="s">
        <v>25</v>
      </c>
      <c r="L95" t="s">
        <v>290</v>
      </c>
      <c r="M95">
        <v>309.39171700000003</v>
      </c>
      <c r="N95" t="s">
        <v>25</v>
      </c>
      <c r="O95" t="s">
        <v>291</v>
      </c>
      <c r="P95">
        <v>7.18E-4</v>
      </c>
      <c r="Q95" t="s">
        <v>25</v>
      </c>
      <c r="R95" t="s">
        <v>24</v>
      </c>
      <c r="S95">
        <v>2.0311080000000001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288</v>
      </c>
      <c r="AH95">
        <v>1000</v>
      </c>
      <c r="AI95" t="s">
        <v>189</v>
      </c>
      <c r="AJ95">
        <v>1000000</v>
      </c>
      <c r="AK95" t="s">
        <v>190</v>
      </c>
      <c r="AL95">
        <v>10</v>
      </c>
      <c r="AM95" t="s">
        <v>191</v>
      </c>
      <c r="AN95">
        <v>500</v>
      </c>
      <c r="AO95" t="s">
        <v>192</v>
      </c>
      <c r="AP95">
        <v>50</v>
      </c>
      <c r="AQ95" t="s">
        <v>193</v>
      </c>
      <c r="AR95">
        <v>80</v>
      </c>
      <c r="AS95" t="s">
        <v>1882</v>
      </c>
    </row>
    <row r="96" spans="1:45">
      <c r="A96">
        <v>505</v>
      </c>
      <c r="B96" t="s">
        <v>289</v>
      </c>
      <c r="C96">
        <v>4</v>
      </c>
      <c r="D96" t="s">
        <v>182</v>
      </c>
      <c r="E96">
        <v>756</v>
      </c>
      <c r="F96" t="s">
        <v>183</v>
      </c>
      <c r="G96" t="s">
        <v>184</v>
      </c>
      <c r="H96">
        <v>1.9119999999999999</v>
      </c>
      <c r="I96" t="s">
        <v>185</v>
      </c>
      <c r="J96">
        <v>4.1199999999999999E-4</v>
      </c>
      <c r="K96" t="s">
        <v>25</v>
      </c>
      <c r="L96" t="s">
        <v>290</v>
      </c>
      <c r="M96">
        <v>323.77851700000002</v>
      </c>
      <c r="N96" t="s">
        <v>25</v>
      </c>
      <c r="O96" t="s">
        <v>291</v>
      </c>
      <c r="P96">
        <v>7.36E-4</v>
      </c>
      <c r="Q96" t="s">
        <v>25</v>
      </c>
      <c r="R96" t="s">
        <v>24</v>
      </c>
      <c r="S96">
        <v>2.3123320000000001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288</v>
      </c>
      <c r="AH96">
        <v>1000</v>
      </c>
      <c r="AI96" t="s">
        <v>189</v>
      </c>
      <c r="AJ96">
        <v>1000000</v>
      </c>
      <c r="AK96" t="s">
        <v>190</v>
      </c>
      <c r="AL96">
        <v>10</v>
      </c>
      <c r="AM96" t="s">
        <v>191</v>
      </c>
      <c r="AN96">
        <v>500</v>
      </c>
      <c r="AO96" t="s">
        <v>192</v>
      </c>
      <c r="AP96">
        <v>60</v>
      </c>
      <c r="AQ96" t="s">
        <v>193</v>
      </c>
      <c r="AR96">
        <v>80</v>
      </c>
      <c r="AS96" t="s">
        <v>1882</v>
      </c>
    </row>
    <row r="97" spans="1:45">
      <c r="A97">
        <v>504</v>
      </c>
      <c r="B97" t="s">
        <v>289</v>
      </c>
      <c r="C97">
        <v>4</v>
      </c>
      <c r="D97" t="s">
        <v>182</v>
      </c>
      <c r="E97">
        <v>756</v>
      </c>
      <c r="F97" t="s">
        <v>183</v>
      </c>
      <c r="G97" t="s">
        <v>184</v>
      </c>
      <c r="H97">
        <v>2.7160000000000002</v>
      </c>
      <c r="I97" t="s">
        <v>185</v>
      </c>
      <c r="J97">
        <v>4.2700000000000002E-4</v>
      </c>
      <c r="K97" t="s">
        <v>25</v>
      </c>
      <c r="L97" t="s">
        <v>290</v>
      </c>
      <c r="M97">
        <v>307.66705400000001</v>
      </c>
      <c r="N97" t="s">
        <v>25</v>
      </c>
      <c r="O97" t="s">
        <v>291</v>
      </c>
      <c r="P97">
        <v>7.3499999999999998E-4</v>
      </c>
      <c r="Q97" t="s">
        <v>25</v>
      </c>
      <c r="R97" t="s">
        <v>24</v>
      </c>
      <c r="S97">
        <v>2.3913869999999999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288</v>
      </c>
      <c r="AH97">
        <v>1000</v>
      </c>
      <c r="AI97" t="s">
        <v>189</v>
      </c>
      <c r="AJ97">
        <v>1000000</v>
      </c>
      <c r="AK97" t="s">
        <v>190</v>
      </c>
      <c r="AL97">
        <v>10</v>
      </c>
      <c r="AM97" t="s">
        <v>191</v>
      </c>
      <c r="AN97">
        <v>500</v>
      </c>
      <c r="AO97" t="s">
        <v>192</v>
      </c>
      <c r="AP97">
        <v>70</v>
      </c>
      <c r="AQ97" t="s">
        <v>193</v>
      </c>
      <c r="AR97">
        <v>80</v>
      </c>
      <c r="AS97" t="s">
        <v>1882</v>
      </c>
    </row>
    <row r="98" spans="1:45">
      <c r="A98">
        <v>503</v>
      </c>
      <c r="B98" t="s">
        <v>289</v>
      </c>
      <c r="C98">
        <v>4</v>
      </c>
      <c r="D98" t="s">
        <v>182</v>
      </c>
      <c r="E98">
        <v>756</v>
      </c>
      <c r="F98" t="s">
        <v>183</v>
      </c>
      <c r="G98" t="s">
        <v>184</v>
      </c>
      <c r="H98">
        <v>5.5359999999999996</v>
      </c>
      <c r="I98" t="s">
        <v>185</v>
      </c>
      <c r="J98">
        <v>4.1300000000000001E-4</v>
      </c>
      <c r="K98" t="s">
        <v>25</v>
      </c>
      <c r="L98" t="s">
        <v>290</v>
      </c>
      <c r="M98">
        <v>312.19559500000003</v>
      </c>
      <c r="N98" t="s">
        <v>25</v>
      </c>
      <c r="O98" t="s">
        <v>291</v>
      </c>
      <c r="P98">
        <v>7.2499999999999995E-4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288</v>
      </c>
      <c r="AH98">
        <v>1000</v>
      </c>
      <c r="AI98" t="s">
        <v>189</v>
      </c>
      <c r="AJ98">
        <v>1000000</v>
      </c>
      <c r="AK98" t="s">
        <v>190</v>
      </c>
      <c r="AL98">
        <v>10</v>
      </c>
      <c r="AM98" t="s">
        <v>191</v>
      </c>
      <c r="AN98">
        <v>500</v>
      </c>
      <c r="AO98" t="s">
        <v>192</v>
      </c>
      <c r="AP98">
        <v>80</v>
      </c>
      <c r="AQ98" t="s">
        <v>193</v>
      </c>
      <c r="AR98">
        <v>80</v>
      </c>
      <c r="AS98" t="s">
        <v>1882</v>
      </c>
    </row>
    <row r="99" spans="1:45">
      <c r="A99">
        <v>502</v>
      </c>
      <c r="B99" t="s">
        <v>289</v>
      </c>
      <c r="C99">
        <v>4</v>
      </c>
      <c r="D99" t="s">
        <v>182</v>
      </c>
      <c r="E99">
        <v>302</v>
      </c>
      <c r="F99" t="s">
        <v>183</v>
      </c>
      <c r="G99" t="s">
        <v>184</v>
      </c>
      <c r="H99">
        <v>162506.01</v>
      </c>
      <c r="I99" t="s">
        <v>185</v>
      </c>
      <c r="J99">
        <v>2.41E-4</v>
      </c>
      <c r="K99" t="s">
        <v>25</v>
      </c>
      <c r="L99" t="s">
        <v>290</v>
      </c>
      <c r="M99">
        <v>164.25114199999999</v>
      </c>
      <c r="N99" t="s">
        <v>25</v>
      </c>
      <c r="O99" t="s">
        <v>291</v>
      </c>
      <c r="P99">
        <v>4.0499999999999998E-4</v>
      </c>
      <c r="Q99" t="s">
        <v>25</v>
      </c>
      <c r="R99" t="s">
        <v>24</v>
      </c>
      <c r="S99">
        <v>1.5000089999999999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288</v>
      </c>
      <c r="AH99">
        <v>1000</v>
      </c>
      <c r="AI99" t="s">
        <v>189</v>
      </c>
      <c r="AJ99">
        <v>1000000</v>
      </c>
      <c r="AK99" t="s">
        <v>190</v>
      </c>
      <c r="AL99">
        <v>5</v>
      </c>
      <c r="AM99" t="s">
        <v>191</v>
      </c>
      <c r="AN99">
        <v>500</v>
      </c>
      <c r="AO99" t="s">
        <v>192</v>
      </c>
      <c r="AP99">
        <v>30</v>
      </c>
      <c r="AQ99" t="s">
        <v>193</v>
      </c>
      <c r="AR99">
        <v>30</v>
      </c>
      <c r="AS99" t="s">
        <v>1882</v>
      </c>
    </row>
    <row r="100" spans="1:45">
      <c r="A100">
        <v>501</v>
      </c>
      <c r="B100" t="s">
        <v>289</v>
      </c>
      <c r="C100">
        <v>4</v>
      </c>
      <c r="D100" t="s">
        <v>182</v>
      </c>
      <c r="E100">
        <v>379</v>
      </c>
      <c r="F100" t="s">
        <v>183</v>
      </c>
      <c r="G100" t="s">
        <v>184</v>
      </c>
      <c r="H100">
        <v>30442.374</v>
      </c>
      <c r="I100" t="s">
        <v>185</v>
      </c>
      <c r="J100">
        <v>3.8999999999999999E-4</v>
      </c>
      <c r="K100" t="s">
        <v>25</v>
      </c>
      <c r="L100" t="s">
        <v>290</v>
      </c>
      <c r="M100">
        <v>204.45735199999999</v>
      </c>
      <c r="N100" t="s">
        <v>25</v>
      </c>
      <c r="O100" t="s">
        <v>291</v>
      </c>
      <c r="P100">
        <v>5.9500000000000004E-4</v>
      </c>
      <c r="Q100" t="s">
        <v>25</v>
      </c>
      <c r="R100" t="s">
        <v>24</v>
      </c>
      <c r="S100">
        <v>0.90335900000000002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288</v>
      </c>
      <c r="AH100">
        <v>1000</v>
      </c>
      <c r="AI100" t="s">
        <v>189</v>
      </c>
      <c r="AJ100">
        <v>1000000</v>
      </c>
      <c r="AK100" t="s">
        <v>190</v>
      </c>
      <c r="AL100">
        <v>10</v>
      </c>
      <c r="AM100" t="s">
        <v>191</v>
      </c>
      <c r="AN100">
        <v>500</v>
      </c>
      <c r="AO100" t="s">
        <v>192</v>
      </c>
      <c r="AP100">
        <v>30</v>
      </c>
      <c r="AQ100" t="s">
        <v>193</v>
      </c>
      <c r="AR100">
        <v>30</v>
      </c>
      <c r="AS100" t="s">
        <v>1882</v>
      </c>
    </row>
    <row r="101" spans="1:45">
      <c r="A101">
        <v>500</v>
      </c>
      <c r="B101" t="s">
        <v>289</v>
      </c>
      <c r="C101">
        <v>4</v>
      </c>
      <c r="D101" t="s">
        <v>182</v>
      </c>
      <c r="E101">
        <v>455</v>
      </c>
      <c r="F101" t="s">
        <v>183</v>
      </c>
      <c r="G101" t="s">
        <v>184</v>
      </c>
      <c r="H101">
        <v>5046.33</v>
      </c>
      <c r="I101" t="s">
        <v>185</v>
      </c>
      <c r="J101">
        <v>5.3700000000000004E-4</v>
      </c>
      <c r="K101" t="s">
        <v>25</v>
      </c>
      <c r="L101" t="s">
        <v>290</v>
      </c>
      <c r="M101">
        <v>214.648278</v>
      </c>
      <c r="N101" t="s">
        <v>25</v>
      </c>
      <c r="O101" t="s">
        <v>291</v>
      </c>
      <c r="P101">
        <v>7.5199999999999996E-4</v>
      </c>
      <c r="Q101" t="s">
        <v>25</v>
      </c>
      <c r="R101" t="s">
        <v>24</v>
      </c>
      <c r="S101">
        <v>0.82548200000000005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288</v>
      </c>
      <c r="AH101">
        <v>1000</v>
      </c>
      <c r="AI101" t="s">
        <v>189</v>
      </c>
      <c r="AJ101">
        <v>1000000</v>
      </c>
      <c r="AK101" t="s">
        <v>190</v>
      </c>
      <c r="AL101">
        <v>15</v>
      </c>
      <c r="AM101" t="s">
        <v>191</v>
      </c>
      <c r="AN101">
        <v>500</v>
      </c>
      <c r="AO101" t="s">
        <v>192</v>
      </c>
      <c r="AP101">
        <v>30</v>
      </c>
      <c r="AQ101" t="s">
        <v>193</v>
      </c>
      <c r="AR101">
        <v>30</v>
      </c>
      <c r="AS101" t="s">
        <v>1882</v>
      </c>
    </row>
    <row r="102" spans="1:45">
      <c r="A102">
        <v>499</v>
      </c>
      <c r="B102" t="s">
        <v>289</v>
      </c>
      <c r="C102">
        <v>4</v>
      </c>
      <c r="D102" t="s">
        <v>182</v>
      </c>
      <c r="E102">
        <v>531</v>
      </c>
      <c r="F102" t="s">
        <v>183</v>
      </c>
      <c r="G102" t="s">
        <v>184</v>
      </c>
      <c r="H102">
        <v>801.23599999999999</v>
      </c>
      <c r="I102" t="s">
        <v>185</v>
      </c>
      <c r="J102">
        <v>7.3499999999999998E-4</v>
      </c>
      <c r="K102" t="s">
        <v>25</v>
      </c>
      <c r="L102" t="s">
        <v>290</v>
      </c>
      <c r="M102">
        <v>236.74825899999999</v>
      </c>
      <c r="N102" t="s">
        <v>25</v>
      </c>
      <c r="O102" t="s">
        <v>291</v>
      </c>
      <c r="P102">
        <v>9.7199999999999999E-4</v>
      </c>
      <c r="Q102" t="s">
        <v>25</v>
      </c>
      <c r="R102" t="s">
        <v>24</v>
      </c>
      <c r="S102">
        <v>0.85481200000000002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288</v>
      </c>
      <c r="AH102">
        <v>1000</v>
      </c>
      <c r="AI102" t="s">
        <v>189</v>
      </c>
      <c r="AJ102">
        <v>1000000</v>
      </c>
      <c r="AK102" t="s">
        <v>190</v>
      </c>
      <c r="AL102">
        <v>20</v>
      </c>
      <c r="AM102" t="s">
        <v>191</v>
      </c>
      <c r="AN102">
        <v>500</v>
      </c>
      <c r="AO102" t="s">
        <v>192</v>
      </c>
      <c r="AP102">
        <v>30</v>
      </c>
      <c r="AQ102" t="s">
        <v>193</v>
      </c>
      <c r="AR102">
        <v>30</v>
      </c>
      <c r="AS102" t="s">
        <v>1882</v>
      </c>
    </row>
    <row r="103" spans="1:45">
      <c r="A103">
        <v>498</v>
      </c>
      <c r="B103" t="s">
        <v>289</v>
      </c>
      <c r="C103">
        <v>4</v>
      </c>
      <c r="D103" t="s">
        <v>182</v>
      </c>
      <c r="E103">
        <v>608</v>
      </c>
      <c r="F103" t="s">
        <v>183</v>
      </c>
      <c r="G103" t="s">
        <v>184</v>
      </c>
      <c r="H103">
        <v>110.90600000000001</v>
      </c>
      <c r="I103" t="s">
        <v>185</v>
      </c>
      <c r="J103">
        <v>8.8699999999999998E-4</v>
      </c>
      <c r="K103" t="s">
        <v>25</v>
      </c>
      <c r="L103" t="s">
        <v>290</v>
      </c>
      <c r="M103">
        <v>264.537938</v>
      </c>
      <c r="N103" t="s">
        <v>25</v>
      </c>
      <c r="O103" t="s">
        <v>291</v>
      </c>
      <c r="P103">
        <v>1.1509999999999999E-3</v>
      </c>
      <c r="Q103" t="s">
        <v>25</v>
      </c>
      <c r="R103" t="s">
        <v>24</v>
      </c>
      <c r="S103">
        <v>0.89438799999999996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288</v>
      </c>
      <c r="AH103">
        <v>1000</v>
      </c>
      <c r="AI103" t="s">
        <v>189</v>
      </c>
      <c r="AJ103">
        <v>1000000</v>
      </c>
      <c r="AK103" t="s">
        <v>190</v>
      </c>
      <c r="AL103">
        <v>25</v>
      </c>
      <c r="AM103" t="s">
        <v>191</v>
      </c>
      <c r="AN103">
        <v>500</v>
      </c>
      <c r="AO103" t="s">
        <v>192</v>
      </c>
      <c r="AP103">
        <v>30</v>
      </c>
      <c r="AQ103" t="s">
        <v>193</v>
      </c>
      <c r="AR103">
        <v>30</v>
      </c>
      <c r="AS103" t="s">
        <v>1882</v>
      </c>
    </row>
    <row r="104" spans="1:45">
      <c r="A104">
        <v>497</v>
      </c>
      <c r="B104" t="s">
        <v>289</v>
      </c>
      <c r="C104">
        <v>4</v>
      </c>
      <c r="D104" t="s">
        <v>182</v>
      </c>
      <c r="E104">
        <v>684</v>
      </c>
      <c r="F104" t="s">
        <v>183</v>
      </c>
      <c r="G104" t="s">
        <v>184</v>
      </c>
      <c r="H104">
        <v>13.292</v>
      </c>
      <c r="I104" t="s">
        <v>185</v>
      </c>
      <c r="J104">
        <v>1.0690000000000001E-3</v>
      </c>
      <c r="K104" t="s">
        <v>25</v>
      </c>
      <c r="L104" t="s">
        <v>290</v>
      </c>
      <c r="M104">
        <v>297.33079900000001</v>
      </c>
      <c r="N104" t="s">
        <v>25</v>
      </c>
      <c r="O104" t="s">
        <v>291</v>
      </c>
      <c r="P104">
        <v>1.3669999999999999E-3</v>
      </c>
      <c r="Q104" t="s">
        <v>25</v>
      </c>
      <c r="R104" t="s">
        <v>24</v>
      </c>
      <c r="S104">
        <v>0.94978300000000004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288</v>
      </c>
      <c r="AH104">
        <v>1000</v>
      </c>
      <c r="AI104" t="s">
        <v>189</v>
      </c>
      <c r="AJ104">
        <v>1000000</v>
      </c>
      <c r="AK104" t="s">
        <v>190</v>
      </c>
      <c r="AL104">
        <v>30</v>
      </c>
      <c r="AM104" t="s">
        <v>191</v>
      </c>
      <c r="AN104">
        <v>500</v>
      </c>
      <c r="AO104" t="s">
        <v>192</v>
      </c>
      <c r="AP104">
        <v>30</v>
      </c>
      <c r="AQ104" t="s">
        <v>193</v>
      </c>
      <c r="AR104">
        <v>30</v>
      </c>
      <c r="AS104" t="s">
        <v>1882</v>
      </c>
    </row>
    <row r="105" spans="1:45">
      <c r="A105">
        <v>496</v>
      </c>
      <c r="B105" t="s">
        <v>289</v>
      </c>
      <c r="C105">
        <v>4</v>
      </c>
      <c r="D105" t="s">
        <v>182</v>
      </c>
      <c r="E105">
        <v>302</v>
      </c>
      <c r="F105" t="s">
        <v>183</v>
      </c>
      <c r="G105" t="s">
        <v>184</v>
      </c>
      <c r="H105">
        <v>2352.7640000000001</v>
      </c>
      <c r="I105" t="s">
        <v>185</v>
      </c>
      <c r="J105">
        <v>2.32E-4</v>
      </c>
      <c r="K105" t="s">
        <v>25</v>
      </c>
      <c r="L105" t="s">
        <v>290</v>
      </c>
      <c r="M105">
        <v>156.64365699999999</v>
      </c>
      <c r="N105" t="s">
        <v>25</v>
      </c>
      <c r="O105" t="s">
        <v>291</v>
      </c>
      <c r="P105">
        <v>3.8900000000000002E-4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288</v>
      </c>
      <c r="AH105">
        <v>1000</v>
      </c>
      <c r="AI105" t="s">
        <v>189</v>
      </c>
      <c r="AJ105">
        <v>1000000</v>
      </c>
      <c r="AK105" t="s">
        <v>190</v>
      </c>
      <c r="AL105">
        <v>5</v>
      </c>
      <c r="AM105" t="s">
        <v>191</v>
      </c>
      <c r="AN105">
        <v>500</v>
      </c>
      <c r="AO105" t="s">
        <v>192</v>
      </c>
      <c r="AP105">
        <v>30</v>
      </c>
      <c r="AQ105" t="s">
        <v>193</v>
      </c>
      <c r="AR105">
        <v>30</v>
      </c>
      <c r="AS105" t="s">
        <v>1882</v>
      </c>
    </row>
    <row r="106" spans="1:45">
      <c r="A106">
        <v>495</v>
      </c>
      <c r="B106" t="s">
        <v>289</v>
      </c>
      <c r="C106">
        <v>4</v>
      </c>
      <c r="D106" t="s">
        <v>182</v>
      </c>
      <c r="E106">
        <v>379</v>
      </c>
      <c r="F106" t="s">
        <v>183</v>
      </c>
      <c r="G106" t="s">
        <v>184</v>
      </c>
      <c r="H106">
        <v>6.3559999999999999</v>
      </c>
      <c r="I106" t="s">
        <v>185</v>
      </c>
      <c r="J106">
        <v>3.8699999999999997E-4</v>
      </c>
      <c r="K106" t="s">
        <v>25</v>
      </c>
      <c r="L106" t="s">
        <v>290</v>
      </c>
      <c r="M106">
        <v>239.22288499999999</v>
      </c>
      <c r="N106" t="s">
        <v>25</v>
      </c>
      <c r="O106" t="s">
        <v>291</v>
      </c>
      <c r="P106">
        <v>6.2600000000000004E-4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288</v>
      </c>
      <c r="AH106">
        <v>1000</v>
      </c>
      <c r="AI106" t="s">
        <v>189</v>
      </c>
      <c r="AJ106">
        <v>1000000</v>
      </c>
      <c r="AK106" t="s">
        <v>190</v>
      </c>
      <c r="AL106">
        <v>10</v>
      </c>
      <c r="AM106" t="s">
        <v>191</v>
      </c>
      <c r="AN106">
        <v>500</v>
      </c>
      <c r="AO106" t="s">
        <v>192</v>
      </c>
      <c r="AP106">
        <v>30</v>
      </c>
      <c r="AQ106" t="s">
        <v>193</v>
      </c>
      <c r="AR106">
        <v>30</v>
      </c>
      <c r="AS106" t="s">
        <v>1882</v>
      </c>
    </row>
    <row r="107" spans="1:45">
      <c r="A107">
        <v>494</v>
      </c>
      <c r="B107" t="s">
        <v>289</v>
      </c>
      <c r="C107">
        <v>4</v>
      </c>
      <c r="D107" t="s">
        <v>182</v>
      </c>
      <c r="E107">
        <v>455</v>
      </c>
      <c r="F107" t="s">
        <v>183</v>
      </c>
      <c r="G107" t="s">
        <v>184</v>
      </c>
      <c r="H107">
        <v>1.6E-2</v>
      </c>
      <c r="I107" t="s">
        <v>185</v>
      </c>
      <c r="J107">
        <v>5.8399999999999999E-4</v>
      </c>
      <c r="K107" t="s">
        <v>25</v>
      </c>
      <c r="L107" t="s">
        <v>290</v>
      </c>
      <c r="M107">
        <v>318.60310199999998</v>
      </c>
      <c r="N107" t="s">
        <v>25</v>
      </c>
      <c r="O107" t="s">
        <v>291</v>
      </c>
      <c r="P107">
        <v>9.0300000000000005E-4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288</v>
      </c>
      <c r="AH107">
        <v>1000</v>
      </c>
      <c r="AI107" t="s">
        <v>189</v>
      </c>
      <c r="AJ107">
        <v>1000000</v>
      </c>
      <c r="AK107" t="s">
        <v>190</v>
      </c>
      <c r="AL107">
        <v>15</v>
      </c>
      <c r="AM107" t="s">
        <v>191</v>
      </c>
      <c r="AN107">
        <v>500</v>
      </c>
      <c r="AO107" t="s">
        <v>192</v>
      </c>
      <c r="AP107">
        <v>30</v>
      </c>
      <c r="AQ107" t="s">
        <v>193</v>
      </c>
      <c r="AR107">
        <v>30</v>
      </c>
      <c r="AS107" t="s">
        <v>1882</v>
      </c>
    </row>
    <row r="108" spans="1:45">
      <c r="A108">
        <v>493</v>
      </c>
      <c r="B108" t="s">
        <v>289</v>
      </c>
      <c r="C108">
        <v>4</v>
      </c>
      <c r="D108" t="s">
        <v>182</v>
      </c>
      <c r="E108">
        <v>531</v>
      </c>
      <c r="F108" t="s">
        <v>183</v>
      </c>
      <c r="G108" t="s">
        <v>184</v>
      </c>
      <c r="H108">
        <v>0</v>
      </c>
      <c r="I108" t="s">
        <v>185</v>
      </c>
      <c r="J108">
        <v>7.3399999999999995E-4</v>
      </c>
      <c r="K108" t="s">
        <v>25</v>
      </c>
      <c r="L108" t="s">
        <v>290</v>
      </c>
      <c r="M108">
        <v>374.061553</v>
      </c>
      <c r="N108" t="s">
        <v>25</v>
      </c>
      <c r="O108" t="s">
        <v>291</v>
      </c>
      <c r="P108">
        <v>1.108E-3</v>
      </c>
      <c r="Q108" t="s">
        <v>25</v>
      </c>
      <c r="R108" t="s">
        <v>24</v>
      </c>
      <c r="S108">
        <v>1.4334690000000001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288</v>
      </c>
      <c r="AH108">
        <v>1000</v>
      </c>
      <c r="AI108" t="s">
        <v>189</v>
      </c>
      <c r="AJ108">
        <v>1000000</v>
      </c>
      <c r="AK108" t="s">
        <v>190</v>
      </c>
      <c r="AL108">
        <v>20</v>
      </c>
      <c r="AM108" t="s">
        <v>191</v>
      </c>
      <c r="AN108">
        <v>500</v>
      </c>
      <c r="AO108" t="s">
        <v>192</v>
      </c>
      <c r="AP108">
        <v>30</v>
      </c>
      <c r="AQ108" t="s">
        <v>193</v>
      </c>
      <c r="AR108">
        <v>30</v>
      </c>
      <c r="AS108" t="s">
        <v>1882</v>
      </c>
    </row>
    <row r="109" spans="1:45">
      <c r="A109">
        <v>492</v>
      </c>
      <c r="B109" t="s">
        <v>289</v>
      </c>
      <c r="C109">
        <v>4</v>
      </c>
      <c r="D109" t="s">
        <v>182</v>
      </c>
      <c r="E109">
        <v>608</v>
      </c>
      <c r="F109" t="s">
        <v>183</v>
      </c>
      <c r="G109" t="s">
        <v>184</v>
      </c>
      <c r="H109">
        <v>0</v>
      </c>
      <c r="I109" t="s">
        <v>185</v>
      </c>
      <c r="J109">
        <v>1.0020000000000001E-3</v>
      </c>
      <c r="K109" t="s">
        <v>25</v>
      </c>
      <c r="L109" t="s">
        <v>290</v>
      </c>
      <c r="M109">
        <v>398.28090800000001</v>
      </c>
      <c r="N109" t="s">
        <v>25</v>
      </c>
      <c r="O109" t="s">
        <v>291</v>
      </c>
      <c r="P109">
        <v>1.4E-3</v>
      </c>
      <c r="Q109" t="s">
        <v>25</v>
      </c>
      <c r="R109" t="s">
        <v>24</v>
      </c>
      <c r="S109">
        <v>1.4779850000000001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288</v>
      </c>
      <c r="AH109">
        <v>1000</v>
      </c>
      <c r="AI109" t="s">
        <v>189</v>
      </c>
      <c r="AJ109">
        <v>1000000</v>
      </c>
      <c r="AK109" t="s">
        <v>190</v>
      </c>
      <c r="AL109">
        <v>25</v>
      </c>
      <c r="AM109" t="s">
        <v>191</v>
      </c>
      <c r="AN109">
        <v>500</v>
      </c>
      <c r="AO109" t="s">
        <v>192</v>
      </c>
      <c r="AP109">
        <v>30</v>
      </c>
      <c r="AQ109" t="s">
        <v>193</v>
      </c>
      <c r="AR109">
        <v>30</v>
      </c>
      <c r="AS109" t="s">
        <v>1882</v>
      </c>
    </row>
    <row r="110" spans="1:45">
      <c r="A110">
        <v>491</v>
      </c>
      <c r="B110" t="s">
        <v>289</v>
      </c>
      <c r="C110">
        <v>4</v>
      </c>
      <c r="D110" t="s">
        <v>182</v>
      </c>
      <c r="E110">
        <v>684</v>
      </c>
      <c r="F110" t="s">
        <v>183</v>
      </c>
      <c r="G110" t="s">
        <v>184</v>
      </c>
      <c r="H110">
        <v>0</v>
      </c>
      <c r="I110" t="s">
        <v>185</v>
      </c>
      <c r="J110">
        <v>1.199E-3</v>
      </c>
      <c r="K110" t="s">
        <v>25</v>
      </c>
      <c r="L110" t="s">
        <v>290</v>
      </c>
      <c r="M110">
        <v>405.42845</v>
      </c>
      <c r="N110" t="s">
        <v>25</v>
      </c>
      <c r="O110" t="s">
        <v>291</v>
      </c>
      <c r="P110">
        <v>1.6050000000000001E-3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288</v>
      </c>
      <c r="AH110">
        <v>1000</v>
      </c>
      <c r="AI110" t="s">
        <v>189</v>
      </c>
      <c r="AJ110">
        <v>1000000</v>
      </c>
      <c r="AK110" t="s">
        <v>190</v>
      </c>
      <c r="AL110">
        <v>30</v>
      </c>
      <c r="AM110" t="s">
        <v>191</v>
      </c>
      <c r="AN110">
        <v>500</v>
      </c>
      <c r="AO110" t="s">
        <v>192</v>
      </c>
      <c r="AP110">
        <v>30</v>
      </c>
      <c r="AQ110" t="s">
        <v>193</v>
      </c>
      <c r="AR110">
        <v>30</v>
      </c>
      <c r="AS110" t="s">
        <v>1882</v>
      </c>
    </row>
    <row r="111" spans="1:45">
      <c r="A111">
        <v>490</v>
      </c>
      <c r="B111" t="s">
        <v>289</v>
      </c>
      <c r="C111">
        <v>4</v>
      </c>
      <c r="D111" t="s">
        <v>182</v>
      </c>
      <c r="E111">
        <v>684</v>
      </c>
      <c r="F111" t="s">
        <v>183</v>
      </c>
      <c r="G111" t="s">
        <v>184</v>
      </c>
      <c r="H111">
        <v>13.292</v>
      </c>
      <c r="I111" t="s">
        <v>185</v>
      </c>
      <c r="J111">
        <v>1.0740000000000001E-3</v>
      </c>
      <c r="K111" t="s">
        <v>25</v>
      </c>
      <c r="L111" t="s">
        <v>290</v>
      </c>
      <c r="M111">
        <v>297.443018</v>
      </c>
      <c r="N111" t="s">
        <v>25</v>
      </c>
      <c r="O111" t="s">
        <v>291</v>
      </c>
      <c r="P111">
        <v>1.371E-3</v>
      </c>
      <c r="Q111" t="s">
        <v>25</v>
      </c>
      <c r="R111" t="s">
        <v>24</v>
      </c>
      <c r="S111">
        <v>0.94275200000000003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288</v>
      </c>
      <c r="AH111">
        <v>1000</v>
      </c>
      <c r="AI111" t="s">
        <v>189</v>
      </c>
      <c r="AJ111">
        <v>1000000</v>
      </c>
      <c r="AK111" t="s">
        <v>190</v>
      </c>
      <c r="AL111">
        <v>30</v>
      </c>
      <c r="AM111" t="s">
        <v>191</v>
      </c>
      <c r="AN111">
        <v>500</v>
      </c>
      <c r="AO111" t="s">
        <v>192</v>
      </c>
      <c r="AP111">
        <v>30</v>
      </c>
      <c r="AQ111" t="s">
        <v>193</v>
      </c>
      <c r="AR111">
        <v>30</v>
      </c>
      <c r="AS111" t="s">
        <v>1882</v>
      </c>
    </row>
    <row r="112" spans="1:45">
      <c r="A112">
        <v>489</v>
      </c>
      <c r="B112" t="s">
        <v>289</v>
      </c>
      <c r="C112">
        <v>4</v>
      </c>
      <c r="D112" t="s">
        <v>182</v>
      </c>
      <c r="E112">
        <v>91</v>
      </c>
      <c r="F112" t="s">
        <v>183</v>
      </c>
      <c r="G112" t="s">
        <v>184</v>
      </c>
      <c r="H112">
        <v>1.958</v>
      </c>
      <c r="I112" t="s">
        <v>185</v>
      </c>
      <c r="J112">
        <v>3.6999999999999999E-4</v>
      </c>
      <c r="K112" t="s">
        <v>25</v>
      </c>
      <c r="L112" t="s">
        <v>290</v>
      </c>
      <c r="M112">
        <v>55.238543999999997</v>
      </c>
      <c r="N112" t="s">
        <v>25</v>
      </c>
      <c r="O112" t="s">
        <v>291</v>
      </c>
      <c r="P112">
        <v>5.5400000000000002E-4</v>
      </c>
      <c r="Q112" t="s">
        <v>25</v>
      </c>
      <c r="R112" t="s">
        <v>24</v>
      </c>
      <c r="S112">
        <v>0.32862799999999998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288</v>
      </c>
      <c r="AH112">
        <v>1000</v>
      </c>
      <c r="AI112" t="s">
        <v>189</v>
      </c>
      <c r="AJ112">
        <v>300000</v>
      </c>
      <c r="AK112" t="s">
        <v>190</v>
      </c>
      <c r="AL112">
        <v>10</v>
      </c>
      <c r="AM112" t="s">
        <v>191</v>
      </c>
      <c r="AN112">
        <v>500</v>
      </c>
      <c r="AO112" t="s">
        <v>192</v>
      </c>
      <c r="AP112">
        <v>20</v>
      </c>
      <c r="AQ112" t="s">
        <v>193</v>
      </c>
      <c r="AR112">
        <v>20</v>
      </c>
      <c r="AS112" t="s">
        <v>1882</v>
      </c>
    </row>
    <row r="113" spans="1:45">
      <c r="A113">
        <v>488</v>
      </c>
      <c r="B113" t="s">
        <v>289</v>
      </c>
      <c r="C113">
        <v>4</v>
      </c>
      <c r="D113" t="s">
        <v>182</v>
      </c>
      <c r="E113">
        <v>303</v>
      </c>
      <c r="F113" t="s">
        <v>183</v>
      </c>
      <c r="G113" t="s">
        <v>184</v>
      </c>
      <c r="H113">
        <v>6.02</v>
      </c>
      <c r="I113" t="s">
        <v>185</v>
      </c>
      <c r="J113">
        <v>3.8200000000000002E-4</v>
      </c>
      <c r="K113" t="s">
        <v>25</v>
      </c>
      <c r="L113" t="s">
        <v>290</v>
      </c>
      <c r="M113">
        <v>213.61569399999999</v>
      </c>
      <c r="N113" t="s">
        <v>25</v>
      </c>
      <c r="O113" t="s">
        <v>291</v>
      </c>
      <c r="P113">
        <v>5.9599999999999996E-4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288</v>
      </c>
      <c r="AH113">
        <v>1000</v>
      </c>
      <c r="AI113" t="s">
        <v>189</v>
      </c>
      <c r="AJ113">
        <v>1000000</v>
      </c>
      <c r="AK113" t="s">
        <v>190</v>
      </c>
      <c r="AL113">
        <v>10</v>
      </c>
      <c r="AM113" t="s">
        <v>191</v>
      </c>
      <c r="AN113">
        <v>500</v>
      </c>
      <c r="AO113" t="s">
        <v>192</v>
      </c>
      <c r="AP113">
        <v>20</v>
      </c>
      <c r="AQ113" t="s">
        <v>193</v>
      </c>
      <c r="AR113">
        <v>20</v>
      </c>
      <c r="AS113" t="s">
        <v>1882</v>
      </c>
    </row>
    <row r="114" spans="1:45">
      <c r="A114">
        <v>487</v>
      </c>
      <c r="B114" t="s">
        <v>289</v>
      </c>
      <c r="C114">
        <v>4</v>
      </c>
      <c r="D114" t="s">
        <v>182</v>
      </c>
      <c r="E114">
        <v>909</v>
      </c>
      <c r="F114" t="s">
        <v>183</v>
      </c>
      <c r="G114" t="s">
        <v>184</v>
      </c>
      <c r="H114">
        <v>16.82</v>
      </c>
      <c r="I114" t="s">
        <v>185</v>
      </c>
      <c r="J114">
        <v>3.97E-4</v>
      </c>
      <c r="K114" t="s">
        <v>25</v>
      </c>
      <c r="L114" t="s">
        <v>290</v>
      </c>
      <c r="M114">
        <v>667.58119999999997</v>
      </c>
      <c r="N114" t="s">
        <v>25</v>
      </c>
      <c r="O114" t="s">
        <v>291</v>
      </c>
      <c r="P114">
        <v>6.1899999999999998E-4</v>
      </c>
      <c r="Q114" t="s">
        <v>25</v>
      </c>
      <c r="R114" t="s">
        <v>24</v>
      </c>
      <c r="S114">
        <v>3.2127759999999999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288</v>
      </c>
      <c r="AH114">
        <v>1000</v>
      </c>
      <c r="AI114" t="s">
        <v>189</v>
      </c>
      <c r="AJ114">
        <v>3000000</v>
      </c>
      <c r="AK114" t="s">
        <v>190</v>
      </c>
      <c r="AL114">
        <v>10</v>
      </c>
      <c r="AM114" t="s">
        <v>191</v>
      </c>
      <c r="AN114">
        <v>500</v>
      </c>
      <c r="AO114" t="s">
        <v>192</v>
      </c>
      <c r="AP114">
        <v>20</v>
      </c>
      <c r="AQ114" t="s">
        <v>193</v>
      </c>
      <c r="AR114">
        <v>20</v>
      </c>
      <c r="AS114" t="s">
        <v>1882</v>
      </c>
    </row>
    <row r="115" spans="1:45">
      <c r="A115">
        <v>486</v>
      </c>
      <c r="B115" t="s">
        <v>289</v>
      </c>
      <c r="C115">
        <v>4</v>
      </c>
      <c r="D115" t="s">
        <v>182</v>
      </c>
      <c r="E115">
        <v>1514</v>
      </c>
      <c r="F115" t="s">
        <v>183</v>
      </c>
      <c r="G115" t="s">
        <v>184</v>
      </c>
      <c r="H115">
        <v>30.565999999999999</v>
      </c>
      <c r="I115" t="s">
        <v>185</v>
      </c>
      <c r="J115">
        <v>3.77E-4</v>
      </c>
      <c r="K115" t="s">
        <v>25</v>
      </c>
      <c r="L115" t="s">
        <v>290</v>
      </c>
      <c r="M115">
        <v>1168.1659970000001</v>
      </c>
      <c r="N115" t="s">
        <v>25</v>
      </c>
      <c r="O115" t="s">
        <v>291</v>
      </c>
      <c r="P115">
        <v>6.11E-4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288</v>
      </c>
      <c r="AH115">
        <v>1000</v>
      </c>
      <c r="AI115" t="s">
        <v>189</v>
      </c>
      <c r="AJ115">
        <v>5000000</v>
      </c>
      <c r="AK115" t="s">
        <v>190</v>
      </c>
      <c r="AL115">
        <v>10</v>
      </c>
      <c r="AM115" t="s">
        <v>191</v>
      </c>
      <c r="AN115">
        <v>500</v>
      </c>
      <c r="AO115" t="s">
        <v>192</v>
      </c>
      <c r="AP115">
        <v>20</v>
      </c>
      <c r="AQ115" t="s">
        <v>193</v>
      </c>
      <c r="AR115">
        <v>20</v>
      </c>
      <c r="AS115" t="s">
        <v>1882</v>
      </c>
    </row>
    <row r="116" spans="1:45">
      <c r="A116">
        <v>485</v>
      </c>
      <c r="B116" t="s">
        <v>289</v>
      </c>
      <c r="C116">
        <v>4</v>
      </c>
      <c r="D116" t="s">
        <v>182</v>
      </c>
      <c r="E116">
        <v>2120</v>
      </c>
      <c r="F116" t="s">
        <v>183</v>
      </c>
      <c r="G116" t="s">
        <v>184</v>
      </c>
      <c r="H116">
        <v>36.764000000000003</v>
      </c>
      <c r="I116" t="s">
        <v>185</v>
      </c>
      <c r="J116">
        <v>3.8699999999999997E-4</v>
      </c>
      <c r="K116" t="s">
        <v>25</v>
      </c>
      <c r="L116" t="s">
        <v>290</v>
      </c>
      <c r="M116">
        <v>2107.7160079999999</v>
      </c>
      <c r="N116" t="s">
        <v>25</v>
      </c>
      <c r="O116" t="s">
        <v>291</v>
      </c>
      <c r="P116">
        <v>6.8900000000000005E-4</v>
      </c>
      <c r="Q116" t="s">
        <v>25</v>
      </c>
      <c r="R116" t="s">
        <v>24</v>
      </c>
      <c r="S116">
        <v>7.5643390000000004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292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288</v>
      </c>
      <c r="AH116">
        <v>1000</v>
      </c>
      <c r="AI116" t="s">
        <v>189</v>
      </c>
      <c r="AJ116">
        <v>7000000</v>
      </c>
      <c r="AK116" t="s">
        <v>190</v>
      </c>
      <c r="AL116">
        <v>10</v>
      </c>
      <c r="AM116" t="s">
        <v>191</v>
      </c>
      <c r="AN116">
        <v>500</v>
      </c>
      <c r="AO116" t="s">
        <v>192</v>
      </c>
      <c r="AP116">
        <v>20</v>
      </c>
      <c r="AQ116" t="s">
        <v>193</v>
      </c>
      <c r="AR116">
        <v>20</v>
      </c>
      <c r="AS116" t="s">
        <v>1882</v>
      </c>
    </row>
    <row r="117" spans="1:45">
      <c r="A117">
        <v>484</v>
      </c>
      <c r="B117" t="s">
        <v>289</v>
      </c>
      <c r="C117">
        <v>4</v>
      </c>
      <c r="D117" t="s">
        <v>182</v>
      </c>
      <c r="E117">
        <v>2725</v>
      </c>
      <c r="F117" t="s">
        <v>183</v>
      </c>
      <c r="G117" t="s">
        <v>184</v>
      </c>
      <c r="H117">
        <v>51.137999999999998</v>
      </c>
      <c r="I117" t="s">
        <v>185</v>
      </c>
      <c r="J117">
        <v>3.86E-4</v>
      </c>
      <c r="K117" t="s">
        <v>25</v>
      </c>
      <c r="L117" t="s">
        <v>290</v>
      </c>
      <c r="M117">
        <v>3316.1278139999999</v>
      </c>
      <c r="N117" t="s">
        <v>25</v>
      </c>
      <c r="O117" t="s">
        <v>291</v>
      </c>
      <c r="P117">
        <v>7.54E-4</v>
      </c>
      <c r="Q117" t="s">
        <v>25</v>
      </c>
      <c r="R117" t="s">
        <v>24</v>
      </c>
      <c r="S117">
        <v>17.701433000000002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292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288</v>
      </c>
      <c r="AH117">
        <v>1000</v>
      </c>
      <c r="AI117" t="s">
        <v>189</v>
      </c>
      <c r="AJ117">
        <v>9000000</v>
      </c>
      <c r="AK117" t="s">
        <v>190</v>
      </c>
      <c r="AL117">
        <v>10</v>
      </c>
      <c r="AM117" t="s">
        <v>191</v>
      </c>
      <c r="AN117">
        <v>500</v>
      </c>
      <c r="AO117" t="s">
        <v>192</v>
      </c>
      <c r="AP117">
        <v>20</v>
      </c>
      <c r="AQ117" t="s">
        <v>193</v>
      </c>
      <c r="AR117">
        <v>20</v>
      </c>
      <c r="AS117" t="s">
        <v>1882</v>
      </c>
    </row>
    <row r="118" spans="1:45">
      <c r="A118">
        <v>483</v>
      </c>
      <c r="B118" t="s">
        <v>289</v>
      </c>
      <c r="C118">
        <v>4</v>
      </c>
      <c r="D118" t="s">
        <v>182</v>
      </c>
      <c r="E118">
        <v>3028</v>
      </c>
      <c r="F118" t="s">
        <v>183</v>
      </c>
      <c r="G118" t="s">
        <v>184</v>
      </c>
      <c r="H118">
        <v>60.765999999999998</v>
      </c>
      <c r="I118" t="s">
        <v>185</v>
      </c>
      <c r="J118">
        <v>3.7500000000000001E-4</v>
      </c>
      <c r="K118" t="s">
        <v>25</v>
      </c>
      <c r="L118" t="s">
        <v>290</v>
      </c>
      <c r="M118">
        <v>3951.4933890000002</v>
      </c>
      <c r="N118" t="s">
        <v>25</v>
      </c>
      <c r="O118" t="s">
        <v>291</v>
      </c>
      <c r="P118">
        <v>7.6999999999999996E-4</v>
      </c>
      <c r="Q118" t="s">
        <v>25</v>
      </c>
      <c r="R118" t="s">
        <v>24</v>
      </c>
      <c r="S118">
        <v>19.493542999999999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292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288</v>
      </c>
      <c r="AH118">
        <v>1000</v>
      </c>
      <c r="AI118" t="s">
        <v>189</v>
      </c>
      <c r="AJ118">
        <v>10000000</v>
      </c>
      <c r="AK118" t="s">
        <v>190</v>
      </c>
      <c r="AL118">
        <v>10</v>
      </c>
      <c r="AM118" t="s">
        <v>191</v>
      </c>
      <c r="AN118">
        <v>500</v>
      </c>
      <c r="AO118" t="s">
        <v>192</v>
      </c>
      <c r="AP118">
        <v>20</v>
      </c>
      <c r="AQ118" t="s">
        <v>193</v>
      </c>
      <c r="AR118">
        <v>20</v>
      </c>
      <c r="AS118" t="s">
        <v>1882</v>
      </c>
    </row>
    <row r="119" spans="1:45">
      <c r="A119">
        <v>482</v>
      </c>
      <c r="B119" t="s">
        <v>289</v>
      </c>
      <c r="C119">
        <v>4</v>
      </c>
      <c r="D119" t="s">
        <v>182</v>
      </c>
      <c r="E119">
        <v>3780</v>
      </c>
      <c r="F119" t="s">
        <v>183</v>
      </c>
      <c r="G119" t="s">
        <v>184</v>
      </c>
      <c r="H119">
        <v>59.258000000000003</v>
      </c>
      <c r="I119" t="s">
        <v>185</v>
      </c>
      <c r="J119">
        <v>4.4799999999999999E-4</v>
      </c>
      <c r="K119" t="s">
        <v>25</v>
      </c>
      <c r="L119" t="s">
        <v>290</v>
      </c>
      <c r="M119">
        <v>6514.0571680000003</v>
      </c>
      <c r="N119" t="s">
        <v>25</v>
      </c>
      <c r="O119" t="s">
        <v>291</v>
      </c>
      <c r="P119">
        <v>1.0989999999999999E-3</v>
      </c>
      <c r="Q119" t="s">
        <v>25</v>
      </c>
      <c r="R119" t="s">
        <v>24</v>
      </c>
      <c r="S119">
        <v>36.374110999999999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292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288</v>
      </c>
      <c r="AH119">
        <v>1000</v>
      </c>
      <c r="AI119" t="s">
        <v>189</v>
      </c>
      <c r="AJ119">
        <v>10000000</v>
      </c>
      <c r="AK119" t="s">
        <v>190</v>
      </c>
      <c r="AL119">
        <v>10</v>
      </c>
      <c r="AM119" t="s">
        <v>191</v>
      </c>
      <c r="AN119">
        <v>500</v>
      </c>
      <c r="AO119" t="s">
        <v>192</v>
      </c>
      <c r="AP119">
        <v>30</v>
      </c>
      <c r="AQ119" t="s">
        <v>193</v>
      </c>
      <c r="AR119">
        <v>30</v>
      </c>
      <c r="AS119" t="s">
        <v>1882</v>
      </c>
    </row>
    <row r="120" spans="1:45">
      <c r="A120">
        <v>481</v>
      </c>
      <c r="B120" t="s">
        <v>289</v>
      </c>
      <c r="C120">
        <v>4</v>
      </c>
      <c r="D120" t="s">
        <v>182</v>
      </c>
      <c r="E120">
        <v>4531</v>
      </c>
      <c r="F120" t="s">
        <v>183</v>
      </c>
      <c r="G120" t="s">
        <v>184</v>
      </c>
      <c r="H120">
        <v>59.683999999999997</v>
      </c>
      <c r="I120" t="s">
        <v>185</v>
      </c>
      <c r="J120">
        <v>4.4999999999999999E-4</v>
      </c>
      <c r="K120" t="s">
        <v>25</v>
      </c>
      <c r="L120" t="s">
        <v>290</v>
      </c>
      <c r="M120">
        <v>7206.8492669999996</v>
      </c>
      <c r="N120" t="s">
        <v>25</v>
      </c>
      <c r="O120" t="s">
        <v>291</v>
      </c>
      <c r="P120">
        <v>1.17E-3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292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288</v>
      </c>
      <c r="AH120">
        <v>1000</v>
      </c>
      <c r="AI120" t="s">
        <v>189</v>
      </c>
      <c r="AJ120">
        <v>10000000</v>
      </c>
      <c r="AK120" t="s">
        <v>190</v>
      </c>
      <c r="AL120">
        <v>10</v>
      </c>
      <c r="AM120" t="s">
        <v>191</v>
      </c>
      <c r="AN120">
        <v>500</v>
      </c>
      <c r="AO120" t="s">
        <v>192</v>
      </c>
      <c r="AP120">
        <v>40</v>
      </c>
      <c r="AQ120" t="s">
        <v>193</v>
      </c>
      <c r="AR120">
        <v>40</v>
      </c>
      <c r="AS120" t="s">
        <v>1882</v>
      </c>
    </row>
    <row r="121" spans="1:45">
      <c r="A121">
        <v>480</v>
      </c>
      <c r="B121" t="s">
        <v>289</v>
      </c>
      <c r="C121">
        <v>4</v>
      </c>
      <c r="D121" t="s">
        <v>182</v>
      </c>
      <c r="E121">
        <v>3028</v>
      </c>
      <c r="F121" t="s">
        <v>183</v>
      </c>
      <c r="G121" t="s">
        <v>184</v>
      </c>
      <c r="H121">
        <v>60.765999999999998</v>
      </c>
      <c r="I121" t="s">
        <v>185</v>
      </c>
      <c r="J121">
        <v>7.94E-4</v>
      </c>
      <c r="K121" t="s">
        <v>25</v>
      </c>
      <c r="L121" t="s">
        <v>290</v>
      </c>
      <c r="M121">
        <v>4147.2732420000002</v>
      </c>
      <c r="N121" t="s">
        <v>25</v>
      </c>
      <c r="O121" t="s">
        <v>291</v>
      </c>
      <c r="P121">
        <v>1.209E-3</v>
      </c>
      <c r="Q121" t="s">
        <v>25</v>
      </c>
      <c r="R121" t="s">
        <v>24</v>
      </c>
      <c r="S121">
        <v>19.928380000000001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292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288</v>
      </c>
      <c r="AH121">
        <v>1000</v>
      </c>
      <c r="AI121" t="s">
        <v>189</v>
      </c>
      <c r="AJ121">
        <v>10000000</v>
      </c>
      <c r="AK121" t="s">
        <v>190</v>
      </c>
      <c r="AL121">
        <v>10</v>
      </c>
      <c r="AM121" t="s">
        <v>191</v>
      </c>
      <c r="AN121">
        <v>500</v>
      </c>
      <c r="AO121" t="s">
        <v>192</v>
      </c>
      <c r="AP121">
        <v>20</v>
      </c>
      <c r="AQ121" t="s">
        <v>193</v>
      </c>
      <c r="AR121">
        <v>20</v>
      </c>
      <c r="AS121" t="s">
        <v>1882</v>
      </c>
    </row>
    <row r="122" spans="1:45">
      <c r="A122">
        <v>480</v>
      </c>
      <c r="B122" t="s">
        <v>289</v>
      </c>
      <c r="C122">
        <v>4</v>
      </c>
      <c r="D122" t="s">
        <v>182</v>
      </c>
      <c r="E122">
        <v>303</v>
      </c>
      <c r="F122" t="s">
        <v>183</v>
      </c>
      <c r="G122" t="s">
        <v>184</v>
      </c>
      <c r="H122">
        <v>6.02</v>
      </c>
      <c r="I122" t="s">
        <v>185</v>
      </c>
      <c r="J122">
        <v>3.8200000000000002E-4</v>
      </c>
      <c r="K122" t="s">
        <v>25</v>
      </c>
      <c r="L122" t="s">
        <v>290</v>
      </c>
      <c r="M122">
        <v>234.29279199999999</v>
      </c>
      <c r="N122" t="s">
        <v>25</v>
      </c>
      <c r="O122" t="s">
        <v>291</v>
      </c>
      <c r="P122">
        <v>6.1600000000000001E-4</v>
      </c>
      <c r="Q122" t="s">
        <v>25</v>
      </c>
      <c r="R122" t="s">
        <v>24</v>
      </c>
      <c r="S122">
        <v>1.2673049999999999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292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288</v>
      </c>
      <c r="AH122">
        <v>1000</v>
      </c>
      <c r="AI122" t="s">
        <v>189</v>
      </c>
      <c r="AJ122">
        <v>1000000</v>
      </c>
      <c r="AK122" t="s">
        <v>190</v>
      </c>
      <c r="AL122">
        <v>10</v>
      </c>
      <c r="AM122" t="s">
        <v>191</v>
      </c>
      <c r="AN122">
        <v>500</v>
      </c>
      <c r="AO122" t="s">
        <v>192</v>
      </c>
      <c r="AP122">
        <v>20</v>
      </c>
      <c r="AQ122" t="s">
        <v>193</v>
      </c>
      <c r="AR122">
        <v>20</v>
      </c>
      <c r="AS122" t="s">
        <v>1882</v>
      </c>
    </row>
    <row r="123" spans="1:45">
      <c r="A123">
        <v>479</v>
      </c>
      <c r="B123" t="s">
        <v>289</v>
      </c>
      <c r="C123">
        <v>4</v>
      </c>
      <c r="D123" t="s">
        <v>182</v>
      </c>
      <c r="E123">
        <v>303</v>
      </c>
      <c r="F123" t="s">
        <v>183</v>
      </c>
      <c r="G123" t="s">
        <v>184</v>
      </c>
      <c r="H123">
        <v>6.02</v>
      </c>
      <c r="I123" t="s">
        <v>185</v>
      </c>
      <c r="J123">
        <v>4.66E-4</v>
      </c>
      <c r="K123" t="s">
        <v>25</v>
      </c>
      <c r="L123" t="s">
        <v>290</v>
      </c>
      <c r="M123">
        <v>253.65041400000001</v>
      </c>
      <c r="N123" t="s">
        <v>25</v>
      </c>
      <c r="O123" t="s">
        <v>291</v>
      </c>
      <c r="P123">
        <v>7.2000000000000005E-4</v>
      </c>
      <c r="Q123" t="s">
        <v>25</v>
      </c>
      <c r="R123" t="s">
        <v>24</v>
      </c>
      <c r="S123">
        <v>1.4154979999999999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292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288</v>
      </c>
      <c r="AH123">
        <v>1000</v>
      </c>
      <c r="AI123" t="s">
        <v>189</v>
      </c>
      <c r="AJ123">
        <v>1000000</v>
      </c>
      <c r="AK123" t="s">
        <v>190</v>
      </c>
      <c r="AL123">
        <v>10</v>
      </c>
      <c r="AM123" t="s">
        <v>191</v>
      </c>
      <c r="AN123">
        <v>500</v>
      </c>
      <c r="AO123" t="s">
        <v>192</v>
      </c>
      <c r="AP123">
        <v>20</v>
      </c>
      <c r="AQ123" t="s">
        <v>193</v>
      </c>
      <c r="AR123">
        <v>20</v>
      </c>
      <c r="AS123" t="s">
        <v>1882</v>
      </c>
    </row>
    <row r="124" spans="1:45">
      <c r="A124">
        <v>478</v>
      </c>
      <c r="B124" t="s">
        <v>289</v>
      </c>
      <c r="C124">
        <v>4</v>
      </c>
      <c r="D124" t="s">
        <v>182</v>
      </c>
      <c r="E124">
        <v>37913</v>
      </c>
      <c r="F124" t="s">
        <v>183</v>
      </c>
      <c r="G124" t="s">
        <v>184</v>
      </c>
      <c r="H124">
        <v>0</v>
      </c>
      <c r="I124" t="s">
        <v>185</v>
      </c>
      <c r="J124">
        <v>3.6410000000000001E-3</v>
      </c>
      <c r="K124" t="s">
        <v>25</v>
      </c>
      <c r="L124" t="s">
        <v>290</v>
      </c>
      <c r="M124">
        <v>8618.1174950000004</v>
      </c>
      <c r="N124" t="s">
        <v>25</v>
      </c>
      <c r="O124" t="s">
        <v>291</v>
      </c>
      <c r="P124">
        <v>1.2259000000000001E-2</v>
      </c>
      <c r="Q124" t="s">
        <v>25</v>
      </c>
      <c r="R124" t="s">
        <v>24</v>
      </c>
      <c r="S124">
        <v>47.929215999999997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292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288</v>
      </c>
      <c r="AH124">
        <v>1000</v>
      </c>
      <c r="AI124" t="s">
        <v>189</v>
      </c>
      <c r="AJ124">
        <v>1000000</v>
      </c>
      <c r="AK124" t="s">
        <v>190</v>
      </c>
      <c r="AL124">
        <v>10</v>
      </c>
      <c r="AM124" t="s">
        <v>191</v>
      </c>
      <c r="AN124">
        <v>500</v>
      </c>
      <c r="AO124" t="s">
        <v>192</v>
      </c>
      <c r="AP124">
        <v>40</v>
      </c>
      <c r="AQ124" t="s">
        <v>193</v>
      </c>
      <c r="AR124">
        <v>5000</v>
      </c>
      <c r="AS124" t="s">
        <v>1882</v>
      </c>
    </row>
    <row r="125" spans="1:45">
      <c r="A125">
        <v>477</v>
      </c>
      <c r="B125" t="s">
        <v>289</v>
      </c>
      <c r="C125">
        <v>4</v>
      </c>
      <c r="D125" t="s">
        <v>182</v>
      </c>
      <c r="E125">
        <v>7704</v>
      </c>
      <c r="F125" t="s">
        <v>183</v>
      </c>
      <c r="G125" t="s">
        <v>184</v>
      </c>
      <c r="H125">
        <v>5.8179999999999996</v>
      </c>
      <c r="I125" t="s">
        <v>185</v>
      </c>
      <c r="J125">
        <v>2.758E-3</v>
      </c>
      <c r="K125" t="s">
        <v>25</v>
      </c>
      <c r="L125" t="s">
        <v>290</v>
      </c>
      <c r="M125">
        <v>2306.9684259999999</v>
      </c>
      <c r="N125" t="s">
        <v>25</v>
      </c>
      <c r="O125" t="s">
        <v>291</v>
      </c>
      <c r="P125">
        <v>5.0650000000000001E-3</v>
      </c>
      <c r="Q125" t="s">
        <v>25</v>
      </c>
      <c r="R125" t="s">
        <v>24</v>
      </c>
      <c r="S125">
        <v>27.217214999999999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292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288</v>
      </c>
      <c r="AH125">
        <v>1000</v>
      </c>
      <c r="AI125" t="s">
        <v>189</v>
      </c>
      <c r="AJ125">
        <v>1000000</v>
      </c>
      <c r="AK125" t="s">
        <v>190</v>
      </c>
      <c r="AL125">
        <v>10</v>
      </c>
      <c r="AM125" t="s">
        <v>191</v>
      </c>
      <c r="AN125">
        <v>500</v>
      </c>
      <c r="AO125" t="s">
        <v>192</v>
      </c>
      <c r="AP125">
        <v>1000</v>
      </c>
      <c r="AQ125" t="s">
        <v>193</v>
      </c>
      <c r="AR125">
        <v>1000</v>
      </c>
      <c r="AS125" t="s">
        <v>1882</v>
      </c>
    </row>
    <row r="126" spans="1:45">
      <c r="A126">
        <v>476</v>
      </c>
      <c r="B126" t="s">
        <v>289</v>
      </c>
      <c r="C126">
        <v>4</v>
      </c>
      <c r="D126" t="s">
        <v>182</v>
      </c>
      <c r="E126">
        <v>7704</v>
      </c>
      <c r="F126" t="s">
        <v>183</v>
      </c>
      <c r="G126" t="s">
        <v>184</v>
      </c>
      <c r="H126">
        <v>0</v>
      </c>
      <c r="I126" t="s">
        <v>185</v>
      </c>
      <c r="J126">
        <v>2.3640000000000002E-3</v>
      </c>
      <c r="K126" t="s">
        <v>25</v>
      </c>
      <c r="L126" t="s">
        <v>290</v>
      </c>
      <c r="M126">
        <v>2310.4264069999999</v>
      </c>
      <c r="N126" t="s">
        <v>25</v>
      </c>
      <c r="O126" t="s">
        <v>291</v>
      </c>
      <c r="P126">
        <v>4.6740000000000002E-3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292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288</v>
      </c>
      <c r="AH126">
        <v>1000</v>
      </c>
      <c r="AI126" t="s">
        <v>189</v>
      </c>
      <c r="AJ126">
        <v>1000000</v>
      </c>
      <c r="AK126" t="s">
        <v>190</v>
      </c>
      <c r="AL126">
        <v>10</v>
      </c>
      <c r="AM126" t="s">
        <v>191</v>
      </c>
      <c r="AN126">
        <v>500</v>
      </c>
      <c r="AO126" t="s">
        <v>192</v>
      </c>
      <c r="AP126">
        <v>40</v>
      </c>
      <c r="AQ126" t="s">
        <v>193</v>
      </c>
      <c r="AR126">
        <v>1000</v>
      </c>
      <c r="AS126" t="s">
        <v>1882</v>
      </c>
    </row>
    <row r="127" spans="1:45">
      <c r="A127">
        <v>475</v>
      </c>
      <c r="B127" t="s">
        <v>289</v>
      </c>
      <c r="C127">
        <v>4</v>
      </c>
      <c r="D127" t="s">
        <v>182</v>
      </c>
      <c r="E127">
        <v>7704</v>
      </c>
      <c r="F127" t="s">
        <v>183</v>
      </c>
      <c r="G127" t="s">
        <v>184</v>
      </c>
      <c r="H127">
        <v>1.214</v>
      </c>
      <c r="I127" t="s">
        <v>185</v>
      </c>
      <c r="J127">
        <v>1.472E-3</v>
      </c>
      <c r="K127" t="s">
        <v>25</v>
      </c>
      <c r="L127" t="s">
        <v>290</v>
      </c>
      <c r="M127">
        <v>1959.814887</v>
      </c>
      <c r="N127" t="s">
        <v>25</v>
      </c>
      <c r="O127" t="s">
        <v>291</v>
      </c>
      <c r="P127">
        <v>3.4320000000000002E-3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292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40</v>
      </c>
      <c r="AQ127" t="s">
        <v>193</v>
      </c>
      <c r="AR127">
        <v>1000</v>
      </c>
      <c r="AS127" t="s">
        <v>1882</v>
      </c>
    </row>
    <row r="128" spans="1:45">
      <c r="A128">
        <v>475</v>
      </c>
      <c r="B128" t="s">
        <v>289</v>
      </c>
      <c r="C128">
        <v>4</v>
      </c>
      <c r="D128" t="s">
        <v>182</v>
      </c>
      <c r="E128">
        <v>7704</v>
      </c>
      <c r="F128" t="s">
        <v>183</v>
      </c>
      <c r="G128" t="s">
        <v>184</v>
      </c>
      <c r="H128">
        <v>1.214</v>
      </c>
      <c r="I128" t="s">
        <v>185</v>
      </c>
      <c r="J128">
        <v>1.4350000000000001E-3</v>
      </c>
      <c r="K128" t="s">
        <v>25</v>
      </c>
      <c r="L128" t="s">
        <v>290</v>
      </c>
      <c r="M128">
        <v>1929.975989</v>
      </c>
      <c r="N128" t="s">
        <v>25</v>
      </c>
      <c r="O128" t="s">
        <v>291</v>
      </c>
      <c r="P128">
        <v>3.3649999999999999E-3</v>
      </c>
      <c r="Q128" t="s">
        <v>25</v>
      </c>
      <c r="R128" t="s">
        <v>24</v>
      </c>
      <c r="S128">
        <v>10.510946000000001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292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40</v>
      </c>
      <c r="AQ128" t="s">
        <v>193</v>
      </c>
      <c r="AR128">
        <v>1000</v>
      </c>
      <c r="AS128" t="s">
        <v>1882</v>
      </c>
    </row>
    <row r="129" spans="1:45">
      <c r="A129">
        <v>475</v>
      </c>
      <c r="B129" t="s">
        <v>289</v>
      </c>
      <c r="C129">
        <v>4</v>
      </c>
      <c r="D129" t="s">
        <v>182</v>
      </c>
      <c r="E129">
        <v>7704</v>
      </c>
      <c r="F129" t="s">
        <v>183</v>
      </c>
      <c r="G129" t="s">
        <v>184</v>
      </c>
      <c r="H129">
        <v>1.214</v>
      </c>
      <c r="I129" t="s">
        <v>185</v>
      </c>
      <c r="J129">
        <v>1.4430000000000001E-3</v>
      </c>
      <c r="K129" t="s">
        <v>25</v>
      </c>
      <c r="L129" t="s">
        <v>290</v>
      </c>
      <c r="M129">
        <v>2016.1640829999999</v>
      </c>
      <c r="N129" t="s">
        <v>25</v>
      </c>
      <c r="O129" t="s">
        <v>291</v>
      </c>
      <c r="P129">
        <v>3.4589999999999998E-3</v>
      </c>
      <c r="Q129" t="s">
        <v>25</v>
      </c>
      <c r="R129" t="s">
        <v>24</v>
      </c>
      <c r="S129">
        <v>10.444274999999999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292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40</v>
      </c>
      <c r="AQ129" t="s">
        <v>193</v>
      </c>
      <c r="AR129">
        <v>1000</v>
      </c>
      <c r="AS129" t="s">
        <v>1882</v>
      </c>
    </row>
    <row r="130" spans="1:45">
      <c r="A130">
        <v>474</v>
      </c>
      <c r="B130" t="s">
        <v>289</v>
      </c>
      <c r="C130">
        <v>4</v>
      </c>
      <c r="D130" t="s">
        <v>182</v>
      </c>
      <c r="E130">
        <v>303</v>
      </c>
      <c r="F130" t="s">
        <v>183</v>
      </c>
      <c r="G130" t="s">
        <v>184</v>
      </c>
      <c r="H130">
        <v>1.1240000000000001</v>
      </c>
      <c r="I130" t="s">
        <v>185</v>
      </c>
      <c r="J130">
        <v>3.6900000000000002E-4</v>
      </c>
      <c r="K130" t="s">
        <v>25</v>
      </c>
      <c r="L130" t="s">
        <v>290</v>
      </c>
      <c r="M130">
        <v>174.24527</v>
      </c>
      <c r="N130" t="s">
        <v>25</v>
      </c>
      <c r="O130" t="s">
        <v>291</v>
      </c>
      <c r="P130">
        <v>5.44E-4</v>
      </c>
      <c r="Q130" t="s">
        <v>25</v>
      </c>
      <c r="R130" t="s">
        <v>24</v>
      </c>
      <c r="S130">
        <v>0.81653399999999998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292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500</v>
      </c>
      <c r="AO130" t="s">
        <v>192</v>
      </c>
      <c r="AP130">
        <v>10</v>
      </c>
      <c r="AQ130" t="s">
        <v>193</v>
      </c>
      <c r="AR130">
        <v>20</v>
      </c>
      <c r="AS130" t="s">
        <v>1882</v>
      </c>
    </row>
    <row r="131" spans="1:45">
      <c r="A131">
        <v>473</v>
      </c>
      <c r="B131" t="s">
        <v>289</v>
      </c>
      <c r="C131">
        <v>4</v>
      </c>
      <c r="D131" t="s">
        <v>182</v>
      </c>
      <c r="E131">
        <v>303</v>
      </c>
      <c r="F131" t="s">
        <v>183</v>
      </c>
      <c r="G131" t="s">
        <v>184</v>
      </c>
      <c r="H131">
        <v>0</v>
      </c>
      <c r="I131" t="s">
        <v>185</v>
      </c>
      <c r="J131">
        <v>3.8299999999999999E-4</v>
      </c>
      <c r="K131" t="s">
        <v>25</v>
      </c>
      <c r="L131" t="s">
        <v>290</v>
      </c>
      <c r="M131">
        <v>206.58667800000001</v>
      </c>
      <c r="N131" t="s">
        <v>25</v>
      </c>
      <c r="O131" t="s">
        <v>291</v>
      </c>
      <c r="P131">
        <v>5.9000000000000003E-4</v>
      </c>
      <c r="Q131" t="s">
        <v>25</v>
      </c>
      <c r="R131" t="s">
        <v>24</v>
      </c>
      <c r="S131">
        <v>0.80913199999999996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292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500</v>
      </c>
      <c r="AO131" t="s">
        <v>192</v>
      </c>
      <c r="AP131">
        <v>10</v>
      </c>
      <c r="AQ131" t="s">
        <v>193</v>
      </c>
      <c r="AR131">
        <v>20</v>
      </c>
      <c r="AS131" t="s">
        <v>1882</v>
      </c>
    </row>
    <row r="132" spans="1:45">
      <c r="A132">
        <v>472</v>
      </c>
      <c r="B132" t="s">
        <v>289</v>
      </c>
      <c r="C132">
        <v>4</v>
      </c>
      <c r="D132" t="s">
        <v>182</v>
      </c>
      <c r="E132">
        <v>303</v>
      </c>
      <c r="F132" t="s">
        <v>183</v>
      </c>
      <c r="G132" t="s">
        <v>184</v>
      </c>
      <c r="H132">
        <v>5.95</v>
      </c>
      <c r="I132" t="s">
        <v>185</v>
      </c>
      <c r="J132">
        <v>3.7500000000000001E-4</v>
      </c>
      <c r="K132" t="s">
        <v>25</v>
      </c>
      <c r="L132" t="s">
        <v>290</v>
      </c>
      <c r="M132">
        <v>204.98707200000001</v>
      </c>
      <c r="N132" t="s">
        <v>25</v>
      </c>
      <c r="O132" t="s">
        <v>291</v>
      </c>
      <c r="P132">
        <v>5.8E-4</v>
      </c>
      <c r="Q132" t="s">
        <v>25</v>
      </c>
      <c r="R132" t="s">
        <v>24</v>
      </c>
      <c r="S132">
        <v>1.0214859999999999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292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100</v>
      </c>
      <c r="AO132" t="s">
        <v>192</v>
      </c>
      <c r="AP132">
        <v>20</v>
      </c>
      <c r="AQ132" t="s">
        <v>193</v>
      </c>
      <c r="AR132">
        <v>20</v>
      </c>
      <c r="AS132" t="s">
        <v>1882</v>
      </c>
    </row>
    <row r="133" spans="1:45">
      <c r="A133">
        <v>471</v>
      </c>
      <c r="B133" t="s">
        <v>289</v>
      </c>
      <c r="C133">
        <v>4</v>
      </c>
      <c r="D133" t="s">
        <v>182</v>
      </c>
      <c r="E133">
        <v>303</v>
      </c>
      <c r="F133" t="s">
        <v>183</v>
      </c>
      <c r="G133" t="s">
        <v>184</v>
      </c>
      <c r="H133">
        <v>0</v>
      </c>
      <c r="I133" t="s">
        <v>185</v>
      </c>
      <c r="J133">
        <v>3.88E-4</v>
      </c>
      <c r="K133" t="s">
        <v>25</v>
      </c>
      <c r="L133" t="s">
        <v>290</v>
      </c>
      <c r="M133">
        <v>199.79506900000001</v>
      </c>
      <c r="N133" t="s">
        <v>25</v>
      </c>
      <c r="O133" t="s">
        <v>291</v>
      </c>
      <c r="P133">
        <v>5.8699999999999996E-4</v>
      </c>
      <c r="Q133" t="s">
        <v>25</v>
      </c>
      <c r="R133" t="s">
        <v>24</v>
      </c>
      <c r="S133">
        <v>1.1060179999999999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292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100</v>
      </c>
      <c r="AO133" t="s">
        <v>192</v>
      </c>
      <c r="AP133">
        <v>10</v>
      </c>
      <c r="AQ133" t="s">
        <v>193</v>
      </c>
      <c r="AR133">
        <v>20</v>
      </c>
      <c r="AS133" t="s">
        <v>1882</v>
      </c>
    </row>
    <row r="134" spans="1:45">
      <c r="A134">
        <v>471</v>
      </c>
      <c r="B134" t="s">
        <v>289</v>
      </c>
      <c r="C134">
        <v>4</v>
      </c>
      <c r="D134" t="s">
        <v>182</v>
      </c>
      <c r="E134">
        <v>303</v>
      </c>
      <c r="F134" t="s">
        <v>183</v>
      </c>
      <c r="G134" t="s">
        <v>184</v>
      </c>
      <c r="H134">
        <v>0</v>
      </c>
      <c r="I134" t="s">
        <v>185</v>
      </c>
      <c r="J134">
        <v>3.9199999999999999E-4</v>
      </c>
      <c r="K134" t="s">
        <v>25</v>
      </c>
      <c r="L134" t="s">
        <v>290</v>
      </c>
      <c r="M134">
        <v>208.11850899999999</v>
      </c>
      <c r="N134" t="s">
        <v>25</v>
      </c>
      <c r="O134" t="s">
        <v>291</v>
      </c>
      <c r="P134">
        <v>5.9999999999999995E-4</v>
      </c>
      <c r="Q134" t="s">
        <v>25</v>
      </c>
      <c r="R134" t="s">
        <v>24</v>
      </c>
      <c r="S134">
        <v>0.84887699999999999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292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100</v>
      </c>
      <c r="AO134" t="s">
        <v>192</v>
      </c>
      <c r="AP134">
        <v>10</v>
      </c>
      <c r="AQ134" t="s">
        <v>193</v>
      </c>
      <c r="AR134">
        <v>20</v>
      </c>
      <c r="AS134" t="s">
        <v>1882</v>
      </c>
    </row>
    <row r="135" spans="1:45">
      <c r="A135">
        <v>471</v>
      </c>
      <c r="B135" t="s">
        <v>289</v>
      </c>
      <c r="C135">
        <v>4</v>
      </c>
      <c r="D135" t="s">
        <v>182</v>
      </c>
      <c r="E135">
        <v>303</v>
      </c>
      <c r="F135" t="s">
        <v>183</v>
      </c>
      <c r="G135" t="s">
        <v>184</v>
      </c>
      <c r="H135">
        <v>0</v>
      </c>
      <c r="I135" t="s">
        <v>185</v>
      </c>
      <c r="J135">
        <v>3.8200000000000002E-4</v>
      </c>
      <c r="K135" t="s">
        <v>25</v>
      </c>
      <c r="L135" t="s">
        <v>290</v>
      </c>
      <c r="M135">
        <v>203.64843400000001</v>
      </c>
      <c r="N135" t="s">
        <v>25</v>
      </c>
      <c r="O135" t="s">
        <v>291</v>
      </c>
      <c r="P135">
        <v>5.8600000000000004E-4</v>
      </c>
      <c r="Q135" t="s">
        <v>25</v>
      </c>
      <c r="R135" t="s">
        <v>24</v>
      </c>
      <c r="S135">
        <v>0.91472100000000001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292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100</v>
      </c>
      <c r="AO135" t="s">
        <v>192</v>
      </c>
      <c r="AP135">
        <v>10</v>
      </c>
      <c r="AQ135" t="s">
        <v>193</v>
      </c>
      <c r="AR135">
        <v>20</v>
      </c>
      <c r="AS135" t="s">
        <v>1882</v>
      </c>
    </row>
    <row r="136" spans="1:45">
      <c r="A136">
        <v>470</v>
      </c>
      <c r="B136" t="s">
        <v>289</v>
      </c>
      <c r="C136">
        <v>4</v>
      </c>
      <c r="D136" t="s">
        <v>182</v>
      </c>
      <c r="E136">
        <v>303</v>
      </c>
      <c r="F136" t="s">
        <v>183</v>
      </c>
      <c r="G136" t="s">
        <v>184</v>
      </c>
      <c r="H136">
        <v>4.6900000000000004</v>
      </c>
      <c r="I136" t="s">
        <v>185</v>
      </c>
      <c r="J136">
        <v>3.7800000000000003E-4</v>
      </c>
      <c r="K136" t="s">
        <v>25</v>
      </c>
      <c r="L136" t="s">
        <v>290</v>
      </c>
      <c r="M136">
        <v>195.232799</v>
      </c>
      <c r="N136" t="s">
        <v>25</v>
      </c>
      <c r="O136" t="s">
        <v>291</v>
      </c>
      <c r="P136">
        <v>5.7300000000000005E-4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292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100</v>
      </c>
      <c r="AO136" t="s">
        <v>192</v>
      </c>
      <c r="AP136">
        <v>20</v>
      </c>
      <c r="AQ136" t="s">
        <v>193</v>
      </c>
      <c r="AR136">
        <v>20</v>
      </c>
      <c r="AS136" t="s">
        <v>1882</v>
      </c>
    </row>
    <row r="137" spans="1:45">
      <c r="A137">
        <v>469</v>
      </c>
      <c r="B137" t="s">
        <v>289</v>
      </c>
      <c r="C137">
        <v>4</v>
      </c>
      <c r="D137" t="s">
        <v>182</v>
      </c>
      <c r="E137">
        <v>303</v>
      </c>
      <c r="F137" t="s">
        <v>183</v>
      </c>
      <c r="G137" t="s">
        <v>184</v>
      </c>
      <c r="H137">
        <v>5.95</v>
      </c>
      <c r="I137" t="s">
        <v>185</v>
      </c>
      <c r="J137">
        <v>3.9599999999999998E-4</v>
      </c>
      <c r="K137" t="s">
        <v>25</v>
      </c>
      <c r="L137" t="s">
        <v>290</v>
      </c>
      <c r="M137">
        <v>213.78071600000001</v>
      </c>
      <c r="N137" t="s">
        <v>25</v>
      </c>
      <c r="O137" t="s">
        <v>291</v>
      </c>
      <c r="P137">
        <v>6.0999999999999997E-4</v>
      </c>
      <c r="Q137" t="s">
        <v>25</v>
      </c>
      <c r="R137" t="s">
        <v>24</v>
      </c>
      <c r="S137">
        <v>1.1387350000000001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292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100</v>
      </c>
      <c r="AO137" t="s">
        <v>192</v>
      </c>
      <c r="AP137">
        <v>20</v>
      </c>
      <c r="AQ137" t="s">
        <v>193</v>
      </c>
      <c r="AR137">
        <v>20</v>
      </c>
      <c r="AS137" t="s">
        <v>1882</v>
      </c>
    </row>
    <row r="138" spans="1:45">
      <c r="A138">
        <v>468</v>
      </c>
      <c r="B138" t="s">
        <v>289</v>
      </c>
      <c r="C138">
        <v>4</v>
      </c>
      <c r="D138" t="s">
        <v>182</v>
      </c>
      <c r="E138">
        <v>303</v>
      </c>
      <c r="F138" t="s">
        <v>183</v>
      </c>
      <c r="G138" t="s">
        <v>184</v>
      </c>
      <c r="H138">
        <v>5.95</v>
      </c>
      <c r="I138" t="s">
        <v>185</v>
      </c>
      <c r="J138">
        <v>3.8999999999999999E-4</v>
      </c>
      <c r="K138" t="s">
        <v>25</v>
      </c>
      <c r="L138" t="s">
        <v>290</v>
      </c>
      <c r="M138">
        <v>221.608439</v>
      </c>
      <c r="N138" t="s">
        <v>25</v>
      </c>
      <c r="O138" t="s">
        <v>291</v>
      </c>
      <c r="P138">
        <v>6.1200000000000002E-4</v>
      </c>
      <c r="Q138" t="s">
        <v>25</v>
      </c>
      <c r="R138" t="s">
        <v>24</v>
      </c>
      <c r="S138">
        <v>1.0804750000000001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292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100</v>
      </c>
      <c r="AO138" t="s">
        <v>192</v>
      </c>
      <c r="AP138">
        <v>20</v>
      </c>
      <c r="AQ138" t="s">
        <v>193</v>
      </c>
      <c r="AR138">
        <v>20</v>
      </c>
      <c r="AS138" t="s">
        <v>1882</v>
      </c>
    </row>
    <row r="139" spans="1:45">
      <c r="A139">
        <v>467</v>
      </c>
      <c r="B139" t="s">
        <v>289</v>
      </c>
      <c r="C139">
        <v>4</v>
      </c>
      <c r="D139" t="s">
        <v>182</v>
      </c>
      <c r="E139">
        <v>303</v>
      </c>
      <c r="F139" t="s">
        <v>183</v>
      </c>
      <c r="G139" t="s">
        <v>184</v>
      </c>
      <c r="H139">
        <v>6.3</v>
      </c>
      <c r="I139" t="s">
        <v>185</v>
      </c>
      <c r="J139">
        <v>3.6699999999999998E-4</v>
      </c>
      <c r="K139" t="s">
        <v>25</v>
      </c>
      <c r="L139" t="s">
        <v>290</v>
      </c>
      <c r="M139">
        <v>178.13979599999999</v>
      </c>
      <c r="N139" t="s">
        <v>25</v>
      </c>
      <c r="O139" t="s">
        <v>291</v>
      </c>
      <c r="P139">
        <v>5.4600000000000004E-4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292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100</v>
      </c>
      <c r="AO139" t="s">
        <v>192</v>
      </c>
      <c r="AP139">
        <v>20</v>
      </c>
      <c r="AQ139" t="s">
        <v>193</v>
      </c>
      <c r="AR139">
        <v>20</v>
      </c>
      <c r="AS139" t="s">
        <v>1882</v>
      </c>
    </row>
    <row r="140" spans="1:45">
      <c r="A140">
        <v>466</v>
      </c>
      <c r="B140" t="s">
        <v>289</v>
      </c>
      <c r="C140">
        <v>4</v>
      </c>
      <c r="D140" t="s">
        <v>182</v>
      </c>
      <c r="E140">
        <v>303</v>
      </c>
      <c r="F140" t="s">
        <v>183</v>
      </c>
      <c r="G140" t="s">
        <v>184</v>
      </c>
      <c r="H140">
        <v>6.3</v>
      </c>
      <c r="I140" t="s">
        <v>185</v>
      </c>
      <c r="J140">
        <v>3.7500000000000001E-4</v>
      </c>
      <c r="K140" t="s">
        <v>25</v>
      </c>
      <c r="L140" t="s">
        <v>290</v>
      </c>
      <c r="M140">
        <v>175.307894</v>
      </c>
      <c r="N140" t="s">
        <v>25</v>
      </c>
      <c r="O140" t="s">
        <v>291</v>
      </c>
      <c r="P140">
        <v>5.5000000000000003E-4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292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288</v>
      </c>
      <c r="AH140">
        <v>1000</v>
      </c>
      <c r="AI140" t="s">
        <v>189</v>
      </c>
      <c r="AJ140">
        <v>1000000</v>
      </c>
      <c r="AK140" t="s">
        <v>190</v>
      </c>
      <c r="AL140">
        <v>10</v>
      </c>
      <c r="AM140" t="s">
        <v>191</v>
      </c>
      <c r="AN140">
        <v>100</v>
      </c>
      <c r="AO140" t="s">
        <v>192</v>
      </c>
      <c r="AP140">
        <v>20</v>
      </c>
      <c r="AQ140" t="s">
        <v>193</v>
      </c>
      <c r="AR140">
        <v>20</v>
      </c>
      <c r="AS140" t="s">
        <v>1882</v>
      </c>
    </row>
    <row r="141" spans="1:45">
      <c r="A141">
        <v>464</v>
      </c>
      <c r="B141" t="s">
        <v>289</v>
      </c>
      <c r="C141">
        <v>4</v>
      </c>
      <c r="D141" t="s">
        <v>182</v>
      </c>
      <c r="E141">
        <v>303</v>
      </c>
      <c r="F141" t="s">
        <v>183</v>
      </c>
      <c r="G141" t="s">
        <v>184</v>
      </c>
      <c r="H141">
        <v>5.55</v>
      </c>
      <c r="I141" t="s">
        <v>185</v>
      </c>
      <c r="J141">
        <v>2.2729999999999998E-3</v>
      </c>
      <c r="K141" t="s">
        <v>25</v>
      </c>
      <c r="L141" t="s">
        <v>290</v>
      </c>
      <c r="M141">
        <v>4502.8769000000002</v>
      </c>
      <c r="N141" t="s">
        <v>25</v>
      </c>
      <c r="O141" t="s">
        <v>291</v>
      </c>
      <c r="P141">
        <v>6.7759999999999999E-3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292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100</v>
      </c>
      <c r="AO141" t="s">
        <v>192</v>
      </c>
      <c r="AP141">
        <v>20</v>
      </c>
      <c r="AQ141" t="s">
        <v>193</v>
      </c>
      <c r="AR141">
        <v>20</v>
      </c>
      <c r="AS141" t="s">
        <v>1882</v>
      </c>
    </row>
    <row r="142" spans="1:45">
      <c r="A142">
        <v>463</v>
      </c>
      <c r="B142" t="s">
        <v>289</v>
      </c>
      <c r="C142">
        <v>4</v>
      </c>
      <c r="D142" t="s">
        <v>182</v>
      </c>
      <c r="E142">
        <v>31</v>
      </c>
      <c r="F142" t="s">
        <v>183</v>
      </c>
      <c r="G142" t="s">
        <v>184</v>
      </c>
      <c r="H142">
        <v>0.59</v>
      </c>
      <c r="I142" t="s">
        <v>185</v>
      </c>
      <c r="J142">
        <v>3.5969999999999999E-3</v>
      </c>
      <c r="K142" t="s">
        <v>25</v>
      </c>
      <c r="L142" t="s">
        <v>290</v>
      </c>
      <c r="M142">
        <v>550.19439999999997</v>
      </c>
      <c r="N142" t="s">
        <v>25</v>
      </c>
      <c r="O142" t="s">
        <v>291</v>
      </c>
      <c r="P142">
        <v>9.0989999999999994E-3</v>
      </c>
      <c r="Q142" t="s">
        <v>25</v>
      </c>
      <c r="R142" t="s">
        <v>24</v>
      </c>
      <c r="S142">
        <v>2.7297180000000001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292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288</v>
      </c>
      <c r="AH142">
        <v>1000</v>
      </c>
      <c r="AI142" t="s">
        <v>189</v>
      </c>
      <c r="AJ142">
        <v>100000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  <c r="AS142" t="s">
        <v>1882</v>
      </c>
    </row>
    <row r="143" spans="1:45">
      <c r="A143">
        <v>454</v>
      </c>
      <c r="B143" t="s">
        <v>289</v>
      </c>
      <c r="C143">
        <v>3</v>
      </c>
      <c r="D143" t="s">
        <v>182</v>
      </c>
      <c r="E143">
        <v>227</v>
      </c>
      <c r="F143" t="s">
        <v>183</v>
      </c>
      <c r="G143" t="s">
        <v>184</v>
      </c>
      <c r="H143">
        <v>5.63</v>
      </c>
      <c r="I143" t="s">
        <v>185</v>
      </c>
      <c r="J143">
        <v>1.9220000000000001E-3</v>
      </c>
      <c r="K143" t="s">
        <v>25</v>
      </c>
      <c r="L143" t="s">
        <v>290</v>
      </c>
      <c r="M143">
        <v>536.42520000000002</v>
      </c>
      <c r="N143" t="s">
        <v>25</v>
      </c>
      <c r="O143" t="s">
        <v>291</v>
      </c>
      <c r="P143">
        <v>2.4580000000000001E-3</v>
      </c>
      <c r="Q143" t="s">
        <v>25</v>
      </c>
      <c r="R143" t="s">
        <v>24</v>
      </c>
      <c r="S143">
        <v>5.0540200000000004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292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20</v>
      </c>
      <c r="AQ143" t="s">
        <v>193</v>
      </c>
      <c r="AR143">
        <v>20</v>
      </c>
      <c r="AS143" t="s">
        <v>1882</v>
      </c>
    </row>
    <row r="144" spans="1:45">
      <c r="A144">
        <v>454</v>
      </c>
      <c r="B144" t="s">
        <v>289</v>
      </c>
      <c r="C144">
        <v>3</v>
      </c>
      <c r="D144" t="s">
        <v>182</v>
      </c>
      <c r="E144">
        <v>227</v>
      </c>
      <c r="F144" t="s">
        <v>183</v>
      </c>
      <c r="G144" t="s">
        <v>184</v>
      </c>
      <c r="H144">
        <v>5.63</v>
      </c>
      <c r="I144" t="s">
        <v>185</v>
      </c>
      <c r="J144">
        <v>2.258E-3</v>
      </c>
      <c r="K144" t="s">
        <v>25</v>
      </c>
      <c r="L144" t="s">
        <v>290</v>
      </c>
      <c r="M144">
        <v>2535.5722000000001</v>
      </c>
      <c r="N144" t="s">
        <v>25</v>
      </c>
      <c r="O144" t="s">
        <v>291</v>
      </c>
      <c r="P144">
        <v>4.7930000000000004E-3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292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500</v>
      </c>
      <c r="AO144" t="s">
        <v>192</v>
      </c>
      <c r="AP144">
        <v>20</v>
      </c>
      <c r="AQ144" t="s">
        <v>193</v>
      </c>
      <c r="AR144">
        <v>20</v>
      </c>
      <c r="AS144" t="s">
        <v>1882</v>
      </c>
    </row>
    <row r="145" spans="1:45">
      <c r="A145">
        <v>452</v>
      </c>
      <c r="B145" t="s">
        <v>289</v>
      </c>
      <c r="C145">
        <v>1</v>
      </c>
      <c r="D145" t="s">
        <v>182</v>
      </c>
      <c r="E145">
        <v>170</v>
      </c>
      <c r="F145" t="s">
        <v>183</v>
      </c>
      <c r="G145" t="s">
        <v>184</v>
      </c>
      <c r="H145">
        <v>0</v>
      </c>
      <c r="I145" t="s">
        <v>185</v>
      </c>
      <c r="J145">
        <v>3.8000000000000002E-4</v>
      </c>
      <c r="K145" t="s">
        <v>25</v>
      </c>
      <c r="L145" t="s">
        <v>290</v>
      </c>
      <c r="M145">
        <v>31.544329000000001</v>
      </c>
      <c r="N145" t="s">
        <v>25</v>
      </c>
      <c r="O145" t="s">
        <v>293</v>
      </c>
      <c r="P145">
        <v>4.1199999999999999E-4</v>
      </c>
      <c r="Q145" t="s">
        <v>25</v>
      </c>
      <c r="R145" t="s">
        <v>24</v>
      </c>
      <c r="S145">
        <v>1.2218990000000001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292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500</v>
      </c>
      <c r="AO145" t="s">
        <v>192</v>
      </c>
      <c r="AP145">
        <v>10</v>
      </c>
      <c r="AQ145" t="s">
        <v>193</v>
      </c>
      <c r="AR145">
        <v>20</v>
      </c>
      <c r="AS145" t="s">
        <v>1882</v>
      </c>
    </row>
    <row r="146" spans="1:45">
      <c r="A146">
        <v>451</v>
      </c>
      <c r="B146" t="s">
        <v>289</v>
      </c>
      <c r="C146">
        <v>2</v>
      </c>
      <c r="D146" t="s">
        <v>182</v>
      </c>
      <c r="E146">
        <v>189</v>
      </c>
      <c r="F146" t="s">
        <v>183</v>
      </c>
      <c r="G146" t="s">
        <v>184</v>
      </c>
      <c r="H146">
        <v>0</v>
      </c>
      <c r="I146" t="s">
        <v>185</v>
      </c>
      <c r="J146">
        <v>3.7399999999999998E-4</v>
      </c>
      <c r="K146" t="s">
        <v>25</v>
      </c>
      <c r="L146" t="s">
        <v>290</v>
      </c>
      <c r="M146">
        <v>54.777166000000001</v>
      </c>
      <c r="N146" t="s">
        <v>25</v>
      </c>
      <c r="O146" t="s">
        <v>293</v>
      </c>
      <c r="P146">
        <v>4.28E-4</v>
      </c>
      <c r="Q146" t="s">
        <v>25</v>
      </c>
      <c r="R146" t="s">
        <v>24</v>
      </c>
      <c r="S146">
        <v>0.98909800000000003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292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500</v>
      </c>
      <c r="AO146" t="s">
        <v>192</v>
      </c>
      <c r="AP146">
        <v>10</v>
      </c>
      <c r="AQ146" t="s">
        <v>193</v>
      </c>
      <c r="AR146">
        <v>20</v>
      </c>
      <c r="AS146" t="s">
        <v>1882</v>
      </c>
    </row>
    <row r="147" spans="1:45">
      <c r="A147">
        <v>450</v>
      </c>
      <c r="B147" t="s">
        <v>289</v>
      </c>
      <c r="C147">
        <v>3</v>
      </c>
      <c r="D147" t="s">
        <v>182</v>
      </c>
      <c r="E147">
        <v>227</v>
      </c>
      <c r="F147" t="s">
        <v>183</v>
      </c>
      <c r="G147" t="s">
        <v>184</v>
      </c>
      <c r="H147">
        <v>0</v>
      </c>
      <c r="I147" t="s">
        <v>185</v>
      </c>
      <c r="J147">
        <v>3.8200000000000002E-4</v>
      </c>
      <c r="K147" t="s">
        <v>25</v>
      </c>
      <c r="L147" t="s">
        <v>290</v>
      </c>
      <c r="M147">
        <v>107.099107</v>
      </c>
      <c r="N147" t="s">
        <v>25</v>
      </c>
      <c r="O147" t="s">
        <v>293</v>
      </c>
      <c r="P147">
        <v>4.8899999999999996E-4</v>
      </c>
      <c r="Q147" t="s">
        <v>25</v>
      </c>
      <c r="R147" t="s">
        <v>24</v>
      </c>
      <c r="S147">
        <v>0.85837399999999997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292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10</v>
      </c>
      <c r="AM147" t="s">
        <v>191</v>
      </c>
      <c r="AN147">
        <v>500</v>
      </c>
      <c r="AO147" t="s">
        <v>192</v>
      </c>
      <c r="AP147">
        <v>10</v>
      </c>
      <c r="AQ147" t="s">
        <v>193</v>
      </c>
      <c r="AR147">
        <v>20</v>
      </c>
      <c r="AS147" t="s">
        <v>1882</v>
      </c>
    </row>
    <row r="148" spans="1:45">
      <c r="A148">
        <v>449</v>
      </c>
      <c r="B148" t="s">
        <v>289</v>
      </c>
      <c r="C148">
        <v>4</v>
      </c>
      <c r="D148" t="s">
        <v>182</v>
      </c>
      <c r="E148">
        <v>303</v>
      </c>
      <c r="F148" t="s">
        <v>183</v>
      </c>
      <c r="G148" t="s">
        <v>184</v>
      </c>
      <c r="H148">
        <v>0</v>
      </c>
      <c r="I148" t="s">
        <v>185</v>
      </c>
      <c r="J148">
        <v>3.79E-4</v>
      </c>
      <c r="K148" t="s">
        <v>25</v>
      </c>
      <c r="L148" t="s">
        <v>290</v>
      </c>
      <c r="M148">
        <v>211.542239</v>
      </c>
      <c r="N148" t="s">
        <v>25</v>
      </c>
      <c r="O148" t="s">
        <v>293</v>
      </c>
      <c r="P148">
        <v>5.9100000000000005E-4</v>
      </c>
      <c r="Q148" t="s">
        <v>25</v>
      </c>
      <c r="R148" t="s">
        <v>24</v>
      </c>
      <c r="S148">
        <v>0.80232599999999998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292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10</v>
      </c>
      <c r="AM148" t="s">
        <v>191</v>
      </c>
      <c r="AN148">
        <v>500</v>
      </c>
      <c r="AO148" t="s">
        <v>192</v>
      </c>
      <c r="AP148">
        <v>10</v>
      </c>
      <c r="AQ148" t="s">
        <v>193</v>
      </c>
      <c r="AR148">
        <v>20</v>
      </c>
      <c r="AS148" t="s">
        <v>1882</v>
      </c>
    </row>
    <row r="149" spans="1:45">
      <c r="A149">
        <v>448</v>
      </c>
      <c r="B149" t="s">
        <v>289</v>
      </c>
      <c r="C149">
        <v>5</v>
      </c>
      <c r="D149" t="s">
        <v>182</v>
      </c>
      <c r="E149">
        <v>456</v>
      </c>
      <c r="F149" t="s">
        <v>183</v>
      </c>
      <c r="G149" t="s">
        <v>184</v>
      </c>
      <c r="H149">
        <v>0</v>
      </c>
      <c r="I149" t="s">
        <v>185</v>
      </c>
      <c r="J149">
        <v>3.79E-4</v>
      </c>
      <c r="K149" t="s">
        <v>25</v>
      </c>
      <c r="L149" t="s">
        <v>290</v>
      </c>
      <c r="M149">
        <v>390.56844699999999</v>
      </c>
      <c r="N149" t="s">
        <v>25</v>
      </c>
      <c r="O149" t="s">
        <v>293</v>
      </c>
      <c r="P149">
        <v>7.6900000000000004E-4</v>
      </c>
      <c r="Q149" t="s">
        <v>25</v>
      </c>
      <c r="R149" t="s">
        <v>24</v>
      </c>
      <c r="S149">
        <v>0.76678599999999997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292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10</v>
      </c>
      <c r="AM149" t="s">
        <v>191</v>
      </c>
      <c r="AN149">
        <v>500</v>
      </c>
      <c r="AO149" t="s">
        <v>192</v>
      </c>
      <c r="AP149">
        <v>10</v>
      </c>
      <c r="AQ149" t="s">
        <v>193</v>
      </c>
      <c r="AR149">
        <v>20</v>
      </c>
      <c r="AS149" t="s">
        <v>1882</v>
      </c>
    </row>
    <row r="150" spans="1:45">
      <c r="A150">
        <v>447</v>
      </c>
      <c r="B150" t="s">
        <v>289</v>
      </c>
      <c r="C150">
        <v>6</v>
      </c>
      <c r="D150" t="s">
        <v>182</v>
      </c>
      <c r="E150">
        <v>761</v>
      </c>
      <c r="F150" t="s">
        <v>183</v>
      </c>
      <c r="G150" t="s">
        <v>184</v>
      </c>
      <c r="H150">
        <v>0</v>
      </c>
      <c r="I150" t="s">
        <v>185</v>
      </c>
      <c r="J150">
        <v>3.77E-4</v>
      </c>
      <c r="K150" t="s">
        <v>25</v>
      </c>
      <c r="L150" t="s">
        <v>290</v>
      </c>
      <c r="M150">
        <v>828.53349900000001</v>
      </c>
      <c r="N150" t="s">
        <v>25</v>
      </c>
      <c r="O150" t="s">
        <v>293</v>
      </c>
      <c r="P150">
        <v>1.206E-3</v>
      </c>
      <c r="Q150" t="s">
        <v>25</v>
      </c>
      <c r="R150" t="s">
        <v>24</v>
      </c>
      <c r="S150">
        <v>0.75003600000000004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292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500</v>
      </c>
      <c r="AO150" t="s">
        <v>192</v>
      </c>
      <c r="AP150">
        <v>10</v>
      </c>
      <c r="AQ150" t="s">
        <v>193</v>
      </c>
      <c r="AR150">
        <v>20</v>
      </c>
      <c r="AS150" t="s">
        <v>1882</v>
      </c>
    </row>
    <row r="151" spans="1:45">
      <c r="A151">
        <v>446</v>
      </c>
      <c r="B151" t="s">
        <v>289</v>
      </c>
      <c r="C151">
        <v>7</v>
      </c>
      <c r="D151" t="s">
        <v>182</v>
      </c>
      <c r="E151">
        <v>1371</v>
      </c>
      <c r="F151" t="s">
        <v>183</v>
      </c>
      <c r="G151" t="s">
        <v>184</v>
      </c>
      <c r="H151">
        <v>0</v>
      </c>
      <c r="I151" t="s">
        <v>185</v>
      </c>
      <c r="J151">
        <v>3.79E-4</v>
      </c>
      <c r="K151" t="s">
        <v>25</v>
      </c>
      <c r="L151" t="s">
        <v>290</v>
      </c>
      <c r="M151">
        <v>2227.708427</v>
      </c>
      <c r="N151" t="s">
        <v>25</v>
      </c>
      <c r="O151" t="s">
        <v>293</v>
      </c>
      <c r="P151">
        <v>2.6059999999999998E-3</v>
      </c>
      <c r="Q151" t="s">
        <v>25</v>
      </c>
      <c r="R151" t="s">
        <v>24</v>
      </c>
      <c r="S151">
        <v>0.73725700000000005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292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10</v>
      </c>
      <c r="AQ151" t="s">
        <v>193</v>
      </c>
      <c r="AR151">
        <v>20</v>
      </c>
      <c r="AS151" t="s">
        <v>1882</v>
      </c>
    </row>
    <row r="152" spans="1:45">
      <c r="A152">
        <v>445</v>
      </c>
      <c r="B152" t="s">
        <v>289</v>
      </c>
      <c r="C152">
        <v>8</v>
      </c>
      <c r="D152" t="s">
        <v>182</v>
      </c>
      <c r="E152">
        <v>2592</v>
      </c>
      <c r="F152" t="s">
        <v>183</v>
      </c>
      <c r="G152" t="s">
        <v>184</v>
      </c>
      <c r="H152">
        <v>0</v>
      </c>
      <c r="I152" t="s">
        <v>185</v>
      </c>
      <c r="J152">
        <v>3.6600000000000001E-4</v>
      </c>
      <c r="K152" t="s">
        <v>25</v>
      </c>
      <c r="L152" t="s">
        <v>290</v>
      </c>
      <c r="M152">
        <v>7041.0600640000002</v>
      </c>
      <c r="N152" t="s">
        <v>25</v>
      </c>
      <c r="O152" t="s">
        <v>293</v>
      </c>
      <c r="P152">
        <v>7.4070000000000004E-3</v>
      </c>
      <c r="Q152" t="s">
        <v>25</v>
      </c>
      <c r="R152" t="s">
        <v>24</v>
      </c>
      <c r="S152">
        <v>0.73020600000000002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292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10</v>
      </c>
      <c r="AQ152" t="s">
        <v>193</v>
      </c>
      <c r="AR152">
        <v>20</v>
      </c>
      <c r="AS152" t="s">
        <v>1882</v>
      </c>
    </row>
    <row r="153" spans="1:45">
      <c r="A153">
        <v>444</v>
      </c>
      <c r="B153" t="s">
        <v>289</v>
      </c>
      <c r="C153">
        <v>9</v>
      </c>
      <c r="D153" t="s">
        <v>182</v>
      </c>
      <c r="E153">
        <v>5033</v>
      </c>
      <c r="F153" t="s">
        <v>183</v>
      </c>
      <c r="G153" t="s">
        <v>184</v>
      </c>
      <c r="H153">
        <v>0</v>
      </c>
      <c r="I153" t="s">
        <v>185</v>
      </c>
      <c r="J153">
        <v>3.7500000000000001E-4</v>
      </c>
      <c r="K153" t="s">
        <v>25</v>
      </c>
      <c r="L153" t="s">
        <v>290</v>
      </c>
      <c r="M153">
        <v>22600.959452999999</v>
      </c>
      <c r="N153" t="s">
        <v>25</v>
      </c>
      <c r="O153" t="s">
        <v>293</v>
      </c>
      <c r="P153">
        <v>2.2976E-2</v>
      </c>
      <c r="Q153" t="s">
        <v>25</v>
      </c>
      <c r="R153" t="s">
        <v>24</v>
      </c>
      <c r="S153">
        <v>0.72286300000000003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292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10</v>
      </c>
      <c r="AQ153" t="s">
        <v>193</v>
      </c>
      <c r="AR153">
        <v>20</v>
      </c>
      <c r="AS153" t="s">
        <v>1882</v>
      </c>
    </row>
    <row r="154" spans="1:45">
      <c r="A154">
        <v>442</v>
      </c>
      <c r="B154" t="s">
        <v>289</v>
      </c>
      <c r="C154">
        <v>1</v>
      </c>
      <c r="D154" t="s">
        <v>182</v>
      </c>
      <c r="E154">
        <v>170</v>
      </c>
      <c r="F154" t="s">
        <v>183</v>
      </c>
      <c r="G154" t="s">
        <v>184</v>
      </c>
      <c r="H154">
        <v>1.1240000000000001</v>
      </c>
      <c r="I154" t="s">
        <v>185</v>
      </c>
      <c r="J154">
        <v>3.68E-4</v>
      </c>
      <c r="K154" t="s">
        <v>25</v>
      </c>
      <c r="L154" t="s">
        <v>290</v>
      </c>
      <c r="M154">
        <v>29.525627</v>
      </c>
      <c r="N154" t="s">
        <v>25</v>
      </c>
      <c r="O154" t="s">
        <v>293</v>
      </c>
      <c r="P154">
        <v>3.97E-4</v>
      </c>
      <c r="Q154" t="s">
        <v>25</v>
      </c>
      <c r="R154" t="s">
        <v>24</v>
      </c>
      <c r="S154">
        <v>1.2894019999999999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292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10</v>
      </c>
      <c r="AQ154" t="s">
        <v>193</v>
      </c>
      <c r="AR154">
        <v>20</v>
      </c>
      <c r="AS154" t="s">
        <v>1882</v>
      </c>
    </row>
    <row r="155" spans="1:45">
      <c r="A155">
        <v>441</v>
      </c>
      <c r="B155" t="s">
        <v>289</v>
      </c>
      <c r="C155">
        <v>2</v>
      </c>
      <c r="D155" t="s">
        <v>182</v>
      </c>
      <c r="E155">
        <v>189</v>
      </c>
      <c r="F155" t="s">
        <v>183</v>
      </c>
      <c r="G155" t="s">
        <v>184</v>
      </c>
      <c r="H155">
        <v>1.1240000000000001</v>
      </c>
      <c r="I155" t="s">
        <v>185</v>
      </c>
      <c r="J155">
        <v>3.6400000000000001E-4</v>
      </c>
      <c r="K155" t="s">
        <v>25</v>
      </c>
      <c r="L155" t="s">
        <v>290</v>
      </c>
      <c r="M155">
        <v>49.894441999999998</v>
      </c>
      <c r="N155" t="s">
        <v>25</v>
      </c>
      <c r="O155" t="s">
        <v>293</v>
      </c>
      <c r="P155">
        <v>4.1399999999999998E-4</v>
      </c>
      <c r="Q155" t="s">
        <v>25</v>
      </c>
      <c r="R155" t="s">
        <v>24</v>
      </c>
      <c r="S155">
        <v>1.0114730000000001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292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10</v>
      </c>
      <c r="AQ155" t="s">
        <v>193</v>
      </c>
      <c r="AR155">
        <v>20</v>
      </c>
      <c r="AS155" t="s">
        <v>1882</v>
      </c>
    </row>
    <row r="156" spans="1:45">
      <c r="A156">
        <v>440</v>
      </c>
      <c r="B156" t="s">
        <v>289</v>
      </c>
      <c r="C156">
        <v>3</v>
      </c>
      <c r="D156" t="s">
        <v>182</v>
      </c>
      <c r="E156">
        <v>227</v>
      </c>
      <c r="F156" t="s">
        <v>183</v>
      </c>
      <c r="G156" t="s">
        <v>184</v>
      </c>
      <c r="H156">
        <v>1.1240000000000001</v>
      </c>
      <c r="I156" t="s">
        <v>185</v>
      </c>
      <c r="J156">
        <v>3.6900000000000002E-4</v>
      </c>
      <c r="K156" t="s">
        <v>25</v>
      </c>
      <c r="L156" t="s">
        <v>290</v>
      </c>
      <c r="M156">
        <v>91.217708000000002</v>
      </c>
      <c r="N156" t="s">
        <v>25</v>
      </c>
      <c r="O156" t="s">
        <v>293</v>
      </c>
      <c r="P156">
        <v>4.6099999999999998E-4</v>
      </c>
      <c r="Q156" t="s">
        <v>25</v>
      </c>
      <c r="R156" t="s">
        <v>24</v>
      </c>
      <c r="S156">
        <v>0.88248800000000005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292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10</v>
      </c>
      <c r="AQ156" t="s">
        <v>193</v>
      </c>
      <c r="AR156">
        <v>20</v>
      </c>
      <c r="AS156" t="s">
        <v>1882</v>
      </c>
    </row>
    <row r="157" spans="1:45">
      <c r="A157">
        <v>439</v>
      </c>
      <c r="B157" t="s">
        <v>289</v>
      </c>
      <c r="C157">
        <v>4</v>
      </c>
      <c r="D157" t="s">
        <v>182</v>
      </c>
      <c r="E157">
        <v>303</v>
      </c>
      <c r="F157" t="s">
        <v>183</v>
      </c>
      <c r="G157" t="s">
        <v>184</v>
      </c>
      <c r="H157">
        <v>1.1240000000000001</v>
      </c>
      <c r="I157" t="s">
        <v>185</v>
      </c>
      <c r="J157">
        <v>3.6600000000000001E-4</v>
      </c>
      <c r="K157" t="s">
        <v>25</v>
      </c>
      <c r="L157" t="s">
        <v>290</v>
      </c>
      <c r="M157">
        <v>177.302358</v>
      </c>
      <c r="N157" t="s">
        <v>25</v>
      </c>
      <c r="O157" t="s">
        <v>293</v>
      </c>
      <c r="P157">
        <v>5.44E-4</v>
      </c>
      <c r="Q157" t="s">
        <v>25</v>
      </c>
      <c r="R157" t="s">
        <v>24</v>
      </c>
      <c r="S157">
        <v>0.80787900000000001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292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500</v>
      </c>
      <c r="AO157" t="s">
        <v>192</v>
      </c>
      <c r="AP157">
        <v>10</v>
      </c>
      <c r="AQ157" t="s">
        <v>193</v>
      </c>
      <c r="AR157">
        <v>20</v>
      </c>
      <c r="AS157" t="s">
        <v>1882</v>
      </c>
    </row>
    <row r="158" spans="1:45">
      <c r="A158">
        <v>438</v>
      </c>
      <c r="B158" t="s">
        <v>289</v>
      </c>
      <c r="C158">
        <v>5</v>
      </c>
      <c r="D158" t="s">
        <v>182</v>
      </c>
      <c r="E158">
        <v>456</v>
      </c>
      <c r="F158" t="s">
        <v>183</v>
      </c>
      <c r="G158" t="s">
        <v>184</v>
      </c>
      <c r="H158">
        <v>1.1240000000000001</v>
      </c>
      <c r="I158" t="s">
        <v>185</v>
      </c>
      <c r="J158">
        <v>3.6400000000000001E-4</v>
      </c>
      <c r="K158" t="s">
        <v>25</v>
      </c>
      <c r="L158" t="s">
        <v>290</v>
      </c>
      <c r="M158">
        <v>346.952653</v>
      </c>
      <c r="N158" t="s">
        <v>25</v>
      </c>
      <c r="O158" t="s">
        <v>293</v>
      </c>
      <c r="P158">
        <v>7.1100000000000004E-4</v>
      </c>
      <c r="Q158" t="s">
        <v>25</v>
      </c>
      <c r="R158" t="s">
        <v>24</v>
      </c>
      <c r="S158">
        <v>0.76591799999999999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292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500</v>
      </c>
      <c r="AO158" t="s">
        <v>192</v>
      </c>
      <c r="AP158">
        <v>10</v>
      </c>
      <c r="AQ158" t="s">
        <v>193</v>
      </c>
      <c r="AR158">
        <v>20</v>
      </c>
      <c r="AS158" t="s">
        <v>1882</v>
      </c>
    </row>
    <row r="159" spans="1:45">
      <c r="A159">
        <v>437</v>
      </c>
      <c r="B159" t="s">
        <v>289</v>
      </c>
      <c r="C159">
        <v>6</v>
      </c>
      <c r="D159" t="s">
        <v>182</v>
      </c>
      <c r="E159">
        <v>761</v>
      </c>
      <c r="F159" t="s">
        <v>183</v>
      </c>
      <c r="G159" t="s">
        <v>184</v>
      </c>
      <c r="H159">
        <v>1.1240000000000001</v>
      </c>
      <c r="I159" t="s">
        <v>185</v>
      </c>
      <c r="J159">
        <v>3.6499999999999998E-4</v>
      </c>
      <c r="K159" t="s">
        <v>25</v>
      </c>
      <c r="L159" t="s">
        <v>290</v>
      </c>
      <c r="M159">
        <v>717.08970099999999</v>
      </c>
      <c r="N159" t="s">
        <v>25</v>
      </c>
      <c r="O159" t="s">
        <v>293</v>
      </c>
      <c r="P159">
        <v>1.0820000000000001E-3</v>
      </c>
      <c r="Q159" t="s">
        <v>25</v>
      </c>
      <c r="R159" t="s">
        <v>24</v>
      </c>
      <c r="S159">
        <v>0.74649399999999999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292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10</v>
      </c>
      <c r="AQ159" t="s">
        <v>193</v>
      </c>
      <c r="AR159">
        <v>20</v>
      </c>
      <c r="AS159" t="s">
        <v>1882</v>
      </c>
    </row>
    <row r="160" spans="1:45">
      <c r="A160">
        <v>436</v>
      </c>
      <c r="B160" t="s">
        <v>289</v>
      </c>
      <c r="C160">
        <v>7</v>
      </c>
      <c r="D160" t="s">
        <v>182</v>
      </c>
      <c r="E160">
        <v>1371</v>
      </c>
      <c r="F160" t="s">
        <v>183</v>
      </c>
      <c r="G160" t="s">
        <v>184</v>
      </c>
      <c r="H160">
        <v>1.1240000000000001</v>
      </c>
      <c r="I160" t="s">
        <v>185</v>
      </c>
      <c r="J160">
        <v>3.6699999999999998E-4</v>
      </c>
      <c r="K160" t="s">
        <v>25</v>
      </c>
      <c r="L160" t="s">
        <v>290</v>
      </c>
      <c r="M160">
        <v>1833.8052990000001</v>
      </c>
      <c r="N160" t="s">
        <v>25</v>
      </c>
      <c r="O160" t="s">
        <v>293</v>
      </c>
      <c r="P160">
        <v>2.2009999999999998E-3</v>
      </c>
      <c r="Q160" t="s">
        <v>25</v>
      </c>
      <c r="R160" t="s">
        <v>24</v>
      </c>
      <c r="S160">
        <v>0.73872700000000002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292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10</v>
      </c>
      <c r="AQ160" t="s">
        <v>193</v>
      </c>
      <c r="AR160">
        <v>20</v>
      </c>
      <c r="AS160" t="s">
        <v>1882</v>
      </c>
    </row>
    <row r="161" spans="1:45">
      <c r="A161">
        <v>435</v>
      </c>
      <c r="B161" t="s">
        <v>289</v>
      </c>
      <c r="C161">
        <v>8</v>
      </c>
      <c r="D161" t="s">
        <v>182</v>
      </c>
      <c r="E161">
        <v>2592</v>
      </c>
      <c r="F161" t="s">
        <v>183</v>
      </c>
      <c r="G161" t="s">
        <v>184</v>
      </c>
      <c r="H161">
        <v>1.1240000000000001</v>
      </c>
      <c r="I161" t="s">
        <v>185</v>
      </c>
      <c r="J161">
        <v>3.5399999999999999E-4</v>
      </c>
      <c r="K161" t="s">
        <v>25</v>
      </c>
      <c r="L161" t="s">
        <v>290</v>
      </c>
      <c r="M161">
        <v>5641.8217860000004</v>
      </c>
      <c r="N161" t="s">
        <v>25</v>
      </c>
      <c r="O161" t="s">
        <v>293</v>
      </c>
      <c r="P161">
        <v>5.9959999999999996E-3</v>
      </c>
      <c r="Q161" t="s">
        <v>25</v>
      </c>
      <c r="R161" t="s">
        <v>24</v>
      </c>
      <c r="S161">
        <v>0.73479099999999997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292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10</v>
      </c>
      <c r="AQ161" t="s">
        <v>193</v>
      </c>
      <c r="AR161">
        <v>20</v>
      </c>
      <c r="AS161" t="s">
        <v>1882</v>
      </c>
    </row>
    <row r="162" spans="1:45">
      <c r="A162">
        <v>434</v>
      </c>
      <c r="B162" t="s">
        <v>289</v>
      </c>
      <c r="C162">
        <v>9</v>
      </c>
      <c r="D162" t="s">
        <v>182</v>
      </c>
      <c r="E162">
        <v>5033</v>
      </c>
      <c r="F162" t="s">
        <v>183</v>
      </c>
      <c r="G162" t="s">
        <v>184</v>
      </c>
      <c r="H162">
        <v>1.1240000000000001</v>
      </c>
      <c r="I162" t="s">
        <v>185</v>
      </c>
      <c r="J162">
        <v>3.6099999999999999E-4</v>
      </c>
      <c r="K162" t="s">
        <v>25</v>
      </c>
      <c r="L162" t="s">
        <v>290</v>
      </c>
      <c r="M162">
        <v>18381.975681</v>
      </c>
      <c r="N162" t="s">
        <v>25</v>
      </c>
      <c r="O162" t="s">
        <v>293</v>
      </c>
      <c r="P162">
        <v>1.8742999999999999E-2</v>
      </c>
      <c r="Q162" t="s">
        <v>25</v>
      </c>
      <c r="R162" t="s">
        <v>24</v>
      </c>
      <c r="S162">
        <v>0.72467700000000002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292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500</v>
      </c>
      <c r="AO162" t="s">
        <v>192</v>
      </c>
      <c r="AP162">
        <v>10</v>
      </c>
      <c r="AQ162" t="s">
        <v>193</v>
      </c>
      <c r="AR162">
        <v>20</v>
      </c>
      <c r="AS162" t="s">
        <v>1882</v>
      </c>
    </row>
    <row r="163" spans="1:45">
      <c r="A163">
        <v>433</v>
      </c>
      <c r="B163" t="s">
        <v>289</v>
      </c>
      <c r="C163">
        <v>3</v>
      </c>
      <c r="D163" t="s">
        <v>182</v>
      </c>
      <c r="E163">
        <v>227</v>
      </c>
      <c r="F163" t="s">
        <v>183</v>
      </c>
      <c r="G163" t="s">
        <v>184</v>
      </c>
      <c r="H163">
        <v>1.1240000000000001</v>
      </c>
      <c r="I163" t="s">
        <v>185</v>
      </c>
      <c r="J163">
        <v>3.6099999999999999E-4</v>
      </c>
      <c r="K163" t="s">
        <v>25</v>
      </c>
      <c r="L163" t="s">
        <v>290</v>
      </c>
      <c r="M163">
        <v>89.554637</v>
      </c>
      <c r="N163" t="s">
        <v>25</v>
      </c>
      <c r="O163" t="s">
        <v>293</v>
      </c>
      <c r="P163">
        <v>4.5100000000000001E-4</v>
      </c>
      <c r="Q163" t="s">
        <v>25</v>
      </c>
      <c r="R163" t="s">
        <v>24</v>
      </c>
      <c r="S163">
        <v>0.87151000000000001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292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10</v>
      </c>
      <c r="AQ163" t="s">
        <v>193</v>
      </c>
      <c r="AR163">
        <v>20</v>
      </c>
      <c r="AS163" t="s">
        <v>1882</v>
      </c>
    </row>
    <row r="164" spans="1:45">
      <c r="A164">
        <v>432</v>
      </c>
      <c r="B164" t="s">
        <v>289</v>
      </c>
      <c r="C164">
        <v>3</v>
      </c>
      <c r="D164" t="s">
        <v>182</v>
      </c>
      <c r="E164">
        <v>227</v>
      </c>
      <c r="F164" t="s">
        <v>183</v>
      </c>
      <c r="G164" t="s">
        <v>184</v>
      </c>
      <c r="H164">
        <v>2.8559999999999999</v>
      </c>
      <c r="I164" t="s">
        <v>185</v>
      </c>
      <c r="J164">
        <v>3.6000000000000002E-4</v>
      </c>
      <c r="K164" t="s">
        <v>25</v>
      </c>
      <c r="L164" t="s">
        <v>290</v>
      </c>
      <c r="M164">
        <v>90.548181</v>
      </c>
      <c r="N164" t="s">
        <v>25</v>
      </c>
      <c r="O164" t="s">
        <v>293</v>
      </c>
      <c r="P164">
        <v>4.4999999999999999E-4</v>
      </c>
      <c r="Q164" t="s">
        <v>25</v>
      </c>
      <c r="R164" t="s">
        <v>24</v>
      </c>
      <c r="S164">
        <v>1.1707749999999999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292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12</v>
      </c>
      <c r="AQ164" t="s">
        <v>193</v>
      </c>
      <c r="AR164">
        <v>20</v>
      </c>
      <c r="AS164" t="s">
        <v>1882</v>
      </c>
    </row>
    <row r="165" spans="1:45">
      <c r="A165">
        <v>431</v>
      </c>
      <c r="B165" t="s">
        <v>289</v>
      </c>
      <c r="C165">
        <v>4</v>
      </c>
      <c r="D165" t="s">
        <v>182</v>
      </c>
      <c r="E165">
        <v>303</v>
      </c>
      <c r="F165" t="s">
        <v>183</v>
      </c>
      <c r="G165" t="s">
        <v>184</v>
      </c>
      <c r="H165">
        <v>2.1539999999999999</v>
      </c>
      <c r="I165" t="s">
        <v>185</v>
      </c>
      <c r="J165">
        <v>3.6299999999999999E-4</v>
      </c>
      <c r="K165" t="s">
        <v>25</v>
      </c>
      <c r="L165" t="s">
        <v>290</v>
      </c>
      <c r="M165">
        <v>173.90856400000001</v>
      </c>
      <c r="N165" t="s">
        <v>25</v>
      </c>
      <c r="O165" t="s">
        <v>293</v>
      </c>
      <c r="P165">
        <v>5.3700000000000004E-4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292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10</v>
      </c>
      <c r="AQ165" t="s">
        <v>193</v>
      </c>
      <c r="AR165">
        <v>20</v>
      </c>
      <c r="AS165" t="s">
        <v>1882</v>
      </c>
    </row>
    <row r="166" spans="1:45">
      <c r="A166">
        <v>430</v>
      </c>
      <c r="B166" t="s">
        <v>289</v>
      </c>
      <c r="C166">
        <v>0</v>
      </c>
      <c r="D166" t="s">
        <v>182</v>
      </c>
      <c r="E166">
        <v>162</v>
      </c>
      <c r="F166" t="s">
        <v>183</v>
      </c>
      <c r="G166" t="s">
        <v>184</v>
      </c>
      <c r="H166">
        <v>6.5579999999999998</v>
      </c>
      <c r="I166" t="s">
        <v>185</v>
      </c>
      <c r="J166">
        <v>3.7599999999999998E-4</v>
      </c>
      <c r="K166" t="s">
        <v>25</v>
      </c>
      <c r="L166" t="s">
        <v>290</v>
      </c>
      <c r="M166">
        <v>14.038309</v>
      </c>
      <c r="N166" t="s">
        <v>25</v>
      </c>
      <c r="O166" t="s">
        <v>293</v>
      </c>
      <c r="P166">
        <v>3.8999999999999999E-4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292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  <c r="AS166" t="s">
        <v>1882</v>
      </c>
    </row>
    <row r="167" spans="1:45">
      <c r="A167">
        <v>429</v>
      </c>
      <c r="B167" t="s">
        <v>289</v>
      </c>
      <c r="C167">
        <v>1</v>
      </c>
      <c r="D167" t="s">
        <v>182</v>
      </c>
      <c r="E167">
        <v>170</v>
      </c>
      <c r="F167" t="s">
        <v>183</v>
      </c>
      <c r="G167" t="s">
        <v>184</v>
      </c>
      <c r="H167">
        <v>6.5579999999999998</v>
      </c>
      <c r="I167" t="s">
        <v>185</v>
      </c>
      <c r="J167">
        <v>3.7800000000000003E-4</v>
      </c>
      <c r="K167" t="s">
        <v>25</v>
      </c>
      <c r="L167" t="s">
        <v>290</v>
      </c>
      <c r="M167">
        <v>31.785844000000001</v>
      </c>
      <c r="N167" t="s">
        <v>25</v>
      </c>
      <c r="O167" t="s">
        <v>293</v>
      </c>
      <c r="P167">
        <v>4.0900000000000002E-4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292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  <c r="AS167" t="s">
        <v>1882</v>
      </c>
    </row>
    <row r="168" spans="1:45">
      <c r="A168">
        <v>428</v>
      </c>
      <c r="B168" t="s">
        <v>289</v>
      </c>
      <c r="C168">
        <v>2</v>
      </c>
      <c r="D168" t="s">
        <v>182</v>
      </c>
      <c r="E168">
        <v>189</v>
      </c>
      <c r="F168" t="s">
        <v>183</v>
      </c>
      <c r="G168" t="s">
        <v>184</v>
      </c>
      <c r="H168">
        <v>6.5579999999999998</v>
      </c>
      <c r="I168" t="s">
        <v>185</v>
      </c>
      <c r="J168">
        <v>3.8200000000000002E-4</v>
      </c>
      <c r="K168" t="s">
        <v>25</v>
      </c>
      <c r="L168" t="s">
        <v>290</v>
      </c>
      <c r="M168">
        <v>55.163536999999998</v>
      </c>
      <c r="N168" t="s">
        <v>25</v>
      </c>
      <c r="O168" t="s">
        <v>293</v>
      </c>
      <c r="P168">
        <v>4.37E-4</v>
      </c>
      <c r="Q168" t="s">
        <v>25</v>
      </c>
      <c r="R168" t="s">
        <v>24</v>
      </c>
      <c r="S168">
        <v>1.5945309999999999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292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  <c r="AS168" t="s">
        <v>1882</v>
      </c>
    </row>
    <row r="169" spans="1:45">
      <c r="A169">
        <v>427</v>
      </c>
      <c r="B169" t="s">
        <v>289</v>
      </c>
      <c r="C169">
        <v>3</v>
      </c>
      <c r="D169" t="s">
        <v>182</v>
      </c>
      <c r="E169">
        <v>227</v>
      </c>
      <c r="F169" t="s">
        <v>183</v>
      </c>
      <c r="G169" t="s">
        <v>184</v>
      </c>
      <c r="H169">
        <v>6.5579999999999998</v>
      </c>
      <c r="I169" t="s">
        <v>185</v>
      </c>
      <c r="J169">
        <v>3.7800000000000003E-4</v>
      </c>
      <c r="K169" t="s">
        <v>25</v>
      </c>
      <c r="L169" t="s">
        <v>290</v>
      </c>
      <c r="M169">
        <v>106.441126</v>
      </c>
      <c r="N169" t="s">
        <v>25</v>
      </c>
      <c r="O169" t="s">
        <v>293</v>
      </c>
      <c r="P169">
        <v>4.8500000000000003E-4</v>
      </c>
      <c r="Q169" t="s">
        <v>25</v>
      </c>
      <c r="R169" t="s">
        <v>24</v>
      </c>
      <c r="S169">
        <v>1.3504929999999999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292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20</v>
      </c>
      <c r="AQ169" t="s">
        <v>193</v>
      </c>
      <c r="AR169">
        <v>20</v>
      </c>
      <c r="AS169" t="s">
        <v>1882</v>
      </c>
    </row>
    <row r="170" spans="1:45">
      <c r="A170">
        <v>426</v>
      </c>
      <c r="B170" t="s">
        <v>289</v>
      </c>
      <c r="C170">
        <v>4</v>
      </c>
      <c r="D170" t="s">
        <v>182</v>
      </c>
      <c r="E170">
        <v>303</v>
      </c>
      <c r="F170" t="s">
        <v>183</v>
      </c>
      <c r="G170" t="s">
        <v>184</v>
      </c>
      <c r="H170">
        <v>6.5579999999999998</v>
      </c>
      <c r="I170" t="s">
        <v>185</v>
      </c>
      <c r="J170">
        <v>3.8200000000000002E-4</v>
      </c>
      <c r="K170" t="s">
        <v>25</v>
      </c>
      <c r="L170" t="s">
        <v>290</v>
      </c>
      <c r="M170">
        <v>205.182376</v>
      </c>
      <c r="N170" t="s">
        <v>25</v>
      </c>
      <c r="O170" t="s">
        <v>293</v>
      </c>
      <c r="P170">
        <v>5.8699999999999996E-4</v>
      </c>
      <c r="Q170" t="s">
        <v>25</v>
      </c>
      <c r="R170" t="s">
        <v>24</v>
      </c>
      <c r="S170">
        <v>1.2269429999999999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292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20</v>
      </c>
      <c r="AQ170" t="s">
        <v>193</v>
      </c>
      <c r="AR170">
        <v>20</v>
      </c>
      <c r="AS170" t="s">
        <v>1882</v>
      </c>
    </row>
    <row r="171" spans="1:45">
      <c r="A171">
        <v>425</v>
      </c>
      <c r="B171" t="s">
        <v>289</v>
      </c>
      <c r="C171">
        <v>5</v>
      </c>
      <c r="D171" t="s">
        <v>182</v>
      </c>
      <c r="E171">
        <v>456</v>
      </c>
      <c r="F171" t="s">
        <v>183</v>
      </c>
      <c r="G171" t="s">
        <v>184</v>
      </c>
      <c r="H171">
        <v>6.5579999999999998</v>
      </c>
      <c r="I171" t="s">
        <v>185</v>
      </c>
      <c r="J171">
        <v>3.7800000000000003E-4</v>
      </c>
      <c r="K171" t="s">
        <v>25</v>
      </c>
      <c r="L171" t="s">
        <v>290</v>
      </c>
      <c r="M171">
        <v>383.01380599999999</v>
      </c>
      <c r="N171" t="s">
        <v>25</v>
      </c>
      <c r="O171" t="s">
        <v>293</v>
      </c>
      <c r="P171">
        <v>7.6099999999999996E-4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292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20</v>
      </c>
      <c r="AQ171" t="s">
        <v>193</v>
      </c>
      <c r="AR171">
        <v>20</v>
      </c>
      <c r="AS171" t="s">
        <v>1882</v>
      </c>
    </row>
    <row r="172" spans="1:45">
      <c r="A172">
        <v>424</v>
      </c>
      <c r="B172" t="s">
        <v>289</v>
      </c>
      <c r="C172">
        <v>6</v>
      </c>
      <c r="D172" t="s">
        <v>182</v>
      </c>
      <c r="E172">
        <v>761</v>
      </c>
      <c r="F172" t="s">
        <v>183</v>
      </c>
      <c r="G172" t="s">
        <v>184</v>
      </c>
      <c r="H172">
        <v>6.5579999999999998</v>
      </c>
      <c r="I172" t="s">
        <v>185</v>
      </c>
      <c r="J172">
        <v>3.7800000000000003E-4</v>
      </c>
      <c r="K172" t="s">
        <v>25</v>
      </c>
      <c r="L172" t="s">
        <v>290</v>
      </c>
      <c r="M172">
        <v>797.85128899999995</v>
      </c>
      <c r="N172" t="s">
        <v>25</v>
      </c>
      <c r="O172" t="s">
        <v>293</v>
      </c>
      <c r="P172">
        <v>1.175E-3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292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20</v>
      </c>
      <c r="AQ172" t="s">
        <v>193</v>
      </c>
      <c r="AR172">
        <v>20</v>
      </c>
      <c r="AS172" t="s">
        <v>1882</v>
      </c>
    </row>
    <row r="173" spans="1:45">
      <c r="A173">
        <v>423</v>
      </c>
      <c r="B173" t="s">
        <v>289</v>
      </c>
      <c r="C173">
        <v>7</v>
      </c>
      <c r="D173" t="s">
        <v>182</v>
      </c>
      <c r="E173">
        <v>1371</v>
      </c>
      <c r="F173" t="s">
        <v>183</v>
      </c>
      <c r="G173" t="s">
        <v>184</v>
      </c>
      <c r="H173">
        <v>6.5579999999999998</v>
      </c>
      <c r="I173" t="s">
        <v>185</v>
      </c>
      <c r="J173">
        <v>3.79E-4</v>
      </c>
      <c r="K173" t="s">
        <v>25</v>
      </c>
      <c r="L173" t="s">
        <v>290</v>
      </c>
      <c r="M173">
        <v>2138.1964640000001</v>
      </c>
      <c r="N173" t="s">
        <v>25</v>
      </c>
      <c r="O173" t="s">
        <v>293</v>
      </c>
      <c r="P173">
        <v>2.5170000000000001E-3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292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20</v>
      </c>
      <c r="AQ173" t="s">
        <v>193</v>
      </c>
      <c r="AR173">
        <v>20</v>
      </c>
      <c r="AS173" t="s">
        <v>1882</v>
      </c>
    </row>
    <row r="174" spans="1:45">
      <c r="A174">
        <v>422</v>
      </c>
      <c r="B174" t="s">
        <v>289</v>
      </c>
      <c r="C174">
        <v>8</v>
      </c>
      <c r="D174" t="s">
        <v>182</v>
      </c>
      <c r="E174">
        <v>2592</v>
      </c>
      <c r="F174" t="s">
        <v>183</v>
      </c>
      <c r="G174" t="s">
        <v>184</v>
      </c>
      <c r="H174">
        <v>6.5579999999999998</v>
      </c>
      <c r="I174" t="s">
        <v>185</v>
      </c>
      <c r="J174">
        <v>3.77E-4</v>
      </c>
      <c r="K174" t="s">
        <v>25</v>
      </c>
      <c r="L174" t="s">
        <v>290</v>
      </c>
      <c r="M174">
        <v>6738.9894640000002</v>
      </c>
      <c r="N174" t="s">
        <v>25</v>
      </c>
      <c r="O174" t="s">
        <v>293</v>
      </c>
      <c r="P174">
        <v>7.1159999999999999E-3</v>
      </c>
      <c r="Q174" t="s">
        <v>25</v>
      </c>
      <c r="R174" t="s">
        <v>24</v>
      </c>
      <c r="S174">
        <v>1.0877300000000001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292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20</v>
      </c>
      <c r="AQ174" t="s">
        <v>193</v>
      </c>
      <c r="AR174">
        <v>20</v>
      </c>
      <c r="AS174" t="s">
        <v>1882</v>
      </c>
    </row>
    <row r="175" spans="1:45">
      <c r="A175">
        <v>421</v>
      </c>
      <c r="B175" t="s">
        <v>289</v>
      </c>
      <c r="C175">
        <v>9</v>
      </c>
      <c r="D175" t="s">
        <v>182</v>
      </c>
      <c r="E175">
        <v>5033</v>
      </c>
      <c r="F175" t="s">
        <v>183</v>
      </c>
      <c r="G175" t="s">
        <v>184</v>
      </c>
      <c r="H175">
        <v>6.5579999999999998</v>
      </c>
      <c r="I175" t="s">
        <v>185</v>
      </c>
      <c r="J175">
        <v>3.77E-4</v>
      </c>
      <c r="K175" t="s">
        <v>25</v>
      </c>
      <c r="L175" t="s">
        <v>290</v>
      </c>
      <c r="M175">
        <v>22044.17987</v>
      </c>
      <c r="N175" t="s">
        <v>25</v>
      </c>
      <c r="O175" t="s">
        <v>293</v>
      </c>
      <c r="P175">
        <v>2.2422000000000001E-2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292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500</v>
      </c>
      <c r="AO175" t="s">
        <v>192</v>
      </c>
      <c r="AP175">
        <v>20</v>
      </c>
      <c r="AQ175" t="s">
        <v>193</v>
      </c>
      <c r="AR175">
        <v>20</v>
      </c>
      <c r="AS175" t="s">
        <v>1882</v>
      </c>
    </row>
    <row r="176" spans="1:45">
      <c r="A176">
        <v>420</v>
      </c>
      <c r="B176" t="s">
        <v>289</v>
      </c>
      <c r="C176">
        <v>3</v>
      </c>
      <c r="D176" t="s">
        <v>182</v>
      </c>
      <c r="E176">
        <v>227</v>
      </c>
      <c r="F176" t="s">
        <v>183</v>
      </c>
      <c r="G176" t="s">
        <v>184</v>
      </c>
      <c r="H176">
        <v>5.7939999999999996</v>
      </c>
      <c r="I176" t="s">
        <v>185</v>
      </c>
      <c r="J176">
        <v>6.0400000000000004E-4</v>
      </c>
      <c r="K176" t="s">
        <v>25</v>
      </c>
      <c r="L176" t="s">
        <v>290</v>
      </c>
      <c r="M176">
        <v>197.2723</v>
      </c>
      <c r="N176" t="s">
        <v>25</v>
      </c>
      <c r="O176" t="s">
        <v>293</v>
      </c>
      <c r="P176">
        <v>8.0099999999999995E-4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292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20</v>
      </c>
      <c r="AQ176" t="s">
        <v>193</v>
      </c>
      <c r="AR176">
        <v>20</v>
      </c>
      <c r="AS176" t="s">
        <v>1882</v>
      </c>
    </row>
    <row r="177" spans="1:45">
      <c r="A177">
        <v>419</v>
      </c>
      <c r="B177" t="s">
        <v>289</v>
      </c>
      <c r="C177">
        <v>3</v>
      </c>
      <c r="D177" t="s">
        <v>182</v>
      </c>
      <c r="E177">
        <v>227</v>
      </c>
      <c r="F177" t="s">
        <v>183</v>
      </c>
      <c r="G177" t="s">
        <v>184</v>
      </c>
      <c r="H177">
        <v>5.7939999999999996</v>
      </c>
      <c r="I177" t="s">
        <v>185</v>
      </c>
      <c r="J177">
        <v>5.9500000000000004E-4</v>
      </c>
      <c r="K177" t="s">
        <v>25</v>
      </c>
      <c r="L177" t="s">
        <v>290</v>
      </c>
      <c r="M177">
        <v>196.08600000000001</v>
      </c>
      <c r="N177" t="s">
        <v>25</v>
      </c>
      <c r="O177" t="s">
        <v>293</v>
      </c>
      <c r="P177">
        <v>7.9100000000000004E-4</v>
      </c>
      <c r="Q177" t="s">
        <v>25</v>
      </c>
      <c r="R177" t="s">
        <v>24</v>
      </c>
      <c r="S177">
        <v>1.6773960000000001</v>
      </c>
      <c r="T177" t="s">
        <v>25</v>
      </c>
      <c r="U177" t="s">
        <v>26</v>
      </c>
      <c r="V177">
        <v>8.3001000000000005E-2</v>
      </c>
      <c r="W177" t="s">
        <v>25</v>
      </c>
      <c r="X177" t="s">
        <v>27</v>
      </c>
      <c r="Y177">
        <v>0.75759299999999996</v>
      </c>
      <c r="Z177" t="s">
        <v>25</v>
      </c>
      <c r="AA177" t="s">
        <v>292</v>
      </c>
      <c r="AB177">
        <v>0.39860800000000002</v>
      </c>
      <c r="AC177" t="s">
        <v>25</v>
      </c>
      <c r="AD177" t="s">
        <v>28</v>
      </c>
      <c r="AE177">
        <v>0.42227799999999999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  <c r="AS177" t="s">
        <v>1882</v>
      </c>
    </row>
    <row r="178" spans="1:45">
      <c r="A178">
        <v>418</v>
      </c>
      <c r="B178" t="s">
        <v>289</v>
      </c>
      <c r="C178">
        <v>3</v>
      </c>
      <c r="D178" t="s">
        <v>182</v>
      </c>
      <c r="E178">
        <v>227</v>
      </c>
      <c r="F178" t="s">
        <v>183</v>
      </c>
      <c r="G178" t="s">
        <v>184</v>
      </c>
      <c r="H178">
        <v>5.7939999999999996</v>
      </c>
      <c r="I178" t="s">
        <v>185</v>
      </c>
      <c r="J178">
        <v>5.9599999999999996E-4</v>
      </c>
      <c r="K178" t="s">
        <v>25</v>
      </c>
      <c r="L178" t="s">
        <v>290</v>
      </c>
      <c r="M178">
        <v>204.33320000000001</v>
      </c>
      <c r="N178" t="s">
        <v>25</v>
      </c>
      <c r="O178" t="s">
        <v>293</v>
      </c>
      <c r="P178">
        <v>8.0000000000000004E-4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8.3892999999999995E-2</v>
      </c>
      <c r="W178" t="s">
        <v>25</v>
      </c>
      <c r="X178" t="s">
        <v>27</v>
      </c>
      <c r="Y178">
        <v>0.75496399999999997</v>
      </c>
      <c r="Z178" t="s">
        <v>25</v>
      </c>
      <c r="AA178" t="s">
        <v>292</v>
      </c>
      <c r="AB178">
        <v>0.39539800000000003</v>
      </c>
      <c r="AC178" t="s">
        <v>25</v>
      </c>
      <c r="AD178" t="s">
        <v>28</v>
      </c>
      <c r="AE178">
        <v>0.42936800000000003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500</v>
      </c>
      <c r="AO178" t="s">
        <v>192</v>
      </c>
      <c r="AP178">
        <v>20</v>
      </c>
      <c r="AQ178" t="s">
        <v>193</v>
      </c>
      <c r="AR178">
        <v>20</v>
      </c>
      <c r="AS178" t="s">
        <v>1882</v>
      </c>
    </row>
    <row r="179" spans="1:45">
      <c r="A179">
        <v>418</v>
      </c>
      <c r="B179" t="s">
        <v>289</v>
      </c>
      <c r="C179">
        <v>3</v>
      </c>
      <c r="D179" t="s">
        <v>182</v>
      </c>
      <c r="E179">
        <v>227</v>
      </c>
      <c r="F179" t="s">
        <v>183</v>
      </c>
      <c r="G179" t="s">
        <v>184</v>
      </c>
      <c r="H179">
        <v>5.7939999999999996</v>
      </c>
      <c r="I179" t="s">
        <v>185</v>
      </c>
      <c r="J179">
        <v>5.8799999999999998E-4</v>
      </c>
      <c r="K179" t="s">
        <v>25</v>
      </c>
      <c r="L179" t="s">
        <v>290</v>
      </c>
      <c r="M179">
        <v>199.3502</v>
      </c>
      <c r="N179" t="s">
        <v>25</v>
      </c>
      <c r="O179" t="s">
        <v>293</v>
      </c>
      <c r="P179">
        <v>7.8799999999999996E-4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8.0741999999999994E-2</v>
      </c>
      <c r="W179" t="s">
        <v>25</v>
      </c>
      <c r="X179" t="s">
        <v>27</v>
      </c>
      <c r="Y179">
        <v>0.726132</v>
      </c>
      <c r="Z179" t="s">
        <v>25</v>
      </c>
      <c r="AA179" t="s">
        <v>292</v>
      </c>
      <c r="AB179">
        <v>0.382768</v>
      </c>
      <c r="AC179" t="s">
        <v>25</v>
      </c>
      <c r="AD179" t="s">
        <v>28</v>
      </c>
      <c r="AE179">
        <v>0.41648099999999999</v>
      </c>
      <c r="AF179" t="s">
        <v>25</v>
      </c>
      <c r="AG179" t="s">
        <v>288</v>
      </c>
      <c r="AH179">
        <v>1000</v>
      </c>
      <c r="AI179" t="s">
        <v>189</v>
      </c>
      <c r="AJ179">
        <v>1000000</v>
      </c>
      <c r="AK179" t="s">
        <v>190</v>
      </c>
      <c r="AL179">
        <v>10</v>
      </c>
      <c r="AM179" t="s">
        <v>191</v>
      </c>
      <c r="AN179">
        <v>500</v>
      </c>
      <c r="AO179" t="s">
        <v>192</v>
      </c>
      <c r="AP179">
        <v>20</v>
      </c>
      <c r="AQ179" t="s">
        <v>193</v>
      </c>
      <c r="AR179">
        <v>20</v>
      </c>
      <c r="AS179" t="s">
        <v>1882</v>
      </c>
    </row>
    <row r="180" spans="1:45">
      <c r="A180">
        <v>417</v>
      </c>
      <c r="B180" t="s">
        <v>289</v>
      </c>
      <c r="C180">
        <v>3</v>
      </c>
      <c r="D180" t="s">
        <v>182</v>
      </c>
      <c r="E180">
        <v>227</v>
      </c>
      <c r="F180" t="s">
        <v>183</v>
      </c>
      <c r="G180" t="s">
        <v>184</v>
      </c>
      <c r="H180">
        <v>6.97</v>
      </c>
      <c r="I180" t="s">
        <v>185</v>
      </c>
      <c r="J180">
        <v>5.8900000000000001E-4</v>
      </c>
      <c r="K180" t="s">
        <v>25</v>
      </c>
      <c r="L180" t="s">
        <v>290</v>
      </c>
      <c r="M180">
        <v>202.04239999999999</v>
      </c>
      <c r="N180" t="s">
        <v>25</v>
      </c>
      <c r="O180" t="s">
        <v>293</v>
      </c>
      <c r="P180">
        <v>7.9100000000000004E-4</v>
      </c>
      <c r="Q180" t="s">
        <v>25</v>
      </c>
      <c r="R180" t="s">
        <v>24</v>
      </c>
      <c r="S180">
        <v>1.6765049999999999</v>
      </c>
      <c r="T180" t="s">
        <v>25</v>
      </c>
      <c r="U180" t="s">
        <v>26</v>
      </c>
      <c r="V180">
        <v>8.3659999999999998E-2</v>
      </c>
      <c r="W180" t="s">
        <v>25</v>
      </c>
      <c r="X180" t="s">
        <v>27</v>
      </c>
      <c r="Y180">
        <v>0.76249900000000004</v>
      </c>
      <c r="Z180" t="s">
        <v>25</v>
      </c>
      <c r="AA180" t="s">
        <v>292</v>
      </c>
      <c r="AB180">
        <v>0.39101200000000003</v>
      </c>
      <c r="AC180" t="s">
        <v>25</v>
      </c>
      <c r="AD180" t="s">
        <v>28</v>
      </c>
      <c r="AE180">
        <v>0.42400700000000002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10</v>
      </c>
      <c r="AM180" t="s">
        <v>191</v>
      </c>
      <c r="AN180">
        <v>100</v>
      </c>
      <c r="AO180" t="s">
        <v>192</v>
      </c>
      <c r="AP180">
        <v>20</v>
      </c>
      <c r="AQ180" t="s">
        <v>193</v>
      </c>
      <c r="AR180">
        <v>20</v>
      </c>
      <c r="AS180" t="s">
        <v>1882</v>
      </c>
    </row>
    <row r="181" spans="1:45">
      <c r="A181">
        <v>416</v>
      </c>
      <c r="B181" t="s">
        <v>289</v>
      </c>
      <c r="C181">
        <v>0</v>
      </c>
      <c r="D181" t="s">
        <v>182</v>
      </c>
      <c r="E181">
        <v>2</v>
      </c>
      <c r="F181" t="s">
        <v>183</v>
      </c>
      <c r="G181" t="s">
        <v>184</v>
      </c>
      <c r="H181">
        <v>0.08</v>
      </c>
      <c r="I181" t="s">
        <v>185</v>
      </c>
      <c r="J181">
        <v>1.3979999999999999E-3</v>
      </c>
      <c r="K181" t="s">
        <v>25</v>
      </c>
      <c r="L181" t="s">
        <v>290</v>
      </c>
      <c r="M181">
        <v>1.1728000000000001</v>
      </c>
      <c r="N181" t="s">
        <v>25</v>
      </c>
      <c r="O181" t="s">
        <v>293</v>
      </c>
      <c r="P181">
        <v>1.5150000000000001E-3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3.63E-3</v>
      </c>
      <c r="W181" t="s">
        <v>25</v>
      </c>
      <c r="X181" t="s">
        <v>27</v>
      </c>
      <c r="Y181">
        <v>0.15570400000000001</v>
      </c>
      <c r="Z181" t="s">
        <v>25</v>
      </c>
      <c r="AA181" t="s">
        <v>292</v>
      </c>
      <c r="AB181">
        <v>7.4400000000000004E-3</v>
      </c>
      <c r="AC181" t="s">
        <v>25</v>
      </c>
      <c r="AD181" t="s">
        <v>28</v>
      </c>
      <c r="AE181">
        <v>4.7930000000000004E-3</v>
      </c>
      <c r="AF181" t="s">
        <v>25</v>
      </c>
      <c r="AG181" t="s">
        <v>288</v>
      </c>
      <c r="AH181">
        <v>1000</v>
      </c>
      <c r="AI181" t="s">
        <v>189</v>
      </c>
      <c r="AJ181">
        <v>10000</v>
      </c>
      <c r="AK181" t="s">
        <v>190</v>
      </c>
      <c r="AL181">
        <v>10</v>
      </c>
      <c r="AM181" t="s">
        <v>191</v>
      </c>
      <c r="AN181">
        <v>100</v>
      </c>
      <c r="AO181" t="s">
        <v>192</v>
      </c>
      <c r="AP181">
        <v>20</v>
      </c>
      <c r="AQ181" t="s">
        <v>193</v>
      </c>
      <c r="AR181">
        <v>20</v>
      </c>
      <c r="AS181" t="s">
        <v>1882</v>
      </c>
    </row>
    <row r="182" spans="1:45">
      <c r="A182">
        <v>298</v>
      </c>
      <c r="B182" t="s">
        <v>289</v>
      </c>
      <c r="C182">
        <v>4</v>
      </c>
      <c r="D182" t="s">
        <v>182</v>
      </c>
      <c r="E182">
        <v>42</v>
      </c>
      <c r="F182" t="s">
        <v>183</v>
      </c>
      <c r="G182" t="s">
        <v>184</v>
      </c>
      <c r="H182">
        <v>0</v>
      </c>
      <c r="I182" t="s">
        <v>185</v>
      </c>
      <c r="J182">
        <v>9.7000000000000003E-3</v>
      </c>
      <c r="K182" t="s">
        <v>25</v>
      </c>
      <c r="L182" t="s">
        <v>290</v>
      </c>
      <c r="M182">
        <v>69.672799999999995</v>
      </c>
      <c r="N182" t="s">
        <v>25</v>
      </c>
      <c r="O182" t="s">
        <v>293</v>
      </c>
      <c r="P182">
        <v>6.9769800000000002</v>
      </c>
      <c r="Q182" t="s">
        <v>25</v>
      </c>
      <c r="R182" t="s">
        <v>24</v>
      </c>
      <c r="S182">
        <v>3.4248090000000002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0.90152399999999999</v>
      </c>
      <c r="Z182" t="s">
        <v>25</v>
      </c>
      <c r="AA182" t="s">
        <v>292</v>
      </c>
      <c r="AB182">
        <v>0.752162</v>
      </c>
      <c r="AC182" t="s">
        <v>25</v>
      </c>
      <c r="AD182" t="s">
        <v>28</v>
      </c>
      <c r="AE182">
        <v>1.25E-4</v>
      </c>
      <c r="AF182" t="s">
        <v>25</v>
      </c>
      <c r="AG182" t="s">
        <v>288</v>
      </c>
      <c r="AH182">
        <v>1000</v>
      </c>
      <c r="AI182" t="s">
        <v>189</v>
      </c>
      <c r="AJ182">
        <v>10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1000</v>
      </c>
      <c r="AQ182" t="s">
        <v>193</v>
      </c>
      <c r="AR182">
        <v>1000</v>
      </c>
      <c r="AS182" t="s">
        <v>1882</v>
      </c>
    </row>
    <row r="183" spans="1:45">
      <c r="A183">
        <v>297</v>
      </c>
      <c r="B183" t="s">
        <v>289</v>
      </c>
      <c r="C183">
        <v>4</v>
      </c>
      <c r="D183" t="s">
        <v>182</v>
      </c>
      <c r="E183">
        <v>42</v>
      </c>
      <c r="F183" t="s">
        <v>183</v>
      </c>
      <c r="G183" t="s">
        <v>184</v>
      </c>
      <c r="H183">
        <v>0</v>
      </c>
      <c r="I183" t="s">
        <v>185</v>
      </c>
      <c r="J183">
        <v>1.093E-2</v>
      </c>
      <c r="K183" t="s">
        <v>25</v>
      </c>
      <c r="L183" t="s">
        <v>290</v>
      </c>
      <c r="M183">
        <v>87.467799999999997</v>
      </c>
      <c r="N183" t="s">
        <v>25</v>
      </c>
      <c r="O183" t="s">
        <v>293</v>
      </c>
      <c r="P183">
        <v>8.7577099999999994</v>
      </c>
      <c r="Q183" t="s">
        <v>25</v>
      </c>
      <c r="R183" t="s">
        <v>24</v>
      </c>
      <c r="S183">
        <v>2.3831000000000001E-2</v>
      </c>
      <c r="T183" t="s">
        <v>25</v>
      </c>
      <c r="U183" t="s">
        <v>26</v>
      </c>
      <c r="V183">
        <v>3.2959999999999999E-3</v>
      </c>
      <c r="W183" t="s">
        <v>25</v>
      </c>
      <c r="X183" t="s">
        <v>27</v>
      </c>
      <c r="Y183">
        <v>5.6550000000000003E-3</v>
      </c>
      <c r="Z183" t="s">
        <v>25</v>
      </c>
      <c r="AA183" t="s">
        <v>292</v>
      </c>
      <c r="AB183">
        <v>6.3930000000000002E-3</v>
      </c>
      <c r="AC183" t="s">
        <v>25</v>
      </c>
      <c r="AD183" t="s">
        <v>28</v>
      </c>
      <c r="AE183">
        <v>1.06E-4</v>
      </c>
      <c r="AF183" t="s">
        <v>25</v>
      </c>
      <c r="AG183" t="s">
        <v>288</v>
      </c>
      <c r="AH183">
        <v>1000</v>
      </c>
      <c r="AI183" t="s">
        <v>189</v>
      </c>
      <c r="AJ183">
        <v>10</v>
      </c>
      <c r="AK183" t="s">
        <v>190</v>
      </c>
      <c r="AL183">
        <v>10</v>
      </c>
      <c r="AM183" t="s">
        <v>191</v>
      </c>
      <c r="AN183">
        <v>500</v>
      </c>
      <c r="AO183" t="s">
        <v>192</v>
      </c>
      <c r="AP183">
        <v>5</v>
      </c>
      <c r="AQ183" t="s">
        <v>193</v>
      </c>
      <c r="AR183">
        <v>1000</v>
      </c>
      <c r="AS183" t="s">
        <v>1882</v>
      </c>
    </row>
    <row r="184" spans="1:45">
      <c r="A184">
        <v>297</v>
      </c>
      <c r="B184" t="s">
        <v>289</v>
      </c>
      <c r="C184">
        <v>4</v>
      </c>
      <c r="D184" t="s">
        <v>182</v>
      </c>
      <c r="E184">
        <v>42</v>
      </c>
      <c r="F184" t="s">
        <v>183</v>
      </c>
      <c r="G184" t="s">
        <v>184</v>
      </c>
      <c r="H184">
        <v>0</v>
      </c>
      <c r="I184" t="s">
        <v>185</v>
      </c>
      <c r="J184">
        <v>8.8699999999999994E-3</v>
      </c>
      <c r="K184" t="s">
        <v>25</v>
      </c>
      <c r="L184" t="s">
        <v>290</v>
      </c>
      <c r="M184">
        <v>84.838700000000003</v>
      </c>
      <c r="N184" t="s">
        <v>25</v>
      </c>
      <c r="O184" t="s">
        <v>293</v>
      </c>
      <c r="P184">
        <v>8.4927399999999995</v>
      </c>
      <c r="Q184" t="s">
        <v>25</v>
      </c>
      <c r="R184" t="s">
        <v>24</v>
      </c>
      <c r="S184">
        <v>7.9121999999999998E-2</v>
      </c>
      <c r="T184" t="s">
        <v>25</v>
      </c>
      <c r="U184" t="s">
        <v>26</v>
      </c>
      <c r="V184">
        <v>1.1592E-2</v>
      </c>
      <c r="W184" t="s">
        <v>25</v>
      </c>
      <c r="X184" t="s">
        <v>27</v>
      </c>
      <c r="Y184">
        <v>2.0324999999999999E-2</v>
      </c>
      <c r="Z184" t="s">
        <v>25</v>
      </c>
      <c r="AA184" t="s">
        <v>292</v>
      </c>
      <c r="AB184">
        <v>1.8395000000000002E-2</v>
      </c>
      <c r="AC184" t="s">
        <v>25</v>
      </c>
      <c r="AD184" t="s">
        <v>28</v>
      </c>
      <c r="AE184">
        <v>1.08E-4</v>
      </c>
      <c r="AF184" t="s">
        <v>25</v>
      </c>
      <c r="AG184" t="s">
        <v>288</v>
      </c>
      <c r="AH184">
        <v>1000</v>
      </c>
      <c r="AI184" t="s">
        <v>189</v>
      </c>
      <c r="AJ184">
        <v>10</v>
      </c>
      <c r="AK184" t="s">
        <v>190</v>
      </c>
      <c r="AL184">
        <v>10</v>
      </c>
      <c r="AM184" t="s">
        <v>191</v>
      </c>
      <c r="AN184">
        <v>500</v>
      </c>
      <c r="AO184" t="s">
        <v>192</v>
      </c>
      <c r="AP184">
        <v>20</v>
      </c>
      <c r="AQ184" t="s">
        <v>193</v>
      </c>
      <c r="AR184">
        <v>1000</v>
      </c>
      <c r="AS184" t="s">
        <v>1882</v>
      </c>
    </row>
    <row r="185" spans="1:45">
      <c r="A185">
        <v>296</v>
      </c>
      <c r="B185" t="s">
        <v>289</v>
      </c>
      <c r="C185">
        <v>4</v>
      </c>
      <c r="D185" t="s">
        <v>182</v>
      </c>
      <c r="E185">
        <v>0</v>
      </c>
      <c r="F185" t="s">
        <v>183</v>
      </c>
      <c r="G185" t="s">
        <v>184</v>
      </c>
      <c r="H185">
        <v>0</v>
      </c>
      <c r="I185" t="s">
        <v>185</v>
      </c>
      <c r="J185">
        <v>5.3E-3</v>
      </c>
      <c r="K185" t="s">
        <v>25</v>
      </c>
      <c r="L185" t="s">
        <v>290</v>
      </c>
      <c r="M185">
        <v>3.0419999999999998</v>
      </c>
      <c r="N185" t="s">
        <v>25</v>
      </c>
      <c r="O185" t="s">
        <v>293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8.5109999999999995E-3</v>
      </c>
      <c r="W185" t="s">
        <v>25</v>
      </c>
      <c r="X185" t="s">
        <v>27</v>
      </c>
      <c r="Y185">
        <v>6.2718999999999997E-2</v>
      </c>
      <c r="Z185" t="s">
        <v>25</v>
      </c>
      <c r="AA185" t="s">
        <v>292</v>
      </c>
      <c r="AB185">
        <v>1.4093E-2</v>
      </c>
      <c r="AC185" t="s">
        <v>25</v>
      </c>
      <c r="AD185" t="s">
        <v>28</v>
      </c>
      <c r="AE185">
        <v>1.2E-4</v>
      </c>
      <c r="AF185" t="s">
        <v>25</v>
      </c>
      <c r="AG185" t="s">
        <v>288</v>
      </c>
      <c r="AH185">
        <v>1000</v>
      </c>
      <c r="AI185" t="s">
        <v>189</v>
      </c>
      <c r="AJ185">
        <v>10</v>
      </c>
      <c r="AK185" t="s">
        <v>190</v>
      </c>
      <c r="AL185">
        <v>10</v>
      </c>
      <c r="AM185" t="s">
        <v>191</v>
      </c>
      <c r="AN185">
        <v>500</v>
      </c>
      <c r="AO185" t="s">
        <v>192</v>
      </c>
      <c r="AP185">
        <v>20</v>
      </c>
      <c r="AQ185" t="s">
        <v>193</v>
      </c>
      <c r="AR185">
        <v>20</v>
      </c>
      <c r="AS185" t="s">
        <v>1882</v>
      </c>
    </row>
    <row r="186" spans="1:45">
      <c r="A186">
        <v>294</v>
      </c>
      <c r="B186" t="s">
        <v>289</v>
      </c>
      <c r="C186">
        <v>0</v>
      </c>
      <c r="D186" t="s">
        <v>182</v>
      </c>
      <c r="E186">
        <v>671</v>
      </c>
      <c r="F186" t="s">
        <v>183</v>
      </c>
      <c r="G186" t="s">
        <v>184</v>
      </c>
      <c r="H186">
        <v>0</v>
      </c>
      <c r="I186" t="s">
        <v>185</v>
      </c>
      <c r="J186">
        <v>1.0378E-2</v>
      </c>
      <c r="K186" t="s">
        <v>25</v>
      </c>
      <c r="L186" t="s">
        <v>290</v>
      </c>
      <c r="M186">
        <v>825.46370000000002</v>
      </c>
      <c r="N186" t="s">
        <v>25</v>
      </c>
      <c r="O186" t="s">
        <v>293</v>
      </c>
      <c r="P186">
        <v>1.1202999999999999E-2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3.524E-2</v>
      </c>
      <c r="W186" t="s">
        <v>25</v>
      </c>
      <c r="X186" t="s">
        <v>27</v>
      </c>
      <c r="Y186">
        <v>166.698228</v>
      </c>
      <c r="Z186" t="s">
        <v>25</v>
      </c>
      <c r="AA186" t="s">
        <v>292</v>
      </c>
      <c r="AB186">
        <v>1.2825930000000001</v>
      </c>
      <c r="AC186" t="s">
        <v>25</v>
      </c>
      <c r="AD186" t="s">
        <v>28</v>
      </c>
      <c r="AE186">
        <v>1.197986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1000</v>
      </c>
      <c r="AS186" t="s">
        <v>1882</v>
      </c>
    </row>
    <row r="187" spans="1:45">
      <c r="A187">
        <v>293</v>
      </c>
      <c r="B187" t="s">
        <v>289</v>
      </c>
      <c r="C187">
        <v>0</v>
      </c>
      <c r="D187" t="s">
        <v>182</v>
      </c>
      <c r="E187">
        <v>162</v>
      </c>
      <c r="F187" t="s">
        <v>183</v>
      </c>
      <c r="G187" t="s">
        <v>184</v>
      </c>
      <c r="H187">
        <v>0</v>
      </c>
      <c r="I187" t="s">
        <v>185</v>
      </c>
      <c r="J187">
        <v>1.408E-3</v>
      </c>
      <c r="K187" t="s">
        <v>25</v>
      </c>
      <c r="L187" t="s">
        <v>290</v>
      </c>
      <c r="M187">
        <v>73.596299999999999</v>
      </c>
      <c r="N187" t="s">
        <v>25</v>
      </c>
      <c r="O187" t="s">
        <v>293</v>
      </c>
      <c r="P187">
        <v>1.482E-3</v>
      </c>
      <c r="Q187" t="s">
        <v>25</v>
      </c>
      <c r="R187" t="s">
        <v>24</v>
      </c>
      <c r="S187">
        <v>35.323141999999997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33.332662999999997</v>
      </c>
      <c r="Z187" t="s">
        <v>25</v>
      </c>
      <c r="AA187" t="s">
        <v>292</v>
      </c>
      <c r="AB187">
        <v>0.64224899999999996</v>
      </c>
      <c r="AC187" t="s">
        <v>25</v>
      </c>
      <c r="AD187" t="s">
        <v>28</v>
      </c>
      <c r="AE187">
        <v>1.1929730000000001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10</v>
      </c>
      <c r="AQ187" t="s">
        <v>193</v>
      </c>
      <c r="AR187">
        <v>20</v>
      </c>
      <c r="AS187" t="s">
        <v>1882</v>
      </c>
    </row>
    <row r="188" spans="1:45">
      <c r="A188">
        <v>292</v>
      </c>
      <c r="B188" t="s">
        <v>289</v>
      </c>
      <c r="C188">
        <v>0</v>
      </c>
      <c r="D188" t="s">
        <v>182</v>
      </c>
      <c r="E188">
        <v>162</v>
      </c>
      <c r="F188" t="s">
        <v>183</v>
      </c>
      <c r="G188" t="s">
        <v>184</v>
      </c>
      <c r="H188">
        <v>5.63</v>
      </c>
      <c r="I188" t="s">
        <v>185</v>
      </c>
      <c r="J188">
        <v>1.952E-3</v>
      </c>
      <c r="K188" t="s">
        <v>25</v>
      </c>
      <c r="L188" t="s">
        <v>290</v>
      </c>
      <c r="M188">
        <v>112.41</v>
      </c>
      <c r="N188" t="s">
        <v>25</v>
      </c>
      <c r="O188" t="s">
        <v>293</v>
      </c>
      <c r="P188">
        <v>2.065E-3</v>
      </c>
      <c r="Q188" t="s">
        <v>25</v>
      </c>
      <c r="R188" t="s">
        <v>24</v>
      </c>
      <c r="S188">
        <v>28.589718000000001</v>
      </c>
      <c r="T188" t="s">
        <v>25</v>
      </c>
      <c r="U188" t="s">
        <v>26</v>
      </c>
      <c r="V188">
        <v>0.29720800000000003</v>
      </c>
      <c r="W188" t="s">
        <v>25</v>
      </c>
      <c r="X188" t="s">
        <v>27</v>
      </c>
      <c r="Y188">
        <v>24.702760000000001</v>
      </c>
      <c r="Z188" t="s">
        <v>25</v>
      </c>
      <c r="AA188" t="s">
        <v>292</v>
      </c>
      <c r="AB188">
        <v>1.6971099999999999</v>
      </c>
      <c r="AC188" t="s">
        <v>25</v>
      </c>
      <c r="AD188" t="s">
        <v>28</v>
      </c>
      <c r="AE188">
        <v>1.813266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  <c r="AS188" t="s">
        <v>1882</v>
      </c>
    </row>
    <row r="189" spans="1:45">
      <c r="A189">
        <v>291</v>
      </c>
      <c r="B189" t="s">
        <v>289</v>
      </c>
      <c r="C189">
        <v>0</v>
      </c>
      <c r="D189" t="s">
        <v>182</v>
      </c>
      <c r="E189">
        <v>162</v>
      </c>
      <c r="F189" t="s">
        <v>183</v>
      </c>
      <c r="G189" t="s">
        <v>184</v>
      </c>
      <c r="H189">
        <v>5.63</v>
      </c>
      <c r="I189" t="s">
        <v>185</v>
      </c>
      <c r="J189">
        <v>9.3700000000000001E-4</v>
      </c>
      <c r="K189" t="s">
        <v>25</v>
      </c>
      <c r="L189" t="s">
        <v>290</v>
      </c>
      <c r="M189">
        <v>49.852800000000002</v>
      </c>
      <c r="N189" t="s">
        <v>25</v>
      </c>
      <c r="O189" t="s">
        <v>293</v>
      </c>
      <c r="P189">
        <v>9.8700000000000003E-4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0.15398000000000001</v>
      </c>
      <c r="W189" t="s">
        <v>25</v>
      </c>
      <c r="X189" t="s">
        <v>27</v>
      </c>
      <c r="Y189">
        <v>10.099273999999999</v>
      </c>
      <c r="Z189" t="s">
        <v>25</v>
      </c>
      <c r="AA189" t="s">
        <v>292</v>
      </c>
      <c r="AB189">
        <v>0.90790999999999999</v>
      </c>
      <c r="AC189" t="s">
        <v>25</v>
      </c>
      <c r="AD189" t="s">
        <v>28</v>
      </c>
      <c r="AE189">
        <v>0.78937599999999997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  <c r="AS189" t="s">
        <v>1882</v>
      </c>
    </row>
    <row r="190" spans="1:45">
      <c r="A190">
        <v>289</v>
      </c>
      <c r="B190" t="s">
        <v>289</v>
      </c>
      <c r="C190">
        <v>5</v>
      </c>
      <c r="D190" t="s">
        <v>182</v>
      </c>
      <c r="E190">
        <v>456</v>
      </c>
      <c r="F190" t="s">
        <v>183</v>
      </c>
      <c r="G190" t="s">
        <v>184</v>
      </c>
      <c r="H190">
        <v>974.14400000000001</v>
      </c>
      <c r="I190" t="s">
        <v>185</v>
      </c>
      <c r="J190">
        <v>5.8E-4</v>
      </c>
      <c r="K190" t="s">
        <v>25</v>
      </c>
      <c r="L190" t="s">
        <v>290</v>
      </c>
      <c r="M190">
        <v>684.92923499999995</v>
      </c>
      <c r="N190" t="s">
        <v>25</v>
      </c>
      <c r="O190" t="s">
        <v>293</v>
      </c>
      <c r="P190">
        <v>1.2650000000000001E-3</v>
      </c>
      <c r="Q190" t="s">
        <v>25</v>
      </c>
      <c r="R190" t="s">
        <v>24</v>
      </c>
      <c r="S190">
        <v>2.2947259999999998</v>
      </c>
      <c r="T190" t="s">
        <v>25</v>
      </c>
      <c r="U190" t="s">
        <v>26</v>
      </c>
      <c r="V190">
        <v>8.3814E-2</v>
      </c>
      <c r="W190" t="s">
        <v>25</v>
      </c>
      <c r="X190" t="s">
        <v>27</v>
      </c>
      <c r="Y190">
        <v>0.54522099999999996</v>
      </c>
      <c r="Z190" t="s">
        <v>25</v>
      </c>
      <c r="AA190" t="s">
        <v>292</v>
      </c>
      <c r="AB190">
        <v>0.67913299999999999</v>
      </c>
      <c r="AC190" t="s">
        <v>25</v>
      </c>
      <c r="AD190" t="s">
        <v>28</v>
      </c>
      <c r="AE190">
        <v>0.96051600000000004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5000</v>
      </c>
      <c r="AO190" t="s">
        <v>192</v>
      </c>
      <c r="AP190">
        <v>20</v>
      </c>
      <c r="AQ190" t="s">
        <v>193</v>
      </c>
      <c r="AR190">
        <v>20</v>
      </c>
      <c r="AS190" t="s">
        <v>1882</v>
      </c>
    </row>
    <row r="191" spans="1:45">
      <c r="A191">
        <v>289</v>
      </c>
      <c r="B191" t="s">
        <v>289</v>
      </c>
      <c r="C191">
        <v>5</v>
      </c>
      <c r="D191" t="s">
        <v>182</v>
      </c>
      <c r="E191">
        <v>456</v>
      </c>
      <c r="F191" t="s">
        <v>183</v>
      </c>
      <c r="G191" t="s">
        <v>184</v>
      </c>
      <c r="H191">
        <v>2524.7184000000002</v>
      </c>
      <c r="I191" t="s">
        <v>185</v>
      </c>
      <c r="J191">
        <v>5.5099999999999995E-4</v>
      </c>
      <c r="K191" t="s">
        <v>25</v>
      </c>
      <c r="L191" t="s">
        <v>290</v>
      </c>
      <c r="M191">
        <v>667.89840600000002</v>
      </c>
      <c r="N191" t="s">
        <v>25</v>
      </c>
      <c r="O191" t="s">
        <v>293</v>
      </c>
      <c r="P191">
        <v>1.219E-3</v>
      </c>
      <c r="Q191" t="s">
        <v>25</v>
      </c>
      <c r="R191" t="s">
        <v>24</v>
      </c>
      <c r="S191">
        <v>2.1761520000000001</v>
      </c>
      <c r="T191" t="s">
        <v>25</v>
      </c>
      <c r="U191" t="s">
        <v>26</v>
      </c>
      <c r="V191">
        <v>8.1462000000000007E-2</v>
      </c>
      <c r="W191" t="s">
        <v>25</v>
      </c>
      <c r="X191" t="s">
        <v>27</v>
      </c>
      <c r="Y191">
        <v>0.47459600000000002</v>
      </c>
      <c r="Z191" t="s">
        <v>25</v>
      </c>
      <c r="AA191" t="s">
        <v>292</v>
      </c>
      <c r="AB191">
        <v>0.61485999999999996</v>
      </c>
      <c r="AC191" t="s">
        <v>25</v>
      </c>
      <c r="AD191" t="s">
        <v>28</v>
      </c>
      <c r="AE191">
        <v>0.97974600000000001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5000</v>
      </c>
      <c r="AO191" t="s">
        <v>192</v>
      </c>
      <c r="AP191">
        <v>20</v>
      </c>
      <c r="AQ191" t="s">
        <v>193</v>
      </c>
      <c r="AR191">
        <v>20</v>
      </c>
      <c r="AS191" t="s">
        <v>1882</v>
      </c>
    </row>
    <row r="192" spans="1:45">
      <c r="A192">
        <v>288</v>
      </c>
      <c r="B192" t="s">
        <v>289</v>
      </c>
      <c r="C192">
        <v>5</v>
      </c>
      <c r="D192" t="s">
        <v>182</v>
      </c>
      <c r="E192">
        <v>456</v>
      </c>
      <c r="F192" t="s">
        <v>183</v>
      </c>
      <c r="G192" t="s">
        <v>184</v>
      </c>
      <c r="H192">
        <v>6029.2986000000001</v>
      </c>
      <c r="I192" t="s">
        <v>185</v>
      </c>
      <c r="J192">
        <v>5.3499999999999999E-4</v>
      </c>
      <c r="K192" t="s">
        <v>25</v>
      </c>
      <c r="L192" t="s">
        <v>290</v>
      </c>
      <c r="M192">
        <v>636.95155299999999</v>
      </c>
      <c r="N192" t="s">
        <v>25</v>
      </c>
      <c r="O192" t="s">
        <v>293</v>
      </c>
      <c r="P192">
        <v>1.1720000000000001E-3</v>
      </c>
      <c r="Q192" t="s">
        <v>25</v>
      </c>
      <c r="R192" t="s">
        <v>24</v>
      </c>
      <c r="S192">
        <v>2.1222949999999998</v>
      </c>
      <c r="T192" t="s">
        <v>25</v>
      </c>
      <c r="U192" t="s">
        <v>26</v>
      </c>
      <c r="V192">
        <v>7.8333E-2</v>
      </c>
      <c r="W192" t="s">
        <v>25</v>
      </c>
      <c r="X192" t="s">
        <v>27</v>
      </c>
      <c r="Y192">
        <v>0.44649800000000001</v>
      </c>
      <c r="Z192" t="s">
        <v>25</v>
      </c>
      <c r="AA192" t="s">
        <v>292</v>
      </c>
      <c r="AB192">
        <v>0.55091299999999999</v>
      </c>
      <c r="AC192" t="s">
        <v>25</v>
      </c>
      <c r="AD192" t="s">
        <v>28</v>
      </c>
      <c r="AE192">
        <v>1.022546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10</v>
      </c>
      <c r="AM192" t="s">
        <v>191</v>
      </c>
      <c r="AN192">
        <v>5000</v>
      </c>
      <c r="AO192" t="s">
        <v>192</v>
      </c>
      <c r="AP192">
        <v>20</v>
      </c>
      <c r="AQ192" t="s">
        <v>193</v>
      </c>
      <c r="AR192">
        <v>20</v>
      </c>
      <c r="AS192" t="s">
        <v>1882</v>
      </c>
    </row>
    <row r="193" spans="1:45">
      <c r="A193">
        <v>287</v>
      </c>
      <c r="B193" t="s">
        <v>289</v>
      </c>
      <c r="C193">
        <v>5</v>
      </c>
      <c r="D193" t="s">
        <v>182</v>
      </c>
      <c r="E193">
        <v>456</v>
      </c>
      <c r="F193" t="s">
        <v>183</v>
      </c>
      <c r="G193" t="s">
        <v>184</v>
      </c>
      <c r="H193">
        <v>13429.594999999999</v>
      </c>
      <c r="I193" t="s">
        <v>185</v>
      </c>
      <c r="J193">
        <v>4.7100000000000001E-4</v>
      </c>
      <c r="K193" t="s">
        <v>25</v>
      </c>
      <c r="L193" t="s">
        <v>290</v>
      </c>
      <c r="M193">
        <v>592.167055</v>
      </c>
      <c r="N193" t="s">
        <v>25</v>
      </c>
      <c r="O193" t="s">
        <v>293</v>
      </c>
      <c r="P193">
        <v>1.0629999999999999E-3</v>
      </c>
      <c r="Q193" t="s">
        <v>25</v>
      </c>
      <c r="R193" t="s">
        <v>24</v>
      </c>
      <c r="S193">
        <v>2.0271089999999998</v>
      </c>
      <c r="T193" t="s">
        <v>25</v>
      </c>
      <c r="U193" t="s">
        <v>26</v>
      </c>
      <c r="V193">
        <v>7.5608999999999996E-2</v>
      </c>
      <c r="W193" t="s">
        <v>25</v>
      </c>
      <c r="X193" t="s">
        <v>27</v>
      </c>
      <c r="Y193">
        <v>0.35247699999999998</v>
      </c>
      <c r="Z193" t="s">
        <v>25</v>
      </c>
      <c r="AA193" t="s">
        <v>292</v>
      </c>
      <c r="AB193">
        <v>0.48053299999999999</v>
      </c>
      <c r="AC193" t="s">
        <v>25</v>
      </c>
      <c r="AD193" t="s">
        <v>28</v>
      </c>
      <c r="AE193">
        <v>1.094978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10</v>
      </c>
      <c r="AM193" t="s">
        <v>191</v>
      </c>
      <c r="AN193">
        <v>5000</v>
      </c>
      <c r="AO193" t="s">
        <v>192</v>
      </c>
      <c r="AP193">
        <v>20</v>
      </c>
      <c r="AQ193" t="s">
        <v>193</v>
      </c>
      <c r="AR193">
        <v>20</v>
      </c>
      <c r="AS193" t="s">
        <v>1882</v>
      </c>
    </row>
    <row r="194" spans="1:45">
      <c r="A194">
        <v>286</v>
      </c>
      <c r="B194" t="s">
        <v>289</v>
      </c>
      <c r="C194">
        <v>5</v>
      </c>
      <c r="D194" t="s">
        <v>182</v>
      </c>
      <c r="E194">
        <v>456</v>
      </c>
      <c r="F194" t="s">
        <v>183</v>
      </c>
      <c r="G194" t="s">
        <v>184</v>
      </c>
      <c r="H194">
        <v>28174.773000000001</v>
      </c>
      <c r="I194" t="s">
        <v>185</v>
      </c>
      <c r="J194">
        <v>4.7699999999999999E-4</v>
      </c>
      <c r="K194" t="s">
        <v>25</v>
      </c>
      <c r="L194" t="s">
        <v>290</v>
      </c>
      <c r="M194">
        <v>529.52018899999996</v>
      </c>
      <c r="N194" t="s">
        <v>25</v>
      </c>
      <c r="O194" t="s">
        <v>293</v>
      </c>
      <c r="P194">
        <v>1.0059999999999999E-3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7.3399000000000006E-2</v>
      </c>
      <c r="W194" t="s">
        <v>25</v>
      </c>
      <c r="X194" t="s">
        <v>27</v>
      </c>
      <c r="Y194">
        <v>0.31390099999999999</v>
      </c>
      <c r="Z194" t="s">
        <v>25</v>
      </c>
      <c r="AA194" t="s">
        <v>292</v>
      </c>
      <c r="AB194">
        <v>0.40513100000000002</v>
      </c>
      <c r="AC194" t="s">
        <v>25</v>
      </c>
      <c r="AD194" t="s">
        <v>28</v>
      </c>
      <c r="AE194">
        <v>1.2317499999999999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5000</v>
      </c>
      <c r="AO194" t="s">
        <v>192</v>
      </c>
      <c r="AP194">
        <v>20</v>
      </c>
      <c r="AQ194" t="s">
        <v>193</v>
      </c>
      <c r="AR194">
        <v>20</v>
      </c>
      <c r="AS194" t="s">
        <v>1882</v>
      </c>
    </row>
    <row r="195" spans="1:45">
      <c r="A195">
        <v>285</v>
      </c>
      <c r="B195" t="s">
        <v>289</v>
      </c>
      <c r="C195">
        <v>5</v>
      </c>
      <c r="D195" t="s">
        <v>182</v>
      </c>
      <c r="E195">
        <v>456</v>
      </c>
      <c r="F195" t="s">
        <v>183</v>
      </c>
      <c r="G195" t="s">
        <v>184</v>
      </c>
      <c r="H195">
        <v>56111.439400000003</v>
      </c>
      <c r="I195" t="s">
        <v>185</v>
      </c>
      <c r="J195">
        <v>4.4499999999999997E-4</v>
      </c>
      <c r="K195" t="s">
        <v>25</v>
      </c>
      <c r="L195" t="s">
        <v>290</v>
      </c>
      <c r="M195">
        <v>484.33872200000002</v>
      </c>
      <c r="N195" t="s">
        <v>25</v>
      </c>
      <c r="O195" t="s">
        <v>293</v>
      </c>
      <c r="P195">
        <v>9.3000000000000005E-4</v>
      </c>
      <c r="Q195" t="s">
        <v>25</v>
      </c>
      <c r="R195" t="s">
        <v>24</v>
      </c>
      <c r="S195">
        <v>1.9793069999999999</v>
      </c>
      <c r="T195" t="s">
        <v>25</v>
      </c>
      <c r="U195" t="s">
        <v>26</v>
      </c>
      <c r="V195">
        <v>7.0022000000000001E-2</v>
      </c>
      <c r="W195" t="s">
        <v>25</v>
      </c>
      <c r="X195" t="s">
        <v>27</v>
      </c>
      <c r="Y195">
        <v>0.20042399999999999</v>
      </c>
      <c r="Z195" t="s">
        <v>25</v>
      </c>
      <c r="AA195" t="s">
        <v>292</v>
      </c>
      <c r="AB195">
        <v>0.21793199999999999</v>
      </c>
      <c r="AC195" t="s">
        <v>25</v>
      </c>
      <c r="AD195" t="s">
        <v>28</v>
      </c>
      <c r="AE195">
        <v>1.471624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5000</v>
      </c>
      <c r="AO195" t="s">
        <v>192</v>
      </c>
      <c r="AP195">
        <v>20</v>
      </c>
      <c r="AQ195" t="s">
        <v>193</v>
      </c>
      <c r="AR195">
        <v>20</v>
      </c>
      <c r="AS195" t="s">
        <v>1882</v>
      </c>
    </row>
    <row r="196" spans="1:45">
      <c r="A196">
        <v>284</v>
      </c>
      <c r="B196" t="s">
        <v>289</v>
      </c>
      <c r="C196">
        <v>5</v>
      </c>
      <c r="D196" t="s">
        <v>182</v>
      </c>
      <c r="E196">
        <v>456</v>
      </c>
      <c r="F196" t="s">
        <v>183</v>
      </c>
      <c r="G196" t="s">
        <v>184</v>
      </c>
      <c r="H196">
        <v>106803.5462</v>
      </c>
      <c r="I196" t="s">
        <v>185</v>
      </c>
      <c r="J196">
        <v>4.1300000000000001E-4</v>
      </c>
      <c r="K196" t="s">
        <v>25</v>
      </c>
      <c r="L196" t="s">
        <v>290</v>
      </c>
      <c r="M196">
        <v>475.22788800000001</v>
      </c>
      <c r="N196" t="s">
        <v>25</v>
      </c>
      <c r="O196" t="s">
        <v>293</v>
      </c>
      <c r="P196">
        <v>8.8800000000000001E-4</v>
      </c>
      <c r="Q196" t="s">
        <v>25</v>
      </c>
      <c r="R196" t="s">
        <v>24</v>
      </c>
      <c r="S196">
        <v>2.5923949999999998</v>
      </c>
      <c r="T196" t="s">
        <v>25</v>
      </c>
      <c r="U196" t="s">
        <v>26</v>
      </c>
      <c r="V196">
        <v>6.8643999999999997E-2</v>
      </c>
      <c r="W196" t="s">
        <v>25</v>
      </c>
      <c r="X196" t="s">
        <v>27</v>
      </c>
      <c r="Y196">
        <v>0.15341199999999999</v>
      </c>
      <c r="Z196" t="s">
        <v>25</v>
      </c>
      <c r="AA196" t="s">
        <v>292</v>
      </c>
      <c r="AB196">
        <v>0.44132100000000002</v>
      </c>
      <c r="AC196" t="s">
        <v>25</v>
      </c>
      <c r="AD196" t="s">
        <v>28</v>
      </c>
      <c r="AE196">
        <v>1.910493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5000</v>
      </c>
      <c r="AO196" t="s">
        <v>192</v>
      </c>
      <c r="AP196">
        <v>20</v>
      </c>
      <c r="AQ196" t="s">
        <v>193</v>
      </c>
      <c r="AR196">
        <v>20</v>
      </c>
      <c r="AS196" t="s">
        <v>1882</v>
      </c>
    </row>
    <row r="197" spans="1:45">
      <c r="A197">
        <v>283</v>
      </c>
      <c r="B197" t="s">
        <v>289</v>
      </c>
      <c r="C197">
        <v>5</v>
      </c>
      <c r="D197" t="s">
        <v>182</v>
      </c>
      <c r="E197">
        <v>456</v>
      </c>
      <c r="F197" t="s">
        <v>183</v>
      </c>
      <c r="G197" t="s">
        <v>184</v>
      </c>
      <c r="H197">
        <v>195466.43239999999</v>
      </c>
      <c r="I197" t="s">
        <v>185</v>
      </c>
      <c r="J197">
        <v>3.9500000000000001E-4</v>
      </c>
      <c r="K197" t="s">
        <v>25</v>
      </c>
      <c r="L197" t="s">
        <v>290</v>
      </c>
      <c r="M197">
        <v>465.65939700000001</v>
      </c>
      <c r="N197" t="s">
        <v>25</v>
      </c>
      <c r="O197" t="s">
        <v>293</v>
      </c>
      <c r="P197">
        <v>8.5999999999999998E-4</v>
      </c>
      <c r="Q197" t="s">
        <v>25</v>
      </c>
      <c r="R197" t="s">
        <v>24</v>
      </c>
      <c r="S197">
        <v>2.9950649999999999</v>
      </c>
      <c r="T197" t="s">
        <v>25</v>
      </c>
      <c r="U197" t="s">
        <v>26</v>
      </c>
      <c r="V197">
        <v>6.7284999999999998E-2</v>
      </c>
      <c r="W197" t="s">
        <v>25</v>
      </c>
      <c r="X197" t="s">
        <v>27</v>
      </c>
      <c r="Y197">
        <v>0.11197699999999999</v>
      </c>
      <c r="Z197" t="s">
        <v>25</v>
      </c>
      <c r="AA197" t="s">
        <v>292</v>
      </c>
      <c r="AB197">
        <v>0.13498199999999999</v>
      </c>
      <c r="AC197" t="s">
        <v>25</v>
      </c>
      <c r="AD197" t="s">
        <v>28</v>
      </c>
      <c r="AE197">
        <v>2.6630410000000002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5000</v>
      </c>
      <c r="AO197" t="s">
        <v>192</v>
      </c>
      <c r="AP197">
        <v>20</v>
      </c>
      <c r="AQ197" t="s">
        <v>193</v>
      </c>
      <c r="AR197">
        <v>20</v>
      </c>
      <c r="AS197" t="s">
        <v>1882</v>
      </c>
    </row>
    <row r="198" spans="1:45">
      <c r="A198">
        <v>282</v>
      </c>
      <c r="B198" t="s">
        <v>289</v>
      </c>
      <c r="C198">
        <v>5</v>
      </c>
      <c r="D198" t="s">
        <v>182</v>
      </c>
      <c r="E198">
        <v>456</v>
      </c>
      <c r="F198" t="s">
        <v>183</v>
      </c>
      <c r="G198" t="s">
        <v>184</v>
      </c>
      <c r="H198">
        <v>345793.1838</v>
      </c>
      <c r="I198" t="s">
        <v>185</v>
      </c>
      <c r="J198">
        <v>3.6099999999999999E-4</v>
      </c>
      <c r="K198" t="s">
        <v>25</v>
      </c>
      <c r="L198" t="s">
        <v>290</v>
      </c>
      <c r="M198">
        <v>433.76175699999999</v>
      </c>
      <c r="N198" t="s">
        <v>25</v>
      </c>
      <c r="O198" t="s">
        <v>293</v>
      </c>
      <c r="P198">
        <v>7.9500000000000003E-4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6.6351999999999994E-2</v>
      </c>
      <c r="W198" t="s">
        <v>25</v>
      </c>
      <c r="X198" t="s">
        <v>27</v>
      </c>
      <c r="Y198">
        <v>7.9214000000000007E-2</v>
      </c>
      <c r="Z198" t="s">
        <v>25</v>
      </c>
      <c r="AA198" t="s">
        <v>292</v>
      </c>
      <c r="AB198">
        <v>9.4025999999999998E-2</v>
      </c>
      <c r="AC198" t="s">
        <v>25</v>
      </c>
      <c r="AD198" t="s">
        <v>28</v>
      </c>
      <c r="AE198">
        <v>3.5529609999999998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5000</v>
      </c>
      <c r="AO198" t="s">
        <v>192</v>
      </c>
      <c r="AP198">
        <v>20</v>
      </c>
      <c r="AQ198" t="s">
        <v>193</v>
      </c>
      <c r="AR198">
        <v>20</v>
      </c>
      <c r="AS198" t="s">
        <v>1882</v>
      </c>
    </row>
    <row r="199" spans="1:45">
      <c r="A199">
        <v>281</v>
      </c>
      <c r="B199" t="s">
        <v>289</v>
      </c>
      <c r="C199">
        <v>5</v>
      </c>
      <c r="D199" t="s">
        <v>182</v>
      </c>
      <c r="E199">
        <v>456</v>
      </c>
      <c r="F199" t="s">
        <v>183</v>
      </c>
      <c r="G199" t="s">
        <v>184</v>
      </c>
      <c r="H199">
        <v>595119.38820000004</v>
      </c>
      <c r="I199" t="s">
        <v>185</v>
      </c>
      <c r="J199">
        <v>3.3100000000000002E-4</v>
      </c>
      <c r="K199" t="s">
        <v>25</v>
      </c>
      <c r="L199" t="s">
        <v>290</v>
      </c>
      <c r="M199">
        <v>416.797416</v>
      </c>
      <c r="N199" t="s">
        <v>25</v>
      </c>
      <c r="O199" t="s">
        <v>293</v>
      </c>
      <c r="P199">
        <v>7.4700000000000005E-4</v>
      </c>
      <c r="Q199" t="s">
        <v>25</v>
      </c>
      <c r="R199" t="s">
        <v>24</v>
      </c>
      <c r="S199">
        <v>3.8310650000000002</v>
      </c>
      <c r="T199" t="s">
        <v>25</v>
      </c>
      <c r="U199" t="s">
        <v>26</v>
      </c>
      <c r="V199">
        <v>6.4805000000000001E-2</v>
      </c>
      <c r="W199" t="s">
        <v>25</v>
      </c>
      <c r="X199" t="s">
        <v>27</v>
      </c>
      <c r="Y199">
        <v>4.8266999999999997E-2</v>
      </c>
      <c r="Z199" t="s">
        <v>25</v>
      </c>
      <c r="AA199" t="s">
        <v>292</v>
      </c>
      <c r="AB199">
        <v>5.0411999999999998E-2</v>
      </c>
      <c r="AC199" t="s">
        <v>25</v>
      </c>
      <c r="AD199" t="s">
        <v>28</v>
      </c>
      <c r="AE199">
        <v>3.6524559999999999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5000</v>
      </c>
      <c r="AO199" t="s">
        <v>192</v>
      </c>
      <c r="AP199">
        <v>20</v>
      </c>
      <c r="AQ199" t="s">
        <v>193</v>
      </c>
      <c r="AR199">
        <v>20</v>
      </c>
      <c r="AS199" t="s">
        <v>1882</v>
      </c>
    </row>
    <row r="200" spans="1:45">
      <c r="A200">
        <v>280</v>
      </c>
      <c r="B200" t="s">
        <v>289</v>
      </c>
      <c r="C200">
        <v>4</v>
      </c>
      <c r="D200" t="s">
        <v>182</v>
      </c>
      <c r="E200">
        <v>303</v>
      </c>
      <c r="F200" t="s">
        <v>183</v>
      </c>
      <c r="G200" t="s">
        <v>184</v>
      </c>
      <c r="H200">
        <v>8.7279999999999998</v>
      </c>
      <c r="I200" t="s">
        <v>185</v>
      </c>
      <c r="J200">
        <v>5.5000000000000003E-4</v>
      </c>
      <c r="K200" t="s">
        <v>25</v>
      </c>
      <c r="L200" t="s">
        <v>290</v>
      </c>
      <c r="M200">
        <v>322.55829999999997</v>
      </c>
      <c r="N200" t="s">
        <v>25</v>
      </c>
      <c r="O200" t="s">
        <v>293</v>
      </c>
      <c r="P200">
        <v>8.7200000000000005E-4</v>
      </c>
      <c r="Q200" t="s">
        <v>25</v>
      </c>
      <c r="R200" t="s">
        <v>24</v>
      </c>
      <c r="S200">
        <v>2.5346540000000002</v>
      </c>
      <c r="T200" t="s">
        <v>25</v>
      </c>
      <c r="U200" t="s">
        <v>26</v>
      </c>
      <c r="V200">
        <v>0.23472100000000001</v>
      </c>
      <c r="W200" t="s">
        <v>25</v>
      </c>
      <c r="X200" t="s">
        <v>27</v>
      </c>
      <c r="Y200">
        <v>0.59479000000000004</v>
      </c>
      <c r="Z200" t="s">
        <v>25</v>
      </c>
      <c r="AA200" t="s">
        <v>292</v>
      </c>
      <c r="AB200">
        <v>0.92689900000000003</v>
      </c>
      <c r="AC200" t="s">
        <v>25</v>
      </c>
      <c r="AD200" t="s">
        <v>28</v>
      </c>
      <c r="AE200">
        <v>0.75164699999999995</v>
      </c>
      <c r="AF200" t="s">
        <v>25</v>
      </c>
      <c r="AG200" t="s">
        <v>288</v>
      </c>
      <c r="AH200">
        <v>500</v>
      </c>
      <c r="AI200" t="s">
        <v>189</v>
      </c>
      <c r="AJ200">
        <v>1000000</v>
      </c>
      <c r="AK200" t="s">
        <v>190</v>
      </c>
      <c r="AL200">
        <v>10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  <c r="AS200" t="s">
        <v>1882</v>
      </c>
    </row>
    <row r="201" spans="1:45">
      <c r="A201">
        <v>280</v>
      </c>
      <c r="B201" t="s">
        <v>289</v>
      </c>
      <c r="C201">
        <v>4</v>
      </c>
      <c r="D201" t="s">
        <v>182</v>
      </c>
      <c r="E201">
        <v>303</v>
      </c>
      <c r="F201" t="s">
        <v>183</v>
      </c>
      <c r="G201" t="s">
        <v>184</v>
      </c>
      <c r="H201">
        <v>8.7279999999999998</v>
      </c>
      <c r="I201" t="s">
        <v>185</v>
      </c>
      <c r="J201">
        <v>6.2299999999999996E-4</v>
      </c>
      <c r="K201" t="s">
        <v>25</v>
      </c>
      <c r="L201" t="s">
        <v>290</v>
      </c>
      <c r="M201">
        <v>347.91699999999997</v>
      </c>
      <c r="N201" t="s">
        <v>25</v>
      </c>
      <c r="O201" t="s">
        <v>293</v>
      </c>
      <c r="P201">
        <v>9.7000000000000005E-4</v>
      </c>
      <c r="Q201" t="s">
        <v>25</v>
      </c>
      <c r="R201" t="s">
        <v>24</v>
      </c>
      <c r="S201">
        <v>2.4211130000000001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0.68044199999999999</v>
      </c>
      <c r="Z201" t="s">
        <v>25</v>
      </c>
      <c r="AA201" t="s">
        <v>292</v>
      </c>
      <c r="AB201">
        <v>0.92593800000000004</v>
      </c>
      <c r="AC201" t="s">
        <v>25</v>
      </c>
      <c r="AD201" t="s">
        <v>28</v>
      </c>
      <c r="AE201">
        <v>0.66290400000000005</v>
      </c>
      <c r="AF201" t="s">
        <v>25</v>
      </c>
      <c r="AG201" t="s">
        <v>288</v>
      </c>
      <c r="AH201">
        <v>1000</v>
      </c>
      <c r="AI201" t="s">
        <v>189</v>
      </c>
      <c r="AJ201">
        <v>1000000</v>
      </c>
      <c r="AK201" t="s">
        <v>190</v>
      </c>
      <c r="AL201">
        <v>10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20</v>
      </c>
      <c r="AS201" t="s">
        <v>1882</v>
      </c>
    </row>
    <row r="202" spans="1:45">
      <c r="A202">
        <v>280</v>
      </c>
      <c r="B202" t="s">
        <v>289</v>
      </c>
      <c r="C202">
        <v>4</v>
      </c>
      <c r="D202" t="s">
        <v>182</v>
      </c>
      <c r="E202">
        <v>303</v>
      </c>
      <c r="F202" t="s">
        <v>183</v>
      </c>
      <c r="G202" t="s">
        <v>184</v>
      </c>
      <c r="H202">
        <v>8.7279999999999998</v>
      </c>
      <c r="I202" t="s">
        <v>185</v>
      </c>
      <c r="J202">
        <v>6.5499999999999998E-4</v>
      </c>
      <c r="K202" t="s">
        <v>25</v>
      </c>
      <c r="L202" t="s">
        <v>290</v>
      </c>
      <c r="M202">
        <v>387.34969999999998</v>
      </c>
      <c r="N202" t="s">
        <v>25</v>
      </c>
      <c r="O202" t="s">
        <v>293</v>
      </c>
      <c r="P202">
        <v>1.0430000000000001E-3</v>
      </c>
      <c r="Q202" t="s">
        <v>25</v>
      </c>
      <c r="R202" t="s">
        <v>24</v>
      </c>
      <c r="S202">
        <v>2.7238570000000002</v>
      </c>
      <c r="T202" t="s">
        <v>25</v>
      </c>
      <c r="U202" t="s">
        <v>26</v>
      </c>
      <c r="V202">
        <v>0.12670200000000001</v>
      </c>
      <c r="W202" t="s">
        <v>25</v>
      </c>
      <c r="X202" t="s">
        <v>27</v>
      </c>
      <c r="Y202">
        <v>1.008537</v>
      </c>
      <c r="Z202" t="s">
        <v>25</v>
      </c>
      <c r="AA202" t="s">
        <v>292</v>
      </c>
      <c r="AB202">
        <v>0.88239000000000001</v>
      </c>
      <c r="AC202" t="s">
        <v>25</v>
      </c>
      <c r="AD202" t="s">
        <v>28</v>
      </c>
      <c r="AE202">
        <v>0.67765699999999995</v>
      </c>
      <c r="AF202" t="s">
        <v>25</v>
      </c>
      <c r="AG202" t="s">
        <v>288</v>
      </c>
      <c r="AH202">
        <v>1000</v>
      </c>
      <c r="AI202" t="s">
        <v>189</v>
      </c>
      <c r="AJ202">
        <v>1000000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20</v>
      </c>
      <c r="AS202" t="s">
        <v>1882</v>
      </c>
    </row>
    <row r="203" spans="1:45">
      <c r="A203">
        <v>280</v>
      </c>
      <c r="B203" t="s">
        <v>289</v>
      </c>
      <c r="C203">
        <v>4</v>
      </c>
      <c r="D203" t="s">
        <v>182</v>
      </c>
      <c r="E203">
        <v>303</v>
      </c>
      <c r="F203" t="s">
        <v>183</v>
      </c>
      <c r="G203" t="s">
        <v>184</v>
      </c>
      <c r="H203">
        <v>8.7279999999999998</v>
      </c>
      <c r="I203" t="s">
        <v>185</v>
      </c>
      <c r="J203">
        <v>6.5799999999999995E-4</v>
      </c>
      <c r="K203" t="s">
        <v>25</v>
      </c>
      <c r="L203" t="s">
        <v>290</v>
      </c>
      <c r="M203">
        <v>362.39170000000001</v>
      </c>
      <c r="N203" t="s">
        <v>25</v>
      </c>
      <c r="O203" t="s">
        <v>293</v>
      </c>
      <c r="P203">
        <v>1.021E-3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0.12416000000000001</v>
      </c>
      <c r="W203" t="s">
        <v>25</v>
      </c>
      <c r="X203" t="s">
        <v>27</v>
      </c>
      <c r="Y203">
        <v>0.970943</v>
      </c>
      <c r="Z203" t="s">
        <v>25</v>
      </c>
      <c r="AA203" t="s">
        <v>292</v>
      </c>
      <c r="AB203">
        <v>0.86999599999999999</v>
      </c>
      <c r="AC203" t="s">
        <v>25</v>
      </c>
      <c r="AD203" t="s">
        <v>28</v>
      </c>
      <c r="AE203">
        <v>0.66397899999999999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  <c r="AS203" t="s">
        <v>1882</v>
      </c>
    </row>
    <row r="204" spans="1:45">
      <c r="A204">
        <v>280</v>
      </c>
      <c r="B204" t="s">
        <v>289</v>
      </c>
      <c r="C204">
        <v>4</v>
      </c>
      <c r="D204" t="s">
        <v>182</v>
      </c>
      <c r="E204">
        <v>303</v>
      </c>
      <c r="F204" t="s">
        <v>183</v>
      </c>
      <c r="G204" t="s">
        <v>184</v>
      </c>
      <c r="H204">
        <v>8.7279999999999998</v>
      </c>
      <c r="I204" t="s">
        <v>185</v>
      </c>
      <c r="J204">
        <v>6.2E-4</v>
      </c>
      <c r="K204" t="s">
        <v>25</v>
      </c>
      <c r="L204" t="s">
        <v>290</v>
      </c>
      <c r="M204">
        <v>364.96409999999997</v>
      </c>
      <c r="N204" t="s">
        <v>25</v>
      </c>
      <c r="O204" t="s">
        <v>293</v>
      </c>
      <c r="P204">
        <v>9.8499999999999998E-4</v>
      </c>
      <c r="Q204" t="s">
        <v>25</v>
      </c>
      <c r="R204" t="s">
        <v>24</v>
      </c>
      <c r="S204">
        <v>2.3706499999999999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0.66360399999999997</v>
      </c>
      <c r="Z204" t="s">
        <v>25</v>
      </c>
      <c r="AA204" t="s">
        <v>292</v>
      </c>
      <c r="AB204">
        <v>0.89421799999999996</v>
      </c>
      <c r="AC204" t="s">
        <v>25</v>
      </c>
      <c r="AD204" t="s">
        <v>28</v>
      </c>
      <c r="AE204">
        <v>0.661995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20</v>
      </c>
      <c r="AQ204" t="s">
        <v>193</v>
      </c>
      <c r="AR204">
        <v>20</v>
      </c>
      <c r="AS204" t="s">
        <v>1882</v>
      </c>
    </row>
    <row r="205" spans="1:45">
      <c r="A205">
        <v>280</v>
      </c>
      <c r="B205" t="s">
        <v>289</v>
      </c>
      <c r="C205">
        <v>4</v>
      </c>
      <c r="D205" t="s">
        <v>182</v>
      </c>
      <c r="E205">
        <v>303</v>
      </c>
      <c r="F205" t="s">
        <v>183</v>
      </c>
      <c r="G205" t="s">
        <v>184</v>
      </c>
      <c r="H205">
        <v>26.108000000000001</v>
      </c>
      <c r="I205" t="s">
        <v>185</v>
      </c>
      <c r="J205">
        <v>6.7000000000000002E-4</v>
      </c>
      <c r="K205" t="s">
        <v>25</v>
      </c>
      <c r="L205" t="s">
        <v>290</v>
      </c>
      <c r="M205">
        <v>390.64449999999999</v>
      </c>
      <c r="N205" t="s">
        <v>25</v>
      </c>
      <c r="O205" t="s">
        <v>293</v>
      </c>
      <c r="P205">
        <v>1.06E-3</v>
      </c>
      <c r="Q205" t="s">
        <v>25</v>
      </c>
      <c r="R205" t="s">
        <v>24</v>
      </c>
      <c r="S205">
        <v>2.7619259999999999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0.96820499999999998</v>
      </c>
      <c r="Z205" t="s">
        <v>25</v>
      </c>
      <c r="AA205" t="s">
        <v>292</v>
      </c>
      <c r="AB205">
        <v>0.97293799999999997</v>
      </c>
      <c r="AC205" t="s">
        <v>25</v>
      </c>
      <c r="AD205" t="s">
        <v>28</v>
      </c>
      <c r="AE205">
        <v>0.66451800000000005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20</v>
      </c>
      <c r="AQ205" t="s">
        <v>193</v>
      </c>
      <c r="AR205">
        <v>20</v>
      </c>
      <c r="AS205" t="s">
        <v>1882</v>
      </c>
    </row>
    <row r="206" spans="1:45">
      <c r="A206">
        <v>280</v>
      </c>
      <c r="B206" t="s">
        <v>289</v>
      </c>
      <c r="C206">
        <v>4</v>
      </c>
      <c r="D206" t="s">
        <v>182</v>
      </c>
      <c r="E206">
        <v>526</v>
      </c>
      <c r="F206" t="s">
        <v>183</v>
      </c>
      <c r="G206" t="s">
        <v>184</v>
      </c>
      <c r="H206">
        <v>8.7279999999999998</v>
      </c>
      <c r="I206" t="s">
        <v>185</v>
      </c>
      <c r="J206">
        <v>6.29E-4</v>
      </c>
      <c r="K206" t="s">
        <v>25</v>
      </c>
      <c r="L206" t="s">
        <v>290</v>
      </c>
      <c r="M206">
        <v>433.49560000000002</v>
      </c>
      <c r="N206" t="s">
        <v>25</v>
      </c>
      <c r="O206" t="s">
        <v>293</v>
      </c>
      <c r="P206">
        <v>1.0629999999999999E-3</v>
      </c>
      <c r="Q206" t="s">
        <v>25</v>
      </c>
      <c r="R206" t="s">
        <v>24</v>
      </c>
      <c r="S206">
        <v>4.3283500000000004</v>
      </c>
      <c r="T206" t="s">
        <v>25</v>
      </c>
      <c r="U206" t="s">
        <v>26</v>
      </c>
      <c r="V206">
        <v>0.14022299999999999</v>
      </c>
      <c r="W206" t="s">
        <v>25</v>
      </c>
      <c r="X206" t="s">
        <v>27</v>
      </c>
      <c r="Y206">
        <v>1.276481</v>
      </c>
      <c r="Z206" t="s">
        <v>25</v>
      </c>
      <c r="AA206" t="s">
        <v>292</v>
      </c>
      <c r="AB206">
        <v>2.1761330000000001</v>
      </c>
      <c r="AC206" t="s">
        <v>25</v>
      </c>
      <c r="AD206" t="s">
        <v>28</v>
      </c>
      <c r="AE206">
        <v>0.67760900000000002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20</v>
      </c>
      <c r="AQ206" t="s">
        <v>193</v>
      </c>
      <c r="AR206">
        <v>20</v>
      </c>
      <c r="AS206" t="s">
        <v>1883</v>
      </c>
    </row>
    <row r="207" spans="1:45">
      <c r="A207">
        <v>279</v>
      </c>
      <c r="B207" t="s">
        <v>289</v>
      </c>
      <c r="C207">
        <v>4</v>
      </c>
      <c r="D207" t="s">
        <v>182</v>
      </c>
      <c r="E207">
        <v>303</v>
      </c>
      <c r="F207" t="s">
        <v>183</v>
      </c>
      <c r="G207" t="s">
        <v>184</v>
      </c>
      <c r="H207">
        <v>8.7279999999999998</v>
      </c>
      <c r="I207" t="s">
        <v>185</v>
      </c>
      <c r="J207">
        <v>5.9699999999999998E-4</v>
      </c>
      <c r="K207" t="s">
        <v>25</v>
      </c>
      <c r="L207" t="s">
        <v>290</v>
      </c>
      <c r="M207">
        <v>356.25349999999997</v>
      </c>
      <c r="N207" t="s">
        <v>25</v>
      </c>
      <c r="O207" t="s">
        <v>293</v>
      </c>
      <c r="P207">
        <v>9.5299999999999996E-4</v>
      </c>
      <c r="Q207" t="s">
        <v>25</v>
      </c>
      <c r="R207" t="s">
        <v>24</v>
      </c>
      <c r="S207">
        <v>2.4021669999999999</v>
      </c>
      <c r="T207" t="s">
        <v>25</v>
      </c>
      <c r="U207" t="s">
        <v>26</v>
      </c>
      <c r="V207">
        <v>0.12501499999999999</v>
      </c>
      <c r="W207" t="s">
        <v>25</v>
      </c>
      <c r="X207" t="s">
        <v>27</v>
      </c>
      <c r="Y207">
        <v>0.68233699999999997</v>
      </c>
      <c r="Z207" t="s">
        <v>25</v>
      </c>
      <c r="AA207" t="s">
        <v>292</v>
      </c>
      <c r="AB207">
        <v>0.89587700000000003</v>
      </c>
      <c r="AC207" t="s">
        <v>25</v>
      </c>
      <c r="AD207" t="s">
        <v>28</v>
      </c>
      <c r="AE207">
        <v>0.67162599999999995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20</v>
      </c>
      <c r="AQ207" t="s">
        <v>193</v>
      </c>
      <c r="AR207">
        <v>20</v>
      </c>
      <c r="AS207" t="s">
        <v>1882</v>
      </c>
    </row>
    <row r="208" spans="1:45">
      <c r="A208">
        <v>278</v>
      </c>
      <c r="B208" t="s">
        <v>289</v>
      </c>
      <c r="C208">
        <v>4</v>
      </c>
      <c r="D208" t="s">
        <v>182</v>
      </c>
      <c r="E208">
        <v>303</v>
      </c>
      <c r="F208" t="s">
        <v>183</v>
      </c>
      <c r="G208" t="s">
        <v>184</v>
      </c>
      <c r="H208">
        <v>105.962</v>
      </c>
      <c r="I208" t="s">
        <v>185</v>
      </c>
      <c r="J208">
        <v>7.6300000000000001E-4</v>
      </c>
      <c r="K208" t="s">
        <v>25</v>
      </c>
      <c r="L208" t="s">
        <v>290</v>
      </c>
      <c r="M208">
        <v>383.15339999999998</v>
      </c>
      <c r="N208" t="s">
        <v>25</v>
      </c>
      <c r="O208" t="s">
        <v>293</v>
      </c>
      <c r="P208">
        <v>1.1460000000000001E-3</v>
      </c>
      <c r="Q208" t="s">
        <v>25</v>
      </c>
      <c r="R208" t="s">
        <v>24</v>
      </c>
      <c r="S208">
        <v>3.1211169999999999</v>
      </c>
      <c r="T208" t="s">
        <v>25</v>
      </c>
      <c r="U208" t="s">
        <v>26</v>
      </c>
      <c r="V208">
        <v>0.13109999999999999</v>
      </c>
      <c r="W208" t="s">
        <v>25</v>
      </c>
      <c r="X208" t="s">
        <v>27</v>
      </c>
      <c r="Y208">
        <v>1.2997559999999999</v>
      </c>
      <c r="Z208" t="s">
        <v>25</v>
      </c>
      <c r="AA208" t="s">
        <v>292</v>
      </c>
      <c r="AB208">
        <v>0.98960000000000004</v>
      </c>
      <c r="AC208" t="s">
        <v>25</v>
      </c>
      <c r="AD208" t="s">
        <v>28</v>
      </c>
      <c r="AE208">
        <v>0.67218100000000003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20</v>
      </c>
      <c r="AQ208" t="s">
        <v>193</v>
      </c>
      <c r="AR208">
        <v>20</v>
      </c>
      <c r="AS208" t="s">
        <v>1882</v>
      </c>
    </row>
    <row r="209" spans="1:45">
      <c r="A209">
        <v>278</v>
      </c>
      <c r="B209" t="s">
        <v>289</v>
      </c>
      <c r="C209">
        <v>4</v>
      </c>
      <c r="D209" t="s">
        <v>182</v>
      </c>
      <c r="E209">
        <v>303</v>
      </c>
      <c r="F209" t="s">
        <v>183</v>
      </c>
      <c r="G209" t="s">
        <v>184</v>
      </c>
      <c r="H209">
        <v>105.962</v>
      </c>
      <c r="I209" t="s">
        <v>185</v>
      </c>
      <c r="J209">
        <v>7.3399999999999995E-4</v>
      </c>
      <c r="K209" t="s">
        <v>25</v>
      </c>
      <c r="L209" t="s">
        <v>290</v>
      </c>
      <c r="M209">
        <v>579.43899999999996</v>
      </c>
      <c r="N209" t="s">
        <v>25</v>
      </c>
      <c r="O209" t="s">
        <v>293</v>
      </c>
      <c r="P209">
        <v>1.3129999999999999E-3</v>
      </c>
      <c r="Q209" t="s">
        <v>25</v>
      </c>
      <c r="R209" t="s">
        <v>24</v>
      </c>
      <c r="S209">
        <v>3.0862400000000001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1.0803560000000001</v>
      </c>
      <c r="Z209" t="s">
        <v>25</v>
      </c>
      <c r="AA209" t="s">
        <v>292</v>
      </c>
      <c r="AB209">
        <v>1.158819</v>
      </c>
      <c r="AC209" t="s">
        <v>25</v>
      </c>
      <c r="AD209" t="s">
        <v>28</v>
      </c>
      <c r="AE209">
        <v>0.68332499999999996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20</v>
      </c>
      <c r="AQ209" t="s">
        <v>193</v>
      </c>
      <c r="AR209">
        <v>20</v>
      </c>
      <c r="AS209" t="s">
        <v>1882</v>
      </c>
    </row>
    <row r="210" spans="1:45">
      <c r="A210">
        <v>278</v>
      </c>
      <c r="B210" t="s">
        <v>289</v>
      </c>
      <c r="C210">
        <v>4</v>
      </c>
      <c r="D210" t="s">
        <v>182</v>
      </c>
      <c r="E210">
        <v>303</v>
      </c>
      <c r="F210" t="s">
        <v>183</v>
      </c>
      <c r="G210" t="s">
        <v>184</v>
      </c>
      <c r="H210">
        <v>105.962</v>
      </c>
      <c r="I210" t="s">
        <v>185</v>
      </c>
      <c r="J210">
        <v>9.3700000000000001E-4</v>
      </c>
      <c r="K210" t="s">
        <v>25</v>
      </c>
      <c r="L210" t="s">
        <v>290</v>
      </c>
      <c r="M210">
        <v>512.22</v>
      </c>
      <c r="N210" t="s">
        <v>25</v>
      </c>
      <c r="O210" t="s">
        <v>293</v>
      </c>
      <c r="P210">
        <v>1.4499999999999999E-3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0.17691699999999999</v>
      </c>
      <c r="W210" t="s">
        <v>25</v>
      </c>
      <c r="X210" t="s">
        <v>27</v>
      </c>
      <c r="Y210">
        <v>1.3910579999999999</v>
      </c>
      <c r="Z210" t="s">
        <v>25</v>
      </c>
      <c r="AA210" t="s">
        <v>292</v>
      </c>
      <c r="AB210">
        <v>1.507917</v>
      </c>
      <c r="AC210" t="s">
        <v>25</v>
      </c>
      <c r="AD210" t="s">
        <v>28</v>
      </c>
      <c r="AE210">
        <v>0.94819100000000001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20</v>
      </c>
      <c r="AQ210" t="s">
        <v>193</v>
      </c>
      <c r="AR210">
        <v>20</v>
      </c>
      <c r="AS210" t="s">
        <v>1882</v>
      </c>
    </row>
    <row r="211" spans="1:45">
      <c r="A211">
        <v>277</v>
      </c>
      <c r="B211" t="s">
        <v>289</v>
      </c>
      <c r="C211">
        <v>4</v>
      </c>
      <c r="D211" t="s">
        <v>182</v>
      </c>
      <c r="E211">
        <v>377</v>
      </c>
      <c r="F211" t="s">
        <v>183</v>
      </c>
      <c r="G211" t="s">
        <v>184</v>
      </c>
      <c r="H211">
        <v>899.83199999999999</v>
      </c>
      <c r="I211" t="s">
        <v>185</v>
      </c>
      <c r="J211">
        <v>1.039E-3</v>
      </c>
      <c r="K211" t="s">
        <v>25</v>
      </c>
      <c r="L211" t="s">
        <v>290</v>
      </c>
      <c r="M211">
        <v>530.22839999999997</v>
      </c>
      <c r="N211" t="s">
        <v>25</v>
      </c>
      <c r="O211" t="s">
        <v>293</v>
      </c>
      <c r="P211">
        <v>1.5690000000000001E-3</v>
      </c>
      <c r="Q211" t="s">
        <v>25</v>
      </c>
      <c r="R211" t="s">
        <v>24</v>
      </c>
      <c r="S211">
        <v>3.3666040000000002</v>
      </c>
      <c r="T211" t="s">
        <v>25</v>
      </c>
      <c r="U211" t="s">
        <v>26</v>
      </c>
      <c r="V211">
        <v>0.14533399999999999</v>
      </c>
      <c r="W211" t="s">
        <v>25</v>
      </c>
      <c r="X211" t="s">
        <v>27</v>
      </c>
      <c r="Y211">
        <v>1.0308120000000001</v>
      </c>
      <c r="Z211" t="s">
        <v>25</v>
      </c>
      <c r="AA211" t="s">
        <v>292</v>
      </c>
      <c r="AB211">
        <v>1.466253</v>
      </c>
      <c r="AC211" t="s">
        <v>25</v>
      </c>
      <c r="AD211" t="s">
        <v>28</v>
      </c>
      <c r="AE211">
        <v>0.68435500000000005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20</v>
      </c>
      <c r="AQ211" t="s">
        <v>193</v>
      </c>
      <c r="AR211">
        <v>20</v>
      </c>
      <c r="AS211" t="s">
        <v>1884</v>
      </c>
    </row>
    <row r="212" spans="1:45">
      <c r="A212">
        <v>276</v>
      </c>
      <c r="B212" t="s">
        <v>289</v>
      </c>
      <c r="C212">
        <v>4</v>
      </c>
      <c r="D212" t="s">
        <v>182</v>
      </c>
      <c r="E212">
        <v>377</v>
      </c>
      <c r="F212" t="s">
        <v>183</v>
      </c>
      <c r="G212" t="s">
        <v>184</v>
      </c>
      <c r="H212">
        <v>12417.451999999999</v>
      </c>
      <c r="I212" t="s">
        <v>185</v>
      </c>
      <c r="J212">
        <v>7.3700000000000002E-4</v>
      </c>
      <c r="K212" t="s">
        <v>25</v>
      </c>
      <c r="L212" t="s">
        <v>290</v>
      </c>
      <c r="M212">
        <v>488.83670000000001</v>
      </c>
      <c r="N212" t="s">
        <v>25</v>
      </c>
      <c r="O212" t="s">
        <v>293</v>
      </c>
      <c r="P212">
        <v>1.225E-3</v>
      </c>
      <c r="Q212" t="s">
        <v>25</v>
      </c>
      <c r="R212" t="s">
        <v>24</v>
      </c>
      <c r="S212">
        <v>2.7651509999999999</v>
      </c>
      <c r="T212" t="s">
        <v>25</v>
      </c>
      <c r="U212" t="s">
        <v>26</v>
      </c>
      <c r="V212">
        <v>0.13287399999999999</v>
      </c>
      <c r="W212" t="s">
        <v>25</v>
      </c>
      <c r="X212" t="s">
        <v>27</v>
      </c>
      <c r="Y212">
        <v>0.798674</v>
      </c>
      <c r="Z212" t="s">
        <v>25</v>
      </c>
      <c r="AA212" t="s">
        <v>292</v>
      </c>
      <c r="AB212">
        <v>1.035223</v>
      </c>
      <c r="AC212" t="s">
        <v>25</v>
      </c>
      <c r="AD212" t="s">
        <v>28</v>
      </c>
      <c r="AE212">
        <v>0.76246499999999995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20</v>
      </c>
      <c r="AQ212" t="s">
        <v>193</v>
      </c>
      <c r="AR212">
        <v>20</v>
      </c>
      <c r="AS212" t="s">
        <v>1884</v>
      </c>
    </row>
    <row r="213" spans="1:45">
      <c r="A213">
        <v>276</v>
      </c>
      <c r="B213" t="s">
        <v>289</v>
      </c>
      <c r="C213">
        <v>4</v>
      </c>
      <c r="D213" t="s">
        <v>182</v>
      </c>
      <c r="E213">
        <v>377</v>
      </c>
      <c r="F213" t="s">
        <v>183</v>
      </c>
      <c r="G213" t="s">
        <v>184</v>
      </c>
      <c r="H213">
        <v>12417.451999999999</v>
      </c>
      <c r="I213" t="s">
        <v>185</v>
      </c>
      <c r="J213">
        <v>7.4299999999999995E-4</v>
      </c>
      <c r="K213" t="s">
        <v>25</v>
      </c>
      <c r="L213" t="s">
        <v>290</v>
      </c>
      <c r="M213">
        <v>486.6524</v>
      </c>
      <c r="N213" t="s">
        <v>25</v>
      </c>
      <c r="O213" t="s">
        <v>293</v>
      </c>
      <c r="P213">
        <v>1.23E-3</v>
      </c>
      <c r="Q213" t="s">
        <v>25</v>
      </c>
      <c r="R213" t="s">
        <v>24</v>
      </c>
      <c r="S213">
        <v>3.5022259999999998</v>
      </c>
      <c r="T213" t="s">
        <v>25</v>
      </c>
      <c r="U213" t="s">
        <v>26</v>
      </c>
      <c r="V213">
        <v>0.14108999999999999</v>
      </c>
      <c r="W213" t="s">
        <v>25</v>
      </c>
      <c r="X213" t="s">
        <v>27</v>
      </c>
      <c r="Y213">
        <v>0.91808699999999999</v>
      </c>
      <c r="Z213" t="s">
        <v>25</v>
      </c>
      <c r="AA213" t="s">
        <v>292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500</v>
      </c>
      <c r="AO213" t="s">
        <v>192</v>
      </c>
      <c r="AP213">
        <v>20</v>
      </c>
      <c r="AQ213" t="s">
        <v>193</v>
      </c>
      <c r="AR213">
        <v>20</v>
      </c>
      <c r="AS213" t="s">
        <v>1884</v>
      </c>
    </row>
    <row r="214" spans="1:45">
      <c r="A214">
        <v>276</v>
      </c>
      <c r="B214" t="s">
        <v>289</v>
      </c>
      <c r="C214">
        <v>4</v>
      </c>
      <c r="D214" t="s">
        <v>182</v>
      </c>
      <c r="E214">
        <v>303</v>
      </c>
      <c r="F214" t="s">
        <v>183</v>
      </c>
      <c r="G214" t="s">
        <v>184</v>
      </c>
      <c r="H214">
        <v>12417.451999999999</v>
      </c>
      <c r="I214" t="s">
        <v>185</v>
      </c>
      <c r="J214">
        <v>8.12E-4</v>
      </c>
      <c r="K214" t="s">
        <v>25</v>
      </c>
      <c r="L214" t="s">
        <v>290</v>
      </c>
      <c r="M214">
        <v>475.39479999999998</v>
      </c>
      <c r="N214" t="s">
        <v>25</v>
      </c>
      <c r="O214" t="s">
        <v>293</v>
      </c>
      <c r="P214">
        <v>1.2869999999999999E-3</v>
      </c>
      <c r="Q214" t="s">
        <v>25</v>
      </c>
      <c r="R214" t="s">
        <v>24</v>
      </c>
      <c r="S214">
        <v>3.6340509999999999</v>
      </c>
      <c r="T214" t="s">
        <v>25</v>
      </c>
      <c r="U214" t="s">
        <v>26</v>
      </c>
      <c r="V214">
        <v>0.14022000000000001</v>
      </c>
      <c r="W214" t="s">
        <v>25</v>
      </c>
      <c r="X214" t="s">
        <v>27</v>
      </c>
      <c r="Y214">
        <v>0.94150999999999996</v>
      </c>
      <c r="Z214" t="s">
        <v>25</v>
      </c>
      <c r="AA214" t="s">
        <v>292</v>
      </c>
      <c r="AB214">
        <v>0.82194599999999995</v>
      </c>
      <c r="AC214" t="s">
        <v>25</v>
      </c>
      <c r="AD214" t="s">
        <v>28</v>
      </c>
      <c r="AE214">
        <v>0.83294000000000001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500</v>
      </c>
      <c r="AO214" t="s">
        <v>192</v>
      </c>
      <c r="AP214">
        <v>20</v>
      </c>
      <c r="AQ214" t="s">
        <v>193</v>
      </c>
      <c r="AR214">
        <v>20</v>
      </c>
      <c r="AS214" t="s">
        <v>1882</v>
      </c>
    </row>
    <row r="215" spans="1:45">
      <c r="A215">
        <v>276</v>
      </c>
      <c r="B215" t="s">
        <v>289</v>
      </c>
      <c r="C215">
        <v>4</v>
      </c>
      <c r="D215" t="s">
        <v>182</v>
      </c>
      <c r="E215">
        <v>303</v>
      </c>
      <c r="F215" t="s">
        <v>183</v>
      </c>
      <c r="G215" t="s">
        <v>184</v>
      </c>
      <c r="H215">
        <v>12417.451999999999</v>
      </c>
      <c r="I215" t="s">
        <v>185</v>
      </c>
      <c r="J215">
        <v>2.062E-3</v>
      </c>
      <c r="K215" t="s">
        <v>25</v>
      </c>
      <c r="L215" t="s">
        <v>290</v>
      </c>
      <c r="M215">
        <v>6083.5065999999997</v>
      </c>
      <c r="N215" t="s">
        <v>25</v>
      </c>
      <c r="O215" t="s">
        <v>293</v>
      </c>
      <c r="P215">
        <v>8.1460000000000005E-3</v>
      </c>
      <c r="Q215" t="s">
        <v>25</v>
      </c>
      <c r="R215" t="s">
        <v>24</v>
      </c>
      <c r="S215">
        <v>37.545715999999999</v>
      </c>
      <c r="T215" t="s">
        <v>25</v>
      </c>
      <c r="U215" t="s">
        <v>26</v>
      </c>
      <c r="V215">
        <v>0.88776999999999995</v>
      </c>
      <c r="W215" t="s">
        <v>25</v>
      </c>
      <c r="X215" t="s">
        <v>27</v>
      </c>
      <c r="Y215">
        <v>8.5037090000000006</v>
      </c>
      <c r="Z215" t="s">
        <v>25</v>
      </c>
      <c r="AA215" t="s">
        <v>292</v>
      </c>
      <c r="AB215">
        <v>1.639429</v>
      </c>
      <c r="AC215" t="s">
        <v>25</v>
      </c>
      <c r="AD215" t="s">
        <v>28</v>
      </c>
      <c r="AE215">
        <v>25.679314000000002</v>
      </c>
      <c r="AF215" t="s">
        <v>25</v>
      </c>
      <c r="AG215" t="s">
        <v>288</v>
      </c>
      <c r="AH215">
        <v>1000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500</v>
      </c>
      <c r="AO215" t="s">
        <v>192</v>
      </c>
      <c r="AP215">
        <v>20</v>
      </c>
      <c r="AQ215" t="s">
        <v>193</v>
      </c>
      <c r="AR215">
        <v>20</v>
      </c>
      <c r="AS215" t="s">
        <v>1882</v>
      </c>
    </row>
    <row r="216" spans="1:45">
      <c r="A216">
        <v>276</v>
      </c>
      <c r="B216" t="s">
        <v>289</v>
      </c>
      <c r="C216">
        <v>4</v>
      </c>
      <c r="D216" t="s">
        <v>182</v>
      </c>
      <c r="E216">
        <v>303</v>
      </c>
      <c r="F216" t="s">
        <v>183</v>
      </c>
      <c r="G216" t="s">
        <v>184</v>
      </c>
      <c r="H216">
        <v>12417.451999999999</v>
      </c>
      <c r="I216" t="s">
        <v>185</v>
      </c>
      <c r="J216">
        <v>6.7699999999999998E-4</v>
      </c>
      <c r="K216" t="s">
        <v>25</v>
      </c>
      <c r="L216" t="s">
        <v>290</v>
      </c>
      <c r="M216">
        <v>427.14389999999997</v>
      </c>
      <c r="N216" t="s">
        <v>25</v>
      </c>
      <c r="O216" t="s">
        <v>293</v>
      </c>
      <c r="P216">
        <v>1.1050000000000001E-3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0.24531500000000001</v>
      </c>
      <c r="W216" t="s">
        <v>25</v>
      </c>
      <c r="X216" t="s">
        <v>27</v>
      </c>
      <c r="Y216">
        <v>0.71835099999999996</v>
      </c>
      <c r="Z216" t="s">
        <v>25</v>
      </c>
      <c r="AA216" t="s">
        <v>292</v>
      </c>
      <c r="AB216">
        <v>0.80839399999999995</v>
      </c>
      <c r="AC216" t="s">
        <v>25</v>
      </c>
      <c r="AD216" t="s">
        <v>28</v>
      </c>
      <c r="AE216">
        <v>0.76756500000000005</v>
      </c>
      <c r="AF216" t="s">
        <v>25</v>
      </c>
      <c r="AG216" t="s">
        <v>288</v>
      </c>
      <c r="AH216">
        <v>500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500</v>
      </c>
      <c r="AO216" t="s">
        <v>192</v>
      </c>
      <c r="AP216">
        <v>20</v>
      </c>
      <c r="AQ216" t="s">
        <v>193</v>
      </c>
      <c r="AR216">
        <v>20</v>
      </c>
      <c r="AS216" t="s">
        <v>1882</v>
      </c>
    </row>
    <row r="217" spans="1:45">
      <c r="A217">
        <v>276</v>
      </c>
      <c r="B217" t="s">
        <v>289</v>
      </c>
      <c r="C217">
        <v>4</v>
      </c>
      <c r="D217" t="s">
        <v>182</v>
      </c>
      <c r="E217">
        <v>894</v>
      </c>
      <c r="F217" t="s">
        <v>183</v>
      </c>
      <c r="G217" t="s">
        <v>184</v>
      </c>
      <c r="H217">
        <v>188417.26800000001</v>
      </c>
      <c r="I217" t="s">
        <v>185</v>
      </c>
      <c r="J217">
        <v>6.9200000000000002E-4</v>
      </c>
      <c r="K217" t="s">
        <v>25</v>
      </c>
      <c r="L217" t="s">
        <v>290</v>
      </c>
      <c r="M217">
        <v>698.85199999999998</v>
      </c>
      <c r="N217" t="s">
        <v>25</v>
      </c>
      <c r="O217" t="s">
        <v>293</v>
      </c>
      <c r="P217">
        <v>1.3910000000000001E-3</v>
      </c>
      <c r="Q217" t="s">
        <v>25</v>
      </c>
      <c r="R217" t="s">
        <v>24</v>
      </c>
      <c r="S217">
        <v>4.1507699999999996</v>
      </c>
      <c r="T217" t="s">
        <v>25</v>
      </c>
      <c r="U217" t="s">
        <v>26</v>
      </c>
      <c r="V217">
        <v>1.1861379999999999</v>
      </c>
      <c r="W217" t="s">
        <v>25</v>
      </c>
      <c r="X217" t="s">
        <v>27</v>
      </c>
      <c r="Y217">
        <v>0.21695</v>
      </c>
      <c r="Z217" t="s">
        <v>25</v>
      </c>
      <c r="AA217" t="s">
        <v>292</v>
      </c>
      <c r="AB217">
        <v>0.50319700000000001</v>
      </c>
      <c r="AC217" t="s">
        <v>25</v>
      </c>
      <c r="AD217" t="s">
        <v>28</v>
      </c>
      <c r="AE217">
        <v>2.170566</v>
      </c>
      <c r="AF217" t="s">
        <v>25</v>
      </c>
      <c r="AG217" t="s">
        <v>288</v>
      </c>
      <c r="AH217">
        <v>100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500</v>
      </c>
      <c r="AO217" t="s">
        <v>192</v>
      </c>
      <c r="AP217">
        <v>20</v>
      </c>
      <c r="AQ217" t="s">
        <v>193</v>
      </c>
      <c r="AR217">
        <v>20</v>
      </c>
      <c r="AS217" t="s">
        <v>1885</v>
      </c>
    </row>
    <row r="218" spans="1:45">
      <c r="A218">
        <v>276</v>
      </c>
      <c r="B218" t="s">
        <v>289</v>
      </c>
      <c r="C218">
        <v>4</v>
      </c>
      <c r="D218" t="s">
        <v>182</v>
      </c>
      <c r="E218">
        <v>898</v>
      </c>
      <c r="F218" t="s">
        <v>183</v>
      </c>
      <c r="G218" t="s">
        <v>184</v>
      </c>
      <c r="H218">
        <v>188417.26800000001</v>
      </c>
      <c r="I218" t="s">
        <v>185</v>
      </c>
      <c r="J218">
        <v>7.0899999999999999E-4</v>
      </c>
      <c r="K218" t="s">
        <v>25</v>
      </c>
      <c r="L218" t="s">
        <v>290</v>
      </c>
      <c r="M218">
        <v>642.8596</v>
      </c>
      <c r="N218" t="s">
        <v>25</v>
      </c>
      <c r="O218" t="s">
        <v>293</v>
      </c>
      <c r="P218">
        <v>1.3519999999999999E-3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0.16232199999999999</v>
      </c>
      <c r="W218" t="s">
        <v>25</v>
      </c>
      <c r="X218" t="s">
        <v>27</v>
      </c>
      <c r="Y218">
        <v>0.46672200000000003</v>
      </c>
      <c r="Z218" t="s">
        <v>25</v>
      </c>
      <c r="AA218" t="s">
        <v>292</v>
      </c>
      <c r="AB218">
        <v>0.50778299999999998</v>
      </c>
      <c r="AC218" t="s">
        <v>25</v>
      </c>
      <c r="AD218" t="s">
        <v>28</v>
      </c>
      <c r="AE218">
        <v>2.2766660000000001</v>
      </c>
      <c r="AF218" t="s">
        <v>25</v>
      </c>
      <c r="AG218" t="s">
        <v>288</v>
      </c>
      <c r="AH218">
        <v>1000</v>
      </c>
      <c r="AI218" t="s">
        <v>189</v>
      </c>
      <c r="AJ218">
        <v>1000000</v>
      </c>
      <c r="AK218" t="s">
        <v>190</v>
      </c>
      <c r="AL218">
        <v>10</v>
      </c>
      <c r="AM218" t="s">
        <v>191</v>
      </c>
      <c r="AN218">
        <v>500</v>
      </c>
      <c r="AO218" t="s">
        <v>192</v>
      </c>
      <c r="AP218">
        <v>20</v>
      </c>
      <c r="AQ218" t="s">
        <v>193</v>
      </c>
      <c r="AR218">
        <v>20</v>
      </c>
      <c r="AS218" t="s">
        <v>1885</v>
      </c>
    </row>
    <row r="219" spans="1:45">
      <c r="A219">
        <v>276</v>
      </c>
      <c r="B219" t="s">
        <v>289</v>
      </c>
      <c r="C219">
        <v>4</v>
      </c>
      <c r="D219" t="s">
        <v>182</v>
      </c>
      <c r="E219">
        <v>303</v>
      </c>
      <c r="F219" t="s">
        <v>183</v>
      </c>
      <c r="G219" t="s">
        <v>184</v>
      </c>
      <c r="H219">
        <v>12417.451999999999</v>
      </c>
      <c r="I219" t="s">
        <v>185</v>
      </c>
      <c r="J219">
        <v>9.5100000000000002E-4</v>
      </c>
      <c r="K219" t="s">
        <v>25</v>
      </c>
      <c r="L219" t="s">
        <v>290</v>
      </c>
      <c r="M219">
        <v>516.64260000000002</v>
      </c>
      <c r="N219" t="s">
        <v>25</v>
      </c>
      <c r="O219" t="s">
        <v>293</v>
      </c>
      <c r="P219">
        <v>1.4679999999999999E-3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0.82922499999999999</v>
      </c>
      <c r="Z219" t="s">
        <v>25</v>
      </c>
      <c r="AA219" t="s">
        <v>292</v>
      </c>
      <c r="AB219">
        <v>0.82377999999999996</v>
      </c>
      <c r="AC219" t="s">
        <v>25</v>
      </c>
      <c r="AD219" t="s">
        <v>28</v>
      </c>
      <c r="AE219">
        <v>0.84146699999999996</v>
      </c>
      <c r="AF219" t="s">
        <v>25</v>
      </c>
      <c r="AG219" t="s">
        <v>288</v>
      </c>
      <c r="AH219">
        <v>1000</v>
      </c>
      <c r="AI219" t="s">
        <v>189</v>
      </c>
      <c r="AJ219">
        <v>1000000</v>
      </c>
      <c r="AK219" t="s">
        <v>190</v>
      </c>
      <c r="AL219">
        <v>10</v>
      </c>
      <c r="AM219" t="s">
        <v>191</v>
      </c>
      <c r="AN219">
        <v>500</v>
      </c>
      <c r="AO219" t="s">
        <v>192</v>
      </c>
      <c r="AP219">
        <v>20</v>
      </c>
      <c r="AQ219" t="s">
        <v>193</v>
      </c>
      <c r="AR219">
        <v>20</v>
      </c>
      <c r="AS219" t="s">
        <v>1882</v>
      </c>
    </row>
    <row r="220" spans="1:45">
      <c r="A220">
        <v>276</v>
      </c>
      <c r="B220" t="s">
        <v>289</v>
      </c>
      <c r="C220">
        <v>4</v>
      </c>
      <c r="D220" t="s">
        <v>182</v>
      </c>
      <c r="E220">
        <v>526</v>
      </c>
      <c r="F220" t="s">
        <v>183</v>
      </c>
      <c r="G220" t="s">
        <v>184</v>
      </c>
      <c r="H220">
        <v>899.83199999999999</v>
      </c>
      <c r="I220" t="s">
        <v>185</v>
      </c>
      <c r="J220">
        <v>1.389E-3</v>
      </c>
      <c r="K220" t="s">
        <v>25</v>
      </c>
      <c r="L220" t="s">
        <v>290</v>
      </c>
      <c r="M220">
        <v>632.69799999999998</v>
      </c>
      <c r="N220" t="s">
        <v>25</v>
      </c>
      <c r="O220" t="s">
        <v>293</v>
      </c>
      <c r="P220">
        <v>2.0219999999999999E-3</v>
      </c>
      <c r="Q220" t="s">
        <v>25</v>
      </c>
      <c r="R220" t="s">
        <v>24</v>
      </c>
      <c r="S220">
        <v>4.4701649999999997</v>
      </c>
      <c r="T220" t="s">
        <v>25</v>
      </c>
      <c r="U220" t="s">
        <v>26</v>
      </c>
      <c r="V220">
        <v>0.16464799999999999</v>
      </c>
      <c r="W220" t="s">
        <v>25</v>
      </c>
      <c r="X220" t="s">
        <v>27</v>
      </c>
      <c r="Y220">
        <v>1.3905380000000001</v>
      </c>
      <c r="Z220" t="s">
        <v>25</v>
      </c>
      <c r="AA220" t="s">
        <v>292</v>
      </c>
      <c r="AB220">
        <v>2.1093190000000002</v>
      </c>
      <c r="AC220" t="s">
        <v>25</v>
      </c>
      <c r="AD220" t="s">
        <v>28</v>
      </c>
      <c r="AE220">
        <v>0.74857600000000002</v>
      </c>
      <c r="AF220" t="s">
        <v>25</v>
      </c>
      <c r="AG220" t="s">
        <v>288</v>
      </c>
      <c r="AH220">
        <v>1000</v>
      </c>
      <c r="AI220" t="s">
        <v>189</v>
      </c>
      <c r="AJ220">
        <v>1000000</v>
      </c>
      <c r="AK220" t="s">
        <v>190</v>
      </c>
      <c r="AL220">
        <v>10</v>
      </c>
      <c r="AM220" t="s">
        <v>191</v>
      </c>
      <c r="AN220">
        <v>500</v>
      </c>
      <c r="AO220" t="s">
        <v>192</v>
      </c>
      <c r="AP220">
        <v>20</v>
      </c>
      <c r="AQ220" t="s">
        <v>193</v>
      </c>
      <c r="AR220">
        <v>20</v>
      </c>
      <c r="AS220" t="s">
        <v>1883</v>
      </c>
    </row>
    <row r="221" spans="1:45">
      <c r="A221">
        <v>275</v>
      </c>
      <c r="B221" t="s">
        <v>289</v>
      </c>
      <c r="C221">
        <v>4</v>
      </c>
      <c r="D221" t="s">
        <v>182</v>
      </c>
      <c r="E221">
        <v>514</v>
      </c>
      <c r="F221" t="s">
        <v>183</v>
      </c>
      <c r="G221" t="s">
        <v>184</v>
      </c>
      <c r="H221">
        <v>829.452</v>
      </c>
      <c r="I221" t="s">
        <v>185</v>
      </c>
      <c r="J221">
        <v>1.4250000000000001E-3</v>
      </c>
      <c r="K221" t="s">
        <v>25</v>
      </c>
      <c r="L221" t="s">
        <v>290</v>
      </c>
      <c r="M221">
        <v>596.86829999999998</v>
      </c>
      <c r="N221" t="s">
        <v>25</v>
      </c>
      <c r="O221" t="s">
        <v>293</v>
      </c>
      <c r="P221">
        <v>2.0219999999999999E-3</v>
      </c>
      <c r="Q221" t="s">
        <v>25</v>
      </c>
      <c r="R221" t="s">
        <v>24</v>
      </c>
      <c r="S221">
        <v>4.5191569999999999</v>
      </c>
      <c r="T221" t="s">
        <v>25</v>
      </c>
      <c r="U221" t="s">
        <v>26</v>
      </c>
      <c r="V221">
        <v>0.16996700000000001</v>
      </c>
      <c r="W221" t="s">
        <v>25</v>
      </c>
      <c r="X221" t="s">
        <v>27</v>
      </c>
      <c r="Y221">
        <v>1.4045829999999999</v>
      </c>
      <c r="Z221" t="s">
        <v>25</v>
      </c>
      <c r="AA221" t="s">
        <v>292</v>
      </c>
      <c r="AB221">
        <v>2.1410239999999998</v>
      </c>
      <c r="AC221" t="s">
        <v>25</v>
      </c>
      <c r="AD221" t="s">
        <v>28</v>
      </c>
      <c r="AE221">
        <v>0.74526000000000003</v>
      </c>
      <c r="AF221" t="s">
        <v>25</v>
      </c>
      <c r="AG221" t="s">
        <v>288</v>
      </c>
      <c r="AH221">
        <v>1000</v>
      </c>
      <c r="AI221" t="s">
        <v>189</v>
      </c>
      <c r="AJ221">
        <v>1000000</v>
      </c>
      <c r="AK221" t="s">
        <v>190</v>
      </c>
      <c r="AL221">
        <v>10</v>
      </c>
      <c r="AM221" t="s">
        <v>191</v>
      </c>
      <c r="AN221">
        <v>500</v>
      </c>
      <c r="AO221" t="s">
        <v>192</v>
      </c>
      <c r="AP221">
        <v>20</v>
      </c>
      <c r="AQ221" t="s">
        <v>193</v>
      </c>
      <c r="AR221">
        <v>20</v>
      </c>
      <c r="AS221" t="s">
        <v>1883</v>
      </c>
    </row>
    <row r="222" spans="1:45">
      <c r="A222">
        <v>275</v>
      </c>
      <c r="B222" t="s">
        <v>289</v>
      </c>
      <c r="C222">
        <v>4</v>
      </c>
      <c r="D222" t="s">
        <v>182</v>
      </c>
      <c r="E222">
        <v>513</v>
      </c>
      <c r="F222" t="s">
        <v>183</v>
      </c>
      <c r="G222" t="s">
        <v>184</v>
      </c>
      <c r="H222">
        <v>841.39</v>
      </c>
      <c r="I222" t="s">
        <v>185</v>
      </c>
      <c r="J222">
        <v>8.3500000000000002E-4</v>
      </c>
      <c r="K222" t="s">
        <v>25</v>
      </c>
      <c r="L222" t="s">
        <v>290</v>
      </c>
      <c r="M222">
        <v>626.73519999999996</v>
      </c>
      <c r="N222" t="s">
        <v>25</v>
      </c>
      <c r="O222" t="s">
        <v>293</v>
      </c>
      <c r="P222">
        <v>1.4610000000000001E-3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0.68851799999999996</v>
      </c>
      <c r="W222" t="s">
        <v>25</v>
      </c>
      <c r="X222" t="s">
        <v>27</v>
      </c>
      <c r="Y222">
        <v>1.2650030000000001</v>
      </c>
      <c r="Z222" t="s">
        <v>25</v>
      </c>
      <c r="AA222" t="s">
        <v>292</v>
      </c>
      <c r="AB222">
        <v>2.4068740000000002</v>
      </c>
      <c r="AC222" t="s">
        <v>25</v>
      </c>
      <c r="AD222" t="s">
        <v>28</v>
      </c>
      <c r="AE222">
        <v>0.83437099999999997</v>
      </c>
      <c r="AF222" t="s">
        <v>25</v>
      </c>
      <c r="AG222" t="s">
        <v>288</v>
      </c>
      <c r="AH222">
        <v>200</v>
      </c>
      <c r="AI222" t="s">
        <v>189</v>
      </c>
      <c r="AJ222">
        <v>1000000</v>
      </c>
      <c r="AK222" t="s">
        <v>190</v>
      </c>
      <c r="AL222">
        <v>10</v>
      </c>
      <c r="AM222" t="s">
        <v>191</v>
      </c>
      <c r="AN222">
        <v>500</v>
      </c>
      <c r="AO222" t="s">
        <v>192</v>
      </c>
      <c r="AP222">
        <v>20</v>
      </c>
      <c r="AQ222" t="s">
        <v>193</v>
      </c>
      <c r="AR222">
        <v>20</v>
      </c>
      <c r="AS222" t="s">
        <v>1883</v>
      </c>
    </row>
    <row r="223" spans="1:45">
      <c r="A223">
        <v>274</v>
      </c>
      <c r="B223" t="s">
        <v>289</v>
      </c>
      <c r="C223">
        <v>4</v>
      </c>
      <c r="D223" t="s">
        <v>182</v>
      </c>
      <c r="E223">
        <v>513</v>
      </c>
      <c r="F223" t="s">
        <v>183</v>
      </c>
      <c r="G223" t="s">
        <v>184</v>
      </c>
      <c r="H223">
        <v>336808.07400000002</v>
      </c>
      <c r="I223" t="s">
        <v>185</v>
      </c>
      <c r="J223">
        <v>5.6400000000000005E-4</v>
      </c>
      <c r="K223" t="s">
        <v>25</v>
      </c>
      <c r="L223" t="s">
        <v>290</v>
      </c>
      <c r="M223">
        <v>410.88290000000001</v>
      </c>
      <c r="N223" t="s">
        <v>25</v>
      </c>
      <c r="O223" t="s">
        <v>293</v>
      </c>
      <c r="P223">
        <v>9.7499999999999996E-4</v>
      </c>
      <c r="Q223" t="s">
        <v>25</v>
      </c>
      <c r="R223" t="s">
        <v>24</v>
      </c>
      <c r="S223">
        <v>4.4253499999999999</v>
      </c>
      <c r="T223" t="s">
        <v>25</v>
      </c>
      <c r="U223" t="s">
        <v>26</v>
      </c>
      <c r="V223">
        <v>0.63137500000000002</v>
      </c>
      <c r="W223" t="s">
        <v>25</v>
      </c>
      <c r="X223" t="s">
        <v>27</v>
      </c>
      <c r="Y223">
        <v>0.20075999999999999</v>
      </c>
      <c r="Z223" t="s">
        <v>25</v>
      </c>
      <c r="AA223" t="s">
        <v>292</v>
      </c>
      <c r="AB223">
        <v>0.17351</v>
      </c>
      <c r="AC223" t="s">
        <v>25</v>
      </c>
      <c r="AD223" t="s">
        <v>28</v>
      </c>
      <c r="AE223">
        <v>3.3706529999999999</v>
      </c>
      <c r="AF223" t="s">
        <v>25</v>
      </c>
      <c r="AG223" t="s">
        <v>288</v>
      </c>
      <c r="AH223">
        <v>200</v>
      </c>
      <c r="AI223" t="s">
        <v>189</v>
      </c>
      <c r="AJ223">
        <v>1000000</v>
      </c>
      <c r="AK223" t="s">
        <v>190</v>
      </c>
      <c r="AL223">
        <v>10</v>
      </c>
      <c r="AM223" t="s">
        <v>191</v>
      </c>
      <c r="AN223">
        <v>500</v>
      </c>
      <c r="AO223" t="s">
        <v>192</v>
      </c>
      <c r="AP223">
        <v>20</v>
      </c>
      <c r="AQ223" t="s">
        <v>193</v>
      </c>
      <c r="AR223">
        <v>20</v>
      </c>
      <c r="AS223" t="s">
        <v>1883</v>
      </c>
    </row>
    <row r="224" spans="1:45">
      <c r="A224">
        <v>273</v>
      </c>
      <c r="B224" t="s">
        <v>289</v>
      </c>
      <c r="C224">
        <v>4</v>
      </c>
      <c r="D224" t="s">
        <v>182</v>
      </c>
      <c r="E224">
        <v>514</v>
      </c>
      <c r="F224" t="s">
        <v>183</v>
      </c>
      <c r="G224" t="s">
        <v>184</v>
      </c>
      <c r="H224">
        <v>336808.07400000002</v>
      </c>
      <c r="I224" t="s">
        <v>185</v>
      </c>
      <c r="J224">
        <v>5.7899999999999998E-4</v>
      </c>
      <c r="K224" t="s">
        <v>25</v>
      </c>
      <c r="L224" t="s">
        <v>290</v>
      </c>
      <c r="M224">
        <v>401.44940000000003</v>
      </c>
      <c r="N224" t="s">
        <v>25</v>
      </c>
      <c r="O224" t="s">
        <v>293</v>
      </c>
      <c r="P224">
        <v>9.810000000000001E-4</v>
      </c>
      <c r="Q224" t="s">
        <v>25</v>
      </c>
      <c r="R224" t="s">
        <v>24</v>
      </c>
      <c r="S224">
        <v>3.7021600000000001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0.25668299999999999</v>
      </c>
      <c r="Z224" t="s">
        <v>25</v>
      </c>
      <c r="AA224" t="s">
        <v>292</v>
      </c>
      <c r="AB224">
        <v>0.16328599999999999</v>
      </c>
      <c r="AC224" t="s">
        <v>25</v>
      </c>
      <c r="AD224" t="s">
        <v>28</v>
      </c>
      <c r="AE224">
        <v>3.0949870000000002</v>
      </c>
      <c r="AF224" t="s">
        <v>25</v>
      </c>
      <c r="AG224" t="s">
        <v>288</v>
      </c>
      <c r="AH224">
        <v>1000</v>
      </c>
      <c r="AI224" t="s">
        <v>189</v>
      </c>
      <c r="AJ224">
        <v>1000000</v>
      </c>
      <c r="AK224" t="s">
        <v>190</v>
      </c>
      <c r="AL224">
        <v>10</v>
      </c>
      <c r="AM224" t="s">
        <v>191</v>
      </c>
      <c r="AN224">
        <v>500</v>
      </c>
      <c r="AO224" t="s">
        <v>192</v>
      </c>
      <c r="AP224">
        <v>20</v>
      </c>
      <c r="AQ224" t="s">
        <v>193</v>
      </c>
      <c r="AR224">
        <v>20</v>
      </c>
      <c r="AS224" t="s">
        <v>1883</v>
      </c>
    </row>
    <row r="225" spans="1:45">
      <c r="A225">
        <v>272</v>
      </c>
      <c r="B225" t="s">
        <v>289</v>
      </c>
      <c r="C225">
        <v>4</v>
      </c>
      <c r="D225" t="s">
        <v>182</v>
      </c>
      <c r="E225">
        <v>370</v>
      </c>
      <c r="F225" t="s">
        <v>183</v>
      </c>
      <c r="G225" t="s">
        <v>184</v>
      </c>
      <c r="H225">
        <v>99826.495999999999</v>
      </c>
      <c r="I225" t="s">
        <v>185</v>
      </c>
      <c r="J225">
        <v>7.3099999999999999E-4</v>
      </c>
      <c r="K225" t="s">
        <v>25</v>
      </c>
      <c r="L225" t="s">
        <v>290</v>
      </c>
      <c r="M225">
        <v>421.26560000000001</v>
      </c>
      <c r="N225" t="s">
        <v>25</v>
      </c>
      <c r="O225" t="s">
        <v>293</v>
      </c>
      <c r="P225">
        <v>1.1529999999999999E-3</v>
      </c>
      <c r="Q225" t="s">
        <v>25</v>
      </c>
      <c r="R225" t="s">
        <v>24</v>
      </c>
      <c r="S225">
        <v>2.6590199999999999</v>
      </c>
      <c r="T225" t="s">
        <v>25</v>
      </c>
      <c r="U225" t="s">
        <v>26</v>
      </c>
      <c r="V225">
        <v>0.13244900000000001</v>
      </c>
      <c r="W225" t="s">
        <v>25</v>
      </c>
      <c r="X225" t="s">
        <v>27</v>
      </c>
      <c r="Y225">
        <v>0.50443099999999996</v>
      </c>
      <c r="Z225" t="s">
        <v>25</v>
      </c>
      <c r="AA225" t="s">
        <v>292</v>
      </c>
      <c r="AB225">
        <v>0.52981900000000004</v>
      </c>
      <c r="AC225" t="s">
        <v>25</v>
      </c>
      <c r="AD225" t="s">
        <v>28</v>
      </c>
      <c r="AE225">
        <v>1.4581900000000001</v>
      </c>
      <c r="AF225" t="s">
        <v>25</v>
      </c>
      <c r="AG225" t="s">
        <v>288</v>
      </c>
      <c r="AH225">
        <v>1000</v>
      </c>
      <c r="AI225" t="s">
        <v>189</v>
      </c>
      <c r="AJ225">
        <v>1000000</v>
      </c>
      <c r="AK225" t="s">
        <v>190</v>
      </c>
      <c r="AL225">
        <v>10</v>
      </c>
      <c r="AM225" t="s">
        <v>191</v>
      </c>
      <c r="AN225">
        <v>500</v>
      </c>
      <c r="AO225" t="s">
        <v>192</v>
      </c>
      <c r="AP225">
        <v>20</v>
      </c>
      <c r="AQ225" t="s">
        <v>193</v>
      </c>
      <c r="AR225">
        <v>20</v>
      </c>
      <c r="AS225" t="s">
        <v>1884</v>
      </c>
    </row>
    <row r="226" spans="1:45">
      <c r="A226">
        <v>271</v>
      </c>
      <c r="B226" t="s">
        <v>289</v>
      </c>
      <c r="C226">
        <v>4</v>
      </c>
      <c r="D226" t="s">
        <v>182</v>
      </c>
      <c r="E226">
        <v>298</v>
      </c>
      <c r="F226" t="s">
        <v>183</v>
      </c>
      <c r="G226" t="s">
        <v>184</v>
      </c>
      <c r="H226">
        <v>25278.401999999998</v>
      </c>
      <c r="I226" t="s">
        <v>185</v>
      </c>
      <c r="J226">
        <v>8.2399999999999997E-4</v>
      </c>
      <c r="K226" t="s">
        <v>25</v>
      </c>
      <c r="L226" t="s">
        <v>290</v>
      </c>
      <c r="M226">
        <v>432.0548</v>
      </c>
      <c r="N226" t="s">
        <v>25</v>
      </c>
      <c r="O226" t="s">
        <v>293</v>
      </c>
      <c r="P226">
        <v>1.256E-3</v>
      </c>
      <c r="Q226" t="s">
        <v>25</v>
      </c>
      <c r="R226" t="s">
        <v>24</v>
      </c>
      <c r="S226">
        <v>2.5476909999999999</v>
      </c>
      <c r="T226" t="s">
        <v>25</v>
      </c>
      <c r="U226" t="s">
        <v>26</v>
      </c>
      <c r="V226">
        <v>0.13220399999999999</v>
      </c>
      <c r="W226" t="s">
        <v>25</v>
      </c>
      <c r="X226" t="s">
        <v>27</v>
      </c>
      <c r="Y226">
        <v>0.71618499999999996</v>
      </c>
      <c r="Z226" t="s">
        <v>25</v>
      </c>
      <c r="AA226" t="s">
        <v>292</v>
      </c>
      <c r="AB226">
        <v>0.75822900000000004</v>
      </c>
      <c r="AC226" t="s">
        <v>25</v>
      </c>
      <c r="AD226" t="s">
        <v>28</v>
      </c>
      <c r="AE226">
        <v>0.91474999999999995</v>
      </c>
      <c r="AF226" t="s">
        <v>25</v>
      </c>
      <c r="AG226" t="s">
        <v>288</v>
      </c>
      <c r="AH226">
        <v>1000</v>
      </c>
      <c r="AI226" t="s">
        <v>189</v>
      </c>
      <c r="AJ226">
        <v>1000000</v>
      </c>
      <c r="AK226" t="s">
        <v>190</v>
      </c>
      <c r="AL226">
        <v>10</v>
      </c>
      <c r="AM226" t="s">
        <v>191</v>
      </c>
      <c r="AN226">
        <v>500</v>
      </c>
      <c r="AO226" t="s">
        <v>192</v>
      </c>
      <c r="AP226">
        <v>20</v>
      </c>
      <c r="AQ226" t="s">
        <v>193</v>
      </c>
      <c r="AR226">
        <v>20</v>
      </c>
      <c r="AS226" t="s">
        <v>1882</v>
      </c>
    </row>
    <row r="227" spans="1:45">
      <c r="A227">
        <v>270</v>
      </c>
      <c r="B227" t="s">
        <v>289</v>
      </c>
      <c r="C227">
        <v>4</v>
      </c>
      <c r="D227" t="s">
        <v>182</v>
      </c>
      <c r="E227">
        <v>298</v>
      </c>
      <c r="F227" t="s">
        <v>183</v>
      </c>
      <c r="G227" t="s">
        <v>184</v>
      </c>
      <c r="H227">
        <v>5359.8180000000002</v>
      </c>
      <c r="I227" t="s">
        <v>185</v>
      </c>
      <c r="J227">
        <v>8.7399999999999999E-4</v>
      </c>
      <c r="K227" t="s">
        <v>25</v>
      </c>
      <c r="L227" t="s">
        <v>290</v>
      </c>
      <c r="M227">
        <v>467.4246</v>
      </c>
      <c r="N227" t="s">
        <v>25</v>
      </c>
      <c r="O227" t="s">
        <v>293</v>
      </c>
      <c r="P227">
        <v>1.3420000000000001E-3</v>
      </c>
      <c r="Q227" t="s">
        <v>25</v>
      </c>
      <c r="R227" t="s">
        <v>24</v>
      </c>
      <c r="S227">
        <v>2.7637390000000002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0.89997099999999997</v>
      </c>
      <c r="Z227" t="s">
        <v>25</v>
      </c>
      <c r="AA227" t="s">
        <v>292</v>
      </c>
      <c r="AB227">
        <v>0.89692700000000003</v>
      </c>
      <c r="AC227" t="s">
        <v>25</v>
      </c>
      <c r="AD227" t="s">
        <v>28</v>
      </c>
      <c r="AE227">
        <v>0.80064900000000006</v>
      </c>
      <c r="AF227" t="s">
        <v>25</v>
      </c>
      <c r="AG227" t="s">
        <v>288</v>
      </c>
      <c r="AH227">
        <v>1000</v>
      </c>
      <c r="AI227" t="s">
        <v>189</v>
      </c>
      <c r="AJ227">
        <v>1000000</v>
      </c>
      <c r="AK227" t="s">
        <v>190</v>
      </c>
      <c r="AL227">
        <v>10</v>
      </c>
      <c r="AM227" t="s">
        <v>191</v>
      </c>
      <c r="AN227">
        <v>500</v>
      </c>
      <c r="AO227" t="s">
        <v>192</v>
      </c>
      <c r="AP227">
        <v>20</v>
      </c>
      <c r="AQ227" t="s">
        <v>193</v>
      </c>
      <c r="AR227">
        <v>20</v>
      </c>
      <c r="AS227" t="s">
        <v>1882</v>
      </c>
    </row>
    <row r="228" spans="1:45">
      <c r="A228">
        <v>270</v>
      </c>
      <c r="B228" t="s">
        <v>289</v>
      </c>
      <c r="C228">
        <v>4</v>
      </c>
      <c r="D228" t="s">
        <v>182</v>
      </c>
      <c r="E228">
        <v>298</v>
      </c>
      <c r="F228" t="s">
        <v>183</v>
      </c>
      <c r="G228" t="s">
        <v>184</v>
      </c>
      <c r="H228">
        <v>858.87199999999996</v>
      </c>
      <c r="I228" t="s">
        <v>185</v>
      </c>
      <c r="J228">
        <v>9.1299999999999997E-4</v>
      </c>
      <c r="K228" t="s">
        <v>25</v>
      </c>
      <c r="L228" t="s">
        <v>290</v>
      </c>
      <c r="M228">
        <v>472.30130000000003</v>
      </c>
      <c r="N228" t="s">
        <v>25</v>
      </c>
      <c r="O228" t="s">
        <v>293</v>
      </c>
      <c r="P228">
        <v>1.3860000000000001E-3</v>
      </c>
      <c r="Q228" t="s">
        <v>25</v>
      </c>
      <c r="R228" t="s">
        <v>24</v>
      </c>
      <c r="S228">
        <v>2.9304209999999999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1.0511550000000001</v>
      </c>
      <c r="Z228" t="s">
        <v>25</v>
      </c>
      <c r="AA228" t="s">
        <v>292</v>
      </c>
      <c r="AB228">
        <v>0.98411000000000004</v>
      </c>
      <c r="AC228" t="s">
        <v>25</v>
      </c>
      <c r="AD228" t="s">
        <v>28</v>
      </c>
      <c r="AE228">
        <v>0.73245700000000002</v>
      </c>
      <c r="AF228" t="s">
        <v>25</v>
      </c>
      <c r="AG228" t="s">
        <v>288</v>
      </c>
      <c r="AH228">
        <v>1000</v>
      </c>
      <c r="AI228" t="s">
        <v>189</v>
      </c>
      <c r="AJ228">
        <v>1000000</v>
      </c>
      <c r="AK228" t="s">
        <v>190</v>
      </c>
      <c r="AL228">
        <v>10</v>
      </c>
      <c r="AM228" t="s">
        <v>191</v>
      </c>
      <c r="AN228">
        <v>500</v>
      </c>
      <c r="AO228" t="s">
        <v>192</v>
      </c>
      <c r="AP228">
        <v>20</v>
      </c>
      <c r="AQ228" t="s">
        <v>193</v>
      </c>
      <c r="AR228">
        <v>20</v>
      </c>
      <c r="AS228" t="s">
        <v>1882</v>
      </c>
    </row>
    <row r="229" spans="1:45">
      <c r="A229">
        <v>269</v>
      </c>
      <c r="B229" t="s">
        <v>289</v>
      </c>
      <c r="C229">
        <v>5</v>
      </c>
      <c r="D229" t="s">
        <v>182</v>
      </c>
      <c r="E229">
        <v>1637</v>
      </c>
      <c r="F229" t="s">
        <v>183</v>
      </c>
      <c r="G229" t="s">
        <v>184</v>
      </c>
      <c r="H229">
        <v>0</v>
      </c>
      <c r="I229" t="s">
        <v>185</v>
      </c>
      <c r="J229">
        <v>5.4799999999999998E-4</v>
      </c>
      <c r="K229" t="s">
        <v>25</v>
      </c>
      <c r="L229" t="s">
        <v>290</v>
      </c>
      <c r="M229">
        <v>1125.2236</v>
      </c>
      <c r="N229" t="s">
        <v>25</v>
      </c>
      <c r="O229" t="s">
        <v>293</v>
      </c>
      <c r="P229">
        <v>1.6739999999999999E-3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1.7971919999999999</v>
      </c>
      <c r="W229" t="s">
        <v>25</v>
      </c>
      <c r="X229" t="s">
        <v>27</v>
      </c>
      <c r="Y229">
        <v>3.6984999999999997E-2</v>
      </c>
      <c r="Z229" t="s">
        <v>25</v>
      </c>
      <c r="AA229" t="s">
        <v>292</v>
      </c>
      <c r="AB229">
        <v>0.47882000000000002</v>
      </c>
      <c r="AC229" t="s">
        <v>25</v>
      </c>
      <c r="AD229" t="s">
        <v>28</v>
      </c>
      <c r="AE229">
        <v>0.69999400000000001</v>
      </c>
      <c r="AF229" t="s">
        <v>25</v>
      </c>
      <c r="AG229" t="s">
        <v>288</v>
      </c>
      <c r="AH229">
        <v>1000</v>
      </c>
      <c r="AI229" t="s">
        <v>189</v>
      </c>
      <c r="AJ229">
        <v>1000000</v>
      </c>
      <c r="AK229" t="s">
        <v>190</v>
      </c>
      <c r="AL229">
        <v>10</v>
      </c>
      <c r="AM229" t="s">
        <v>191</v>
      </c>
      <c r="AN229">
        <v>500</v>
      </c>
      <c r="AO229" t="s">
        <v>192</v>
      </c>
      <c r="AP229">
        <v>20</v>
      </c>
      <c r="AQ229" t="s">
        <v>193</v>
      </c>
      <c r="AR229">
        <v>20</v>
      </c>
      <c r="AS229" t="s">
        <v>1885</v>
      </c>
    </row>
    <row r="230" spans="1:45">
      <c r="A230">
        <v>268</v>
      </c>
      <c r="B230" t="s">
        <v>289</v>
      </c>
      <c r="C230">
        <v>4</v>
      </c>
      <c r="D230" t="s">
        <v>182</v>
      </c>
      <c r="E230">
        <v>161</v>
      </c>
      <c r="F230" t="s">
        <v>183</v>
      </c>
      <c r="G230" t="s">
        <v>184</v>
      </c>
      <c r="H230">
        <v>47</v>
      </c>
      <c r="I230" t="s">
        <v>185</v>
      </c>
      <c r="J230">
        <v>2.4000000000000001E-4</v>
      </c>
      <c r="K230" t="s">
        <v>25</v>
      </c>
      <c r="L230" t="s">
        <v>290</v>
      </c>
      <c r="M230">
        <v>108.54900000000001</v>
      </c>
      <c r="N230" t="s">
        <v>25</v>
      </c>
      <c r="O230" t="s">
        <v>293</v>
      </c>
      <c r="P230">
        <v>3.48E-4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6.5701999999999997E-2</v>
      </c>
      <c r="W230" t="s">
        <v>25</v>
      </c>
      <c r="X230" t="s">
        <v>27</v>
      </c>
      <c r="Y230">
        <v>0.217034</v>
      </c>
      <c r="Z230" t="s">
        <v>25</v>
      </c>
      <c r="AA230" t="s">
        <v>292</v>
      </c>
      <c r="AB230">
        <v>0.38883200000000001</v>
      </c>
      <c r="AC230" t="s">
        <v>25</v>
      </c>
      <c r="AD230" t="s">
        <v>28</v>
      </c>
      <c r="AE230">
        <v>0.70794599999999996</v>
      </c>
      <c r="AF230" t="s">
        <v>25</v>
      </c>
      <c r="AG230" t="s">
        <v>288</v>
      </c>
      <c r="AH230">
        <v>1000</v>
      </c>
      <c r="AI230" t="s">
        <v>189</v>
      </c>
      <c r="AJ230">
        <v>1000000</v>
      </c>
      <c r="AK230" t="s">
        <v>190</v>
      </c>
      <c r="AL230">
        <v>1</v>
      </c>
      <c r="AM230" t="s">
        <v>191</v>
      </c>
      <c r="AN230">
        <v>500</v>
      </c>
      <c r="AO230" t="s">
        <v>192</v>
      </c>
      <c r="AP230">
        <v>20</v>
      </c>
      <c r="AQ230" t="s">
        <v>193</v>
      </c>
      <c r="AR230">
        <v>20</v>
      </c>
      <c r="AS230" t="s">
        <v>1882</v>
      </c>
    </row>
    <row r="231" spans="1:45">
      <c r="A231">
        <v>267</v>
      </c>
      <c r="B231" t="s">
        <v>289</v>
      </c>
      <c r="C231">
        <v>4</v>
      </c>
      <c r="D231" t="s">
        <v>182</v>
      </c>
      <c r="E231">
        <v>298</v>
      </c>
      <c r="F231" t="s">
        <v>183</v>
      </c>
      <c r="G231" t="s">
        <v>184</v>
      </c>
      <c r="H231">
        <v>0</v>
      </c>
      <c r="I231" t="s">
        <v>185</v>
      </c>
      <c r="J231">
        <v>6.8900000000000005E-4</v>
      </c>
      <c r="K231" t="s">
        <v>25</v>
      </c>
      <c r="L231" t="s">
        <v>290</v>
      </c>
      <c r="M231">
        <v>385.8535</v>
      </c>
      <c r="N231" t="s">
        <v>25</v>
      </c>
      <c r="O231" t="s">
        <v>293</v>
      </c>
      <c r="P231">
        <v>1.075E-3</v>
      </c>
      <c r="Q231" t="s">
        <v>25</v>
      </c>
      <c r="R231" t="s">
        <v>24</v>
      </c>
      <c r="S231">
        <v>2.0937770000000002</v>
      </c>
      <c r="T231" t="s">
        <v>25</v>
      </c>
      <c r="U231" t="s">
        <v>26</v>
      </c>
      <c r="V231">
        <v>0.46595399999999998</v>
      </c>
      <c r="W231" t="s">
        <v>25</v>
      </c>
      <c r="X231" t="s">
        <v>27</v>
      </c>
      <c r="Y231">
        <v>0.53250900000000001</v>
      </c>
      <c r="Z231" t="s">
        <v>25</v>
      </c>
      <c r="AA231" t="s">
        <v>292</v>
      </c>
      <c r="AB231">
        <v>0.387822</v>
      </c>
      <c r="AC231" t="s">
        <v>25</v>
      </c>
      <c r="AD231" t="s">
        <v>28</v>
      </c>
      <c r="AE231">
        <v>0.68321299999999996</v>
      </c>
      <c r="AF231" t="s">
        <v>25</v>
      </c>
      <c r="AG231" t="s">
        <v>288</v>
      </c>
      <c r="AH231">
        <v>1000</v>
      </c>
      <c r="AI231" t="s">
        <v>189</v>
      </c>
      <c r="AJ231">
        <v>1000000</v>
      </c>
      <c r="AK231" t="s">
        <v>190</v>
      </c>
      <c r="AL231">
        <v>10</v>
      </c>
      <c r="AM231" t="s">
        <v>191</v>
      </c>
      <c r="AN231">
        <v>500</v>
      </c>
      <c r="AO231" t="s">
        <v>192</v>
      </c>
      <c r="AP231">
        <v>20</v>
      </c>
      <c r="AQ231" t="s">
        <v>193</v>
      </c>
      <c r="AR231">
        <v>20</v>
      </c>
      <c r="AS231" t="s">
        <v>1882</v>
      </c>
    </row>
    <row r="232" spans="1:45">
      <c r="A232">
        <v>266</v>
      </c>
      <c r="B232" t="s">
        <v>289</v>
      </c>
      <c r="C232">
        <v>3</v>
      </c>
      <c r="D232" t="s">
        <v>182</v>
      </c>
      <c r="E232">
        <v>222</v>
      </c>
      <c r="F232" t="s">
        <v>183</v>
      </c>
      <c r="G232" t="s">
        <v>184</v>
      </c>
      <c r="H232">
        <v>0</v>
      </c>
      <c r="I232" t="s">
        <v>185</v>
      </c>
      <c r="J232">
        <v>8.0199999999999998E-4</v>
      </c>
      <c r="K232" t="s">
        <v>25</v>
      </c>
      <c r="L232" t="s">
        <v>290</v>
      </c>
      <c r="M232">
        <v>254.90969999999999</v>
      </c>
      <c r="N232" t="s">
        <v>25</v>
      </c>
      <c r="O232" t="s">
        <v>293</v>
      </c>
      <c r="P232">
        <v>1.0560000000000001E-3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0.39687899999999998</v>
      </c>
      <c r="W232" t="s">
        <v>25</v>
      </c>
      <c r="X232" t="s">
        <v>27</v>
      </c>
      <c r="Y232">
        <v>0.56210899999999997</v>
      </c>
      <c r="Z232" t="s">
        <v>25</v>
      </c>
      <c r="AA232" t="s">
        <v>292</v>
      </c>
      <c r="AB232">
        <v>0.74034800000000001</v>
      </c>
      <c r="AC232" t="s">
        <v>25</v>
      </c>
      <c r="AD232" t="s">
        <v>28</v>
      </c>
      <c r="AE232">
        <v>0.67276800000000003</v>
      </c>
      <c r="AF232" t="s">
        <v>25</v>
      </c>
      <c r="AG232" t="s">
        <v>288</v>
      </c>
      <c r="AH232">
        <v>1000</v>
      </c>
      <c r="AI232" t="s">
        <v>189</v>
      </c>
      <c r="AJ232">
        <v>1000000</v>
      </c>
      <c r="AK232" t="s">
        <v>190</v>
      </c>
      <c r="AL232">
        <v>10</v>
      </c>
      <c r="AM232" t="s">
        <v>191</v>
      </c>
      <c r="AN232">
        <v>500</v>
      </c>
      <c r="AO232" t="s">
        <v>192</v>
      </c>
      <c r="AP232">
        <v>20</v>
      </c>
      <c r="AQ232" t="s">
        <v>193</v>
      </c>
      <c r="AR232">
        <v>20</v>
      </c>
      <c r="AS232" t="s">
        <v>1882</v>
      </c>
    </row>
    <row r="233" spans="1:45">
      <c r="A233">
        <v>265</v>
      </c>
      <c r="B233" t="s">
        <v>289</v>
      </c>
      <c r="C233">
        <v>2</v>
      </c>
      <c r="D233" t="s">
        <v>182</v>
      </c>
      <c r="E233">
        <v>184</v>
      </c>
      <c r="F233" t="s">
        <v>183</v>
      </c>
      <c r="G233" t="s">
        <v>184</v>
      </c>
      <c r="H233">
        <v>0</v>
      </c>
      <c r="I233" t="s">
        <v>185</v>
      </c>
      <c r="J233">
        <v>1.06E-3</v>
      </c>
      <c r="K233" t="s">
        <v>25</v>
      </c>
      <c r="L233" t="s">
        <v>290</v>
      </c>
      <c r="M233">
        <v>193.4633</v>
      </c>
      <c r="N233" t="s">
        <v>25</v>
      </c>
      <c r="O233" t="s">
        <v>293</v>
      </c>
      <c r="P233">
        <v>1.253E-3</v>
      </c>
      <c r="Q233" t="s">
        <v>25</v>
      </c>
      <c r="R233" t="s">
        <v>24</v>
      </c>
      <c r="S233">
        <v>2.4689610000000002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0.58080500000000002</v>
      </c>
      <c r="Z233" t="s">
        <v>25</v>
      </c>
      <c r="AA233" t="s">
        <v>292</v>
      </c>
      <c r="AB233">
        <v>0.78624300000000003</v>
      </c>
      <c r="AC233" t="s">
        <v>25</v>
      </c>
      <c r="AD233" t="s">
        <v>28</v>
      </c>
      <c r="AE233">
        <v>0.72973200000000005</v>
      </c>
      <c r="AF233" t="s">
        <v>25</v>
      </c>
      <c r="AG233" t="s">
        <v>288</v>
      </c>
      <c r="AH233">
        <v>1000</v>
      </c>
      <c r="AI233" t="s">
        <v>189</v>
      </c>
      <c r="AJ233">
        <v>1000000</v>
      </c>
      <c r="AK233" t="s">
        <v>190</v>
      </c>
      <c r="AL233">
        <v>10</v>
      </c>
      <c r="AM233" t="s">
        <v>191</v>
      </c>
      <c r="AN233">
        <v>500</v>
      </c>
      <c r="AO233" t="s">
        <v>192</v>
      </c>
      <c r="AP233">
        <v>20</v>
      </c>
      <c r="AQ233" t="s">
        <v>193</v>
      </c>
      <c r="AR233">
        <v>20</v>
      </c>
    </row>
    <row r="234" spans="1:45">
      <c r="A234">
        <v>264</v>
      </c>
      <c r="B234" t="s">
        <v>289</v>
      </c>
      <c r="C234">
        <v>2</v>
      </c>
      <c r="D234" t="s">
        <v>182</v>
      </c>
      <c r="E234">
        <v>228</v>
      </c>
      <c r="F234" t="s">
        <v>183</v>
      </c>
      <c r="G234" t="s">
        <v>184</v>
      </c>
      <c r="H234">
        <v>0</v>
      </c>
      <c r="I234" t="s">
        <v>185</v>
      </c>
      <c r="J234">
        <v>1.3450000000000001E-3</v>
      </c>
      <c r="K234" t="s">
        <v>25</v>
      </c>
      <c r="L234" t="s">
        <v>290</v>
      </c>
      <c r="M234">
        <v>195.20099999999999</v>
      </c>
      <c r="N234" t="s">
        <v>25</v>
      </c>
      <c r="O234" t="s">
        <v>293</v>
      </c>
      <c r="P234">
        <v>1.5399999999999999E-3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0.31945000000000001</v>
      </c>
      <c r="W234" t="s">
        <v>25</v>
      </c>
      <c r="X234" t="s">
        <v>27</v>
      </c>
      <c r="Y234">
        <v>0.80725800000000003</v>
      </c>
      <c r="Z234" t="s">
        <v>25</v>
      </c>
      <c r="AA234" t="s">
        <v>292</v>
      </c>
      <c r="AB234">
        <v>1.8388530000000001</v>
      </c>
      <c r="AC234" t="s">
        <v>25</v>
      </c>
      <c r="AD234" t="s">
        <v>28</v>
      </c>
      <c r="AE234">
        <v>0.68085799999999996</v>
      </c>
      <c r="AF234" t="s">
        <v>25</v>
      </c>
      <c r="AG234" t="s">
        <v>288</v>
      </c>
      <c r="AH234">
        <v>1000</v>
      </c>
      <c r="AI234" t="s">
        <v>189</v>
      </c>
      <c r="AJ234">
        <v>1000000</v>
      </c>
      <c r="AK234" t="s">
        <v>190</v>
      </c>
      <c r="AL234">
        <v>10</v>
      </c>
      <c r="AM234" t="s">
        <v>191</v>
      </c>
      <c r="AN234">
        <v>500</v>
      </c>
      <c r="AO234" t="s">
        <v>192</v>
      </c>
      <c r="AP234">
        <v>20</v>
      </c>
      <c r="AQ234" t="s">
        <v>193</v>
      </c>
      <c r="AR234">
        <v>20</v>
      </c>
    </row>
    <row r="235" spans="1:45">
      <c r="A235">
        <v>263</v>
      </c>
      <c r="B235" t="s">
        <v>289</v>
      </c>
      <c r="C235">
        <v>2</v>
      </c>
      <c r="D235" t="s">
        <v>182</v>
      </c>
      <c r="E235">
        <v>228</v>
      </c>
      <c r="F235" t="s">
        <v>183</v>
      </c>
      <c r="G235" t="s">
        <v>184</v>
      </c>
      <c r="H235">
        <v>0</v>
      </c>
      <c r="I235" t="s">
        <v>185</v>
      </c>
      <c r="J235">
        <v>1.4549999999999999E-3</v>
      </c>
      <c r="K235" t="s">
        <v>25</v>
      </c>
      <c r="L235" t="s">
        <v>290</v>
      </c>
      <c r="M235">
        <v>222.6542</v>
      </c>
      <c r="N235" t="s">
        <v>25</v>
      </c>
      <c r="O235" t="s">
        <v>293</v>
      </c>
      <c r="P235">
        <v>1.678E-3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0.81053900000000001</v>
      </c>
      <c r="Z235" t="s">
        <v>25</v>
      </c>
      <c r="AA235" t="s">
        <v>292</v>
      </c>
      <c r="AB235">
        <v>1.8535900000000001</v>
      </c>
      <c r="AC235" t="s">
        <v>25</v>
      </c>
      <c r="AD235" t="s">
        <v>28</v>
      </c>
      <c r="AE235">
        <v>0.68127800000000005</v>
      </c>
      <c r="AF235" t="s">
        <v>25</v>
      </c>
      <c r="AG235" t="s">
        <v>288</v>
      </c>
      <c r="AH235">
        <v>1000</v>
      </c>
      <c r="AI235" t="s">
        <v>189</v>
      </c>
      <c r="AJ235">
        <v>1000000</v>
      </c>
      <c r="AK235" t="s">
        <v>190</v>
      </c>
      <c r="AL235">
        <v>10</v>
      </c>
      <c r="AM235" t="s">
        <v>191</v>
      </c>
      <c r="AN235">
        <v>500</v>
      </c>
      <c r="AO235" t="s">
        <v>192</v>
      </c>
      <c r="AP235">
        <v>20</v>
      </c>
      <c r="AQ235" t="s">
        <v>193</v>
      </c>
      <c r="AR235">
        <v>20</v>
      </c>
    </row>
    <row r="236" spans="1:45">
      <c r="A236">
        <v>262</v>
      </c>
      <c r="B236" t="s">
        <v>289</v>
      </c>
      <c r="C236">
        <v>2</v>
      </c>
      <c r="D236" t="s">
        <v>182</v>
      </c>
      <c r="E236">
        <v>226</v>
      </c>
      <c r="F236" t="s">
        <v>183</v>
      </c>
      <c r="G236" t="s">
        <v>184</v>
      </c>
      <c r="H236">
        <v>0</v>
      </c>
      <c r="I236" t="s">
        <v>185</v>
      </c>
      <c r="J236">
        <v>8.5700000000000001E-4</v>
      </c>
      <c r="K236" t="s">
        <v>25</v>
      </c>
      <c r="L236" t="s">
        <v>290</v>
      </c>
      <c r="M236">
        <v>177.3075</v>
      </c>
      <c r="N236" t="s">
        <v>25</v>
      </c>
      <c r="O236" t="s">
        <v>293</v>
      </c>
      <c r="P236">
        <v>1.034E-3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1.1839679999999999</v>
      </c>
      <c r="W236" t="s">
        <v>25</v>
      </c>
      <c r="X236" t="s">
        <v>27</v>
      </c>
      <c r="Y236">
        <v>1.2961389999999999</v>
      </c>
      <c r="Z236" t="s">
        <v>25</v>
      </c>
      <c r="AA236" t="s">
        <v>292</v>
      </c>
      <c r="AB236">
        <v>2.2168040000000002</v>
      </c>
      <c r="AC236" t="s">
        <v>25</v>
      </c>
      <c r="AD236" t="s">
        <v>28</v>
      </c>
      <c r="AE236">
        <v>0.77402800000000005</v>
      </c>
      <c r="AF236" t="s">
        <v>25</v>
      </c>
      <c r="AG236" t="s">
        <v>288</v>
      </c>
      <c r="AH236">
        <v>200</v>
      </c>
      <c r="AI236" t="s">
        <v>189</v>
      </c>
      <c r="AJ236">
        <v>1000000</v>
      </c>
      <c r="AK236" t="s">
        <v>190</v>
      </c>
      <c r="AL236">
        <v>10</v>
      </c>
      <c r="AM236" t="s">
        <v>191</v>
      </c>
      <c r="AN236">
        <v>500</v>
      </c>
      <c r="AO236" t="s">
        <v>192</v>
      </c>
      <c r="AP236">
        <v>20</v>
      </c>
      <c r="AQ236" t="s">
        <v>193</v>
      </c>
      <c r="AR236">
        <v>20</v>
      </c>
    </row>
    <row r="237" spans="1:45">
      <c r="A237">
        <v>261</v>
      </c>
      <c r="B237" t="s">
        <v>289</v>
      </c>
      <c r="C237">
        <v>2</v>
      </c>
      <c r="D237" t="s">
        <v>182</v>
      </c>
      <c r="E237">
        <v>228</v>
      </c>
      <c r="F237" t="s">
        <v>183</v>
      </c>
      <c r="G237" t="s">
        <v>184</v>
      </c>
      <c r="H237">
        <v>1008.75</v>
      </c>
      <c r="I237" t="s">
        <v>185</v>
      </c>
      <c r="J237">
        <v>7.4899999999999999E-4</v>
      </c>
      <c r="K237" t="s">
        <v>25</v>
      </c>
      <c r="L237" t="s">
        <v>290</v>
      </c>
      <c r="M237">
        <v>151.31909999999999</v>
      </c>
      <c r="N237" t="s">
        <v>25</v>
      </c>
      <c r="O237" t="s">
        <v>293</v>
      </c>
      <c r="P237">
        <v>8.9999999999999998E-4</v>
      </c>
      <c r="Q237" t="s">
        <v>25</v>
      </c>
      <c r="R237" t="s">
        <v>24</v>
      </c>
      <c r="S237">
        <v>3.2263410000000001</v>
      </c>
      <c r="T237" t="s">
        <v>25</v>
      </c>
      <c r="U237" t="s">
        <v>26</v>
      </c>
      <c r="V237">
        <v>0.13922699999999999</v>
      </c>
      <c r="W237" t="s">
        <v>25</v>
      </c>
      <c r="X237" t="s">
        <v>27</v>
      </c>
      <c r="Y237">
        <v>1.920939</v>
      </c>
      <c r="Z237" t="s">
        <v>25</v>
      </c>
      <c r="AA237" t="s">
        <v>292</v>
      </c>
      <c r="AB237">
        <v>0.39973700000000001</v>
      </c>
      <c r="AC237" t="s">
        <v>25</v>
      </c>
      <c r="AD237" t="s">
        <v>28</v>
      </c>
      <c r="AE237">
        <v>0.71372000000000002</v>
      </c>
      <c r="AF237" t="s">
        <v>25</v>
      </c>
      <c r="AG237" t="s">
        <v>288</v>
      </c>
      <c r="AH237">
        <v>1000</v>
      </c>
      <c r="AI237" t="s">
        <v>189</v>
      </c>
      <c r="AJ237">
        <v>1000000</v>
      </c>
      <c r="AK237" t="s">
        <v>190</v>
      </c>
      <c r="AL237">
        <v>10</v>
      </c>
      <c r="AM237" t="s">
        <v>191</v>
      </c>
      <c r="AN237">
        <v>500</v>
      </c>
      <c r="AO237" t="s">
        <v>192</v>
      </c>
      <c r="AP237">
        <v>20</v>
      </c>
      <c r="AQ237" t="s">
        <v>193</v>
      </c>
      <c r="AR237">
        <v>20</v>
      </c>
    </row>
    <row r="238" spans="1:45">
      <c r="A238">
        <v>261</v>
      </c>
      <c r="B238" t="s">
        <v>289</v>
      </c>
      <c r="C238">
        <v>0</v>
      </c>
      <c r="D238" t="s">
        <v>182</v>
      </c>
      <c r="E238">
        <v>178</v>
      </c>
      <c r="F238" t="s">
        <v>183</v>
      </c>
      <c r="G238" t="s">
        <v>184</v>
      </c>
      <c r="H238">
        <v>1008.75</v>
      </c>
      <c r="I238" t="s">
        <v>185</v>
      </c>
      <c r="J238">
        <v>7.3999999999999999E-4</v>
      </c>
      <c r="K238" t="s">
        <v>25</v>
      </c>
      <c r="L238" t="s">
        <v>290</v>
      </c>
      <c r="M238">
        <v>49.175800000000002</v>
      </c>
      <c r="N238" t="s">
        <v>25</v>
      </c>
      <c r="O238" t="s">
        <v>293</v>
      </c>
      <c r="P238">
        <v>7.8899999999999999E-4</v>
      </c>
      <c r="Q238" t="s">
        <v>25</v>
      </c>
      <c r="R238" t="s">
        <v>24</v>
      </c>
      <c r="S238">
        <v>11.267716999999999</v>
      </c>
      <c r="T238" t="s">
        <v>25</v>
      </c>
      <c r="U238" t="s">
        <v>26</v>
      </c>
      <c r="V238">
        <v>0.15565799999999999</v>
      </c>
      <c r="W238" t="s">
        <v>25</v>
      </c>
      <c r="X238" t="s">
        <v>27</v>
      </c>
      <c r="Y238">
        <v>6.010345</v>
      </c>
      <c r="Z238" t="s">
        <v>25</v>
      </c>
      <c r="AA238" t="s">
        <v>292</v>
      </c>
      <c r="AB238">
        <v>4.2466499999999998</v>
      </c>
      <c r="AC238" t="s">
        <v>25</v>
      </c>
      <c r="AD238" t="s">
        <v>28</v>
      </c>
      <c r="AE238">
        <v>0.78879900000000003</v>
      </c>
      <c r="AF238" t="s">
        <v>25</v>
      </c>
      <c r="AG238" t="s">
        <v>288</v>
      </c>
      <c r="AH238">
        <v>1000</v>
      </c>
      <c r="AI238" t="s">
        <v>189</v>
      </c>
      <c r="AJ238">
        <v>1000000</v>
      </c>
      <c r="AK238" t="s">
        <v>190</v>
      </c>
      <c r="AL238">
        <v>10</v>
      </c>
      <c r="AM238" t="s">
        <v>191</v>
      </c>
      <c r="AN238">
        <v>500</v>
      </c>
      <c r="AO238" t="s">
        <v>192</v>
      </c>
      <c r="AP238">
        <v>20</v>
      </c>
      <c r="AQ238" t="s">
        <v>193</v>
      </c>
      <c r="AR238">
        <v>20</v>
      </c>
    </row>
    <row r="239" spans="1:45">
      <c r="A239">
        <v>260</v>
      </c>
      <c r="B239" t="s">
        <v>289</v>
      </c>
      <c r="C239">
        <v>0</v>
      </c>
      <c r="D239" t="s">
        <v>182</v>
      </c>
      <c r="E239">
        <v>176</v>
      </c>
      <c r="F239" t="s">
        <v>183</v>
      </c>
      <c r="G239" t="s">
        <v>184</v>
      </c>
      <c r="H239">
        <v>1008.75</v>
      </c>
      <c r="I239" t="s">
        <v>185</v>
      </c>
      <c r="J239">
        <v>6.5899999999999997E-4</v>
      </c>
      <c r="K239" t="s">
        <v>25</v>
      </c>
      <c r="L239" t="s">
        <v>290</v>
      </c>
      <c r="M239">
        <v>48.030999999999999</v>
      </c>
      <c r="N239" t="s">
        <v>25</v>
      </c>
      <c r="O239" t="s">
        <v>293</v>
      </c>
      <c r="P239">
        <v>7.0699999999999995E-4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0.71313800000000005</v>
      </c>
      <c r="W239" t="s">
        <v>25</v>
      </c>
      <c r="X239" t="s">
        <v>27</v>
      </c>
      <c r="Y239">
        <v>6.0098839999999996</v>
      </c>
      <c r="Z239" t="s">
        <v>25</v>
      </c>
      <c r="AA239" t="s">
        <v>292</v>
      </c>
      <c r="AB239">
        <v>4.7727810000000002</v>
      </c>
      <c r="AC239" t="s">
        <v>25</v>
      </c>
      <c r="AD239" t="s">
        <v>28</v>
      </c>
      <c r="AE239">
        <v>0.88014999999999999</v>
      </c>
      <c r="AF239" t="s">
        <v>25</v>
      </c>
      <c r="AG239" t="s">
        <v>288</v>
      </c>
      <c r="AH239">
        <v>200</v>
      </c>
      <c r="AI239" t="s">
        <v>189</v>
      </c>
      <c r="AJ239">
        <v>1000000</v>
      </c>
      <c r="AK239" t="s">
        <v>190</v>
      </c>
      <c r="AL239">
        <v>10</v>
      </c>
      <c r="AM239" t="s">
        <v>191</v>
      </c>
      <c r="AN239">
        <v>500</v>
      </c>
      <c r="AO239" t="s">
        <v>192</v>
      </c>
      <c r="AP239">
        <v>20</v>
      </c>
      <c r="AQ239" t="s">
        <v>193</v>
      </c>
      <c r="AR239">
        <v>20</v>
      </c>
    </row>
    <row r="240" spans="1:45">
      <c r="A240">
        <v>259</v>
      </c>
      <c r="B240" t="s">
        <v>289</v>
      </c>
      <c r="C240">
        <v>0</v>
      </c>
      <c r="D240" t="s">
        <v>182</v>
      </c>
      <c r="E240">
        <v>176</v>
      </c>
      <c r="F240" t="s">
        <v>183</v>
      </c>
      <c r="G240" t="s">
        <v>184</v>
      </c>
      <c r="H240">
        <v>5.63</v>
      </c>
      <c r="I240" t="s">
        <v>185</v>
      </c>
      <c r="J240">
        <v>9.7099999999999997E-4</v>
      </c>
      <c r="K240" t="s">
        <v>25</v>
      </c>
      <c r="L240" t="s">
        <v>290</v>
      </c>
      <c r="M240">
        <v>72.5792</v>
      </c>
      <c r="N240" t="s">
        <v>25</v>
      </c>
      <c r="O240" t="s">
        <v>293</v>
      </c>
      <c r="P240">
        <v>1.0430000000000001E-3</v>
      </c>
      <c r="Q240" t="s">
        <v>25</v>
      </c>
      <c r="R240" t="s">
        <v>24</v>
      </c>
      <c r="S240">
        <v>23.842835999999998</v>
      </c>
      <c r="T240" t="s">
        <v>25</v>
      </c>
      <c r="U240" t="s">
        <v>26</v>
      </c>
      <c r="V240">
        <v>1.0189820000000001</v>
      </c>
      <c r="W240" t="s">
        <v>25</v>
      </c>
      <c r="X240" t="s">
        <v>27</v>
      </c>
      <c r="Y240">
        <v>13.681585</v>
      </c>
      <c r="Z240" t="s">
        <v>25</v>
      </c>
      <c r="AA240" t="s">
        <v>292</v>
      </c>
      <c r="AB240">
        <v>7.7351710000000002</v>
      </c>
      <c r="AC240" t="s">
        <v>25</v>
      </c>
      <c r="AD240" t="s">
        <v>28</v>
      </c>
      <c r="AE240">
        <v>1.278189</v>
      </c>
      <c r="AF240" t="s">
        <v>25</v>
      </c>
      <c r="AG240" t="s">
        <v>288</v>
      </c>
      <c r="AH240">
        <v>200</v>
      </c>
      <c r="AI240" t="s">
        <v>189</v>
      </c>
      <c r="AJ240">
        <v>1000000</v>
      </c>
      <c r="AK240" t="s">
        <v>190</v>
      </c>
      <c r="AL240">
        <v>10</v>
      </c>
      <c r="AM240" t="s">
        <v>191</v>
      </c>
      <c r="AN240">
        <v>500</v>
      </c>
      <c r="AO240" t="s">
        <v>192</v>
      </c>
      <c r="AP240">
        <v>20</v>
      </c>
      <c r="AQ240" t="s">
        <v>193</v>
      </c>
      <c r="AR240">
        <v>20</v>
      </c>
    </row>
    <row r="241" spans="1:44">
      <c r="A241">
        <v>258</v>
      </c>
      <c r="B241" t="s">
        <v>289</v>
      </c>
      <c r="C241">
        <v>0</v>
      </c>
      <c r="D241" t="s">
        <v>182</v>
      </c>
      <c r="E241">
        <v>178</v>
      </c>
      <c r="F241" t="s">
        <v>183</v>
      </c>
      <c r="G241" t="s">
        <v>184</v>
      </c>
      <c r="H241">
        <v>5.63</v>
      </c>
      <c r="I241" t="s">
        <v>185</v>
      </c>
      <c r="J241">
        <v>2.2030000000000001E-3</v>
      </c>
      <c r="K241" t="s">
        <v>25</v>
      </c>
      <c r="L241" t="s">
        <v>290</v>
      </c>
      <c r="M241">
        <v>110.75</v>
      </c>
      <c r="N241" t="s">
        <v>25</v>
      </c>
      <c r="O241" t="s">
        <v>293</v>
      </c>
      <c r="P241">
        <v>2.3140000000000001E-3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19.678194000000001</v>
      </c>
      <c r="Z241" t="s">
        <v>25</v>
      </c>
      <c r="AA241" t="s">
        <v>292</v>
      </c>
      <c r="AB241">
        <v>8.9059109999999997</v>
      </c>
      <c r="AC241" t="s">
        <v>25</v>
      </c>
      <c r="AD241" t="s">
        <v>28</v>
      </c>
      <c r="AE241">
        <v>1.5397240000000001</v>
      </c>
      <c r="AF241" t="s">
        <v>25</v>
      </c>
      <c r="AG241" t="s">
        <v>288</v>
      </c>
      <c r="AH241">
        <v>1000</v>
      </c>
      <c r="AI241" t="s">
        <v>189</v>
      </c>
      <c r="AJ241">
        <v>1000000</v>
      </c>
      <c r="AK241" t="s">
        <v>190</v>
      </c>
      <c r="AL241">
        <v>10</v>
      </c>
      <c r="AM241" t="s">
        <v>191</v>
      </c>
      <c r="AN241">
        <v>500</v>
      </c>
      <c r="AO241" t="s">
        <v>192</v>
      </c>
      <c r="AP241">
        <v>20</v>
      </c>
      <c r="AQ241" t="s">
        <v>193</v>
      </c>
      <c r="AR241">
        <v>20</v>
      </c>
    </row>
    <row r="242" spans="1:44">
      <c r="A242">
        <v>257</v>
      </c>
      <c r="B242" t="s">
        <v>289</v>
      </c>
      <c r="C242">
        <v>0</v>
      </c>
      <c r="D242" t="s">
        <v>182</v>
      </c>
      <c r="E242">
        <v>178</v>
      </c>
      <c r="F242" t="s">
        <v>183</v>
      </c>
      <c r="G242" t="s">
        <v>184</v>
      </c>
      <c r="H242">
        <v>5.63</v>
      </c>
      <c r="I242" t="s">
        <v>185</v>
      </c>
      <c r="J242">
        <v>1.485E-3</v>
      </c>
      <c r="K242" t="s">
        <v>25</v>
      </c>
      <c r="L242" t="s">
        <v>290</v>
      </c>
      <c r="M242">
        <v>115.45059999999999</v>
      </c>
      <c r="N242" t="s">
        <v>25</v>
      </c>
      <c r="O242" t="s">
        <v>293</v>
      </c>
      <c r="P242">
        <v>1.6000000000000001E-3</v>
      </c>
      <c r="Q242" t="s">
        <v>25</v>
      </c>
      <c r="R242" t="s">
        <v>24</v>
      </c>
      <c r="S242">
        <v>24.475698999999999</v>
      </c>
      <c r="T242" t="s">
        <v>25</v>
      </c>
      <c r="U242" t="s">
        <v>26</v>
      </c>
      <c r="V242">
        <v>0.25884699999999999</v>
      </c>
      <c r="W242" t="s">
        <v>25</v>
      </c>
      <c r="X242" t="s">
        <v>27</v>
      </c>
      <c r="Y242">
        <v>15.310271999999999</v>
      </c>
      <c r="Z242" t="s">
        <v>25</v>
      </c>
      <c r="AA242" t="s">
        <v>292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288</v>
      </c>
      <c r="AH242">
        <v>1000</v>
      </c>
      <c r="AI242" t="s">
        <v>189</v>
      </c>
      <c r="AJ242">
        <v>1000000</v>
      </c>
      <c r="AK242" t="s">
        <v>190</v>
      </c>
      <c r="AL242">
        <v>10</v>
      </c>
      <c r="AM242" t="s">
        <v>191</v>
      </c>
      <c r="AN242">
        <v>500</v>
      </c>
      <c r="AO242" t="s">
        <v>192</v>
      </c>
      <c r="AP242">
        <v>20</v>
      </c>
      <c r="AQ242" t="s">
        <v>193</v>
      </c>
      <c r="AR242">
        <v>20</v>
      </c>
    </row>
    <row r="243" spans="1:44">
      <c r="A243">
        <v>257</v>
      </c>
      <c r="B243" t="s">
        <v>289</v>
      </c>
      <c r="C243">
        <v>0</v>
      </c>
      <c r="D243" t="s">
        <v>182</v>
      </c>
      <c r="E243">
        <v>3</v>
      </c>
      <c r="F243" t="s">
        <v>183</v>
      </c>
      <c r="G243" t="s">
        <v>184</v>
      </c>
      <c r="H243">
        <v>6.2E-2</v>
      </c>
      <c r="I243" t="s">
        <v>185</v>
      </c>
      <c r="J243">
        <v>1.8114999999999999E-2</v>
      </c>
      <c r="K243" t="s">
        <v>25</v>
      </c>
      <c r="L243" t="s">
        <v>290</v>
      </c>
      <c r="M243">
        <v>39.746099999999998</v>
      </c>
      <c r="N243" t="s">
        <v>25</v>
      </c>
      <c r="O243" t="s">
        <v>293</v>
      </c>
      <c r="P243">
        <v>2.2089000000000001E-2</v>
      </c>
      <c r="Q243" t="s">
        <v>25</v>
      </c>
      <c r="R243" t="s">
        <v>24</v>
      </c>
      <c r="S243">
        <v>5.7945359999999999</v>
      </c>
      <c r="T243" t="s">
        <v>25</v>
      </c>
      <c r="U243" t="s">
        <v>26</v>
      </c>
      <c r="V243">
        <v>6.8044999999999994E-2</v>
      </c>
      <c r="W243" t="s">
        <v>25</v>
      </c>
      <c r="X243" t="s">
        <v>27</v>
      </c>
      <c r="Y243">
        <v>4.8646510000000003</v>
      </c>
      <c r="Z243" t="s">
        <v>25</v>
      </c>
      <c r="AA243" t="s">
        <v>292</v>
      </c>
      <c r="AB243">
        <v>0.24840799999999999</v>
      </c>
      <c r="AC243" t="s">
        <v>25</v>
      </c>
      <c r="AD243" t="s">
        <v>28</v>
      </c>
      <c r="AE243">
        <v>0.469028</v>
      </c>
      <c r="AF243" t="s">
        <v>25</v>
      </c>
      <c r="AG243" t="s">
        <v>288</v>
      </c>
      <c r="AH243">
        <v>1000</v>
      </c>
      <c r="AI243" t="s">
        <v>189</v>
      </c>
      <c r="AJ243">
        <v>10000</v>
      </c>
      <c r="AK243" t="s">
        <v>190</v>
      </c>
      <c r="AL243">
        <v>10</v>
      </c>
      <c r="AM243" t="s">
        <v>191</v>
      </c>
      <c r="AN243">
        <v>500</v>
      </c>
      <c r="AO243" t="s">
        <v>192</v>
      </c>
      <c r="AP243">
        <v>20</v>
      </c>
      <c r="AQ243" t="s">
        <v>193</v>
      </c>
      <c r="AR243">
        <v>20</v>
      </c>
    </row>
    <row r="244" spans="1:44">
      <c r="A244">
        <v>257</v>
      </c>
      <c r="B244" t="s">
        <v>289</v>
      </c>
      <c r="C244">
        <v>2</v>
      </c>
      <c r="D244" t="s">
        <v>182</v>
      </c>
      <c r="E244">
        <v>2</v>
      </c>
      <c r="F244" t="s">
        <v>183</v>
      </c>
      <c r="G244" t="s">
        <v>184</v>
      </c>
      <c r="H244">
        <v>5.9700000000000003E-2</v>
      </c>
      <c r="I244" t="s">
        <v>185</v>
      </c>
      <c r="J244">
        <v>7.1539999999999998E-3</v>
      </c>
      <c r="K244" t="s">
        <v>25</v>
      </c>
      <c r="L244" t="s">
        <v>290</v>
      </c>
      <c r="M244">
        <v>49.7727</v>
      </c>
      <c r="N244" t="s">
        <v>25</v>
      </c>
      <c r="O244" t="s">
        <v>293</v>
      </c>
      <c r="P244">
        <v>1.2130999999999999E-2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0.78288100000000005</v>
      </c>
      <c r="Z244" t="s">
        <v>25</v>
      </c>
      <c r="AA244" t="s">
        <v>292</v>
      </c>
      <c r="AB244">
        <v>6.2785999999999995E-2</v>
      </c>
      <c r="AC244" t="s">
        <v>25</v>
      </c>
      <c r="AD244" t="s">
        <v>28</v>
      </c>
      <c r="AE244">
        <v>0.43335699999999999</v>
      </c>
      <c r="AF244" t="s">
        <v>25</v>
      </c>
      <c r="AG244" t="s">
        <v>288</v>
      </c>
      <c r="AH244">
        <v>100</v>
      </c>
      <c r="AI244" t="s">
        <v>189</v>
      </c>
      <c r="AJ244">
        <v>10000</v>
      </c>
      <c r="AK244" t="s">
        <v>190</v>
      </c>
      <c r="AL244">
        <v>10</v>
      </c>
      <c r="AM244" t="s">
        <v>191</v>
      </c>
      <c r="AN244">
        <v>10000</v>
      </c>
      <c r="AO244" t="s">
        <v>192</v>
      </c>
      <c r="AP244">
        <v>20</v>
      </c>
      <c r="AQ244" t="s">
        <v>193</v>
      </c>
      <c r="AR244">
        <v>20</v>
      </c>
    </row>
    <row r="245" spans="1:44">
      <c r="A245">
        <v>257</v>
      </c>
      <c r="B245" t="s">
        <v>289</v>
      </c>
      <c r="C245">
        <v>2</v>
      </c>
      <c r="D245" t="s">
        <v>182</v>
      </c>
      <c r="E245">
        <v>2</v>
      </c>
      <c r="F245" t="s">
        <v>183</v>
      </c>
      <c r="G245" t="s">
        <v>184</v>
      </c>
      <c r="H245">
        <v>6.2E-2</v>
      </c>
      <c r="I245" t="s">
        <v>185</v>
      </c>
      <c r="J245">
        <v>5.2639999999999996E-3</v>
      </c>
      <c r="K245" t="s">
        <v>25</v>
      </c>
      <c r="L245" t="s">
        <v>290</v>
      </c>
      <c r="M245">
        <v>29516.500599999999</v>
      </c>
      <c r="N245" t="s">
        <v>25</v>
      </c>
      <c r="O245" t="s">
        <v>293</v>
      </c>
      <c r="P245">
        <v>2.9569139999999998</v>
      </c>
      <c r="Q245" t="s">
        <v>25</v>
      </c>
      <c r="R245" t="s">
        <v>24</v>
      </c>
      <c r="S245">
        <v>8.4989799999999995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0.71418499999999996</v>
      </c>
      <c r="Z245" t="s">
        <v>25</v>
      </c>
      <c r="AA245" t="s">
        <v>292</v>
      </c>
      <c r="AB245">
        <v>6.4721000000000001E-2</v>
      </c>
      <c r="AC245" t="s">
        <v>25</v>
      </c>
      <c r="AD245" t="s">
        <v>28</v>
      </c>
      <c r="AE245">
        <v>0.38860899999999998</v>
      </c>
      <c r="AF245" t="s">
        <v>25</v>
      </c>
      <c r="AG245" t="s">
        <v>288</v>
      </c>
      <c r="AH245">
        <v>100</v>
      </c>
      <c r="AI245" t="s">
        <v>189</v>
      </c>
      <c r="AJ245">
        <v>10000</v>
      </c>
      <c r="AK245" t="s">
        <v>190</v>
      </c>
      <c r="AL245">
        <v>10</v>
      </c>
      <c r="AM245" t="s">
        <v>191</v>
      </c>
      <c r="AN245">
        <v>500</v>
      </c>
      <c r="AO245" t="s">
        <v>192</v>
      </c>
      <c r="AP245">
        <v>20</v>
      </c>
      <c r="AQ245" t="s">
        <v>193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289</v>
      </c>
      <c r="C1">
        <v>0</v>
      </c>
      <c r="D1" t="s">
        <v>182</v>
      </c>
      <c r="E1">
        <v>168</v>
      </c>
      <c r="F1" t="s">
        <v>183</v>
      </c>
      <c r="G1" t="s">
        <v>184</v>
      </c>
      <c r="H1">
        <v>6.02</v>
      </c>
      <c r="I1" t="s">
        <v>185</v>
      </c>
      <c r="J1">
        <v>2.5799999999999998E-4</v>
      </c>
      <c r="K1" t="s">
        <v>25</v>
      </c>
      <c r="L1" t="s">
        <v>290</v>
      </c>
      <c r="M1">
        <v>16.321999000000002</v>
      </c>
      <c r="N1" t="s">
        <v>25</v>
      </c>
      <c r="O1" t="s">
        <v>291</v>
      </c>
      <c r="P1">
        <v>2.7399999999999999E-4</v>
      </c>
      <c r="Q1" t="s">
        <v>25</v>
      </c>
      <c r="R1" t="s">
        <v>24</v>
      </c>
      <c r="S1">
        <v>4.7932839999999999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292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1886</v>
      </c>
      <c r="AH1" t="s">
        <v>288</v>
      </c>
      <c r="AI1">
        <v>1000</v>
      </c>
      <c r="AJ1" t="s">
        <v>189</v>
      </c>
      <c r="AK1">
        <v>1000000</v>
      </c>
      <c r="AL1" t="s">
        <v>190</v>
      </c>
      <c r="AM1">
        <v>10</v>
      </c>
      <c r="AN1" t="s">
        <v>191</v>
      </c>
      <c r="AO1">
        <v>500</v>
      </c>
      <c r="AP1" t="s">
        <v>192</v>
      </c>
      <c r="AQ1">
        <v>20</v>
      </c>
      <c r="AR1" t="s">
        <v>193</v>
      </c>
      <c r="AS1">
        <v>20</v>
      </c>
    </row>
    <row r="2" spans="1:45">
      <c r="A2">
        <v>569</v>
      </c>
      <c r="B2" t="s">
        <v>289</v>
      </c>
      <c r="C2">
        <v>0</v>
      </c>
      <c r="D2" t="s">
        <v>182</v>
      </c>
      <c r="E2">
        <v>100</v>
      </c>
      <c r="F2" t="s">
        <v>183</v>
      </c>
      <c r="G2" t="s">
        <v>184</v>
      </c>
      <c r="H2">
        <v>19661.844000000001</v>
      </c>
      <c r="I2" t="s">
        <v>185</v>
      </c>
      <c r="J2">
        <v>1.8900000000000001E-4</v>
      </c>
      <c r="K2" t="s">
        <v>25</v>
      </c>
      <c r="L2" t="s">
        <v>290</v>
      </c>
      <c r="M2">
        <v>14.786440000000001</v>
      </c>
      <c r="N2" t="s">
        <v>25</v>
      </c>
      <c r="O2" t="s">
        <v>291</v>
      </c>
      <c r="P2">
        <v>2.04E-4</v>
      </c>
      <c r="Q2" t="s">
        <v>25</v>
      </c>
      <c r="R2" t="s">
        <v>24</v>
      </c>
      <c r="S2">
        <v>4.1983800000000002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292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1886</v>
      </c>
      <c r="AH2" t="s">
        <v>288</v>
      </c>
      <c r="AI2">
        <v>1000</v>
      </c>
      <c r="AJ2" t="s">
        <v>189</v>
      </c>
      <c r="AK2">
        <v>1000000</v>
      </c>
      <c r="AL2" t="s">
        <v>190</v>
      </c>
      <c r="AM2">
        <v>10</v>
      </c>
      <c r="AN2" t="s">
        <v>191</v>
      </c>
      <c r="AO2">
        <v>500</v>
      </c>
      <c r="AP2" t="s">
        <v>192</v>
      </c>
      <c r="AQ2">
        <v>20</v>
      </c>
      <c r="AR2" t="s">
        <v>193</v>
      </c>
      <c r="AS2">
        <v>20</v>
      </c>
    </row>
    <row r="3" spans="1:45">
      <c r="A3">
        <v>567</v>
      </c>
      <c r="B3" t="s">
        <v>289</v>
      </c>
      <c r="C3">
        <v>0</v>
      </c>
      <c r="D3" t="s">
        <v>182</v>
      </c>
      <c r="E3">
        <v>256</v>
      </c>
      <c r="F3" t="s">
        <v>183</v>
      </c>
      <c r="G3" t="s">
        <v>184</v>
      </c>
      <c r="H3">
        <v>27348.321</v>
      </c>
      <c r="I3" t="s">
        <v>185</v>
      </c>
      <c r="J3">
        <v>4.1899999999999999E-4</v>
      </c>
      <c r="K3" t="s">
        <v>25</v>
      </c>
      <c r="L3" t="s">
        <v>290</v>
      </c>
      <c r="M3">
        <v>56.302619999999997</v>
      </c>
      <c r="N3" t="s">
        <v>25</v>
      </c>
      <c r="O3" t="s">
        <v>291</v>
      </c>
      <c r="P3">
        <v>4.75E-4</v>
      </c>
      <c r="Q3" t="s">
        <v>25</v>
      </c>
      <c r="R3" t="s">
        <v>24</v>
      </c>
      <c r="S3">
        <v>11.266989000000001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292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1886</v>
      </c>
      <c r="AH3" t="s">
        <v>288</v>
      </c>
      <c r="AI3">
        <v>1000</v>
      </c>
      <c r="AJ3" t="s">
        <v>189</v>
      </c>
      <c r="AK3">
        <v>1000000</v>
      </c>
      <c r="AL3" t="s">
        <v>190</v>
      </c>
      <c r="AM3">
        <v>20</v>
      </c>
      <c r="AN3" t="s">
        <v>191</v>
      </c>
      <c r="AO3">
        <v>10000</v>
      </c>
      <c r="AP3" t="s">
        <v>192</v>
      </c>
      <c r="AQ3">
        <v>80</v>
      </c>
      <c r="AR3" t="s">
        <v>193</v>
      </c>
      <c r="AS3">
        <v>100</v>
      </c>
    </row>
    <row r="4" spans="1:45">
      <c r="A4">
        <v>566</v>
      </c>
      <c r="B4" t="s">
        <v>289</v>
      </c>
      <c r="C4">
        <v>0</v>
      </c>
      <c r="D4" t="s">
        <v>182</v>
      </c>
      <c r="E4">
        <v>256</v>
      </c>
      <c r="F4" t="s">
        <v>183</v>
      </c>
      <c r="G4" t="s">
        <v>184</v>
      </c>
      <c r="H4">
        <v>26913.653999999999</v>
      </c>
      <c r="I4" t="s">
        <v>185</v>
      </c>
      <c r="J4">
        <v>4.2700000000000002E-4</v>
      </c>
      <c r="K4" t="s">
        <v>25</v>
      </c>
      <c r="L4" t="s">
        <v>290</v>
      </c>
      <c r="M4">
        <v>57.175179</v>
      </c>
      <c r="N4" t="s">
        <v>25</v>
      </c>
      <c r="O4" t="s">
        <v>291</v>
      </c>
      <c r="P4">
        <v>4.84E-4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292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1886</v>
      </c>
      <c r="AH4" t="s">
        <v>288</v>
      </c>
      <c r="AI4">
        <v>1000</v>
      </c>
      <c r="AJ4" t="s">
        <v>189</v>
      </c>
      <c r="AK4">
        <v>1000000</v>
      </c>
      <c r="AL4" t="s">
        <v>190</v>
      </c>
      <c r="AM4">
        <v>20</v>
      </c>
      <c r="AN4" t="s">
        <v>191</v>
      </c>
      <c r="AO4">
        <v>500</v>
      </c>
      <c r="AP4" t="s">
        <v>192</v>
      </c>
      <c r="AQ4">
        <v>80</v>
      </c>
      <c r="AR4" t="s">
        <v>193</v>
      </c>
      <c r="AS4">
        <v>100</v>
      </c>
    </row>
    <row r="5" spans="1:45">
      <c r="A5">
        <v>565</v>
      </c>
      <c r="B5" t="s">
        <v>289</v>
      </c>
      <c r="C5">
        <v>0</v>
      </c>
      <c r="D5" t="s">
        <v>182</v>
      </c>
      <c r="E5">
        <v>92</v>
      </c>
      <c r="F5" t="s">
        <v>183</v>
      </c>
      <c r="G5" t="s">
        <v>184</v>
      </c>
      <c r="H5">
        <v>162530.226</v>
      </c>
      <c r="I5" t="s">
        <v>185</v>
      </c>
      <c r="J5">
        <v>1.6200000000000001E-4</v>
      </c>
      <c r="K5" t="s">
        <v>25</v>
      </c>
      <c r="L5" t="s">
        <v>290</v>
      </c>
      <c r="M5">
        <v>11.564712</v>
      </c>
      <c r="N5" t="s">
        <v>25</v>
      </c>
      <c r="O5" t="s">
        <v>291</v>
      </c>
      <c r="P5">
        <v>1.74E-4</v>
      </c>
      <c r="Q5" t="s">
        <v>25</v>
      </c>
      <c r="R5" t="s">
        <v>24</v>
      </c>
      <c r="S5">
        <v>2.8174760000000001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292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1886</v>
      </c>
      <c r="AH5" t="s">
        <v>288</v>
      </c>
      <c r="AI5">
        <v>1000</v>
      </c>
      <c r="AJ5" t="s">
        <v>189</v>
      </c>
      <c r="AK5">
        <v>1000000</v>
      </c>
      <c r="AL5" t="s">
        <v>190</v>
      </c>
      <c r="AM5">
        <v>5</v>
      </c>
      <c r="AN5" t="s">
        <v>191</v>
      </c>
      <c r="AO5">
        <v>500</v>
      </c>
      <c r="AP5" t="s">
        <v>192</v>
      </c>
      <c r="AQ5">
        <v>20</v>
      </c>
      <c r="AR5" t="s">
        <v>193</v>
      </c>
      <c r="AS5">
        <v>20</v>
      </c>
    </row>
    <row r="6" spans="1:45">
      <c r="A6">
        <v>565</v>
      </c>
      <c r="B6" t="s">
        <v>289</v>
      </c>
      <c r="C6">
        <v>0</v>
      </c>
      <c r="D6" t="s">
        <v>182</v>
      </c>
      <c r="E6">
        <v>168</v>
      </c>
      <c r="F6" t="s">
        <v>183</v>
      </c>
      <c r="G6" t="s">
        <v>184</v>
      </c>
      <c r="H6">
        <v>28443.067999999999</v>
      </c>
      <c r="I6" t="s">
        <v>185</v>
      </c>
      <c r="J6">
        <v>2.1800000000000001E-4</v>
      </c>
      <c r="K6" t="s">
        <v>25</v>
      </c>
      <c r="L6" t="s">
        <v>290</v>
      </c>
      <c r="M6">
        <v>9.6427110000000003</v>
      </c>
      <c r="N6" t="s">
        <v>25</v>
      </c>
      <c r="O6" t="s">
        <v>291</v>
      </c>
      <c r="P6">
        <v>2.2800000000000001E-4</v>
      </c>
      <c r="Q6" t="s">
        <v>25</v>
      </c>
      <c r="R6" t="s">
        <v>24</v>
      </c>
      <c r="S6">
        <v>3.1866759999999998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292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1886</v>
      </c>
      <c r="AH6" t="s">
        <v>288</v>
      </c>
      <c r="AI6">
        <v>1000</v>
      </c>
      <c r="AJ6" t="s">
        <v>189</v>
      </c>
      <c r="AK6">
        <v>1000000</v>
      </c>
      <c r="AL6" t="s">
        <v>190</v>
      </c>
      <c r="AM6">
        <v>10</v>
      </c>
      <c r="AN6" t="s">
        <v>191</v>
      </c>
      <c r="AO6">
        <v>500</v>
      </c>
      <c r="AP6" t="s">
        <v>192</v>
      </c>
      <c r="AQ6">
        <v>20</v>
      </c>
      <c r="AR6" t="s">
        <v>193</v>
      </c>
      <c r="AS6">
        <v>20</v>
      </c>
    </row>
    <row r="7" spans="1:45">
      <c r="A7">
        <v>564</v>
      </c>
      <c r="B7" t="s">
        <v>289</v>
      </c>
      <c r="C7">
        <v>0</v>
      </c>
      <c r="D7" t="s">
        <v>182</v>
      </c>
      <c r="E7">
        <v>102</v>
      </c>
      <c r="F7" t="s">
        <v>183</v>
      </c>
      <c r="G7" t="s">
        <v>184</v>
      </c>
      <c r="H7">
        <v>162506.01</v>
      </c>
      <c r="I7" t="s">
        <v>185</v>
      </c>
      <c r="J7">
        <v>1.7699999999999999E-4</v>
      </c>
      <c r="K7" t="s">
        <v>25</v>
      </c>
      <c r="L7" t="s">
        <v>290</v>
      </c>
      <c r="M7">
        <v>14.203104</v>
      </c>
      <c r="N7" t="s">
        <v>25</v>
      </c>
      <c r="O7" t="s">
        <v>291</v>
      </c>
      <c r="P7">
        <v>1.92E-4</v>
      </c>
      <c r="Q7" t="s">
        <v>25</v>
      </c>
      <c r="R7" t="s">
        <v>24</v>
      </c>
      <c r="S7">
        <v>3.0007239999999999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292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1886</v>
      </c>
      <c r="AH7" t="s">
        <v>288</v>
      </c>
      <c r="AI7">
        <v>1000</v>
      </c>
      <c r="AJ7" t="s">
        <v>189</v>
      </c>
      <c r="AK7">
        <v>1000000</v>
      </c>
      <c r="AL7" t="s">
        <v>190</v>
      </c>
      <c r="AM7">
        <v>5</v>
      </c>
      <c r="AN7" t="s">
        <v>191</v>
      </c>
      <c r="AO7">
        <v>500</v>
      </c>
      <c r="AP7" t="s">
        <v>192</v>
      </c>
      <c r="AQ7">
        <v>30</v>
      </c>
      <c r="AR7" t="s">
        <v>193</v>
      </c>
      <c r="AS7">
        <v>30</v>
      </c>
    </row>
    <row r="8" spans="1:45">
      <c r="A8">
        <v>563</v>
      </c>
      <c r="B8" t="s">
        <v>289</v>
      </c>
      <c r="C8">
        <v>0</v>
      </c>
      <c r="D8" t="s">
        <v>182</v>
      </c>
      <c r="E8">
        <v>178</v>
      </c>
      <c r="F8" t="s">
        <v>183</v>
      </c>
      <c r="G8" t="s">
        <v>184</v>
      </c>
      <c r="H8">
        <v>30442.374</v>
      </c>
      <c r="I8" t="s">
        <v>185</v>
      </c>
      <c r="J8">
        <v>2.7E-4</v>
      </c>
      <c r="K8" t="s">
        <v>25</v>
      </c>
      <c r="L8" t="s">
        <v>290</v>
      </c>
      <c r="M8">
        <v>14.364264</v>
      </c>
      <c r="N8" t="s">
        <v>25</v>
      </c>
      <c r="O8" t="s">
        <v>291</v>
      </c>
      <c r="P8">
        <v>2.8499999999999999E-4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292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1886</v>
      </c>
      <c r="AH8" t="s">
        <v>288</v>
      </c>
      <c r="AI8">
        <v>1000</v>
      </c>
      <c r="AJ8" t="s">
        <v>189</v>
      </c>
      <c r="AK8">
        <v>1000000</v>
      </c>
      <c r="AL8" t="s">
        <v>190</v>
      </c>
      <c r="AM8">
        <v>10</v>
      </c>
      <c r="AN8" t="s">
        <v>191</v>
      </c>
      <c r="AO8">
        <v>500</v>
      </c>
      <c r="AP8" t="s">
        <v>192</v>
      </c>
      <c r="AQ8">
        <v>30</v>
      </c>
      <c r="AR8" t="s">
        <v>193</v>
      </c>
      <c r="AS8">
        <v>30</v>
      </c>
    </row>
    <row r="9" spans="1:45">
      <c r="A9">
        <v>562</v>
      </c>
      <c r="B9" t="s">
        <v>289</v>
      </c>
      <c r="C9">
        <v>0</v>
      </c>
      <c r="D9" t="s">
        <v>182</v>
      </c>
      <c r="E9">
        <v>255</v>
      </c>
      <c r="F9" t="s">
        <v>183</v>
      </c>
      <c r="G9" t="s">
        <v>184</v>
      </c>
      <c r="H9">
        <v>5046.33</v>
      </c>
      <c r="I9" t="s">
        <v>185</v>
      </c>
      <c r="J9">
        <v>3.4299999999999999E-4</v>
      </c>
      <c r="K9" t="s">
        <v>25</v>
      </c>
      <c r="L9" t="s">
        <v>290</v>
      </c>
      <c r="M9">
        <v>14.698694</v>
      </c>
      <c r="N9" t="s">
        <v>25</v>
      </c>
      <c r="O9" t="s">
        <v>291</v>
      </c>
      <c r="P9">
        <v>3.5799999999999997E-4</v>
      </c>
      <c r="Q9" t="s">
        <v>25</v>
      </c>
      <c r="R9" t="s">
        <v>24</v>
      </c>
      <c r="S9">
        <v>4.3693549999999997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292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1886</v>
      </c>
      <c r="AH9" t="s">
        <v>288</v>
      </c>
      <c r="AI9">
        <v>1000</v>
      </c>
      <c r="AJ9" t="s">
        <v>189</v>
      </c>
      <c r="AK9">
        <v>1000000</v>
      </c>
      <c r="AL9" t="s">
        <v>190</v>
      </c>
      <c r="AM9">
        <v>15</v>
      </c>
      <c r="AN9" t="s">
        <v>191</v>
      </c>
      <c r="AO9">
        <v>500</v>
      </c>
      <c r="AP9" t="s">
        <v>192</v>
      </c>
      <c r="AQ9">
        <v>30</v>
      </c>
      <c r="AR9" t="s">
        <v>193</v>
      </c>
      <c r="AS9">
        <v>30</v>
      </c>
    </row>
    <row r="10" spans="1:45">
      <c r="A10">
        <v>561</v>
      </c>
      <c r="B10" t="s">
        <v>289</v>
      </c>
      <c r="C10">
        <v>0</v>
      </c>
      <c r="D10" t="s">
        <v>182</v>
      </c>
      <c r="E10">
        <v>331</v>
      </c>
      <c r="F10" t="s">
        <v>183</v>
      </c>
      <c r="G10" t="s">
        <v>184</v>
      </c>
      <c r="H10">
        <v>801.23599999999999</v>
      </c>
      <c r="I10" t="s">
        <v>185</v>
      </c>
      <c r="J10">
        <v>4.6000000000000001E-4</v>
      </c>
      <c r="K10" t="s">
        <v>25</v>
      </c>
      <c r="L10" t="s">
        <v>290</v>
      </c>
      <c r="M10">
        <v>14.184932</v>
      </c>
      <c r="N10" t="s">
        <v>25</v>
      </c>
      <c r="O10" t="s">
        <v>291</v>
      </c>
      <c r="P10">
        <v>4.7399999999999997E-4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292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1886</v>
      </c>
      <c r="AH10" t="s">
        <v>288</v>
      </c>
      <c r="AI10">
        <v>1000</v>
      </c>
      <c r="AJ10" t="s">
        <v>189</v>
      </c>
      <c r="AK10">
        <v>1000000</v>
      </c>
      <c r="AL10" t="s">
        <v>190</v>
      </c>
      <c r="AM10">
        <v>20</v>
      </c>
      <c r="AN10" t="s">
        <v>191</v>
      </c>
      <c r="AO10">
        <v>500</v>
      </c>
      <c r="AP10" t="s">
        <v>192</v>
      </c>
      <c r="AQ10">
        <v>30</v>
      </c>
      <c r="AR10" t="s">
        <v>193</v>
      </c>
      <c r="AS10">
        <v>30</v>
      </c>
    </row>
    <row r="11" spans="1:45">
      <c r="A11">
        <v>560</v>
      </c>
      <c r="B11" t="s">
        <v>289</v>
      </c>
      <c r="C11">
        <v>0</v>
      </c>
      <c r="D11" t="s">
        <v>182</v>
      </c>
      <c r="E11">
        <v>407</v>
      </c>
      <c r="F11" t="s">
        <v>183</v>
      </c>
      <c r="G11" t="s">
        <v>184</v>
      </c>
      <c r="H11">
        <v>110.90600000000001</v>
      </c>
      <c r="I11" t="s">
        <v>185</v>
      </c>
      <c r="J11">
        <v>6.1399999999999996E-4</v>
      </c>
      <c r="K11" t="s">
        <v>25</v>
      </c>
      <c r="L11" t="s">
        <v>290</v>
      </c>
      <c r="M11">
        <v>14.822651</v>
      </c>
      <c r="N11" t="s">
        <v>25</v>
      </c>
      <c r="O11" t="s">
        <v>291</v>
      </c>
      <c r="P11">
        <v>6.29E-4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292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1886</v>
      </c>
      <c r="AH11" t="s">
        <v>288</v>
      </c>
      <c r="AI11">
        <v>1000</v>
      </c>
      <c r="AJ11" t="s">
        <v>189</v>
      </c>
      <c r="AK11">
        <v>1000000</v>
      </c>
      <c r="AL11" t="s">
        <v>190</v>
      </c>
      <c r="AM11">
        <v>25</v>
      </c>
      <c r="AN11" t="s">
        <v>191</v>
      </c>
      <c r="AO11">
        <v>500</v>
      </c>
      <c r="AP11" t="s">
        <v>192</v>
      </c>
      <c r="AQ11">
        <v>30</v>
      </c>
      <c r="AR11" t="s">
        <v>193</v>
      </c>
      <c r="AS11">
        <v>30</v>
      </c>
    </row>
    <row r="12" spans="1:45">
      <c r="A12">
        <v>559</v>
      </c>
      <c r="B12" t="s">
        <v>289</v>
      </c>
      <c r="C12">
        <v>0</v>
      </c>
      <c r="D12" t="s">
        <v>182</v>
      </c>
      <c r="E12">
        <v>484</v>
      </c>
      <c r="F12" t="s">
        <v>183</v>
      </c>
      <c r="G12" t="s">
        <v>184</v>
      </c>
      <c r="H12">
        <v>13.292</v>
      </c>
      <c r="I12" t="s">
        <v>185</v>
      </c>
      <c r="J12">
        <v>7.1000000000000002E-4</v>
      </c>
      <c r="K12" t="s">
        <v>25</v>
      </c>
      <c r="L12" t="s">
        <v>290</v>
      </c>
      <c r="M12">
        <v>14.283218</v>
      </c>
      <c r="N12" t="s">
        <v>25</v>
      </c>
      <c r="O12" t="s">
        <v>291</v>
      </c>
      <c r="P12">
        <v>7.2400000000000003E-4</v>
      </c>
      <c r="Q12" t="s">
        <v>25</v>
      </c>
      <c r="R12" t="s">
        <v>24</v>
      </c>
      <c r="S12">
        <v>7.6274930000000003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292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1886</v>
      </c>
      <c r="AH12" t="s">
        <v>288</v>
      </c>
      <c r="AI12">
        <v>1000</v>
      </c>
      <c r="AJ12" t="s">
        <v>189</v>
      </c>
      <c r="AK12">
        <v>1000000</v>
      </c>
      <c r="AL12" t="s">
        <v>190</v>
      </c>
      <c r="AM12">
        <v>30</v>
      </c>
      <c r="AN12" t="s">
        <v>191</v>
      </c>
      <c r="AO12">
        <v>500</v>
      </c>
      <c r="AP12" t="s">
        <v>192</v>
      </c>
      <c r="AQ12">
        <v>30</v>
      </c>
      <c r="AR12" t="s">
        <v>193</v>
      </c>
      <c r="AS12">
        <v>30</v>
      </c>
    </row>
    <row r="13" spans="1:45">
      <c r="A13">
        <v>558</v>
      </c>
      <c r="B13" t="s">
        <v>289</v>
      </c>
      <c r="C13">
        <v>0</v>
      </c>
      <c r="D13" t="s">
        <v>182</v>
      </c>
      <c r="E13">
        <v>168</v>
      </c>
      <c r="F13" t="s">
        <v>183</v>
      </c>
      <c r="G13" t="s">
        <v>184</v>
      </c>
      <c r="H13">
        <v>6.02</v>
      </c>
      <c r="I13" t="s">
        <v>185</v>
      </c>
      <c r="J13">
        <v>2.52E-4</v>
      </c>
      <c r="K13" t="s">
        <v>25</v>
      </c>
      <c r="L13" t="s">
        <v>290</v>
      </c>
      <c r="M13">
        <v>16.237438999999998</v>
      </c>
      <c r="N13" t="s">
        <v>25</v>
      </c>
      <c r="O13" t="s">
        <v>291</v>
      </c>
      <c r="P13">
        <v>2.6800000000000001E-4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292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1886</v>
      </c>
      <c r="AH13" t="s">
        <v>288</v>
      </c>
      <c r="AI13">
        <v>1000</v>
      </c>
      <c r="AJ13" t="s">
        <v>189</v>
      </c>
      <c r="AK13">
        <v>1000000</v>
      </c>
      <c r="AL13" t="s">
        <v>190</v>
      </c>
      <c r="AM13">
        <v>10</v>
      </c>
      <c r="AN13" t="s">
        <v>191</v>
      </c>
      <c r="AO13">
        <v>500</v>
      </c>
      <c r="AP13" t="s">
        <v>192</v>
      </c>
      <c r="AQ13">
        <v>20</v>
      </c>
      <c r="AR13" t="s">
        <v>193</v>
      </c>
      <c r="AS13">
        <v>20</v>
      </c>
    </row>
    <row r="14" spans="1:45">
      <c r="A14">
        <v>556</v>
      </c>
      <c r="B14" t="s">
        <v>289</v>
      </c>
      <c r="C14">
        <v>0</v>
      </c>
      <c r="D14" t="s">
        <v>182</v>
      </c>
      <c r="E14">
        <v>256</v>
      </c>
      <c r="F14" t="s">
        <v>183</v>
      </c>
      <c r="G14" t="s">
        <v>184</v>
      </c>
      <c r="H14">
        <v>1.0999999999999999E-2</v>
      </c>
      <c r="I14" t="s">
        <v>185</v>
      </c>
      <c r="J14">
        <v>4.5199999999999998E-4</v>
      </c>
      <c r="K14" t="s">
        <v>25</v>
      </c>
      <c r="L14" t="s">
        <v>290</v>
      </c>
      <c r="M14">
        <v>71.538850999999994</v>
      </c>
      <c r="N14" t="s">
        <v>25</v>
      </c>
      <c r="O14" t="s">
        <v>291</v>
      </c>
      <c r="P14">
        <v>5.2400000000000005E-4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292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1886</v>
      </c>
      <c r="AH14" t="s">
        <v>288</v>
      </c>
      <c r="AI14">
        <v>1000</v>
      </c>
      <c r="AJ14" t="s">
        <v>189</v>
      </c>
      <c r="AK14">
        <v>1000000</v>
      </c>
      <c r="AL14" t="s">
        <v>190</v>
      </c>
      <c r="AM14">
        <v>20</v>
      </c>
      <c r="AN14" t="s">
        <v>191</v>
      </c>
      <c r="AO14">
        <v>10000</v>
      </c>
      <c r="AP14" t="s">
        <v>192</v>
      </c>
      <c r="AQ14">
        <v>40</v>
      </c>
      <c r="AR14" t="s">
        <v>193</v>
      </c>
      <c r="AS14">
        <v>100</v>
      </c>
    </row>
    <row r="15" spans="1:45">
      <c r="A15">
        <v>555</v>
      </c>
      <c r="B15" t="s">
        <v>289</v>
      </c>
      <c r="C15">
        <v>0</v>
      </c>
      <c r="D15" t="s">
        <v>182</v>
      </c>
      <c r="E15">
        <v>484</v>
      </c>
      <c r="F15" t="s">
        <v>183</v>
      </c>
      <c r="G15" t="s">
        <v>184</v>
      </c>
      <c r="H15">
        <v>13.292</v>
      </c>
      <c r="I15" t="s">
        <v>185</v>
      </c>
      <c r="J15">
        <v>7.0500000000000001E-4</v>
      </c>
      <c r="K15" t="s">
        <v>25</v>
      </c>
      <c r="L15" t="s">
        <v>290</v>
      </c>
      <c r="M15">
        <v>14.608376</v>
      </c>
      <c r="N15" t="s">
        <v>25</v>
      </c>
      <c r="O15" t="s">
        <v>291</v>
      </c>
      <c r="P15">
        <v>7.1900000000000002E-4</v>
      </c>
      <c r="Q15" t="s">
        <v>25</v>
      </c>
      <c r="R15" t="s">
        <v>24</v>
      </c>
      <c r="S15">
        <v>7.5320359999999997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292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1886</v>
      </c>
      <c r="AH15" t="s">
        <v>288</v>
      </c>
      <c r="AI15">
        <v>1000</v>
      </c>
      <c r="AJ15" t="s">
        <v>189</v>
      </c>
      <c r="AK15">
        <v>1000000</v>
      </c>
      <c r="AL15" t="s">
        <v>190</v>
      </c>
      <c r="AM15">
        <v>30</v>
      </c>
      <c r="AN15" t="s">
        <v>191</v>
      </c>
      <c r="AO15">
        <v>500</v>
      </c>
      <c r="AP15" t="s">
        <v>192</v>
      </c>
      <c r="AQ15">
        <v>30</v>
      </c>
      <c r="AR15" t="s">
        <v>193</v>
      </c>
      <c r="AS15">
        <v>30</v>
      </c>
    </row>
    <row r="16" spans="1:45">
      <c r="A16">
        <v>555</v>
      </c>
      <c r="B16" t="s">
        <v>289</v>
      </c>
      <c r="C16">
        <v>0</v>
      </c>
      <c r="D16" t="s">
        <v>182</v>
      </c>
      <c r="E16">
        <v>484</v>
      </c>
      <c r="F16" t="s">
        <v>183</v>
      </c>
      <c r="G16" t="s">
        <v>184</v>
      </c>
      <c r="H16">
        <v>13.292</v>
      </c>
      <c r="I16" t="s">
        <v>185</v>
      </c>
      <c r="J16">
        <v>7.1400000000000001E-4</v>
      </c>
      <c r="K16" t="s">
        <v>25</v>
      </c>
      <c r="L16" t="s">
        <v>290</v>
      </c>
      <c r="M16">
        <v>14.831059</v>
      </c>
      <c r="N16" t="s">
        <v>25</v>
      </c>
      <c r="O16" t="s">
        <v>291</v>
      </c>
      <c r="P16">
        <v>7.2800000000000002E-4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292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1886</v>
      </c>
      <c r="AH16" t="s">
        <v>288</v>
      </c>
      <c r="AI16">
        <v>1000</v>
      </c>
      <c r="AJ16" t="s">
        <v>189</v>
      </c>
      <c r="AK16">
        <v>1000000</v>
      </c>
      <c r="AL16" t="s">
        <v>190</v>
      </c>
      <c r="AM16">
        <v>30</v>
      </c>
      <c r="AN16" t="s">
        <v>191</v>
      </c>
      <c r="AO16">
        <v>500</v>
      </c>
      <c r="AP16" t="s">
        <v>192</v>
      </c>
      <c r="AQ16">
        <v>30</v>
      </c>
      <c r="AR16" t="s">
        <v>193</v>
      </c>
      <c r="AS16">
        <v>30</v>
      </c>
    </row>
    <row r="17" spans="1:45">
      <c r="A17">
        <v>555</v>
      </c>
      <c r="B17" t="s">
        <v>289</v>
      </c>
      <c r="C17">
        <v>0</v>
      </c>
      <c r="D17" t="s">
        <v>182</v>
      </c>
      <c r="E17">
        <v>484</v>
      </c>
      <c r="F17" t="s">
        <v>183</v>
      </c>
      <c r="G17" t="s">
        <v>184</v>
      </c>
      <c r="H17">
        <v>13.292</v>
      </c>
      <c r="I17" t="s">
        <v>185</v>
      </c>
      <c r="J17">
        <v>7.0699999999999995E-4</v>
      </c>
      <c r="K17" t="s">
        <v>25</v>
      </c>
      <c r="L17" t="s">
        <v>290</v>
      </c>
      <c r="M17">
        <v>14.068476</v>
      </c>
      <c r="N17" t="s">
        <v>25</v>
      </c>
      <c r="O17" t="s">
        <v>291</v>
      </c>
      <c r="P17">
        <v>7.2099999999999996E-4</v>
      </c>
      <c r="Q17" t="s">
        <v>25</v>
      </c>
      <c r="R17" t="s">
        <v>24</v>
      </c>
      <c r="S17">
        <v>7.5053280000000004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292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1886</v>
      </c>
      <c r="AH17" t="s">
        <v>288</v>
      </c>
      <c r="AI17">
        <v>1000</v>
      </c>
      <c r="AJ17" t="s">
        <v>189</v>
      </c>
      <c r="AK17">
        <v>1000000</v>
      </c>
      <c r="AL17" t="s">
        <v>190</v>
      </c>
      <c r="AM17">
        <v>30</v>
      </c>
      <c r="AN17" t="s">
        <v>191</v>
      </c>
      <c r="AO17">
        <v>500</v>
      </c>
      <c r="AP17" t="s">
        <v>192</v>
      </c>
      <c r="AQ17">
        <v>30</v>
      </c>
      <c r="AR17" t="s">
        <v>193</v>
      </c>
      <c r="AS17">
        <v>30</v>
      </c>
    </row>
    <row r="18" spans="1:45">
      <c r="A18">
        <v>555</v>
      </c>
      <c r="B18" t="s">
        <v>289</v>
      </c>
      <c r="C18">
        <v>0</v>
      </c>
      <c r="D18" t="s">
        <v>182</v>
      </c>
      <c r="E18">
        <v>178</v>
      </c>
      <c r="F18" t="s">
        <v>183</v>
      </c>
      <c r="G18" t="s">
        <v>184</v>
      </c>
      <c r="H18">
        <v>30442.374</v>
      </c>
      <c r="I18" t="s">
        <v>185</v>
      </c>
      <c r="J18">
        <v>2.5099999999999998E-4</v>
      </c>
      <c r="K18" t="s">
        <v>25</v>
      </c>
      <c r="L18" t="s">
        <v>290</v>
      </c>
      <c r="M18">
        <v>13.555949999999999</v>
      </c>
      <c r="N18" t="s">
        <v>25</v>
      </c>
      <c r="O18" t="s">
        <v>291</v>
      </c>
      <c r="P18">
        <v>2.6499999999999999E-4</v>
      </c>
      <c r="Q18" t="s">
        <v>25</v>
      </c>
      <c r="R18" t="s">
        <v>24</v>
      </c>
      <c r="S18">
        <v>3.3743120000000002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292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1886</v>
      </c>
      <c r="AH18" t="s">
        <v>288</v>
      </c>
      <c r="AI18">
        <v>1000</v>
      </c>
      <c r="AJ18" t="s">
        <v>189</v>
      </c>
      <c r="AK18">
        <v>1000000</v>
      </c>
      <c r="AL18" t="s">
        <v>190</v>
      </c>
      <c r="AM18">
        <v>10</v>
      </c>
      <c r="AN18" t="s">
        <v>191</v>
      </c>
      <c r="AO18">
        <v>500</v>
      </c>
      <c r="AP18" t="s">
        <v>192</v>
      </c>
      <c r="AQ18">
        <v>30</v>
      </c>
      <c r="AR18" t="s">
        <v>193</v>
      </c>
      <c r="AS18">
        <v>30</v>
      </c>
    </row>
    <row r="19" spans="1:45">
      <c r="A19">
        <v>555</v>
      </c>
      <c r="B19" t="s">
        <v>289</v>
      </c>
      <c r="C19">
        <v>0</v>
      </c>
      <c r="D19" t="s">
        <v>182</v>
      </c>
      <c r="E19">
        <v>110</v>
      </c>
      <c r="F19" t="s">
        <v>183</v>
      </c>
      <c r="G19" t="s">
        <v>184</v>
      </c>
      <c r="H19">
        <v>76571.850000000006</v>
      </c>
      <c r="I19" t="s">
        <v>185</v>
      </c>
      <c r="J19">
        <v>1.8900000000000001E-4</v>
      </c>
      <c r="K19" t="s">
        <v>25</v>
      </c>
      <c r="L19" t="s">
        <v>290</v>
      </c>
      <c r="M19">
        <v>14.391206</v>
      </c>
      <c r="N19" t="s">
        <v>25</v>
      </c>
      <c r="O19" t="s">
        <v>291</v>
      </c>
      <c r="P19">
        <v>2.03E-4</v>
      </c>
      <c r="Q19" t="s">
        <v>25</v>
      </c>
      <c r="R19" t="s">
        <v>24</v>
      </c>
      <c r="S19">
        <v>4.5538230000000004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292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1886</v>
      </c>
      <c r="AH19" t="s">
        <v>288</v>
      </c>
      <c r="AI19">
        <v>1000</v>
      </c>
      <c r="AJ19" t="s">
        <v>189</v>
      </c>
      <c r="AK19">
        <v>1000000</v>
      </c>
      <c r="AL19" t="s">
        <v>190</v>
      </c>
      <c r="AM19">
        <v>10</v>
      </c>
      <c r="AN19" t="s">
        <v>191</v>
      </c>
      <c r="AO19">
        <v>500</v>
      </c>
      <c r="AP19" t="s">
        <v>192</v>
      </c>
      <c r="AQ19">
        <v>30</v>
      </c>
      <c r="AR19" t="s">
        <v>193</v>
      </c>
      <c r="AS19">
        <v>30</v>
      </c>
    </row>
    <row r="20" spans="1:45">
      <c r="A20">
        <v>554</v>
      </c>
      <c r="B20" t="s">
        <v>289</v>
      </c>
      <c r="C20">
        <v>0</v>
      </c>
      <c r="D20" t="s">
        <v>182</v>
      </c>
      <c r="E20">
        <v>100</v>
      </c>
      <c r="F20" t="s">
        <v>183</v>
      </c>
      <c r="G20" t="s">
        <v>184</v>
      </c>
      <c r="H20">
        <v>19661.844000000001</v>
      </c>
      <c r="I20" t="s">
        <v>185</v>
      </c>
      <c r="J20">
        <v>1.9599999999999999E-4</v>
      </c>
      <c r="K20" t="s">
        <v>25</v>
      </c>
      <c r="L20" t="s">
        <v>290</v>
      </c>
      <c r="M20">
        <v>14.230013</v>
      </c>
      <c r="N20" t="s">
        <v>25</v>
      </c>
      <c r="O20" t="s">
        <v>291</v>
      </c>
      <c r="P20">
        <v>2.1000000000000001E-4</v>
      </c>
      <c r="Q20" t="s">
        <v>25</v>
      </c>
      <c r="R20" t="s">
        <v>24</v>
      </c>
      <c r="S20">
        <v>4.1527409999999998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292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1886</v>
      </c>
      <c r="AH20" t="s">
        <v>288</v>
      </c>
      <c r="AI20">
        <v>1000</v>
      </c>
      <c r="AJ20" t="s">
        <v>189</v>
      </c>
      <c r="AK20">
        <v>1000000</v>
      </c>
      <c r="AL20" t="s">
        <v>190</v>
      </c>
      <c r="AM20">
        <v>10</v>
      </c>
      <c r="AN20" t="s">
        <v>191</v>
      </c>
      <c r="AO20">
        <v>500</v>
      </c>
      <c r="AP20" t="s">
        <v>192</v>
      </c>
      <c r="AQ20">
        <v>20</v>
      </c>
      <c r="AR20" t="s">
        <v>193</v>
      </c>
      <c r="AS20">
        <v>20</v>
      </c>
    </row>
    <row r="21" spans="1:45">
      <c r="A21">
        <v>553</v>
      </c>
      <c r="B21" t="s">
        <v>289</v>
      </c>
      <c r="C21">
        <v>0</v>
      </c>
      <c r="D21" t="s">
        <v>182</v>
      </c>
      <c r="E21">
        <v>100</v>
      </c>
      <c r="F21" t="s">
        <v>183</v>
      </c>
      <c r="G21" t="s">
        <v>184</v>
      </c>
      <c r="H21">
        <v>19661.844000000001</v>
      </c>
      <c r="I21" t="s">
        <v>185</v>
      </c>
      <c r="J21">
        <v>1.9100000000000001E-4</v>
      </c>
      <c r="K21" t="s">
        <v>25</v>
      </c>
      <c r="L21" t="s">
        <v>290</v>
      </c>
      <c r="M21">
        <v>14.3452</v>
      </c>
      <c r="N21" t="s">
        <v>25</v>
      </c>
      <c r="O21" t="s">
        <v>291</v>
      </c>
      <c r="P21">
        <v>2.05E-4</v>
      </c>
      <c r="Q21" t="s">
        <v>25</v>
      </c>
      <c r="R21" t="s">
        <v>24</v>
      </c>
      <c r="S21">
        <v>4.1750410000000002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292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1886</v>
      </c>
      <c r="AH21" t="s">
        <v>288</v>
      </c>
      <c r="AI21">
        <v>1000</v>
      </c>
      <c r="AJ21" t="s">
        <v>189</v>
      </c>
      <c r="AK21">
        <v>1000000</v>
      </c>
      <c r="AL21" t="s">
        <v>190</v>
      </c>
      <c r="AM21">
        <v>10</v>
      </c>
      <c r="AN21" t="s">
        <v>191</v>
      </c>
      <c r="AO21">
        <v>500</v>
      </c>
      <c r="AP21" t="s">
        <v>192</v>
      </c>
      <c r="AQ21">
        <v>20</v>
      </c>
      <c r="AR21" t="s">
        <v>193</v>
      </c>
      <c r="AS21">
        <v>20</v>
      </c>
    </row>
    <row r="22" spans="1:45">
      <c r="A22">
        <v>553</v>
      </c>
      <c r="B22" t="s">
        <v>289</v>
      </c>
      <c r="C22">
        <v>0</v>
      </c>
      <c r="D22" t="s">
        <v>182</v>
      </c>
      <c r="E22">
        <v>100</v>
      </c>
      <c r="F22" t="s">
        <v>183</v>
      </c>
      <c r="G22" t="s">
        <v>184</v>
      </c>
      <c r="H22">
        <v>19661.844000000001</v>
      </c>
      <c r="I22" t="s">
        <v>185</v>
      </c>
      <c r="J22">
        <v>1.9100000000000001E-4</v>
      </c>
      <c r="K22" t="s">
        <v>25</v>
      </c>
      <c r="L22" t="s">
        <v>290</v>
      </c>
      <c r="M22">
        <v>14.408457</v>
      </c>
      <c r="N22" t="s">
        <v>25</v>
      </c>
      <c r="O22" t="s">
        <v>291</v>
      </c>
      <c r="P22">
        <v>2.05E-4</v>
      </c>
      <c r="Q22" t="s">
        <v>25</v>
      </c>
      <c r="R22" t="s">
        <v>24</v>
      </c>
      <c r="S22">
        <v>4.1159730000000003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292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1886</v>
      </c>
      <c r="AH22" t="s">
        <v>288</v>
      </c>
      <c r="AI22">
        <v>1000</v>
      </c>
      <c r="AJ22" t="s">
        <v>189</v>
      </c>
      <c r="AK22">
        <v>1000000</v>
      </c>
      <c r="AL22" t="s">
        <v>190</v>
      </c>
      <c r="AM22">
        <v>10</v>
      </c>
      <c r="AN22" t="s">
        <v>191</v>
      </c>
      <c r="AO22">
        <v>500</v>
      </c>
      <c r="AP22" t="s">
        <v>192</v>
      </c>
      <c r="AQ22">
        <v>20</v>
      </c>
      <c r="AR22" t="s">
        <v>193</v>
      </c>
      <c r="AS22">
        <v>20</v>
      </c>
    </row>
    <row r="23" spans="1:45">
      <c r="A23">
        <v>552</v>
      </c>
      <c r="B23" t="s">
        <v>289</v>
      </c>
      <c r="C23">
        <v>0</v>
      </c>
      <c r="D23" t="s">
        <v>182</v>
      </c>
      <c r="E23">
        <v>256</v>
      </c>
      <c r="F23" t="s">
        <v>183</v>
      </c>
      <c r="G23" t="s">
        <v>184</v>
      </c>
      <c r="H23">
        <v>18304.223999999998</v>
      </c>
      <c r="I23" t="s">
        <v>185</v>
      </c>
      <c r="J23">
        <v>4.1100000000000002E-4</v>
      </c>
      <c r="K23" t="s">
        <v>25</v>
      </c>
      <c r="L23" t="s">
        <v>290</v>
      </c>
      <c r="M23">
        <v>56.929999000000002</v>
      </c>
      <c r="N23" t="s">
        <v>25</v>
      </c>
      <c r="O23" t="s">
        <v>291</v>
      </c>
      <c r="P23">
        <v>4.6799999999999999E-4</v>
      </c>
      <c r="Q23" t="s">
        <v>25</v>
      </c>
      <c r="R23" t="s">
        <v>24</v>
      </c>
      <c r="S23">
        <v>11.973388999999999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292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1886</v>
      </c>
      <c r="AH23" t="s">
        <v>288</v>
      </c>
      <c r="AI23">
        <v>1000</v>
      </c>
      <c r="AJ23" t="s">
        <v>189</v>
      </c>
      <c r="AK23">
        <v>1000000</v>
      </c>
      <c r="AL23" t="s">
        <v>190</v>
      </c>
      <c r="AM23">
        <v>20</v>
      </c>
      <c r="AN23" t="s">
        <v>191</v>
      </c>
      <c r="AO23">
        <v>500</v>
      </c>
      <c r="AP23" t="s">
        <v>192</v>
      </c>
      <c r="AQ23">
        <v>40</v>
      </c>
      <c r="AR23" t="s">
        <v>193</v>
      </c>
      <c r="AS23">
        <v>100</v>
      </c>
    </row>
    <row r="24" spans="1:45">
      <c r="A24">
        <v>551</v>
      </c>
      <c r="B24" t="s">
        <v>289</v>
      </c>
      <c r="C24">
        <v>0</v>
      </c>
      <c r="D24" t="s">
        <v>182</v>
      </c>
      <c r="E24">
        <v>256</v>
      </c>
      <c r="F24" t="s">
        <v>183</v>
      </c>
      <c r="G24" t="s">
        <v>184</v>
      </c>
      <c r="H24">
        <v>18304.223999999998</v>
      </c>
      <c r="I24" t="s">
        <v>185</v>
      </c>
      <c r="J24">
        <v>5.9000000000000003E-4</v>
      </c>
      <c r="K24" t="s">
        <v>25</v>
      </c>
      <c r="L24" t="s">
        <v>290</v>
      </c>
      <c r="M24">
        <v>54.590648000000002</v>
      </c>
      <c r="N24" t="s">
        <v>25</v>
      </c>
      <c r="O24" t="s">
        <v>291</v>
      </c>
      <c r="P24">
        <v>6.4499999999999996E-4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292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1886</v>
      </c>
      <c r="AH24" t="s">
        <v>288</v>
      </c>
      <c r="AI24">
        <v>1000</v>
      </c>
      <c r="AJ24" t="s">
        <v>189</v>
      </c>
      <c r="AK24">
        <v>1000000</v>
      </c>
      <c r="AL24" t="s">
        <v>190</v>
      </c>
      <c r="AM24">
        <v>20</v>
      </c>
      <c r="AN24" t="s">
        <v>191</v>
      </c>
      <c r="AO24">
        <v>500</v>
      </c>
      <c r="AP24" t="s">
        <v>192</v>
      </c>
      <c r="AQ24">
        <v>40</v>
      </c>
      <c r="AR24" t="s">
        <v>193</v>
      </c>
      <c r="AS24">
        <v>100</v>
      </c>
    </row>
    <row r="25" spans="1:45">
      <c r="A25">
        <v>551</v>
      </c>
      <c r="B25" t="s">
        <v>289</v>
      </c>
      <c r="C25">
        <v>0</v>
      </c>
      <c r="D25" t="s">
        <v>182</v>
      </c>
      <c r="E25">
        <v>256</v>
      </c>
      <c r="F25" t="s">
        <v>183</v>
      </c>
      <c r="G25" t="s">
        <v>184</v>
      </c>
      <c r="H25">
        <v>18304.223999999998</v>
      </c>
      <c r="I25" t="s">
        <v>185</v>
      </c>
      <c r="J25">
        <v>4.2900000000000002E-4</v>
      </c>
      <c r="K25" t="s">
        <v>25</v>
      </c>
      <c r="L25" t="s">
        <v>290</v>
      </c>
      <c r="M25">
        <v>56.711215000000003</v>
      </c>
      <c r="N25" t="s">
        <v>25</v>
      </c>
      <c r="O25" t="s">
        <v>291</v>
      </c>
      <c r="P25">
        <v>4.86E-4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292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1886</v>
      </c>
      <c r="AH25" t="s">
        <v>288</v>
      </c>
      <c r="AI25">
        <v>1000</v>
      </c>
      <c r="AJ25" t="s">
        <v>189</v>
      </c>
      <c r="AK25">
        <v>1000000</v>
      </c>
      <c r="AL25" t="s">
        <v>190</v>
      </c>
      <c r="AM25">
        <v>20</v>
      </c>
      <c r="AN25" t="s">
        <v>191</v>
      </c>
      <c r="AO25">
        <v>500</v>
      </c>
      <c r="AP25" t="s">
        <v>192</v>
      </c>
      <c r="AQ25">
        <v>40</v>
      </c>
      <c r="AR25" t="s">
        <v>193</v>
      </c>
      <c r="AS25">
        <v>100</v>
      </c>
    </row>
    <row r="26" spans="1:45">
      <c r="A26">
        <v>550</v>
      </c>
      <c r="B26" t="s">
        <v>289</v>
      </c>
      <c r="C26">
        <v>0</v>
      </c>
      <c r="D26" t="s">
        <v>182</v>
      </c>
      <c r="E26">
        <v>130</v>
      </c>
      <c r="F26" t="s">
        <v>183</v>
      </c>
      <c r="G26" t="s">
        <v>184</v>
      </c>
      <c r="H26">
        <v>32307.97</v>
      </c>
      <c r="I26" t="s">
        <v>185</v>
      </c>
      <c r="J26">
        <v>1.94E-4</v>
      </c>
      <c r="K26" t="s">
        <v>25</v>
      </c>
      <c r="L26" t="s">
        <v>290</v>
      </c>
      <c r="M26">
        <v>22.327767999999999</v>
      </c>
      <c r="N26" t="s">
        <v>25</v>
      </c>
      <c r="O26" t="s">
        <v>291</v>
      </c>
      <c r="P26">
        <v>2.1699999999999999E-4</v>
      </c>
      <c r="Q26" t="s">
        <v>25</v>
      </c>
      <c r="R26" t="s">
        <v>24</v>
      </c>
      <c r="S26">
        <v>6.6268050000000001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292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1886</v>
      </c>
      <c r="AH26" t="s">
        <v>288</v>
      </c>
      <c r="AI26">
        <v>1000</v>
      </c>
      <c r="AJ26" t="s">
        <v>189</v>
      </c>
      <c r="AK26">
        <v>1000000</v>
      </c>
      <c r="AL26" t="s">
        <v>190</v>
      </c>
      <c r="AM26">
        <v>10</v>
      </c>
      <c r="AN26" t="s">
        <v>191</v>
      </c>
      <c r="AO26">
        <v>500</v>
      </c>
      <c r="AP26" t="s">
        <v>192</v>
      </c>
      <c r="AQ26">
        <v>20</v>
      </c>
      <c r="AR26" t="s">
        <v>193</v>
      </c>
      <c r="AS26">
        <v>50</v>
      </c>
    </row>
    <row r="27" spans="1:45">
      <c r="A27">
        <v>550</v>
      </c>
      <c r="B27" t="s">
        <v>289</v>
      </c>
      <c r="C27">
        <v>0</v>
      </c>
      <c r="D27" t="s">
        <v>182</v>
      </c>
      <c r="E27">
        <v>130</v>
      </c>
      <c r="F27" t="s">
        <v>183</v>
      </c>
      <c r="G27" t="s">
        <v>184</v>
      </c>
      <c r="H27">
        <v>34175.735999999997</v>
      </c>
      <c r="I27" t="s">
        <v>185</v>
      </c>
      <c r="J27">
        <v>1.9699999999999999E-4</v>
      </c>
      <c r="K27" t="s">
        <v>25</v>
      </c>
      <c r="L27" t="s">
        <v>290</v>
      </c>
      <c r="M27">
        <v>26.699256999999999</v>
      </c>
      <c r="N27" t="s">
        <v>25</v>
      </c>
      <c r="O27" t="s">
        <v>291</v>
      </c>
      <c r="P27">
        <v>2.23E-4</v>
      </c>
      <c r="Q27" t="s">
        <v>25</v>
      </c>
      <c r="R27" t="s">
        <v>24</v>
      </c>
      <c r="S27">
        <v>4.2954889999999999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292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1886</v>
      </c>
      <c r="AH27" t="s">
        <v>288</v>
      </c>
      <c r="AI27">
        <v>1000</v>
      </c>
      <c r="AJ27" t="s">
        <v>189</v>
      </c>
      <c r="AK27">
        <v>1000000</v>
      </c>
      <c r="AL27" t="s">
        <v>190</v>
      </c>
      <c r="AM27">
        <v>10</v>
      </c>
      <c r="AN27" t="s">
        <v>191</v>
      </c>
      <c r="AO27">
        <v>500</v>
      </c>
      <c r="AP27" t="s">
        <v>192</v>
      </c>
      <c r="AQ27">
        <v>20</v>
      </c>
      <c r="AR27" t="s">
        <v>193</v>
      </c>
      <c r="AS27">
        <v>50</v>
      </c>
    </row>
    <row r="28" spans="1:45">
      <c r="A28">
        <v>550</v>
      </c>
      <c r="B28" t="s">
        <v>289</v>
      </c>
      <c r="C28">
        <v>0</v>
      </c>
      <c r="D28" t="s">
        <v>182</v>
      </c>
      <c r="E28">
        <v>100</v>
      </c>
      <c r="F28" t="s">
        <v>183</v>
      </c>
      <c r="G28" t="s">
        <v>184</v>
      </c>
      <c r="H28">
        <v>36963.254000000001</v>
      </c>
      <c r="I28" t="s">
        <v>185</v>
      </c>
      <c r="J28">
        <v>1.76E-4</v>
      </c>
      <c r="K28" t="s">
        <v>25</v>
      </c>
      <c r="L28" t="s">
        <v>290</v>
      </c>
      <c r="M28">
        <v>13.969544000000001</v>
      </c>
      <c r="N28" t="s">
        <v>25</v>
      </c>
      <c r="O28" t="s">
        <v>291</v>
      </c>
      <c r="P28">
        <v>1.9000000000000001E-4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292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1886</v>
      </c>
      <c r="AH28" t="s">
        <v>288</v>
      </c>
      <c r="AI28">
        <v>1000</v>
      </c>
      <c r="AJ28" t="s">
        <v>189</v>
      </c>
      <c r="AK28">
        <v>1000000</v>
      </c>
      <c r="AL28" t="s">
        <v>190</v>
      </c>
      <c r="AM28">
        <v>10</v>
      </c>
      <c r="AN28" t="s">
        <v>191</v>
      </c>
      <c r="AO28">
        <v>500</v>
      </c>
      <c r="AP28" t="s">
        <v>192</v>
      </c>
      <c r="AQ28">
        <v>20</v>
      </c>
      <c r="AR28" t="s">
        <v>193</v>
      </c>
      <c r="AS28">
        <v>20</v>
      </c>
    </row>
    <row r="29" spans="1:45">
      <c r="A29">
        <v>550</v>
      </c>
      <c r="B29" t="s">
        <v>289</v>
      </c>
      <c r="C29">
        <v>0</v>
      </c>
      <c r="D29" t="s">
        <v>182</v>
      </c>
      <c r="E29">
        <v>100</v>
      </c>
      <c r="F29" t="s">
        <v>183</v>
      </c>
      <c r="G29" t="s">
        <v>184</v>
      </c>
      <c r="H29">
        <v>26979.031999999999</v>
      </c>
      <c r="I29" t="s">
        <v>185</v>
      </c>
      <c r="J29">
        <v>1.94E-4</v>
      </c>
      <c r="K29" t="s">
        <v>25</v>
      </c>
      <c r="L29" t="s">
        <v>290</v>
      </c>
      <c r="M29">
        <v>14.888907</v>
      </c>
      <c r="N29" t="s">
        <v>25</v>
      </c>
      <c r="O29" t="s">
        <v>291</v>
      </c>
      <c r="P29">
        <v>2.0900000000000001E-4</v>
      </c>
      <c r="Q29" t="s">
        <v>25</v>
      </c>
      <c r="R29" t="s">
        <v>24</v>
      </c>
      <c r="S29">
        <v>3.8878629999999998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292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1886</v>
      </c>
      <c r="AH29" t="s">
        <v>288</v>
      </c>
      <c r="AI29">
        <v>1000</v>
      </c>
      <c r="AJ29" t="s">
        <v>189</v>
      </c>
      <c r="AK29">
        <v>1000000</v>
      </c>
      <c r="AL29" t="s">
        <v>190</v>
      </c>
      <c r="AM29">
        <v>10</v>
      </c>
      <c r="AN29" t="s">
        <v>191</v>
      </c>
      <c r="AO29">
        <v>500</v>
      </c>
      <c r="AP29" t="s">
        <v>192</v>
      </c>
      <c r="AQ29">
        <v>20</v>
      </c>
      <c r="AR29" t="s">
        <v>193</v>
      </c>
      <c r="AS29">
        <v>20</v>
      </c>
    </row>
    <row r="30" spans="1:45">
      <c r="A30">
        <v>550</v>
      </c>
      <c r="B30" t="s">
        <v>289</v>
      </c>
      <c r="C30">
        <v>0</v>
      </c>
      <c r="D30" t="s">
        <v>182</v>
      </c>
      <c r="E30">
        <v>256</v>
      </c>
      <c r="F30" t="s">
        <v>183</v>
      </c>
      <c r="G30" t="s">
        <v>184</v>
      </c>
      <c r="H30">
        <v>18304.223999999998</v>
      </c>
      <c r="I30" t="s">
        <v>185</v>
      </c>
      <c r="J30">
        <v>4.17E-4</v>
      </c>
      <c r="K30" t="s">
        <v>25</v>
      </c>
      <c r="L30" t="s">
        <v>290</v>
      </c>
      <c r="M30">
        <v>55.528351999999998</v>
      </c>
      <c r="N30" t="s">
        <v>25</v>
      </c>
      <c r="O30" t="s">
        <v>291</v>
      </c>
      <c r="P30">
        <v>4.73E-4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292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1886</v>
      </c>
      <c r="AH30" t="s">
        <v>288</v>
      </c>
      <c r="AI30">
        <v>1000</v>
      </c>
      <c r="AJ30" t="s">
        <v>189</v>
      </c>
      <c r="AK30">
        <v>1000000</v>
      </c>
      <c r="AL30" t="s">
        <v>190</v>
      </c>
      <c r="AM30">
        <v>20</v>
      </c>
      <c r="AN30" t="s">
        <v>191</v>
      </c>
      <c r="AO30">
        <v>500</v>
      </c>
      <c r="AP30" t="s">
        <v>192</v>
      </c>
      <c r="AQ30">
        <v>40</v>
      </c>
      <c r="AR30" t="s">
        <v>193</v>
      </c>
      <c r="AS30">
        <v>100</v>
      </c>
    </row>
    <row r="31" spans="1:45">
      <c r="A31">
        <v>550</v>
      </c>
      <c r="B31" t="s">
        <v>289</v>
      </c>
      <c r="C31">
        <v>0</v>
      </c>
      <c r="D31" t="s">
        <v>182</v>
      </c>
      <c r="E31">
        <v>256</v>
      </c>
      <c r="F31" t="s">
        <v>183</v>
      </c>
      <c r="G31" t="s">
        <v>184</v>
      </c>
      <c r="H31">
        <v>7614.4979999999996</v>
      </c>
      <c r="I31" t="s">
        <v>185</v>
      </c>
      <c r="J31">
        <v>5.0000000000000001E-4</v>
      </c>
      <c r="K31" t="s">
        <v>25</v>
      </c>
      <c r="L31" t="s">
        <v>290</v>
      </c>
      <c r="M31">
        <v>55.870659000000003</v>
      </c>
      <c r="N31" t="s">
        <v>25</v>
      </c>
      <c r="O31" t="s">
        <v>291</v>
      </c>
      <c r="P31">
        <v>5.5599999999999996E-4</v>
      </c>
      <c r="Q31" t="s">
        <v>25</v>
      </c>
      <c r="R31" t="s">
        <v>24</v>
      </c>
      <c r="S31">
        <v>14.063264999999999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292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1886</v>
      </c>
      <c r="AH31" t="s">
        <v>288</v>
      </c>
      <c r="AI31">
        <v>1000</v>
      </c>
      <c r="AJ31" t="s">
        <v>189</v>
      </c>
      <c r="AK31">
        <v>1000000</v>
      </c>
      <c r="AL31" t="s">
        <v>190</v>
      </c>
      <c r="AM31">
        <v>20</v>
      </c>
      <c r="AN31" t="s">
        <v>191</v>
      </c>
      <c r="AO31">
        <v>500</v>
      </c>
      <c r="AP31" t="s">
        <v>192</v>
      </c>
      <c r="AQ31">
        <v>50</v>
      </c>
      <c r="AR31" t="s">
        <v>193</v>
      </c>
      <c r="AS31">
        <v>100</v>
      </c>
    </row>
    <row r="32" spans="1:45">
      <c r="A32">
        <v>550</v>
      </c>
      <c r="B32" t="s">
        <v>289</v>
      </c>
      <c r="C32">
        <v>0</v>
      </c>
      <c r="D32" t="s">
        <v>182</v>
      </c>
      <c r="E32">
        <v>256</v>
      </c>
      <c r="F32" t="s">
        <v>183</v>
      </c>
      <c r="G32" t="s">
        <v>184</v>
      </c>
      <c r="H32">
        <v>44922.447999999997</v>
      </c>
      <c r="I32" t="s">
        <v>185</v>
      </c>
      <c r="J32">
        <v>4.17E-4</v>
      </c>
      <c r="K32" t="s">
        <v>25</v>
      </c>
      <c r="L32" t="s">
        <v>290</v>
      </c>
      <c r="M32">
        <v>54.350977</v>
      </c>
      <c r="N32" t="s">
        <v>25</v>
      </c>
      <c r="O32" t="s">
        <v>291</v>
      </c>
      <c r="P32">
        <v>4.7199999999999998E-4</v>
      </c>
      <c r="Q32" t="s">
        <v>25</v>
      </c>
      <c r="R32" t="s">
        <v>24</v>
      </c>
      <c r="S32">
        <v>9.5242950000000004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292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1886</v>
      </c>
      <c r="AH32" t="s">
        <v>288</v>
      </c>
      <c r="AI32">
        <v>1000</v>
      </c>
      <c r="AJ32" t="s">
        <v>189</v>
      </c>
      <c r="AK32">
        <v>1000000</v>
      </c>
      <c r="AL32" t="s">
        <v>190</v>
      </c>
      <c r="AM32">
        <v>20</v>
      </c>
      <c r="AN32" t="s">
        <v>191</v>
      </c>
      <c r="AO32">
        <v>500</v>
      </c>
      <c r="AP32" t="s">
        <v>192</v>
      </c>
      <c r="AQ32">
        <v>80</v>
      </c>
      <c r="AR32" t="s">
        <v>193</v>
      </c>
      <c r="AS32">
        <v>100</v>
      </c>
    </row>
    <row r="33" spans="1:45">
      <c r="A33">
        <v>550</v>
      </c>
      <c r="B33" t="s">
        <v>289</v>
      </c>
      <c r="C33">
        <v>0</v>
      </c>
      <c r="D33" t="s">
        <v>182</v>
      </c>
      <c r="E33">
        <v>256</v>
      </c>
      <c r="F33" t="s">
        <v>183</v>
      </c>
      <c r="G33" t="s">
        <v>184</v>
      </c>
      <c r="H33">
        <v>26913.653999999999</v>
      </c>
      <c r="I33" t="s">
        <v>185</v>
      </c>
      <c r="J33">
        <v>4.5300000000000001E-4</v>
      </c>
      <c r="K33" t="s">
        <v>25</v>
      </c>
      <c r="L33" t="s">
        <v>290</v>
      </c>
      <c r="M33">
        <v>55.369379000000002</v>
      </c>
      <c r="N33" t="s">
        <v>25</v>
      </c>
      <c r="O33" t="s">
        <v>291</v>
      </c>
      <c r="P33">
        <v>5.0799999999999999E-4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292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1886</v>
      </c>
      <c r="AH33" t="s">
        <v>288</v>
      </c>
      <c r="AI33">
        <v>1000</v>
      </c>
      <c r="AJ33" t="s">
        <v>189</v>
      </c>
      <c r="AK33">
        <v>1000000</v>
      </c>
      <c r="AL33" t="s">
        <v>190</v>
      </c>
      <c r="AM33">
        <v>20</v>
      </c>
      <c r="AN33" t="s">
        <v>191</v>
      </c>
      <c r="AO33">
        <v>500</v>
      </c>
      <c r="AP33" t="s">
        <v>192</v>
      </c>
      <c r="AQ33">
        <v>80</v>
      </c>
      <c r="AR33" t="s">
        <v>193</v>
      </c>
      <c r="AS33">
        <v>100</v>
      </c>
    </row>
    <row r="34" spans="1:45">
      <c r="A34">
        <v>550</v>
      </c>
      <c r="B34" t="s">
        <v>289</v>
      </c>
      <c r="C34">
        <v>0</v>
      </c>
      <c r="D34" t="s">
        <v>182</v>
      </c>
      <c r="E34">
        <v>256</v>
      </c>
      <c r="F34" t="s">
        <v>183</v>
      </c>
      <c r="G34" t="s">
        <v>184</v>
      </c>
      <c r="H34">
        <v>31925.124</v>
      </c>
      <c r="I34" t="s">
        <v>185</v>
      </c>
      <c r="J34">
        <v>4.2400000000000001E-4</v>
      </c>
      <c r="K34" t="s">
        <v>25</v>
      </c>
      <c r="L34" t="s">
        <v>290</v>
      </c>
      <c r="M34">
        <v>54.587978</v>
      </c>
      <c r="N34" t="s">
        <v>25</v>
      </c>
      <c r="O34" t="s">
        <v>291</v>
      </c>
      <c r="P34">
        <v>4.7800000000000002E-4</v>
      </c>
      <c r="Q34" t="s">
        <v>25</v>
      </c>
      <c r="R34" t="s">
        <v>24</v>
      </c>
      <c r="S34">
        <v>10.574211999999999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292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1886</v>
      </c>
      <c r="AH34" t="s">
        <v>288</v>
      </c>
      <c r="AI34">
        <v>1000</v>
      </c>
      <c r="AJ34" t="s">
        <v>189</v>
      </c>
      <c r="AK34">
        <v>1000000</v>
      </c>
      <c r="AL34" t="s">
        <v>190</v>
      </c>
      <c r="AM34">
        <v>20</v>
      </c>
      <c r="AN34" t="s">
        <v>191</v>
      </c>
      <c r="AO34">
        <v>500</v>
      </c>
      <c r="AP34" t="s">
        <v>192</v>
      </c>
      <c r="AQ34">
        <v>100</v>
      </c>
      <c r="AR34" t="s">
        <v>193</v>
      </c>
      <c r="AS34">
        <v>100</v>
      </c>
    </row>
    <row r="35" spans="1:45">
      <c r="A35">
        <v>550</v>
      </c>
      <c r="B35" t="s">
        <v>289</v>
      </c>
      <c r="C35">
        <v>0</v>
      </c>
      <c r="D35" t="s">
        <v>182</v>
      </c>
      <c r="E35">
        <v>256</v>
      </c>
      <c r="F35" t="s">
        <v>183</v>
      </c>
      <c r="G35" t="s">
        <v>184</v>
      </c>
      <c r="H35">
        <v>52962.991999999998</v>
      </c>
      <c r="I35" t="s">
        <v>185</v>
      </c>
      <c r="J35">
        <v>3.7100000000000002E-4</v>
      </c>
      <c r="K35" t="s">
        <v>25</v>
      </c>
      <c r="L35" t="s">
        <v>290</v>
      </c>
      <c r="M35">
        <v>46.788131</v>
      </c>
      <c r="N35" t="s">
        <v>25</v>
      </c>
      <c r="O35" t="s">
        <v>291</v>
      </c>
      <c r="P35">
        <v>4.1800000000000002E-4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292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1886</v>
      </c>
      <c r="AH35" t="s">
        <v>288</v>
      </c>
      <c r="AI35">
        <v>1000</v>
      </c>
      <c r="AJ35" t="s">
        <v>189</v>
      </c>
      <c r="AK35">
        <v>1000000</v>
      </c>
      <c r="AL35" t="s">
        <v>190</v>
      </c>
      <c r="AM35">
        <v>20</v>
      </c>
      <c r="AN35" t="s">
        <v>191</v>
      </c>
      <c r="AO35">
        <v>500</v>
      </c>
      <c r="AP35" t="s">
        <v>192</v>
      </c>
      <c r="AQ35">
        <v>100</v>
      </c>
      <c r="AR35" t="s">
        <v>193</v>
      </c>
      <c r="AS35">
        <v>100</v>
      </c>
    </row>
    <row r="36" spans="1:45">
      <c r="A36">
        <v>550</v>
      </c>
      <c r="B36" t="s">
        <v>289</v>
      </c>
      <c r="C36">
        <v>0</v>
      </c>
      <c r="D36" t="s">
        <v>182</v>
      </c>
      <c r="E36">
        <v>256</v>
      </c>
      <c r="F36" t="s">
        <v>183</v>
      </c>
      <c r="G36" t="s">
        <v>184</v>
      </c>
      <c r="H36">
        <v>31906.366000000002</v>
      </c>
      <c r="I36" t="s">
        <v>185</v>
      </c>
      <c r="J36">
        <v>3.9399999999999998E-4</v>
      </c>
      <c r="K36" t="s">
        <v>25</v>
      </c>
      <c r="L36" t="s">
        <v>290</v>
      </c>
      <c r="M36">
        <v>48.400716000000003</v>
      </c>
      <c r="N36" t="s">
        <v>25</v>
      </c>
      <c r="O36" t="s">
        <v>291</v>
      </c>
      <c r="P36">
        <v>4.4200000000000001E-4</v>
      </c>
      <c r="Q36" t="s">
        <v>25</v>
      </c>
      <c r="R36" t="s">
        <v>24</v>
      </c>
      <c r="S36">
        <v>11.545051000000001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292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1886</v>
      </c>
      <c r="AH36" t="s">
        <v>288</v>
      </c>
      <c r="AI36">
        <v>1000</v>
      </c>
      <c r="AJ36" t="s">
        <v>189</v>
      </c>
      <c r="AK36">
        <v>1000000</v>
      </c>
      <c r="AL36" t="s">
        <v>190</v>
      </c>
      <c r="AM36">
        <v>20</v>
      </c>
      <c r="AN36" t="s">
        <v>191</v>
      </c>
      <c r="AO36">
        <v>500</v>
      </c>
      <c r="AP36" t="s">
        <v>192</v>
      </c>
      <c r="AQ36">
        <v>100</v>
      </c>
      <c r="AR36" t="s">
        <v>193</v>
      </c>
      <c r="AS36">
        <v>100</v>
      </c>
    </row>
    <row r="37" spans="1:45">
      <c r="A37">
        <v>549</v>
      </c>
      <c r="B37" t="s">
        <v>289</v>
      </c>
      <c r="C37">
        <v>0</v>
      </c>
      <c r="D37" t="s">
        <v>182</v>
      </c>
      <c r="E37">
        <v>249</v>
      </c>
      <c r="F37" t="s">
        <v>183</v>
      </c>
      <c r="G37" t="s">
        <v>184</v>
      </c>
      <c r="H37">
        <v>77683.785999999993</v>
      </c>
      <c r="I37" t="s">
        <v>185</v>
      </c>
      <c r="J37">
        <v>3.79E-4</v>
      </c>
      <c r="K37" t="s">
        <v>25</v>
      </c>
      <c r="L37" t="s">
        <v>290</v>
      </c>
      <c r="M37">
        <v>49.929482999999998</v>
      </c>
      <c r="N37" t="s">
        <v>25</v>
      </c>
      <c r="O37" t="s">
        <v>291</v>
      </c>
      <c r="P37">
        <v>4.2900000000000002E-4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292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1886</v>
      </c>
      <c r="AH37" t="s">
        <v>288</v>
      </c>
      <c r="AI37">
        <v>1000</v>
      </c>
      <c r="AJ37" t="s">
        <v>189</v>
      </c>
      <c r="AK37">
        <v>1000000</v>
      </c>
      <c r="AL37" t="s">
        <v>190</v>
      </c>
      <c r="AM37">
        <v>20</v>
      </c>
      <c r="AN37" t="s">
        <v>191</v>
      </c>
      <c r="AO37">
        <v>500</v>
      </c>
      <c r="AP37" t="s">
        <v>192</v>
      </c>
      <c r="AQ37">
        <v>100</v>
      </c>
      <c r="AR37" t="s">
        <v>193</v>
      </c>
      <c r="AS37">
        <v>100</v>
      </c>
    </row>
    <row r="38" spans="1:45">
      <c r="A38">
        <v>548</v>
      </c>
      <c r="B38" t="s">
        <v>289</v>
      </c>
      <c r="C38">
        <v>0</v>
      </c>
      <c r="D38" t="s">
        <v>182</v>
      </c>
      <c r="E38">
        <v>168</v>
      </c>
      <c r="F38" t="s">
        <v>183</v>
      </c>
      <c r="G38" t="s">
        <v>184</v>
      </c>
      <c r="H38">
        <v>7.0419999999999998</v>
      </c>
      <c r="I38" t="s">
        <v>185</v>
      </c>
      <c r="J38">
        <v>2.6400000000000002E-4</v>
      </c>
      <c r="K38" t="s">
        <v>25</v>
      </c>
      <c r="L38" t="s">
        <v>290</v>
      </c>
      <c r="M38">
        <v>17.431812000000001</v>
      </c>
      <c r="N38" t="s">
        <v>25</v>
      </c>
      <c r="O38" t="s">
        <v>291</v>
      </c>
      <c r="P38">
        <v>2.8200000000000002E-4</v>
      </c>
      <c r="Q38" t="s">
        <v>25</v>
      </c>
      <c r="R38" t="s">
        <v>24</v>
      </c>
      <c r="S38">
        <v>4.7235639999999997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292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1886</v>
      </c>
      <c r="AH38" t="s">
        <v>288</v>
      </c>
      <c r="AI38">
        <v>1000</v>
      </c>
      <c r="AJ38" t="s">
        <v>189</v>
      </c>
      <c r="AK38">
        <v>1000000</v>
      </c>
      <c r="AL38" t="s">
        <v>190</v>
      </c>
      <c r="AM38">
        <v>10</v>
      </c>
      <c r="AN38" t="s">
        <v>191</v>
      </c>
      <c r="AO38">
        <v>500</v>
      </c>
      <c r="AP38" t="s">
        <v>192</v>
      </c>
      <c r="AQ38">
        <v>20</v>
      </c>
      <c r="AR38" t="s">
        <v>193</v>
      </c>
      <c r="AS38">
        <v>20</v>
      </c>
    </row>
    <row r="39" spans="1:45">
      <c r="A39">
        <v>548</v>
      </c>
      <c r="B39" t="s">
        <v>289</v>
      </c>
      <c r="C39">
        <v>0</v>
      </c>
      <c r="D39" t="s">
        <v>182</v>
      </c>
      <c r="E39">
        <v>168</v>
      </c>
      <c r="F39" t="s">
        <v>183</v>
      </c>
      <c r="G39" t="s">
        <v>184</v>
      </c>
      <c r="H39">
        <v>6.048</v>
      </c>
      <c r="I39" t="s">
        <v>185</v>
      </c>
      <c r="J39">
        <v>2.6899999999999998E-4</v>
      </c>
      <c r="K39" t="s">
        <v>25</v>
      </c>
      <c r="L39" t="s">
        <v>290</v>
      </c>
      <c r="M39">
        <v>17.615013000000001</v>
      </c>
      <c r="N39" t="s">
        <v>25</v>
      </c>
      <c r="O39" t="s">
        <v>291</v>
      </c>
      <c r="P39">
        <v>2.8600000000000001E-4</v>
      </c>
      <c r="Q39" t="s">
        <v>25</v>
      </c>
      <c r="R39" t="s">
        <v>24</v>
      </c>
      <c r="S39">
        <v>4.7898540000000001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292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1886</v>
      </c>
      <c r="AH39" t="s">
        <v>288</v>
      </c>
      <c r="AI39">
        <v>1000</v>
      </c>
      <c r="AJ39" t="s">
        <v>189</v>
      </c>
      <c r="AK39">
        <v>1000000</v>
      </c>
      <c r="AL39" t="s">
        <v>190</v>
      </c>
      <c r="AM39">
        <v>10</v>
      </c>
      <c r="AN39" t="s">
        <v>191</v>
      </c>
      <c r="AO39">
        <v>500</v>
      </c>
      <c r="AP39" t="s">
        <v>192</v>
      </c>
      <c r="AQ39">
        <v>20</v>
      </c>
      <c r="AR39" t="s">
        <v>193</v>
      </c>
      <c r="AS39">
        <v>20</v>
      </c>
    </row>
    <row r="40" spans="1:45">
      <c r="A40">
        <v>548</v>
      </c>
      <c r="B40" t="s">
        <v>289</v>
      </c>
      <c r="C40">
        <v>0</v>
      </c>
      <c r="D40" t="s">
        <v>182</v>
      </c>
      <c r="E40">
        <v>168</v>
      </c>
      <c r="F40" t="s">
        <v>183</v>
      </c>
      <c r="G40" t="s">
        <v>184</v>
      </c>
      <c r="H40">
        <v>27513.493999999999</v>
      </c>
      <c r="I40" t="s">
        <v>185</v>
      </c>
      <c r="J40">
        <v>1.5200000000000001E-4</v>
      </c>
      <c r="K40" t="s">
        <v>25</v>
      </c>
      <c r="L40" t="s">
        <v>290</v>
      </c>
      <c r="M40">
        <v>20.008823</v>
      </c>
      <c r="N40" t="s">
        <v>25</v>
      </c>
      <c r="O40" t="s">
        <v>291</v>
      </c>
      <c r="P40">
        <v>1.7200000000000001E-4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292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1886</v>
      </c>
      <c r="AH40" t="s">
        <v>288</v>
      </c>
      <c r="AI40">
        <v>1000</v>
      </c>
      <c r="AJ40" t="s">
        <v>189</v>
      </c>
      <c r="AK40">
        <v>1000000</v>
      </c>
      <c r="AL40" t="s">
        <v>190</v>
      </c>
      <c r="AM40">
        <v>10</v>
      </c>
      <c r="AN40" t="s">
        <v>191</v>
      </c>
      <c r="AO40">
        <v>500</v>
      </c>
      <c r="AP40" t="s">
        <v>192</v>
      </c>
      <c r="AQ40">
        <v>20</v>
      </c>
      <c r="AR40" t="s">
        <v>193</v>
      </c>
      <c r="AS40">
        <v>20</v>
      </c>
    </row>
    <row r="41" spans="1:45">
      <c r="A41">
        <v>546</v>
      </c>
      <c r="B41" t="s">
        <v>289</v>
      </c>
      <c r="C41">
        <v>0</v>
      </c>
      <c r="D41" t="s">
        <v>182</v>
      </c>
      <c r="E41">
        <v>168</v>
      </c>
      <c r="F41" t="s">
        <v>183</v>
      </c>
      <c r="G41" t="s">
        <v>184</v>
      </c>
      <c r="H41">
        <v>0.88400000000000001</v>
      </c>
      <c r="I41" t="s">
        <v>185</v>
      </c>
      <c r="J41">
        <v>2.9799999999999998E-4</v>
      </c>
      <c r="K41" t="s">
        <v>25</v>
      </c>
      <c r="L41" t="s">
        <v>290</v>
      </c>
      <c r="M41">
        <v>20.755365999999999</v>
      </c>
      <c r="N41" t="s">
        <v>25</v>
      </c>
      <c r="O41" t="s">
        <v>291</v>
      </c>
      <c r="P41">
        <v>3.19E-4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292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1886</v>
      </c>
      <c r="AH41" t="s">
        <v>288</v>
      </c>
      <c r="AI41">
        <v>1000</v>
      </c>
      <c r="AJ41" t="s">
        <v>189</v>
      </c>
      <c r="AK41">
        <v>1000000</v>
      </c>
      <c r="AL41" t="s">
        <v>190</v>
      </c>
      <c r="AM41">
        <v>10</v>
      </c>
      <c r="AN41" t="s">
        <v>191</v>
      </c>
      <c r="AO41">
        <v>500</v>
      </c>
      <c r="AP41" t="s">
        <v>192</v>
      </c>
      <c r="AQ41">
        <v>20</v>
      </c>
      <c r="AR41" t="s">
        <v>193</v>
      </c>
      <c r="AS41">
        <v>20</v>
      </c>
    </row>
    <row r="42" spans="1:45">
      <c r="A42">
        <v>545</v>
      </c>
      <c r="B42" t="s">
        <v>289</v>
      </c>
      <c r="C42">
        <v>0</v>
      </c>
      <c r="D42" t="s">
        <v>182</v>
      </c>
      <c r="E42">
        <v>168</v>
      </c>
      <c r="F42" t="s">
        <v>183</v>
      </c>
      <c r="G42" t="s">
        <v>184</v>
      </c>
      <c r="H42">
        <v>0.93</v>
      </c>
      <c r="I42" t="s">
        <v>185</v>
      </c>
      <c r="J42">
        <v>2.7799999999999998E-4</v>
      </c>
      <c r="K42" t="s">
        <v>25</v>
      </c>
      <c r="L42" t="s">
        <v>290</v>
      </c>
      <c r="M42">
        <v>19.758676000000001</v>
      </c>
      <c r="N42" t="s">
        <v>25</v>
      </c>
      <c r="O42" t="s">
        <v>291</v>
      </c>
      <c r="P42">
        <v>2.9799999999999998E-4</v>
      </c>
      <c r="Q42" t="s">
        <v>25</v>
      </c>
      <c r="R42" t="s">
        <v>24</v>
      </c>
      <c r="S42">
        <v>5.5451300000000003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292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1886</v>
      </c>
      <c r="AH42" t="s">
        <v>288</v>
      </c>
      <c r="AI42">
        <v>1000</v>
      </c>
      <c r="AJ42" t="s">
        <v>189</v>
      </c>
      <c r="AK42">
        <v>1000000</v>
      </c>
      <c r="AL42" t="s">
        <v>190</v>
      </c>
      <c r="AM42">
        <v>10</v>
      </c>
      <c r="AN42" t="s">
        <v>191</v>
      </c>
      <c r="AO42">
        <v>500</v>
      </c>
      <c r="AP42" t="s">
        <v>192</v>
      </c>
      <c r="AQ42">
        <v>20</v>
      </c>
      <c r="AR42" t="s">
        <v>193</v>
      </c>
      <c r="AS42">
        <v>20</v>
      </c>
    </row>
    <row r="43" spans="1:45">
      <c r="A43">
        <v>545</v>
      </c>
      <c r="B43" t="s">
        <v>289</v>
      </c>
      <c r="C43">
        <v>0</v>
      </c>
      <c r="D43" t="s">
        <v>182</v>
      </c>
      <c r="E43">
        <v>168</v>
      </c>
      <c r="F43" t="s">
        <v>183</v>
      </c>
      <c r="G43" t="s">
        <v>184</v>
      </c>
      <c r="H43">
        <v>1.056</v>
      </c>
      <c r="I43" t="s">
        <v>185</v>
      </c>
      <c r="J43">
        <v>2.7500000000000002E-4</v>
      </c>
      <c r="K43" t="s">
        <v>25</v>
      </c>
      <c r="L43" t="s">
        <v>290</v>
      </c>
      <c r="M43">
        <v>19.702746999999999</v>
      </c>
      <c r="N43" t="s">
        <v>25</v>
      </c>
      <c r="O43" t="s">
        <v>291</v>
      </c>
      <c r="P43">
        <v>2.9500000000000001E-4</v>
      </c>
      <c r="Q43" t="s">
        <v>25</v>
      </c>
      <c r="R43" t="s">
        <v>24</v>
      </c>
      <c r="S43">
        <v>5.4814689999999997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292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1886</v>
      </c>
      <c r="AH43" t="s">
        <v>288</v>
      </c>
      <c r="AI43">
        <v>1000</v>
      </c>
      <c r="AJ43" t="s">
        <v>189</v>
      </c>
      <c r="AK43">
        <v>1000000</v>
      </c>
      <c r="AL43" t="s">
        <v>190</v>
      </c>
      <c r="AM43">
        <v>10</v>
      </c>
      <c r="AN43" t="s">
        <v>191</v>
      </c>
      <c r="AO43">
        <v>500</v>
      </c>
      <c r="AP43" t="s">
        <v>192</v>
      </c>
      <c r="AQ43">
        <v>20</v>
      </c>
      <c r="AR43" t="s">
        <v>193</v>
      </c>
      <c r="AS43">
        <v>20</v>
      </c>
    </row>
    <row r="44" spans="1:45">
      <c r="A44">
        <v>544</v>
      </c>
      <c r="B44" t="s">
        <v>289</v>
      </c>
      <c r="C44">
        <v>0</v>
      </c>
      <c r="D44" t="s">
        <v>182</v>
      </c>
      <c r="E44">
        <v>168</v>
      </c>
      <c r="F44" t="s">
        <v>183</v>
      </c>
      <c r="G44" t="s">
        <v>184</v>
      </c>
      <c r="H44">
        <v>0.96</v>
      </c>
      <c r="I44" t="s">
        <v>185</v>
      </c>
      <c r="J44">
        <v>2.7999999999999998E-4</v>
      </c>
      <c r="K44" t="s">
        <v>25</v>
      </c>
      <c r="L44" t="s">
        <v>290</v>
      </c>
      <c r="M44">
        <v>20.1998</v>
      </c>
      <c r="N44" t="s">
        <v>25</v>
      </c>
      <c r="O44" t="s">
        <v>291</v>
      </c>
      <c r="P44">
        <v>2.9999999999999997E-4</v>
      </c>
      <c r="Q44" t="s">
        <v>25</v>
      </c>
      <c r="R44" t="s">
        <v>24</v>
      </c>
      <c r="S44">
        <v>5.5572229999999996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292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1886</v>
      </c>
      <c r="AH44" t="s">
        <v>288</v>
      </c>
      <c r="AI44">
        <v>1000</v>
      </c>
      <c r="AJ44" t="s">
        <v>189</v>
      </c>
      <c r="AK44">
        <v>1000000</v>
      </c>
      <c r="AL44" t="s">
        <v>190</v>
      </c>
      <c r="AM44">
        <v>10</v>
      </c>
      <c r="AN44" t="s">
        <v>191</v>
      </c>
      <c r="AO44">
        <v>500</v>
      </c>
      <c r="AP44" t="s">
        <v>192</v>
      </c>
      <c r="AQ44">
        <v>20</v>
      </c>
      <c r="AR44" t="s">
        <v>193</v>
      </c>
      <c r="AS44">
        <v>20</v>
      </c>
    </row>
    <row r="45" spans="1:45">
      <c r="A45">
        <v>544</v>
      </c>
      <c r="B45" t="s">
        <v>289</v>
      </c>
      <c r="C45">
        <v>0</v>
      </c>
      <c r="D45" t="s">
        <v>182</v>
      </c>
      <c r="E45">
        <v>168</v>
      </c>
      <c r="F45" t="s">
        <v>183</v>
      </c>
      <c r="G45" t="s">
        <v>184</v>
      </c>
      <c r="H45">
        <v>26.835999999999999</v>
      </c>
      <c r="I45" t="s">
        <v>185</v>
      </c>
      <c r="J45">
        <v>1.4799999999999999E-4</v>
      </c>
      <c r="K45" t="s">
        <v>25</v>
      </c>
      <c r="L45" t="s">
        <v>290</v>
      </c>
      <c r="M45">
        <v>16.621075999999999</v>
      </c>
      <c r="N45" t="s">
        <v>25</v>
      </c>
      <c r="O45" t="s">
        <v>291</v>
      </c>
      <c r="P45">
        <v>1.65E-4</v>
      </c>
      <c r="Q45" t="s">
        <v>25</v>
      </c>
      <c r="R45" t="s">
        <v>24</v>
      </c>
      <c r="S45">
        <v>15.124489000000001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292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1886</v>
      </c>
      <c r="AH45" t="s">
        <v>288</v>
      </c>
      <c r="AI45">
        <v>1000</v>
      </c>
      <c r="AJ45" t="s">
        <v>189</v>
      </c>
      <c r="AK45">
        <v>1000000</v>
      </c>
      <c r="AL45" t="s">
        <v>190</v>
      </c>
      <c r="AM45">
        <v>10</v>
      </c>
      <c r="AN45" t="s">
        <v>191</v>
      </c>
      <c r="AO45">
        <v>500</v>
      </c>
      <c r="AP45" t="s">
        <v>192</v>
      </c>
      <c r="AQ45">
        <v>20</v>
      </c>
      <c r="AR45" t="s">
        <v>193</v>
      </c>
      <c r="AS45">
        <v>20</v>
      </c>
    </row>
    <row r="46" spans="1:45">
      <c r="A46">
        <v>543</v>
      </c>
      <c r="B46" t="s">
        <v>289</v>
      </c>
      <c r="C46">
        <v>0</v>
      </c>
      <c r="D46" t="s">
        <v>182</v>
      </c>
      <c r="E46">
        <v>198</v>
      </c>
      <c r="F46" t="s">
        <v>183</v>
      </c>
      <c r="G46" t="s">
        <v>184</v>
      </c>
      <c r="H46">
        <v>893.84400000000005</v>
      </c>
      <c r="I46" t="s">
        <v>185</v>
      </c>
      <c r="J46">
        <v>2.3800000000000001E-4</v>
      </c>
      <c r="K46" t="s">
        <v>25</v>
      </c>
      <c r="L46" t="s">
        <v>290</v>
      </c>
      <c r="M46">
        <v>23.164915000000001</v>
      </c>
      <c r="N46" t="s">
        <v>25</v>
      </c>
      <c r="O46" t="s">
        <v>291</v>
      </c>
      <c r="P46">
        <v>2.61E-4</v>
      </c>
      <c r="Q46" t="s">
        <v>25</v>
      </c>
      <c r="R46" t="s">
        <v>24</v>
      </c>
      <c r="S46">
        <v>4.8813009999999997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292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1886</v>
      </c>
      <c r="AH46" t="s">
        <v>288</v>
      </c>
      <c r="AI46">
        <v>1000</v>
      </c>
      <c r="AJ46" t="s">
        <v>189</v>
      </c>
      <c r="AK46">
        <v>1000000</v>
      </c>
      <c r="AL46" t="s">
        <v>190</v>
      </c>
      <c r="AM46">
        <v>10</v>
      </c>
      <c r="AN46" t="s">
        <v>191</v>
      </c>
      <c r="AO46">
        <v>500</v>
      </c>
      <c r="AP46" t="s">
        <v>192</v>
      </c>
      <c r="AQ46">
        <v>20</v>
      </c>
      <c r="AR46" t="s">
        <v>193</v>
      </c>
      <c r="AS46">
        <v>50</v>
      </c>
    </row>
    <row r="47" spans="1:45">
      <c r="A47">
        <v>542</v>
      </c>
      <c r="B47" t="s">
        <v>289</v>
      </c>
      <c r="C47">
        <v>0</v>
      </c>
      <c r="D47" t="s">
        <v>182</v>
      </c>
      <c r="E47">
        <v>198</v>
      </c>
      <c r="F47" t="s">
        <v>183</v>
      </c>
      <c r="G47" t="s">
        <v>184</v>
      </c>
      <c r="H47">
        <v>701.46799999999996</v>
      </c>
      <c r="I47" t="s">
        <v>185</v>
      </c>
      <c r="J47">
        <v>2.3599999999999999E-4</v>
      </c>
      <c r="K47" t="s">
        <v>25</v>
      </c>
      <c r="L47" t="s">
        <v>290</v>
      </c>
      <c r="M47">
        <v>23.461815000000001</v>
      </c>
      <c r="N47" t="s">
        <v>25</v>
      </c>
      <c r="O47" t="s">
        <v>291</v>
      </c>
      <c r="P47">
        <v>2.5900000000000001E-4</v>
      </c>
      <c r="Q47" t="s">
        <v>25</v>
      </c>
      <c r="R47" t="s">
        <v>24</v>
      </c>
      <c r="S47">
        <v>5.1955840000000002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292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1886</v>
      </c>
      <c r="AH47" t="s">
        <v>288</v>
      </c>
      <c r="AI47">
        <v>1000</v>
      </c>
      <c r="AJ47" t="s">
        <v>189</v>
      </c>
      <c r="AK47">
        <v>1000000</v>
      </c>
      <c r="AL47" t="s">
        <v>190</v>
      </c>
      <c r="AM47">
        <v>10</v>
      </c>
      <c r="AN47" t="s">
        <v>191</v>
      </c>
      <c r="AO47">
        <v>500</v>
      </c>
      <c r="AP47" t="s">
        <v>192</v>
      </c>
      <c r="AQ47">
        <v>20</v>
      </c>
      <c r="AR47" t="s">
        <v>193</v>
      </c>
      <c r="AS47">
        <v>50</v>
      </c>
    </row>
    <row r="48" spans="1:45">
      <c r="A48">
        <v>541</v>
      </c>
      <c r="B48" t="s">
        <v>289</v>
      </c>
      <c r="C48">
        <v>0</v>
      </c>
      <c r="D48" t="s">
        <v>182</v>
      </c>
      <c r="E48">
        <v>198</v>
      </c>
      <c r="F48" t="s">
        <v>183</v>
      </c>
      <c r="G48" t="s">
        <v>184</v>
      </c>
      <c r="H48">
        <v>345.62200000000001</v>
      </c>
      <c r="I48" t="s">
        <v>185</v>
      </c>
      <c r="J48">
        <v>2.4000000000000001E-4</v>
      </c>
      <c r="K48" t="s">
        <v>25</v>
      </c>
      <c r="L48" t="s">
        <v>290</v>
      </c>
      <c r="M48">
        <v>27.342995999999999</v>
      </c>
      <c r="N48" t="s">
        <v>25</v>
      </c>
      <c r="O48" t="s">
        <v>291</v>
      </c>
      <c r="P48">
        <v>2.6699999999999998E-4</v>
      </c>
      <c r="Q48" t="s">
        <v>25</v>
      </c>
      <c r="R48" t="s">
        <v>24</v>
      </c>
      <c r="S48">
        <v>5.9304959999999998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292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1886</v>
      </c>
      <c r="AH48" t="s">
        <v>288</v>
      </c>
      <c r="AI48">
        <v>1000</v>
      </c>
      <c r="AJ48" t="s">
        <v>189</v>
      </c>
      <c r="AK48">
        <v>1000000</v>
      </c>
      <c r="AL48" t="s">
        <v>190</v>
      </c>
      <c r="AM48">
        <v>10</v>
      </c>
      <c r="AN48" t="s">
        <v>191</v>
      </c>
      <c r="AO48">
        <v>500</v>
      </c>
      <c r="AP48" t="s">
        <v>192</v>
      </c>
      <c r="AQ48">
        <v>20</v>
      </c>
      <c r="AR48" t="s">
        <v>193</v>
      </c>
      <c r="AS48">
        <v>50</v>
      </c>
    </row>
    <row r="49" spans="1:45">
      <c r="A49">
        <v>540</v>
      </c>
      <c r="B49" t="s">
        <v>289</v>
      </c>
      <c r="C49">
        <v>0</v>
      </c>
      <c r="D49" t="s">
        <v>182</v>
      </c>
      <c r="E49">
        <v>198</v>
      </c>
      <c r="F49" t="s">
        <v>183</v>
      </c>
      <c r="G49" t="s">
        <v>184</v>
      </c>
      <c r="H49">
        <v>106.024</v>
      </c>
      <c r="I49" t="s">
        <v>185</v>
      </c>
      <c r="J49">
        <v>2.4000000000000001E-4</v>
      </c>
      <c r="K49" t="s">
        <v>25</v>
      </c>
      <c r="L49" t="s">
        <v>290</v>
      </c>
      <c r="M49">
        <v>21.757923000000002</v>
      </c>
      <c r="N49" t="s">
        <v>25</v>
      </c>
      <c r="O49" t="s">
        <v>291</v>
      </c>
      <c r="P49">
        <v>2.6200000000000003E-4</v>
      </c>
      <c r="Q49" t="s">
        <v>25</v>
      </c>
      <c r="R49" t="s">
        <v>24</v>
      </c>
      <c r="S49">
        <v>7.0778319999999999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292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1886</v>
      </c>
      <c r="AH49" t="s">
        <v>288</v>
      </c>
      <c r="AI49">
        <v>1000</v>
      </c>
      <c r="AJ49" t="s">
        <v>189</v>
      </c>
      <c r="AK49">
        <v>1000000</v>
      </c>
      <c r="AL49" t="s">
        <v>190</v>
      </c>
      <c r="AM49">
        <v>10</v>
      </c>
      <c r="AN49" t="s">
        <v>191</v>
      </c>
      <c r="AO49">
        <v>500</v>
      </c>
      <c r="AP49" t="s">
        <v>192</v>
      </c>
      <c r="AQ49">
        <v>20</v>
      </c>
      <c r="AR49" t="s">
        <v>193</v>
      </c>
      <c r="AS49">
        <v>50</v>
      </c>
    </row>
    <row r="50" spans="1:45">
      <c r="A50">
        <v>539</v>
      </c>
      <c r="B50" t="s">
        <v>289</v>
      </c>
      <c r="C50">
        <v>0</v>
      </c>
      <c r="D50" t="s">
        <v>182</v>
      </c>
      <c r="E50">
        <v>198</v>
      </c>
      <c r="F50" t="s">
        <v>183</v>
      </c>
      <c r="G50" t="s">
        <v>184</v>
      </c>
      <c r="H50">
        <v>2.21</v>
      </c>
      <c r="I50" t="s">
        <v>185</v>
      </c>
      <c r="J50">
        <v>2.5599999999999999E-4</v>
      </c>
      <c r="K50" t="s">
        <v>25</v>
      </c>
      <c r="L50" t="s">
        <v>290</v>
      </c>
      <c r="M50">
        <v>21.073644000000002</v>
      </c>
      <c r="N50" t="s">
        <v>25</v>
      </c>
      <c r="O50" t="s">
        <v>291</v>
      </c>
      <c r="P50">
        <v>2.7700000000000001E-4</v>
      </c>
      <c r="Q50" t="s">
        <v>25</v>
      </c>
      <c r="R50" t="s">
        <v>24</v>
      </c>
      <c r="S50">
        <v>9.0431880000000007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292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1886</v>
      </c>
      <c r="AH50" t="s">
        <v>288</v>
      </c>
      <c r="AI50">
        <v>1000</v>
      </c>
      <c r="AJ50" t="s">
        <v>189</v>
      </c>
      <c r="AK50">
        <v>1000000</v>
      </c>
      <c r="AL50" t="s">
        <v>190</v>
      </c>
      <c r="AM50">
        <v>10</v>
      </c>
      <c r="AN50" t="s">
        <v>191</v>
      </c>
      <c r="AO50">
        <v>500</v>
      </c>
      <c r="AP50" t="s">
        <v>192</v>
      </c>
      <c r="AQ50">
        <v>20</v>
      </c>
      <c r="AR50" t="s">
        <v>193</v>
      </c>
      <c r="AS50">
        <v>50</v>
      </c>
    </row>
    <row r="51" spans="1:45">
      <c r="A51">
        <v>538</v>
      </c>
      <c r="B51" t="s">
        <v>289</v>
      </c>
      <c r="C51">
        <v>0</v>
      </c>
      <c r="D51" t="s">
        <v>182</v>
      </c>
      <c r="E51">
        <v>198</v>
      </c>
      <c r="F51" t="s">
        <v>183</v>
      </c>
      <c r="G51" t="s">
        <v>184</v>
      </c>
      <c r="H51">
        <v>3.4000000000000002E-2</v>
      </c>
      <c r="I51" t="s">
        <v>185</v>
      </c>
      <c r="J51">
        <v>2.72E-4</v>
      </c>
      <c r="K51" t="s">
        <v>25</v>
      </c>
      <c r="L51" t="s">
        <v>290</v>
      </c>
      <c r="M51">
        <v>22.693463000000001</v>
      </c>
      <c r="N51" t="s">
        <v>25</v>
      </c>
      <c r="O51" t="s">
        <v>291</v>
      </c>
      <c r="P51">
        <v>2.9500000000000001E-4</v>
      </c>
      <c r="Q51" t="s">
        <v>25</v>
      </c>
      <c r="R51" t="s">
        <v>24</v>
      </c>
      <c r="S51">
        <v>10.097255000000001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292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1886</v>
      </c>
      <c r="AH51" t="s">
        <v>288</v>
      </c>
      <c r="AI51">
        <v>1000</v>
      </c>
      <c r="AJ51" t="s">
        <v>189</v>
      </c>
      <c r="AK51">
        <v>1000000</v>
      </c>
      <c r="AL51" t="s">
        <v>190</v>
      </c>
      <c r="AM51">
        <v>10</v>
      </c>
      <c r="AN51" t="s">
        <v>191</v>
      </c>
      <c r="AO51">
        <v>500</v>
      </c>
      <c r="AP51" t="s">
        <v>192</v>
      </c>
      <c r="AQ51">
        <v>20</v>
      </c>
      <c r="AR51" t="s">
        <v>193</v>
      </c>
      <c r="AS51">
        <v>50</v>
      </c>
    </row>
    <row r="52" spans="1:45">
      <c r="A52">
        <v>537</v>
      </c>
      <c r="B52" t="s">
        <v>289</v>
      </c>
      <c r="C52">
        <v>0</v>
      </c>
      <c r="D52" t="s">
        <v>182</v>
      </c>
      <c r="E52">
        <v>198</v>
      </c>
      <c r="F52" t="s">
        <v>183</v>
      </c>
      <c r="G52" t="s">
        <v>184</v>
      </c>
      <c r="H52">
        <v>3.4000000000000002E-2</v>
      </c>
      <c r="I52" t="s">
        <v>185</v>
      </c>
      <c r="J52">
        <v>2.6400000000000002E-4</v>
      </c>
      <c r="K52" t="s">
        <v>25</v>
      </c>
      <c r="L52" t="s">
        <v>290</v>
      </c>
      <c r="M52">
        <v>21.860002000000001</v>
      </c>
      <c r="N52" t="s">
        <v>25</v>
      </c>
      <c r="O52" t="s">
        <v>291</v>
      </c>
      <c r="P52">
        <v>2.8600000000000001E-4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292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1886</v>
      </c>
      <c r="AH52" t="s">
        <v>288</v>
      </c>
      <c r="AI52">
        <v>1000</v>
      </c>
      <c r="AJ52" t="s">
        <v>189</v>
      </c>
      <c r="AK52">
        <v>1000000</v>
      </c>
      <c r="AL52" t="s">
        <v>190</v>
      </c>
      <c r="AM52">
        <v>10</v>
      </c>
      <c r="AN52" t="s">
        <v>191</v>
      </c>
      <c r="AO52">
        <v>500</v>
      </c>
      <c r="AP52" t="s">
        <v>192</v>
      </c>
      <c r="AQ52">
        <v>20</v>
      </c>
      <c r="AR52" t="s">
        <v>193</v>
      </c>
      <c r="AS52">
        <v>50</v>
      </c>
    </row>
    <row r="53" spans="1:45">
      <c r="A53">
        <v>537</v>
      </c>
      <c r="B53" t="s">
        <v>289</v>
      </c>
      <c r="C53">
        <v>0</v>
      </c>
      <c r="D53" t="s">
        <v>182</v>
      </c>
      <c r="E53">
        <v>198</v>
      </c>
      <c r="F53" t="s">
        <v>183</v>
      </c>
      <c r="G53" t="s">
        <v>184</v>
      </c>
      <c r="H53">
        <v>3.4000000000000002E-2</v>
      </c>
      <c r="I53" t="s">
        <v>185</v>
      </c>
      <c r="J53">
        <v>2.7E-4</v>
      </c>
      <c r="K53" t="s">
        <v>25</v>
      </c>
      <c r="L53" t="s">
        <v>290</v>
      </c>
      <c r="M53">
        <v>21.198882000000001</v>
      </c>
      <c r="N53" t="s">
        <v>25</v>
      </c>
      <c r="O53" t="s">
        <v>291</v>
      </c>
      <c r="P53">
        <v>2.9100000000000003E-4</v>
      </c>
      <c r="Q53" t="s">
        <v>25</v>
      </c>
      <c r="R53" t="s">
        <v>24</v>
      </c>
      <c r="S53">
        <v>10.220885000000001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292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1886</v>
      </c>
      <c r="AH53" t="s">
        <v>288</v>
      </c>
      <c r="AI53">
        <v>1000</v>
      </c>
      <c r="AJ53" t="s">
        <v>189</v>
      </c>
      <c r="AK53">
        <v>1000000</v>
      </c>
      <c r="AL53" t="s">
        <v>190</v>
      </c>
      <c r="AM53">
        <v>10</v>
      </c>
      <c r="AN53" t="s">
        <v>191</v>
      </c>
      <c r="AO53">
        <v>500</v>
      </c>
      <c r="AP53" t="s">
        <v>192</v>
      </c>
      <c r="AQ53">
        <v>20</v>
      </c>
      <c r="AR53" t="s">
        <v>193</v>
      </c>
      <c r="AS53">
        <v>50</v>
      </c>
    </row>
    <row r="54" spans="1:45">
      <c r="A54">
        <v>536</v>
      </c>
      <c r="B54" t="s">
        <v>289</v>
      </c>
      <c r="C54">
        <v>0</v>
      </c>
      <c r="D54" t="s">
        <v>182</v>
      </c>
      <c r="E54">
        <v>198</v>
      </c>
      <c r="F54" t="s">
        <v>183</v>
      </c>
      <c r="G54" t="s">
        <v>184</v>
      </c>
      <c r="H54">
        <v>2.21</v>
      </c>
      <c r="I54" t="s">
        <v>185</v>
      </c>
      <c r="J54">
        <v>2.5700000000000001E-4</v>
      </c>
      <c r="K54" t="s">
        <v>25</v>
      </c>
      <c r="L54" t="s">
        <v>290</v>
      </c>
      <c r="M54">
        <v>21.000482000000002</v>
      </c>
      <c r="N54" t="s">
        <v>25</v>
      </c>
      <c r="O54" t="s">
        <v>291</v>
      </c>
      <c r="P54">
        <v>2.7799999999999998E-4</v>
      </c>
      <c r="Q54" t="s">
        <v>25</v>
      </c>
      <c r="R54" t="s">
        <v>24</v>
      </c>
      <c r="S54">
        <v>9.2291860000000003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292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1886</v>
      </c>
      <c r="AH54" t="s">
        <v>288</v>
      </c>
      <c r="AI54">
        <v>1000</v>
      </c>
      <c r="AJ54" t="s">
        <v>189</v>
      </c>
      <c r="AK54">
        <v>1000000</v>
      </c>
      <c r="AL54" t="s">
        <v>190</v>
      </c>
      <c r="AM54">
        <v>10</v>
      </c>
      <c r="AN54" t="s">
        <v>191</v>
      </c>
      <c r="AO54">
        <v>500</v>
      </c>
      <c r="AP54" t="s">
        <v>192</v>
      </c>
      <c r="AQ54">
        <v>20</v>
      </c>
      <c r="AR54" t="s">
        <v>193</v>
      </c>
      <c r="AS54">
        <v>50</v>
      </c>
    </row>
    <row r="55" spans="1:45">
      <c r="A55">
        <v>535</v>
      </c>
      <c r="B55" t="s">
        <v>289</v>
      </c>
      <c r="C55">
        <v>0</v>
      </c>
      <c r="D55" t="s">
        <v>182</v>
      </c>
      <c r="E55">
        <v>198</v>
      </c>
      <c r="F55" t="s">
        <v>183</v>
      </c>
      <c r="G55" t="s">
        <v>184</v>
      </c>
      <c r="H55">
        <v>701.46799999999996</v>
      </c>
      <c r="I55" t="s">
        <v>185</v>
      </c>
      <c r="J55">
        <v>2.4600000000000002E-4</v>
      </c>
      <c r="K55" t="s">
        <v>25</v>
      </c>
      <c r="L55" t="s">
        <v>290</v>
      </c>
      <c r="M55">
        <v>23.608781</v>
      </c>
      <c r="N55" t="s">
        <v>25</v>
      </c>
      <c r="O55" t="s">
        <v>291</v>
      </c>
      <c r="P55">
        <v>2.7E-4</v>
      </c>
      <c r="Q55" t="s">
        <v>25</v>
      </c>
      <c r="R55" t="s">
        <v>24</v>
      </c>
      <c r="S55">
        <v>6.4023560000000002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292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1886</v>
      </c>
      <c r="AH55" t="s">
        <v>288</v>
      </c>
      <c r="AI55">
        <v>1000</v>
      </c>
      <c r="AJ55" t="s">
        <v>189</v>
      </c>
      <c r="AK55">
        <v>1000000</v>
      </c>
      <c r="AL55" t="s">
        <v>190</v>
      </c>
      <c r="AM55">
        <v>10</v>
      </c>
      <c r="AN55" t="s">
        <v>191</v>
      </c>
      <c r="AO55">
        <v>500</v>
      </c>
      <c r="AP55" t="s">
        <v>192</v>
      </c>
      <c r="AQ55">
        <v>20</v>
      </c>
      <c r="AR55" t="s">
        <v>193</v>
      </c>
      <c r="AS55">
        <v>50</v>
      </c>
    </row>
    <row r="56" spans="1:45">
      <c r="A56">
        <v>534</v>
      </c>
      <c r="B56" t="s">
        <v>289</v>
      </c>
      <c r="C56">
        <v>0</v>
      </c>
      <c r="D56" t="s">
        <v>182</v>
      </c>
      <c r="E56">
        <v>168</v>
      </c>
      <c r="F56" t="s">
        <v>183</v>
      </c>
      <c r="G56" t="s">
        <v>184</v>
      </c>
      <c r="H56">
        <v>5.6840000000000002</v>
      </c>
      <c r="I56" t="s">
        <v>185</v>
      </c>
      <c r="J56">
        <v>2.5500000000000002E-4</v>
      </c>
      <c r="K56" t="s">
        <v>25</v>
      </c>
      <c r="L56" t="s">
        <v>290</v>
      </c>
      <c r="M56">
        <v>16.834087</v>
      </c>
      <c r="N56" t="s">
        <v>25</v>
      </c>
      <c r="O56" t="s">
        <v>291</v>
      </c>
      <c r="P56">
        <v>2.72E-4</v>
      </c>
      <c r="Q56" t="s">
        <v>25</v>
      </c>
      <c r="R56" t="s">
        <v>24</v>
      </c>
      <c r="S56">
        <v>4.4432660000000004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292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1886</v>
      </c>
      <c r="AH56" t="s">
        <v>288</v>
      </c>
      <c r="AI56">
        <v>1000</v>
      </c>
      <c r="AJ56" t="s">
        <v>189</v>
      </c>
      <c r="AK56">
        <v>1000000</v>
      </c>
      <c r="AL56" t="s">
        <v>190</v>
      </c>
      <c r="AM56">
        <v>10</v>
      </c>
      <c r="AN56" t="s">
        <v>191</v>
      </c>
      <c r="AO56">
        <v>500</v>
      </c>
      <c r="AP56" t="s">
        <v>192</v>
      </c>
      <c r="AQ56">
        <v>20</v>
      </c>
      <c r="AR56" t="s">
        <v>193</v>
      </c>
      <c r="AS56">
        <v>20</v>
      </c>
    </row>
    <row r="57" spans="1:45">
      <c r="A57">
        <v>534</v>
      </c>
      <c r="B57" t="s">
        <v>289</v>
      </c>
      <c r="C57">
        <v>0</v>
      </c>
      <c r="D57" t="s">
        <v>182</v>
      </c>
      <c r="E57">
        <v>168</v>
      </c>
      <c r="F57" t="s">
        <v>183</v>
      </c>
      <c r="G57" t="s">
        <v>184</v>
      </c>
      <c r="H57">
        <v>5.202</v>
      </c>
      <c r="I57" t="s">
        <v>185</v>
      </c>
      <c r="J57">
        <v>2.9999999999999997E-4</v>
      </c>
      <c r="K57" t="s">
        <v>25</v>
      </c>
      <c r="L57" t="s">
        <v>290</v>
      </c>
      <c r="M57">
        <v>17.484583000000001</v>
      </c>
      <c r="N57" t="s">
        <v>25</v>
      </c>
      <c r="O57" t="s">
        <v>291</v>
      </c>
      <c r="P57">
        <v>3.1700000000000001E-4</v>
      </c>
      <c r="Q57" t="s">
        <v>25</v>
      </c>
      <c r="R57" t="s">
        <v>24</v>
      </c>
      <c r="S57">
        <v>4.9753559999999997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292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1886</v>
      </c>
      <c r="AH57" t="s">
        <v>288</v>
      </c>
      <c r="AI57">
        <v>1000</v>
      </c>
      <c r="AJ57" t="s">
        <v>189</v>
      </c>
      <c r="AK57">
        <v>1000000</v>
      </c>
      <c r="AL57" t="s">
        <v>190</v>
      </c>
      <c r="AM57">
        <v>10</v>
      </c>
      <c r="AN57" t="s">
        <v>191</v>
      </c>
      <c r="AO57">
        <v>500</v>
      </c>
      <c r="AP57" t="s">
        <v>192</v>
      </c>
      <c r="AQ57">
        <v>20</v>
      </c>
      <c r="AR57" t="s">
        <v>193</v>
      </c>
      <c r="AS57">
        <v>20</v>
      </c>
    </row>
    <row r="58" spans="1:45">
      <c r="A58">
        <v>533</v>
      </c>
      <c r="B58" t="s">
        <v>289</v>
      </c>
      <c r="C58">
        <v>0</v>
      </c>
      <c r="D58" t="s">
        <v>182</v>
      </c>
      <c r="E58">
        <v>178</v>
      </c>
      <c r="F58" t="s">
        <v>183</v>
      </c>
      <c r="G58" t="s">
        <v>184</v>
      </c>
      <c r="H58">
        <v>260.41399999999999</v>
      </c>
      <c r="I58" t="s">
        <v>185</v>
      </c>
      <c r="J58">
        <v>2.5000000000000001E-4</v>
      </c>
      <c r="K58" t="s">
        <v>25</v>
      </c>
      <c r="L58" t="s">
        <v>290</v>
      </c>
      <c r="M58">
        <v>16.496008</v>
      </c>
      <c r="N58" t="s">
        <v>25</v>
      </c>
      <c r="O58" t="s">
        <v>291</v>
      </c>
      <c r="P58">
        <v>2.6699999999999998E-4</v>
      </c>
      <c r="Q58" t="s">
        <v>25</v>
      </c>
      <c r="R58" t="s">
        <v>24</v>
      </c>
      <c r="S58">
        <v>6.7773690000000002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292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1886</v>
      </c>
      <c r="AH58" t="s">
        <v>288</v>
      </c>
      <c r="AI58">
        <v>1000</v>
      </c>
      <c r="AJ58" t="s">
        <v>189</v>
      </c>
      <c r="AK58">
        <v>1000000</v>
      </c>
      <c r="AL58" t="s">
        <v>190</v>
      </c>
      <c r="AM58">
        <v>10</v>
      </c>
      <c r="AN58" t="s">
        <v>191</v>
      </c>
      <c r="AO58">
        <v>500</v>
      </c>
      <c r="AP58" t="s">
        <v>192</v>
      </c>
      <c r="AQ58">
        <v>20</v>
      </c>
      <c r="AR58" t="s">
        <v>193</v>
      </c>
      <c r="AS58">
        <v>30</v>
      </c>
    </row>
    <row r="59" spans="1:45">
      <c r="A59">
        <v>532</v>
      </c>
      <c r="B59" t="s">
        <v>289</v>
      </c>
      <c r="C59">
        <v>0</v>
      </c>
      <c r="D59" t="s">
        <v>182</v>
      </c>
      <c r="E59">
        <v>249</v>
      </c>
      <c r="F59" t="s">
        <v>183</v>
      </c>
      <c r="G59" t="s">
        <v>184</v>
      </c>
      <c r="H59">
        <v>302.24599999999998</v>
      </c>
      <c r="I59" t="s">
        <v>185</v>
      </c>
      <c r="J59">
        <v>2.9300000000000002E-4</v>
      </c>
      <c r="K59" t="s">
        <v>25</v>
      </c>
      <c r="L59" t="s">
        <v>290</v>
      </c>
      <c r="M59">
        <v>43.423712000000002</v>
      </c>
      <c r="N59" t="s">
        <v>25</v>
      </c>
      <c r="O59" t="s">
        <v>291</v>
      </c>
      <c r="P59">
        <v>3.3599999999999998E-4</v>
      </c>
      <c r="Q59" t="s">
        <v>25</v>
      </c>
      <c r="R59" t="s">
        <v>24</v>
      </c>
      <c r="S59">
        <v>13.289465999999999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292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1886</v>
      </c>
      <c r="AH59" t="s">
        <v>288</v>
      </c>
      <c r="AI59">
        <v>1000</v>
      </c>
      <c r="AJ59" t="s">
        <v>189</v>
      </c>
      <c r="AK59">
        <v>1000000</v>
      </c>
      <c r="AL59" t="s">
        <v>190</v>
      </c>
      <c r="AM59">
        <v>10</v>
      </c>
      <c r="AN59" t="s">
        <v>191</v>
      </c>
      <c r="AO59">
        <v>500</v>
      </c>
      <c r="AP59" t="s">
        <v>192</v>
      </c>
      <c r="AQ59">
        <v>20</v>
      </c>
      <c r="AR59" t="s">
        <v>193</v>
      </c>
      <c r="AS59">
        <v>100</v>
      </c>
    </row>
    <row r="60" spans="1:45">
      <c r="A60">
        <v>531</v>
      </c>
      <c r="B60" t="s">
        <v>289</v>
      </c>
      <c r="C60">
        <v>0</v>
      </c>
      <c r="D60" t="s">
        <v>182</v>
      </c>
      <c r="E60">
        <v>449</v>
      </c>
      <c r="F60" t="s">
        <v>183</v>
      </c>
      <c r="G60" t="s">
        <v>184</v>
      </c>
      <c r="H60">
        <v>174.98599999999999</v>
      </c>
      <c r="I60" t="s">
        <v>185</v>
      </c>
      <c r="J60">
        <v>4.4900000000000002E-4</v>
      </c>
      <c r="K60" t="s">
        <v>25</v>
      </c>
      <c r="L60" t="s">
        <v>290</v>
      </c>
      <c r="M60">
        <v>132.42914999999999</v>
      </c>
      <c r="N60" t="s">
        <v>25</v>
      </c>
      <c r="O60" t="s">
        <v>291</v>
      </c>
      <c r="P60">
        <v>5.8100000000000003E-4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292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1886</v>
      </c>
      <c r="AH60" t="s">
        <v>288</v>
      </c>
      <c r="AI60">
        <v>1000</v>
      </c>
      <c r="AJ60" t="s">
        <v>189</v>
      </c>
      <c r="AK60">
        <v>1000000</v>
      </c>
      <c r="AL60" t="s">
        <v>190</v>
      </c>
      <c r="AM60">
        <v>10</v>
      </c>
      <c r="AN60" t="s">
        <v>191</v>
      </c>
      <c r="AO60">
        <v>500</v>
      </c>
      <c r="AP60" t="s">
        <v>192</v>
      </c>
      <c r="AQ60">
        <v>20</v>
      </c>
      <c r="AR60" t="s">
        <v>193</v>
      </c>
      <c r="AS60">
        <v>300</v>
      </c>
    </row>
    <row r="61" spans="1:45">
      <c r="A61">
        <v>530</v>
      </c>
      <c r="B61" t="s">
        <v>289</v>
      </c>
      <c r="C61">
        <v>0</v>
      </c>
      <c r="D61" t="s">
        <v>182</v>
      </c>
      <c r="E61">
        <v>649</v>
      </c>
      <c r="F61" t="s">
        <v>183</v>
      </c>
      <c r="G61" t="s">
        <v>184</v>
      </c>
      <c r="H61">
        <v>212.21199999999999</v>
      </c>
      <c r="I61" t="s">
        <v>185</v>
      </c>
      <c r="J61">
        <v>5.9900000000000003E-4</v>
      </c>
      <c r="K61" t="s">
        <v>25</v>
      </c>
      <c r="L61" t="s">
        <v>290</v>
      </c>
      <c r="M61">
        <v>217.87475499999999</v>
      </c>
      <c r="N61" t="s">
        <v>25</v>
      </c>
      <c r="O61" t="s">
        <v>291</v>
      </c>
      <c r="P61">
        <v>8.1700000000000002E-4</v>
      </c>
      <c r="Q61" t="s">
        <v>25</v>
      </c>
      <c r="R61" t="s">
        <v>24</v>
      </c>
      <c r="S61">
        <v>31.637712000000001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292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1886</v>
      </c>
      <c r="AH61" t="s">
        <v>288</v>
      </c>
      <c r="AI61">
        <v>1000</v>
      </c>
      <c r="AJ61" t="s">
        <v>189</v>
      </c>
      <c r="AK61">
        <v>1000000</v>
      </c>
      <c r="AL61" t="s">
        <v>190</v>
      </c>
      <c r="AM61">
        <v>10</v>
      </c>
      <c r="AN61" t="s">
        <v>191</v>
      </c>
      <c r="AO61">
        <v>500</v>
      </c>
      <c r="AP61" t="s">
        <v>192</v>
      </c>
      <c r="AQ61">
        <v>20</v>
      </c>
      <c r="AR61" t="s">
        <v>193</v>
      </c>
      <c r="AS61">
        <v>500</v>
      </c>
    </row>
    <row r="62" spans="1:45">
      <c r="A62">
        <v>529</v>
      </c>
      <c r="B62" t="s">
        <v>289</v>
      </c>
      <c r="C62">
        <v>0</v>
      </c>
      <c r="D62" t="s">
        <v>182</v>
      </c>
      <c r="E62">
        <v>849</v>
      </c>
      <c r="F62" t="s">
        <v>183</v>
      </c>
      <c r="G62" t="s">
        <v>184</v>
      </c>
      <c r="H62">
        <v>194.726</v>
      </c>
      <c r="I62" t="s">
        <v>185</v>
      </c>
      <c r="J62">
        <v>7.18E-4</v>
      </c>
      <c r="K62" t="s">
        <v>25</v>
      </c>
      <c r="L62" t="s">
        <v>290</v>
      </c>
      <c r="M62">
        <v>298.65450900000002</v>
      </c>
      <c r="N62" t="s">
        <v>25</v>
      </c>
      <c r="O62" t="s">
        <v>291</v>
      </c>
      <c r="P62">
        <v>1.0169999999999999E-3</v>
      </c>
      <c r="Q62" t="s">
        <v>25</v>
      </c>
      <c r="R62" t="s">
        <v>24</v>
      </c>
      <c r="S62">
        <v>34.688695000000003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292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1886</v>
      </c>
      <c r="AH62" t="s">
        <v>288</v>
      </c>
      <c r="AI62">
        <v>1000</v>
      </c>
      <c r="AJ62" t="s">
        <v>189</v>
      </c>
      <c r="AK62">
        <v>1000000</v>
      </c>
      <c r="AL62" t="s">
        <v>190</v>
      </c>
      <c r="AM62">
        <v>10</v>
      </c>
      <c r="AN62" t="s">
        <v>191</v>
      </c>
      <c r="AO62">
        <v>500</v>
      </c>
      <c r="AP62" t="s">
        <v>192</v>
      </c>
      <c r="AQ62">
        <v>20</v>
      </c>
      <c r="AR62" t="s">
        <v>193</v>
      </c>
      <c r="AS62">
        <v>700</v>
      </c>
    </row>
    <row r="63" spans="1:45">
      <c r="A63">
        <v>528</v>
      </c>
      <c r="B63" t="s">
        <v>289</v>
      </c>
      <c r="C63">
        <v>0</v>
      </c>
      <c r="D63" t="s">
        <v>182</v>
      </c>
      <c r="E63">
        <v>1050</v>
      </c>
      <c r="F63" t="s">
        <v>183</v>
      </c>
      <c r="G63" t="s">
        <v>184</v>
      </c>
      <c r="H63">
        <v>144.53</v>
      </c>
      <c r="I63" t="s">
        <v>185</v>
      </c>
      <c r="J63">
        <v>9.01E-4</v>
      </c>
      <c r="K63" t="s">
        <v>25</v>
      </c>
      <c r="L63" t="s">
        <v>290</v>
      </c>
      <c r="M63">
        <v>389.892405</v>
      </c>
      <c r="N63" t="s">
        <v>25</v>
      </c>
      <c r="O63" t="s">
        <v>291</v>
      </c>
      <c r="P63">
        <v>1.291E-3</v>
      </c>
      <c r="Q63" t="s">
        <v>25</v>
      </c>
      <c r="R63" t="s">
        <v>24</v>
      </c>
      <c r="S63">
        <v>38.019627999999997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292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1886</v>
      </c>
      <c r="AH63" t="s">
        <v>288</v>
      </c>
      <c r="AI63">
        <v>1000</v>
      </c>
      <c r="AJ63" t="s">
        <v>189</v>
      </c>
      <c r="AK63">
        <v>1000000</v>
      </c>
      <c r="AL63" t="s">
        <v>190</v>
      </c>
      <c r="AM63">
        <v>10</v>
      </c>
      <c r="AN63" t="s">
        <v>191</v>
      </c>
      <c r="AO63">
        <v>500</v>
      </c>
      <c r="AP63" t="s">
        <v>192</v>
      </c>
      <c r="AQ63">
        <v>20</v>
      </c>
      <c r="AR63" t="s">
        <v>193</v>
      </c>
      <c r="AS63">
        <v>900</v>
      </c>
    </row>
    <row r="64" spans="1:45">
      <c r="A64">
        <v>527</v>
      </c>
      <c r="B64" t="s">
        <v>289</v>
      </c>
      <c r="C64">
        <v>0</v>
      </c>
      <c r="D64" t="s">
        <v>182</v>
      </c>
      <c r="E64">
        <v>5155</v>
      </c>
      <c r="F64" t="s">
        <v>183</v>
      </c>
      <c r="G64" t="s">
        <v>184</v>
      </c>
      <c r="H64">
        <v>283.59800000000001</v>
      </c>
      <c r="I64" t="s">
        <v>185</v>
      </c>
      <c r="J64">
        <v>1.572E-3</v>
      </c>
      <c r="K64" t="s">
        <v>25</v>
      </c>
      <c r="L64" t="s">
        <v>290</v>
      </c>
      <c r="M64">
        <v>2034.1816879999999</v>
      </c>
      <c r="N64" t="s">
        <v>25</v>
      </c>
      <c r="O64" t="s">
        <v>291</v>
      </c>
      <c r="P64">
        <v>3.6059999999999998E-3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292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1886</v>
      </c>
      <c r="AH64" t="s">
        <v>288</v>
      </c>
      <c r="AI64">
        <v>1000</v>
      </c>
      <c r="AJ64" t="s">
        <v>189</v>
      </c>
      <c r="AK64">
        <v>1000000</v>
      </c>
      <c r="AL64" t="s">
        <v>190</v>
      </c>
      <c r="AM64">
        <v>10</v>
      </c>
      <c r="AN64" t="s">
        <v>191</v>
      </c>
      <c r="AO64">
        <v>500</v>
      </c>
      <c r="AP64" t="s">
        <v>192</v>
      </c>
      <c r="AQ64">
        <v>20</v>
      </c>
      <c r="AR64" t="s">
        <v>193</v>
      </c>
      <c r="AS64">
        <v>5000</v>
      </c>
    </row>
    <row r="65" spans="1:45">
      <c r="A65">
        <v>527</v>
      </c>
      <c r="B65" t="s">
        <v>289</v>
      </c>
      <c r="C65">
        <v>0</v>
      </c>
      <c r="D65" t="s">
        <v>182</v>
      </c>
      <c r="E65">
        <v>1050</v>
      </c>
      <c r="F65" t="s">
        <v>183</v>
      </c>
      <c r="G65" t="s">
        <v>184</v>
      </c>
      <c r="H65">
        <v>144.53</v>
      </c>
      <c r="I65" t="s">
        <v>185</v>
      </c>
      <c r="J65">
        <v>9.5100000000000002E-4</v>
      </c>
      <c r="K65" t="s">
        <v>25</v>
      </c>
      <c r="L65" t="s">
        <v>290</v>
      </c>
      <c r="M65">
        <v>370.71154999999999</v>
      </c>
      <c r="N65" t="s">
        <v>25</v>
      </c>
      <c r="O65" t="s">
        <v>291</v>
      </c>
      <c r="P65">
        <v>1.322E-3</v>
      </c>
      <c r="Q65" t="s">
        <v>25</v>
      </c>
      <c r="R65" t="s">
        <v>24</v>
      </c>
      <c r="S65">
        <v>37.701217999999997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292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1886</v>
      </c>
      <c r="AH65" t="s">
        <v>288</v>
      </c>
      <c r="AI65">
        <v>1000</v>
      </c>
      <c r="AJ65" t="s">
        <v>189</v>
      </c>
      <c r="AK65">
        <v>1000000</v>
      </c>
      <c r="AL65" t="s">
        <v>190</v>
      </c>
      <c r="AM65">
        <v>10</v>
      </c>
      <c r="AN65" t="s">
        <v>191</v>
      </c>
      <c r="AO65">
        <v>500</v>
      </c>
      <c r="AP65" t="s">
        <v>192</v>
      </c>
      <c r="AQ65">
        <v>20</v>
      </c>
      <c r="AR65" t="s">
        <v>193</v>
      </c>
      <c r="AS65">
        <v>900</v>
      </c>
    </row>
    <row r="66" spans="1:45">
      <c r="A66">
        <v>527</v>
      </c>
      <c r="B66" t="s">
        <v>289</v>
      </c>
      <c r="C66">
        <v>0</v>
      </c>
      <c r="D66" t="s">
        <v>182</v>
      </c>
      <c r="E66">
        <v>2100</v>
      </c>
      <c r="F66" t="s">
        <v>183</v>
      </c>
      <c r="G66" t="s">
        <v>184</v>
      </c>
      <c r="H66">
        <v>541.46400000000006</v>
      </c>
      <c r="I66" t="s">
        <v>185</v>
      </c>
      <c r="J66">
        <v>8.0000000000000004E-4</v>
      </c>
      <c r="K66" t="s">
        <v>25</v>
      </c>
      <c r="L66" t="s">
        <v>290</v>
      </c>
      <c r="M66">
        <v>760.47713799999997</v>
      </c>
      <c r="N66" t="s">
        <v>25</v>
      </c>
      <c r="O66" t="s">
        <v>291</v>
      </c>
      <c r="P66">
        <v>1.1800000000000001E-3</v>
      </c>
      <c r="Q66" t="s">
        <v>25</v>
      </c>
      <c r="R66" t="s">
        <v>24</v>
      </c>
      <c r="S66">
        <v>66.770037000000002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292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1886</v>
      </c>
      <c r="AH66" t="s">
        <v>288</v>
      </c>
      <c r="AI66">
        <v>1000</v>
      </c>
      <c r="AJ66" t="s">
        <v>189</v>
      </c>
      <c r="AK66">
        <v>2000000</v>
      </c>
      <c r="AL66" t="s">
        <v>190</v>
      </c>
      <c r="AM66">
        <v>10</v>
      </c>
      <c r="AN66" t="s">
        <v>191</v>
      </c>
      <c r="AO66">
        <v>500</v>
      </c>
      <c r="AP66" t="s">
        <v>192</v>
      </c>
      <c r="AQ66">
        <v>20</v>
      </c>
      <c r="AR66" t="s">
        <v>193</v>
      </c>
      <c r="AS66">
        <v>900</v>
      </c>
    </row>
    <row r="67" spans="1:45">
      <c r="A67">
        <v>526</v>
      </c>
      <c r="B67" t="s">
        <v>289</v>
      </c>
      <c r="C67">
        <v>0</v>
      </c>
      <c r="D67" t="s">
        <v>182</v>
      </c>
      <c r="E67">
        <v>973</v>
      </c>
      <c r="F67" t="s">
        <v>183</v>
      </c>
      <c r="G67" t="s">
        <v>184</v>
      </c>
      <c r="H67">
        <v>7653.55</v>
      </c>
      <c r="I67" t="s">
        <v>185</v>
      </c>
      <c r="J67">
        <v>5.4100000000000003E-4</v>
      </c>
      <c r="K67" t="s">
        <v>25</v>
      </c>
      <c r="L67" t="s">
        <v>290</v>
      </c>
      <c r="M67">
        <v>385.73911500000003</v>
      </c>
      <c r="N67" t="s">
        <v>25</v>
      </c>
      <c r="O67" t="s">
        <v>291</v>
      </c>
      <c r="P67">
        <v>9.2699999999999998E-4</v>
      </c>
      <c r="Q67" t="s">
        <v>25</v>
      </c>
      <c r="R67" t="s">
        <v>24</v>
      </c>
      <c r="S67">
        <v>20.802448999999999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292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1886</v>
      </c>
      <c r="AH67" t="s">
        <v>288</v>
      </c>
      <c r="AI67">
        <v>1000</v>
      </c>
      <c r="AJ67" t="s">
        <v>189</v>
      </c>
      <c r="AK67">
        <v>1000000</v>
      </c>
      <c r="AL67" t="s">
        <v>190</v>
      </c>
      <c r="AM67">
        <v>5</v>
      </c>
      <c r="AN67" t="s">
        <v>191</v>
      </c>
      <c r="AO67">
        <v>500</v>
      </c>
      <c r="AP67" t="s">
        <v>192</v>
      </c>
      <c r="AQ67">
        <v>20</v>
      </c>
      <c r="AR67" t="s">
        <v>193</v>
      </c>
      <c r="AS67">
        <v>900</v>
      </c>
    </row>
    <row r="68" spans="1:45">
      <c r="A68">
        <v>526</v>
      </c>
      <c r="B68" t="s">
        <v>289</v>
      </c>
      <c r="C68">
        <v>0</v>
      </c>
      <c r="D68" t="s">
        <v>182</v>
      </c>
      <c r="E68">
        <v>1050</v>
      </c>
      <c r="F68" t="s">
        <v>183</v>
      </c>
      <c r="G68" t="s">
        <v>184</v>
      </c>
      <c r="H68">
        <v>5047.5780000000004</v>
      </c>
      <c r="I68" t="s">
        <v>185</v>
      </c>
      <c r="J68">
        <v>6.3500000000000004E-4</v>
      </c>
      <c r="K68" t="s">
        <v>25</v>
      </c>
      <c r="L68" t="s">
        <v>290</v>
      </c>
      <c r="M68">
        <v>410.387134</v>
      </c>
      <c r="N68" t="s">
        <v>25</v>
      </c>
      <c r="O68" t="s">
        <v>291</v>
      </c>
      <c r="P68">
        <v>1.0460000000000001E-3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292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1886</v>
      </c>
      <c r="AH68" t="s">
        <v>288</v>
      </c>
      <c r="AI68">
        <v>1000</v>
      </c>
      <c r="AJ68" t="s">
        <v>189</v>
      </c>
      <c r="AK68">
        <v>1000000</v>
      </c>
      <c r="AL68" t="s">
        <v>190</v>
      </c>
      <c r="AM68">
        <v>10</v>
      </c>
      <c r="AN68" t="s">
        <v>191</v>
      </c>
      <c r="AO68">
        <v>500</v>
      </c>
      <c r="AP68" t="s">
        <v>192</v>
      </c>
      <c r="AQ68">
        <v>20</v>
      </c>
      <c r="AR68" t="s">
        <v>193</v>
      </c>
      <c r="AS68">
        <v>900</v>
      </c>
    </row>
    <row r="69" spans="1:45">
      <c r="A69">
        <v>525</v>
      </c>
      <c r="B69" t="s">
        <v>289</v>
      </c>
      <c r="C69">
        <v>0</v>
      </c>
      <c r="D69" t="s">
        <v>182</v>
      </c>
      <c r="E69">
        <v>1050</v>
      </c>
      <c r="F69" t="s">
        <v>183</v>
      </c>
      <c r="G69" t="s">
        <v>184</v>
      </c>
      <c r="H69">
        <v>678.43799999999999</v>
      </c>
      <c r="I69" t="s">
        <v>185</v>
      </c>
      <c r="J69">
        <v>5.9199999999999997E-4</v>
      </c>
      <c r="K69" t="s">
        <v>25</v>
      </c>
      <c r="L69" t="s">
        <v>290</v>
      </c>
      <c r="M69">
        <v>408.17806300000001</v>
      </c>
      <c r="N69" t="s">
        <v>25</v>
      </c>
      <c r="O69" t="s">
        <v>291</v>
      </c>
      <c r="P69">
        <v>1E-3</v>
      </c>
      <c r="Q69" t="s">
        <v>25</v>
      </c>
      <c r="R69" t="s">
        <v>24</v>
      </c>
      <c r="S69">
        <v>26.717770000000002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292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1886</v>
      </c>
      <c r="AH69" t="s">
        <v>288</v>
      </c>
      <c r="AI69">
        <v>1000</v>
      </c>
      <c r="AJ69" t="s">
        <v>189</v>
      </c>
      <c r="AK69">
        <v>1000000</v>
      </c>
      <c r="AL69" t="s">
        <v>190</v>
      </c>
      <c r="AM69">
        <v>10</v>
      </c>
      <c r="AN69" t="s">
        <v>191</v>
      </c>
      <c r="AO69">
        <v>500</v>
      </c>
      <c r="AP69" t="s">
        <v>192</v>
      </c>
      <c r="AQ69">
        <v>20</v>
      </c>
      <c r="AR69" t="s">
        <v>193</v>
      </c>
      <c r="AS69">
        <v>900</v>
      </c>
    </row>
    <row r="70" spans="1:45">
      <c r="A70">
        <v>525</v>
      </c>
      <c r="B70" t="s">
        <v>289</v>
      </c>
      <c r="C70">
        <v>0</v>
      </c>
      <c r="D70" t="s">
        <v>182</v>
      </c>
      <c r="E70">
        <v>1050</v>
      </c>
      <c r="F70" t="s">
        <v>183</v>
      </c>
      <c r="G70" t="s">
        <v>184</v>
      </c>
      <c r="H70">
        <v>144.53</v>
      </c>
      <c r="I70" t="s">
        <v>185</v>
      </c>
      <c r="J70">
        <v>5.6700000000000001E-4</v>
      </c>
      <c r="K70" t="s">
        <v>25</v>
      </c>
      <c r="L70" t="s">
        <v>290</v>
      </c>
      <c r="M70">
        <v>377.59542499999998</v>
      </c>
      <c r="N70" t="s">
        <v>25</v>
      </c>
      <c r="O70" t="s">
        <v>291</v>
      </c>
      <c r="P70">
        <v>9.4399999999999996E-4</v>
      </c>
      <c r="Q70" t="s">
        <v>25</v>
      </c>
      <c r="R70" t="s">
        <v>24</v>
      </c>
      <c r="S70">
        <v>30.023015000000001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292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1886</v>
      </c>
      <c r="AH70" t="s">
        <v>288</v>
      </c>
      <c r="AI70">
        <v>500</v>
      </c>
      <c r="AJ70" t="s">
        <v>189</v>
      </c>
      <c r="AK70">
        <v>1000000</v>
      </c>
      <c r="AL70" t="s">
        <v>190</v>
      </c>
      <c r="AM70">
        <v>10</v>
      </c>
      <c r="AN70" t="s">
        <v>191</v>
      </c>
      <c r="AO70">
        <v>500</v>
      </c>
      <c r="AP70" t="s">
        <v>192</v>
      </c>
      <c r="AQ70">
        <v>20</v>
      </c>
      <c r="AR70" t="s">
        <v>193</v>
      </c>
      <c r="AS70">
        <v>900</v>
      </c>
    </row>
    <row r="71" spans="1:45">
      <c r="A71">
        <v>525</v>
      </c>
      <c r="B71" t="s">
        <v>289</v>
      </c>
      <c r="C71">
        <v>0</v>
      </c>
      <c r="D71" t="s">
        <v>182</v>
      </c>
      <c r="E71">
        <v>1050</v>
      </c>
      <c r="F71" t="s">
        <v>183</v>
      </c>
      <c r="G71" t="s">
        <v>184</v>
      </c>
      <c r="H71">
        <v>144.53</v>
      </c>
      <c r="I71" t="s">
        <v>185</v>
      </c>
      <c r="J71">
        <v>8.7000000000000001E-4</v>
      </c>
      <c r="K71" t="s">
        <v>25</v>
      </c>
      <c r="L71" t="s">
        <v>290</v>
      </c>
      <c r="M71">
        <v>384.98540200000002</v>
      </c>
      <c r="N71" t="s">
        <v>25</v>
      </c>
      <c r="O71" t="s">
        <v>291</v>
      </c>
      <c r="P71">
        <v>1.255E-3</v>
      </c>
      <c r="Q71" t="s">
        <v>25</v>
      </c>
      <c r="R71" t="s">
        <v>24</v>
      </c>
      <c r="S71">
        <v>39.385286999999998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292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1886</v>
      </c>
      <c r="AH71" t="s">
        <v>288</v>
      </c>
      <c r="AI71">
        <v>1000</v>
      </c>
      <c r="AJ71" t="s">
        <v>189</v>
      </c>
      <c r="AK71">
        <v>1000000</v>
      </c>
      <c r="AL71" t="s">
        <v>190</v>
      </c>
      <c r="AM71">
        <v>10</v>
      </c>
      <c r="AN71" t="s">
        <v>191</v>
      </c>
      <c r="AO71">
        <v>500</v>
      </c>
      <c r="AP71" t="s">
        <v>192</v>
      </c>
      <c r="AQ71">
        <v>20</v>
      </c>
      <c r="AR71" t="s">
        <v>193</v>
      </c>
      <c r="AS71">
        <v>900</v>
      </c>
    </row>
    <row r="72" spans="1:45">
      <c r="A72">
        <v>525</v>
      </c>
      <c r="B72" t="s">
        <v>289</v>
      </c>
      <c r="C72">
        <v>0</v>
      </c>
      <c r="D72" t="s">
        <v>182</v>
      </c>
      <c r="E72">
        <v>649</v>
      </c>
      <c r="F72" t="s">
        <v>183</v>
      </c>
      <c r="G72" t="s">
        <v>184</v>
      </c>
      <c r="H72">
        <v>212.21199999999999</v>
      </c>
      <c r="I72" t="s">
        <v>185</v>
      </c>
      <c r="J72">
        <v>6.3199999999999997E-4</v>
      </c>
      <c r="K72" t="s">
        <v>25</v>
      </c>
      <c r="L72" t="s">
        <v>290</v>
      </c>
      <c r="M72">
        <v>205.817734</v>
      </c>
      <c r="N72" t="s">
        <v>25</v>
      </c>
      <c r="O72" t="s">
        <v>291</v>
      </c>
      <c r="P72">
        <v>8.3799999999999999E-4</v>
      </c>
      <c r="Q72" t="s">
        <v>25</v>
      </c>
      <c r="R72" t="s">
        <v>24</v>
      </c>
      <c r="S72">
        <v>30.890288999999999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292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1886</v>
      </c>
      <c r="AH72" t="s">
        <v>288</v>
      </c>
      <c r="AI72">
        <v>1000</v>
      </c>
      <c r="AJ72" t="s">
        <v>189</v>
      </c>
      <c r="AK72">
        <v>1000000</v>
      </c>
      <c r="AL72" t="s">
        <v>190</v>
      </c>
      <c r="AM72">
        <v>10</v>
      </c>
      <c r="AN72" t="s">
        <v>191</v>
      </c>
      <c r="AO72">
        <v>500</v>
      </c>
      <c r="AP72" t="s">
        <v>192</v>
      </c>
      <c r="AQ72">
        <v>20</v>
      </c>
      <c r="AR72" t="s">
        <v>193</v>
      </c>
      <c r="AS72">
        <v>500</v>
      </c>
    </row>
    <row r="73" spans="1:45">
      <c r="A73">
        <v>524</v>
      </c>
      <c r="B73" t="s">
        <v>289</v>
      </c>
      <c r="C73">
        <v>0</v>
      </c>
      <c r="D73" t="s">
        <v>182</v>
      </c>
      <c r="E73">
        <v>649</v>
      </c>
      <c r="F73" t="s">
        <v>183</v>
      </c>
      <c r="G73" t="s">
        <v>184</v>
      </c>
      <c r="H73">
        <v>212.21199999999999</v>
      </c>
      <c r="I73" t="s">
        <v>185</v>
      </c>
      <c r="J73">
        <v>5.9599999999999996E-4</v>
      </c>
      <c r="K73" t="s">
        <v>25</v>
      </c>
      <c r="L73" t="s">
        <v>290</v>
      </c>
      <c r="M73">
        <v>196.562059</v>
      </c>
      <c r="N73" t="s">
        <v>25</v>
      </c>
      <c r="O73" t="s">
        <v>291</v>
      </c>
      <c r="P73">
        <v>7.9199999999999995E-4</v>
      </c>
      <c r="Q73" t="s">
        <v>25</v>
      </c>
      <c r="R73" t="s">
        <v>24</v>
      </c>
      <c r="S73">
        <v>29.699445999999998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292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1886</v>
      </c>
      <c r="AH73" t="s">
        <v>288</v>
      </c>
      <c r="AI73">
        <v>1000</v>
      </c>
      <c r="AJ73" t="s">
        <v>189</v>
      </c>
      <c r="AK73">
        <v>1000000</v>
      </c>
      <c r="AL73" t="s">
        <v>190</v>
      </c>
      <c r="AM73">
        <v>10</v>
      </c>
      <c r="AN73" t="s">
        <v>191</v>
      </c>
      <c r="AO73">
        <v>500</v>
      </c>
      <c r="AP73" t="s">
        <v>192</v>
      </c>
      <c r="AQ73">
        <v>20</v>
      </c>
      <c r="AR73" t="s">
        <v>193</v>
      </c>
      <c r="AS73">
        <v>500</v>
      </c>
    </row>
    <row r="74" spans="1:45">
      <c r="A74">
        <v>524</v>
      </c>
      <c r="B74" t="s">
        <v>289</v>
      </c>
      <c r="C74">
        <v>0</v>
      </c>
      <c r="D74" t="s">
        <v>182</v>
      </c>
      <c r="E74">
        <v>272</v>
      </c>
      <c r="F74" t="s">
        <v>183</v>
      </c>
      <c r="G74" t="s">
        <v>184</v>
      </c>
      <c r="H74">
        <v>2.516</v>
      </c>
      <c r="I74" t="s">
        <v>185</v>
      </c>
      <c r="J74">
        <v>3.0200000000000002E-4</v>
      </c>
      <c r="K74" t="s">
        <v>25</v>
      </c>
      <c r="L74" t="s">
        <v>290</v>
      </c>
      <c r="M74">
        <v>103.318192</v>
      </c>
      <c r="N74" t="s">
        <v>25</v>
      </c>
      <c r="O74" t="s">
        <v>291</v>
      </c>
      <c r="P74">
        <v>4.0499999999999998E-4</v>
      </c>
      <c r="Q74" t="s">
        <v>25</v>
      </c>
      <c r="R74" t="s">
        <v>24</v>
      </c>
      <c r="S74">
        <v>7.8596839999999997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292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1886</v>
      </c>
      <c r="AH74" t="s">
        <v>288</v>
      </c>
      <c r="AI74">
        <v>1000</v>
      </c>
      <c r="AJ74" t="s">
        <v>189</v>
      </c>
      <c r="AK74">
        <v>1000000</v>
      </c>
      <c r="AL74" t="s">
        <v>190</v>
      </c>
      <c r="AM74">
        <v>5</v>
      </c>
      <c r="AN74" t="s">
        <v>191</v>
      </c>
      <c r="AO74">
        <v>500</v>
      </c>
      <c r="AP74" t="s">
        <v>192</v>
      </c>
      <c r="AQ74">
        <v>20</v>
      </c>
      <c r="AR74" t="s">
        <v>193</v>
      </c>
      <c r="AS74">
        <v>200</v>
      </c>
    </row>
    <row r="75" spans="1:45">
      <c r="A75">
        <v>524</v>
      </c>
      <c r="B75" t="s">
        <v>289</v>
      </c>
      <c r="C75">
        <v>0</v>
      </c>
      <c r="D75" t="s">
        <v>182</v>
      </c>
      <c r="E75">
        <v>172</v>
      </c>
      <c r="F75" t="s">
        <v>183</v>
      </c>
      <c r="G75" t="s">
        <v>184</v>
      </c>
      <c r="H75">
        <v>2.6880000000000002</v>
      </c>
      <c r="I75" t="s">
        <v>185</v>
      </c>
      <c r="J75">
        <v>2.2800000000000001E-4</v>
      </c>
      <c r="K75" t="s">
        <v>25</v>
      </c>
      <c r="L75" t="s">
        <v>290</v>
      </c>
      <c r="M75">
        <v>58.087547000000001</v>
      </c>
      <c r="N75" t="s">
        <v>25</v>
      </c>
      <c r="O75" t="s">
        <v>291</v>
      </c>
      <c r="P75">
        <v>2.8600000000000001E-4</v>
      </c>
      <c r="Q75" t="s">
        <v>25</v>
      </c>
      <c r="R75" t="s">
        <v>24</v>
      </c>
      <c r="S75">
        <v>6.1907649999999999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292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1886</v>
      </c>
      <c r="AH75" t="s">
        <v>288</v>
      </c>
      <c r="AI75">
        <v>1000</v>
      </c>
      <c r="AJ75" t="s">
        <v>189</v>
      </c>
      <c r="AK75">
        <v>1000000</v>
      </c>
      <c r="AL75" t="s">
        <v>190</v>
      </c>
      <c r="AM75">
        <v>5</v>
      </c>
      <c r="AN75" t="s">
        <v>191</v>
      </c>
      <c r="AO75">
        <v>500</v>
      </c>
      <c r="AP75" t="s">
        <v>192</v>
      </c>
      <c r="AQ75">
        <v>20</v>
      </c>
      <c r="AR75" t="s">
        <v>193</v>
      </c>
      <c r="AS75">
        <v>100</v>
      </c>
    </row>
    <row r="76" spans="1:45">
      <c r="A76">
        <v>523</v>
      </c>
      <c r="B76" t="s">
        <v>289</v>
      </c>
      <c r="C76">
        <v>0</v>
      </c>
      <c r="D76" t="s">
        <v>182</v>
      </c>
      <c r="E76">
        <v>92</v>
      </c>
      <c r="F76" t="s">
        <v>183</v>
      </c>
      <c r="G76" t="s">
        <v>184</v>
      </c>
      <c r="H76">
        <v>9.67</v>
      </c>
      <c r="I76" t="s">
        <v>185</v>
      </c>
      <c r="J76">
        <v>1.8699999999999999E-4</v>
      </c>
      <c r="K76" t="s">
        <v>25</v>
      </c>
      <c r="L76" t="s">
        <v>290</v>
      </c>
      <c r="M76">
        <v>17.137483</v>
      </c>
      <c r="N76" t="s">
        <v>25</v>
      </c>
      <c r="O76" t="s">
        <v>291</v>
      </c>
      <c r="P76">
        <v>2.04E-4</v>
      </c>
      <c r="Q76" t="s">
        <v>25</v>
      </c>
      <c r="R76" t="s">
        <v>24</v>
      </c>
      <c r="S76">
        <v>3.5463429999999998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292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1886</v>
      </c>
      <c r="AH76" t="s">
        <v>288</v>
      </c>
      <c r="AI76">
        <v>1000</v>
      </c>
      <c r="AJ76" t="s">
        <v>189</v>
      </c>
      <c r="AK76">
        <v>1000000</v>
      </c>
      <c r="AL76" t="s">
        <v>190</v>
      </c>
      <c r="AM76">
        <v>5</v>
      </c>
      <c r="AN76" t="s">
        <v>191</v>
      </c>
      <c r="AO76">
        <v>500</v>
      </c>
      <c r="AP76" t="s">
        <v>192</v>
      </c>
      <c r="AQ76">
        <v>20</v>
      </c>
      <c r="AR76" t="s">
        <v>193</v>
      </c>
      <c r="AS76">
        <v>20</v>
      </c>
    </row>
    <row r="77" spans="1:45">
      <c r="A77">
        <v>522</v>
      </c>
      <c r="B77" t="s">
        <v>289</v>
      </c>
      <c r="C77">
        <v>0</v>
      </c>
      <c r="D77" t="s">
        <v>182</v>
      </c>
      <c r="E77">
        <v>92</v>
      </c>
      <c r="F77" t="s">
        <v>183</v>
      </c>
      <c r="G77" t="s">
        <v>184</v>
      </c>
      <c r="H77">
        <v>317.11</v>
      </c>
      <c r="I77" t="s">
        <v>185</v>
      </c>
      <c r="J77">
        <v>1.7899999999999999E-4</v>
      </c>
      <c r="K77" t="s">
        <v>25</v>
      </c>
      <c r="L77" t="s">
        <v>290</v>
      </c>
      <c r="M77">
        <v>16.310282999999998</v>
      </c>
      <c r="N77" t="s">
        <v>25</v>
      </c>
      <c r="O77" t="s">
        <v>291</v>
      </c>
      <c r="P77">
        <v>1.95E-4</v>
      </c>
      <c r="Q77" t="s">
        <v>25</v>
      </c>
      <c r="R77" t="s">
        <v>24</v>
      </c>
      <c r="S77">
        <v>3.1656599999999999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292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1886</v>
      </c>
      <c r="AH77" t="s">
        <v>288</v>
      </c>
      <c r="AI77">
        <v>1000</v>
      </c>
      <c r="AJ77" t="s">
        <v>189</v>
      </c>
      <c r="AK77">
        <v>1000000</v>
      </c>
      <c r="AL77" t="s">
        <v>190</v>
      </c>
      <c r="AM77">
        <v>5</v>
      </c>
      <c r="AN77" t="s">
        <v>191</v>
      </c>
      <c r="AO77">
        <v>500</v>
      </c>
      <c r="AP77" t="s">
        <v>192</v>
      </c>
      <c r="AQ77">
        <v>20</v>
      </c>
      <c r="AR77" t="s">
        <v>193</v>
      </c>
      <c r="AS77">
        <v>20</v>
      </c>
    </row>
    <row r="78" spans="1:45">
      <c r="A78">
        <v>521</v>
      </c>
      <c r="B78" t="s">
        <v>289</v>
      </c>
      <c r="C78">
        <v>0</v>
      </c>
      <c r="D78" t="s">
        <v>182</v>
      </c>
      <c r="E78">
        <v>92</v>
      </c>
      <c r="F78" t="s">
        <v>183</v>
      </c>
      <c r="G78" t="s">
        <v>184</v>
      </c>
      <c r="H78">
        <v>2351.17</v>
      </c>
      <c r="I78" t="s">
        <v>185</v>
      </c>
      <c r="J78">
        <v>1.75E-4</v>
      </c>
      <c r="K78" t="s">
        <v>25</v>
      </c>
      <c r="L78" t="s">
        <v>290</v>
      </c>
      <c r="M78">
        <v>15.402241999999999</v>
      </c>
      <c r="N78" t="s">
        <v>25</v>
      </c>
      <c r="O78" t="s">
        <v>291</v>
      </c>
      <c r="P78">
        <v>1.9000000000000001E-4</v>
      </c>
      <c r="Q78" t="s">
        <v>25</v>
      </c>
      <c r="R78" t="s">
        <v>24</v>
      </c>
      <c r="S78">
        <v>2.9206249999999998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292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1886</v>
      </c>
      <c r="AH78" t="s">
        <v>288</v>
      </c>
      <c r="AI78">
        <v>1000</v>
      </c>
      <c r="AJ78" t="s">
        <v>189</v>
      </c>
      <c r="AK78">
        <v>1000000</v>
      </c>
      <c r="AL78" t="s">
        <v>190</v>
      </c>
      <c r="AM78">
        <v>5</v>
      </c>
      <c r="AN78" t="s">
        <v>191</v>
      </c>
      <c r="AO78">
        <v>500</v>
      </c>
      <c r="AP78" t="s">
        <v>192</v>
      </c>
      <c r="AQ78">
        <v>20</v>
      </c>
      <c r="AR78" t="s">
        <v>193</v>
      </c>
      <c r="AS78">
        <v>20</v>
      </c>
    </row>
    <row r="79" spans="1:45">
      <c r="A79">
        <v>520</v>
      </c>
      <c r="B79" t="s">
        <v>289</v>
      </c>
      <c r="C79">
        <v>0</v>
      </c>
      <c r="D79" t="s">
        <v>182</v>
      </c>
      <c r="E79">
        <v>92</v>
      </c>
      <c r="F79" t="s">
        <v>183</v>
      </c>
      <c r="G79" t="s">
        <v>184</v>
      </c>
      <c r="H79">
        <v>9795.1200000000008</v>
      </c>
      <c r="I79" t="s">
        <v>185</v>
      </c>
      <c r="J79">
        <v>1.7100000000000001E-4</v>
      </c>
      <c r="K79" t="s">
        <v>25</v>
      </c>
      <c r="L79" t="s">
        <v>290</v>
      </c>
      <c r="M79">
        <v>13.021521</v>
      </c>
      <c r="N79" t="s">
        <v>25</v>
      </c>
      <c r="O79" t="s">
        <v>291</v>
      </c>
      <c r="P79">
        <v>1.84E-4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292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1886</v>
      </c>
      <c r="AH79" t="s">
        <v>288</v>
      </c>
      <c r="AI79">
        <v>1000</v>
      </c>
      <c r="AJ79" t="s">
        <v>189</v>
      </c>
      <c r="AK79">
        <v>1000000</v>
      </c>
      <c r="AL79" t="s">
        <v>190</v>
      </c>
      <c r="AM79">
        <v>5</v>
      </c>
      <c r="AN79" t="s">
        <v>191</v>
      </c>
      <c r="AO79">
        <v>500</v>
      </c>
      <c r="AP79" t="s">
        <v>192</v>
      </c>
      <c r="AQ79">
        <v>20</v>
      </c>
      <c r="AR79" t="s">
        <v>193</v>
      </c>
      <c r="AS79">
        <v>20</v>
      </c>
    </row>
    <row r="80" spans="1:45">
      <c r="A80">
        <v>519</v>
      </c>
      <c r="B80" t="s">
        <v>289</v>
      </c>
      <c r="C80">
        <v>0</v>
      </c>
      <c r="D80" t="s">
        <v>182</v>
      </c>
      <c r="E80">
        <v>92</v>
      </c>
      <c r="F80" t="s">
        <v>183</v>
      </c>
      <c r="G80" t="s">
        <v>184</v>
      </c>
      <c r="H80">
        <v>29859.07</v>
      </c>
      <c r="I80" t="s">
        <v>185</v>
      </c>
      <c r="J80">
        <v>1.73E-4</v>
      </c>
      <c r="K80" t="s">
        <v>25</v>
      </c>
      <c r="L80" t="s">
        <v>290</v>
      </c>
      <c r="M80">
        <v>10.707381</v>
      </c>
      <c r="N80" t="s">
        <v>25</v>
      </c>
      <c r="O80" t="s">
        <v>291</v>
      </c>
      <c r="P80">
        <v>1.84E-4</v>
      </c>
      <c r="Q80" t="s">
        <v>25</v>
      </c>
      <c r="R80" t="s">
        <v>24</v>
      </c>
      <c r="S80">
        <v>3.3193600000000001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292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1886</v>
      </c>
      <c r="AH80" t="s">
        <v>288</v>
      </c>
      <c r="AI80">
        <v>1000</v>
      </c>
      <c r="AJ80" t="s">
        <v>189</v>
      </c>
      <c r="AK80">
        <v>1000000</v>
      </c>
      <c r="AL80" t="s">
        <v>190</v>
      </c>
      <c r="AM80">
        <v>5</v>
      </c>
      <c r="AN80" t="s">
        <v>191</v>
      </c>
      <c r="AO80">
        <v>500</v>
      </c>
      <c r="AP80" t="s">
        <v>192</v>
      </c>
      <c r="AQ80">
        <v>20</v>
      </c>
      <c r="AR80" t="s">
        <v>193</v>
      </c>
      <c r="AS80">
        <v>20</v>
      </c>
    </row>
    <row r="81" spans="1:45">
      <c r="A81">
        <v>518</v>
      </c>
      <c r="B81" t="s">
        <v>289</v>
      </c>
      <c r="C81">
        <v>0</v>
      </c>
      <c r="D81" t="s">
        <v>182</v>
      </c>
      <c r="E81">
        <v>92</v>
      </c>
      <c r="F81" t="s">
        <v>183</v>
      </c>
      <c r="G81" t="s">
        <v>184</v>
      </c>
      <c r="H81">
        <v>74393.911999999997</v>
      </c>
      <c r="I81" t="s">
        <v>185</v>
      </c>
      <c r="J81">
        <v>1.8599999999999999E-4</v>
      </c>
      <c r="K81" t="s">
        <v>25</v>
      </c>
      <c r="L81" t="s">
        <v>290</v>
      </c>
      <c r="M81">
        <v>10.795370999999999</v>
      </c>
      <c r="N81" t="s">
        <v>25</v>
      </c>
      <c r="O81" t="s">
        <v>291</v>
      </c>
      <c r="P81">
        <v>1.9699999999999999E-4</v>
      </c>
      <c r="Q81" t="s">
        <v>25</v>
      </c>
      <c r="R81" t="s">
        <v>24</v>
      </c>
      <c r="S81">
        <v>2.8568419999999999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292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1886</v>
      </c>
      <c r="AH81" t="s">
        <v>288</v>
      </c>
      <c r="AI81">
        <v>1000</v>
      </c>
      <c r="AJ81" t="s">
        <v>189</v>
      </c>
      <c r="AK81">
        <v>1000000</v>
      </c>
      <c r="AL81" t="s">
        <v>190</v>
      </c>
      <c r="AM81">
        <v>5</v>
      </c>
      <c r="AN81" t="s">
        <v>191</v>
      </c>
      <c r="AO81">
        <v>500</v>
      </c>
      <c r="AP81" t="s">
        <v>192</v>
      </c>
      <c r="AQ81">
        <v>20</v>
      </c>
      <c r="AR81" t="s">
        <v>193</v>
      </c>
      <c r="AS81">
        <v>20</v>
      </c>
    </row>
    <row r="82" spans="1:45">
      <c r="A82">
        <v>517</v>
      </c>
      <c r="B82" t="s">
        <v>289</v>
      </c>
      <c r="C82">
        <v>0</v>
      </c>
      <c r="D82" t="s">
        <v>182</v>
      </c>
      <c r="E82">
        <v>92</v>
      </c>
      <c r="F82" t="s">
        <v>183</v>
      </c>
      <c r="G82" t="s">
        <v>184</v>
      </c>
      <c r="H82">
        <v>162530.226</v>
      </c>
      <c r="I82" t="s">
        <v>185</v>
      </c>
      <c r="J82">
        <v>1.63E-4</v>
      </c>
      <c r="K82" t="s">
        <v>25</v>
      </c>
      <c r="L82" t="s">
        <v>290</v>
      </c>
      <c r="M82">
        <v>11.133111</v>
      </c>
      <c r="N82" t="s">
        <v>25</v>
      </c>
      <c r="O82" t="s">
        <v>291</v>
      </c>
      <c r="P82">
        <v>1.74E-4</v>
      </c>
      <c r="Q82" t="s">
        <v>25</v>
      </c>
      <c r="R82" t="s">
        <v>24</v>
      </c>
      <c r="S82">
        <v>2.6567069999999999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292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1886</v>
      </c>
      <c r="AH82" t="s">
        <v>288</v>
      </c>
      <c r="AI82">
        <v>1000</v>
      </c>
      <c r="AJ82" t="s">
        <v>189</v>
      </c>
      <c r="AK82">
        <v>1000000</v>
      </c>
      <c r="AL82" t="s">
        <v>190</v>
      </c>
      <c r="AM82">
        <v>5</v>
      </c>
      <c r="AN82" t="s">
        <v>191</v>
      </c>
      <c r="AO82">
        <v>500</v>
      </c>
      <c r="AP82" t="s">
        <v>192</v>
      </c>
      <c r="AQ82">
        <v>20</v>
      </c>
      <c r="AR82" t="s">
        <v>193</v>
      </c>
      <c r="AS82">
        <v>20</v>
      </c>
    </row>
    <row r="83" spans="1:45">
      <c r="A83">
        <v>516</v>
      </c>
      <c r="B83" t="s">
        <v>289</v>
      </c>
      <c r="C83">
        <v>0</v>
      </c>
      <c r="D83" t="s">
        <v>182</v>
      </c>
      <c r="E83">
        <v>92</v>
      </c>
      <c r="F83" t="s">
        <v>183</v>
      </c>
      <c r="G83" t="s">
        <v>184</v>
      </c>
      <c r="H83">
        <v>9.67</v>
      </c>
      <c r="I83" t="s">
        <v>185</v>
      </c>
      <c r="J83">
        <v>1.8699999999999999E-4</v>
      </c>
      <c r="K83" t="s">
        <v>25</v>
      </c>
      <c r="L83" t="s">
        <v>290</v>
      </c>
      <c r="M83">
        <v>17.732627000000001</v>
      </c>
      <c r="N83" t="s">
        <v>25</v>
      </c>
      <c r="O83" t="s">
        <v>291</v>
      </c>
      <c r="P83">
        <v>2.05E-4</v>
      </c>
      <c r="Q83" t="s">
        <v>25</v>
      </c>
      <c r="R83" t="s">
        <v>24</v>
      </c>
      <c r="S83">
        <v>3.5500720000000001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292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1886</v>
      </c>
      <c r="AH83" t="s">
        <v>288</v>
      </c>
      <c r="AI83">
        <v>1000</v>
      </c>
      <c r="AJ83" t="s">
        <v>189</v>
      </c>
      <c r="AK83">
        <v>1000000</v>
      </c>
      <c r="AL83" t="s">
        <v>190</v>
      </c>
      <c r="AM83">
        <v>5</v>
      </c>
      <c r="AN83" t="s">
        <v>191</v>
      </c>
      <c r="AO83">
        <v>500</v>
      </c>
      <c r="AP83" t="s">
        <v>192</v>
      </c>
      <c r="AQ83">
        <v>20</v>
      </c>
      <c r="AR83" t="s">
        <v>193</v>
      </c>
      <c r="AS83">
        <v>20</v>
      </c>
    </row>
    <row r="84" spans="1:45">
      <c r="A84">
        <v>515</v>
      </c>
      <c r="B84" t="s">
        <v>289</v>
      </c>
      <c r="C84">
        <v>0</v>
      </c>
      <c r="D84" t="s">
        <v>182</v>
      </c>
      <c r="E84">
        <v>92</v>
      </c>
      <c r="F84" t="s">
        <v>183</v>
      </c>
      <c r="G84" t="s">
        <v>184</v>
      </c>
      <c r="H84">
        <v>317.11</v>
      </c>
      <c r="I84" t="s">
        <v>185</v>
      </c>
      <c r="J84">
        <v>1.8000000000000001E-4</v>
      </c>
      <c r="K84" t="s">
        <v>25</v>
      </c>
      <c r="L84" t="s">
        <v>290</v>
      </c>
      <c r="M84">
        <v>16.320177999999999</v>
      </c>
      <c r="N84" t="s">
        <v>25</v>
      </c>
      <c r="O84" t="s">
        <v>291</v>
      </c>
      <c r="P84">
        <v>1.9699999999999999E-4</v>
      </c>
      <c r="Q84" t="s">
        <v>25</v>
      </c>
      <c r="R84" t="s">
        <v>24</v>
      </c>
      <c r="S84">
        <v>3.1211790000000001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292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1886</v>
      </c>
      <c r="AH84" t="s">
        <v>288</v>
      </c>
      <c r="AI84">
        <v>1000</v>
      </c>
      <c r="AJ84" t="s">
        <v>189</v>
      </c>
      <c r="AK84">
        <v>1000000</v>
      </c>
      <c r="AL84" t="s">
        <v>190</v>
      </c>
      <c r="AM84">
        <v>5</v>
      </c>
      <c r="AN84" t="s">
        <v>191</v>
      </c>
      <c r="AO84">
        <v>500</v>
      </c>
      <c r="AP84" t="s">
        <v>192</v>
      </c>
      <c r="AQ84">
        <v>20</v>
      </c>
      <c r="AR84" t="s">
        <v>193</v>
      </c>
      <c r="AS84">
        <v>20</v>
      </c>
    </row>
    <row r="85" spans="1:45">
      <c r="A85">
        <v>514</v>
      </c>
      <c r="B85" t="s">
        <v>289</v>
      </c>
      <c r="C85">
        <v>0</v>
      </c>
      <c r="D85" t="s">
        <v>182</v>
      </c>
      <c r="E85">
        <v>92</v>
      </c>
      <c r="F85" t="s">
        <v>183</v>
      </c>
      <c r="G85" t="s">
        <v>184</v>
      </c>
      <c r="H85">
        <v>2351.17</v>
      </c>
      <c r="I85" t="s">
        <v>185</v>
      </c>
      <c r="J85">
        <v>1.6899999999999999E-4</v>
      </c>
      <c r="K85" t="s">
        <v>25</v>
      </c>
      <c r="L85" t="s">
        <v>290</v>
      </c>
      <c r="M85">
        <v>14.610244</v>
      </c>
      <c r="N85" t="s">
        <v>25</v>
      </c>
      <c r="O85" t="s">
        <v>291</v>
      </c>
      <c r="P85">
        <v>1.83E-4</v>
      </c>
      <c r="Q85" t="s">
        <v>25</v>
      </c>
      <c r="R85" t="s">
        <v>24</v>
      </c>
      <c r="S85">
        <v>2.8760349999999999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292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1886</v>
      </c>
      <c r="AH85" t="s">
        <v>288</v>
      </c>
      <c r="AI85">
        <v>1000</v>
      </c>
      <c r="AJ85" t="s">
        <v>189</v>
      </c>
      <c r="AK85">
        <v>1000000</v>
      </c>
      <c r="AL85" t="s">
        <v>190</v>
      </c>
      <c r="AM85">
        <v>5</v>
      </c>
      <c r="AN85" t="s">
        <v>191</v>
      </c>
      <c r="AO85">
        <v>500</v>
      </c>
      <c r="AP85" t="s">
        <v>192</v>
      </c>
      <c r="AQ85">
        <v>20</v>
      </c>
      <c r="AR85" t="s">
        <v>193</v>
      </c>
      <c r="AS85">
        <v>20</v>
      </c>
    </row>
    <row r="86" spans="1:45">
      <c r="A86">
        <v>513</v>
      </c>
      <c r="B86" t="s">
        <v>289</v>
      </c>
      <c r="C86">
        <v>0</v>
      </c>
      <c r="D86" t="s">
        <v>182</v>
      </c>
      <c r="E86">
        <v>92</v>
      </c>
      <c r="F86" t="s">
        <v>183</v>
      </c>
      <c r="G86" t="s">
        <v>184</v>
      </c>
      <c r="H86">
        <v>9795.1200000000008</v>
      </c>
      <c r="I86" t="s">
        <v>185</v>
      </c>
      <c r="J86">
        <v>1.6799999999999999E-4</v>
      </c>
      <c r="K86" t="s">
        <v>25</v>
      </c>
      <c r="L86" t="s">
        <v>290</v>
      </c>
      <c r="M86">
        <v>13.232173</v>
      </c>
      <c r="N86" t="s">
        <v>25</v>
      </c>
      <c r="O86" t="s">
        <v>291</v>
      </c>
      <c r="P86">
        <v>1.8200000000000001E-4</v>
      </c>
      <c r="Q86" t="s">
        <v>25</v>
      </c>
      <c r="R86" t="s">
        <v>24</v>
      </c>
      <c r="S86">
        <v>3.0353400000000001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292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1886</v>
      </c>
      <c r="AH86" t="s">
        <v>288</v>
      </c>
      <c r="AI86">
        <v>1000</v>
      </c>
      <c r="AJ86" t="s">
        <v>189</v>
      </c>
      <c r="AK86">
        <v>1000000</v>
      </c>
      <c r="AL86" t="s">
        <v>190</v>
      </c>
      <c r="AM86">
        <v>5</v>
      </c>
      <c r="AN86" t="s">
        <v>191</v>
      </c>
      <c r="AO86">
        <v>500</v>
      </c>
      <c r="AP86" t="s">
        <v>192</v>
      </c>
      <c r="AQ86">
        <v>20</v>
      </c>
      <c r="AR86" t="s">
        <v>193</v>
      </c>
      <c r="AS86">
        <v>20</v>
      </c>
    </row>
    <row r="87" spans="1:45">
      <c r="A87">
        <v>512</v>
      </c>
      <c r="B87" t="s">
        <v>289</v>
      </c>
      <c r="C87">
        <v>0</v>
      </c>
      <c r="D87" t="s">
        <v>182</v>
      </c>
      <c r="E87">
        <v>92</v>
      </c>
      <c r="F87" t="s">
        <v>183</v>
      </c>
      <c r="G87" t="s">
        <v>184</v>
      </c>
      <c r="H87">
        <v>29859.07</v>
      </c>
      <c r="I87" t="s">
        <v>185</v>
      </c>
      <c r="J87">
        <v>1.6799999999999999E-4</v>
      </c>
      <c r="K87" t="s">
        <v>25</v>
      </c>
      <c r="L87" t="s">
        <v>290</v>
      </c>
      <c r="M87">
        <v>10.836771000000001</v>
      </c>
      <c r="N87" t="s">
        <v>25</v>
      </c>
      <c r="O87" t="s">
        <v>291</v>
      </c>
      <c r="P87">
        <v>1.7899999999999999E-4</v>
      </c>
      <c r="Q87" t="s">
        <v>25</v>
      </c>
      <c r="R87" t="s">
        <v>24</v>
      </c>
      <c r="S87">
        <v>3.2552569999999998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292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1886</v>
      </c>
      <c r="AH87" t="s">
        <v>288</v>
      </c>
      <c r="AI87">
        <v>1000</v>
      </c>
      <c r="AJ87" t="s">
        <v>189</v>
      </c>
      <c r="AK87">
        <v>1000000</v>
      </c>
      <c r="AL87" t="s">
        <v>190</v>
      </c>
      <c r="AM87">
        <v>5</v>
      </c>
      <c r="AN87" t="s">
        <v>191</v>
      </c>
      <c r="AO87">
        <v>500</v>
      </c>
      <c r="AP87" t="s">
        <v>192</v>
      </c>
      <c r="AQ87">
        <v>20</v>
      </c>
      <c r="AR87" t="s">
        <v>193</v>
      </c>
      <c r="AS87">
        <v>20</v>
      </c>
    </row>
    <row r="88" spans="1:45">
      <c r="A88">
        <v>511</v>
      </c>
      <c r="B88" t="s">
        <v>289</v>
      </c>
      <c r="C88">
        <v>0</v>
      </c>
      <c r="D88" t="s">
        <v>182</v>
      </c>
      <c r="E88">
        <v>92</v>
      </c>
      <c r="F88" t="s">
        <v>183</v>
      </c>
      <c r="G88" t="s">
        <v>184</v>
      </c>
      <c r="H88">
        <v>74393.911999999997</v>
      </c>
      <c r="I88" t="s">
        <v>185</v>
      </c>
      <c r="J88">
        <v>1.83E-4</v>
      </c>
      <c r="K88" t="s">
        <v>25</v>
      </c>
      <c r="L88" t="s">
        <v>290</v>
      </c>
      <c r="M88">
        <v>10.686661000000001</v>
      </c>
      <c r="N88" t="s">
        <v>25</v>
      </c>
      <c r="O88" t="s">
        <v>291</v>
      </c>
      <c r="P88">
        <v>1.94E-4</v>
      </c>
      <c r="Q88" t="s">
        <v>25</v>
      </c>
      <c r="R88" t="s">
        <v>24</v>
      </c>
      <c r="S88">
        <v>2.7960929999999999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292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1886</v>
      </c>
      <c r="AH88" t="s">
        <v>288</v>
      </c>
      <c r="AI88">
        <v>1000</v>
      </c>
      <c r="AJ88" t="s">
        <v>189</v>
      </c>
      <c r="AK88">
        <v>1000000</v>
      </c>
      <c r="AL88" t="s">
        <v>190</v>
      </c>
      <c r="AM88">
        <v>5</v>
      </c>
      <c r="AN88" t="s">
        <v>191</v>
      </c>
      <c r="AO88">
        <v>500</v>
      </c>
      <c r="AP88" t="s">
        <v>192</v>
      </c>
      <c r="AQ88">
        <v>20</v>
      </c>
      <c r="AR88" t="s">
        <v>193</v>
      </c>
      <c r="AS88">
        <v>20</v>
      </c>
    </row>
    <row r="89" spans="1:45">
      <c r="A89">
        <v>510</v>
      </c>
      <c r="B89" t="s">
        <v>289</v>
      </c>
      <c r="C89">
        <v>0</v>
      </c>
      <c r="D89" t="s">
        <v>182</v>
      </c>
      <c r="E89">
        <v>92</v>
      </c>
      <c r="F89" t="s">
        <v>183</v>
      </c>
      <c r="G89" t="s">
        <v>184</v>
      </c>
      <c r="H89">
        <v>162530.226</v>
      </c>
      <c r="I89" t="s">
        <v>185</v>
      </c>
      <c r="J89">
        <v>1.6799999999999999E-4</v>
      </c>
      <c r="K89" t="s">
        <v>25</v>
      </c>
      <c r="L89" t="s">
        <v>290</v>
      </c>
      <c r="M89">
        <v>10.364789999999999</v>
      </c>
      <c r="N89" t="s">
        <v>25</v>
      </c>
      <c r="O89" t="s">
        <v>291</v>
      </c>
      <c r="P89">
        <v>1.7899999999999999E-4</v>
      </c>
      <c r="Q89" t="s">
        <v>25</v>
      </c>
      <c r="R89" t="s">
        <v>24</v>
      </c>
      <c r="S89">
        <v>2.6553260000000001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292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1886</v>
      </c>
      <c r="AH89" t="s">
        <v>288</v>
      </c>
      <c r="AI89">
        <v>1000</v>
      </c>
      <c r="AJ89" t="s">
        <v>189</v>
      </c>
      <c r="AK89">
        <v>1000000</v>
      </c>
      <c r="AL89" t="s">
        <v>190</v>
      </c>
      <c r="AM89">
        <v>5</v>
      </c>
      <c r="AN89" t="s">
        <v>191</v>
      </c>
      <c r="AO89">
        <v>500</v>
      </c>
      <c r="AP89" t="s">
        <v>192</v>
      </c>
      <c r="AQ89">
        <v>20</v>
      </c>
      <c r="AR89" t="s">
        <v>193</v>
      </c>
      <c r="AS89">
        <v>20</v>
      </c>
    </row>
    <row r="90" spans="1:45">
      <c r="A90">
        <v>509</v>
      </c>
      <c r="B90" t="s">
        <v>289</v>
      </c>
      <c r="C90">
        <v>0</v>
      </c>
      <c r="D90" t="s">
        <v>182</v>
      </c>
      <c r="E90">
        <v>92</v>
      </c>
      <c r="F90" t="s">
        <v>183</v>
      </c>
      <c r="G90" t="s">
        <v>184</v>
      </c>
      <c r="H90">
        <v>9.67</v>
      </c>
      <c r="I90" t="s">
        <v>185</v>
      </c>
      <c r="J90">
        <v>1.75E-4</v>
      </c>
      <c r="K90" t="s">
        <v>25</v>
      </c>
      <c r="L90" t="s">
        <v>290</v>
      </c>
      <c r="M90">
        <v>16.898955999999998</v>
      </c>
      <c r="N90" t="s">
        <v>25</v>
      </c>
      <c r="O90" t="s">
        <v>291</v>
      </c>
      <c r="P90">
        <v>1.92E-4</v>
      </c>
      <c r="Q90" t="s">
        <v>25</v>
      </c>
      <c r="R90" t="s">
        <v>24</v>
      </c>
      <c r="S90">
        <v>3.5130940000000002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292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1886</v>
      </c>
      <c r="AH90" t="s">
        <v>288</v>
      </c>
      <c r="AI90">
        <v>1000</v>
      </c>
      <c r="AJ90" t="s">
        <v>189</v>
      </c>
      <c r="AK90">
        <v>1000000</v>
      </c>
      <c r="AL90" t="s">
        <v>190</v>
      </c>
      <c r="AM90">
        <v>5</v>
      </c>
      <c r="AN90" t="s">
        <v>191</v>
      </c>
      <c r="AO90">
        <v>500</v>
      </c>
      <c r="AP90" t="s">
        <v>192</v>
      </c>
      <c r="AQ90">
        <v>20</v>
      </c>
      <c r="AR90" t="s">
        <v>193</v>
      </c>
      <c r="AS90">
        <v>20</v>
      </c>
    </row>
    <row r="91" spans="1:45">
      <c r="A91">
        <v>508</v>
      </c>
      <c r="B91" t="s">
        <v>289</v>
      </c>
      <c r="C91">
        <v>0</v>
      </c>
      <c r="D91" t="s">
        <v>182</v>
      </c>
      <c r="E91">
        <v>229</v>
      </c>
      <c r="F91" t="s">
        <v>183</v>
      </c>
      <c r="G91" t="s">
        <v>184</v>
      </c>
      <c r="H91">
        <v>1.264</v>
      </c>
      <c r="I91" t="s">
        <v>185</v>
      </c>
      <c r="J91">
        <v>2.9399999999999999E-4</v>
      </c>
      <c r="K91" t="s">
        <v>25</v>
      </c>
      <c r="L91" t="s">
        <v>290</v>
      </c>
      <c r="M91">
        <v>46.870801</v>
      </c>
      <c r="N91" t="s">
        <v>25</v>
      </c>
      <c r="O91" t="s">
        <v>291</v>
      </c>
      <c r="P91">
        <v>3.4099999999999999E-4</v>
      </c>
      <c r="Q91" t="s">
        <v>25</v>
      </c>
      <c r="R91" t="s">
        <v>24</v>
      </c>
      <c r="S91">
        <v>9.6219409999999996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292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1886</v>
      </c>
      <c r="AH91" t="s">
        <v>288</v>
      </c>
      <c r="AI91">
        <v>1000</v>
      </c>
      <c r="AJ91" t="s">
        <v>189</v>
      </c>
      <c r="AK91">
        <v>1000000</v>
      </c>
      <c r="AL91" t="s">
        <v>190</v>
      </c>
      <c r="AM91">
        <v>10</v>
      </c>
      <c r="AN91" t="s">
        <v>191</v>
      </c>
      <c r="AO91">
        <v>500</v>
      </c>
      <c r="AP91" t="s">
        <v>192</v>
      </c>
      <c r="AQ91">
        <v>30</v>
      </c>
      <c r="AR91" t="s">
        <v>193</v>
      </c>
      <c r="AS91">
        <v>80</v>
      </c>
    </row>
    <row r="92" spans="1:45">
      <c r="A92">
        <v>507</v>
      </c>
      <c r="B92" t="s">
        <v>289</v>
      </c>
      <c r="C92">
        <v>0</v>
      </c>
      <c r="D92" t="s">
        <v>182</v>
      </c>
      <c r="E92">
        <v>229</v>
      </c>
      <c r="F92" t="s">
        <v>183</v>
      </c>
      <c r="G92" t="s">
        <v>184</v>
      </c>
      <c r="H92">
        <v>0.88</v>
      </c>
      <c r="I92" t="s">
        <v>185</v>
      </c>
      <c r="J92">
        <v>2.9100000000000003E-4</v>
      </c>
      <c r="K92" t="s">
        <v>25</v>
      </c>
      <c r="L92" t="s">
        <v>290</v>
      </c>
      <c r="M92">
        <v>46.911571000000002</v>
      </c>
      <c r="N92" t="s">
        <v>25</v>
      </c>
      <c r="O92" t="s">
        <v>291</v>
      </c>
      <c r="P92">
        <v>3.3799999999999998E-4</v>
      </c>
      <c r="Q92" t="s">
        <v>25</v>
      </c>
      <c r="R92" t="s">
        <v>24</v>
      </c>
      <c r="S92">
        <v>9.4432360000000006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292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1886</v>
      </c>
      <c r="AH92" t="s">
        <v>288</v>
      </c>
      <c r="AI92">
        <v>1000</v>
      </c>
      <c r="AJ92" t="s">
        <v>189</v>
      </c>
      <c r="AK92">
        <v>1000000</v>
      </c>
      <c r="AL92" t="s">
        <v>190</v>
      </c>
      <c r="AM92">
        <v>10</v>
      </c>
      <c r="AN92" t="s">
        <v>191</v>
      </c>
      <c r="AO92">
        <v>500</v>
      </c>
      <c r="AP92" t="s">
        <v>192</v>
      </c>
      <c r="AQ92">
        <v>40</v>
      </c>
      <c r="AR92" t="s">
        <v>193</v>
      </c>
      <c r="AS92">
        <v>80</v>
      </c>
    </row>
    <row r="93" spans="1:45">
      <c r="A93">
        <v>506</v>
      </c>
      <c r="B93" t="s">
        <v>289</v>
      </c>
      <c r="C93">
        <v>0</v>
      </c>
      <c r="D93" t="s">
        <v>182</v>
      </c>
      <c r="E93">
        <v>229</v>
      </c>
      <c r="F93" t="s">
        <v>183</v>
      </c>
      <c r="G93" t="s">
        <v>184</v>
      </c>
      <c r="H93">
        <v>1.6519999999999999</v>
      </c>
      <c r="I93" t="s">
        <v>185</v>
      </c>
      <c r="J93">
        <v>3.19E-4</v>
      </c>
      <c r="K93" t="s">
        <v>25</v>
      </c>
      <c r="L93" t="s">
        <v>290</v>
      </c>
      <c r="M93">
        <v>50.123345999999998</v>
      </c>
      <c r="N93" t="s">
        <v>25</v>
      </c>
      <c r="O93" t="s">
        <v>291</v>
      </c>
      <c r="P93">
        <v>3.6900000000000002E-4</v>
      </c>
      <c r="Q93" t="s">
        <v>25</v>
      </c>
      <c r="R93" t="s">
        <v>24</v>
      </c>
      <c r="S93">
        <v>8.7613450000000004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292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1886</v>
      </c>
      <c r="AH93" t="s">
        <v>288</v>
      </c>
      <c r="AI93">
        <v>1000</v>
      </c>
      <c r="AJ93" t="s">
        <v>189</v>
      </c>
      <c r="AK93">
        <v>1000000</v>
      </c>
      <c r="AL93" t="s">
        <v>190</v>
      </c>
      <c r="AM93">
        <v>10</v>
      </c>
      <c r="AN93" t="s">
        <v>191</v>
      </c>
      <c r="AO93">
        <v>500</v>
      </c>
      <c r="AP93" t="s">
        <v>192</v>
      </c>
      <c r="AQ93">
        <v>50</v>
      </c>
      <c r="AR93" t="s">
        <v>193</v>
      </c>
      <c r="AS93">
        <v>80</v>
      </c>
    </row>
    <row r="94" spans="1:45">
      <c r="A94">
        <v>505</v>
      </c>
      <c r="B94" t="s">
        <v>289</v>
      </c>
      <c r="C94">
        <v>0</v>
      </c>
      <c r="D94" t="s">
        <v>182</v>
      </c>
      <c r="E94">
        <v>229</v>
      </c>
      <c r="F94" t="s">
        <v>183</v>
      </c>
      <c r="G94" t="s">
        <v>184</v>
      </c>
      <c r="H94">
        <v>1.9119999999999999</v>
      </c>
      <c r="I94" t="s">
        <v>185</v>
      </c>
      <c r="J94">
        <v>2.8800000000000001E-4</v>
      </c>
      <c r="K94" t="s">
        <v>25</v>
      </c>
      <c r="L94" t="s">
        <v>290</v>
      </c>
      <c r="M94">
        <v>46.701543000000001</v>
      </c>
      <c r="N94" t="s">
        <v>25</v>
      </c>
      <c r="O94" t="s">
        <v>291</v>
      </c>
      <c r="P94">
        <v>3.3500000000000001E-4</v>
      </c>
      <c r="Q94" t="s">
        <v>25</v>
      </c>
      <c r="R94" t="s">
        <v>24</v>
      </c>
      <c r="S94">
        <v>8.2512819999999998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292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1886</v>
      </c>
      <c r="AH94" t="s">
        <v>288</v>
      </c>
      <c r="AI94">
        <v>1000</v>
      </c>
      <c r="AJ94" t="s">
        <v>189</v>
      </c>
      <c r="AK94">
        <v>1000000</v>
      </c>
      <c r="AL94" t="s">
        <v>190</v>
      </c>
      <c r="AM94">
        <v>10</v>
      </c>
      <c r="AN94" t="s">
        <v>191</v>
      </c>
      <c r="AO94">
        <v>500</v>
      </c>
      <c r="AP94" t="s">
        <v>192</v>
      </c>
      <c r="AQ94">
        <v>60</v>
      </c>
      <c r="AR94" t="s">
        <v>193</v>
      </c>
      <c r="AS94">
        <v>80</v>
      </c>
    </row>
    <row r="95" spans="1:45">
      <c r="A95">
        <v>504</v>
      </c>
      <c r="B95" t="s">
        <v>289</v>
      </c>
      <c r="C95">
        <v>0</v>
      </c>
      <c r="D95" t="s">
        <v>182</v>
      </c>
      <c r="E95">
        <v>229</v>
      </c>
      <c r="F95" t="s">
        <v>183</v>
      </c>
      <c r="G95" t="s">
        <v>184</v>
      </c>
      <c r="H95">
        <v>2.7160000000000002</v>
      </c>
      <c r="I95" t="s">
        <v>185</v>
      </c>
      <c r="J95">
        <v>3.01E-4</v>
      </c>
      <c r="K95" t="s">
        <v>25</v>
      </c>
      <c r="L95" t="s">
        <v>290</v>
      </c>
      <c r="M95">
        <v>45.667741999999997</v>
      </c>
      <c r="N95" t="s">
        <v>25</v>
      </c>
      <c r="O95" t="s">
        <v>291</v>
      </c>
      <c r="P95">
        <v>3.4600000000000001E-4</v>
      </c>
      <c r="Q95" t="s">
        <v>25</v>
      </c>
      <c r="R95" t="s">
        <v>24</v>
      </c>
      <c r="S95">
        <v>7.8620539999999997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292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1886</v>
      </c>
      <c r="AH95" t="s">
        <v>288</v>
      </c>
      <c r="AI95">
        <v>1000</v>
      </c>
      <c r="AJ95" t="s">
        <v>189</v>
      </c>
      <c r="AK95">
        <v>1000000</v>
      </c>
      <c r="AL95" t="s">
        <v>190</v>
      </c>
      <c r="AM95">
        <v>10</v>
      </c>
      <c r="AN95" t="s">
        <v>191</v>
      </c>
      <c r="AO95">
        <v>500</v>
      </c>
      <c r="AP95" t="s">
        <v>192</v>
      </c>
      <c r="AQ95">
        <v>70</v>
      </c>
      <c r="AR95" t="s">
        <v>193</v>
      </c>
      <c r="AS95">
        <v>80</v>
      </c>
    </row>
    <row r="96" spans="1:45">
      <c r="A96">
        <v>503</v>
      </c>
      <c r="B96" t="s">
        <v>289</v>
      </c>
      <c r="C96">
        <v>0</v>
      </c>
      <c r="D96" t="s">
        <v>182</v>
      </c>
      <c r="E96">
        <v>229</v>
      </c>
      <c r="F96" t="s">
        <v>183</v>
      </c>
      <c r="G96" t="s">
        <v>184</v>
      </c>
      <c r="H96">
        <v>5.5359999999999996</v>
      </c>
      <c r="I96" t="s">
        <v>185</v>
      </c>
      <c r="J96">
        <v>2.9599999999999998E-4</v>
      </c>
      <c r="K96" t="s">
        <v>25</v>
      </c>
      <c r="L96" t="s">
        <v>290</v>
      </c>
      <c r="M96">
        <v>45.518393000000003</v>
      </c>
      <c r="N96" t="s">
        <v>25</v>
      </c>
      <c r="O96" t="s">
        <v>291</v>
      </c>
      <c r="P96">
        <v>3.4200000000000002E-4</v>
      </c>
      <c r="Q96" t="s">
        <v>25</v>
      </c>
      <c r="R96" t="s">
        <v>24</v>
      </c>
      <c r="S96">
        <v>7.2838329999999996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292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1886</v>
      </c>
      <c r="AH96" t="s">
        <v>288</v>
      </c>
      <c r="AI96">
        <v>1000</v>
      </c>
      <c r="AJ96" t="s">
        <v>189</v>
      </c>
      <c r="AK96">
        <v>1000000</v>
      </c>
      <c r="AL96" t="s">
        <v>190</v>
      </c>
      <c r="AM96">
        <v>10</v>
      </c>
      <c r="AN96" t="s">
        <v>191</v>
      </c>
      <c r="AO96">
        <v>500</v>
      </c>
      <c r="AP96" t="s">
        <v>192</v>
      </c>
      <c r="AQ96">
        <v>80</v>
      </c>
      <c r="AR96" t="s">
        <v>193</v>
      </c>
      <c r="AS96">
        <v>80</v>
      </c>
    </row>
    <row r="97" spans="1:45">
      <c r="A97">
        <v>502</v>
      </c>
      <c r="B97" t="s">
        <v>289</v>
      </c>
      <c r="C97">
        <v>0</v>
      </c>
      <c r="D97" t="s">
        <v>182</v>
      </c>
      <c r="E97">
        <v>102</v>
      </c>
      <c r="F97" t="s">
        <v>183</v>
      </c>
      <c r="G97" t="s">
        <v>184</v>
      </c>
      <c r="H97">
        <v>162506.01</v>
      </c>
      <c r="I97" t="s">
        <v>185</v>
      </c>
      <c r="J97">
        <v>1.85E-4</v>
      </c>
      <c r="K97" t="s">
        <v>25</v>
      </c>
      <c r="L97" t="s">
        <v>290</v>
      </c>
      <c r="M97">
        <v>15.941413000000001</v>
      </c>
      <c r="N97" t="s">
        <v>25</v>
      </c>
      <c r="O97" t="s">
        <v>291</v>
      </c>
      <c r="P97">
        <v>2.0100000000000001E-4</v>
      </c>
      <c r="Q97" t="s">
        <v>25</v>
      </c>
      <c r="R97" t="s">
        <v>24</v>
      </c>
      <c r="S97">
        <v>2.8850929999999999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292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1886</v>
      </c>
      <c r="AH97" t="s">
        <v>288</v>
      </c>
      <c r="AI97">
        <v>1000</v>
      </c>
      <c r="AJ97" t="s">
        <v>189</v>
      </c>
      <c r="AK97">
        <v>1000000</v>
      </c>
      <c r="AL97" t="s">
        <v>190</v>
      </c>
      <c r="AM97">
        <v>5</v>
      </c>
      <c r="AN97" t="s">
        <v>191</v>
      </c>
      <c r="AO97">
        <v>500</v>
      </c>
      <c r="AP97" t="s">
        <v>192</v>
      </c>
      <c r="AQ97">
        <v>30</v>
      </c>
      <c r="AR97" t="s">
        <v>193</v>
      </c>
      <c r="AS97">
        <v>30</v>
      </c>
    </row>
    <row r="98" spans="1:45">
      <c r="A98">
        <v>501</v>
      </c>
      <c r="B98" t="s">
        <v>289</v>
      </c>
      <c r="C98">
        <v>0</v>
      </c>
      <c r="D98" t="s">
        <v>182</v>
      </c>
      <c r="E98">
        <v>178</v>
      </c>
      <c r="F98" t="s">
        <v>183</v>
      </c>
      <c r="G98" t="s">
        <v>184</v>
      </c>
      <c r="H98">
        <v>30442.374</v>
      </c>
      <c r="I98" t="s">
        <v>185</v>
      </c>
      <c r="J98">
        <v>2.9E-4</v>
      </c>
      <c r="K98" t="s">
        <v>25</v>
      </c>
      <c r="L98" t="s">
        <v>290</v>
      </c>
      <c r="M98">
        <v>15.332811</v>
      </c>
      <c r="N98" t="s">
        <v>25</v>
      </c>
      <c r="O98" t="s">
        <v>291</v>
      </c>
      <c r="P98">
        <v>3.0600000000000001E-4</v>
      </c>
      <c r="Q98" t="s">
        <v>25</v>
      </c>
      <c r="R98" t="s">
        <v>24</v>
      </c>
      <c r="S98">
        <v>3.3442959999999999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292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1886</v>
      </c>
      <c r="AH98" t="s">
        <v>288</v>
      </c>
      <c r="AI98">
        <v>1000</v>
      </c>
      <c r="AJ98" t="s">
        <v>189</v>
      </c>
      <c r="AK98">
        <v>1000000</v>
      </c>
      <c r="AL98" t="s">
        <v>190</v>
      </c>
      <c r="AM98">
        <v>10</v>
      </c>
      <c r="AN98" t="s">
        <v>191</v>
      </c>
      <c r="AO98">
        <v>500</v>
      </c>
      <c r="AP98" t="s">
        <v>192</v>
      </c>
      <c r="AQ98">
        <v>30</v>
      </c>
      <c r="AR98" t="s">
        <v>193</v>
      </c>
      <c r="AS98">
        <v>30</v>
      </c>
    </row>
    <row r="99" spans="1:45">
      <c r="A99">
        <v>500</v>
      </c>
      <c r="B99" t="s">
        <v>289</v>
      </c>
      <c r="C99">
        <v>0</v>
      </c>
      <c r="D99" t="s">
        <v>182</v>
      </c>
      <c r="E99">
        <v>255</v>
      </c>
      <c r="F99" t="s">
        <v>183</v>
      </c>
      <c r="G99" t="s">
        <v>184</v>
      </c>
      <c r="H99">
        <v>5046.33</v>
      </c>
      <c r="I99" t="s">
        <v>185</v>
      </c>
      <c r="J99">
        <v>3.7599999999999998E-4</v>
      </c>
      <c r="K99" t="s">
        <v>25</v>
      </c>
      <c r="L99" t="s">
        <v>290</v>
      </c>
      <c r="M99">
        <v>15.634399</v>
      </c>
      <c r="N99" t="s">
        <v>25</v>
      </c>
      <c r="O99" t="s">
        <v>291</v>
      </c>
      <c r="P99">
        <v>3.9100000000000002E-4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292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1886</v>
      </c>
      <c r="AH99" t="s">
        <v>288</v>
      </c>
      <c r="AI99">
        <v>1000</v>
      </c>
      <c r="AJ99" t="s">
        <v>189</v>
      </c>
      <c r="AK99">
        <v>1000000</v>
      </c>
      <c r="AL99" t="s">
        <v>190</v>
      </c>
      <c r="AM99">
        <v>15</v>
      </c>
      <c r="AN99" t="s">
        <v>191</v>
      </c>
      <c r="AO99">
        <v>500</v>
      </c>
      <c r="AP99" t="s">
        <v>192</v>
      </c>
      <c r="AQ99">
        <v>30</v>
      </c>
      <c r="AR99" t="s">
        <v>193</v>
      </c>
      <c r="AS99">
        <v>30</v>
      </c>
    </row>
    <row r="100" spans="1:45">
      <c r="A100">
        <v>499</v>
      </c>
      <c r="B100" t="s">
        <v>289</v>
      </c>
      <c r="C100">
        <v>0</v>
      </c>
      <c r="D100" t="s">
        <v>182</v>
      </c>
      <c r="E100">
        <v>331</v>
      </c>
      <c r="F100" t="s">
        <v>183</v>
      </c>
      <c r="G100" t="s">
        <v>184</v>
      </c>
      <c r="H100">
        <v>801.23599999999999</v>
      </c>
      <c r="I100" t="s">
        <v>185</v>
      </c>
      <c r="J100">
        <v>5.2300000000000003E-4</v>
      </c>
      <c r="K100" t="s">
        <v>25</v>
      </c>
      <c r="L100" t="s">
        <v>290</v>
      </c>
      <c r="M100">
        <v>15.302007</v>
      </c>
      <c r="N100" t="s">
        <v>25</v>
      </c>
      <c r="O100" t="s">
        <v>291</v>
      </c>
      <c r="P100">
        <v>5.3799999999999996E-4</v>
      </c>
      <c r="Q100" t="s">
        <v>25</v>
      </c>
      <c r="R100" t="s">
        <v>24</v>
      </c>
      <c r="S100">
        <v>5.1834420000000003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292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1886</v>
      </c>
      <c r="AH100" t="s">
        <v>288</v>
      </c>
      <c r="AI100">
        <v>1000</v>
      </c>
      <c r="AJ100" t="s">
        <v>189</v>
      </c>
      <c r="AK100">
        <v>1000000</v>
      </c>
      <c r="AL100" t="s">
        <v>190</v>
      </c>
      <c r="AM100">
        <v>20</v>
      </c>
      <c r="AN100" t="s">
        <v>191</v>
      </c>
      <c r="AO100">
        <v>500</v>
      </c>
      <c r="AP100" t="s">
        <v>192</v>
      </c>
      <c r="AQ100">
        <v>30</v>
      </c>
      <c r="AR100" t="s">
        <v>193</v>
      </c>
      <c r="AS100">
        <v>30</v>
      </c>
    </row>
    <row r="101" spans="1:45">
      <c r="A101">
        <v>498</v>
      </c>
      <c r="B101" t="s">
        <v>289</v>
      </c>
      <c r="C101">
        <v>0</v>
      </c>
      <c r="D101" t="s">
        <v>182</v>
      </c>
      <c r="E101">
        <v>407</v>
      </c>
      <c r="F101" t="s">
        <v>183</v>
      </c>
      <c r="G101" t="s">
        <v>184</v>
      </c>
      <c r="H101">
        <v>110.90600000000001</v>
      </c>
      <c r="I101" t="s">
        <v>185</v>
      </c>
      <c r="J101">
        <v>6.2E-4</v>
      </c>
      <c r="K101" t="s">
        <v>25</v>
      </c>
      <c r="L101" t="s">
        <v>290</v>
      </c>
      <c r="M101">
        <v>14.388104</v>
      </c>
      <c r="N101" t="s">
        <v>25</v>
      </c>
      <c r="O101" t="s">
        <v>291</v>
      </c>
      <c r="P101">
        <v>6.3400000000000001E-4</v>
      </c>
      <c r="Q101" t="s">
        <v>25</v>
      </c>
      <c r="R101" t="s">
        <v>24</v>
      </c>
      <c r="S101">
        <v>6.2823710000000004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292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1886</v>
      </c>
      <c r="AH101" t="s">
        <v>288</v>
      </c>
      <c r="AI101">
        <v>1000</v>
      </c>
      <c r="AJ101" t="s">
        <v>189</v>
      </c>
      <c r="AK101">
        <v>1000000</v>
      </c>
      <c r="AL101" t="s">
        <v>190</v>
      </c>
      <c r="AM101">
        <v>25</v>
      </c>
      <c r="AN101" t="s">
        <v>191</v>
      </c>
      <c r="AO101">
        <v>500</v>
      </c>
      <c r="AP101" t="s">
        <v>192</v>
      </c>
      <c r="AQ101">
        <v>30</v>
      </c>
      <c r="AR101" t="s">
        <v>193</v>
      </c>
      <c r="AS101">
        <v>30</v>
      </c>
    </row>
    <row r="102" spans="1:45">
      <c r="A102">
        <v>497</v>
      </c>
      <c r="B102" t="s">
        <v>289</v>
      </c>
      <c r="C102">
        <v>0</v>
      </c>
      <c r="D102" t="s">
        <v>182</v>
      </c>
      <c r="E102">
        <v>484</v>
      </c>
      <c r="F102" t="s">
        <v>183</v>
      </c>
      <c r="G102" t="s">
        <v>184</v>
      </c>
      <c r="H102">
        <v>13.292</v>
      </c>
      <c r="I102" t="s">
        <v>185</v>
      </c>
      <c r="J102">
        <v>7.5699999999999997E-4</v>
      </c>
      <c r="K102" t="s">
        <v>25</v>
      </c>
      <c r="L102" t="s">
        <v>290</v>
      </c>
      <c r="M102">
        <v>14.624917999999999</v>
      </c>
      <c r="N102" t="s">
        <v>25</v>
      </c>
      <c r="O102" t="s">
        <v>291</v>
      </c>
      <c r="P102">
        <v>7.7200000000000001E-4</v>
      </c>
      <c r="Q102" t="s">
        <v>25</v>
      </c>
      <c r="R102" t="s">
        <v>24</v>
      </c>
      <c r="S102">
        <v>7.0599829999999999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292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1886</v>
      </c>
      <c r="AH102" t="s">
        <v>288</v>
      </c>
      <c r="AI102">
        <v>1000</v>
      </c>
      <c r="AJ102" t="s">
        <v>189</v>
      </c>
      <c r="AK102">
        <v>1000000</v>
      </c>
      <c r="AL102" t="s">
        <v>190</v>
      </c>
      <c r="AM102">
        <v>30</v>
      </c>
      <c r="AN102" t="s">
        <v>191</v>
      </c>
      <c r="AO102">
        <v>500</v>
      </c>
      <c r="AP102" t="s">
        <v>192</v>
      </c>
      <c r="AQ102">
        <v>30</v>
      </c>
      <c r="AR102" t="s">
        <v>193</v>
      </c>
      <c r="AS102">
        <v>30</v>
      </c>
    </row>
    <row r="103" spans="1:45">
      <c r="A103">
        <v>496</v>
      </c>
      <c r="B103" t="s">
        <v>289</v>
      </c>
      <c r="C103">
        <v>0</v>
      </c>
      <c r="D103" t="s">
        <v>182</v>
      </c>
      <c r="E103">
        <v>102</v>
      </c>
      <c r="F103" t="s">
        <v>183</v>
      </c>
      <c r="G103" t="s">
        <v>184</v>
      </c>
      <c r="H103">
        <v>2352.7640000000001</v>
      </c>
      <c r="I103" t="s">
        <v>185</v>
      </c>
      <c r="J103">
        <v>1.76E-4</v>
      </c>
      <c r="K103" t="s">
        <v>25</v>
      </c>
      <c r="L103" t="s">
        <v>290</v>
      </c>
      <c r="M103">
        <v>19.330065999999999</v>
      </c>
      <c r="N103" t="s">
        <v>25</v>
      </c>
      <c r="O103" t="s">
        <v>291</v>
      </c>
      <c r="P103">
        <v>1.95E-4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292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1886</v>
      </c>
      <c r="AH103" t="s">
        <v>288</v>
      </c>
      <c r="AI103">
        <v>1000</v>
      </c>
      <c r="AJ103" t="s">
        <v>189</v>
      </c>
      <c r="AK103">
        <v>1000000</v>
      </c>
      <c r="AL103" t="s">
        <v>190</v>
      </c>
      <c r="AM103">
        <v>5</v>
      </c>
      <c r="AN103" t="s">
        <v>191</v>
      </c>
      <c r="AO103">
        <v>500</v>
      </c>
      <c r="AP103" t="s">
        <v>192</v>
      </c>
      <c r="AQ103">
        <v>30</v>
      </c>
      <c r="AR103" t="s">
        <v>193</v>
      </c>
      <c r="AS103">
        <v>30</v>
      </c>
    </row>
    <row r="104" spans="1:45">
      <c r="A104">
        <v>495</v>
      </c>
      <c r="B104" t="s">
        <v>289</v>
      </c>
      <c r="C104">
        <v>0</v>
      </c>
      <c r="D104" t="s">
        <v>182</v>
      </c>
      <c r="E104">
        <v>178</v>
      </c>
      <c r="F104" t="s">
        <v>183</v>
      </c>
      <c r="G104" t="s">
        <v>184</v>
      </c>
      <c r="H104">
        <v>6.3559999999999999</v>
      </c>
      <c r="I104" t="s">
        <v>185</v>
      </c>
      <c r="J104">
        <v>2.6200000000000003E-4</v>
      </c>
      <c r="K104" t="s">
        <v>25</v>
      </c>
      <c r="L104" t="s">
        <v>290</v>
      </c>
      <c r="M104">
        <v>23.821694999999998</v>
      </c>
      <c r="N104" t="s">
        <v>25</v>
      </c>
      <c r="O104" t="s">
        <v>291</v>
      </c>
      <c r="P104">
        <v>2.8600000000000001E-4</v>
      </c>
      <c r="Q104" t="s">
        <v>25</v>
      </c>
      <c r="R104" t="s">
        <v>24</v>
      </c>
      <c r="S104">
        <v>5.1138260000000004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292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1886</v>
      </c>
      <c r="AH104" t="s">
        <v>288</v>
      </c>
      <c r="AI104">
        <v>1000</v>
      </c>
      <c r="AJ104" t="s">
        <v>189</v>
      </c>
      <c r="AK104">
        <v>1000000</v>
      </c>
      <c r="AL104" t="s">
        <v>190</v>
      </c>
      <c r="AM104">
        <v>10</v>
      </c>
      <c r="AN104" t="s">
        <v>191</v>
      </c>
      <c r="AO104">
        <v>500</v>
      </c>
      <c r="AP104" t="s">
        <v>192</v>
      </c>
      <c r="AQ104">
        <v>30</v>
      </c>
      <c r="AR104" t="s">
        <v>193</v>
      </c>
      <c r="AS104">
        <v>30</v>
      </c>
    </row>
    <row r="105" spans="1:45">
      <c r="A105">
        <v>494</v>
      </c>
      <c r="B105" t="s">
        <v>289</v>
      </c>
      <c r="C105">
        <v>0</v>
      </c>
      <c r="D105" t="s">
        <v>182</v>
      </c>
      <c r="E105">
        <v>255</v>
      </c>
      <c r="F105" t="s">
        <v>183</v>
      </c>
      <c r="G105" t="s">
        <v>184</v>
      </c>
      <c r="H105">
        <v>1.6E-2</v>
      </c>
      <c r="I105" t="s">
        <v>185</v>
      </c>
      <c r="J105">
        <v>4.2299999999999998E-4</v>
      </c>
      <c r="K105" t="s">
        <v>25</v>
      </c>
      <c r="L105" t="s">
        <v>290</v>
      </c>
      <c r="M105">
        <v>25.116848000000001</v>
      </c>
      <c r="N105" t="s">
        <v>25</v>
      </c>
      <c r="O105" t="s">
        <v>291</v>
      </c>
      <c r="P105">
        <v>4.4799999999999999E-4</v>
      </c>
      <c r="Q105" t="s">
        <v>25</v>
      </c>
      <c r="R105" t="s">
        <v>24</v>
      </c>
      <c r="S105">
        <v>6.7834950000000003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292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1886</v>
      </c>
      <c r="AH105" t="s">
        <v>288</v>
      </c>
      <c r="AI105">
        <v>1000</v>
      </c>
      <c r="AJ105" t="s">
        <v>189</v>
      </c>
      <c r="AK105">
        <v>1000000</v>
      </c>
      <c r="AL105" t="s">
        <v>190</v>
      </c>
      <c r="AM105">
        <v>15</v>
      </c>
      <c r="AN105" t="s">
        <v>191</v>
      </c>
      <c r="AO105">
        <v>500</v>
      </c>
      <c r="AP105" t="s">
        <v>192</v>
      </c>
      <c r="AQ105">
        <v>30</v>
      </c>
      <c r="AR105" t="s">
        <v>193</v>
      </c>
      <c r="AS105">
        <v>30</v>
      </c>
    </row>
    <row r="106" spans="1:45">
      <c r="A106">
        <v>493</v>
      </c>
      <c r="B106" t="s">
        <v>289</v>
      </c>
      <c r="C106">
        <v>0</v>
      </c>
      <c r="D106" t="s">
        <v>182</v>
      </c>
      <c r="E106">
        <v>331</v>
      </c>
      <c r="F106" t="s">
        <v>183</v>
      </c>
      <c r="G106" t="s">
        <v>184</v>
      </c>
      <c r="H106">
        <v>0</v>
      </c>
      <c r="I106" t="s">
        <v>185</v>
      </c>
      <c r="J106">
        <v>5.0900000000000001E-4</v>
      </c>
      <c r="K106" t="s">
        <v>25</v>
      </c>
      <c r="L106" t="s">
        <v>290</v>
      </c>
      <c r="M106">
        <v>27.010124000000001</v>
      </c>
      <c r="N106" t="s">
        <v>25</v>
      </c>
      <c r="O106" t="s">
        <v>291</v>
      </c>
      <c r="P106">
        <v>5.3600000000000002E-4</v>
      </c>
      <c r="Q106" t="s">
        <v>25</v>
      </c>
      <c r="R106" t="s">
        <v>24</v>
      </c>
      <c r="S106">
        <v>8.2718330000000009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292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1886</v>
      </c>
      <c r="AH106" t="s">
        <v>288</v>
      </c>
      <c r="AI106">
        <v>1000</v>
      </c>
      <c r="AJ106" t="s">
        <v>189</v>
      </c>
      <c r="AK106">
        <v>1000000</v>
      </c>
      <c r="AL106" t="s">
        <v>190</v>
      </c>
      <c r="AM106">
        <v>20</v>
      </c>
      <c r="AN106" t="s">
        <v>191</v>
      </c>
      <c r="AO106">
        <v>500</v>
      </c>
      <c r="AP106" t="s">
        <v>192</v>
      </c>
      <c r="AQ106">
        <v>30</v>
      </c>
      <c r="AR106" t="s">
        <v>193</v>
      </c>
      <c r="AS106">
        <v>30</v>
      </c>
    </row>
    <row r="107" spans="1:45">
      <c r="A107">
        <v>492</v>
      </c>
      <c r="B107" t="s">
        <v>289</v>
      </c>
      <c r="C107">
        <v>0</v>
      </c>
      <c r="D107" t="s">
        <v>182</v>
      </c>
      <c r="E107">
        <v>407</v>
      </c>
      <c r="F107" t="s">
        <v>183</v>
      </c>
      <c r="G107" t="s">
        <v>184</v>
      </c>
      <c r="H107">
        <v>0</v>
      </c>
      <c r="I107" t="s">
        <v>185</v>
      </c>
      <c r="J107">
        <v>7.0299999999999996E-4</v>
      </c>
      <c r="K107" t="s">
        <v>25</v>
      </c>
      <c r="L107" t="s">
        <v>290</v>
      </c>
      <c r="M107">
        <v>29.122698</v>
      </c>
      <c r="N107" t="s">
        <v>25</v>
      </c>
      <c r="O107" t="s">
        <v>291</v>
      </c>
      <c r="P107">
        <v>7.3200000000000001E-4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292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1886</v>
      </c>
      <c r="AH107" t="s">
        <v>288</v>
      </c>
      <c r="AI107">
        <v>1000</v>
      </c>
      <c r="AJ107" t="s">
        <v>189</v>
      </c>
      <c r="AK107">
        <v>1000000</v>
      </c>
      <c r="AL107" t="s">
        <v>190</v>
      </c>
      <c r="AM107">
        <v>25</v>
      </c>
      <c r="AN107" t="s">
        <v>191</v>
      </c>
      <c r="AO107">
        <v>500</v>
      </c>
      <c r="AP107" t="s">
        <v>192</v>
      </c>
      <c r="AQ107">
        <v>30</v>
      </c>
      <c r="AR107" t="s">
        <v>193</v>
      </c>
      <c r="AS107">
        <v>30</v>
      </c>
    </row>
    <row r="108" spans="1:45">
      <c r="A108">
        <v>491</v>
      </c>
      <c r="B108" t="s">
        <v>289</v>
      </c>
      <c r="C108">
        <v>0</v>
      </c>
      <c r="D108" t="s">
        <v>182</v>
      </c>
      <c r="E108">
        <v>484</v>
      </c>
      <c r="F108" t="s">
        <v>183</v>
      </c>
      <c r="G108" t="s">
        <v>184</v>
      </c>
      <c r="H108">
        <v>0</v>
      </c>
      <c r="I108" t="s">
        <v>185</v>
      </c>
      <c r="J108">
        <v>8.3199999999999995E-4</v>
      </c>
      <c r="K108" t="s">
        <v>25</v>
      </c>
      <c r="L108" t="s">
        <v>290</v>
      </c>
      <c r="M108">
        <v>30.492293</v>
      </c>
      <c r="N108" t="s">
        <v>25</v>
      </c>
      <c r="O108" t="s">
        <v>291</v>
      </c>
      <c r="P108">
        <v>8.6300000000000005E-4</v>
      </c>
      <c r="Q108" t="s">
        <v>25</v>
      </c>
      <c r="R108" t="s">
        <v>24</v>
      </c>
      <c r="S108">
        <v>11.286550999999999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292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1886</v>
      </c>
      <c r="AH108" t="s">
        <v>288</v>
      </c>
      <c r="AI108">
        <v>1000</v>
      </c>
      <c r="AJ108" t="s">
        <v>189</v>
      </c>
      <c r="AK108">
        <v>1000000</v>
      </c>
      <c r="AL108" t="s">
        <v>190</v>
      </c>
      <c r="AM108">
        <v>30</v>
      </c>
      <c r="AN108" t="s">
        <v>191</v>
      </c>
      <c r="AO108">
        <v>500</v>
      </c>
      <c r="AP108" t="s">
        <v>192</v>
      </c>
      <c r="AQ108">
        <v>30</v>
      </c>
      <c r="AR108" t="s">
        <v>193</v>
      </c>
      <c r="AS108">
        <v>30</v>
      </c>
    </row>
    <row r="109" spans="1:45">
      <c r="A109">
        <v>490</v>
      </c>
      <c r="B109" t="s">
        <v>289</v>
      </c>
      <c r="C109">
        <v>0</v>
      </c>
      <c r="D109" t="s">
        <v>182</v>
      </c>
      <c r="E109">
        <v>484</v>
      </c>
      <c r="F109" t="s">
        <v>183</v>
      </c>
      <c r="G109" t="s">
        <v>184</v>
      </c>
      <c r="H109">
        <v>13.292</v>
      </c>
      <c r="I109" t="s">
        <v>185</v>
      </c>
      <c r="J109">
        <v>7.1599999999999995E-4</v>
      </c>
      <c r="K109" t="s">
        <v>25</v>
      </c>
      <c r="L109" t="s">
        <v>290</v>
      </c>
      <c r="M109">
        <v>14.638182</v>
      </c>
      <c r="N109" t="s">
        <v>25</v>
      </c>
      <c r="O109" t="s">
        <v>291</v>
      </c>
      <c r="P109">
        <v>7.3099999999999999E-4</v>
      </c>
      <c r="Q109" t="s">
        <v>25</v>
      </c>
      <c r="R109" t="s">
        <v>24</v>
      </c>
      <c r="S109">
        <v>7.0287670000000002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292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1886</v>
      </c>
      <c r="AH109" t="s">
        <v>288</v>
      </c>
      <c r="AI109">
        <v>1000</v>
      </c>
      <c r="AJ109" t="s">
        <v>189</v>
      </c>
      <c r="AK109">
        <v>1000000</v>
      </c>
      <c r="AL109" t="s">
        <v>190</v>
      </c>
      <c r="AM109">
        <v>30</v>
      </c>
      <c r="AN109" t="s">
        <v>191</v>
      </c>
      <c r="AO109">
        <v>500</v>
      </c>
      <c r="AP109" t="s">
        <v>192</v>
      </c>
      <c r="AQ109">
        <v>30</v>
      </c>
      <c r="AR109" t="s">
        <v>193</v>
      </c>
      <c r="AS109">
        <v>30</v>
      </c>
    </row>
    <row r="110" spans="1:45">
      <c r="A110">
        <v>489</v>
      </c>
      <c r="B110" t="s">
        <v>289</v>
      </c>
      <c r="C110">
        <v>0</v>
      </c>
      <c r="D110" t="s">
        <v>182</v>
      </c>
      <c r="E110">
        <v>50</v>
      </c>
      <c r="F110" t="s">
        <v>183</v>
      </c>
      <c r="G110" t="s">
        <v>184</v>
      </c>
      <c r="H110">
        <v>1.958</v>
      </c>
      <c r="I110" t="s">
        <v>185</v>
      </c>
      <c r="J110">
        <v>2.6400000000000002E-4</v>
      </c>
      <c r="K110" t="s">
        <v>25</v>
      </c>
      <c r="L110" t="s">
        <v>290</v>
      </c>
      <c r="M110">
        <v>5.615888</v>
      </c>
      <c r="N110" t="s">
        <v>25</v>
      </c>
      <c r="O110" t="s">
        <v>291</v>
      </c>
      <c r="P110">
        <v>2.8200000000000002E-4</v>
      </c>
      <c r="Q110" t="s">
        <v>25</v>
      </c>
      <c r="R110" t="s">
        <v>24</v>
      </c>
      <c r="S110">
        <v>1.6300520000000001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292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1886</v>
      </c>
      <c r="AH110" t="s">
        <v>288</v>
      </c>
      <c r="AI110">
        <v>1000</v>
      </c>
      <c r="AJ110" t="s">
        <v>189</v>
      </c>
      <c r="AK110">
        <v>300000</v>
      </c>
      <c r="AL110" t="s">
        <v>190</v>
      </c>
      <c r="AM110">
        <v>10</v>
      </c>
      <c r="AN110" t="s">
        <v>191</v>
      </c>
      <c r="AO110">
        <v>500</v>
      </c>
      <c r="AP110" t="s">
        <v>192</v>
      </c>
      <c r="AQ110">
        <v>20</v>
      </c>
      <c r="AR110" t="s">
        <v>193</v>
      </c>
      <c r="AS110">
        <v>20</v>
      </c>
    </row>
    <row r="111" spans="1:45">
      <c r="A111">
        <v>488</v>
      </c>
      <c r="B111" t="s">
        <v>289</v>
      </c>
      <c r="C111">
        <v>0</v>
      </c>
      <c r="D111" t="s">
        <v>182</v>
      </c>
      <c r="E111">
        <v>168</v>
      </c>
      <c r="F111" t="s">
        <v>183</v>
      </c>
      <c r="G111" t="s">
        <v>184</v>
      </c>
      <c r="H111">
        <v>6.02</v>
      </c>
      <c r="I111" t="s">
        <v>185</v>
      </c>
      <c r="J111">
        <v>2.5799999999999998E-4</v>
      </c>
      <c r="K111" t="s">
        <v>25</v>
      </c>
      <c r="L111" t="s">
        <v>290</v>
      </c>
      <c r="M111">
        <v>16.216913999999999</v>
      </c>
      <c r="N111" t="s">
        <v>25</v>
      </c>
      <c r="O111" t="s">
        <v>291</v>
      </c>
      <c r="P111">
        <v>2.7399999999999999E-4</v>
      </c>
      <c r="Q111" t="s">
        <v>25</v>
      </c>
      <c r="R111" t="s">
        <v>24</v>
      </c>
      <c r="S111">
        <v>4.5501440000000004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292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1886</v>
      </c>
      <c r="AH111" t="s">
        <v>288</v>
      </c>
      <c r="AI111">
        <v>1000</v>
      </c>
      <c r="AJ111" t="s">
        <v>189</v>
      </c>
      <c r="AK111">
        <v>1000000</v>
      </c>
      <c r="AL111" t="s">
        <v>190</v>
      </c>
      <c r="AM111">
        <v>10</v>
      </c>
      <c r="AN111" t="s">
        <v>191</v>
      </c>
      <c r="AO111">
        <v>500</v>
      </c>
      <c r="AP111" t="s">
        <v>192</v>
      </c>
      <c r="AQ111">
        <v>20</v>
      </c>
      <c r="AR111" t="s">
        <v>193</v>
      </c>
      <c r="AS111">
        <v>20</v>
      </c>
    </row>
    <row r="112" spans="1:45">
      <c r="A112">
        <v>487</v>
      </c>
      <c r="B112" t="s">
        <v>289</v>
      </c>
      <c r="C112">
        <v>0</v>
      </c>
      <c r="D112" t="s">
        <v>182</v>
      </c>
      <c r="E112">
        <v>506</v>
      </c>
      <c r="F112" t="s">
        <v>183</v>
      </c>
      <c r="G112" t="s">
        <v>184</v>
      </c>
      <c r="H112">
        <v>16.82</v>
      </c>
      <c r="I112" t="s">
        <v>185</v>
      </c>
      <c r="J112">
        <v>2.7500000000000002E-4</v>
      </c>
      <c r="K112" t="s">
        <v>25</v>
      </c>
      <c r="L112" t="s">
        <v>290</v>
      </c>
      <c r="M112">
        <v>47.433894000000002</v>
      </c>
      <c r="N112" t="s">
        <v>25</v>
      </c>
      <c r="O112" t="s">
        <v>291</v>
      </c>
      <c r="P112">
        <v>2.9E-4</v>
      </c>
      <c r="Q112" t="s">
        <v>25</v>
      </c>
      <c r="R112" t="s">
        <v>24</v>
      </c>
      <c r="S112">
        <v>12.352688000000001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292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1886</v>
      </c>
      <c r="AH112" t="s">
        <v>288</v>
      </c>
      <c r="AI112">
        <v>1000</v>
      </c>
      <c r="AJ112" t="s">
        <v>189</v>
      </c>
      <c r="AK112">
        <v>3000000</v>
      </c>
      <c r="AL112" t="s">
        <v>190</v>
      </c>
      <c r="AM112">
        <v>10</v>
      </c>
      <c r="AN112" t="s">
        <v>191</v>
      </c>
      <c r="AO112">
        <v>500</v>
      </c>
      <c r="AP112" t="s">
        <v>192</v>
      </c>
      <c r="AQ112">
        <v>20</v>
      </c>
      <c r="AR112" t="s">
        <v>193</v>
      </c>
      <c r="AS112">
        <v>20</v>
      </c>
    </row>
    <row r="113" spans="1:45">
      <c r="A113">
        <v>486</v>
      </c>
      <c r="B113" t="s">
        <v>289</v>
      </c>
      <c r="C113">
        <v>0</v>
      </c>
      <c r="D113" t="s">
        <v>182</v>
      </c>
      <c r="E113">
        <v>844</v>
      </c>
      <c r="F113" t="s">
        <v>183</v>
      </c>
      <c r="G113" t="s">
        <v>184</v>
      </c>
      <c r="H113">
        <v>30.565999999999999</v>
      </c>
      <c r="I113" t="s">
        <v>185</v>
      </c>
      <c r="J113">
        <v>2.5000000000000001E-4</v>
      </c>
      <c r="K113" t="s">
        <v>25</v>
      </c>
      <c r="L113" t="s">
        <v>290</v>
      </c>
      <c r="M113">
        <v>82.516864999999996</v>
      </c>
      <c r="N113" t="s">
        <v>25</v>
      </c>
      <c r="O113" t="s">
        <v>291</v>
      </c>
      <c r="P113">
        <v>2.6600000000000001E-4</v>
      </c>
      <c r="Q113" t="s">
        <v>25</v>
      </c>
      <c r="R113" t="s">
        <v>24</v>
      </c>
      <c r="S113">
        <v>22.292749000000001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292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1886</v>
      </c>
      <c r="AH113" t="s">
        <v>288</v>
      </c>
      <c r="AI113">
        <v>1000</v>
      </c>
      <c r="AJ113" t="s">
        <v>189</v>
      </c>
      <c r="AK113">
        <v>5000000</v>
      </c>
      <c r="AL113" t="s">
        <v>190</v>
      </c>
      <c r="AM113">
        <v>10</v>
      </c>
      <c r="AN113" t="s">
        <v>191</v>
      </c>
      <c r="AO113">
        <v>500</v>
      </c>
      <c r="AP113" t="s">
        <v>192</v>
      </c>
      <c r="AQ113">
        <v>20</v>
      </c>
      <c r="AR113" t="s">
        <v>193</v>
      </c>
      <c r="AS113">
        <v>20</v>
      </c>
    </row>
    <row r="114" spans="1:45">
      <c r="A114">
        <v>485</v>
      </c>
      <c r="B114" t="s">
        <v>289</v>
      </c>
      <c r="C114">
        <v>0</v>
      </c>
      <c r="D114" t="s">
        <v>182</v>
      </c>
      <c r="E114">
        <v>1182</v>
      </c>
      <c r="F114" t="s">
        <v>183</v>
      </c>
      <c r="G114" t="s">
        <v>184</v>
      </c>
      <c r="H114">
        <v>36.764000000000003</v>
      </c>
      <c r="I114" t="s">
        <v>185</v>
      </c>
      <c r="J114">
        <v>2.5999999999999998E-4</v>
      </c>
      <c r="K114" t="s">
        <v>25</v>
      </c>
      <c r="L114" t="s">
        <v>290</v>
      </c>
      <c r="M114">
        <v>118.012483</v>
      </c>
      <c r="N114" t="s">
        <v>25</v>
      </c>
      <c r="O114" t="s">
        <v>291</v>
      </c>
      <c r="P114">
        <v>2.7599999999999999E-4</v>
      </c>
      <c r="Q114" t="s">
        <v>25</v>
      </c>
      <c r="R114" t="s">
        <v>24</v>
      </c>
      <c r="S114">
        <v>32.543165000000002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292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1886</v>
      </c>
      <c r="AH114" t="s">
        <v>288</v>
      </c>
      <c r="AI114">
        <v>1000</v>
      </c>
      <c r="AJ114" t="s">
        <v>189</v>
      </c>
      <c r="AK114">
        <v>7000000</v>
      </c>
      <c r="AL114" t="s">
        <v>190</v>
      </c>
      <c r="AM114">
        <v>10</v>
      </c>
      <c r="AN114" t="s">
        <v>191</v>
      </c>
      <c r="AO114">
        <v>500</v>
      </c>
      <c r="AP114" t="s">
        <v>192</v>
      </c>
      <c r="AQ114">
        <v>20</v>
      </c>
      <c r="AR114" t="s">
        <v>193</v>
      </c>
      <c r="AS114">
        <v>20</v>
      </c>
    </row>
    <row r="115" spans="1:45">
      <c r="A115">
        <v>484</v>
      </c>
      <c r="B115" t="s">
        <v>289</v>
      </c>
      <c r="C115">
        <v>0</v>
      </c>
      <c r="D115" t="s">
        <v>182</v>
      </c>
      <c r="E115">
        <v>1520</v>
      </c>
      <c r="F115" t="s">
        <v>183</v>
      </c>
      <c r="G115" t="s">
        <v>184</v>
      </c>
      <c r="H115">
        <v>51.137999999999998</v>
      </c>
      <c r="I115" t="s">
        <v>185</v>
      </c>
      <c r="J115">
        <v>2.5399999999999999E-4</v>
      </c>
      <c r="K115" t="s">
        <v>25</v>
      </c>
      <c r="L115" t="s">
        <v>290</v>
      </c>
      <c r="M115">
        <v>231.78082699999999</v>
      </c>
      <c r="N115" t="s">
        <v>25</v>
      </c>
      <c r="O115" t="s">
        <v>291</v>
      </c>
      <c r="P115">
        <v>2.7999999999999998E-4</v>
      </c>
      <c r="Q115" t="s">
        <v>25</v>
      </c>
      <c r="R115" t="s">
        <v>24</v>
      </c>
      <c r="S115">
        <v>43.096998999999997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292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1886</v>
      </c>
      <c r="AH115" t="s">
        <v>288</v>
      </c>
      <c r="AI115">
        <v>1000</v>
      </c>
      <c r="AJ115" t="s">
        <v>189</v>
      </c>
      <c r="AK115">
        <v>9000000</v>
      </c>
      <c r="AL115" t="s">
        <v>190</v>
      </c>
      <c r="AM115">
        <v>10</v>
      </c>
      <c r="AN115" t="s">
        <v>191</v>
      </c>
      <c r="AO115">
        <v>500</v>
      </c>
      <c r="AP115" t="s">
        <v>192</v>
      </c>
      <c r="AQ115">
        <v>20</v>
      </c>
      <c r="AR115" t="s">
        <v>193</v>
      </c>
      <c r="AS115">
        <v>20</v>
      </c>
    </row>
    <row r="116" spans="1:45">
      <c r="A116">
        <v>483</v>
      </c>
      <c r="B116" t="s">
        <v>289</v>
      </c>
      <c r="C116">
        <v>0</v>
      </c>
      <c r="D116" t="s">
        <v>182</v>
      </c>
      <c r="E116">
        <v>1689</v>
      </c>
      <c r="F116" t="s">
        <v>183</v>
      </c>
      <c r="G116" t="s">
        <v>184</v>
      </c>
      <c r="H116">
        <v>60.765999999999998</v>
      </c>
      <c r="I116" t="s">
        <v>185</v>
      </c>
      <c r="J116">
        <v>2.5000000000000001E-4</v>
      </c>
      <c r="K116" t="s">
        <v>25</v>
      </c>
      <c r="L116" t="s">
        <v>290</v>
      </c>
      <c r="M116">
        <v>252.815583</v>
      </c>
      <c r="N116" t="s">
        <v>25</v>
      </c>
      <c r="O116" t="s">
        <v>291</v>
      </c>
      <c r="P116">
        <v>2.7599999999999999E-4</v>
      </c>
      <c r="Q116" t="s">
        <v>25</v>
      </c>
      <c r="R116" t="s">
        <v>24</v>
      </c>
      <c r="S116">
        <v>49.717725000000002</v>
      </c>
      <c r="T116" t="s">
        <v>25</v>
      </c>
      <c r="U116" t="s">
        <v>26</v>
      </c>
      <c r="V116">
        <v>0.40279599999999999</v>
      </c>
      <c r="W116" t="s">
        <v>25</v>
      </c>
      <c r="X116" t="s">
        <v>27</v>
      </c>
      <c r="Y116">
        <v>41.893228000000001</v>
      </c>
      <c r="Z116" t="s">
        <v>25</v>
      </c>
      <c r="AA116" t="s">
        <v>292</v>
      </c>
      <c r="AB116">
        <v>1.010859</v>
      </c>
      <c r="AC116" t="s">
        <v>25</v>
      </c>
      <c r="AD116" t="s">
        <v>28</v>
      </c>
      <c r="AE116">
        <v>6.3359589999999999</v>
      </c>
      <c r="AF116" t="s">
        <v>25</v>
      </c>
      <c r="AG116" t="s">
        <v>1886</v>
      </c>
      <c r="AH116" t="s">
        <v>288</v>
      </c>
      <c r="AI116">
        <v>1000</v>
      </c>
      <c r="AJ116" t="s">
        <v>189</v>
      </c>
      <c r="AK116">
        <v>10000000</v>
      </c>
      <c r="AL116" t="s">
        <v>190</v>
      </c>
      <c r="AM116">
        <v>10</v>
      </c>
      <c r="AN116" t="s">
        <v>191</v>
      </c>
      <c r="AO116">
        <v>500</v>
      </c>
      <c r="AP116" t="s">
        <v>192</v>
      </c>
      <c r="AQ116">
        <v>20</v>
      </c>
      <c r="AR116" t="s">
        <v>193</v>
      </c>
      <c r="AS116">
        <v>20</v>
      </c>
    </row>
    <row r="117" spans="1:45">
      <c r="A117">
        <v>482</v>
      </c>
      <c r="B117" t="s">
        <v>289</v>
      </c>
      <c r="C117">
        <v>0</v>
      </c>
      <c r="D117" t="s">
        <v>182</v>
      </c>
      <c r="E117">
        <v>1789</v>
      </c>
      <c r="F117" t="s">
        <v>183</v>
      </c>
      <c r="G117" t="s">
        <v>184</v>
      </c>
      <c r="H117">
        <v>59.258000000000003</v>
      </c>
      <c r="I117" t="s">
        <v>185</v>
      </c>
      <c r="J117">
        <v>3.6200000000000002E-4</v>
      </c>
      <c r="K117" t="s">
        <v>25</v>
      </c>
      <c r="L117" t="s">
        <v>290</v>
      </c>
      <c r="M117">
        <v>486.25691699999999</v>
      </c>
      <c r="N117" t="s">
        <v>25</v>
      </c>
      <c r="O117" t="s">
        <v>291</v>
      </c>
      <c r="P117">
        <v>4.1100000000000002E-4</v>
      </c>
      <c r="Q117" t="s">
        <v>25</v>
      </c>
      <c r="R117" t="s">
        <v>24</v>
      </c>
      <c r="S117">
        <v>62.453328999999997</v>
      </c>
      <c r="T117" t="s">
        <v>25</v>
      </c>
      <c r="U117" t="s">
        <v>26</v>
      </c>
      <c r="V117">
        <v>0.46931600000000001</v>
      </c>
      <c r="W117" t="s">
        <v>25</v>
      </c>
      <c r="X117" t="s">
        <v>27</v>
      </c>
      <c r="Y117">
        <v>53.259563999999997</v>
      </c>
      <c r="Z117" t="s">
        <v>25</v>
      </c>
      <c r="AA117" t="s">
        <v>292</v>
      </c>
      <c r="AB117">
        <v>2.1640830000000002</v>
      </c>
      <c r="AC117" t="s">
        <v>25</v>
      </c>
      <c r="AD117" t="s">
        <v>28</v>
      </c>
      <c r="AE117">
        <v>6.4799429999999996</v>
      </c>
      <c r="AF117" t="s">
        <v>25</v>
      </c>
      <c r="AG117" t="s">
        <v>1886</v>
      </c>
      <c r="AH117" t="s">
        <v>288</v>
      </c>
      <c r="AI117">
        <v>1000</v>
      </c>
      <c r="AJ117" t="s">
        <v>189</v>
      </c>
      <c r="AK117">
        <v>10000000</v>
      </c>
      <c r="AL117" t="s">
        <v>190</v>
      </c>
      <c r="AM117">
        <v>10</v>
      </c>
      <c r="AN117" t="s">
        <v>191</v>
      </c>
      <c r="AO117">
        <v>500</v>
      </c>
      <c r="AP117" t="s">
        <v>192</v>
      </c>
      <c r="AQ117">
        <v>30</v>
      </c>
      <c r="AR117" t="s">
        <v>193</v>
      </c>
      <c r="AS117">
        <v>30</v>
      </c>
    </row>
    <row r="118" spans="1:45">
      <c r="A118">
        <v>481</v>
      </c>
      <c r="B118" t="s">
        <v>289</v>
      </c>
      <c r="C118">
        <v>0</v>
      </c>
      <c r="D118" t="s">
        <v>182</v>
      </c>
      <c r="E118">
        <v>1889</v>
      </c>
      <c r="F118" t="s">
        <v>183</v>
      </c>
      <c r="G118" t="s">
        <v>184</v>
      </c>
      <c r="H118">
        <v>59.683999999999997</v>
      </c>
      <c r="I118" t="s">
        <v>185</v>
      </c>
      <c r="J118">
        <v>2.9500000000000001E-4</v>
      </c>
      <c r="K118" t="s">
        <v>25</v>
      </c>
      <c r="L118" t="s">
        <v>290</v>
      </c>
      <c r="M118">
        <v>530.72891600000003</v>
      </c>
      <c r="N118" t="s">
        <v>25</v>
      </c>
      <c r="O118" t="s">
        <v>291</v>
      </c>
      <c r="P118">
        <v>3.48E-4</v>
      </c>
      <c r="Q118" t="s">
        <v>25</v>
      </c>
      <c r="R118" t="s">
        <v>24</v>
      </c>
      <c r="S118">
        <v>58.293340000000001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48.947707000000001</v>
      </c>
      <c r="Z118" t="s">
        <v>25</v>
      </c>
      <c r="AA118" t="s">
        <v>292</v>
      </c>
      <c r="AB118">
        <v>2.3847969999999998</v>
      </c>
      <c r="AC118" t="s">
        <v>25</v>
      </c>
      <c r="AD118" t="s">
        <v>28</v>
      </c>
      <c r="AE118">
        <v>6.4343729999999999</v>
      </c>
      <c r="AF118" t="s">
        <v>25</v>
      </c>
      <c r="AG118" t="s">
        <v>1886</v>
      </c>
      <c r="AH118" t="s">
        <v>288</v>
      </c>
      <c r="AI118">
        <v>1000</v>
      </c>
      <c r="AJ118" t="s">
        <v>189</v>
      </c>
      <c r="AK118">
        <v>10000000</v>
      </c>
      <c r="AL118" t="s">
        <v>190</v>
      </c>
      <c r="AM118">
        <v>10</v>
      </c>
      <c r="AN118" t="s">
        <v>191</v>
      </c>
      <c r="AO118">
        <v>500</v>
      </c>
      <c r="AP118" t="s">
        <v>192</v>
      </c>
      <c r="AQ118">
        <v>40</v>
      </c>
      <c r="AR118" t="s">
        <v>193</v>
      </c>
      <c r="AS118">
        <v>40</v>
      </c>
    </row>
    <row r="119" spans="1:45">
      <c r="A119">
        <v>480</v>
      </c>
      <c r="B119" t="s">
        <v>289</v>
      </c>
      <c r="C119">
        <v>0</v>
      </c>
      <c r="D119" t="s">
        <v>182</v>
      </c>
      <c r="E119">
        <v>1689</v>
      </c>
      <c r="F119" t="s">
        <v>183</v>
      </c>
      <c r="G119" t="s">
        <v>184</v>
      </c>
      <c r="H119">
        <v>60.765999999999998</v>
      </c>
      <c r="I119" t="s">
        <v>185</v>
      </c>
      <c r="J119">
        <v>2.5500000000000002E-4</v>
      </c>
      <c r="K119" t="s">
        <v>25</v>
      </c>
      <c r="L119" t="s">
        <v>290</v>
      </c>
      <c r="M119">
        <v>260.465418</v>
      </c>
      <c r="N119" t="s">
        <v>25</v>
      </c>
      <c r="O119" t="s">
        <v>291</v>
      </c>
      <c r="P119">
        <v>2.81E-4</v>
      </c>
      <c r="Q119" t="s">
        <v>25</v>
      </c>
      <c r="R119" t="s">
        <v>24</v>
      </c>
      <c r="S119">
        <v>51.892749999999999</v>
      </c>
      <c r="T119" t="s">
        <v>25</v>
      </c>
      <c r="U119" t="s">
        <v>26</v>
      </c>
      <c r="V119">
        <v>0.41442200000000001</v>
      </c>
      <c r="W119" t="s">
        <v>25</v>
      </c>
      <c r="X119" t="s">
        <v>27</v>
      </c>
      <c r="Y119">
        <v>43.915308000000003</v>
      </c>
      <c r="Z119" t="s">
        <v>25</v>
      </c>
      <c r="AA119" t="s">
        <v>292</v>
      </c>
      <c r="AB119">
        <v>1.0465789999999999</v>
      </c>
      <c r="AC119" t="s">
        <v>25</v>
      </c>
      <c r="AD119" t="s">
        <v>28</v>
      </c>
      <c r="AE119">
        <v>6.4412459999999996</v>
      </c>
      <c r="AF119" t="s">
        <v>25</v>
      </c>
      <c r="AG119" t="s">
        <v>1886</v>
      </c>
      <c r="AH119" t="s">
        <v>288</v>
      </c>
      <c r="AI119">
        <v>1000</v>
      </c>
      <c r="AJ119" t="s">
        <v>189</v>
      </c>
      <c r="AK119">
        <v>10000000</v>
      </c>
      <c r="AL119" t="s">
        <v>190</v>
      </c>
      <c r="AM119">
        <v>10</v>
      </c>
      <c r="AN119" t="s">
        <v>191</v>
      </c>
      <c r="AO119">
        <v>500</v>
      </c>
      <c r="AP119" t="s">
        <v>192</v>
      </c>
      <c r="AQ119">
        <v>20</v>
      </c>
      <c r="AR119" t="s">
        <v>193</v>
      </c>
      <c r="AS119">
        <v>20</v>
      </c>
    </row>
    <row r="120" spans="1:45">
      <c r="A120">
        <v>480</v>
      </c>
      <c r="B120" t="s">
        <v>289</v>
      </c>
      <c r="C120">
        <v>0</v>
      </c>
      <c r="D120" t="s">
        <v>182</v>
      </c>
      <c r="E120">
        <v>168</v>
      </c>
      <c r="F120" t="s">
        <v>183</v>
      </c>
      <c r="G120" t="s">
        <v>184</v>
      </c>
      <c r="H120">
        <v>6.02</v>
      </c>
      <c r="I120" t="s">
        <v>185</v>
      </c>
      <c r="J120">
        <v>2.7300000000000002E-4</v>
      </c>
      <c r="K120" t="s">
        <v>25</v>
      </c>
      <c r="L120" t="s">
        <v>290</v>
      </c>
      <c r="M120">
        <v>18.341355</v>
      </c>
      <c r="N120" t="s">
        <v>25</v>
      </c>
      <c r="O120" t="s">
        <v>291</v>
      </c>
      <c r="P120">
        <v>2.92E-4</v>
      </c>
      <c r="Q120" t="s">
        <v>25</v>
      </c>
      <c r="R120" t="s">
        <v>24</v>
      </c>
      <c r="S120">
        <v>4.8132799999999998</v>
      </c>
      <c r="T120" t="s">
        <v>25</v>
      </c>
      <c r="U120" t="s">
        <v>26</v>
      </c>
      <c r="V120">
        <v>4.6365999999999997E-2</v>
      </c>
      <c r="W120" t="s">
        <v>25</v>
      </c>
      <c r="X120" t="s">
        <v>27</v>
      </c>
      <c r="Y120">
        <v>4.2935239999999997</v>
      </c>
      <c r="Z120" t="s">
        <v>25</v>
      </c>
      <c r="AA120" t="s">
        <v>292</v>
      </c>
      <c r="AB120">
        <v>4.2039E-2</v>
      </c>
      <c r="AC120" t="s">
        <v>25</v>
      </c>
      <c r="AD120" t="s">
        <v>28</v>
      </c>
      <c r="AE120">
        <v>0.42873600000000001</v>
      </c>
      <c r="AF120" t="s">
        <v>25</v>
      </c>
      <c r="AG120" t="s">
        <v>1886</v>
      </c>
      <c r="AH120" t="s">
        <v>288</v>
      </c>
      <c r="AI120">
        <v>1000</v>
      </c>
      <c r="AJ120" t="s">
        <v>189</v>
      </c>
      <c r="AK120">
        <v>1000000</v>
      </c>
      <c r="AL120" t="s">
        <v>190</v>
      </c>
      <c r="AM120">
        <v>10</v>
      </c>
      <c r="AN120" t="s">
        <v>191</v>
      </c>
      <c r="AO120">
        <v>500</v>
      </c>
      <c r="AP120" t="s">
        <v>192</v>
      </c>
      <c r="AQ120">
        <v>20</v>
      </c>
      <c r="AR120" t="s">
        <v>193</v>
      </c>
      <c r="AS120">
        <v>20</v>
      </c>
    </row>
    <row r="121" spans="1:45">
      <c r="A121">
        <v>479</v>
      </c>
      <c r="B121" t="s">
        <v>289</v>
      </c>
      <c r="C121">
        <v>0</v>
      </c>
      <c r="D121" t="s">
        <v>182</v>
      </c>
      <c r="E121">
        <v>168</v>
      </c>
      <c r="F121" t="s">
        <v>183</v>
      </c>
      <c r="G121" t="s">
        <v>184</v>
      </c>
      <c r="H121">
        <v>6.02</v>
      </c>
      <c r="I121" t="s">
        <v>185</v>
      </c>
      <c r="J121">
        <v>3.5E-4</v>
      </c>
      <c r="K121" t="s">
        <v>25</v>
      </c>
      <c r="L121" t="s">
        <v>290</v>
      </c>
      <c r="M121">
        <v>17.321242000000002</v>
      </c>
      <c r="N121" t="s">
        <v>25</v>
      </c>
      <c r="O121" t="s">
        <v>291</v>
      </c>
      <c r="P121">
        <v>3.68E-4</v>
      </c>
      <c r="Q121" t="s">
        <v>25</v>
      </c>
      <c r="R121" t="s">
        <v>24</v>
      </c>
      <c r="S121">
        <v>6.3062969999999998</v>
      </c>
      <c r="T121" t="s">
        <v>25</v>
      </c>
      <c r="U121" t="s">
        <v>26</v>
      </c>
      <c r="V121">
        <v>5.4762999999999999E-2</v>
      </c>
      <c r="W121" t="s">
        <v>25</v>
      </c>
      <c r="X121" t="s">
        <v>27</v>
      </c>
      <c r="Y121">
        <v>5.7428800000000004</v>
      </c>
      <c r="Z121" t="s">
        <v>25</v>
      </c>
      <c r="AA121" t="s">
        <v>292</v>
      </c>
      <c r="AB121">
        <v>5.0118000000000003E-2</v>
      </c>
      <c r="AC121" t="s">
        <v>25</v>
      </c>
      <c r="AD121" t="s">
        <v>28</v>
      </c>
      <c r="AE121">
        <v>0.45546500000000001</v>
      </c>
      <c r="AF121" t="s">
        <v>25</v>
      </c>
      <c r="AG121" t="s">
        <v>1886</v>
      </c>
      <c r="AH121" t="s">
        <v>288</v>
      </c>
      <c r="AI121">
        <v>1000</v>
      </c>
      <c r="AJ121" t="s">
        <v>189</v>
      </c>
      <c r="AK121">
        <v>1000000</v>
      </c>
      <c r="AL121" t="s">
        <v>190</v>
      </c>
      <c r="AM121">
        <v>10</v>
      </c>
      <c r="AN121" t="s">
        <v>191</v>
      </c>
      <c r="AO121">
        <v>500</v>
      </c>
      <c r="AP121" t="s">
        <v>192</v>
      </c>
      <c r="AQ121">
        <v>20</v>
      </c>
      <c r="AR121" t="s">
        <v>193</v>
      </c>
      <c r="AS121">
        <v>20</v>
      </c>
    </row>
    <row r="122" spans="1:45">
      <c r="A122">
        <v>478</v>
      </c>
      <c r="B122" t="s">
        <v>289</v>
      </c>
      <c r="C122">
        <v>0</v>
      </c>
      <c r="D122" t="s">
        <v>182</v>
      </c>
      <c r="E122">
        <v>5155</v>
      </c>
      <c r="F122" t="s">
        <v>183</v>
      </c>
      <c r="G122" t="s">
        <v>184</v>
      </c>
      <c r="H122">
        <v>0</v>
      </c>
      <c r="I122" t="s">
        <v>185</v>
      </c>
      <c r="J122">
        <v>3.0609999999999999E-3</v>
      </c>
      <c r="K122" t="s">
        <v>25</v>
      </c>
      <c r="L122" t="s">
        <v>290</v>
      </c>
      <c r="M122">
        <v>2355.5262309999998</v>
      </c>
      <c r="N122" t="s">
        <v>25</v>
      </c>
      <c r="O122" t="s">
        <v>291</v>
      </c>
      <c r="P122">
        <v>5.4169999999999999E-3</v>
      </c>
      <c r="Q122" t="s">
        <v>25</v>
      </c>
      <c r="R122" t="s">
        <v>24</v>
      </c>
      <c r="S122">
        <v>79.794257999999999</v>
      </c>
      <c r="T122" t="s">
        <v>25</v>
      </c>
      <c r="U122" t="s">
        <v>26</v>
      </c>
      <c r="V122">
        <v>1.7691999999999999E-2</v>
      </c>
      <c r="W122" t="s">
        <v>25</v>
      </c>
      <c r="X122" t="s">
        <v>27</v>
      </c>
      <c r="Y122">
        <v>68.838425000000001</v>
      </c>
      <c r="Z122" t="s">
        <v>25</v>
      </c>
      <c r="AA122" t="s">
        <v>292</v>
      </c>
      <c r="AB122">
        <v>10.507061</v>
      </c>
      <c r="AC122" t="s">
        <v>25</v>
      </c>
      <c r="AD122" t="s">
        <v>28</v>
      </c>
      <c r="AE122">
        <v>0.42603799999999997</v>
      </c>
      <c r="AF122" t="s">
        <v>25</v>
      </c>
      <c r="AG122" t="s">
        <v>1886</v>
      </c>
      <c r="AH122" t="s">
        <v>288</v>
      </c>
      <c r="AI122">
        <v>1000</v>
      </c>
      <c r="AJ122" t="s">
        <v>189</v>
      </c>
      <c r="AK122">
        <v>1000000</v>
      </c>
      <c r="AL122" t="s">
        <v>190</v>
      </c>
      <c r="AM122">
        <v>10</v>
      </c>
      <c r="AN122" t="s">
        <v>191</v>
      </c>
      <c r="AO122">
        <v>500</v>
      </c>
      <c r="AP122" t="s">
        <v>192</v>
      </c>
      <c r="AQ122">
        <v>40</v>
      </c>
      <c r="AR122" t="s">
        <v>193</v>
      </c>
      <c r="AS122">
        <v>5000</v>
      </c>
    </row>
    <row r="123" spans="1:45">
      <c r="A123">
        <v>477</v>
      </c>
      <c r="B123" t="s">
        <v>289</v>
      </c>
      <c r="C123">
        <v>0</v>
      </c>
      <c r="D123" t="s">
        <v>182</v>
      </c>
      <c r="E123">
        <v>1150</v>
      </c>
      <c r="F123" t="s">
        <v>183</v>
      </c>
      <c r="G123" t="s">
        <v>184</v>
      </c>
      <c r="H123">
        <v>5.8179999999999996</v>
      </c>
      <c r="I123" t="s">
        <v>185</v>
      </c>
      <c r="J123">
        <v>2.284E-3</v>
      </c>
      <c r="K123" t="s">
        <v>25</v>
      </c>
      <c r="L123" t="s">
        <v>290</v>
      </c>
      <c r="M123">
        <v>667.96510599999999</v>
      </c>
      <c r="N123" t="s">
        <v>25</v>
      </c>
      <c r="O123" t="s">
        <v>291</v>
      </c>
      <c r="P123">
        <v>2.9510000000000001E-3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0.55083599999999999</v>
      </c>
      <c r="W123" t="s">
        <v>25</v>
      </c>
      <c r="X123" t="s">
        <v>27</v>
      </c>
      <c r="Y123">
        <v>33.451461000000002</v>
      </c>
      <c r="Z123" t="s">
        <v>25</v>
      </c>
      <c r="AA123" t="s">
        <v>292</v>
      </c>
      <c r="AB123">
        <v>2.4143319999999999</v>
      </c>
      <c r="AC123" t="s">
        <v>25</v>
      </c>
      <c r="AD123" t="s">
        <v>28</v>
      </c>
      <c r="AE123">
        <v>0.45675900000000003</v>
      </c>
      <c r="AF123" t="s">
        <v>25</v>
      </c>
      <c r="AG123" t="s">
        <v>1886</v>
      </c>
      <c r="AH123" t="s">
        <v>288</v>
      </c>
      <c r="AI123">
        <v>1000</v>
      </c>
      <c r="AJ123" t="s">
        <v>189</v>
      </c>
      <c r="AK123">
        <v>1000000</v>
      </c>
      <c r="AL123" t="s">
        <v>190</v>
      </c>
      <c r="AM123">
        <v>10</v>
      </c>
      <c r="AN123" t="s">
        <v>191</v>
      </c>
      <c r="AO123">
        <v>500</v>
      </c>
      <c r="AP123" t="s">
        <v>192</v>
      </c>
      <c r="AQ123">
        <v>1000</v>
      </c>
      <c r="AR123" t="s">
        <v>193</v>
      </c>
      <c r="AS123">
        <v>1000</v>
      </c>
    </row>
    <row r="124" spans="1:45">
      <c r="A124">
        <v>476</v>
      </c>
      <c r="B124" t="s">
        <v>289</v>
      </c>
      <c r="C124">
        <v>0</v>
      </c>
      <c r="D124" t="s">
        <v>182</v>
      </c>
      <c r="E124">
        <v>1150</v>
      </c>
      <c r="F124" t="s">
        <v>183</v>
      </c>
      <c r="G124" t="s">
        <v>184</v>
      </c>
      <c r="H124">
        <v>0</v>
      </c>
      <c r="I124" t="s">
        <v>185</v>
      </c>
      <c r="J124">
        <v>1.4710000000000001E-3</v>
      </c>
      <c r="K124" t="s">
        <v>25</v>
      </c>
      <c r="L124" t="s">
        <v>290</v>
      </c>
      <c r="M124">
        <v>544.94840399999998</v>
      </c>
      <c r="N124" t="s">
        <v>25</v>
      </c>
      <c r="O124" t="s">
        <v>291</v>
      </c>
      <c r="P124">
        <v>2.016E-3</v>
      </c>
      <c r="Q124" t="s">
        <v>25</v>
      </c>
      <c r="R124" t="s">
        <v>24</v>
      </c>
      <c r="S124">
        <v>48.920259999999999</v>
      </c>
      <c r="T124" t="s">
        <v>25</v>
      </c>
      <c r="U124" t="s">
        <v>26</v>
      </c>
      <c r="V124">
        <v>1.9061999999999999E-2</v>
      </c>
      <c r="W124" t="s">
        <v>25</v>
      </c>
      <c r="X124" t="s">
        <v>27</v>
      </c>
      <c r="Y124">
        <v>46.498798999999998</v>
      </c>
      <c r="Z124" t="s">
        <v>25</v>
      </c>
      <c r="AA124" t="s">
        <v>292</v>
      </c>
      <c r="AB124">
        <v>1.9779500000000001</v>
      </c>
      <c r="AC124" t="s">
        <v>25</v>
      </c>
      <c r="AD124" t="s">
        <v>28</v>
      </c>
      <c r="AE124">
        <v>0.42026999999999998</v>
      </c>
      <c r="AF124" t="s">
        <v>25</v>
      </c>
      <c r="AG124" t="s">
        <v>1886</v>
      </c>
      <c r="AH124" t="s">
        <v>288</v>
      </c>
      <c r="AI124">
        <v>1000</v>
      </c>
      <c r="AJ124" t="s">
        <v>189</v>
      </c>
      <c r="AK124">
        <v>1000000</v>
      </c>
      <c r="AL124" t="s">
        <v>190</v>
      </c>
      <c r="AM124">
        <v>10</v>
      </c>
      <c r="AN124" t="s">
        <v>191</v>
      </c>
      <c r="AO124">
        <v>500</v>
      </c>
      <c r="AP124" t="s">
        <v>192</v>
      </c>
      <c r="AQ124">
        <v>40</v>
      </c>
      <c r="AR124" t="s">
        <v>193</v>
      </c>
      <c r="AS124">
        <v>1000</v>
      </c>
    </row>
    <row r="125" spans="1:45">
      <c r="A125">
        <v>475</v>
      </c>
      <c r="B125" t="s">
        <v>289</v>
      </c>
      <c r="C125">
        <v>0</v>
      </c>
      <c r="D125" t="s">
        <v>182</v>
      </c>
      <c r="E125">
        <v>1150</v>
      </c>
      <c r="F125" t="s">
        <v>183</v>
      </c>
      <c r="G125" t="s">
        <v>184</v>
      </c>
      <c r="H125">
        <v>1.214</v>
      </c>
      <c r="I125" t="s">
        <v>185</v>
      </c>
      <c r="J125">
        <v>9.9099999999999991E-4</v>
      </c>
      <c r="K125" t="s">
        <v>25</v>
      </c>
      <c r="L125" t="s">
        <v>290</v>
      </c>
      <c r="M125">
        <v>547.66008799999997</v>
      </c>
      <c r="N125" t="s">
        <v>25</v>
      </c>
      <c r="O125" t="s">
        <v>291</v>
      </c>
      <c r="P125">
        <v>1.5380000000000001E-3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2.5898000000000001E-2</v>
      </c>
      <c r="W125" t="s">
        <v>25</v>
      </c>
      <c r="X125" t="s">
        <v>27</v>
      </c>
      <c r="Y125">
        <v>27.520776000000001</v>
      </c>
      <c r="Z125" t="s">
        <v>25</v>
      </c>
      <c r="AA125" t="s">
        <v>292</v>
      </c>
      <c r="AB125">
        <v>1.9749760000000001</v>
      </c>
      <c r="AC125" t="s">
        <v>25</v>
      </c>
      <c r="AD125" t="s">
        <v>28</v>
      </c>
      <c r="AE125">
        <v>0.63321499999999997</v>
      </c>
      <c r="AF125" t="s">
        <v>25</v>
      </c>
      <c r="AG125" t="s">
        <v>1886</v>
      </c>
      <c r="AH125" t="s">
        <v>288</v>
      </c>
      <c r="AI125">
        <v>1000</v>
      </c>
      <c r="AJ125" t="s">
        <v>189</v>
      </c>
      <c r="AK125">
        <v>1000000</v>
      </c>
      <c r="AL125" t="s">
        <v>190</v>
      </c>
      <c r="AM125">
        <v>10</v>
      </c>
      <c r="AN125" t="s">
        <v>191</v>
      </c>
      <c r="AO125">
        <v>500</v>
      </c>
      <c r="AP125" t="s">
        <v>192</v>
      </c>
      <c r="AQ125">
        <v>40</v>
      </c>
      <c r="AR125" t="s">
        <v>193</v>
      </c>
      <c r="AS125">
        <v>1000</v>
      </c>
    </row>
    <row r="126" spans="1:45">
      <c r="A126">
        <v>475</v>
      </c>
      <c r="B126" t="s">
        <v>289</v>
      </c>
      <c r="C126">
        <v>0</v>
      </c>
      <c r="D126" t="s">
        <v>182</v>
      </c>
      <c r="E126">
        <v>1150</v>
      </c>
      <c r="F126" t="s">
        <v>183</v>
      </c>
      <c r="G126" t="s">
        <v>184</v>
      </c>
      <c r="H126">
        <v>1.214</v>
      </c>
      <c r="I126" t="s">
        <v>185</v>
      </c>
      <c r="J126">
        <v>1.024E-3</v>
      </c>
      <c r="K126" t="s">
        <v>25</v>
      </c>
      <c r="L126" t="s">
        <v>290</v>
      </c>
      <c r="M126">
        <v>539.352981</v>
      </c>
      <c r="N126" t="s">
        <v>25</v>
      </c>
      <c r="O126" t="s">
        <v>291</v>
      </c>
      <c r="P126">
        <v>1.5629999999999999E-3</v>
      </c>
      <c r="Q126" t="s">
        <v>25</v>
      </c>
      <c r="R126" t="s">
        <v>24</v>
      </c>
      <c r="S126">
        <v>30.128838999999999</v>
      </c>
      <c r="T126" t="s">
        <v>25</v>
      </c>
      <c r="U126" t="s">
        <v>26</v>
      </c>
      <c r="V126">
        <v>2.5118999999999999E-2</v>
      </c>
      <c r="W126" t="s">
        <v>25</v>
      </c>
      <c r="X126" t="s">
        <v>27</v>
      </c>
      <c r="Y126">
        <v>27.493964999999999</v>
      </c>
      <c r="Z126" t="s">
        <v>25</v>
      </c>
      <c r="AA126" t="s">
        <v>292</v>
      </c>
      <c r="AB126">
        <v>1.9728110000000001</v>
      </c>
      <c r="AC126" t="s">
        <v>25</v>
      </c>
      <c r="AD126" t="s">
        <v>28</v>
      </c>
      <c r="AE126">
        <v>0.63205299999999998</v>
      </c>
      <c r="AF126" t="s">
        <v>25</v>
      </c>
      <c r="AG126" t="s">
        <v>1886</v>
      </c>
      <c r="AH126" t="s">
        <v>288</v>
      </c>
      <c r="AI126">
        <v>1000</v>
      </c>
      <c r="AJ126" t="s">
        <v>189</v>
      </c>
      <c r="AK126">
        <v>1000000</v>
      </c>
      <c r="AL126" t="s">
        <v>190</v>
      </c>
      <c r="AM126">
        <v>10</v>
      </c>
      <c r="AN126" t="s">
        <v>191</v>
      </c>
      <c r="AO126">
        <v>500</v>
      </c>
      <c r="AP126" t="s">
        <v>192</v>
      </c>
      <c r="AQ126">
        <v>40</v>
      </c>
      <c r="AR126" t="s">
        <v>193</v>
      </c>
      <c r="AS126">
        <v>1000</v>
      </c>
    </row>
    <row r="127" spans="1:45">
      <c r="A127">
        <v>475</v>
      </c>
      <c r="B127" t="s">
        <v>289</v>
      </c>
      <c r="C127">
        <v>0</v>
      </c>
      <c r="D127" t="s">
        <v>182</v>
      </c>
      <c r="E127">
        <v>12476</v>
      </c>
      <c r="F127" t="s">
        <v>183</v>
      </c>
      <c r="G127" t="s">
        <v>184</v>
      </c>
      <c r="H127">
        <v>1.214</v>
      </c>
      <c r="I127" t="s">
        <v>185</v>
      </c>
      <c r="J127">
        <v>9.6599999999999995E-4</v>
      </c>
      <c r="K127" t="s">
        <v>25</v>
      </c>
      <c r="L127" t="s">
        <v>290</v>
      </c>
      <c r="M127">
        <v>10741.086982999999</v>
      </c>
      <c r="N127" t="s">
        <v>25</v>
      </c>
      <c r="O127" t="s">
        <v>291</v>
      </c>
      <c r="P127">
        <v>1.1707E-2</v>
      </c>
      <c r="Q127" t="s">
        <v>25</v>
      </c>
      <c r="R127" t="s">
        <v>24</v>
      </c>
      <c r="S127">
        <v>29.188860999999999</v>
      </c>
      <c r="T127" t="s">
        <v>25</v>
      </c>
      <c r="U127" t="s">
        <v>26</v>
      </c>
      <c r="V127">
        <v>2.5929000000000001E-2</v>
      </c>
      <c r="W127" t="s">
        <v>25</v>
      </c>
      <c r="X127" t="s">
        <v>27</v>
      </c>
      <c r="Y127">
        <v>27.520018</v>
      </c>
      <c r="Z127" t="s">
        <v>25</v>
      </c>
      <c r="AA127" t="s">
        <v>292</v>
      </c>
      <c r="AB127">
        <v>1.0072460000000001</v>
      </c>
      <c r="AC127" t="s">
        <v>25</v>
      </c>
      <c r="AD127" t="s">
        <v>28</v>
      </c>
      <c r="AE127">
        <v>0.63079399999999997</v>
      </c>
      <c r="AF127" t="s">
        <v>25</v>
      </c>
      <c r="AG127" t="s">
        <v>288</v>
      </c>
      <c r="AH127">
        <v>1000</v>
      </c>
      <c r="AI127" t="s">
        <v>189</v>
      </c>
      <c r="AJ127">
        <v>1000000</v>
      </c>
      <c r="AK127" t="s">
        <v>190</v>
      </c>
      <c r="AL127">
        <v>10</v>
      </c>
      <c r="AM127" t="s">
        <v>191</v>
      </c>
      <c r="AN127">
        <v>500</v>
      </c>
      <c r="AO127" t="s">
        <v>192</v>
      </c>
      <c r="AP127">
        <v>40</v>
      </c>
      <c r="AQ127" t="s">
        <v>193</v>
      </c>
      <c r="AR127">
        <v>1000</v>
      </c>
      <c r="AS127" t="s">
        <v>1882</v>
      </c>
    </row>
    <row r="128" spans="1:45">
      <c r="A128">
        <v>474</v>
      </c>
      <c r="B128" t="s">
        <v>289</v>
      </c>
      <c r="C128">
        <v>0</v>
      </c>
      <c r="D128" t="s">
        <v>182</v>
      </c>
      <c r="E128">
        <v>279</v>
      </c>
      <c r="F128" t="s">
        <v>183</v>
      </c>
      <c r="G128" t="s">
        <v>184</v>
      </c>
      <c r="H128">
        <v>1.1240000000000001</v>
      </c>
      <c r="I128" t="s">
        <v>185</v>
      </c>
      <c r="J128">
        <v>2.5300000000000002E-4</v>
      </c>
      <c r="K128" t="s">
        <v>25</v>
      </c>
      <c r="L128" t="s">
        <v>290</v>
      </c>
      <c r="M128">
        <v>227.808492</v>
      </c>
      <c r="N128" t="s">
        <v>25</v>
      </c>
      <c r="O128" t="s">
        <v>291</v>
      </c>
      <c r="P128">
        <v>4.8099999999999998E-4</v>
      </c>
      <c r="Q128" t="s">
        <v>25</v>
      </c>
      <c r="R128" t="s">
        <v>24</v>
      </c>
      <c r="S128">
        <v>6.0717949999999998</v>
      </c>
      <c r="T128" t="s">
        <v>25</v>
      </c>
      <c r="U128" t="s">
        <v>26</v>
      </c>
      <c r="V128">
        <v>2.8719000000000001E-2</v>
      </c>
      <c r="W128" t="s">
        <v>25</v>
      </c>
      <c r="X128" t="s">
        <v>27</v>
      </c>
      <c r="Y128">
        <v>5.3636559999999998</v>
      </c>
      <c r="Z128" t="s">
        <v>25</v>
      </c>
      <c r="AA128" t="s">
        <v>292</v>
      </c>
      <c r="AB128">
        <v>2.3085000000000001E-2</v>
      </c>
      <c r="AC128" t="s">
        <v>25</v>
      </c>
      <c r="AD128" t="s">
        <v>28</v>
      </c>
      <c r="AE128">
        <v>0.65381999999999996</v>
      </c>
      <c r="AF128" t="s">
        <v>25</v>
      </c>
      <c r="AG128" t="s">
        <v>288</v>
      </c>
      <c r="AH128">
        <v>1000</v>
      </c>
      <c r="AI128" t="s">
        <v>189</v>
      </c>
      <c r="AJ128">
        <v>1000000</v>
      </c>
      <c r="AK128" t="s">
        <v>190</v>
      </c>
      <c r="AL128">
        <v>10</v>
      </c>
      <c r="AM128" t="s">
        <v>191</v>
      </c>
      <c r="AN128">
        <v>500</v>
      </c>
      <c r="AO128" t="s">
        <v>192</v>
      </c>
      <c r="AP128">
        <v>10</v>
      </c>
      <c r="AQ128" t="s">
        <v>193</v>
      </c>
      <c r="AR128">
        <v>20</v>
      </c>
      <c r="AS128" t="s">
        <v>1882</v>
      </c>
    </row>
    <row r="129" spans="1:45">
      <c r="A129">
        <v>473</v>
      </c>
      <c r="B129" t="s">
        <v>289</v>
      </c>
      <c r="C129">
        <v>0</v>
      </c>
      <c r="D129" t="s">
        <v>182</v>
      </c>
      <c r="E129">
        <v>279</v>
      </c>
      <c r="F129" t="s">
        <v>183</v>
      </c>
      <c r="G129" t="s">
        <v>184</v>
      </c>
      <c r="H129">
        <v>0</v>
      </c>
      <c r="I129" t="s">
        <v>185</v>
      </c>
      <c r="J129">
        <v>2.8699999999999998E-4</v>
      </c>
      <c r="K129" t="s">
        <v>25</v>
      </c>
      <c r="L129" t="s">
        <v>290</v>
      </c>
      <c r="M129">
        <v>248.11886999999999</v>
      </c>
      <c r="N129" t="s">
        <v>25</v>
      </c>
      <c r="O129" t="s">
        <v>291</v>
      </c>
      <c r="P129">
        <v>5.3499999999999999E-4</v>
      </c>
      <c r="Q129" t="s">
        <v>25</v>
      </c>
      <c r="R129" t="s">
        <v>24</v>
      </c>
      <c r="S129">
        <v>6.3934129999999998</v>
      </c>
      <c r="T129" t="s">
        <v>25</v>
      </c>
      <c r="U129" t="s">
        <v>26</v>
      </c>
      <c r="V129">
        <v>2.3012000000000001E-2</v>
      </c>
      <c r="W129" t="s">
        <v>25</v>
      </c>
      <c r="X129" t="s">
        <v>27</v>
      </c>
      <c r="Y129">
        <v>5.70425</v>
      </c>
      <c r="Z129" t="s">
        <v>25</v>
      </c>
      <c r="AA129" t="s">
        <v>292</v>
      </c>
      <c r="AB129">
        <v>2.2686999999999999E-2</v>
      </c>
      <c r="AC129" t="s">
        <v>25</v>
      </c>
      <c r="AD129" t="s">
        <v>28</v>
      </c>
      <c r="AE129">
        <v>0.64114199999999999</v>
      </c>
      <c r="AF129" t="s">
        <v>25</v>
      </c>
      <c r="AG129" t="s">
        <v>288</v>
      </c>
      <c r="AH129">
        <v>1000</v>
      </c>
      <c r="AI129" t="s">
        <v>189</v>
      </c>
      <c r="AJ129">
        <v>1000000</v>
      </c>
      <c r="AK129" t="s">
        <v>190</v>
      </c>
      <c r="AL129">
        <v>10</v>
      </c>
      <c r="AM129" t="s">
        <v>191</v>
      </c>
      <c r="AN129">
        <v>500</v>
      </c>
      <c r="AO129" t="s">
        <v>192</v>
      </c>
      <c r="AP129">
        <v>10</v>
      </c>
      <c r="AQ129" t="s">
        <v>193</v>
      </c>
      <c r="AR129">
        <v>20</v>
      </c>
      <c r="AS129" t="s">
        <v>1882</v>
      </c>
    </row>
    <row r="130" spans="1:45">
      <c r="A130">
        <v>472</v>
      </c>
      <c r="B130" t="s">
        <v>289</v>
      </c>
      <c r="C130">
        <v>0</v>
      </c>
      <c r="D130" t="s">
        <v>182</v>
      </c>
      <c r="E130">
        <v>279</v>
      </c>
      <c r="F130" t="s">
        <v>183</v>
      </c>
      <c r="G130" t="s">
        <v>184</v>
      </c>
      <c r="H130">
        <v>5.95</v>
      </c>
      <c r="I130" t="s">
        <v>185</v>
      </c>
      <c r="J130">
        <v>2.5300000000000002E-4</v>
      </c>
      <c r="K130" t="s">
        <v>25</v>
      </c>
      <c r="L130" t="s">
        <v>290</v>
      </c>
      <c r="M130">
        <v>227.53450000000001</v>
      </c>
      <c r="N130" t="s">
        <v>25</v>
      </c>
      <c r="O130" t="s">
        <v>291</v>
      </c>
      <c r="P130">
        <v>4.8000000000000001E-4</v>
      </c>
      <c r="Q130" t="s">
        <v>25</v>
      </c>
      <c r="R130" t="s">
        <v>24</v>
      </c>
      <c r="S130">
        <v>4.7596340000000001</v>
      </c>
      <c r="T130" t="s">
        <v>25</v>
      </c>
      <c r="U130" t="s">
        <v>26</v>
      </c>
      <c r="V130">
        <v>4.5456000000000003E-2</v>
      </c>
      <c r="W130" t="s">
        <v>25</v>
      </c>
      <c r="X130" t="s">
        <v>27</v>
      </c>
      <c r="Y130">
        <v>4.0585279999999999</v>
      </c>
      <c r="Z130" t="s">
        <v>25</v>
      </c>
      <c r="AA130" t="s">
        <v>292</v>
      </c>
      <c r="AB130">
        <v>2.1114000000000001E-2</v>
      </c>
      <c r="AC130" t="s">
        <v>25</v>
      </c>
      <c r="AD130" t="s">
        <v>28</v>
      </c>
      <c r="AE130">
        <v>0.63184399999999996</v>
      </c>
      <c r="AF130" t="s">
        <v>25</v>
      </c>
      <c r="AG130" t="s">
        <v>288</v>
      </c>
      <c r="AH130">
        <v>1000</v>
      </c>
      <c r="AI130" t="s">
        <v>189</v>
      </c>
      <c r="AJ130">
        <v>1000000</v>
      </c>
      <c r="AK130" t="s">
        <v>190</v>
      </c>
      <c r="AL130">
        <v>10</v>
      </c>
      <c r="AM130" t="s">
        <v>191</v>
      </c>
      <c r="AN130">
        <v>100</v>
      </c>
      <c r="AO130" t="s">
        <v>192</v>
      </c>
      <c r="AP130">
        <v>20</v>
      </c>
      <c r="AQ130" t="s">
        <v>193</v>
      </c>
      <c r="AR130">
        <v>20</v>
      </c>
      <c r="AS130" t="s">
        <v>1882</v>
      </c>
    </row>
    <row r="131" spans="1:45">
      <c r="A131">
        <v>471</v>
      </c>
      <c r="B131" t="s">
        <v>289</v>
      </c>
      <c r="C131">
        <v>0</v>
      </c>
      <c r="D131" t="s">
        <v>182</v>
      </c>
      <c r="E131">
        <v>279</v>
      </c>
      <c r="F131" t="s">
        <v>183</v>
      </c>
      <c r="G131" t="s">
        <v>184</v>
      </c>
      <c r="H131">
        <v>0.61</v>
      </c>
      <c r="I131" t="s">
        <v>185</v>
      </c>
      <c r="J131">
        <v>2.8800000000000001E-4</v>
      </c>
      <c r="K131" t="s">
        <v>25</v>
      </c>
      <c r="L131" t="s">
        <v>290</v>
      </c>
      <c r="M131">
        <v>239.12444199999999</v>
      </c>
      <c r="N131" t="s">
        <v>25</v>
      </c>
      <c r="O131" t="s">
        <v>291</v>
      </c>
      <c r="P131">
        <v>5.2700000000000002E-4</v>
      </c>
      <c r="Q131" t="s">
        <v>25</v>
      </c>
      <c r="R131" t="s">
        <v>24</v>
      </c>
      <c r="S131">
        <v>5.0543950000000004</v>
      </c>
      <c r="T131" t="s">
        <v>25</v>
      </c>
      <c r="U131" t="s">
        <v>26</v>
      </c>
      <c r="V131">
        <v>3.2619000000000002E-2</v>
      </c>
      <c r="W131" t="s">
        <v>25</v>
      </c>
      <c r="X131" t="s">
        <v>27</v>
      </c>
      <c r="Y131">
        <v>4.5696310000000002</v>
      </c>
      <c r="Z131" t="s">
        <v>25</v>
      </c>
      <c r="AA131" t="s">
        <v>292</v>
      </c>
      <c r="AB131">
        <v>2.3692999999999999E-2</v>
      </c>
      <c r="AC131" t="s">
        <v>25</v>
      </c>
      <c r="AD131" t="s">
        <v>28</v>
      </c>
      <c r="AE131">
        <v>0.42605300000000002</v>
      </c>
      <c r="AF131" t="s">
        <v>25</v>
      </c>
      <c r="AG131" t="s">
        <v>288</v>
      </c>
      <c r="AH131">
        <v>1000</v>
      </c>
      <c r="AI131" t="s">
        <v>189</v>
      </c>
      <c r="AJ131">
        <v>1000000</v>
      </c>
      <c r="AK131" t="s">
        <v>190</v>
      </c>
      <c r="AL131">
        <v>10</v>
      </c>
      <c r="AM131" t="s">
        <v>191</v>
      </c>
      <c r="AN131">
        <v>100</v>
      </c>
      <c r="AO131" t="s">
        <v>192</v>
      </c>
      <c r="AP131">
        <v>10</v>
      </c>
      <c r="AQ131" t="s">
        <v>193</v>
      </c>
      <c r="AR131">
        <v>20</v>
      </c>
      <c r="AS131" t="s">
        <v>1882</v>
      </c>
    </row>
    <row r="132" spans="1:45">
      <c r="A132">
        <v>471</v>
      </c>
      <c r="B132" t="s">
        <v>289</v>
      </c>
      <c r="C132">
        <v>0</v>
      </c>
      <c r="D132" t="s">
        <v>182</v>
      </c>
      <c r="E132">
        <v>279</v>
      </c>
      <c r="F132" t="s">
        <v>183</v>
      </c>
      <c r="G132" t="s">
        <v>184</v>
      </c>
      <c r="H132">
        <v>0.61</v>
      </c>
      <c r="I132" t="s">
        <v>185</v>
      </c>
      <c r="J132">
        <v>2.6899999999999998E-4</v>
      </c>
      <c r="K132" t="s">
        <v>25</v>
      </c>
      <c r="L132" t="s">
        <v>290</v>
      </c>
      <c r="M132">
        <v>256.69590899999997</v>
      </c>
      <c r="N132" t="s">
        <v>25</v>
      </c>
      <c r="O132" t="s">
        <v>291</v>
      </c>
      <c r="P132">
        <v>5.2599999999999999E-4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3.3153000000000002E-2</v>
      </c>
      <c r="W132" t="s">
        <v>25</v>
      </c>
      <c r="X132" t="s">
        <v>27</v>
      </c>
      <c r="Y132">
        <v>5.2497220000000002</v>
      </c>
      <c r="Z132" t="s">
        <v>25</v>
      </c>
      <c r="AA132" t="s">
        <v>292</v>
      </c>
      <c r="AB132">
        <v>2.4954E-2</v>
      </c>
      <c r="AC132" t="s">
        <v>25</v>
      </c>
      <c r="AD132" t="s">
        <v>28</v>
      </c>
      <c r="AE132">
        <v>0.44533200000000001</v>
      </c>
      <c r="AF132" t="s">
        <v>25</v>
      </c>
      <c r="AG132" t="s">
        <v>288</v>
      </c>
      <c r="AH132">
        <v>1000</v>
      </c>
      <c r="AI132" t="s">
        <v>189</v>
      </c>
      <c r="AJ132">
        <v>1000000</v>
      </c>
      <c r="AK132" t="s">
        <v>190</v>
      </c>
      <c r="AL132">
        <v>10</v>
      </c>
      <c r="AM132" t="s">
        <v>191</v>
      </c>
      <c r="AN132">
        <v>100</v>
      </c>
      <c r="AO132" t="s">
        <v>192</v>
      </c>
      <c r="AP132">
        <v>10</v>
      </c>
      <c r="AQ132" t="s">
        <v>193</v>
      </c>
      <c r="AR132">
        <v>20</v>
      </c>
      <c r="AS132" t="s">
        <v>1882</v>
      </c>
    </row>
    <row r="133" spans="1:45">
      <c r="A133">
        <v>471</v>
      </c>
      <c r="B133" t="s">
        <v>289</v>
      </c>
      <c r="C133">
        <v>0</v>
      </c>
      <c r="D133" t="s">
        <v>182</v>
      </c>
      <c r="E133">
        <v>279</v>
      </c>
      <c r="F133" t="s">
        <v>183</v>
      </c>
      <c r="G133" t="s">
        <v>184</v>
      </c>
      <c r="H133">
        <v>0.61</v>
      </c>
      <c r="I133" t="s">
        <v>185</v>
      </c>
      <c r="J133">
        <v>2.72E-4</v>
      </c>
      <c r="K133" t="s">
        <v>25</v>
      </c>
      <c r="L133" t="s">
        <v>290</v>
      </c>
      <c r="M133">
        <v>250.41765100000001</v>
      </c>
      <c r="N133" t="s">
        <v>25</v>
      </c>
      <c r="O133" t="s">
        <v>291</v>
      </c>
      <c r="P133">
        <v>5.22E-4</v>
      </c>
      <c r="Q133" t="s">
        <v>25</v>
      </c>
      <c r="R133" t="s">
        <v>24</v>
      </c>
      <c r="S133">
        <v>5.4323899999999998</v>
      </c>
      <c r="T133" t="s">
        <v>25</v>
      </c>
      <c r="U133" t="s">
        <v>26</v>
      </c>
      <c r="V133">
        <v>3.2996999999999999E-2</v>
      </c>
      <c r="W133" t="s">
        <v>25</v>
      </c>
      <c r="X133" t="s">
        <v>27</v>
      </c>
      <c r="Y133">
        <v>4.9407300000000003</v>
      </c>
      <c r="Z133" t="s">
        <v>25</v>
      </c>
      <c r="AA133" t="s">
        <v>292</v>
      </c>
      <c r="AB133">
        <v>2.4413000000000001E-2</v>
      </c>
      <c r="AC133" t="s">
        <v>25</v>
      </c>
      <c r="AD133" t="s">
        <v>28</v>
      </c>
      <c r="AE133">
        <v>0.431753</v>
      </c>
      <c r="AF133" t="s">
        <v>25</v>
      </c>
      <c r="AG133" t="s">
        <v>288</v>
      </c>
      <c r="AH133">
        <v>1000</v>
      </c>
      <c r="AI133" t="s">
        <v>189</v>
      </c>
      <c r="AJ133">
        <v>1000000</v>
      </c>
      <c r="AK133" t="s">
        <v>190</v>
      </c>
      <c r="AL133">
        <v>10</v>
      </c>
      <c r="AM133" t="s">
        <v>191</v>
      </c>
      <c r="AN133">
        <v>100</v>
      </c>
      <c r="AO133" t="s">
        <v>192</v>
      </c>
      <c r="AP133">
        <v>10</v>
      </c>
      <c r="AQ133" t="s">
        <v>193</v>
      </c>
      <c r="AR133">
        <v>20</v>
      </c>
      <c r="AS133" t="s">
        <v>1882</v>
      </c>
    </row>
    <row r="134" spans="1:45">
      <c r="A134">
        <v>470</v>
      </c>
      <c r="B134" t="s">
        <v>289</v>
      </c>
      <c r="C134">
        <v>0</v>
      </c>
      <c r="D134" t="s">
        <v>182</v>
      </c>
      <c r="E134">
        <v>279</v>
      </c>
      <c r="F134" t="s">
        <v>183</v>
      </c>
      <c r="G134" t="s">
        <v>184</v>
      </c>
      <c r="H134">
        <v>4.6900000000000004</v>
      </c>
      <c r="I134" t="s">
        <v>185</v>
      </c>
      <c r="J134">
        <v>2.5599999999999999E-4</v>
      </c>
      <c r="K134" t="s">
        <v>25</v>
      </c>
      <c r="L134" t="s">
        <v>290</v>
      </c>
      <c r="M134">
        <v>251.290708</v>
      </c>
      <c r="N134" t="s">
        <v>25</v>
      </c>
      <c r="O134" t="s">
        <v>291</v>
      </c>
      <c r="P134">
        <v>5.0799999999999999E-4</v>
      </c>
      <c r="Q134" t="s">
        <v>25</v>
      </c>
      <c r="R134" t="s">
        <v>24</v>
      </c>
      <c r="S134">
        <v>5.3544419999999997</v>
      </c>
      <c r="T134" t="s">
        <v>25</v>
      </c>
      <c r="U134" t="s">
        <v>26</v>
      </c>
      <c r="V134">
        <v>4.9042000000000002E-2</v>
      </c>
      <c r="W134" t="s">
        <v>25</v>
      </c>
      <c r="X134" t="s">
        <v>27</v>
      </c>
      <c r="Y134">
        <v>4.8466490000000002</v>
      </c>
      <c r="Z134" t="s">
        <v>25</v>
      </c>
      <c r="AA134" t="s">
        <v>292</v>
      </c>
      <c r="AB134">
        <v>2.3931999999999998E-2</v>
      </c>
      <c r="AC134" t="s">
        <v>25</v>
      </c>
      <c r="AD134" t="s">
        <v>28</v>
      </c>
      <c r="AE134">
        <v>0.43192399999999997</v>
      </c>
      <c r="AF134" t="s">
        <v>25</v>
      </c>
      <c r="AG134" t="s">
        <v>288</v>
      </c>
      <c r="AH134">
        <v>1000</v>
      </c>
      <c r="AI134" t="s">
        <v>189</v>
      </c>
      <c r="AJ134">
        <v>1000000</v>
      </c>
      <c r="AK134" t="s">
        <v>190</v>
      </c>
      <c r="AL134">
        <v>10</v>
      </c>
      <c r="AM134" t="s">
        <v>191</v>
      </c>
      <c r="AN134">
        <v>100</v>
      </c>
      <c r="AO134" t="s">
        <v>192</v>
      </c>
      <c r="AP134">
        <v>20</v>
      </c>
      <c r="AQ134" t="s">
        <v>193</v>
      </c>
      <c r="AR134">
        <v>20</v>
      </c>
      <c r="AS134" t="s">
        <v>1882</v>
      </c>
    </row>
    <row r="135" spans="1:45">
      <c r="A135">
        <v>469</v>
      </c>
      <c r="B135" t="s">
        <v>289</v>
      </c>
      <c r="C135">
        <v>0</v>
      </c>
      <c r="D135" t="s">
        <v>182</v>
      </c>
      <c r="E135">
        <v>279</v>
      </c>
      <c r="F135" t="s">
        <v>183</v>
      </c>
      <c r="G135" t="s">
        <v>184</v>
      </c>
      <c r="H135">
        <v>5.95</v>
      </c>
      <c r="I135" t="s">
        <v>185</v>
      </c>
      <c r="J135">
        <v>2.6600000000000001E-4</v>
      </c>
      <c r="K135" t="s">
        <v>25</v>
      </c>
      <c r="L135" t="s">
        <v>290</v>
      </c>
      <c r="M135">
        <v>256.43876499999999</v>
      </c>
      <c r="N135" t="s">
        <v>25</v>
      </c>
      <c r="O135" t="s">
        <v>291</v>
      </c>
      <c r="P135">
        <v>5.22E-4</v>
      </c>
      <c r="Q135" t="s">
        <v>25</v>
      </c>
      <c r="R135" t="s">
        <v>24</v>
      </c>
      <c r="S135">
        <v>4.6883049999999997</v>
      </c>
      <c r="T135" t="s">
        <v>25</v>
      </c>
      <c r="U135" t="s">
        <v>26</v>
      </c>
      <c r="V135">
        <v>4.7368E-2</v>
      </c>
      <c r="W135" t="s">
        <v>25</v>
      </c>
      <c r="X135" t="s">
        <v>27</v>
      </c>
      <c r="Y135">
        <v>4.1936289999999996</v>
      </c>
      <c r="Z135" t="s">
        <v>25</v>
      </c>
      <c r="AA135" t="s">
        <v>292</v>
      </c>
      <c r="AB135">
        <v>2.2415000000000001E-2</v>
      </c>
      <c r="AC135" t="s">
        <v>25</v>
      </c>
      <c r="AD135" t="s">
        <v>28</v>
      </c>
      <c r="AE135">
        <v>0.42202099999999998</v>
      </c>
      <c r="AF135" t="s">
        <v>25</v>
      </c>
      <c r="AG135" t="s">
        <v>288</v>
      </c>
      <c r="AH135">
        <v>1000</v>
      </c>
      <c r="AI135" t="s">
        <v>189</v>
      </c>
      <c r="AJ135">
        <v>1000000</v>
      </c>
      <c r="AK135" t="s">
        <v>190</v>
      </c>
      <c r="AL135">
        <v>10</v>
      </c>
      <c r="AM135" t="s">
        <v>191</v>
      </c>
      <c r="AN135">
        <v>100</v>
      </c>
      <c r="AO135" t="s">
        <v>192</v>
      </c>
      <c r="AP135">
        <v>20</v>
      </c>
      <c r="AQ135" t="s">
        <v>193</v>
      </c>
      <c r="AR135">
        <v>20</v>
      </c>
      <c r="AS135" t="s">
        <v>1882</v>
      </c>
    </row>
    <row r="136" spans="1:45">
      <c r="A136">
        <v>468</v>
      </c>
      <c r="B136" t="s">
        <v>289</v>
      </c>
      <c r="C136">
        <v>0</v>
      </c>
      <c r="D136" t="s">
        <v>182</v>
      </c>
      <c r="E136">
        <v>279</v>
      </c>
      <c r="F136" t="s">
        <v>183</v>
      </c>
      <c r="G136" t="s">
        <v>184</v>
      </c>
      <c r="H136">
        <v>5.95</v>
      </c>
      <c r="I136" t="s">
        <v>185</v>
      </c>
      <c r="J136">
        <v>2.6800000000000001E-4</v>
      </c>
      <c r="K136" t="s">
        <v>25</v>
      </c>
      <c r="L136" t="s">
        <v>290</v>
      </c>
      <c r="M136">
        <v>244.35679099999999</v>
      </c>
      <c r="N136" t="s">
        <v>25</v>
      </c>
      <c r="O136" t="s">
        <v>291</v>
      </c>
      <c r="P136">
        <v>5.1199999999999998E-4</v>
      </c>
      <c r="Q136" t="s">
        <v>25</v>
      </c>
      <c r="R136" t="s">
        <v>24</v>
      </c>
      <c r="S136">
        <v>4.7226039999999996</v>
      </c>
      <c r="T136" t="s">
        <v>25</v>
      </c>
      <c r="U136" t="s">
        <v>26</v>
      </c>
      <c r="V136">
        <v>4.8312000000000001E-2</v>
      </c>
      <c r="W136" t="s">
        <v>25</v>
      </c>
      <c r="X136" t="s">
        <v>27</v>
      </c>
      <c r="Y136">
        <v>4.2120220000000002</v>
      </c>
      <c r="Z136" t="s">
        <v>25</v>
      </c>
      <c r="AA136" t="s">
        <v>292</v>
      </c>
      <c r="AB136">
        <v>2.1777999999999999E-2</v>
      </c>
      <c r="AC136" t="s">
        <v>25</v>
      </c>
      <c r="AD136" t="s">
        <v>28</v>
      </c>
      <c r="AE136">
        <v>0.43766899999999997</v>
      </c>
      <c r="AF136" t="s">
        <v>25</v>
      </c>
      <c r="AG136" t="s">
        <v>288</v>
      </c>
      <c r="AH136">
        <v>1000</v>
      </c>
      <c r="AI136" t="s">
        <v>189</v>
      </c>
      <c r="AJ136">
        <v>1000000</v>
      </c>
      <c r="AK136" t="s">
        <v>190</v>
      </c>
      <c r="AL136">
        <v>10</v>
      </c>
      <c r="AM136" t="s">
        <v>191</v>
      </c>
      <c r="AN136">
        <v>100</v>
      </c>
      <c r="AO136" t="s">
        <v>192</v>
      </c>
      <c r="AP136">
        <v>20</v>
      </c>
      <c r="AQ136" t="s">
        <v>193</v>
      </c>
      <c r="AR136">
        <v>20</v>
      </c>
      <c r="AS136" t="s">
        <v>1882</v>
      </c>
    </row>
    <row r="137" spans="1:45">
      <c r="A137">
        <v>467</v>
      </c>
      <c r="B137" t="s">
        <v>289</v>
      </c>
      <c r="C137">
        <v>0</v>
      </c>
      <c r="D137" t="s">
        <v>182</v>
      </c>
      <c r="E137">
        <v>279</v>
      </c>
      <c r="F137" t="s">
        <v>183</v>
      </c>
      <c r="G137" t="s">
        <v>184</v>
      </c>
      <c r="H137">
        <v>6.3</v>
      </c>
      <c r="I137" t="s">
        <v>185</v>
      </c>
      <c r="J137">
        <v>2.5399999999999999E-4</v>
      </c>
      <c r="K137" t="s">
        <v>25</v>
      </c>
      <c r="L137" t="s">
        <v>290</v>
      </c>
      <c r="M137">
        <v>241.524913</v>
      </c>
      <c r="N137" t="s">
        <v>25</v>
      </c>
      <c r="O137" t="s">
        <v>291</v>
      </c>
      <c r="P137">
        <v>4.9600000000000002E-4</v>
      </c>
      <c r="Q137" t="s">
        <v>25</v>
      </c>
      <c r="R137" t="s">
        <v>24</v>
      </c>
      <c r="S137">
        <v>4.5960340000000004</v>
      </c>
      <c r="T137" t="s">
        <v>25</v>
      </c>
      <c r="U137" t="s">
        <v>26</v>
      </c>
      <c r="V137">
        <v>4.5707999999999999E-2</v>
      </c>
      <c r="W137" t="s">
        <v>25</v>
      </c>
      <c r="X137" t="s">
        <v>27</v>
      </c>
      <c r="Y137">
        <v>4.0942220000000002</v>
      </c>
      <c r="Z137" t="s">
        <v>25</v>
      </c>
      <c r="AA137" t="s">
        <v>292</v>
      </c>
      <c r="AB137">
        <v>2.2138999999999999E-2</v>
      </c>
      <c r="AC137" t="s">
        <v>25</v>
      </c>
      <c r="AD137" t="s">
        <v>28</v>
      </c>
      <c r="AE137">
        <v>0.43096800000000002</v>
      </c>
      <c r="AF137" t="s">
        <v>25</v>
      </c>
      <c r="AG137" t="s">
        <v>288</v>
      </c>
      <c r="AH137">
        <v>1000</v>
      </c>
      <c r="AI137" t="s">
        <v>189</v>
      </c>
      <c r="AJ137">
        <v>1000000</v>
      </c>
      <c r="AK137" t="s">
        <v>190</v>
      </c>
      <c r="AL137">
        <v>10</v>
      </c>
      <c r="AM137" t="s">
        <v>191</v>
      </c>
      <c r="AN137">
        <v>100</v>
      </c>
      <c r="AO137" t="s">
        <v>192</v>
      </c>
      <c r="AP137">
        <v>20</v>
      </c>
      <c r="AQ137" t="s">
        <v>193</v>
      </c>
      <c r="AR137">
        <v>20</v>
      </c>
      <c r="AS137" t="s">
        <v>1882</v>
      </c>
    </row>
    <row r="138" spans="1:45">
      <c r="A138">
        <v>466</v>
      </c>
      <c r="B138" t="s">
        <v>289</v>
      </c>
      <c r="C138">
        <v>0</v>
      </c>
      <c r="D138" t="s">
        <v>182</v>
      </c>
      <c r="E138">
        <v>279</v>
      </c>
      <c r="F138" t="s">
        <v>183</v>
      </c>
      <c r="G138" t="s">
        <v>184</v>
      </c>
      <c r="H138">
        <v>6.3</v>
      </c>
      <c r="I138" t="s">
        <v>185</v>
      </c>
      <c r="J138">
        <v>2.5300000000000002E-4</v>
      </c>
      <c r="K138" t="s">
        <v>25</v>
      </c>
      <c r="L138" t="s">
        <v>290</v>
      </c>
      <c r="M138">
        <v>240.643156</v>
      </c>
      <c r="N138" t="s">
        <v>25</v>
      </c>
      <c r="O138" t="s">
        <v>291</v>
      </c>
      <c r="P138">
        <v>4.9299999999999995E-4</v>
      </c>
      <c r="Q138" t="s">
        <v>25</v>
      </c>
      <c r="R138" t="s">
        <v>24</v>
      </c>
      <c r="S138">
        <v>4.8710800000000001</v>
      </c>
      <c r="T138" t="s">
        <v>25</v>
      </c>
      <c r="U138" t="s">
        <v>26</v>
      </c>
      <c r="V138">
        <v>4.5796000000000003E-2</v>
      </c>
      <c r="W138" t="s">
        <v>25</v>
      </c>
      <c r="X138" t="s">
        <v>27</v>
      </c>
      <c r="Y138">
        <v>4.3797689999999996</v>
      </c>
      <c r="Z138" t="s">
        <v>25</v>
      </c>
      <c r="AA138" t="s">
        <v>292</v>
      </c>
      <c r="AB138">
        <v>2.3054000000000002E-2</v>
      </c>
      <c r="AC138" t="s">
        <v>25</v>
      </c>
      <c r="AD138" t="s">
        <v>28</v>
      </c>
      <c r="AE138">
        <v>0.41972700000000002</v>
      </c>
      <c r="AF138" t="s">
        <v>25</v>
      </c>
      <c r="AG138" t="s">
        <v>288</v>
      </c>
      <c r="AH138">
        <v>1000</v>
      </c>
      <c r="AI138" t="s">
        <v>189</v>
      </c>
      <c r="AJ138">
        <v>1000000</v>
      </c>
      <c r="AK138" t="s">
        <v>190</v>
      </c>
      <c r="AL138">
        <v>10</v>
      </c>
      <c r="AM138" t="s">
        <v>191</v>
      </c>
      <c r="AN138">
        <v>100</v>
      </c>
      <c r="AO138" t="s">
        <v>192</v>
      </c>
      <c r="AP138">
        <v>20</v>
      </c>
      <c r="AQ138" t="s">
        <v>193</v>
      </c>
      <c r="AR138">
        <v>20</v>
      </c>
      <c r="AS138" t="s">
        <v>1882</v>
      </c>
    </row>
    <row r="139" spans="1:45">
      <c r="A139">
        <v>464</v>
      </c>
      <c r="B139" t="s">
        <v>289</v>
      </c>
      <c r="C139">
        <v>0</v>
      </c>
      <c r="D139" t="s">
        <v>182</v>
      </c>
      <c r="E139">
        <v>279</v>
      </c>
      <c r="F139" t="s">
        <v>183</v>
      </c>
      <c r="G139" t="s">
        <v>184</v>
      </c>
      <c r="H139">
        <v>5.55</v>
      </c>
      <c r="I139" t="s">
        <v>185</v>
      </c>
      <c r="J139">
        <v>2.15E-3</v>
      </c>
      <c r="K139" t="s">
        <v>25</v>
      </c>
      <c r="L139" t="s">
        <v>290</v>
      </c>
      <c r="M139">
        <v>465.46010000000001</v>
      </c>
      <c r="N139" t="s">
        <v>25</v>
      </c>
      <c r="O139" t="s">
        <v>291</v>
      </c>
      <c r="P139">
        <v>2.6159999999999998E-3</v>
      </c>
      <c r="Q139" t="s">
        <v>25</v>
      </c>
      <c r="R139" t="s">
        <v>24</v>
      </c>
      <c r="S139">
        <v>145.57229100000001</v>
      </c>
      <c r="T139" t="s">
        <v>25</v>
      </c>
      <c r="U139" t="s">
        <v>26</v>
      </c>
      <c r="V139">
        <v>0.61299400000000004</v>
      </c>
      <c r="W139" t="s">
        <v>25</v>
      </c>
      <c r="X139" t="s">
        <v>27</v>
      </c>
      <c r="Y139">
        <v>130.681105</v>
      </c>
      <c r="Z139" t="s">
        <v>25</v>
      </c>
      <c r="AA139" t="s">
        <v>292</v>
      </c>
      <c r="AB139">
        <v>3.1129E-2</v>
      </c>
      <c r="AC139" t="s">
        <v>25</v>
      </c>
      <c r="AD139" t="s">
        <v>28</v>
      </c>
      <c r="AE139">
        <v>14.23522</v>
      </c>
      <c r="AF139" t="s">
        <v>25</v>
      </c>
      <c r="AG139" t="s">
        <v>288</v>
      </c>
      <c r="AH139">
        <v>1000</v>
      </c>
      <c r="AI139" t="s">
        <v>189</v>
      </c>
      <c r="AJ139">
        <v>1000000</v>
      </c>
      <c r="AK139" t="s">
        <v>190</v>
      </c>
      <c r="AL139">
        <v>10</v>
      </c>
      <c r="AM139" t="s">
        <v>191</v>
      </c>
      <c r="AN139">
        <v>100</v>
      </c>
      <c r="AO139" t="s">
        <v>192</v>
      </c>
      <c r="AP139">
        <v>20</v>
      </c>
      <c r="AQ139" t="s">
        <v>193</v>
      </c>
      <c r="AR139">
        <v>20</v>
      </c>
      <c r="AS139" t="s">
        <v>1882</v>
      </c>
    </row>
    <row r="140" spans="1:45">
      <c r="A140">
        <v>463</v>
      </c>
      <c r="B140" t="s">
        <v>289</v>
      </c>
      <c r="C140">
        <v>0</v>
      </c>
      <c r="D140" t="s">
        <v>182</v>
      </c>
      <c r="E140">
        <v>27</v>
      </c>
      <c r="F140" t="s">
        <v>183</v>
      </c>
      <c r="G140" t="s">
        <v>184</v>
      </c>
      <c r="H140">
        <v>0.59</v>
      </c>
      <c r="I140" t="s">
        <v>185</v>
      </c>
      <c r="J140">
        <v>3.5690000000000001E-3</v>
      </c>
      <c r="K140" t="s">
        <v>25</v>
      </c>
      <c r="L140" t="s">
        <v>290</v>
      </c>
      <c r="M140">
        <v>85.4268</v>
      </c>
      <c r="N140" t="s">
        <v>25</v>
      </c>
      <c r="O140" t="s">
        <v>291</v>
      </c>
      <c r="P140">
        <v>4.424E-3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8.0060000000000006E-2</v>
      </c>
      <c r="W140" t="s">
        <v>25</v>
      </c>
      <c r="X140" t="s">
        <v>27</v>
      </c>
      <c r="Y140">
        <v>15.268744999999999</v>
      </c>
      <c r="Z140" t="s">
        <v>25</v>
      </c>
      <c r="AA140" t="s">
        <v>292</v>
      </c>
      <c r="AB140">
        <v>5.7289999999999997E-3</v>
      </c>
      <c r="AC140" t="s">
        <v>25</v>
      </c>
      <c r="AD140" t="s">
        <v>28</v>
      </c>
      <c r="AE140">
        <v>1.8004519999999999</v>
      </c>
      <c r="AF140" t="s">
        <v>25</v>
      </c>
      <c r="AG140" t="s">
        <v>288</v>
      </c>
      <c r="AH140">
        <v>1000</v>
      </c>
      <c r="AI140" t="s">
        <v>189</v>
      </c>
      <c r="AJ140">
        <v>100000</v>
      </c>
      <c r="AK140" t="s">
        <v>190</v>
      </c>
      <c r="AL140">
        <v>10</v>
      </c>
      <c r="AM140" t="s">
        <v>191</v>
      </c>
      <c r="AN140">
        <v>500</v>
      </c>
      <c r="AO140" t="s">
        <v>192</v>
      </c>
      <c r="AP140">
        <v>20</v>
      </c>
      <c r="AQ140" t="s">
        <v>193</v>
      </c>
      <c r="AR140">
        <v>20</v>
      </c>
      <c r="AS140" t="s">
        <v>1882</v>
      </c>
    </row>
    <row r="141" spans="1:45">
      <c r="A141">
        <v>454</v>
      </c>
      <c r="B141" t="s">
        <v>289</v>
      </c>
      <c r="C141">
        <v>0</v>
      </c>
      <c r="D141" t="s">
        <v>182</v>
      </c>
      <c r="E141">
        <v>279</v>
      </c>
      <c r="F141" t="s">
        <v>183</v>
      </c>
      <c r="G141" t="s">
        <v>184</v>
      </c>
      <c r="H141">
        <v>5.63</v>
      </c>
      <c r="I141" t="s">
        <v>185</v>
      </c>
      <c r="J141">
        <v>1.9430000000000001E-3</v>
      </c>
      <c r="K141" t="s">
        <v>25</v>
      </c>
      <c r="L141" t="s">
        <v>290</v>
      </c>
      <c r="M141">
        <v>1268.6500000000001</v>
      </c>
      <c r="N141" t="s">
        <v>25</v>
      </c>
      <c r="O141" t="s">
        <v>291</v>
      </c>
      <c r="P141">
        <v>3.212E-3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0.19115499999999999</v>
      </c>
      <c r="W141" t="s">
        <v>25</v>
      </c>
      <c r="X141" t="s">
        <v>27</v>
      </c>
      <c r="Y141">
        <v>20.429665</v>
      </c>
      <c r="Z141" t="s">
        <v>25</v>
      </c>
      <c r="AA141" t="s">
        <v>292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288</v>
      </c>
      <c r="AH141">
        <v>1000</v>
      </c>
      <c r="AI141" t="s">
        <v>189</v>
      </c>
      <c r="AJ141">
        <v>1000000</v>
      </c>
      <c r="AK141" t="s">
        <v>190</v>
      </c>
      <c r="AL141">
        <v>10</v>
      </c>
      <c r="AM141" t="s">
        <v>191</v>
      </c>
      <c r="AN141">
        <v>500</v>
      </c>
      <c r="AO141" t="s">
        <v>192</v>
      </c>
      <c r="AP141">
        <v>20</v>
      </c>
      <c r="AQ141" t="s">
        <v>193</v>
      </c>
      <c r="AR141">
        <v>20</v>
      </c>
      <c r="AS141" t="s">
        <v>1882</v>
      </c>
    </row>
    <row r="142" spans="1:45">
      <c r="A142">
        <v>454</v>
      </c>
      <c r="B142" t="s">
        <v>289</v>
      </c>
      <c r="C142">
        <v>0</v>
      </c>
      <c r="D142" t="s">
        <v>182</v>
      </c>
      <c r="E142">
        <v>279</v>
      </c>
      <c r="F142" t="s">
        <v>183</v>
      </c>
      <c r="G142" t="s">
        <v>184</v>
      </c>
      <c r="H142">
        <v>5.63</v>
      </c>
      <c r="I142" t="s">
        <v>185</v>
      </c>
      <c r="J142">
        <v>2.163E-3</v>
      </c>
      <c r="K142" t="s">
        <v>25</v>
      </c>
      <c r="L142" t="s">
        <v>290</v>
      </c>
      <c r="M142">
        <v>495.73770000000002</v>
      </c>
      <c r="N142" t="s">
        <v>25</v>
      </c>
      <c r="O142" t="s">
        <v>291</v>
      </c>
      <c r="P142">
        <v>2.6589999999999999E-3</v>
      </c>
      <c r="Q142" t="s">
        <v>25</v>
      </c>
      <c r="R142" t="s">
        <v>24</v>
      </c>
      <c r="S142">
        <v>145.62324899999999</v>
      </c>
      <c r="T142" t="s">
        <v>25</v>
      </c>
      <c r="U142" t="s">
        <v>26</v>
      </c>
      <c r="V142">
        <v>0.60271600000000003</v>
      </c>
      <c r="W142" t="s">
        <v>25</v>
      </c>
      <c r="X142" t="s">
        <v>27</v>
      </c>
      <c r="Y142">
        <v>130.923563</v>
      </c>
      <c r="Z142" t="s">
        <v>25</v>
      </c>
      <c r="AA142" t="s">
        <v>292</v>
      </c>
      <c r="AB142">
        <v>3.3450000000000001E-2</v>
      </c>
      <c r="AC142" t="s">
        <v>25</v>
      </c>
      <c r="AD142" t="s">
        <v>28</v>
      </c>
      <c r="AE142">
        <v>14.04791</v>
      </c>
      <c r="AF142" t="s">
        <v>25</v>
      </c>
      <c r="AG142" t="s">
        <v>288</v>
      </c>
      <c r="AH142">
        <v>1000</v>
      </c>
      <c r="AI142" t="s">
        <v>189</v>
      </c>
      <c r="AJ142">
        <v>1000000</v>
      </c>
      <c r="AK142" t="s">
        <v>190</v>
      </c>
      <c r="AL142">
        <v>10</v>
      </c>
      <c r="AM142" t="s">
        <v>191</v>
      </c>
      <c r="AN142">
        <v>500</v>
      </c>
      <c r="AO142" t="s">
        <v>192</v>
      </c>
      <c r="AP142">
        <v>20</v>
      </c>
      <c r="AQ142" t="s">
        <v>193</v>
      </c>
      <c r="AR142">
        <v>20</v>
      </c>
      <c r="AS142" t="s">
        <v>1882</v>
      </c>
    </row>
    <row r="143" spans="1:45">
      <c r="A143">
        <v>452</v>
      </c>
      <c r="B143" t="s">
        <v>289</v>
      </c>
      <c r="C143">
        <v>0</v>
      </c>
      <c r="D143" t="s">
        <v>182</v>
      </c>
      <c r="E143">
        <v>279</v>
      </c>
      <c r="F143" t="s">
        <v>183</v>
      </c>
      <c r="G143" t="s">
        <v>184</v>
      </c>
      <c r="H143">
        <v>0.82</v>
      </c>
      <c r="I143" t="s">
        <v>185</v>
      </c>
      <c r="J143">
        <v>2.61E-4</v>
      </c>
      <c r="K143" t="s">
        <v>25</v>
      </c>
      <c r="L143" t="s">
        <v>290</v>
      </c>
      <c r="M143">
        <v>249.396006</v>
      </c>
      <c r="N143" t="s">
        <v>25</v>
      </c>
      <c r="O143" t="s">
        <v>293</v>
      </c>
      <c r="P143">
        <v>5.1099999999999995E-4</v>
      </c>
      <c r="Q143" t="s">
        <v>25</v>
      </c>
      <c r="R143" t="s">
        <v>24</v>
      </c>
      <c r="S143">
        <v>4.8431309999999996</v>
      </c>
      <c r="T143" t="s">
        <v>25</v>
      </c>
      <c r="U143" t="s">
        <v>26</v>
      </c>
      <c r="V143">
        <v>2.3255000000000001E-2</v>
      </c>
      <c r="W143" t="s">
        <v>25</v>
      </c>
      <c r="X143" t="s">
        <v>27</v>
      </c>
      <c r="Y143">
        <v>4.3749169999999999</v>
      </c>
      <c r="Z143" t="s">
        <v>25</v>
      </c>
      <c r="AA143" t="s">
        <v>292</v>
      </c>
      <c r="AB143">
        <v>2.1441000000000002E-2</v>
      </c>
      <c r="AC143" t="s">
        <v>25</v>
      </c>
      <c r="AD143" t="s">
        <v>28</v>
      </c>
      <c r="AE143">
        <v>0.42144399999999999</v>
      </c>
      <c r="AF143" t="s">
        <v>25</v>
      </c>
      <c r="AG143" t="s">
        <v>288</v>
      </c>
      <c r="AH143">
        <v>1000</v>
      </c>
      <c r="AI143" t="s">
        <v>189</v>
      </c>
      <c r="AJ143">
        <v>1000000</v>
      </c>
      <c r="AK143" t="s">
        <v>190</v>
      </c>
      <c r="AL143">
        <v>10</v>
      </c>
      <c r="AM143" t="s">
        <v>191</v>
      </c>
      <c r="AN143">
        <v>500</v>
      </c>
      <c r="AO143" t="s">
        <v>192</v>
      </c>
      <c r="AP143">
        <v>10</v>
      </c>
      <c r="AQ143" t="s">
        <v>193</v>
      </c>
      <c r="AR143">
        <v>20</v>
      </c>
      <c r="AS143" t="s">
        <v>1882</v>
      </c>
    </row>
    <row r="144" spans="1:45">
      <c r="A144">
        <v>451</v>
      </c>
      <c r="B144" t="s">
        <v>289</v>
      </c>
      <c r="C144">
        <v>0</v>
      </c>
      <c r="D144" t="s">
        <v>182</v>
      </c>
      <c r="E144">
        <v>279</v>
      </c>
      <c r="F144" t="s">
        <v>183</v>
      </c>
      <c r="G144" t="s">
        <v>184</v>
      </c>
      <c r="H144">
        <v>0.82</v>
      </c>
      <c r="I144" t="s">
        <v>185</v>
      </c>
      <c r="J144">
        <v>2.61E-4</v>
      </c>
      <c r="K144" t="s">
        <v>25</v>
      </c>
      <c r="L144" t="s">
        <v>290</v>
      </c>
      <c r="M144">
        <v>249.879538</v>
      </c>
      <c r="N144" t="s">
        <v>25</v>
      </c>
      <c r="O144" t="s">
        <v>293</v>
      </c>
      <c r="P144">
        <v>5.1099999999999995E-4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2.3257E-2</v>
      </c>
      <c r="W144" t="s">
        <v>25</v>
      </c>
      <c r="X144" t="s">
        <v>27</v>
      </c>
      <c r="Y144">
        <v>4.3635429999999999</v>
      </c>
      <c r="Z144" t="s">
        <v>25</v>
      </c>
      <c r="AA144" t="s">
        <v>292</v>
      </c>
      <c r="AB144">
        <v>2.1506999999999998E-2</v>
      </c>
      <c r="AC144" t="s">
        <v>25</v>
      </c>
      <c r="AD144" t="s">
        <v>28</v>
      </c>
      <c r="AE144">
        <v>0.42140699999999998</v>
      </c>
      <c r="AF144" t="s">
        <v>25</v>
      </c>
      <c r="AG144" t="s">
        <v>288</v>
      </c>
      <c r="AH144">
        <v>1000</v>
      </c>
      <c r="AI144" t="s">
        <v>189</v>
      </c>
      <c r="AJ144">
        <v>1000000</v>
      </c>
      <c r="AK144" t="s">
        <v>190</v>
      </c>
      <c r="AL144">
        <v>10</v>
      </c>
      <c r="AM144" t="s">
        <v>191</v>
      </c>
      <c r="AN144">
        <v>500</v>
      </c>
      <c r="AO144" t="s">
        <v>192</v>
      </c>
      <c r="AP144">
        <v>10</v>
      </c>
      <c r="AQ144" t="s">
        <v>193</v>
      </c>
      <c r="AR144">
        <v>20</v>
      </c>
      <c r="AS144" t="s">
        <v>1882</v>
      </c>
    </row>
    <row r="145" spans="1:45">
      <c r="A145">
        <v>450</v>
      </c>
      <c r="B145" t="s">
        <v>289</v>
      </c>
      <c r="C145">
        <v>0</v>
      </c>
      <c r="D145" t="s">
        <v>182</v>
      </c>
      <c r="E145">
        <v>279</v>
      </c>
      <c r="F145" t="s">
        <v>183</v>
      </c>
      <c r="G145" t="s">
        <v>184</v>
      </c>
      <c r="H145">
        <v>0.82</v>
      </c>
      <c r="I145" t="s">
        <v>185</v>
      </c>
      <c r="J145">
        <v>2.61E-4</v>
      </c>
      <c r="K145" t="s">
        <v>25</v>
      </c>
      <c r="L145" t="s">
        <v>290</v>
      </c>
      <c r="M145">
        <v>250.98840899999999</v>
      </c>
      <c r="N145" t="s">
        <v>25</v>
      </c>
      <c r="O145" t="s">
        <v>293</v>
      </c>
      <c r="P145">
        <v>5.1199999999999998E-4</v>
      </c>
      <c r="Q145" t="s">
        <v>25</v>
      </c>
      <c r="R145" t="s">
        <v>24</v>
      </c>
      <c r="S145">
        <v>4.8434299999999997</v>
      </c>
      <c r="T145" t="s">
        <v>25</v>
      </c>
      <c r="U145" t="s">
        <v>26</v>
      </c>
      <c r="V145">
        <v>2.3328999999999999E-2</v>
      </c>
      <c r="W145" t="s">
        <v>25</v>
      </c>
      <c r="X145" t="s">
        <v>27</v>
      </c>
      <c r="Y145">
        <v>4.3750070000000001</v>
      </c>
      <c r="Z145" t="s">
        <v>25</v>
      </c>
      <c r="AA145" t="s">
        <v>292</v>
      </c>
      <c r="AB145">
        <v>2.1534999999999999E-2</v>
      </c>
      <c r="AC145" t="s">
        <v>25</v>
      </c>
      <c r="AD145" t="s">
        <v>28</v>
      </c>
      <c r="AE145">
        <v>0.42147699999999999</v>
      </c>
      <c r="AF145" t="s">
        <v>25</v>
      </c>
      <c r="AG145" t="s">
        <v>288</v>
      </c>
      <c r="AH145">
        <v>1000</v>
      </c>
      <c r="AI145" t="s">
        <v>189</v>
      </c>
      <c r="AJ145">
        <v>1000000</v>
      </c>
      <c r="AK145" t="s">
        <v>190</v>
      </c>
      <c r="AL145">
        <v>10</v>
      </c>
      <c r="AM145" t="s">
        <v>191</v>
      </c>
      <c r="AN145">
        <v>500</v>
      </c>
      <c r="AO145" t="s">
        <v>192</v>
      </c>
      <c r="AP145">
        <v>10</v>
      </c>
      <c r="AQ145" t="s">
        <v>193</v>
      </c>
      <c r="AR145">
        <v>20</v>
      </c>
      <c r="AS145" t="s">
        <v>1882</v>
      </c>
    </row>
    <row r="146" spans="1:45">
      <c r="A146">
        <v>449</v>
      </c>
      <c r="B146" t="s">
        <v>289</v>
      </c>
      <c r="C146">
        <v>0</v>
      </c>
      <c r="D146" t="s">
        <v>182</v>
      </c>
      <c r="E146">
        <v>279</v>
      </c>
      <c r="F146" t="s">
        <v>183</v>
      </c>
      <c r="G146" t="s">
        <v>184</v>
      </c>
      <c r="H146">
        <v>0.82</v>
      </c>
      <c r="I146" t="s">
        <v>185</v>
      </c>
      <c r="J146">
        <v>2.5999999999999998E-4</v>
      </c>
      <c r="K146" t="s">
        <v>25</v>
      </c>
      <c r="L146" t="s">
        <v>290</v>
      </c>
      <c r="M146">
        <v>250.31834900000001</v>
      </c>
      <c r="N146" t="s">
        <v>25</v>
      </c>
      <c r="O146" t="s">
        <v>293</v>
      </c>
      <c r="P146">
        <v>5.1099999999999995E-4</v>
      </c>
      <c r="Q146" t="s">
        <v>25</v>
      </c>
      <c r="R146" t="s">
        <v>24</v>
      </c>
      <c r="S146">
        <v>4.8777730000000004</v>
      </c>
      <c r="T146" t="s">
        <v>25</v>
      </c>
      <c r="U146" t="s">
        <v>26</v>
      </c>
      <c r="V146">
        <v>2.3432000000000001E-2</v>
      </c>
      <c r="W146" t="s">
        <v>25</v>
      </c>
      <c r="X146" t="s">
        <v>27</v>
      </c>
      <c r="Y146">
        <v>4.4070799999999997</v>
      </c>
      <c r="Z146" t="s">
        <v>25</v>
      </c>
      <c r="AA146" t="s">
        <v>292</v>
      </c>
      <c r="AB146">
        <v>2.1818000000000001E-2</v>
      </c>
      <c r="AC146" t="s">
        <v>25</v>
      </c>
      <c r="AD146" t="s">
        <v>28</v>
      </c>
      <c r="AE146">
        <v>0.42331099999999999</v>
      </c>
      <c r="AF146" t="s">
        <v>25</v>
      </c>
      <c r="AG146" t="s">
        <v>288</v>
      </c>
      <c r="AH146">
        <v>1000</v>
      </c>
      <c r="AI146" t="s">
        <v>189</v>
      </c>
      <c r="AJ146">
        <v>1000000</v>
      </c>
      <c r="AK146" t="s">
        <v>190</v>
      </c>
      <c r="AL146">
        <v>10</v>
      </c>
      <c r="AM146" t="s">
        <v>191</v>
      </c>
      <c r="AN146">
        <v>500</v>
      </c>
      <c r="AO146" t="s">
        <v>192</v>
      </c>
      <c r="AP146">
        <v>10</v>
      </c>
      <c r="AQ146" t="s">
        <v>193</v>
      </c>
      <c r="AR146">
        <v>20</v>
      </c>
      <c r="AS146" t="s">
        <v>1882</v>
      </c>
    </row>
    <row r="147" spans="1:45">
      <c r="A147">
        <v>448</v>
      </c>
      <c r="B147" t="s">
        <v>289</v>
      </c>
      <c r="C147">
        <v>0</v>
      </c>
      <c r="D147" t="s">
        <v>182</v>
      </c>
      <c r="E147">
        <v>279</v>
      </c>
      <c r="F147" t="s">
        <v>183</v>
      </c>
      <c r="G147" t="s">
        <v>184</v>
      </c>
      <c r="H147">
        <v>0.82</v>
      </c>
      <c r="I147" t="s">
        <v>185</v>
      </c>
      <c r="J147">
        <v>2.61E-4</v>
      </c>
      <c r="K147" t="s">
        <v>25</v>
      </c>
      <c r="L147" t="s">
        <v>290</v>
      </c>
      <c r="M147">
        <v>249.35636700000001</v>
      </c>
      <c r="N147" t="s">
        <v>25</v>
      </c>
      <c r="O147" t="s">
        <v>293</v>
      </c>
      <c r="P147">
        <v>5.1000000000000004E-4</v>
      </c>
      <c r="Q147" t="s">
        <v>25</v>
      </c>
      <c r="R147" t="s">
        <v>24</v>
      </c>
      <c r="S147">
        <v>4.8493969999999997</v>
      </c>
      <c r="T147" t="s">
        <v>25</v>
      </c>
      <c r="U147" t="s">
        <v>26</v>
      </c>
      <c r="V147">
        <v>2.3290000000000002E-2</v>
      </c>
      <c r="W147" t="s">
        <v>25</v>
      </c>
      <c r="X147" t="s">
        <v>27</v>
      </c>
      <c r="Y147">
        <v>4.380986</v>
      </c>
      <c r="Z147" t="s">
        <v>25</v>
      </c>
      <c r="AA147" t="s">
        <v>292</v>
      </c>
      <c r="AB147">
        <v>2.1637E-2</v>
      </c>
      <c r="AC147" t="s">
        <v>25</v>
      </c>
      <c r="AD147" t="s">
        <v>28</v>
      </c>
      <c r="AE147">
        <v>0.42141800000000001</v>
      </c>
      <c r="AF147" t="s">
        <v>25</v>
      </c>
      <c r="AG147" t="s">
        <v>288</v>
      </c>
      <c r="AH147">
        <v>1000</v>
      </c>
      <c r="AI147" t="s">
        <v>189</v>
      </c>
      <c r="AJ147">
        <v>1000000</v>
      </c>
      <c r="AK147" t="s">
        <v>190</v>
      </c>
      <c r="AL147">
        <v>10</v>
      </c>
      <c r="AM147" t="s">
        <v>191</v>
      </c>
      <c r="AN147">
        <v>500</v>
      </c>
      <c r="AO147" t="s">
        <v>192</v>
      </c>
      <c r="AP147">
        <v>10</v>
      </c>
      <c r="AQ147" t="s">
        <v>193</v>
      </c>
      <c r="AR147">
        <v>20</v>
      </c>
      <c r="AS147" t="s">
        <v>1882</v>
      </c>
    </row>
    <row r="148" spans="1:45">
      <c r="A148">
        <v>447</v>
      </c>
      <c r="B148" t="s">
        <v>289</v>
      </c>
      <c r="C148">
        <v>0</v>
      </c>
      <c r="D148" t="s">
        <v>182</v>
      </c>
      <c r="E148">
        <v>279</v>
      </c>
      <c r="F148" t="s">
        <v>183</v>
      </c>
      <c r="G148" t="s">
        <v>184</v>
      </c>
      <c r="H148">
        <v>0.82</v>
      </c>
      <c r="I148" t="s">
        <v>185</v>
      </c>
      <c r="J148">
        <v>2.5799999999999998E-4</v>
      </c>
      <c r="K148" t="s">
        <v>25</v>
      </c>
      <c r="L148" t="s">
        <v>290</v>
      </c>
      <c r="M148">
        <v>248.36666600000001</v>
      </c>
      <c r="N148" t="s">
        <v>25</v>
      </c>
      <c r="O148" t="s">
        <v>293</v>
      </c>
      <c r="P148">
        <v>5.0600000000000005E-4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2.3276999999999999E-2</v>
      </c>
      <c r="W148" t="s">
        <v>25</v>
      </c>
      <c r="X148" t="s">
        <v>27</v>
      </c>
      <c r="Y148">
        <v>4.3620859999999997</v>
      </c>
      <c r="Z148" t="s">
        <v>25</v>
      </c>
      <c r="AA148" t="s">
        <v>292</v>
      </c>
      <c r="AB148">
        <v>2.1472999999999999E-2</v>
      </c>
      <c r="AC148" t="s">
        <v>25</v>
      </c>
      <c r="AD148" t="s">
        <v>28</v>
      </c>
      <c r="AE148">
        <v>0.42161399999999999</v>
      </c>
      <c r="AF148" t="s">
        <v>25</v>
      </c>
      <c r="AG148" t="s">
        <v>288</v>
      </c>
      <c r="AH148">
        <v>1000</v>
      </c>
      <c r="AI148" t="s">
        <v>189</v>
      </c>
      <c r="AJ148">
        <v>1000000</v>
      </c>
      <c r="AK148" t="s">
        <v>190</v>
      </c>
      <c r="AL148">
        <v>10</v>
      </c>
      <c r="AM148" t="s">
        <v>191</v>
      </c>
      <c r="AN148">
        <v>500</v>
      </c>
      <c r="AO148" t="s">
        <v>192</v>
      </c>
      <c r="AP148">
        <v>10</v>
      </c>
      <c r="AQ148" t="s">
        <v>193</v>
      </c>
      <c r="AR148">
        <v>20</v>
      </c>
      <c r="AS148" t="s">
        <v>1882</v>
      </c>
    </row>
    <row r="149" spans="1:45">
      <c r="A149">
        <v>446</v>
      </c>
      <c r="B149" t="s">
        <v>289</v>
      </c>
      <c r="C149">
        <v>0</v>
      </c>
      <c r="D149" t="s">
        <v>182</v>
      </c>
      <c r="E149">
        <v>279</v>
      </c>
      <c r="F149" t="s">
        <v>183</v>
      </c>
      <c r="G149" t="s">
        <v>184</v>
      </c>
      <c r="H149">
        <v>0.82</v>
      </c>
      <c r="I149" t="s">
        <v>185</v>
      </c>
      <c r="J149">
        <v>2.5700000000000001E-4</v>
      </c>
      <c r="K149" t="s">
        <v>25</v>
      </c>
      <c r="L149" t="s">
        <v>290</v>
      </c>
      <c r="M149">
        <v>249.373277</v>
      </c>
      <c r="N149" t="s">
        <v>25</v>
      </c>
      <c r="O149" t="s">
        <v>293</v>
      </c>
      <c r="P149">
        <v>5.0699999999999996E-4</v>
      </c>
      <c r="Q149" t="s">
        <v>25</v>
      </c>
      <c r="R149" t="s">
        <v>24</v>
      </c>
      <c r="S149">
        <v>4.8435740000000003</v>
      </c>
      <c r="T149" t="s">
        <v>25</v>
      </c>
      <c r="U149" t="s">
        <v>26</v>
      </c>
      <c r="V149">
        <v>2.3279999999999999E-2</v>
      </c>
      <c r="W149" t="s">
        <v>25</v>
      </c>
      <c r="X149" t="s">
        <v>27</v>
      </c>
      <c r="Y149">
        <v>4.3747790000000002</v>
      </c>
      <c r="Z149" t="s">
        <v>25</v>
      </c>
      <c r="AA149" t="s">
        <v>292</v>
      </c>
      <c r="AB149">
        <v>2.1857999999999999E-2</v>
      </c>
      <c r="AC149" t="s">
        <v>25</v>
      </c>
      <c r="AD149" t="s">
        <v>28</v>
      </c>
      <c r="AE149">
        <v>0.42146800000000001</v>
      </c>
      <c r="AF149" t="s">
        <v>25</v>
      </c>
      <c r="AG149" t="s">
        <v>288</v>
      </c>
      <c r="AH149">
        <v>1000</v>
      </c>
      <c r="AI149" t="s">
        <v>189</v>
      </c>
      <c r="AJ149">
        <v>1000000</v>
      </c>
      <c r="AK149" t="s">
        <v>190</v>
      </c>
      <c r="AL149">
        <v>10</v>
      </c>
      <c r="AM149" t="s">
        <v>191</v>
      </c>
      <c r="AN149">
        <v>500</v>
      </c>
      <c r="AO149" t="s">
        <v>192</v>
      </c>
      <c r="AP149">
        <v>10</v>
      </c>
      <c r="AQ149" t="s">
        <v>193</v>
      </c>
      <c r="AR149">
        <v>20</v>
      </c>
      <c r="AS149" t="s">
        <v>1882</v>
      </c>
    </row>
    <row r="150" spans="1:45">
      <c r="A150">
        <v>445</v>
      </c>
      <c r="B150" t="s">
        <v>289</v>
      </c>
      <c r="C150">
        <v>0</v>
      </c>
      <c r="D150" t="s">
        <v>182</v>
      </c>
      <c r="E150">
        <v>279</v>
      </c>
      <c r="F150" t="s">
        <v>183</v>
      </c>
      <c r="G150" t="s">
        <v>184</v>
      </c>
      <c r="H150">
        <v>0.82</v>
      </c>
      <c r="I150" t="s">
        <v>185</v>
      </c>
      <c r="J150">
        <v>2.5799999999999998E-4</v>
      </c>
      <c r="K150" t="s">
        <v>25</v>
      </c>
      <c r="L150" t="s">
        <v>290</v>
      </c>
      <c r="M150">
        <v>248.12288699999999</v>
      </c>
      <c r="N150" t="s">
        <v>25</v>
      </c>
      <c r="O150" t="s">
        <v>293</v>
      </c>
      <c r="P150">
        <v>5.0600000000000005E-4</v>
      </c>
      <c r="Q150" t="s">
        <v>25</v>
      </c>
      <c r="R150" t="s">
        <v>24</v>
      </c>
      <c r="S150">
        <v>4.8338469999999996</v>
      </c>
      <c r="T150" t="s">
        <v>25</v>
      </c>
      <c r="U150" t="s">
        <v>26</v>
      </c>
      <c r="V150">
        <v>2.333E-2</v>
      </c>
      <c r="W150" t="s">
        <v>25</v>
      </c>
      <c r="X150" t="s">
        <v>27</v>
      </c>
      <c r="Y150">
        <v>4.3651790000000004</v>
      </c>
      <c r="Z150" t="s">
        <v>25</v>
      </c>
      <c r="AA150" t="s">
        <v>292</v>
      </c>
      <c r="AB150">
        <v>2.1683999999999998E-2</v>
      </c>
      <c r="AC150" t="s">
        <v>25</v>
      </c>
      <c r="AD150" t="s">
        <v>28</v>
      </c>
      <c r="AE150">
        <v>0.42148099999999999</v>
      </c>
      <c r="AF150" t="s">
        <v>25</v>
      </c>
      <c r="AG150" t="s">
        <v>288</v>
      </c>
      <c r="AH150">
        <v>1000</v>
      </c>
      <c r="AI150" t="s">
        <v>189</v>
      </c>
      <c r="AJ150">
        <v>1000000</v>
      </c>
      <c r="AK150" t="s">
        <v>190</v>
      </c>
      <c r="AL150">
        <v>10</v>
      </c>
      <c r="AM150" t="s">
        <v>191</v>
      </c>
      <c r="AN150">
        <v>500</v>
      </c>
      <c r="AO150" t="s">
        <v>192</v>
      </c>
      <c r="AP150">
        <v>10</v>
      </c>
      <c r="AQ150" t="s">
        <v>193</v>
      </c>
      <c r="AR150">
        <v>20</v>
      </c>
      <c r="AS150" t="s">
        <v>1882</v>
      </c>
    </row>
    <row r="151" spans="1:45">
      <c r="A151">
        <v>444</v>
      </c>
      <c r="B151" t="s">
        <v>289</v>
      </c>
      <c r="C151">
        <v>0</v>
      </c>
      <c r="D151" t="s">
        <v>182</v>
      </c>
      <c r="E151">
        <v>279</v>
      </c>
      <c r="F151" t="s">
        <v>183</v>
      </c>
      <c r="G151" t="s">
        <v>184</v>
      </c>
      <c r="H151">
        <v>0.82</v>
      </c>
      <c r="I151" t="s">
        <v>185</v>
      </c>
      <c r="J151">
        <v>2.5900000000000001E-4</v>
      </c>
      <c r="K151" t="s">
        <v>25</v>
      </c>
      <c r="L151" t="s">
        <v>290</v>
      </c>
      <c r="M151">
        <v>249.11286899999999</v>
      </c>
      <c r="N151" t="s">
        <v>25</v>
      </c>
      <c r="O151" t="s">
        <v>293</v>
      </c>
      <c r="P151">
        <v>5.0799999999999999E-4</v>
      </c>
      <c r="Q151" t="s">
        <v>25</v>
      </c>
      <c r="R151" t="s">
        <v>24</v>
      </c>
      <c r="S151">
        <v>4.8113960000000002</v>
      </c>
      <c r="T151" t="s">
        <v>25</v>
      </c>
      <c r="U151" t="s">
        <v>26</v>
      </c>
      <c r="V151">
        <v>2.3238000000000002E-2</v>
      </c>
      <c r="W151" t="s">
        <v>25</v>
      </c>
      <c r="X151" t="s">
        <v>27</v>
      </c>
      <c r="Y151">
        <v>4.3431689999999996</v>
      </c>
      <c r="Z151" t="s">
        <v>25</v>
      </c>
      <c r="AA151" t="s">
        <v>292</v>
      </c>
      <c r="AB151">
        <v>2.1506999999999998E-2</v>
      </c>
      <c r="AC151" t="s">
        <v>25</v>
      </c>
      <c r="AD151" t="s">
        <v>28</v>
      </c>
      <c r="AE151">
        <v>0.42141099999999998</v>
      </c>
      <c r="AF151" t="s">
        <v>25</v>
      </c>
      <c r="AG151" t="s">
        <v>288</v>
      </c>
      <c r="AH151">
        <v>1000</v>
      </c>
      <c r="AI151" t="s">
        <v>189</v>
      </c>
      <c r="AJ151">
        <v>1000000</v>
      </c>
      <c r="AK151" t="s">
        <v>190</v>
      </c>
      <c r="AL151">
        <v>10</v>
      </c>
      <c r="AM151" t="s">
        <v>191</v>
      </c>
      <c r="AN151">
        <v>500</v>
      </c>
      <c r="AO151" t="s">
        <v>192</v>
      </c>
      <c r="AP151">
        <v>10</v>
      </c>
      <c r="AQ151" t="s">
        <v>193</v>
      </c>
      <c r="AR151">
        <v>20</v>
      </c>
      <c r="AS151" t="s">
        <v>1882</v>
      </c>
    </row>
    <row r="152" spans="1:45">
      <c r="A152">
        <v>442</v>
      </c>
      <c r="B152" t="s">
        <v>289</v>
      </c>
      <c r="C152">
        <v>0</v>
      </c>
      <c r="D152" t="s">
        <v>182</v>
      </c>
      <c r="E152">
        <v>279</v>
      </c>
      <c r="F152" t="s">
        <v>183</v>
      </c>
      <c r="G152" t="s">
        <v>184</v>
      </c>
      <c r="H152">
        <v>1.488</v>
      </c>
      <c r="I152" t="s">
        <v>185</v>
      </c>
      <c r="J152">
        <v>2.5700000000000001E-4</v>
      </c>
      <c r="K152" t="s">
        <v>25</v>
      </c>
      <c r="L152" t="s">
        <v>290</v>
      </c>
      <c r="M152">
        <v>239.01396700000001</v>
      </c>
      <c r="N152" t="s">
        <v>25</v>
      </c>
      <c r="O152" t="s">
        <v>293</v>
      </c>
      <c r="P152">
        <v>4.9600000000000002E-4</v>
      </c>
      <c r="Q152" t="s">
        <v>25</v>
      </c>
      <c r="R152" t="s">
        <v>24</v>
      </c>
      <c r="S152">
        <v>4.7278399999999996</v>
      </c>
      <c r="T152" t="s">
        <v>25</v>
      </c>
      <c r="U152" t="s">
        <v>26</v>
      </c>
      <c r="V152">
        <v>2.6599999999999999E-2</v>
      </c>
      <c r="W152" t="s">
        <v>25</v>
      </c>
      <c r="X152" t="s">
        <v>27</v>
      </c>
      <c r="Y152">
        <v>4.0457840000000003</v>
      </c>
      <c r="Z152" t="s">
        <v>25</v>
      </c>
      <c r="AA152" t="s">
        <v>292</v>
      </c>
      <c r="AB152">
        <v>2.0709000000000002E-2</v>
      </c>
      <c r="AC152" t="s">
        <v>25</v>
      </c>
      <c r="AD152" t="s">
        <v>28</v>
      </c>
      <c r="AE152">
        <v>0.63261100000000003</v>
      </c>
      <c r="AF152" t="s">
        <v>25</v>
      </c>
      <c r="AG152" t="s">
        <v>288</v>
      </c>
      <c r="AH152">
        <v>1000</v>
      </c>
      <c r="AI152" t="s">
        <v>189</v>
      </c>
      <c r="AJ152">
        <v>1000000</v>
      </c>
      <c r="AK152" t="s">
        <v>190</v>
      </c>
      <c r="AL152">
        <v>10</v>
      </c>
      <c r="AM152" t="s">
        <v>191</v>
      </c>
      <c r="AN152">
        <v>500</v>
      </c>
      <c r="AO152" t="s">
        <v>192</v>
      </c>
      <c r="AP152">
        <v>10</v>
      </c>
      <c r="AQ152" t="s">
        <v>193</v>
      </c>
      <c r="AR152">
        <v>20</v>
      </c>
      <c r="AS152" t="s">
        <v>1882</v>
      </c>
    </row>
    <row r="153" spans="1:45">
      <c r="A153">
        <v>441</v>
      </c>
      <c r="B153" t="s">
        <v>289</v>
      </c>
      <c r="C153">
        <v>0</v>
      </c>
      <c r="D153" t="s">
        <v>182</v>
      </c>
      <c r="E153">
        <v>279</v>
      </c>
      <c r="F153" t="s">
        <v>183</v>
      </c>
      <c r="G153" t="s">
        <v>184</v>
      </c>
      <c r="H153">
        <v>1.488</v>
      </c>
      <c r="I153" t="s">
        <v>185</v>
      </c>
      <c r="J153">
        <v>2.5799999999999998E-4</v>
      </c>
      <c r="K153" t="s">
        <v>25</v>
      </c>
      <c r="L153" t="s">
        <v>290</v>
      </c>
      <c r="M153">
        <v>238.96315799999999</v>
      </c>
      <c r="N153" t="s">
        <v>25</v>
      </c>
      <c r="O153" t="s">
        <v>293</v>
      </c>
      <c r="P153">
        <v>4.9700000000000005E-4</v>
      </c>
      <c r="Q153" t="s">
        <v>25</v>
      </c>
      <c r="R153" t="s">
        <v>24</v>
      </c>
      <c r="S153">
        <v>4.7381460000000004</v>
      </c>
      <c r="T153" t="s">
        <v>25</v>
      </c>
      <c r="U153" t="s">
        <v>26</v>
      </c>
      <c r="V153">
        <v>2.6637999999999998E-2</v>
      </c>
      <c r="W153" t="s">
        <v>25</v>
      </c>
      <c r="X153" t="s">
        <v>27</v>
      </c>
      <c r="Y153">
        <v>4.0562750000000003</v>
      </c>
      <c r="Z153" t="s">
        <v>25</v>
      </c>
      <c r="AA153" t="s">
        <v>292</v>
      </c>
      <c r="AB153">
        <v>2.061E-2</v>
      </c>
      <c r="AC153" t="s">
        <v>25</v>
      </c>
      <c r="AD153" t="s">
        <v>28</v>
      </c>
      <c r="AE153">
        <v>0.63253899999999996</v>
      </c>
      <c r="AF153" t="s">
        <v>25</v>
      </c>
      <c r="AG153" t="s">
        <v>288</v>
      </c>
      <c r="AH153">
        <v>1000</v>
      </c>
      <c r="AI153" t="s">
        <v>189</v>
      </c>
      <c r="AJ153">
        <v>1000000</v>
      </c>
      <c r="AK153" t="s">
        <v>190</v>
      </c>
      <c r="AL153">
        <v>10</v>
      </c>
      <c r="AM153" t="s">
        <v>191</v>
      </c>
      <c r="AN153">
        <v>500</v>
      </c>
      <c r="AO153" t="s">
        <v>192</v>
      </c>
      <c r="AP153">
        <v>10</v>
      </c>
      <c r="AQ153" t="s">
        <v>193</v>
      </c>
      <c r="AR153">
        <v>20</v>
      </c>
      <c r="AS153" t="s">
        <v>1882</v>
      </c>
    </row>
    <row r="154" spans="1:45">
      <c r="A154">
        <v>440</v>
      </c>
      <c r="B154" t="s">
        <v>289</v>
      </c>
      <c r="C154">
        <v>0</v>
      </c>
      <c r="D154" t="s">
        <v>182</v>
      </c>
      <c r="E154">
        <v>279</v>
      </c>
      <c r="F154" t="s">
        <v>183</v>
      </c>
      <c r="G154" t="s">
        <v>184</v>
      </c>
      <c r="H154">
        <v>1.488</v>
      </c>
      <c r="I154" t="s">
        <v>185</v>
      </c>
      <c r="J154">
        <v>2.6200000000000003E-4</v>
      </c>
      <c r="K154" t="s">
        <v>25</v>
      </c>
      <c r="L154" t="s">
        <v>290</v>
      </c>
      <c r="M154">
        <v>242.941982</v>
      </c>
      <c r="N154" t="s">
        <v>25</v>
      </c>
      <c r="O154" t="s">
        <v>293</v>
      </c>
      <c r="P154">
        <v>5.04E-4</v>
      </c>
      <c r="Q154" t="s">
        <v>25</v>
      </c>
      <c r="R154" t="s">
        <v>24</v>
      </c>
      <c r="S154">
        <v>4.7438799999999999</v>
      </c>
      <c r="T154" t="s">
        <v>25</v>
      </c>
      <c r="U154" t="s">
        <v>26</v>
      </c>
      <c r="V154">
        <v>2.6655000000000002E-2</v>
      </c>
      <c r="W154" t="s">
        <v>25</v>
      </c>
      <c r="X154" t="s">
        <v>27</v>
      </c>
      <c r="Y154">
        <v>4.0617330000000003</v>
      </c>
      <c r="Z154" t="s">
        <v>25</v>
      </c>
      <c r="AA154" t="s">
        <v>292</v>
      </c>
      <c r="AB154">
        <v>2.0861000000000001E-2</v>
      </c>
      <c r="AC154" t="s">
        <v>25</v>
      </c>
      <c r="AD154" t="s">
        <v>28</v>
      </c>
      <c r="AE154">
        <v>0.63260099999999997</v>
      </c>
      <c r="AF154" t="s">
        <v>25</v>
      </c>
      <c r="AG154" t="s">
        <v>288</v>
      </c>
      <c r="AH154">
        <v>1000</v>
      </c>
      <c r="AI154" t="s">
        <v>189</v>
      </c>
      <c r="AJ154">
        <v>1000000</v>
      </c>
      <c r="AK154" t="s">
        <v>190</v>
      </c>
      <c r="AL154">
        <v>10</v>
      </c>
      <c r="AM154" t="s">
        <v>191</v>
      </c>
      <c r="AN154">
        <v>500</v>
      </c>
      <c r="AO154" t="s">
        <v>192</v>
      </c>
      <c r="AP154">
        <v>10</v>
      </c>
      <c r="AQ154" t="s">
        <v>193</v>
      </c>
      <c r="AR154">
        <v>20</v>
      </c>
      <c r="AS154" t="s">
        <v>1882</v>
      </c>
    </row>
    <row r="155" spans="1:45">
      <c r="A155">
        <v>439</v>
      </c>
      <c r="B155" t="s">
        <v>289</v>
      </c>
      <c r="C155">
        <v>0</v>
      </c>
      <c r="D155" t="s">
        <v>182</v>
      </c>
      <c r="E155">
        <v>279</v>
      </c>
      <c r="F155" t="s">
        <v>183</v>
      </c>
      <c r="G155" t="s">
        <v>184</v>
      </c>
      <c r="H155">
        <v>1.488</v>
      </c>
      <c r="I155" t="s">
        <v>185</v>
      </c>
      <c r="J155">
        <v>2.5900000000000001E-4</v>
      </c>
      <c r="K155" t="s">
        <v>25</v>
      </c>
      <c r="L155" t="s">
        <v>290</v>
      </c>
      <c r="M155">
        <v>243.19309100000001</v>
      </c>
      <c r="N155" t="s">
        <v>25</v>
      </c>
      <c r="O155" t="s">
        <v>293</v>
      </c>
      <c r="P155">
        <v>5.0199999999999995E-4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2.6712E-2</v>
      </c>
      <c r="W155" t="s">
        <v>25</v>
      </c>
      <c r="X155" t="s">
        <v>27</v>
      </c>
      <c r="Y155">
        <v>4.0752990000000002</v>
      </c>
      <c r="Z155" t="s">
        <v>25</v>
      </c>
      <c r="AA155" t="s">
        <v>292</v>
      </c>
      <c r="AB155">
        <v>2.0797E-2</v>
      </c>
      <c r="AC155" t="s">
        <v>25</v>
      </c>
      <c r="AD155" t="s">
        <v>28</v>
      </c>
      <c r="AE155">
        <v>0.63242699999999996</v>
      </c>
      <c r="AF155" t="s">
        <v>25</v>
      </c>
      <c r="AG155" t="s">
        <v>288</v>
      </c>
      <c r="AH155">
        <v>1000</v>
      </c>
      <c r="AI155" t="s">
        <v>189</v>
      </c>
      <c r="AJ155">
        <v>1000000</v>
      </c>
      <c r="AK155" t="s">
        <v>190</v>
      </c>
      <c r="AL155">
        <v>10</v>
      </c>
      <c r="AM155" t="s">
        <v>191</v>
      </c>
      <c r="AN155">
        <v>500</v>
      </c>
      <c r="AO155" t="s">
        <v>192</v>
      </c>
      <c r="AP155">
        <v>10</v>
      </c>
      <c r="AQ155" t="s">
        <v>193</v>
      </c>
      <c r="AR155">
        <v>20</v>
      </c>
      <c r="AS155" t="s">
        <v>1882</v>
      </c>
    </row>
    <row r="156" spans="1:45">
      <c r="A156">
        <v>438</v>
      </c>
      <c r="B156" t="s">
        <v>289</v>
      </c>
      <c r="C156">
        <v>0</v>
      </c>
      <c r="D156" t="s">
        <v>182</v>
      </c>
      <c r="E156">
        <v>279</v>
      </c>
      <c r="F156" t="s">
        <v>183</v>
      </c>
      <c r="G156" t="s">
        <v>184</v>
      </c>
      <c r="H156">
        <v>1.488</v>
      </c>
      <c r="I156" t="s">
        <v>185</v>
      </c>
      <c r="J156">
        <v>2.6200000000000003E-4</v>
      </c>
      <c r="K156" t="s">
        <v>25</v>
      </c>
      <c r="L156" t="s">
        <v>290</v>
      </c>
      <c r="M156">
        <v>239.07669200000001</v>
      </c>
      <c r="N156" t="s">
        <v>25</v>
      </c>
      <c r="O156" t="s">
        <v>293</v>
      </c>
      <c r="P156">
        <v>5.0100000000000003E-4</v>
      </c>
      <c r="Q156" t="s">
        <v>25</v>
      </c>
      <c r="R156" t="s">
        <v>24</v>
      </c>
      <c r="S156">
        <v>4.7764220000000002</v>
      </c>
      <c r="T156" t="s">
        <v>25</v>
      </c>
      <c r="U156" t="s">
        <v>26</v>
      </c>
      <c r="V156">
        <v>2.6741000000000001E-2</v>
      </c>
      <c r="W156" t="s">
        <v>25</v>
      </c>
      <c r="X156" t="s">
        <v>27</v>
      </c>
      <c r="Y156">
        <v>4.0942689999999997</v>
      </c>
      <c r="Z156" t="s">
        <v>25</v>
      </c>
      <c r="AA156" t="s">
        <v>292</v>
      </c>
      <c r="AB156">
        <v>2.0844999999999999E-2</v>
      </c>
      <c r="AC156" t="s">
        <v>25</v>
      </c>
      <c r="AD156" t="s">
        <v>28</v>
      </c>
      <c r="AE156">
        <v>0.63240300000000005</v>
      </c>
      <c r="AF156" t="s">
        <v>25</v>
      </c>
      <c r="AG156" t="s">
        <v>288</v>
      </c>
      <c r="AH156">
        <v>1000</v>
      </c>
      <c r="AI156" t="s">
        <v>189</v>
      </c>
      <c r="AJ156">
        <v>1000000</v>
      </c>
      <c r="AK156" t="s">
        <v>190</v>
      </c>
      <c r="AL156">
        <v>10</v>
      </c>
      <c r="AM156" t="s">
        <v>191</v>
      </c>
      <c r="AN156">
        <v>500</v>
      </c>
      <c r="AO156" t="s">
        <v>192</v>
      </c>
      <c r="AP156">
        <v>10</v>
      </c>
      <c r="AQ156" t="s">
        <v>193</v>
      </c>
      <c r="AR156">
        <v>20</v>
      </c>
      <c r="AS156" t="s">
        <v>1882</v>
      </c>
    </row>
    <row r="157" spans="1:45">
      <c r="A157">
        <v>437</v>
      </c>
      <c r="B157" t="s">
        <v>289</v>
      </c>
      <c r="C157">
        <v>0</v>
      </c>
      <c r="D157" t="s">
        <v>182</v>
      </c>
      <c r="E157">
        <v>279</v>
      </c>
      <c r="F157" t="s">
        <v>183</v>
      </c>
      <c r="G157" t="s">
        <v>184</v>
      </c>
      <c r="H157">
        <v>1.488</v>
      </c>
      <c r="I157" t="s">
        <v>185</v>
      </c>
      <c r="J157">
        <v>2.5900000000000001E-4</v>
      </c>
      <c r="K157" t="s">
        <v>25</v>
      </c>
      <c r="L157" t="s">
        <v>290</v>
      </c>
      <c r="M157">
        <v>239.88339099999999</v>
      </c>
      <c r="N157" t="s">
        <v>25</v>
      </c>
      <c r="O157" t="s">
        <v>293</v>
      </c>
      <c r="P157">
        <v>4.9899999999999999E-4</v>
      </c>
      <c r="Q157" t="s">
        <v>25</v>
      </c>
      <c r="R157" t="s">
        <v>24</v>
      </c>
      <c r="S157">
        <v>4.7630499999999998</v>
      </c>
      <c r="T157" t="s">
        <v>25</v>
      </c>
      <c r="U157" t="s">
        <v>26</v>
      </c>
      <c r="V157">
        <v>2.6588000000000001E-2</v>
      </c>
      <c r="W157" t="s">
        <v>25</v>
      </c>
      <c r="X157" t="s">
        <v>27</v>
      </c>
      <c r="Y157">
        <v>4.0813379999999997</v>
      </c>
      <c r="Z157" t="s">
        <v>25</v>
      </c>
      <c r="AA157" t="s">
        <v>292</v>
      </c>
      <c r="AB157">
        <v>2.0768999999999999E-2</v>
      </c>
      <c r="AC157" t="s">
        <v>25</v>
      </c>
      <c r="AD157" t="s">
        <v>28</v>
      </c>
      <c r="AE157">
        <v>0.63231499999999996</v>
      </c>
      <c r="AF157" t="s">
        <v>25</v>
      </c>
      <c r="AG157" t="s">
        <v>288</v>
      </c>
      <c r="AH157">
        <v>1000</v>
      </c>
      <c r="AI157" t="s">
        <v>189</v>
      </c>
      <c r="AJ157">
        <v>1000000</v>
      </c>
      <c r="AK157" t="s">
        <v>190</v>
      </c>
      <c r="AL157">
        <v>10</v>
      </c>
      <c r="AM157" t="s">
        <v>191</v>
      </c>
      <c r="AN157">
        <v>500</v>
      </c>
      <c r="AO157" t="s">
        <v>192</v>
      </c>
      <c r="AP157">
        <v>10</v>
      </c>
      <c r="AQ157" t="s">
        <v>193</v>
      </c>
      <c r="AR157">
        <v>20</v>
      </c>
      <c r="AS157" t="s">
        <v>1882</v>
      </c>
    </row>
    <row r="158" spans="1:45">
      <c r="A158">
        <v>436</v>
      </c>
      <c r="B158" t="s">
        <v>289</v>
      </c>
      <c r="C158">
        <v>0</v>
      </c>
      <c r="D158" t="s">
        <v>182</v>
      </c>
      <c r="E158">
        <v>279</v>
      </c>
      <c r="F158" t="s">
        <v>183</v>
      </c>
      <c r="G158" t="s">
        <v>184</v>
      </c>
      <c r="H158">
        <v>1.488</v>
      </c>
      <c r="I158" t="s">
        <v>185</v>
      </c>
      <c r="J158">
        <v>2.5700000000000001E-4</v>
      </c>
      <c r="K158" t="s">
        <v>25</v>
      </c>
      <c r="L158" t="s">
        <v>290</v>
      </c>
      <c r="M158">
        <v>240.14768000000001</v>
      </c>
      <c r="N158" t="s">
        <v>25</v>
      </c>
      <c r="O158" t="s">
        <v>293</v>
      </c>
      <c r="P158">
        <v>4.9700000000000005E-4</v>
      </c>
      <c r="Q158" t="s">
        <v>25</v>
      </c>
      <c r="R158" t="s">
        <v>24</v>
      </c>
      <c r="S158">
        <v>4.7693149999999997</v>
      </c>
      <c r="T158" t="s">
        <v>25</v>
      </c>
      <c r="U158" t="s">
        <v>26</v>
      </c>
      <c r="V158">
        <v>2.6689000000000001E-2</v>
      </c>
      <c r="W158" t="s">
        <v>25</v>
      </c>
      <c r="X158" t="s">
        <v>27</v>
      </c>
      <c r="Y158">
        <v>4.0873660000000003</v>
      </c>
      <c r="Z158" t="s">
        <v>25</v>
      </c>
      <c r="AA158" t="s">
        <v>292</v>
      </c>
      <c r="AB158">
        <v>2.0767000000000001E-2</v>
      </c>
      <c r="AC158" t="s">
        <v>25</v>
      </c>
      <c r="AD158" t="s">
        <v>28</v>
      </c>
      <c r="AE158">
        <v>0.63239900000000004</v>
      </c>
      <c r="AF158" t="s">
        <v>25</v>
      </c>
      <c r="AG158" t="s">
        <v>288</v>
      </c>
      <c r="AH158">
        <v>1000</v>
      </c>
      <c r="AI158" t="s">
        <v>189</v>
      </c>
      <c r="AJ158">
        <v>1000000</v>
      </c>
      <c r="AK158" t="s">
        <v>190</v>
      </c>
      <c r="AL158">
        <v>10</v>
      </c>
      <c r="AM158" t="s">
        <v>191</v>
      </c>
      <c r="AN158">
        <v>500</v>
      </c>
      <c r="AO158" t="s">
        <v>192</v>
      </c>
      <c r="AP158">
        <v>10</v>
      </c>
      <c r="AQ158" t="s">
        <v>193</v>
      </c>
      <c r="AR158">
        <v>20</v>
      </c>
      <c r="AS158" t="s">
        <v>1882</v>
      </c>
    </row>
    <row r="159" spans="1:45">
      <c r="A159">
        <v>435</v>
      </c>
      <c r="B159" t="s">
        <v>289</v>
      </c>
      <c r="C159">
        <v>0</v>
      </c>
      <c r="D159" t="s">
        <v>182</v>
      </c>
      <c r="E159">
        <v>279</v>
      </c>
      <c r="F159" t="s">
        <v>183</v>
      </c>
      <c r="G159" t="s">
        <v>184</v>
      </c>
      <c r="H159">
        <v>1.488</v>
      </c>
      <c r="I159" t="s">
        <v>185</v>
      </c>
      <c r="J159">
        <v>2.5099999999999998E-4</v>
      </c>
      <c r="K159" t="s">
        <v>25</v>
      </c>
      <c r="L159" t="s">
        <v>290</v>
      </c>
      <c r="M159">
        <v>240.14389700000001</v>
      </c>
      <c r="N159" t="s">
        <v>25</v>
      </c>
      <c r="O159" t="s">
        <v>293</v>
      </c>
      <c r="P159">
        <v>4.9100000000000001E-4</v>
      </c>
      <c r="Q159" t="s">
        <v>25</v>
      </c>
      <c r="R159" t="s">
        <v>24</v>
      </c>
      <c r="S159">
        <v>4.7506659999999998</v>
      </c>
      <c r="T159" t="s">
        <v>25</v>
      </c>
      <c r="U159" t="s">
        <v>26</v>
      </c>
      <c r="V159">
        <v>2.6676999999999999E-2</v>
      </c>
      <c r="W159" t="s">
        <v>25</v>
      </c>
      <c r="X159" t="s">
        <v>27</v>
      </c>
      <c r="Y159">
        <v>4.0685719999999996</v>
      </c>
      <c r="Z159" t="s">
        <v>25</v>
      </c>
      <c r="AA159" t="s">
        <v>292</v>
      </c>
      <c r="AB159">
        <v>2.0997999999999999E-2</v>
      </c>
      <c r="AC159" t="s">
        <v>25</v>
      </c>
      <c r="AD159" t="s">
        <v>28</v>
      </c>
      <c r="AE159">
        <v>0.63229500000000005</v>
      </c>
      <c r="AF159" t="s">
        <v>25</v>
      </c>
      <c r="AG159" t="s">
        <v>288</v>
      </c>
      <c r="AH159">
        <v>1000</v>
      </c>
      <c r="AI159" t="s">
        <v>189</v>
      </c>
      <c r="AJ159">
        <v>1000000</v>
      </c>
      <c r="AK159" t="s">
        <v>190</v>
      </c>
      <c r="AL159">
        <v>10</v>
      </c>
      <c r="AM159" t="s">
        <v>191</v>
      </c>
      <c r="AN159">
        <v>500</v>
      </c>
      <c r="AO159" t="s">
        <v>192</v>
      </c>
      <c r="AP159">
        <v>10</v>
      </c>
      <c r="AQ159" t="s">
        <v>193</v>
      </c>
      <c r="AR159">
        <v>20</v>
      </c>
      <c r="AS159" t="s">
        <v>1882</v>
      </c>
    </row>
    <row r="160" spans="1:45">
      <c r="A160">
        <v>434</v>
      </c>
      <c r="B160" t="s">
        <v>289</v>
      </c>
      <c r="C160">
        <v>0</v>
      </c>
      <c r="D160" t="s">
        <v>182</v>
      </c>
      <c r="E160">
        <v>279</v>
      </c>
      <c r="F160" t="s">
        <v>183</v>
      </c>
      <c r="G160" t="s">
        <v>184</v>
      </c>
      <c r="H160">
        <v>1.488</v>
      </c>
      <c r="I160" t="s">
        <v>185</v>
      </c>
      <c r="J160">
        <v>2.5500000000000002E-4</v>
      </c>
      <c r="K160" t="s">
        <v>25</v>
      </c>
      <c r="L160" t="s">
        <v>290</v>
      </c>
      <c r="M160">
        <v>238.65020999999999</v>
      </c>
      <c r="N160" t="s">
        <v>25</v>
      </c>
      <c r="O160" t="s">
        <v>293</v>
      </c>
      <c r="P160">
        <v>4.9399999999999997E-4</v>
      </c>
      <c r="Q160" t="s">
        <v>25</v>
      </c>
      <c r="R160" t="s">
        <v>24</v>
      </c>
      <c r="S160">
        <v>4.7349639999999997</v>
      </c>
      <c r="T160" t="s">
        <v>25</v>
      </c>
      <c r="U160" t="s">
        <v>26</v>
      </c>
      <c r="V160">
        <v>2.6601E-2</v>
      </c>
      <c r="W160" t="s">
        <v>25</v>
      </c>
      <c r="X160" t="s">
        <v>27</v>
      </c>
      <c r="Y160">
        <v>4.0534509999999999</v>
      </c>
      <c r="Z160" t="s">
        <v>25</v>
      </c>
      <c r="AA160" t="s">
        <v>292</v>
      </c>
      <c r="AB160">
        <v>2.0584999999999999E-2</v>
      </c>
      <c r="AC160" t="s">
        <v>25</v>
      </c>
      <c r="AD160" t="s">
        <v>28</v>
      </c>
      <c r="AE160">
        <v>0.63228799999999996</v>
      </c>
      <c r="AF160" t="s">
        <v>25</v>
      </c>
      <c r="AG160" t="s">
        <v>288</v>
      </c>
      <c r="AH160">
        <v>1000</v>
      </c>
      <c r="AI160" t="s">
        <v>189</v>
      </c>
      <c r="AJ160">
        <v>1000000</v>
      </c>
      <c r="AK160" t="s">
        <v>190</v>
      </c>
      <c r="AL160">
        <v>10</v>
      </c>
      <c r="AM160" t="s">
        <v>191</v>
      </c>
      <c r="AN160">
        <v>500</v>
      </c>
      <c r="AO160" t="s">
        <v>192</v>
      </c>
      <c r="AP160">
        <v>10</v>
      </c>
      <c r="AQ160" t="s">
        <v>193</v>
      </c>
      <c r="AR160">
        <v>20</v>
      </c>
      <c r="AS160" t="s">
        <v>1882</v>
      </c>
    </row>
    <row r="161" spans="1:45">
      <c r="A161">
        <v>433</v>
      </c>
      <c r="B161" t="s">
        <v>289</v>
      </c>
      <c r="C161">
        <v>0</v>
      </c>
      <c r="D161" t="s">
        <v>182</v>
      </c>
      <c r="E161">
        <v>279</v>
      </c>
      <c r="F161" t="s">
        <v>183</v>
      </c>
      <c r="G161" t="s">
        <v>184</v>
      </c>
      <c r="H161">
        <v>1.488</v>
      </c>
      <c r="I161" t="s">
        <v>185</v>
      </c>
      <c r="J161">
        <v>2.5599999999999999E-4</v>
      </c>
      <c r="K161" t="s">
        <v>25</v>
      </c>
      <c r="L161" t="s">
        <v>290</v>
      </c>
      <c r="M161">
        <v>225.33359999999999</v>
      </c>
      <c r="N161" t="s">
        <v>25</v>
      </c>
      <c r="O161" t="s">
        <v>293</v>
      </c>
      <c r="P161">
        <v>4.8200000000000001E-4</v>
      </c>
      <c r="Q161" t="s">
        <v>25</v>
      </c>
      <c r="R161" t="s">
        <v>24</v>
      </c>
      <c r="S161">
        <v>4.8118439999999998</v>
      </c>
      <c r="T161" t="s">
        <v>25</v>
      </c>
      <c r="U161" t="s">
        <v>26</v>
      </c>
      <c r="V161">
        <v>2.6880000000000001E-2</v>
      </c>
      <c r="W161" t="s">
        <v>25</v>
      </c>
      <c r="X161" t="s">
        <v>27</v>
      </c>
      <c r="Y161">
        <v>4.1284349999999996</v>
      </c>
      <c r="Z161" t="s">
        <v>25</v>
      </c>
      <c r="AA161" t="s">
        <v>292</v>
      </c>
      <c r="AB161">
        <v>2.095E-2</v>
      </c>
      <c r="AC161" t="s">
        <v>25</v>
      </c>
      <c r="AD161" t="s">
        <v>28</v>
      </c>
      <c r="AE161">
        <v>0.63330500000000001</v>
      </c>
      <c r="AF161" t="s">
        <v>25</v>
      </c>
      <c r="AG161" t="s">
        <v>288</v>
      </c>
      <c r="AH161">
        <v>1000</v>
      </c>
      <c r="AI161" t="s">
        <v>189</v>
      </c>
      <c r="AJ161">
        <v>1000000</v>
      </c>
      <c r="AK161" t="s">
        <v>190</v>
      </c>
      <c r="AL161">
        <v>10</v>
      </c>
      <c r="AM161" t="s">
        <v>191</v>
      </c>
      <c r="AN161">
        <v>500</v>
      </c>
      <c r="AO161" t="s">
        <v>192</v>
      </c>
      <c r="AP161">
        <v>10</v>
      </c>
      <c r="AQ161" t="s">
        <v>193</v>
      </c>
      <c r="AR161">
        <v>20</v>
      </c>
      <c r="AS161" t="s">
        <v>1882</v>
      </c>
    </row>
    <row r="162" spans="1:45">
      <c r="A162">
        <v>432</v>
      </c>
      <c r="B162" t="s">
        <v>289</v>
      </c>
      <c r="C162">
        <v>0</v>
      </c>
      <c r="D162" t="s">
        <v>182</v>
      </c>
      <c r="E162">
        <v>279</v>
      </c>
      <c r="F162" t="s">
        <v>183</v>
      </c>
      <c r="G162" t="s">
        <v>184</v>
      </c>
      <c r="H162">
        <v>3.8679999999999999</v>
      </c>
      <c r="I162" t="s">
        <v>185</v>
      </c>
      <c r="J162">
        <v>2.5300000000000002E-4</v>
      </c>
      <c r="K162" t="s">
        <v>25</v>
      </c>
      <c r="L162" t="s">
        <v>290</v>
      </c>
      <c r="M162">
        <v>234.41216700000001</v>
      </c>
      <c r="N162" t="s">
        <v>25</v>
      </c>
      <c r="O162" t="s">
        <v>293</v>
      </c>
      <c r="P162">
        <v>4.8700000000000002E-4</v>
      </c>
      <c r="Q162" t="s">
        <v>25</v>
      </c>
      <c r="R162" t="s">
        <v>24</v>
      </c>
      <c r="S162">
        <v>4.5994849999999996</v>
      </c>
      <c r="T162" t="s">
        <v>25</v>
      </c>
      <c r="U162" t="s">
        <v>26</v>
      </c>
      <c r="V162">
        <v>3.4716999999999998E-2</v>
      </c>
      <c r="W162" t="s">
        <v>25</v>
      </c>
      <c r="X162" t="s">
        <v>27</v>
      </c>
      <c r="Y162">
        <v>3.9076050000000002</v>
      </c>
      <c r="Z162" t="s">
        <v>25</v>
      </c>
      <c r="AA162" t="s">
        <v>292</v>
      </c>
      <c r="AB162">
        <v>2.1443E-2</v>
      </c>
      <c r="AC162" t="s">
        <v>25</v>
      </c>
      <c r="AD162" t="s">
        <v>28</v>
      </c>
      <c r="AE162">
        <v>0.63336099999999995</v>
      </c>
      <c r="AF162" t="s">
        <v>25</v>
      </c>
      <c r="AG162" t="s">
        <v>288</v>
      </c>
      <c r="AH162">
        <v>1000</v>
      </c>
      <c r="AI162" t="s">
        <v>189</v>
      </c>
      <c r="AJ162">
        <v>1000000</v>
      </c>
      <c r="AK162" t="s">
        <v>190</v>
      </c>
      <c r="AL162">
        <v>10</v>
      </c>
      <c r="AM162" t="s">
        <v>191</v>
      </c>
      <c r="AN162">
        <v>500</v>
      </c>
      <c r="AO162" t="s">
        <v>192</v>
      </c>
      <c r="AP162">
        <v>12</v>
      </c>
      <c r="AQ162" t="s">
        <v>193</v>
      </c>
      <c r="AR162">
        <v>20</v>
      </c>
      <c r="AS162" t="s">
        <v>1882</v>
      </c>
    </row>
    <row r="163" spans="1:45">
      <c r="A163">
        <v>431</v>
      </c>
      <c r="B163" t="s">
        <v>289</v>
      </c>
      <c r="C163">
        <v>0</v>
      </c>
      <c r="D163" t="s">
        <v>182</v>
      </c>
      <c r="E163">
        <v>279</v>
      </c>
      <c r="F163" t="s">
        <v>183</v>
      </c>
      <c r="G163" t="s">
        <v>184</v>
      </c>
      <c r="H163">
        <v>2.6720000000000002</v>
      </c>
      <c r="I163" t="s">
        <v>185</v>
      </c>
      <c r="J163">
        <v>2.52E-4</v>
      </c>
      <c r="K163" t="s">
        <v>25</v>
      </c>
      <c r="L163" t="s">
        <v>290</v>
      </c>
      <c r="M163">
        <v>223.51440199999999</v>
      </c>
      <c r="N163" t="s">
        <v>25</v>
      </c>
      <c r="O163" t="s">
        <v>293</v>
      </c>
      <c r="P163">
        <v>4.75E-4</v>
      </c>
      <c r="Q163" t="s">
        <v>25</v>
      </c>
      <c r="R163" t="s">
        <v>24</v>
      </c>
      <c r="S163">
        <v>4.2409439999999998</v>
      </c>
      <c r="T163" t="s">
        <v>25</v>
      </c>
      <c r="U163" t="s">
        <v>26</v>
      </c>
      <c r="V163">
        <v>3.3577000000000003E-2</v>
      </c>
      <c r="W163" t="s">
        <v>25</v>
      </c>
      <c r="X163" t="s">
        <v>27</v>
      </c>
      <c r="Y163">
        <v>3.7616200000000002</v>
      </c>
      <c r="Z163" t="s">
        <v>25</v>
      </c>
      <c r="AA163" t="s">
        <v>292</v>
      </c>
      <c r="AB163">
        <v>2.0122999999999999E-2</v>
      </c>
      <c r="AC163" t="s">
        <v>25</v>
      </c>
      <c r="AD163" t="s">
        <v>28</v>
      </c>
      <c r="AE163">
        <v>0.423404</v>
      </c>
      <c r="AF163" t="s">
        <v>25</v>
      </c>
      <c r="AG163" t="s">
        <v>288</v>
      </c>
      <c r="AH163">
        <v>1000</v>
      </c>
      <c r="AI163" t="s">
        <v>189</v>
      </c>
      <c r="AJ163">
        <v>1000000</v>
      </c>
      <c r="AK163" t="s">
        <v>190</v>
      </c>
      <c r="AL163">
        <v>10</v>
      </c>
      <c r="AM163" t="s">
        <v>191</v>
      </c>
      <c r="AN163">
        <v>500</v>
      </c>
      <c r="AO163" t="s">
        <v>192</v>
      </c>
      <c r="AP163">
        <v>10</v>
      </c>
      <c r="AQ163" t="s">
        <v>193</v>
      </c>
      <c r="AR163">
        <v>20</v>
      </c>
      <c r="AS163" t="s">
        <v>1882</v>
      </c>
    </row>
    <row r="164" spans="1:45">
      <c r="A164">
        <v>430</v>
      </c>
      <c r="B164" t="s">
        <v>289</v>
      </c>
      <c r="C164">
        <v>0</v>
      </c>
      <c r="D164" t="s">
        <v>182</v>
      </c>
      <c r="E164">
        <v>279</v>
      </c>
      <c r="F164" t="s">
        <v>183</v>
      </c>
      <c r="G164" t="s">
        <v>184</v>
      </c>
      <c r="H164">
        <v>6.5579999999999998</v>
      </c>
      <c r="I164" t="s">
        <v>185</v>
      </c>
      <c r="J164">
        <v>2.61E-4</v>
      </c>
      <c r="K164" t="s">
        <v>25</v>
      </c>
      <c r="L164" t="s">
        <v>290</v>
      </c>
      <c r="M164">
        <v>233.93309199999999</v>
      </c>
      <c r="N164" t="s">
        <v>25</v>
      </c>
      <c r="O164" t="s">
        <v>293</v>
      </c>
      <c r="P164">
        <v>4.95E-4</v>
      </c>
      <c r="Q164" t="s">
        <v>25</v>
      </c>
      <c r="R164" t="s">
        <v>24</v>
      </c>
      <c r="S164">
        <v>4.5312260000000002</v>
      </c>
      <c r="T164" t="s">
        <v>25</v>
      </c>
      <c r="U164" t="s">
        <v>26</v>
      </c>
      <c r="V164">
        <v>4.7572999999999997E-2</v>
      </c>
      <c r="W164" t="s">
        <v>25</v>
      </c>
      <c r="X164" t="s">
        <v>27</v>
      </c>
      <c r="Y164">
        <v>4.0392999999999999</v>
      </c>
      <c r="Z164" t="s">
        <v>25</v>
      </c>
      <c r="AA164" t="s">
        <v>292</v>
      </c>
      <c r="AB164">
        <v>2.0431000000000001E-2</v>
      </c>
      <c r="AC164" t="s">
        <v>25</v>
      </c>
      <c r="AD164" t="s">
        <v>28</v>
      </c>
      <c r="AE164">
        <v>0.42139300000000002</v>
      </c>
      <c r="AF164" t="s">
        <v>25</v>
      </c>
      <c r="AG164" t="s">
        <v>288</v>
      </c>
      <c r="AH164">
        <v>1000</v>
      </c>
      <c r="AI164" t="s">
        <v>189</v>
      </c>
      <c r="AJ164">
        <v>1000000</v>
      </c>
      <c r="AK164" t="s">
        <v>190</v>
      </c>
      <c r="AL164">
        <v>10</v>
      </c>
      <c r="AM164" t="s">
        <v>191</v>
      </c>
      <c r="AN164">
        <v>500</v>
      </c>
      <c r="AO164" t="s">
        <v>192</v>
      </c>
      <c r="AP164">
        <v>20</v>
      </c>
      <c r="AQ164" t="s">
        <v>193</v>
      </c>
      <c r="AR164">
        <v>20</v>
      </c>
      <c r="AS164" t="s">
        <v>1882</v>
      </c>
    </row>
    <row r="165" spans="1:45">
      <c r="A165">
        <v>429</v>
      </c>
      <c r="B165" t="s">
        <v>289</v>
      </c>
      <c r="C165">
        <v>0</v>
      </c>
      <c r="D165" t="s">
        <v>182</v>
      </c>
      <c r="E165">
        <v>279</v>
      </c>
      <c r="F165" t="s">
        <v>183</v>
      </c>
      <c r="G165" t="s">
        <v>184</v>
      </c>
      <c r="H165">
        <v>6.5579999999999998</v>
      </c>
      <c r="I165" t="s">
        <v>185</v>
      </c>
      <c r="J165">
        <v>2.5999999999999998E-4</v>
      </c>
      <c r="K165" t="s">
        <v>25</v>
      </c>
      <c r="L165" t="s">
        <v>290</v>
      </c>
      <c r="M165">
        <v>231.632262</v>
      </c>
      <c r="N165" t="s">
        <v>25</v>
      </c>
      <c r="O165" t="s">
        <v>293</v>
      </c>
      <c r="P165">
        <v>4.9200000000000003E-4</v>
      </c>
      <c r="Q165" t="s">
        <v>25</v>
      </c>
      <c r="R165" t="s">
        <v>24</v>
      </c>
      <c r="S165">
        <v>4.4952439999999996</v>
      </c>
      <c r="T165" t="s">
        <v>25</v>
      </c>
      <c r="U165" t="s">
        <v>26</v>
      </c>
      <c r="V165">
        <v>4.7260999999999997E-2</v>
      </c>
      <c r="W165" t="s">
        <v>25</v>
      </c>
      <c r="X165" t="s">
        <v>27</v>
      </c>
      <c r="Y165">
        <v>4.0037000000000003</v>
      </c>
      <c r="Z165" t="s">
        <v>25</v>
      </c>
      <c r="AA165" t="s">
        <v>292</v>
      </c>
      <c r="AB165">
        <v>2.0357E-2</v>
      </c>
      <c r="AC165" t="s">
        <v>25</v>
      </c>
      <c r="AD165" t="s">
        <v>28</v>
      </c>
      <c r="AE165">
        <v>0.42146299999999998</v>
      </c>
      <c r="AF165" t="s">
        <v>25</v>
      </c>
      <c r="AG165" t="s">
        <v>288</v>
      </c>
      <c r="AH165">
        <v>1000</v>
      </c>
      <c r="AI165" t="s">
        <v>189</v>
      </c>
      <c r="AJ165">
        <v>1000000</v>
      </c>
      <c r="AK165" t="s">
        <v>190</v>
      </c>
      <c r="AL165">
        <v>10</v>
      </c>
      <c r="AM165" t="s">
        <v>191</v>
      </c>
      <c r="AN165">
        <v>500</v>
      </c>
      <c r="AO165" t="s">
        <v>192</v>
      </c>
      <c r="AP165">
        <v>20</v>
      </c>
      <c r="AQ165" t="s">
        <v>193</v>
      </c>
      <c r="AR165">
        <v>20</v>
      </c>
      <c r="AS165" t="s">
        <v>1882</v>
      </c>
    </row>
    <row r="166" spans="1:45">
      <c r="A166">
        <v>428</v>
      </c>
      <c r="B166" t="s">
        <v>289</v>
      </c>
      <c r="C166">
        <v>0</v>
      </c>
      <c r="D166" t="s">
        <v>182</v>
      </c>
      <c r="E166">
        <v>279</v>
      </c>
      <c r="F166" t="s">
        <v>183</v>
      </c>
      <c r="G166" t="s">
        <v>184</v>
      </c>
      <c r="H166">
        <v>6.5579999999999998</v>
      </c>
      <c r="I166" t="s">
        <v>185</v>
      </c>
      <c r="J166">
        <v>2.6200000000000003E-4</v>
      </c>
      <c r="K166" t="s">
        <v>25</v>
      </c>
      <c r="L166" t="s">
        <v>290</v>
      </c>
      <c r="M166">
        <v>232.85198199999999</v>
      </c>
      <c r="N166" t="s">
        <v>25</v>
      </c>
      <c r="O166" t="s">
        <v>293</v>
      </c>
      <c r="P166">
        <v>4.95E-4</v>
      </c>
      <c r="Q166" t="s">
        <v>25</v>
      </c>
      <c r="R166" t="s">
        <v>24</v>
      </c>
      <c r="S166">
        <v>4.5295880000000004</v>
      </c>
      <c r="T166" t="s">
        <v>25</v>
      </c>
      <c r="U166" t="s">
        <v>26</v>
      </c>
      <c r="V166">
        <v>4.7595999999999999E-2</v>
      </c>
      <c r="W166" t="s">
        <v>25</v>
      </c>
      <c r="X166" t="s">
        <v>27</v>
      </c>
      <c r="Y166">
        <v>4.0369590000000004</v>
      </c>
      <c r="Z166" t="s">
        <v>25</v>
      </c>
      <c r="AA166" t="s">
        <v>292</v>
      </c>
      <c r="AB166">
        <v>2.1024000000000001E-2</v>
      </c>
      <c r="AC166" t="s">
        <v>25</v>
      </c>
      <c r="AD166" t="s">
        <v>28</v>
      </c>
      <c r="AE166">
        <v>0.42150100000000001</v>
      </c>
      <c r="AF166" t="s">
        <v>25</v>
      </c>
      <c r="AG166" t="s">
        <v>288</v>
      </c>
      <c r="AH166">
        <v>1000</v>
      </c>
      <c r="AI166" t="s">
        <v>189</v>
      </c>
      <c r="AJ166">
        <v>1000000</v>
      </c>
      <c r="AK166" t="s">
        <v>190</v>
      </c>
      <c r="AL166">
        <v>10</v>
      </c>
      <c r="AM166" t="s">
        <v>191</v>
      </c>
      <c r="AN166">
        <v>500</v>
      </c>
      <c r="AO166" t="s">
        <v>192</v>
      </c>
      <c r="AP166">
        <v>20</v>
      </c>
      <c r="AQ166" t="s">
        <v>193</v>
      </c>
      <c r="AR166">
        <v>20</v>
      </c>
      <c r="AS166" t="s">
        <v>1882</v>
      </c>
    </row>
    <row r="167" spans="1:45">
      <c r="A167">
        <v>427</v>
      </c>
      <c r="B167" t="s">
        <v>289</v>
      </c>
      <c r="C167">
        <v>0</v>
      </c>
      <c r="D167" t="s">
        <v>182</v>
      </c>
      <c r="E167">
        <v>279</v>
      </c>
      <c r="F167" t="s">
        <v>183</v>
      </c>
      <c r="G167" t="s">
        <v>184</v>
      </c>
      <c r="H167">
        <v>6.5579999999999998</v>
      </c>
      <c r="I167" t="s">
        <v>185</v>
      </c>
      <c r="J167">
        <v>2.61E-4</v>
      </c>
      <c r="K167" t="s">
        <v>25</v>
      </c>
      <c r="L167" t="s">
        <v>290</v>
      </c>
      <c r="M167">
        <v>233.01277999999999</v>
      </c>
      <c r="N167" t="s">
        <v>25</v>
      </c>
      <c r="O167" t="s">
        <v>293</v>
      </c>
      <c r="P167">
        <v>4.9399999999999997E-4</v>
      </c>
      <c r="Q167" t="s">
        <v>25</v>
      </c>
      <c r="R167" t="s">
        <v>24</v>
      </c>
      <c r="S167">
        <v>4.5133619999999999</v>
      </c>
      <c r="T167" t="s">
        <v>25</v>
      </c>
      <c r="U167" t="s">
        <v>26</v>
      </c>
      <c r="V167">
        <v>4.743E-2</v>
      </c>
      <c r="W167" t="s">
        <v>25</v>
      </c>
      <c r="X167" t="s">
        <v>27</v>
      </c>
      <c r="Y167">
        <v>4.0217340000000004</v>
      </c>
      <c r="Z167" t="s">
        <v>25</v>
      </c>
      <c r="AA167" t="s">
        <v>292</v>
      </c>
      <c r="AB167">
        <v>2.0285999999999998E-2</v>
      </c>
      <c r="AC167" t="s">
        <v>25</v>
      </c>
      <c r="AD167" t="s">
        <v>28</v>
      </c>
      <c r="AE167">
        <v>0.421487</v>
      </c>
      <c r="AF167" t="s">
        <v>25</v>
      </c>
      <c r="AG167" t="s">
        <v>288</v>
      </c>
      <c r="AH167">
        <v>1000</v>
      </c>
      <c r="AI167" t="s">
        <v>189</v>
      </c>
      <c r="AJ167">
        <v>1000000</v>
      </c>
      <c r="AK167" t="s">
        <v>190</v>
      </c>
      <c r="AL167">
        <v>10</v>
      </c>
      <c r="AM167" t="s">
        <v>191</v>
      </c>
      <c r="AN167">
        <v>500</v>
      </c>
      <c r="AO167" t="s">
        <v>192</v>
      </c>
      <c r="AP167">
        <v>20</v>
      </c>
      <c r="AQ167" t="s">
        <v>193</v>
      </c>
      <c r="AR167">
        <v>20</v>
      </c>
      <c r="AS167" t="s">
        <v>1882</v>
      </c>
    </row>
    <row r="168" spans="1:45">
      <c r="A168">
        <v>426</v>
      </c>
      <c r="B168" t="s">
        <v>289</v>
      </c>
      <c r="C168">
        <v>0</v>
      </c>
      <c r="D168" t="s">
        <v>182</v>
      </c>
      <c r="E168">
        <v>279</v>
      </c>
      <c r="F168" t="s">
        <v>183</v>
      </c>
      <c r="G168" t="s">
        <v>184</v>
      </c>
      <c r="H168">
        <v>6.5579999999999998</v>
      </c>
      <c r="I168" t="s">
        <v>185</v>
      </c>
      <c r="J168">
        <v>2.61E-4</v>
      </c>
      <c r="K168" t="s">
        <v>25</v>
      </c>
      <c r="L168" t="s">
        <v>290</v>
      </c>
      <c r="M168">
        <v>231.46202299999999</v>
      </c>
      <c r="N168" t="s">
        <v>25</v>
      </c>
      <c r="O168" t="s">
        <v>293</v>
      </c>
      <c r="P168">
        <v>4.9299999999999995E-4</v>
      </c>
      <c r="Q168" t="s">
        <v>25</v>
      </c>
      <c r="R168" t="s">
        <v>24</v>
      </c>
      <c r="S168">
        <v>4.5167070000000002</v>
      </c>
      <c r="T168" t="s">
        <v>25</v>
      </c>
      <c r="U168" t="s">
        <v>26</v>
      </c>
      <c r="V168">
        <v>4.7487000000000001E-2</v>
      </c>
      <c r="W168" t="s">
        <v>25</v>
      </c>
      <c r="X168" t="s">
        <v>27</v>
      </c>
      <c r="Y168">
        <v>4.0238500000000004</v>
      </c>
      <c r="Z168" t="s">
        <v>25</v>
      </c>
      <c r="AA168" t="s">
        <v>292</v>
      </c>
      <c r="AB168">
        <v>2.1430999999999999E-2</v>
      </c>
      <c r="AC168" t="s">
        <v>25</v>
      </c>
      <c r="AD168" t="s">
        <v>28</v>
      </c>
      <c r="AE168">
        <v>0.42147699999999999</v>
      </c>
      <c r="AF168" t="s">
        <v>25</v>
      </c>
      <c r="AG168" t="s">
        <v>288</v>
      </c>
      <c r="AH168">
        <v>1000</v>
      </c>
      <c r="AI168" t="s">
        <v>189</v>
      </c>
      <c r="AJ168">
        <v>1000000</v>
      </c>
      <c r="AK168" t="s">
        <v>190</v>
      </c>
      <c r="AL168">
        <v>10</v>
      </c>
      <c r="AM168" t="s">
        <v>191</v>
      </c>
      <c r="AN168">
        <v>500</v>
      </c>
      <c r="AO168" t="s">
        <v>192</v>
      </c>
      <c r="AP168">
        <v>20</v>
      </c>
      <c r="AQ168" t="s">
        <v>193</v>
      </c>
      <c r="AR168">
        <v>20</v>
      </c>
      <c r="AS168" t="s">
        <v>1882</v>
      </c>
    </row>
    <row r="169" spans="1:45">
      <c r="A169">
        <v>425</v>
      </c>
      <c r="B169" t="s">
        <v>289</v>
      </c>
      <c r="C169">
        <v>0</v>
      </c>
      <c r="D169" t="s">
        <v>182</v>
      </c>
      <c r="E169">
        <v>279</v>
      </c>
      <c r="F169" t="s">
        <v>183</v>
      </c>
      <c r="G169" t="s">
        <v>184</v>
      </c>
      <c r="H169">
        <v>6.5579999999999998</v>
      </c>
      <c r="I169" t="s">
        <v>185</v>
      </c>
      <c r="J169">
        <v>2.5999999999999998E-4</v>
      </c>
      <c r="K169" t="s">
        <v>25</v>
      </c>
      <c r="L169" t="s">
        <v>290</v>
      </c>
      <c r="M169">
        <v>232.12844699999999</v>
      </c>
      <c r="N169" t="s">
        <v>25</v>
      </c>
      <c r="O169" t="s">
        <v>293</v>
      </c>
      <c r="P169">
        <v>4.9200000000000003E-4</v>
      </c>
      <c r="Q169" t="s">
        <v>25</v>
      </c>
      <c r="R169" t="s">
        <v>24</v>
      </c>
      <c r="S169">
        <v>4.4962020000000003</v>
      </c>
      <c r="T169" t="s">
        <v>25</v>
      </c>
      <c r="U169" t="s">
        <v>26</v>
      </c>
      <c r="V169">
        <v>4.7454000000000003E-2</v>
      </c>
      <c r="W169" t="s">
        <v>25</v>
      </c>
      <c r="X169" t="s">
        <v>27</v>
      </c>
      <c r="Y169">
        <v>4.0046160000000004</v>
      </c>
      <c r="Z169" t="s">
        <v>25</v>
      </c>
      <c r="AA169" t="s">
        <v>292</v>
      </c>
      <c r="AB169">
        <v>2.0083E-2</v>
      </c>
      <c r="AC169" t="s">
        <v>25</v>
      </c>
      <c r="AD169" t="s">
        <v>28</v>
      </c>
      <c r="AE169">
        <v>0.421491</v>
      </c>
      <c r="AF169" t="s">
        <v>25</v>
      </c>
      <c r="AG169" t="s">
        <v>288</v>
      </c>
      <c r="AH169">
        <v>1000</v>
      </c>
      <c r="AI169" t="s">
        <v>189</v>
      </c>
      <c r="AJ169">
        <v>1000000</v>
      </c>
      <c r="AK169" t="s">
        <v>190</v>
      </c>
      <c r="AL169">
        <v>10</v>
      </c>
      <c r="AM169" t="s">
        <v>191</v>
      </c>
      <c r="AN169">
        <v>500</v>
      </c>
      <c r="AO169" t="s">
        <v>192</v>
      </c>
      <c r="AP169">
        <v>20</v>
      </c>
      <c r="AQ169" t="s">
        <v>193</v>
      </c>
      <c r="AR169">
        <v>20</v>
      </c>
      <c r="AS169" t="s">
        <v>1882</v>
      </c>
    </row>
    <row r="170" spans="1:45">
      <c r="A170">
        <v>424</v>
      </c>
      <c r="B170" t="s">
        <v>289</v>
      </c>
      <c r="C170">
        <v>0</v>
      </c>
      <c r="D170" t="s">
        <v>182</v>
      </c>
      <c r="E170">
        <v>279</v>
      </c>
      <c r="F170" t="s">
        <v>183</v>
      </c>
      <c r="G170" t="s">
        <v>184</v>
      </c>
      <c r="H170">
        <v>6.5579999999999998</v>
      </c>
      <c r="I170" t="s">
        <v>185</v>
      </c>
      <c r="J170">
        <v>2.5700000000000001E-4</v>
      </c>
      <c r="K170" t="s">
        <v>25</v>
      </c>
      <c r="L170" t="s">
        <v>290</v>
      </c>
      <c r="M170">
        <v>230.04799299999999</v>
      </c>
      <c r="N170" t="s">
        <v>25</v>
      </c>
      <c r="O170" t="s">
        <v>293</v>
      </c>
      <c r="P170">
        <v>4.8799999999999999E-4</v>
      </c>
      <c r="Q170" t="s">
        <v>25</v>
      </c>
      <c r="R170" t="s">
        <v>24</v>
      </c>
      <c r="S170">
        <v>4.5072910000000004</v>
      </c>
      <c r="T170" t="s">
        <v>25</v>
      </c>
      <c r="U170" t="s">
        <v>26</v>
      </c>
      <c r="V170">
        <v>4.7518999999999999E-2</v>
      </c>
      <c r="W170" t="s">
        <v>25</v>
      </c>
      <c r="X170" t="s">
        <v>27</v>
      </c>
      <c r="Y170">
        <v>4.0151490000000001</v>
      </c>
      <c r="Z170" t="s">
        <v>25</v>
      </c>
      <c r="AA170" t="s">
        <v>292</v>
      </c>
      <c r="AB170">
        <v>2.0655E-2</v>
      </c>
      <c r="AC170" t="s">
        <v>25</v>
      </c>
      <c r="AD170" t="s">
        <v>28</v>
      </c>
      <c r="AE170">
        <v>0.42141000000000001</v>
      </c>
      <c r="AF170" t="s">
        <v>25</v>
      </c>
      <c r="AG170" t="s">
        <v>288</v>
      </c>
      <c r="AH170">
        <v>1000</v>
      </c>
      <c r="AI170" t="s">
        <v>189</v>
      </c>
      <c r="AJ170">
        <v>1000000</v>
      </c>
      <c r="AK170" t="s">
        <v>190</v>
      </c>
      <c r="AL170">
        <v>10</v>
      </c>
      <c r="AM170" t="s">
        <v>191</v>
      </c>
      <c r="AN170">
        <v>500</v>
      </c>
      <c r="AO170" t="s">
        <v>192</v>
      </c>
      <c r="AP170">
        <v>20</v>
      </c>
      <c r="AQ170" t="s">
        <v>193</v>
      </c>
      <c r="AR170">
        <v>20</v>
      </c>
      <c r="AS170" t="s">
        <v>1882</v>
      </c>
    </row>
    <row r="171" spans="1:45">
      <c r="A171">
        <v>423</v>
      </c>
      <c r="B171" t="s">
        <v>289</v>
      </c>
      <c r="C171">
        <v>0</v>
      </c>
      <c r="D171" t="s">
        <v>182</v>
      </c>
      <c r="E171">
        <v>279</v>
      </c>
      <c r="F171" t="s">
        <v>183</v>
      </c>
      <c r="G171" t="s">
        <v>184</v>
      </c>
      <c r="H171">
        <v>6.5579999999999998</v>
      </c>
      <c r="I171" t="s">
        <v>185</v>
      </c>
      <c r="J171">
        <v>2.5900000000000001E-4</v>
      </c>
      <c r="K171" t="s">
        <v>25</v>
      </c>
      <c r="L171" t="s">
        <v>290</v>
      </c>
      <c r="M171">
        <v>230.449208</v>
      </c>
      <c r="N171" t="s">
        <v>25</v>
      </c>
      <c r="O171" t="s">
        <v>293</v>
      </c>
      <c r="P171">
        <v>4.8999999999999998E-4</v>
      </c>
      <c r="Q171" t="s">
        <v>25</v>
      </c>
      <c r="R171" t="s">
        <v>24</v>
      </c>
      <c r="S171">
        <v>4.5076309999999999</v>
      </c>
      <c r="T171" t="s">
        <v>25</v>
      </c>
      <c r="U171" t="s">
        <v>26</v>
      </c>
      <c r="V171">
        <v>4.7425000000000002E-2</v>
      </c>
      <c r="W171" t="s">
        <v>25</v>
      </c>
      <c r="X171" t="s">
        <v>27</v>
      </c>
      <c r="Y171">
        <v>4.0161499999999997</v>
      </c>
      <c r="Z171" t="s">
        <v>25</v>
      </c>
      <c r="AA171" t="s">
        <v>292</v>
      </c>
      <c r="AB171">
        <v>2.0154999999999999E-2</v>
      </c>
      <c r="AC171" t="s">
        <v>25</v>
      </c>
      <c r="AD171" t="s">
        <v>28</v>
      </c>
      <c r="AE171">
        <v>0.42140899999999998</v>
      </c>
      <c r="AF171" t="s">
        <v>25</v>
      </c>
      <c r="AG171" t="s">
        <v>288</v>
      </c>
      <c r="AH171">
        <v>1000</v>
      </c>
      <c r="AI171" t="s">
        <v>189</v>
      </c>
      <c r="AJ171">
        <v>1000000</v>
      </c>
      <c r="AK171" t="s">
        <v>190</v>
      </c>
      <c r="AL171">
        <v>10</v>
      </c>
      <c r="AM171" t="s">
        <v>191</v>
      </c>
      <c r="AN171">
        <v>500</v>
      </c>
      <c r="AO171" t="s">
        <v>192</v>
      </c>
      <c r="AP171">
        <v>20</v>
      </c>
      <c r="AQ171" t="s">
        <v>193</v>
      </c>
      <c r="AR171">
        <v>20</v>
      </c>
      <c r="AS171" t="s">
        <v>1882</v>
      </c>
    </row>
    <row r="172" spans="1:45">
      <c r="A172">
        <v>422</v>
      </c>
      <c r="B172" t="s">
        <v>289</v>
      </c>
      <c r="C172">
        <v>0</v>
      </c>
      <c r="D172" t="s">
        <v>182</v>
      </c>
      <c r="E172">
        <v>279</v>
      </c>
      <c r="F172" t="s">
        <v>183</v>
      </c>
      <c r="G172" t="s">
        <v>184</v>
      </c>
      <c r="H172">
        <v>6.5579999999999998</v>
      </c>
      <c r="I172" t="s">
        <v>185</v>
      </c>
      <c r="J172">
        <v>2.61E-4</v>
      </c>
      <c r="K172" t="s">
        <v>25</v>
      </c>
      <c r="L172" t="s">
        <v>290</v>
      </c>
      <c r="M172">
        <v>233.28430900000001</v>
      </c>
      <c r="N172" t="s">
        <v>25</v>
      </c>
      <c r="O172" t="s">
        <v>293</v>
      </c>
      <c r="P172">
        <v>4.9399999999999997E-4</v>
      </c>
      <c r="Q172" t="s">
        <v>25</v>
      </c>
      <c r="R172" t="s">
        <v>24</v>
      </c>
      <c r="S172">
        <v>4.5235900000000004</v>
      </c>
      <c r="T172" t="s">
        <v>25</v>
      </c>
      <c r="U172" t="s">
        <v>26</v>
      </c>
      <c r="V172">
        <v>4.7581999999999999E-2</v>
      </c>
      <c r="W172" t="s">
        <v>25</v>
      </c>
      <c r="X172" t="s">
        <v>27</v>
      </c>
      <c r="Y172">
        <v>4.0305689999999998</v>
      </c>
      <c r="Z172" t="s">
        <v>25</v>
      </c>
      <c r="AA172" t="s">
        <v>292</v>
      </c>
      <c r="AB172">
        <v>2.1413000000000001E-2</v>
      </c>
      <c r="AC172" t="s">
        <v>25</v>
      </c>
      <c r="AD172" t="s">
        <v>28</v>
      </c>
      <c r="AE172">
        <v>0.42141800000000001</v>
      </c>
      <c r="AF172" t="s">
        <v>25</v>
      </c>
      <c r="AG172" t="s">
        <v>288</v>
      </c>
      <c r="AH172">
        <v>1000</v>
      </c>
      <c r="AI172" t="s">
        <v>189</v>
      </c>
      <c r="AJ172">
        <v>1000000</v>
      </c>
      <c r="AK172" t="s">
        <v>190</v>
      </c>
      <c r="AL172">
        <v>10</v>
      </c>
      <c r="AM172" t="s">
        <v>191</v>
      </c>
      <c r="AN172">
        <v>500</v>
      </c>
      <c r="AO172" t="s">
        <v>192</v>
      </c>
      <c r="AP172">
        <v>20</v>
      </c>
      <c r="AQ172" t="s">
        <v>193</v>
      </c>
      <c r="AR172">
        <v>20</v>
      </c>
      <c r="AS172" t="s">
        <v>1882</v>
      </c>
    </row>
    <row r="173" spans="1:45">
      <c r="A173">
        <v>421</v>
      </c>
      <c r="B173" t="s">
        <v>289</v>
      </c>
      <c r="C173">
        <v>0</v>
      </c>
      <c r="D173" t="s">
        <v>182</v>
      </c>
      <c r="E173">
        <v>279</v>
      </c>
      <c r="F173" t="s">
        <v>183</v>
      </c>
      <c r="G173" t="s">
        <v>184</v>
      </c>
      <c r="H173">
        <v>6.5579999999999998</v>
      </c>
      <c r="I173" t="s">
        <v>185</v>
      </c>
      <c r="J173">
        <v>2.5900000000000001E-4</v>
      </c>
      <c r="K173" t="s">
        <v>25</v>
      </c>
      <c r="L173" t="s">
        <v>290</v>
      </c>
      <c r="M173">
        <v>232.23376999999999</v>
      </c>
      <c r="N173" t="s">
        <v>25</v>
      </c>
      <c r="O173" t="s">
        <v>293</v>
      </c>
      <c r="P173">
        <v>4.9100000000000001E-4</v>
      </c>
      <c r="Q173" t="s">
        <v>25</v>
      </c>
      <c r="R173" t="s">
        <v>24</v>
      </c>
      <c r="S173">
        <v>4.5175229999999997</v>
      </c>
      <c r="T173" t="s">
        <v>25</v>
      </c>
      <c r="U173" t="s">
        <v>26</v>
      </c>
      <c r="V173">
        <v>4.7460000000000002E-2</v>
      </c>
      <c r="W173" t="s">
        <v>25</v>
      </c>
      <c r="X173" t="s">
        <v>27</v>
      </c>
      <c r="Y173">
        <v>4.0250380000000003</v>
      </c>
      <c r="Z173" t="s">
        <v>25</v>
      </c>
      <c r="AA173" t="s">
        <v>292</v>
      </c>
      <c r="AB173">
        <v>2.1151E-2</v>
      </c>
      <c r="AC173" t="s">
        <v>25</v>
      </c>
      <c r="AD173" t="s">
        <v>28</v>
      </c>
      <c r="AE173">
        <v>0.42136400000000002</v>
      </c>
      <c r="AF173" t="s">
        <v>25</v>
      </c>
      <c r="AG173" t="s">
        <v>288</v>
      </c>
      <c r="AH173">
        <v>1000</v>
      </c>
      <c r="AI173" t="s">
        <v>189</v>
      </c>
      <c r="AJ173">
        <v>1000000</v>
      </c>
      <c r="AK173" t="s">
        <v>190</v>
      </c>
      <c r="AL173">
        <v>10</v>
      </c>
      <c r="AM173" t="s">
        <v>191</v>
      </c>
      <c r="AN173">
        <v>500</v>
      </c>
      <c r="AO173" t="s">
        <v>192</v>
      </c>
      <c r="AP173">
        <v>20</v>
      </c>
      <c r="AQ173" t="s">
        <v>193</v>
      </c>
      <c r="AR173">
        <v>20</v>
      </c>
      <c r="AS173" t="s">
        <v>1882</v>
      </c>
    </row>
    <row r="174" spans="1:45">
      <c r="A174">
        <v>420</v>
      </c>
      <c r="B174" t="s">
        <v>289</v>
      </c>
      <c r="C174">
        <v>0</v>
      </c>
      <c r="D174" t="s">
        <v>182</v>
      </c>
      <c r="E174">
        <v>279</v>
      </c>
      <c r="F174" t="s">
        <v>183</v>
      </c>
      <c r="G174" t="s">
        <v>184</v>
      </c>
      <c r="H174">
        <v>5.7939999999999996</v>
      </c>
      <c r="I174" t="s">
        <v>185</v>
      </c>
      <c r="J174">
        <v>5.8200000000000005E-4</v>
      </c>
      <c r="K174" t="s">
        <v>25</v>
      </c>
      <c r="L174" t="s">
        <v>290</v>
      </c>
      <c r="M174">
        <v>238.3417</v>
      </c>
      <c r="N174" t="s">
        <v>25</v>
      </c>
      <c r="O174" t="s">
        <v>293</v>
      </c>
      <c r="P174">
        <v>8.1999999999999998E-4</v>
      </c>
      <c r="Q174" t="s">
        <v>25</v>
      </c>
      <c r="R174" t="s">
        <v>24</v>
      </c>
      <c r="S174">
        <v>8.4419819999999994</v>
      </c>
      <c r="T174" t="s">
        <v>25</v>
      </c>
      <c r="U174" t="s">
        <v>26</v>
      </c>
      <c r="V174">
        <v>7.1153999999999995E-2</v>
      </c>
      <c r="W174" t="s">
        <v>25</v>
      </c>
      <c r="X174" t="s">
        <v>27</v>
      </c>
      <c r="Y174">
        <v>7.9254709999999999</v>
      </c>
      <c r="Z174" t="s">
        <v>25</v>
      </c>
      <c r="AA174" t="s">
        <v>292</v>
      </c>
      <c r="AB174">
        <v>2.5135999999999999E-2</v>
      </c>
      <c r="AC174" t="s">
        <v>25</v>
      </c>
      <c r="AD174" t="s">
        <v>28</v>
      </c>
      <c r="AE174">
        <v>0.41746800000000001</v>
      </c>
      <c r="AF174" t="s">
        <v>25</v>
      </c>
      <c r="AG174" t="s">
        <v>288</v>
      </c>
      <c r="AH174">
        <v>1000</v>
      </c>
      <c r="AI174" t="s">
        <v>189</v>
      </c>
      <c r="AJ174">
        <v>1000000</v>
      </c>
      <c r="AK174" t="s">
        <v>190</v>
      </c>
      <c r="AL174">
        <v>10</v>
      </c>
      <c r="AM174" t="s">
        <v>191</v>
      </c>
      <c r="AN174">
        <v>500</v>
      </c>
      <c r="AO174" t="s">
        <v>192</v>
      </c>
      <c r="AP174">
        <v>20</v>
      </c>
      <c r="AQ174" t="s">
        <v>193</v>
      </c>
      <c r="AR174">
        <v>20</v>
      </c>
      <c r="AS174" t="s">
        <v>1882</v>
      </c>
    </row>
    <row r="175" spans="1:45">
      <c r="A175">
        <v>419</v>
      </c>
      <c r="B175" t="s">
        <v>289</v>
      </c>
      <c r="C175">
        <v>0</v>
      </c>
      <c r="D175" t="s">
        <v>182</v>
      </c>
      <c r="E175">
        <v>165</v>
      </c>
      <c r="F175" t="s">
        <v>183</v>
      </c>
      <c r="G175" t="s">
        <v>184</v>
      </c>
      <c r="H175">
        <v>5.7939999999999996</v>
      </c>
      <c r="I175" t="s">
        <v>185</v>
      </c>
      <c r="J175">
        <v>5.6899999999999995E-4</v>
      </c>
      <c r="K175" t="s">
        <v>25</v>
      </c>
      <c r="L175" t="s">
        <v>290</v>
      </c>
      <c r="M175">
        <v>19.437799999999999</v>
      </c>
      <c r="N175" t="s">
        <v>25</v>
      </c>
      <c r="O175" t="s">
        <v>293</v>
      </c>
      <c r="P175">
        <v>5.8900000000000001E-4</v>
      </c>
      <c r="Q175" t="s">
        <v>25</v>
      </c>
      <c r="R175" t="s">
        <v>24</v>
      </c>
      <c r="S175">
        <v>8.6397329999999997</v>
      </c>
      <c r="T175" t="s">
        <v>25</v>
      </c>
      <c r="U175" t="s">
        <v>26</v>
      </c>
      <c r="V175">
        <v>7.213E-2</v>
      </c>
      <c r="W175" t="s">
        <v>25</v>
      </c>
      <c r="X175" t="s">
        <v>27</v>
      </c>
      <c r="Y175">
        <v>8.0820450000000008</v>
      </c>
      <c r="Z175" t="s">
        <v>25</v>
      </c>
      <c r="AA175" t="s">
        <v>292</v>
      </c>
      <c r="AB175">
        <v>6.1274000000000002E-2</v>
      </c>
      <c r="AC175" t="s">
        <v>25</v>
      </c>
      <c r="AD175" t="s">
        <v>28</v>
      </c>
      <c r="AE175">
        <v>0.42151899999999998</v>
      </c>
      <c r="AF175" t="s">
        <v>25</v>
      </c>
      <c r="AG175" t="s">
        <v>288</v>
      </c>
      <c r="AH175">
        <v>1000</v>
      </c>
      <c r="AI175" t="s">
        <v>189</v>
      </c>
      <c r="AJ175">
        <v>1000000</v>
      </c>
      <c r="AK175" t="s">
        <v>190</v>
      </c>
      <c r="AL175">
        <v>10</v>
      </c>
      <c r="AM175" t="s">
        <v>191</v>
      </c>
      <c r="AN175">
        <v>500</v>
      </c>
      <c r="AO175" t="s">
        <v>192</v>
      </c>
      <c r="AP175">
        <v>20</v>
      </c>
      <c r="AQ175" t="s">
        <v>193</v>
      </c>
      <c r="AR175">
        <v>20</v>
      </c>
      <c r="AS175" t="s">
        <v>1882</v>
      </c>
    </row>
    <row r="176" spans="1:45">
      <c r="A176">
        <v>418</v>
      </c>
      <c r="B176" t="s">
        <v>289</v>
      </c>
      <c r="C176">
        <v>0</v>
      </c>
      <c r="D176" t="s">
        <v>182</v>
      </c>
      <c r="E176">
        <v>165</v>
      </c>
      <c r="F176" t="s">
        <v>183</v>
      </c>
      <c r="G176" t="s">
        <v>184</v>
      </c>
      <c r="H176">
        <v>5.7939999999999996</v>
      </c>
      <c r="I176" t="s">
        <v>185</v>
      </c>
      <c r="J176">
        <v>5.71E-4</v>
      </c>
      <c r="K176" t="s">
        <v>25</v>
      </c>
      <c r="L176" t="s">
        <v>290</v>
      </c>
      <c r="M176">
        <v>18.2194</v>
      </c>
      <c r="N176" t="s">
        <v>25</v>
      </c>
      <c r="O176" t="s">
        <v>293</v>
      </c>
      <c r="P176">
        <v>5.8900000000000001E-4</v>
      </c>
      <c r="Q176" t="s">
        <v>25</v>
      </c>
      <c r="R176" t="s">
        <v>24</v>
      </c>
      <c r="S176">
        <v>8.4999190000000002</v>
      </c>
      <c r="T176" t="s">
        <v>25</v>
      </c>
      <c r="U176" t="s">
        <v>26</v>
      </c>
      <c r="V176">
        <v>7.1185999999999999E-2</v>
      </c>
      <c r="W176" t="s">
        <v>25</v>
      </c>
      <c r="X176" t="s">
        <v>27</v>
      </c>
      <c r="Y176">
        <v>7.9478970000000002</v>
      </c>
      <c r="Z176" t="s">
        <v>25</v>
      </c>
      <c r="AA176" t="s">
        <v>292</v>
      </c>
      <c r="AB176">
        <v>5.8400000000000001E-2</v>
      </c>
      <c r="AC176" t="s">
        <v>25</v>
      </c>
      <c r="AD176" t="s">
        <v>28</v>
      </c>
      <c r="AE176">
        <v>0.41976400000000003</v>
      </c>
      <c r="AF176" t="s">
        <v>25</v>
      </c>
      <c r="AG176" t="s">
        <v>288</v>
      </c>
      <c r="AH176">
        <v>1000</v>
      </c>
      <c r="AI176" t="s">
        <v>189</v>
      </c>
      <c r="AJ176">
        <v>1000000</v>
      </c>
      <c r="AK176" t="s">
        <v>190</v>
      </c>
      <c r="AL176">
        <v>10</v>
      </c>
      <c r="AM176" t="s">
        <v>191</v>
      </c>
      <c r="AN176">
        <v>500</v>
      </c>
      <c r="AO176" t="s">
        <v>192</v>
      </c>
      <c r="AP176">
        <v>20</v>
      </c>
      <c r="AQ176" t="s">
        <v>193</v>
      </c>
      <c r="AR176">
        <v>20</v>
      </c>
      <c r="AS176" t="s">
        <v>1882</v>
      </c>
    </row>
    <row r="177" spans="1:45">
      <c r="A177">
        <v>418</v>
      </c>
      <c r="B177" t="s">
        <v>289</v>
      </c>
      <c r="C177">
        <v>0</v>
      </c>
      <c r="D177" t="s">
        <v>182</v>
      </c>
      <c r="E177">
        <v>165</v>
      </c>
      <c r="F177" t="s">
        <v>183</v>
      </c>
      <c r="G177" t="s">
        <v>184</v>
      </c>
      <c r="H177">
        <v>5.7939999999999996</v>
      </c>
      <c r="I177" t="s">
        <v>185</v>
      </c>
      <c r="J177">
        <v>5.6800000000000004E-4</v>
      </c>
      <c r="K177" t="s">
        <v>25</v>
      </c>
      <c r="L177" t="s">
        <v>290</v>
      </c>
      <c r="M177">
        <v>19.049700000000001</v>
      </c>
      <c r="N177" t="s">
        <v>25</v>
      </c>
      <c r="O177" t="s">
        <v>293</v>
      </c>
      <c r="P177">
        <v>5.8699999999999996E-4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7.1131E-2</v>
      </c>
      <c r="W177" t="s">
        <v>25</v>
      </c>
      <c r="X177" t="s">
        <v>27</v>
      </c>
      <c r="Y177">
        <v>7.9196369999999998</v>
      </c>
      <c r="Z177" t="s">
        <v>25</v>
      </c>
      <c r="AA177" t="s">
        <v>292</v>
      </c>
      <c r="AB177">
        <v>5.8171E-2</v>
      </c>
      <c r="AC177" t="s">
        <v>25</v>
      </c>
      <c r="AD177" t="s">
        <v>28</v>
      </c>
      <c r="AE177">
        <v>0.41853499999999999</v>
      </c>
      <c r="AF177" t="s">
        <v>25</v>
      </c>
      <c r="AG177" t="s">
        <v>288</v>
      </c>
      <c r="AH177">
        <v>1000</v>
      </c>
      <c r="AI177" t="s">
        <v>189</v>
      </c>
      <c r="AJ177">
        <v>1000000</v>
      </c>
      <c r="AK177" t="s">
        <v>190</v>
      </c>
      <c r="AL177">
        <v>10</v>
      </c>
      <c r="AM177" t="s">
        <v>191</v>
      </c>
      <c r="AN177">
        <v>500</v>
      </c>
      <c r="AO177" t="s">
        <v>192</v>
      </c>
      <c r="AP177">
        <v>20</v>
      </c>
      <c r="AQ177" t="s">
        <v>193</v>
      </c>
      <c r="AR177">
        <v>20</v>
      </c>
      <c r="AS177" t="s">
        <v>1882</v>
      </c>
    </row>
    <row r="178" spans="1:45">
      <c r="A178">
        <v>417</v>
      </c>
      <c r="B178" t="s">
        <v>289</v>
      </c>
      <c r="C178">
        <v>0</v>
      </c>
      <c r="D178" t="s">
        <v>182</v>
      </c>
      <c r="E178">
        <v>165</v>
      </c>
      <c r="F178" t="s">
        <v>183</v>
      </c>
      <c r="G178" t="s">
        <v>184</v>
      </c>
      <c r="H178">
        <v>6.97</v>
      </c>
      <c r="I178" t="s">
        <v>185</v>
      </c>
      <c r="J178">
        <v>5.6700000000000001E-4</v>
      </c>
      <c r="K178" t="s">
        <v>25</v>
      </c>
      <c r="L178" t="s">
        <v>290</v>
      </c>
      <c r="M178">
        <v>19.535799999999998</v>
      </c>
      <c r="N178" t="s">
        <v>25</v>
      </c>
      <c r="O178" t="s">
        <v>293</v>
      </c>
      <c r="P178">
        <v>5.8600000000000004E-4</v>
      </c>
      <c r="Q178" t="s">
        <v>25</v>
      </c>
      <c r="R178" t="s">
        <v>24</v>
      </c>
      <c r="S178">
        <v>8.4852760000000007</v>
      </c>
      <c r="T178" t="s">
        <v>25</v>
      </c>
      <c r="U178" t="s">
        <v>26</v>
      </c>
      <c r="V178">
        <v>7.2040999999999994E-2</v>
      </c>
      <c r="W178" t="s">
        <v>25</v>
      </c>
      <c r="X178" t="s">
        <v>27</v>
      </c>
      <c r="Y178">
        <v>7.9296889999999998</v>
      </c>
      <c r="Z178" t="s">
        <v>25</v>
      </c>
      <c r="AA178" t="s">
        <v>292</v>
      </c>
      <c r="AB178">
        <v>5.9166000000000003E-2</v>
      </c>
      <c r="AC178" t="s">
        <v>25</v>
      </c>
      <c r="AD178" t="s">
        <v>28</v>
      </c>
      <c r="AE178">
        <v>0.42155199999999998</v>
      </c>
      <c r="AF178" t="s">
        <v>25</v>
      </c>
      <c r="AG178" t="s">
        <v>288</v>
      </c>
      <c r="AH178">
        <v>1000</v>
      </c>
      <c r="AI178" t="s">
        <v>189</v>
      </c>
      <c r="AJ178">
        <v>1000000</v>
      </c>
      <c r="AK178" t="s">
        <v>190</v>
      </c>
      <c r="AL178">
        <v>10</v>
      </c>
      <c r="AM178" t="s">
        <v>191</v>
      </c>
      <c r="AN178">
        <v>100</v>
      </c>
      <c r="AO178" t="s">
        <v>192</v>
      </c>
      <c r="AP178">
        <v>20</v>
      </c>
      <c r="AQ178" t="s">
        <v>193</v>
      </c>
      <c r="AR178">
        <v>20</v>
      </c>
      <c r="AS178" t="s">
        <v>1882</v>
      </c>
    </row>
    <row r="179" spans="1:45">
      <c r="A179">
        <v>416</v>
      </c>
      <c r="B179" t="s">
        <v>289</v>
      </c>
      <c r="C179">
        <v>0</v>
      </c>
      <c r="D179" t="s">
        <v>182</v>
      </c>
      <c r="E179">
        <v>1</v>
      </c>
      <c r="F179" t="s">
        <v>183</v>
      </c>
      <c r="G179" t="s">
        <v>184</v>
      </c>
      <c r="H179">
        <v>0.08</v>
      </c>
      <c r="I179" t="s">
        <v>185</v>
      </c>
      <c r="J179">
        <v>1.3780000000000001E-3</v>
      </c>
      <c r="K179" t="s">
        <v>25</v>
      </c>
      <c r="L179" t="s">
        <v>290</v>
      </c>
      <c r="M179">
        <v>0.31040000000000001</v>
      </c>
      <c r="N179" t="s">
        <v>25</v>
      </c>
      <c r="O179" t="s">
        <v>293</v>
      </c>
      <c r="P179">
        <v>1.4090000000000001E-3</v>
      </c>
      <c r="Q179" t="s">
        <v>25</v>
      </c>
      <c r="R179" t="s">
        <v>24</v>
      </c>
      <c r="S179">
        <v>0.16531399999999999</v>
      </c>
      <c r="T179" t="s">
        <v>25</v>
      </c>
      <c r="U179" t="s">
        <v>26</v>
      </c>
      <c r="V179">
        <v>2.2430000000000002E-3</v>
      </c>
      <c r="W179" t="s">
        <v>25</v>
      </c>
      <c r="X179" t="s">
        <v>27</v>
      </c>
      <c r="Y179">
        <v>0.15690799999999999</v>
      </c>
      <c r="Z179" t="s">
        <v>25</v>
      </c>
      <c r="AA179" t="s">
        <v>292</v>
      </c>
      <c r="AB179">
        <v>4.0000000000000002E-4</v>
      </c>
      <c r="AC179" t="s">
        <v>25</v>
      </c>
      <c r="AD179" t="s">
        <v>28</v>
      </c>
      <c r="AE179">
        <v>4.3220000000000003E-3</v>
      </c>
      <c r="AF179" t="s">
        <v>25</v>
      </c>
      <c r="AG179" t="s">
        <v>288</v>
      </c>
      <c r="AH179">
        <v>1000</v>
      </c>
      <c r="AI179" t="s">
        <v>189</v>
      </c>
      <c r="AJ179">
        <v>10000</v>
      </c>
      <c r="AK179" t="s">
        <v>190</v>
      </c>
      <c r="AL179">
        <v>10</v>
      </c>
      <c r="AM179" t="s">
        <v>191</v>
      </c>
      <c r="AN179">
        <v>100</v>
      </c>
      <c r="AO179" t="s">
        <v>192</v>
      </c>
      <c r="AP179">
        <v>20</v>
      </c>
      <c r="AQ179" t="s">
        <v>193</v>
      </c>
      <c r="AR179">
        <v>20</v>
      </c>
      <c r="AS179" t="s">
        <v>1882</v>
      </c>
    </row>
    <row r="180" spans="1:45">
      <c r="A180">
        <v>414</v>
      </c>
      <c r="B180" t="s">
        <v>289</v>
      </c>
      <c r="C180">
        <v>0</v>
      </c>
      <c r="D180" t="s">
        <v>182</v>
      </c>
      <c r="E180">
        <v>165</v>
      </c>
      <c r="F180" t="s">
        <v>183</v>
      </c>
      <c r="G180" t="s">
        <v>184</v>
      </c>
      <c r="H180">
        <v>5.7939999999999996</v>
      </c>
      <c r="I180" t="s">
        <v>185</v>
      </c>
      <c r="J180">
        <v>8.9300000000000002E-4</v>
      </c>
      <c r="K180" t="s">
        <v>25</v>
      </c>
      <c r="L180" t="s">
        <v>290</v>
      </c>
      <c r="M180">
        <v>28.745999999999999</v>
      </c>
      <c r="N180" t="s">
        <v>25</v>
      </c>
      <c r="O180" t="s">
        <v>293</v>
      </c>
      <c r="P180">
        <v>9.2100000000000005E-4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292</v>
      </c>
      <c r="AB180">
        <v>0.117323</v>
      </c>
      <c r="AC180" t="s">
        <v>25</v>
      </c>
      <c r="AD180" t="s">
        <v>28</v>
      </c>
      <c r="AE180">
        <v>0.68232800000000005</v>
      </c>
      <c r="AF180" t="s">
        <v>25</v>
      </c>
      <c r="AG180" t="s">
        <v>288</v>
      </c>
      <c r="AH180">
        <v>1000</v>
      </c>
      <c r="AI180" t="s">
        <v>189</v>
      </c>
      <c r="AJ180">
        <v>1000000</v>
      </c>
      <c r="AK180" t="s">
        <v>190</v>
      </c>
      <c r="AL180">
        <v>10</v>
      </c>
      <c r="AM180" t="s">
        <v>191</v>
      </c>
      <c r="AN180">
        <v>500</v>
      </c>
      <c r="AO180" t="s">
        <v>192</v>
      </c>
      <c r="AP180">
        <v>20</v>
      </c>
      <c r="AQ180" t="s">
        <v>193</v>
      </c>
      <c r="AR180">
        <v>20</v>
      </c>
      <c r="AS180" t="s">
        <v>1882</v>
      </c>
    </row>
    <row r="181" spans="1:45">
      <c r="A181">
        <v>413</v>
      </c>
      <c r="B181" t="s">
        <v>289</v>
      </c>
      <c r="C181">
        <v>0</v>
      </c>
      <c r="D181" t="s">
        <v>182</v>
      </c>
      <c r="E181">
        <v>165</v>
      </c>
      <c r="F181" t="s">
        <v>183</v>
      </c>
      <c r="G181" t="s">
        <v>184</v>
      </c>
      <c r="H181">
        <v>5.7939999999999996</v>
      </c>
      <c r="I181" t="s">
        <v>185</v>
      </c>
      <c r="J181">
        <v>6.0700000000000001E-4</v>
      </c>
      <c r="K181" t="s">
        <v>25</v>
      </c>
      <c r="L181" t="s">
        <v>290</v>
      </c>
      <c r="M181">
        <v>19.052399999999999</v>
      </c>
      <c r="N181" t="s">
        <v>25</v>
      </c>
      <c r="O181" t="s">
        <v>293</v>
      </c>
      <c r="P181">
        <v>6.2600000000000004E-4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7.1850999999999998E-2</v>
      </c>
      <c r="W181" t="s">
        <v>25</v>
      </c>
      <c r="X181" t="s">
        <v>27</v>
      </c>
      <c r="Y181">
        <v>8.065118</v>
      </c>
      <c r="Z181" t="s">
        <v>25</v>
      </c>
      <c r="AA181" t="s">
        <v>292</v>
      </c>
      <c r="AB181">
        <v>6.5522999999999998E-2</v>
      </c>
      <c r="AC181" t="s">
        <v>25</v>
      </c>
      <c r="AD181" t="s">
        <v>28</v>
      </c>
      <c r="AE181">
        <v>0.42118</v>
      </c>
      <c r="AF181" t="s">
        <v>25</v>
      </c>
      <c r="AG181" t="s">
        <v>288</v>
      </c>
      <c r="AH181">
        <v>1000</v>
      </c>
      <c r="AI181" t="s">
        <v>189</v>
      </c>
      <c r="AJ181">
        <v>1000000</v>
      </c>
      <c r="AK181" t="s">
        <v>190</v>
      </c>
      <c r="AL181">
        <v>10</v>
      </c>
      <c r="AM181" t="s">
        <v>191</v>
      </c>
      <c r="AN181">
        <v>500</v>
      </c>
      <c r="AO181" t="s">
        <v>192</v>
      </c>
      <c r="AP181">
        <v>20</v>
      </c>
      <c r="AQ181" t="s">
        <v>193</v>
      </c>
      <c r="AR181">
        <v>20</v>
      </c>
      <c r="AS181" t="s">
        <v>1882</v>
      </c>
    </row>
    <row r="182" spans="1:45">
      <c r="A182">
        <v>413</v>
      </c>
      <c r="B182" t="s">
        <v>289</v>
      </c>
      <c r="C182">
        <v>0</v>
      </c>
      <c r="D182" t="s">
        <v>182</v>
      </c>
      <c r="E182">
        <v>165</v>
      </c>
      <c r="F182" t="s">
        <v>183</v>
      </c>
      <c r="G182" t="s">
        <v>184</v>
      </c>
      <c r="H182">
        <v>5.7939999999999996</v>
      </c>
      <c r="I182" t="s">
        <v>185</v>
      </c>
      <c r="J182">
        <v>5.9299999999999999E-4</v>
      </c>
      <c r="K182" t="s">
        <v>25</v>
      </c>
      <c r="L182" t="s">
        <v>290</v>
      </c>
      <c r="M182">
        <v>19.178100000000001</v>
      </c>
      <c r="N182" t="s">
        <v>25</v>
      </c>
      <c r="O182" t="s">
        <v>293</v>
      </c>
      <c r="P182">
        <v>6.1200000000000002E-4</v>
      </c>
      <c r="Q182" t="s">
        <v>25</v>
      </c>
      <c r="R182" t="s">
        <v>24</v>
      </c>
      <c r="S182">
        <v>8.7644040000000007</v>
      </c>
      <c r="T182" t="s">
        <v>25</v>
      </c>
      <c r="U182" t="s">
        <v>26</v>
      </c>
      <c r="V182">
        <v>7.2844000000000006E-2</v>
      </c>
      <c r="W182" t="s">
        <v>25</v>
      </c>
      <c r="X182" t="s">
        <v>27</v>
      </c>
      <c r="Y182">
        <v>8.2046700000000001</v>
      </c>
      <c r="Z182" t="s">
        <v>25</v>
      </c>
      <c r="AA182" t="s">
        <v>292</v>
      </c>
      <c r="AB182">
        <v>6.2997999999999998E-2</v>
      </c>
      <c r="AC182" t="s">
        <v>25</v>
      </c>
      <c r="AD182" t="s">
        <v>28</v>
      </c>
      <c r="AE182">
        <v>0.42097499999999999</v>
      </c>
      <c r="AF182" t="s">
        <v>25</v>
      </c>
      <c r="AG182" t="s">
        <v>288</v>
      </c>
      <c r="AH182">
        <v>1000</v>
      </c>
      <c r="AI182" t="s">
        <v>189</v>
      </c>
      <c r="AJ182">
        <v>1000000</v>
      </c>
      <c r="AK182" t="s">
        <v>190</v>
      </c>
      <c r="AL182">
        <v>10</v>
      </c>
      <c r="AM182" t="s">
        <v>191</v>
      </c>
      <c r="AN182">
        <v>500</v>
      </c>
      <c r="AO182" t="s">
        <v>192</v>
      </c>
      <c r="AP182">
        <v>20</v>
      </c>
      <c r="AQ182" t="s">
        <v>193</v>
      </c>
      <c r="AR182">
        <v>20</v>
      </c>
      <c r="AS182" t="s">
        <v>1882</v>
      </c>
    </row>
    <row r="183" spans="1:45">
      <c r="A183">
        <v>413</v>
      </c>
      <c r="B183" t="s">
        <v>289</v>
      </c>
      <c r="C183">
        <v>0</v>
      </c>
      <c r="D183" t="s">
        <v>182</v>
      </c>
      <c r="E183">
        <v>165</v>
      </c>
      <c r="F183" t="s">
        <v>183</v>
      </c>
      <c r="G183" t="s">
        <v>184</v>
      </c>
      <c r="H183">
        <v>6.97</v>
      </c>
      <c r="I183" t="s">
        <v>185</v>
      </c>
      <c r="J183">
        <v>5.8299999999999997E-4</v>
      </c>
      <c r="K183" t="s">
        <v>25</v>
      </c>
      <c r="L183" t="s">
        <v>290</v>
      </c>
      <c r="M183">
        <v>18.852599999999999</v>
      </c>
      <c r="N183" t="s">
        <v>25</v>
      </c>
      <c r="O183" t="s">
        <v>293</v>
      </c>
      <c r="P183">
        <v>6.02E-4</v>
      </c>
      <c r="Q183" t="s">
        <v>25</v>
      </c>
      <c r="R183" t="s">
        <v>24</v>
      </c>
      <c r="S183">
        <v>8.5821159999999992</v>
      </c>
      <c r="T183" t="s">
        <v>25</v>
      </c>
      <c r="U183" t="s">
        <v>26</v>
      </c>
      <c r="V183">
        <v>7.2778999999999996E-2</v>
      </c>
      <c r="W183" t="s">
        <v>25</v>
      </c>
      <c r="X183" t="s">
        <v>27</v>
      </c>
      <c r="Y183">
        <v>8.0131449999999997</v>
      </c>
      <c r="Z183" t="s">
        <v>25</v>
      </c>
      <c r="AA183" t="s">
        <v>292</v>
      </c>
      <c r="AB183">
        <v>7.2156999999999999E-2</v>
      </c>
      <c r="AC183" t="s">
        <v>25</v>
      </c>
      <c r="AD183" t="s">
        <v>28</v>
      </c>
      <c r="AE183">
        <v>0.42115999999999998</v>
      </c>
      <c r="AF183" t="s">
        <v>25</v>
      </c>
      <c r="AG183" t="s">
        <v>288</v>
      </c>
      <c r="AH183">
        <v>1000</v>
      </c>
      <c r="AI183" t="s">
        <v>189</v>
      </c>
      <c r="AJ183">
        <v>1000000</v>
      </c>
      <c r="AK183" t="s">
        <v>190</v>
      </c>
      <c r="AL183">
        <v>10</v>
      </c>
      <c r="AM183" t="s">
        <v>191</v>
      </c>
      <c r="AN183">
        <v>100</v>
      </c>
      <c r="AO183" t="s">
        <v>192</v>
      </c>
      <c r="AP183">
        <v>20</v>
      </c>
      <c r="AQ183" t="s">
        <v>193</v>
      </c>
      <c r="AR183">
        <v>20</v>
      </c>
      <c r="AS183" t="s">
        <v>1882</v>
      </c>
    </row>
    <row r="184" spans="1:45">
      <c r="A184">
        <v>413</v>
      </c>
      <c r="B184" t="s">
        <v>289</v>
      </c>
      <c r="C184">
        <v>0</v>
      </c>
      <c r="D184" t="s">
        <v>182</v>
      </c>
      <c r="E184">
        <v>165</v>
      </c>
      <c r="F184" t="s">
        <v>183</v>
      </c>
      <c r="G184" t="s">
        <v>184</v>
      </c>
      <c r="H184">
        <v>6.97</v>
      </c>
      <c r="I184" t="s">
        <v>185</v>
      </c>
      <c r="J184">
        <v>5.7700000000000004E-4</v>
      </c>
      <c r="K184" t="s">
        <v>25</v>
      </c>
      <c r="L184" t="s">
        <v>290</v>
      </c>
      <c r="M184">
        <v>18.492899999999999</v>
      </c>
      <c r="N184" t="s">
        <v>25</v>
      </c>
      <c r="O184" t="s">
        <v>293</v>
      </c>
      <c r="P184">
        <v>5.9500000000000004E-4</v>
      </c>
      <c r="Q184" t="s">
        <v>25</v>
      </c>
      <c r="R184" t="s">
        <v>24</v>
      </c>
      <c r="S184">
        <v>8.6853300000000004</v>
      </c>
      <c r="T184" t="s">
        <v>25</v>
      </c>
      <c r="U184" t="s">
        <v>26</v>
      </c>
      <c r="V184">
        <v>7.2907E-2</v>
      </c>
      <c r="W184" t="s">
        <v>25</v>
      </c>
      <c r="X184" t="s">
        <v>27</v>
      </c>
      <c r="Y184">
        <v>8.1265420000000006</v>
      </c>
      <c r="Z184" t="s">
        <v>25</v>
      </c>
      <c r="AA184" t="s">
        <v>292</v>
      </c>
      <c r="AB184">
        <v>6.1933000000000002E-2</v>
      </c>
      <c r="AC184" t="s">
        <v>25</v>
      </c>
      <c r="AD184" t="s">
        <v>28</v>
      </c>
      <c r="AE184">
        <v>0.42093399999999997</v>
      </c>
      <c r="AF184" t="s">
        <v>25</v>
      </c>
      <c r="AG184" t="s">
        <v>288</v>
      </c>
      <c r="AH184">
        <v>1000</v>
      </c>
      <c r="AI184" t="s">
        <v>189</v>
      </c>
      <c r="AJ184">
        <v>1000000</v>
      </c>
      <c r="AK184" t="s">
        <v>190</v>
      </c>
      <c r="AL184">
        <v>10</v>
      </c>
      <c r="AM184" t="s">
        <v>191</v>
      </c>
      <c r="AN184">
        <v>100</v>
      </c>
      <c r="AO184" t="s">
        <v>192</v>
      </c>
      <c r="AP184">
        <v>20</v>
      </c>
      <c r="AQ184" t="s">
        <v>193</v>
      </c>
      <c r="AR184">
        <v>20</v>
      </c>
      <c r="AS184" t="s">
        <v>1882</v>
      </c>
    </row>
    <row r="185" spans="1:45">
      <c r="A185">
        <v>413</v>
      </c>
      <c r="B185" t="s">
        <v>289</v>
      </c>
      <c r="C185">
        <v>0</v>
      </c>
      <c r="D185" t="s">
        <v>182</v>
      </c>
      <c r="E185">
        <v>165</v>
      </c>
      <c r="F185" t="s">
        <v>183</v>
      </c>
      <c r="G185" t="s">
        <v>184</v>
      </c>
      <c r="H185">
        <v>6.97</v>
      </c>
      <c r="I185" t="s">
        <v>185</v>
      </c>
      <c r="J185">
        <v>6.11E-4</v>
      </c>
      <c r="K185" t="s">
        <v>25</v>
      </c>
      <c r="L185" t="s">
        <v>290</v>
      </c>
      <c r="M185">
        <v>18.728000000000002</v>
      </c>
      <c r="N185" t="s">
        <v>25</v>
      </c>
      <c r="O185" t="s">
        <v>293</v>
      </c>
      <c r="P185">
        <v>6.3000000000000003E-4</v>
      </c>
      <c r="Q185" t="s">
        <v>25</v>
      </c>
      <c r="R185" t="s">
        <v>24</v>
      </c>
      <c r="S185">
        <v>8.6220949999999998</v>
      </c>
      <c r="T185" t="s">
        <v>25</v>
      </c>
      <c r="U185" t="s">
        <v>26</v>
      </c>
      <c r="V185">
        <v>7.3192999999999994E-2</v>
      </c>
      <c r="W185" t="s">
        <v>25</v>
      </c>
      <c r="X185" t="s">
        <v>27</v>
      </c>
      <c r="Y185">
        <v>8.0510850000000005</v>
      </c>
      <c r="Z185" t="s">
        <v>25</v>
      </c>
      <c r="AA185" t="s">
        <v>292</v>
      </c>
      <c r="AB185">
        <v>7.4365000000000001E-2</v>
      </c>
      <c r="AC185" t="s">
        <v>25</v>
      </c>
      <c r="AD185" t="s">
        <v>28</v>
      </c>
      <c r="AE185">
        <v>0.42071500000000001</v>
      </c>
      <c r="AF185" t="s">
        <v>25</v>
      </c>
      <c r="AG185" t="s">
        <v>288</v>
      </c>
      <c r="AH185">
        <v>1000</v>
      </c>
      <c r="AI185" t="s">
        <v>189</v>
      </c>
      <c r="AJ185">
        <v>1000000</v>
      </c>
      <c r="AK185" t="s">
        <v>190</v>
      </c>
      <c r="AL185">
        <v>10</v>
      </c>
      <c r="AM185" t="s">
        <v>191</v>
      </c>
      <c r="AN185">
        <v>100</v>
      </c>
      <c r="AO185" t="s">
        <v>192</v>
      </c>
      <c r="AP185">
        <v>20</v>
      </c>
      <c r="AQ185" t="s">
        <v>193</v>
      </c>
      <c r="AR185">
        <v>20</v>
      </c>
      <c r="AS185" t="s">
        <v>1882</v>
      </c>
    </row>
    <row r="186" spans="1:45">
      <c r="A186">
        <v>413</v>
      </c>
      <c r="B186" t="s">
        <v>289</v>
      </c>
      <c r="C186">
        <v>0</v>
      </c>
      <c r="D186" t="s">
        <v>182</v>
      </c>
      <c r="E186">
        <v>165</v>
      </c>
      <c r="F186" t="s">
        <v>183</v>
      </c>
      <c r="G186" t="s">
        <v>184</v>
      </c>
      <c r="H186">
        <v>5.7939999999999996</v>
      </c>
      <c r="I186" t="s">
        <v>185</v>
      </c>
      <c r="J186">
        <v>2.166E-3</v>
      </c>
      <c r="K186" t="s">
        <v>25</v>
      </c>
      <c r="L186" t="s">
        <v>290</v>
      </c>
      <c r="M186">
        <v>214.73259999999999</v>
      </c>
      <c r="N186" t="s">
        <v>25</v>
      </c>
      <c r="O186" t="s">
        <v>293</v>
      </c>
      <c r="P186">
        <v>2.3809999999999999E-3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0.60326100000000005</v>
      </c>
      <c r="W186" t="s">
        <v>25</v>
      </c>
      <c r="X186" t="s">
        <v>27</v>
      </c>
      <c r="Y186">
        <v>131.91932499999999</v>
      </c>
      <c r="Z186" t="s">
        <v>25</v>
      </c>
      <c r="AA186" t="s">
        <v>292</v>
      </c>
      <c r="AB186">
        <v>6.9764000000000007E-2</v>
      </c>
      <c r="AC186" t="s">
        <v>25</v>
      </c>
      <c r="AD186" t="s">
        <v>28</v>
      </c>
      <c r="AE186">
        <v>14.345613999999999</v>
      </c>
      <c r="AF186" t="s">
        <v>25</v>
      </c>
      <c r="AG186" t="s">
        <v>288</v>
      </c>
      <c r="AH186">
        <v>1000</v>
      </c>
      <c r="AI186" t="s">
        <v>189</v>
      </c>
      <c r="AJ186">
        <v>1000000</v>
      </c>
      <c r="AK186" t="s">
        <v>190</v>
      </c>
      <c r="AL186">
        <v>10</v>
      </c>
      <c r="AM186" t="s">
        <v>191</v>
      </c>
      <c r="AN186">
        <v>500</v>
      </c>
      <c r="AO186" t="s">
        <v>192</v>
      </c>
      <c r="AP186">
        <v>20</v>
      </c>
      <c r="AQ186" t="s">
        <v>193</v>
      </c>
      <c r="AR186">
        <v>20</v>
      </c>
      <c r="AS186" t="s">
        <v>1882</v>
      </c>
    </row>
    <row r="187" spans="1:45">
      <c r="A187">
        <v>412</v>
      </c>
      <c r="B187" t="s">
        <v>289</v>
      </c>
      <c r="C187">
        <v>0</v>
      </c>
      <c r="D187" t="s">
        <v>182</v>
      </c>
      <c r="E187">
        <v>165</v>
      </c>
      <c r="F187" t="s">
        <v>183</v>
      </c>
      <c r="G187" t="s">
        <v>184</v>
      </c>
      <c r="H187">
        <v>6.5579999999999998</v>
      </c>
      <c r="I187" t="s">
        <v>185</v>
      </c>
      <c r="J187">
        <v>2.6499999999999999E-4</v>
      </c>
      <c r="K187" t="s">
        <v>25</v>
      </c>
      <c r="L187" t="s">
        <v>290</v>
      </c>
      <c r="M187">
        <v>13.372942999999999</v>
      </c>
      <c r="N187" t="s">
        <v>25</v>
      </c>
      <c r="O187" t="s">
        <v>293</v>
      </c>
      <c r="P187">
        <v>2.7900000000000001E-4</v>
      </c>
      <c r="Q187" t="s">
        <v>25</v>
      </c>
      <c r="R187" t="s">
        <v>24</v>
      </c>
      <c r="S187">
        <v>4.5299370000000003</v>
      </c>
      <c r="T187" t="s">
        <v>25</v>
      </c>
      <c r="U187" t="s">
        <v>26</v>
      </c>
      <c r="V187">
        <v>4.4699999999999997E-2</v>
      </c>
      <c r="W187" t="s">
        <v>25</v>
      </c>
      <c r="X187" t="s">
        <v>27</v>
      </c>
      <c r="Y187">
        <v>4.0141749999999998</v>
      </c>
      <c r="Z187" t="s">
        <v>25</v>
      </c>
      <c r="AA187" t="s">
        <v>292</v>
      </c>
      <c r="AB187">
        <v>4.9675999999999998E-2</v>
      </c>
      <c r="AC187" t="s">
        <v>25</v>
      </c>
      <c r="AD187" t="s">
        <v>28</v>
      </c>
      <c r="AE187">
        <v>0.41895300000000002</v>
      </c>
      <c r="AF187" t="s">
        <v>25</v>
      </c>
      <c r="AG187" t="s">
        <v>288</v>
      </c>
      <c r="AH187">
        <v>1000</v>
      </c>
      <c r="AI187" t="s">
        <v>189</v>
      </c>
      <c r="AJ187">
        <v>1000000</v>
      </c>
      <c r="AK187" t="s">
        <v>190</v>
      </c>
      <c r="AL187">
        <v>10</v>
      </c>
      <c r="AM187" t="s">
        <v>191</v>
      </c>
      <c r="AN187">
        <v>500</v>
      </c>
      <c r="AO187" t="s">
        <v>192</v>
      </c>
      <c r="AP187">
        <v>20</v>
      </c>
      <c r="AQ187" t="s">
        <v>193</v>
      </c>
      <c r="AR187">
        <v>20</v>
      </c>
      <c r="AS187" t="s">
        <v>1882</v>
      </c>
    </row>
    <row r="188" spans="1:45">
      <c r="A188">
        <v>411</v>
      </c>
      <c r="B188" t="s">
        <v>289</v>
      </c>
      <c r="C188">
        <v>0</v>
      </c>
      <c r="D188" t="s">
        <v>182</v>
      </c>
      <c r="E188">
        <v>165</v>
      </c>
      <c r="F188" t="s">
        <v>183</v>
      </c>
      <c r="G188" t="s">
        <v>184</v>
      </c>
      <c r="H188">
        <v>6.5579999999999998</v>
      </c>
      <c r="I188" t="s">
        <v>185</v>
      </c>
      <c r="J188">
        <v>2.6600000000000001E-4</v>
      </c>
      <c r="K188" t="s">
        <v>25</v>
      </c>
      <c r="L188" t="s">
        <v>290</v>
      </c>
      <c r="M188">
        <v>13.444758</v>
      </c>
      <c r="N188" t="s">
        <v>25</v>
      </c>
      <c r="O188" t="s">
        <v>293</v>
      </c>
      <c r="P188">
        <v>2.7999999999999998E-4</v>
      </c>
      <c r="Q188" t="s">
        <v>25</v>
      </c>
      <c r="R188" t="s">
        <v>24</v>
      </c>
      <c r="S188">
        <v>4.5177870000000002</v>
      </c>
      <c r="T188" t="s">
        <v>25</v>
      </c>
      <c r="U188" t="s">
        <v>26</v>
      </c>
      <c r="V188">
        <v>4.4516E-2</v>
      </c>
      <c r="W188" t="s">
        <v>25</v>
      </c>
      <c r="X188" t="s">
        <v>27</v>
      </c>
      <c r="Y188">
        <v>4.0026719999999996</v>
      </c>
      <c r="Z188" t="s">
        <v>25</v>
      </c>
      <c r="AA188" t="s">
        <v>292</v>
      </c>
      <c r="AB188">
        <v>4.9338E-2</v>
      </c>
      <c r="AC188" t="s">
        <v>25</v>
      </c>
      <c r="AD188" t="s">
        <v>28</v>
      </c>
      <c r="AE188">
        <v>0.41880699999999998</v>
      </c>
      <c r="AF188" t="s">
        <v>25</v>
      </c>
      <c r="AG188" t="s">
        <v>288</v>
      </c>
      <c r="AH188">
        <v>1000</v>
      </c>
      <c r="AI188" t="s">
        <v>189</v>
      </c>
      <c r="AJ188">
        <v>1000000</v>
      </c>
      <c r="AK188" t="s">
        <v>190</v>
      </c>
      <c r="AL188">
        <v>10</v>
      </c>
      <c r="AM188" t="s">
        <v>191</v>
      </c>
      <c r="AN188">
        <v>500</v>
      </c>
      <c r="AO188" t="s">
        <v>192</v>
      </c>
      <c r="AP188">
        <v>20</v>
      </c>
      <c r="AQ188" t="s">
        <v>193</v>
      </c>
      <c r="AR188">
        <v>20</v>
      </c>
      <c r="AS188" t="s">
        <v>1882</v>
      </c>
    </row>
    <row r="189" spans="1:45">
      <c r="A189">
        <v>410</v>
      </c>
      <c r="B189" t="s">
        <v>289</v>
      </c>
      <c r="C189">
        <v>0</v>
      </c>
      <c r="D189" t="s">
        <v>182</v>
      </c>
      <c r="E189">
        <v>165</v>
      </c>
      <c r="F189" t="s">
        <v>183</v>
      </c>
      <c r="G189" t="s">
        <v>184</v>
      </c>
      <c r="H189">
        <v>6.5579999999999998</v>
      </c>
      <c r="I189" t="s">
        <v>185</v>
      </c>
      <c r="J189">
        <v>2.6499999999999999E-4</v>
      </c>
      <c r="K189" t="s">
        <v>25</v>
      </c>
      <c r="L189" t="s">
        <v>290</v>
      </c>
      <c r="M189">
        <v>13.135356</v>
      </c>
      <c r="N189" t="s">
        <v>25</v>
      </c>
      <c r="O189" t="s">
        <v>293</v>
      </c>
      <c r="P189">
        <v>2.7799999999999998E-4</v>
      </c>
      <c r="Q189" t="s">
        <v>25</v>
      </c>
      <c r="R189" t="s">
        <v>24</v>
      </c>
      <c r="S189">
        <v>4.5233319999999999</v>
      </c>
      <c r="T189" t="s">
        <v>25</v>
      </c>
      <c r="U189" t="s">
        <v>26</v>
      </c>
      <c r="V189">
        <v>4.4555999999999998E-2</v>
      </c>
      <c r="W189" t="s">
        <v>25</v>
      </c>
      <c r="X189" t="s">
        <v>27</v>
      </c>
      <c r="Y189">
        <v>4.0075419999999999</v>
      </c>
      <c r="Z189" t="s">
        <v>25</v>
      </c>
      <c r="AA189" t="s">
        <v>292</v>
      </c>
      <c r="AB189">
        <v>4.9683999999999999E-2</v>
      </c>
      <c r="AC189" t="s">
        <v>25</v>
      </c>
      <c r="AD189" t="s">
        <v>28</v>
      </c>
      <c r="AE189">
        <v>0.419101</v>
      </c>
      <c r="AF189" t="s">
        <v>25</v>
      </c>
      <c r="AG189" t="s">
        <v>288</v>
      </c>
      <c r="AH189">
        <v>1000</v>
      </c>
      <c r="AI189" t="s">
        <v>189</v>
      </c>
      <c r="AJ189">
        <v>1000000</v>
      </c>
      <c r="AK189" t="s">
        <v>190</v>
      </c>
      <c r="AL189">
        <v>10</v>
      </c>
      <c r="AM189" t="s">
        <v>191</v>
      </c>
      <c r="AN189">
        <v>500</v>
      </c>
      <c r="AO189" t="s">
        <v>192</v>
      </c>
      <c r="AP189">
        <v>20</v>
      </c>
      <c r="AQ189" t="s">
        <v>193</v>
      </c>
      <c r="AR189">
        <v>20</v>
      </c>
      <c r="AS189" t="s">
        <v>1882</v>
      </c>
    </row>
    <row r="190" spans="1:45">
      <c r="A190">
        <v>409</v>
      </c>
      <c r="B190" t="s">
        <v>289</v>
      </c>
      <c r="C190">
        <v>0</v>
      </c>
      <c r="D190" t="s">
        <v>182</v>
      </c>
      <c r="E190">
        <v>165</v>
      </c>
      <c r="F190" t="s">
        <v>183</v>
      </c>
      <c r="G190" t="s">
        <v>184</v>
      </c>
      <c r="H190">
        <v>6.5579999999999998</v>
      </c>
      <c r="I190" t="s">
        <v>185</v>
      </c>
      <c r="J190">
        <v>2.6600000000000001E-4</v>
      </c>
      <c r="K190" t="s">
        <v>25</v>
      </c>
      <c r="L190" t="s">
        <v>290</v>
      </c>
      <c r="M190">
        <v>13.410557000000001</v>
      </c>
      <c r="N190" t="s">
        <v>25</v>
      </c>
      <c r="O190" t="s">
        <v>293</v>
      </c>
      <c r="P190">
        <v>2.7900000000000001E-4</v>
      </c>
      <c r="Q190" t="s">
        <v>25</v>
      </c>
      <c r="R190" t="s">
        <v>24</v>
      </c>
      <c r="S190">
        <v>4.5085309999999996</v>
      </c>
      <c r="T190" t="s">
        <v>25</v>
      </c>
      <c r="U190" t="s">
        <v>26</v>
      </c>
      <c r="V190">
        <v>4.4588000000000003E-2</v>
      </c>
      <c r="W190" t="s">
        <v>25</v>
      </c>
      <c r="X190" t="s">
        <v>27</v>
      </c>
      <c r="Y190">
        <v>3.9930279999999998</v>
      </c>
      <c r="Z190" t="s">
        <v>25</v>
      </c>
      <c r="AA190" t="s">
        <v>292</v>
      </c>
      <c r="AB190">
        <v>4.9431000000000003E-2</v>
      </c>
      <c r="AC190" t="s">
        <v>25</v>
      </c>
      <c r="AD190" t="s">
        <v>28</v>
      </c>
      <c r="AE190">
        <v>0.41904000000000002</v>
      </c>
      <c r="AF190" t="s">
        <v>25</v>
      </c>
      <c r="AG190" t="s">
        <v>288</v>
      </c>
      <c r="AH190">
        <v>1000</v>
      </c>
      <c r="AI190" t="s">
        <v>189</v>
      </c>
      <c r="AJ190">
        <v>1000000</v>
      </c>
      <c r="AK190" t="s">
        <v>190</v>
      </c>
      <c r="AL190">
        <v>10</v>
      </c>
      <c r="AM190" t="s">
        <v>191</v>
      </c>
      <c r="AN190">
        <v>500</v>
      </c>
      <c r="AO190" t="s">
        <v>192</v>
      </c>
      <c r="AP190">
        <v>20</v>
      </c>
      <c r="AQ190" t="s">
        <v>193</v>
      </c>
      <c r="AR190">
        <v>20</v>
      </c>
      <c r="AS190" t="s">
        <v>1882</v>
      </c>
    </row>
    <row r="191" spans="1:45">
      <c r="A191">
        <v>408</v>
      </c>
      <c r="B191" t="s">
        <v>289</v>
      </c>
      <c r="C191">
        <v>0</v>
      </c>
      <c r="D191" t="s">
        <v>182</v>
      </c>
      <c r="E191">
        <v>165</v>
      </c>
      <c r="F191" t="s">
        <v>183</v>
      </c>
      <c r="G191" t="s">
        <v>184</v>
      </c>
      <c r="H191">
        <v>6.5579999999999998</v>
      </c>
      <c r="I191" t="s">
        <v>185</v>
      </c>
      <c r="J191">
        <v>2.6699999999999998E-4</v>
      </c>
      <c r="K191" t="s">
        <v>25</v>
      </c>
      <c r="L191" t="s">
        <v>290</v>
      </c>
      <c r="M191">
        <v>13.357176000000001</v>
      </c>
      <c r="N191" t="s">
        <v>25</v>
      </c>
      <c r="O191" t="s">
        <v>293</v>
      </c>
      <c r="P191">
        <v>2.81E-4</v>
      </c>
      <c r="Q191" t="s">
        <v>25</v>
      </c>
      <c r="R191" t="s">
        <v>24</v>
      </c>
      <c r="S191">
        <v>4.5292079999999997</v>
      </c>
      <c r="T191" t="s">
        <v>25</v>
      </c>
      <c r="U191" t="s">
        <v>26</v>
      </c>
      <c r="V191">
        <v>4.4718000000000001E-2</v>
      </c>
      <c r="W191" t="s">
        <v>25</v>
      </c>
      <c r="X191" t="s">
        <v>27</v>
      </c>
      <c r="Y191">
        <v>4.01234</v>
      </c>
      <c r="Z191" t="s">
        <v>25</v>
      </c>
      <c r="AA191" t="s">
        <v>292</v>
      </c>
      <c r="AB191">
        <v>5.0168999999999998E-2</v>
      </c>
      <c r="AC191" t="s">
        <v>25</v>
      </c>
      <c r="AD191" t="s">
        <v>28</v>
      </c>
      <c r="AE191">
        <v>0.41956300000000002</v>
      </c>
      <c r="AF191" t="s">
        <v>25</v>
      </c>
      <c r="AG191" t="s">
        <v>288</v>
      </c>
      <c r="AH191">
        <v>1000</v>
      </c>
      <c r="AI191" t="s">
        <v>189</v>
      </c>
      <c r="AJ191">
        <v>1000000</v>
      </c>
      <c r="AK191" t="s">
        <v>190</v>
      </c>
      <c r="AL191">
        <v>10</v>
      </c>
      <c r="AM191" t="s">
        <v>191</v>
      </c>
      <c r="AN191">
        <v>500</v>
      </c>
      <c r="AO191" t="s">
        <v>192</v>
      </c>
      <c r="AP191">
        <v>20</v>
      </c>
      <c r="AQ191" t="s">
        <v>193</v>
      </c>
      <c r="AR191">
        <v>20</v>
      </c>
      <c r="AS191" t="s">
        <v>1882</v>
      </c>
    </row>
    <row r="192" spans="1:45">
      <c r="A192">
        <v>407</v>
      </c>
      <c r="B192" t="s">
        <v>289</v>
      </c>
      <c r="C192">
        <v>0</v>
      </c>
      <c r="D192" t="s">
        <v>182</v>
      </c>
      <c r="E192">
        <v>165</v>
      </c>
      <c r="F192" t="s">
        <v>183</v>
      </c>
      <c r="G192" t="s">
        <v>184</v>
      </c>
      <c r="H192">
        <v>6.5579999999999998</v>
      </c>
      <c r="I192" t="s">
        <v>185</v>
      </c>
      <c r="J192">
        <v>2.6600000000000001E-4</v>
      </c>
      <c r="K192" t="s">
        <v>25</v>
      </c>
      <c r="L192" t="s">
        <v>290</v>
      </c>
      <c r="M192">
        <v>13.070214999999999</v>
      </c>
      <c r="N192" t="s">
        <v>25</v>
      </c>
      <c r="O192" t="s">
        <v>293</v>
      </c>
      <c r="P192">
        <v>2.7900000000000001E-4</v>
      </c>
      <c r="Q192" t="s">
        <v>25</v>
      </c>
      <c r="R192" t="s">
        <v>24</v>
      </c>
      <c r="S192">
        <v>4.5028459999999999</v>
      </c>
      <c r="T192" t="s">
        <v>25</v>
      </c>
      <c r="U192" t="s">
        <v>26</v>
      </c>
      <c r="V192">
        <v>4.4528999999999999E-2</v>
      </c>
      <c r="W192" t="s">
        <v>25</v>
      </c>
      <c r="X192" t="s">
        <v>27</v>
      </c>
      <c r="Y192">
        <v>3.9868049999999999</v>
      </c>
      <c r="Z192" t="s">
        <v>25</v>
      </c>
      <c r="AA192" t="s">
        <v>292</v>
      </c>
      <c r="AB192">
        <v>4.9979000000000003E-2</v>
      </c>
      <c r="AC192" t="s">
        <v>25</v>
      </c>
      <c r="AD192" t="s">
        <v>28</v>
      </c>
      <c r="AE192">
        <v>0.41907299999999997</v>
      </c>
      <c r="AF192" t="s">
        <v>25</v>
      </c>
      <c r="AG192" t="s">
        <v>288</v>
      </c>
      <c r="AH192">
        <v>1000</v>
      </c>
      <c r="AI192" t="s">
        <v>189</v>
      </c>
      <c r="AJ192">
        <v>1000000</v>
      </c>
      <c r="AK192" t="s">
        <v>190</v>
      </c>
      <c r="AL192">
        <v>10</v>
      </c>
      <c r="AM192" t="s">
        <v>191</v>
      </c>
      <c r="AN192">
        <v>500</v>
      </c>
      <c r="AO192" t="s">
        <v>192</v>
      </c>
      <c r="AP192">
        <v>20</v>
      </c>
      <c r="AQ192" t="s">
        <v>193</v>
      </c>
      <c r="AR192">
        <v>20</v>
      </c>
      <c r="AS192" t="s">
        <v>1882</v>
      </c>
    </row>
    <row r="193" spans="1:45">
      <c r="A193">
        <v>406</v>
      </c>
      <c r="B193" t="s">
        <v>289</v>
      </c>
      <c r="C193">
        <v>0</v>
      </c>
      <c r="D193" t="s">
        <v>182</v>
      </c>
      <c r="E193">
        <v>165</v>
      </c>
      <c r="F193" t="s">
        <v>183</v>
      </c>
      <c r="G193" t="s">
        <v>184</v>
      </c>
      <c r="H193">
        <v>6.5579999999999998</v>
      </c>
      <c r="I193" t="s">
        <v>185</v>
      </c>
      <c r="J193">
        <v>2.6499999999999999E-4</v>
      </c>
      <c r="K193" t="s">
        <v>25</v>
      </c>
      <c r="L193" t="s">
        <v>290</v>
      </c>
      <c r="M193">
        <v>13.548477999999999</v>
      </c>
      <c r="N193" t="s">
        <v>25</v>
      </c>
      <c r="O193" t="s">
        <v>293</v>
      </c>
      <c r="P193">
        <v>2.7900000000000001E-4</v>
      </c>
      <c r="Q193" t="s">
        <v>25</v>
      </c>
      <c r="R193" t="s">
        <v>24</v>
      </c>
      <c r="S193">
        <v>4.5257959999999997</v>
      </c>
      <c r="T193" t="s">
        <v>25</v>
      </c>
      <c r="U193" t="s">
        <v>26</v>
      </c>
      <c r="V193">
        <v>4.4597999999999999E-2</v>
      </c>
      <c r="W193" t="s">
        <v>25</v>
      </c>
      <c r="X193" t="s">
        <v>27</v>
      </c>
      <c r="Y193">
        <v>4.0102869999999999</v>
      </c>
      <c r="Z193" t="s">
        <v>25</v>
      </c>
      <c r="AA193" t="s">
        <v>292</v>
      </c>
      <c r="AB193">
        <v>4.9761E-2</v>
      </c>
      <c r="AC193" t="s">
        <v>25</v>
      </c>
      <c r="AD193" t="s">
        <v>28</v>
      </c>
      <c r="AE193">
        <v>0.41869699999999999</v>
      </c>
      <c r="AF193" t="s">
        <v>25</v>
      </c>
      <c r="AG193" t="s">
        <v>288</v>
      </c>
      <c r="AH193">
        <v>1000</v>
      </c>
      <c r="AI193" t="s">
        <v>189</v>
      </c>
      <c r="AJ193">
        <v>1000000</v>
      </c>
      <c r="AK193" t="s">
        <v>190</v>
      </c>
      <c r="AL193">
        <v>10</v>
      </c>
      <c r="AM193" t="s">
        <v>191</v>
      </c>
      <c r="AN193">
        <v>500</v>
      </c>
      <c r="AO193" t="s">
        <v>192</v>
      </c>
      <c r="AP193">
        <v>20</v>
      </c>
      <c r="AQ193" t="s">
        <v>193</v>
      </c>
      <c r="AR193">
        <v>20</v>
      </c>
      <c r="AS193" t="s">
        <v>1882</v>
      </c>
    </row>
    <row r="194" spans="1:45">
      <c r="A194">
        <v>405</v>
      </c>
      <c r="B194" t="s">
        <v>289</v>
      </c>
      <c r="C194">
        <v>0</v>
      </c>
      <c r="D194" t="s">
        <v>182</v>
      </c>
      <c r="E194">
        <v>165</v>
      </c>
      <c r="F194" t="s">
        <v>183</v>
      </c>
      <c r="G194" t="s">
        <v>184</v>
      </c>
      <c r="H194">
        <v>6.5579999999999998</v>
      </c>
      <c r="I194" t="s">
        <v>185</v>
      </c>
      <c r="J194">
        <v>2.6400000000000002E-4</v>
      </c>
      <c r="K194" t="s">
        <v>25</v>
      </c>
      <c r="L194" t="s">
        <v>290</v>
      </c>
      <c r="M194">
        <v>13.056437000000001</v>
      </c>
      <c r="N194" t="s">
        <v>25</v>
      </c>
      <c r="O194" t="s">
        <v>293</v>
      </c>
      <c r="P194">
        <v>2.7700000000000001E-4</v>
      </c>
      <c r="Q194" t="s">
        <v>25</v>
      </c>
      <c r="R194" t="s">
        <v>24</v>
      </c>
      <c r="S194">
        <v>4.5096179999999997</v>
      </c>
      <c r="T194" t="s">
        <v>25</v>
      </c>
      <c r="U194" t="s">
        <v>26</v>
      </c>
      <c r="V194">
        <v>4.4526999999999997E-2</v>
      </c>
      <c r="W194" t="s">
        <v>25</v>
      </c>
      <c r="X194" t="s">
        <v>27</v>
      </c>
      <c r="Y194">
        <v>3.994637</v>
      </c>
      <c r="Z194" t="s">
        <v>25</v>
      </c>
      <c r="AA194" t="s">
        <v>292</v>
      </c>
      <c r="AB194">
        <v>4.9288999999999999E-2</v>
      </c>
      <c r="AC194" t="s">
        <v>25</v>
      </c>
      <c r="AD194" t="s">
        <v>28</v>
      </c>
      <c r="AE194">
        <v>0.41859800000000003</v>
      </c>
      <c r="AF194" t="s">
        <v>25</v>
      </c>
      <c r="AG194" t="s">
        <v>288</v>
      </c>
      <c r="AH194">
        <v>1000</v>
      </c>
      <c r="AI194" t="s">
        <v>189</v>
      </c>
      <c r="AJ194">
        <v>1000000</v>
      </c>
      <c r="AK194" t="s">
        <v>190</v>
      </c>
      <c r="AL194">
        <v>10</v>
      </c>
      <c r="AM194" t="s">
        <v>191</v>
      </c>
      <c r="AN194">
        <v>500</v>
      </c>
      <c r="AO194" t="s">
        <v>192</v>
      </c>
      <c r="AP194">
        <v>20</v>
      </c>
      <c r="AQ194" t="s">
        <v>193</v>
      </c>
      <c r="AR194">
        <v>20</v>
      </c>
      <c r="AS194" t="s">
        <v>1882</v>
      </c>
    </row>
    <row r="195" spans="1:45">
      <c r="A195">
        <v>404</v>
      </c>
      <c r="B195" t="s">
        <v>289</v>
      </c>
      <c r="C195">
        <v>0</v>
      </c>
      <c r="D195" t="s">
        <v>182</v>
      </c>
      <c r="E195">
        <v>165</v>
      </c>
      <c r="F195" t="s">
        <v>183</v>
      </c>
      <c r="G195" t="s">
        <v>184</v>
      </c>
      <c r="H195">
        <v>6.5579999999999998</v>
      </c>
      <c r="I195" t="s">
        <v>185</v>
      </c>
      <c r="J195">
        <v>2.6200000000000003E-4</v>
      </c>
      <c r="K195" t="s">
        <v>25</v>
      </c>
      <c r="L195" t="s">
        <v>290</v>
      </c>
      <c r="M195">
        <v>13.077507000000001</v>
      </c>
      <c r="N195" t="s">
        <v>25</v>
      </c>
      <c r="O195" t="s">
        <v>293</v>
      </c>
      <c r="P195">
        <v>2.7500000000000002E-4</v>
      </c>
      <c r="Q195" t="s">
        <v>25</v>
      </c>
      <c r="R195" t="s">
        <v>24</v>
      </c>
      <c r="S195">
        <v>4.5095989999999997</v>
      </c>
      <c r="T195" t="s">
        <v>25</v>
      </c>
      <c r="U195" t="s">
        <v>26</v>
      </c>
      <c r="V195">
        <v>4.4512999999999997E-2</v>
      </c>
      <c r="W195" t="s">
        <v>25</v>
      </c>
      <c r="X195" t="s">
        <v>27</v>
      </c>
      <c r="Y195">
        <v>3.9945729999999999</v>
      </c>
      <c r="Z195" t="s">
        <v>25</v>
      </c>
      <c r="AA195" t="s">
        <v>292</v>
      </c>
      <c r="AB195">
        <v>4.9589000000000001E-2</v>
      </c>
      <c r="AC195" t="s">
        <v>25</v>
      </c>
      <c r="AD195" t="s">
        <v>28</v>
      </c>
      <c r="AE195">
        <v>0.418431</v>
      </c>
      <c r="AF195" t="s">
        <v>25</v>
      </c>
      <c r="AG195" t="s">
        <v>288</v>
      </c>
      <c r="AH195">
        <v>1000</v>
      </c>
      <c r="AI195" t="s">
        <v>189</v>
      </c>
      <c r="AJ195">
        <v>1000000</v>
      </c>
      <c r="AK195" t="s">
        <v>190</v>
      </c>
      <c r="AL195">
        <v>10</v>
      </c>
      <c r="AM195" t="s">
        <v>191</v>
      </c>
      <c r="AN195">
        <v>500</v>
      </c>
      <c r="AO195" t="s">
        <v>192</v>
      </c>
      <c r="AP195">
        <v>20</v>
      </c>
      <c r="AQ195" t="s">
        <v>193</v>
      </c>
      <c r="AR195">
        <v>20</v>
      </c>
      <c r="AS195" t="s">
        <v>1882</v>
      </c>
    </row>
    <row r="196" spans="1:45">
      <c r="A196">
        <v>403</v>
      </c>
      <c r="B196" t="s">
        <v>289</v>
      </c>
      <c r="C196">
        <v>0</v>
      </c>
      <c r="D196" t="s">
        <v>182</v>
      </c>
      <c r="E196">
        <v>165</v>
      </c>
      <c r="F196" t="s">
        <v>183</v>
      </c>
      <c r="G196" t="s">
        <v>184</v>
      </c>
      <c r="H196">
        <v>6.5579999999999998</v>
      </c>
      <c r="I196" t="s">
        <v>185</v>
      </c>
      <c r="J196">
        <v>2.6499999999999999E-4</v>
      </c>
      <c r="K196" t="s">
        <v>25</v>
      </c>
      <c r="L196" t="s">
        <v>290</v>
      </c>
      <c r="M196">
        <v>13.529278</v>
      </c>
      <c r="N196" t="s">
        <v>25</v>
      </c>
      <c r="O196" t="s">
        <v>293</v>
      </c>
      <c r="P196">
        <v>2.7799999999999998E-4</v>
      </c>
      <c r="Q196" t="s">
        <v>25</v>
      </c>
      <c r="R196" t="s">
        <v>24</v>
      </c>
      <c r="S196">
        <v>4.5103730000000004</v>
      </c>
      <c r="T196" t="s">
        <v>25</v>
      </c>
      <c r="U196" t="s">
        <v>26</v>
      </c>
      <c r="V196">
        <v>4.4527999999999998E-2</v>
      </c>
      <c r="W196" t="s">
        <v>25</v>
      </c>
      <c r="X196" t="s">
        <v>27</v>
      </c>
      <c r="Y196">
        <v>3.995438</v>
      </c>
      <c r="Z196" t="s">
        <v>25</v>
      </c>
      <c r="AA196" t="s">
        <v>292</v>
      </c>
      <c r="AB196">
        <v>4.9377999999999998E-2</v>
      </c>
      <c r="AC196" t="s">
        <v>25</v>
      </c>
      <c r="AD196" t="s">
        <v>28</v>
      </c>
      <c r="AE196">
        <v>0.41863400000000001</v>
      </c>
      <c r="AF196" t="s">
        <v>25</v>
      </c>
      <c r="AG196" t="s">
        <v>288</v>
      </c>
      <c r="AH196">
        <v>1000</v>
      </c>
      <c r="AI196" t="s">
        <v>189</v>
      </c>
      <c r="AJ196">
        <v>1000000</v>
      </c>
      <c r="AK196" t="s">
        <v>190</v>
      </c>
      <c r="AL196">
        <v>10</v>
      </c>
      <c r="AM196" t="s">
        <v>191</v>
      </c>
      <c r="AN196">
        <v>500</v>
      </c>
      <c r="AO196" t="s">
        <v>192</v>
      </c>
      <c r="AP196">
        <v>20</v>
      </c>
      <c r="AQ196" t="s">
        <v>193</v>
      </c>
      <c r="AR196">
        <v>20</v>
      </c>
      <c r="AS196" t="s">
        <v>1882</v>
      </c>
    </row>
    <row r="197" spans="1:45">
      <c r="A197">
        <v>402</v>
      </c>
      <c r="B197" t="s">
        <v>289</v>
      </c>
      <c r="C197">
        <v>0</v>
      </c>
      <c r="D197" t="s">
        <v>182</v>
      </c>
      <c r="E197">
        <v>165</v>
      </c>
      <c r="F197" t="s">
        <v>183</v>
      </c>
      <c r="G197" t="s">
        <v>184</v>
      </c>
      <c r="H197">
        <v>6.5579999999999998</v>
      </c>
      <c r="I197" t="s">
        <v>185</v>
      </c>
      <c r="J197">
        <v>2.7599999999999999E-4</v>
      </c>
      <c r="K197" t="s">
        <v>25</v>
      </c>
      <c r="L197" t="s">
        <v>290</v>
      </c>
      <c r="M197">
        <v>12.452576000000001</v>
      </c>
      <c r="N197" t="s">
        <v>25</v>
      </c>
      <c r="O197" t="s">
        <v>293</v>
      </c>
      <c r="P197">
        <v>2.8899999999999998E-4</v>
      </c>
      <c r="Q197" t="s">
        <v>25</v>
      </c>
      <c r="R197" t="s">
        <v>24</v>
      </c>
      <c r="S197">
        <v>4.5635389999999996</v>
      </c>
      <c r="T197" t="s">
        <v>25</v>
      </c>
      <c r="U197" t="s">
        <v>26</v>
      </c>
      <c r="V197">
        <v>4.5488000000000001E-2</v>
      </c>
      <c r="W197" t="s">
        <v>25</v>
      </c>
      <c r="X197" t="s">
        <v>27</v>
      </c>
      <c r="Y197">
        <v>4.0383659999999999</v>
      </c>
      <c r="Z197" t="s">
        <v>25</v>
      </c>
      <c r="AA197" t="s">
        <v>292</v>
      </c>
      <c r="AB197">
        <v>5.0054000000000001E-2</v>
      </c>
      <c r="AC197" t="s">
        <v>25</v>
      </c>
      <c r="AD197" t="s">
        <v>28</v>
      </c>
      <c r="AE197">
        <v>0.426925</v>
      </c>
      <c r="AF197" t="s">
        <v>25</v>
      </c>
      <c r="AG197" t="s">
        <v>288</v>
      </c>
      <c r="AH197">
        <v>1000</v>
      </c>
      <c r="AI197" t="s">
        <v>189</v>
      </c>
      <c r="AJ197">
        <v>1000000</v>
      </c>
      <c r="AK197" t="s">
        <v>190</v>
      </c>
      <c r="AL197">
        <v>10</v>
      </c>
      <c r="AM197" t="s">
        <v>191</v>
      </c>
      <c r="AN197">
        <v>500</v>
      </c>
      <c r="AO197" t="s">
        <v>192</v>
      </c>
      <c r="AP197">
        <v>20</v>
      </c>
      <c r="AQ197" t="s">
        <v>193</v>
      </c>
      <c r="AR197">
        <v>20</v>
      </c>
      <c r="AS197" t="s">
        <v>1882</v>
      </c>
    </row>
    <row r="198" spans="1:45">
      <c r="A198">
        <v>402</v>
      </c>
      <c r="B198" t="s">
        <v>289</v>
      </c>
      <c r="C198">
        <v>0</v>
      </c>
      <c r="D198" t="s">
        <v>182</v>
      </c>
      <c r="E198">
        <v>165</v>
      </c>
      <c r="F198" t="s">
        <v>183</v>
      </c>
      <c r="G198" t="s">
        <v>184</v>
      </c>
      <c r="H198">
        <v>6.5579999999999998</v>
      </c>
      <c r="I198" t="s">
        <v>185</v>
      </c>
      <c r="J198">
        <v>2.7099999999999997E-4</v>
      </c>
      <c r="K198" t="s">
        <v>25</v>
      </c>
      <c r="L198" t="s">
        <v>290</v>
      </c>
      <c r="M198">
        <v>12.257915000000001</v>
      </c>
      <c r="N198" t="s">
        <v>25</v>
      </c>
      <c r="O198" t="s">
        <v>293</v>
      </c>
      <c r="P198">
        <v>2.8299999999999999E-4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4.4979999999999999E-2</v>
      </c>
      <c r="W198" t="s">
        <v>25</v>
      </c>
      <c r="X198" t="s">
        <v>27</v>
      </c>
      <c r="Y198">
        <v>3.9959259999999999</v>
      </c>
      <c r="Z198" t="s">
        <v>25</v>
      </c>
      <c r="AA198" t="s">
        <v>292</v>
      </c>
      <c r="AB198">
        <v>5.0201999999999997E-2</v>
      </c>
      <c r="AC198" t="s">
        <v>25</v>
      </c>
      <c r="AD198" t="s">
        <v>28</v>
      </c>
      <c r="AE198">
        <v>0.42175600000000002</v>
      </c>
      <c r="AF198" t="s">
        <v>25</v>
      </c>
      <c r="AG198" t="s">
        <v>288</v>
      </c>
      <c r="AH198">
        <v>1000</v>
      </c>
      <c r="AI198" t="s">
        <v>189</v>
      </c>
      <c r="AJ198">
        <v>1000000</v>
      </c>
      <c r="AK198" t="s">
        <v>190</v>
      </c>
      <c r="AL198">
        <v>10</v>
      </c>
      <c r="AM198" t="s">
        <v>191</v>
      </c>
      <c r="AN198">
        <v>500</v>
      </c>
      <c r="AO198" t="s">
        <v>192</v>
      </c>
      <c r="AP198">
        <v>20</v>
      </c>
      <c r="AQ198" t="s">
        <v>193</v>
      </c>
      <c r="AR198">
        <v>20</v>
      </c>
      <c r="AS198" t="s">
        <v>1882</v>
      </c>
    </row>
    <row r="199" spans="1:45">
      <c r="A199">
        <v>392</v>
      </c>
      <c r="B199" t="s">
        <v>289</v>
      </c>
      <c r="C199">
        <v>0</v>
      </c>
      <c r="D199" t="s">
        <v>182</v>
      </c>
      <c r="E199">
        <v>165</v>
      </c>
      <c r="F199" t="s">
        <v>183</v>
      </c>
      <c r="G199" t="s">
        <v>184</v>
      </c>
      <c r="H199">
        <v>6.5579999999999998</v>
      </c>
      <c r="I199" t="s">
        <v>185</v>
      </c>
      <c r="J199">
        <v>2.5700000000000001E-4</v>
      </c>
      <c r="K199" t="s">
        <v>25</v>
      </c>
      <c r="L199" t="s">
        <v>290</v>
      </c>
      <c r="M199">
        <v>11.894833999999999</v>
      </c>
      <c r="N199" t="s">
        <v>25</v>
      </c>
      <c r="O199" t="s">
        <v>293</v>
      </c>
      <c r="P199">
        <v>2.6899999999999998E-4</v>
      </c>
      <c r="Q199" t="s">
        <v>25</v>
      </c>
      <c r="R199" t="s">
        <v>24</v>
      </c>
      <c r="S199">
        <v>4.4756749999999998</v>
      </c>
      <c r="T199" t="s">
        <v>25</v>
      </c>
      <c r="U199" t="s">
        <v>26</v>
      </c>
      <c r="V199">
        <v>4.4777999999999998E-2</v>
      </c>
      <c r="W199" t="s">
        <v>25</v>
      </c>
      <c r="X199" t="s">
        <v>27</v>
      </c>
      <c r="Y199">
        <v>3.9587590000000001</v>
      </c>
      <c r="Z199" t="s">
        <v>25</v>
      </c>
      <c r="AA199" t="s">
        <v>292</v>
      </c>
      <c r="AB199">
        <v>4.9048000000000001E-2</v>
      </c>
      <c r="AC199" t="s">
        <v>25</v>
      </c>
      <c r="AD199" t="s">
        <v>28</v>
      </c>
      <c r="AE199">
        <v>0.42048799999999997</v>
      </c>
      <c r="AF199" t="s">
        <v>25</v>
      </c>
      <c r="AG199" t="s">
        <v>288</v>
      </c>
      <c r="AH199">
        <v>1000</v>
      </c>
      <c r="AI199" t="s">
        <v>189</v>
      </c>
      <c r="AJ199">
        <v>1000000</v>
      </c>
      <c r="AK199" t="s">
        <v>190</v>
      </c>
      <c r="AL199">
        <v>10</v>
      </c>
      <c r="AM199" t="s">
        <v>191</v>
      </c>
      <c r="AN199">
        <v>500</v>
      </c>
      <c r="AO199" t="s">
        <v>192</v>
      </c>
      <c r="AP199">
        <v>20</v>
      </c>
      <c r="AQ199" t="s">
        <v>193</v>
      </c>
      <c r="AR199">
        <v>20</v>
      </c>
      <c r="AS199" t="s">
        <v>1882</v>
      </c>
    </row>
    <row r="200" spans="1:45">
      <c r="A200">
        <v>403</v>
      </c>
      <c r="B200" t="s">
        <v>289</v>
      </c>
      <c r="C200">
        <v>0</v>
      </c>
      <c r="D200" t="s">
        <v>182</v>
      </c>
      <c r="E200">
        <v>0</v>
      </c>
      <c r="F200" t="s">
        <v>183</v>
      </c>
      <c r="G200" t="s">
        <v>184</v>
      </c>
      <c r="H200">
        <v>10.007999999999999</v>
      </c>
      <c r="I200" t="s">
        <v>185</v>
      </c>
      <c r="J200">
        <v>1.0200000000000001E-3</v>
      </c>
      <c r="K200" t="s">
        <v>25</v>
      </c>
      <c r="L200" t="s">
        <v>290</v>
      </c>
      <c r="M200">
        <v>0.54669999999999996</v>
      </c>
      <c r="N200" t="s">
        <v>25</v>
      </c>
      <c r="O200" t="s">
        <v>293</v>
      </c>
      <c r="P200">
        <v>1.0740000000000001E-3</v>
      </c>
      <c r="Q200" t="s">
        <v>25</v>
      </c>
      <c r="R200" t="s">
        <v>24</v>
      </c>
      <c r="S200">
        <v>0.28897400000000001</v>
      </c>
      <c r="T200" t="s">
        <v>25</v>
      </c>
      <c r="U200" t="s">
        <v>26</v>
      </c>
      <c r="V200">
        <v>6.4429999999999999E-3</v>
      </c>
      <c r="W200" t="s">
        <v>25</v>
      </c>
      <c r="X200" t="s">
        <v>27</v>
      </c>
      <c r="Y200">
        <v>0.25999499999999998</v>
      </c>
      <c r="Z200" t="s">
        <v>25</v>
      </c>
      <c r="AA200" t="s">
        <v>292</v>
      </c>
      <c r="AB200">
        <v>1.9840000000000001E-3</v>
      </c>
      <c r="AC200" t="s">
        <v>25</v>
      </c>
      <c r="AD200" t="s">
        <v>28</v>
      </c>
      <c r="AE200">
        <v>1.4902E-2</v>
      </c>
      <c r="AF200" t="s">
        <v>25</v>
      </c>
      <c r="AG200" t="s">
        <v>288</v>
      </c>
      <c r="AH200">
        <v>1000</v>
      </c>
      <c r="AI200" t="s">
        <v>189</v>
      </c>
      <c r="AJ200">
        <v>10000</v>
      </c>
      <c r="AK200" t="s">
        <v>190</v>
      </c>
      <c r="AL200">
        <v>3</v>
      </c>
      <c r="AM200" t="s">
        <v>191</v>
      </c>
      <c r="AN200">
        <v>500</v>
      </c>
      <c r="AO200" t="s">
        <v>192</v>
      </c>
      <c r="AP200">
        <v>20</v>
      </c>
      <c r="AQ200" t="s">
        <v>193</v>
      </c>
      <c r="AR200">
        <v>20</v>
      </c>
      <c r="AS200" t="s">
        <v>1882</v>
      </c>
    </row>
    <row r="201" spans="1:45">
      <c r="A201">
        <v>402</v>
      </c>
      <c r="B201" t="s">
        <v>289</v>
      </c>
      <c r="C201">
        <v>0</v>
      </c>
      <c r="D201" t="s">
        <v>182</v>
      </c>
      <c r="E201">
        <v>0</v>
      </c>
      <c r="F201" t="s">
        <v>183</v>
      </c>
      <c r="G201" t="s">
        <v>184</v>
      </c>
      <c r="H201">
        <v>10.007999999999999</v>
      </c>
      <c r="I201" t="s">
        <v>185</v>
      </c>
      <c r="J201">
        <v>9.8299999999999993E-4</v>
      </c>
      <c r="K201" t="s">
        <v>25</v>
      </c>
      <c r="L201" t="s">
        <v>290</v>
      </c>
      <c r="M201">
        <v>0.45710000000000001</v>
      </c>
      <c r="N201" t="s">
        <v>25</v>
      </c>
      <c r="O201" t="s">
        <v>293</v>
      </c>
      <c r="P201">
        <v>1.029E-3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3.8080000000000002E-3</v>
      </c>
      <c r="W201" t="s">
        <v>25</v>
      </c>
      <c r="X201" t="s">
        <v>27</v>
      </c>
      <c r="Y201">
        <v>0.14400099999999999</v>
      </c>
      <c r="Z201" t="s">
        <v>25</v>
      </c>
      <c r="AA201" t="s">
        <v>292</v>
      </c>
      <c r="AB201">
        <v>1.3500000000000001E-3</v>
      </c>
      <c r="AC201" t="s">
        <v>25</v>
      </c>
      <c r="AD201" t="s">
        <v>28</v>
      </c>
      <c r="AE201">
        <v>8.038E-3</v>
      </c>
      <c r="AF201" t="s">
        <v>25</v>
      </c>
      <c r="AG201" t="s">
        <v>288</v>
      </c>
      <c r="AH201">
        <v>1000</v>
      </c>
      <c r="AI201" t="s">
        <v>189</v>
      </c>
      <c r="AJ201">
        <v>10000</v>
      </c>
      <c r="AK201" t="s">
        <v>190</v>
      </c>
      <c r="AL201">
        <v>3</v>
      </c>
      <c r="AM201" t="s">
        <v>191</v>
      </c>
      <c r="AN201">
        <v>500</v>
      </c>
      <c r="AO201" t="s">
        <v>192</v>
      </c>
      <c r="AP201">
        <v>20</v>
      </c>
      <c r="AQ201" t="s">
        <v>193</v>
      </c>
      <c r="AR201">
        <v>20</v>
      </c>
      <c r="AS201" t="s">
        <v>1882</v>
      </c>
    </row>
    <row r="202" spans="1:45">
      <c r="A202">
        <v>402</v>
      </c>
      <c r="B202" t="s">
        <v>289</v>
      </c>
      <c r="C202">
        <v>0</v>
      </c>
      <c r="D202" t="s">
        <v>182</v>
      </c>
      <c r="E202">
        <v>1</v>
      </c>
      <c r="F202" t="s">
        <v>183</v>
      </c>
      <c r="G202" t="s">
        <v>184</v>
      </c>
      <c r="H202">
        <v>0</v>
      </c>
      <c r="I202" t="s">
        <v>185</v>
      </c>
      <c r="J202">
        <v>2.5430000000000001E-3</v>
      </c>
      <c r="K202" t="s">
        <v>25</v>
      </c>
      <c r="L202" t="s">
        <v>290</v>
      </c>
      <c r="M202">
        <v>0.91649999999999998</v>
      </c>
      <c r="N202" t="s">
        <v>25</v>
      </c>
      <c r="O202" t="s">
        <v>293</v>
      </c>
      <c r="P202">
        <v>2.6350000000000002E-3</v>
      </c>
      <c r="Q202" t="s">
        <v>25</v>
      </c>
      <c r="R202" t="s">
        <v>24</v>
      </c>
      <c r="S202">
        <v>0.32674199999999998</v>
      </c>
      <c r="T202" t="s">
        <v>25</v>
      </c>
      <c r="U202" t="s">
        <v>26</v>
      </c>
      <c r="V202">
        <v>6.1399999999999996E-3</v>
      </c>
      <c r="W202" t="s">
        <v>25</v>
      </c>
      <c r="X202" t="s">
        <v>27</v>
      </c>
      <c r="Y202">
        <v>0.307452</v>
      </c>
      <c r="Z202" t="s">
        <v>25</v>
      </c>
      <c r="AA202" t="s">
        <v>292</v>
      </c>
      <c r="AB202">
        <v>1.583E-3</v>
      </c>
      <c r="AC202" t="s">
        <v>25</v>
      </c>
      <c r="AD202" t="s">
        <v>28</v>
      </c>
      <c r="AE202">
        <v>8.3979999999999992E-3</v>
      </c>
      <c r="AF202" t="s">
        <v>25</v>
      </c>
      <c r="AG202" t="s">
        <v>288</v>
      </c>
      <c r="AH202">
        <v>1000</v>
      </c>
      <c r="AI202" t="s">
        <v>189</v>
      </c>
      <c r="AJ202">
        <v>10000</v>
      </c>
      <c r="AK202" t="s">
        <v>190</v>
      </c>
      <c r="AL202">
        <v>10</v>
      </c>
      <c r="AM202" t="s">
        <v>191</v>
      </c>
      <c r="AN202">
        <v>500</v>
      </c>
      <c r="AO202" t="s">
        <v>192</v>
      </c>
      <c r="AP202">
        <v>20</v>
      </c>
      <c r="AQ202" t="s">
        <v>193</v>
      </c>
      <c r="AR202">
        <v>20</v>
      </c>
      <c r="AS202" t="s">
        <v>1882</v>
      </c>
    </row>
    <row r="203" spans="1:45">
      <c r="A203">
        <v>401</v>
      </c>
      <c r="B203" t="s">
        <v>289</v>
      </c>
      <c r="C203">
        <v>0</v>
      </c>
      <c r="D203" t="s">
        <v>182</v>
      </c>
      <c r="E203">
        <v>165</v>
      </c>
      <c r="F203" t="s">
        <v>183</v>
      </c>
      <c r="G203" t="s">
        <v>184</v>
      </c>
      <c r="H203">
        <v>6.5579999999999998</v>
      </c>
      <c r="I203" t="s">
        <v>185</v>
      </c>
      <c r="J203">
        <v>5.0000000000000001E-4</v>
      </c>
      <c r="K203" t="s">
        <v>25</v>
      </c>
      <c r="L203" t="s">
        <v>290</v>
      </c>
      <c r="M203">
        <v>19.293869999999998</v>
      </c>
      <c r="N203" t="s">
        <v>25</v>
      </c>
      <c r="O203" t="s">
        <v>293</v>
      </c>
      <c r="P203">
        <v>5.1900000000000004E-4</v>
      </c>
      <c r="Q203" t="s">
        <v>25</v>
      </c>
      <c r="R203" t="s">
        <v>24</v>
      </c>
      <c r="S203">
        <v>6.2831210000000004</v>
      </c>
      <c r="T203" t="s">
        <v>25</v>
      </c>
      <c r="U203" t="s">
        <v>26</v>
      </c>
      <c r="V203">
        <v>6.9418999999999995E-2</v>
      </c>
      <c r="W203" t="s">
        <v>25</v>
      </c>
      <c r="X203" t="s">
        <v>27</v>
      </c>
      <c r="Y203">
        <v>5.2555810000000003</v>
      </c>
      <c r="Z203" t="s">
        <v>25</v>
      </c>
      <c r="AA203" t="s">
        <v>292</v>
      </c>
      <c r="AB203">
        <v>8.0723000000000003E-2</v>
      </c>
      <c r="AC203" t="s">
        <v>25</v>
      </c>
      <c r="AD203" t="s">
        <v>28</v>
      </c>
      <c r="AE203">
        <v>0.87287000000000003</v>
      </c>
      <c r="AF203" t="s">
        <v>25</v>
      </c>
      <c r="AG203" t="s">
        <v>288</v>
      </c>
      <c r="AH203">
        <v>1000</v>
      </c>
      <c r="AI203" t="s">
        <v>189</v>
      </c>
      <c r="AJ203">
        <v>1000000</v>
      </c>
      <c r="AK203" t="s">
        <v>190</v>
      </c>
      <c r="AL203">
        <v>10</v>
      </c>
      <c r="AM203" t="s">
        <v>191</v>
      </c>
      <c r="AN203">
        <v>500</v>
      </c>
      <c r="AO203" t="s">
        <v>192</v>
      </c>
      <c r="AP203">
        <v>20</v>
      </c>
      <c r="AQ203" t="s">
        <v>193</v>
      </c>
      <c r="AR203">
        <v>20</v>
      </c>
      <c r="AS203" t="s">
        <v>1882</v>
      </c>
    </row>
    <row r="204" spans="1:45">
      <c r="A204">
        <v>400</v>
      </c>
      <c r="B204" t="s">
        <v>289</v>
      </c>
      <c r="C204">
        <v>0</v>
      </c>
      <c r="D204" t="s">
        <v>182</v>
      </c>
      <c r="E204">
        <v>165</v>
      </c>
      <c r="F204" t="s">
        <v>183</v>
      </c>
      <c r="G204" t="s">
        <v>184</v>
      </c>
      <c r="H204">
        <v>6.5579999999999998</v>
      </c>
      <c r="I204" t="s">
        <v>185</v>
      </c>
      <c r="J204">
        <v>5.0100000000000003E-4</v>
      </c>
      <c r="K204" t="s">
        <v>25</v>
      </c>
      <c r="L204" t="s">
        <v>290</v>
      </c>
      <c r="M204">
        <v>19.245823999999999</v>
      </c>
      <c r="N204" t="s">
        <v>25</v>
      </c>
      <c r="O204" t="s">
        <v>293</v>
      </c>
      <c r="P204">
        <v>5.1999999999999995E-4</v>
      </c>
      <c r="Q204" t="s">
        <v>25</v>
      </c>
      <c r="R204" t="s">
        <v>24</v>
      </c>
      <c r="S204">
        <v>6.3016540000000001</v>
      </c>
      <c r="T204" t="s">
        <v>25</v>
      </c>
      <c r="U204" t="s">
        <v>26</v>
      </c>
      <c r="V204">
        <v>6.9264999999999993E-2</v>
      </c>
      <c r="W204" t="s">
        <v>25</v>
      </c>
      <c r="X204" t="s">
        <v>27</v>
      </c>
      <c r="Y204">
        <v>5.2372649999999998</v>
      </c>
      <c r="Z204" t="s">
        <v>25</v>
      </c>
      <c r="AA204" t="s">
        <v>292</v>
      </c>
      <c r="AB204">
        <v>8.0250000000000002E-2</v>
      </c>
      <c r="AC204" t="s">
        <v>25</v>
      </c>
      <c r="AD204" t="s">
        <v>28</v>
      </c>
      <c r="AE204">
        <v>0.91037599999999996</v>
      </c>
      <c r="AF204" t="s">
        <v>25</v>
      </c>
      <c r="AG204" t="s">
        <v>288</v>
      </c>
      <c r="AH204">
        <v>1000</v>
      </c>
      <c r="AI204" t="s">
        <v>189</v>
      </c>
      <c r="AJ204">
        <v>1000000</v>
      </c>
      <c r="AK204" t="s">
        <v>190</v>
      </c>
      <c r="AL204">
        <v>10</v>
      </c>
      <c r="AM204" t="s">
        <v>191</v>
      </c>
      <c r="AN204">
        <v>500</v>
      </c>
      <c r="AO204" t="s">
        <v>192</v>
      </c>
      <c r="AP204">
        <v>20</v>
      </c>
      <c r="AQ204" t="s">
        <v>193</v>
      </c>
      <c r="AR204">
        <v>20</v>
      </c>
      <c r="AS204" t="s">
        <v>1882</v>
      </c>
    </row>
    <row r="205" spans="1:45">
      <c r="A205">
        <v>399</v>
      </c>
      <c r="B205" t="s">
        <v>289</v>
      </c>
      <c r="C205">
        <v>0</v>
      </c>
      <c r="D205" t="s">
        <v>182</v>
      </c>
      <c r="E205">
        <v>165</v>
      </c>
      <c r="F205" t="s">
        <v>183</v>
      </c>
      <c r="G205" t="s">
        <v>184</v>
      </c>
      <c r="H205">
        <v>6.5579999999999998</v>
      </c>
      <c r="I205" t="s">
        <v>185</v>
      </c>
      <c r="J205">
        <v>5.0000000000000001E-4</v>
      </c>
      <c r="K205" t="s">
        <v>25</v>
      </c>
      <c r="L205" t="s">
        <v>290</v>
      </c>
      <c r="M205">
        <v>19.458677000000002</v>
      </c>
      <c r="N205" t="s">
        <v>25</v>
      </c>
      <c r="O205" t="s">
        <v>293</v>
      </c>
      <c r="P205">
        <v>5.1900000000000004E-4</v>
      </c>
      <c r="Q205" t="s">
        <v>25</v>
      </c>
      <c r="R205" t="s">
        <v>24</v>
      </c>
      <c r="S205">
        <v>6.3107240000000004</v>
      </c>
      <c r="T205" t="s">
        <v>25</v>
      </c>
      <c r="U205" t="s">
        <v>26</v>
      </c>
      <c r="V205">
        <v>6.9889999999999994E-2</v>
      </c>
      <c r="W205" t="s">
        <v>25</v>
      </c>
      <c r="X205" t="s">
        <v>27</v>
      </c>
      <c r="Y205">
        <v>5.2725559999999998</v>
      </c>
      <c r="Z205" t="s">
        <v>25</v>
      </c>
      <c r="AA205" t="s">
        <v>292</v>
      </c>
      <c r="AB205">
        <v>8.0366999999999994E-2</v>
      </c>
      <c r="AC205" t="s">
        <v>25</v>
      </c>
      <c r="AD205" t="s">
        <v>28</v>
      </c>
      <c r="AE205">
        <v>0.88332500000000003</v>
      </c>
      <c r="AF205" t="s">
        <v>25</v>
      </c>
      <c r="AG205" t="s">
        <v>288</v>
      </c>
      <c r="AH205">
        <v>1000</v>
      </c>
      <c r="AI205" t="s">
        <v>189</v>
      </c>
      <c r="AJ205">
        <v>1000000</v>
      </c>
      <c r="AK205" t="s">
        <v>190</v>
      </c>
      <c r="AL205">
        <v>10</v>
      </c>
      <c r="AM205" t="s">
        <v>191</v>
      </c>
      <c r="AN205">
        <v>500</v>
      </c>
      <c r="AO205" t="s">
        <v>192</v>
      </c>
      <c r="AP205">
        <v>20</v>
      </c>
      <c r="AQ205" t="s">
        <v>193</v>
      </c>
      <c r="AR205">
        <v>20</v>
      </c>
      <c r="AS205" t="s">
        <v>1882</v>
      </c>
    </row>
    <row r="206" spans="1:45">
      <c r="A206">
        <v>398</v>
      </c>
      <c r="B206" t="s">
        <v>289</v>
      </c>
      <c r="C206">
        <v>0</v>
      </c>
      <c r="D206" t="s">
        <v>182</v>
      </c>
      <c r="E206">
        <v>165</v>
      </c>
      <c r="F206" t="s">
        <v>183</v>
      </c>
      <c r="G206" t="s">
        <v>184</v>
      </c>
      <c r="H206">
        <v>6.5579999999999998</v>
      </c>
      <c r="I206" t="s">
        <v>185</v>
      </c>
      <c r="J206">
        <v>5.0100000000000003E-4</v>
      </c>
      <c r="K206" t="s">
        <v>25</v>
      </c>
      <c r="L206" t="s">
        <v>290</v>
      </c>
      <c r="M206">
        <v>19.363358000000002</v>
      </c>
      <c r="N206" t="s">
        <v>25</v>
      </c>
      <c r="O206" t="s">
        <v>293</v>
      </c>
      <c r="P206">
        <v>5.1999999999999995E-4</v>
      </c>
      <c r="Q206" t="s">
        <v>25</v>
      </c>
      <c r="R206" t="s">
        <v>24</v>
      </c>
      <c r="S206">
        <v>6.3441470000000004</v>
      </c>
      <c r="T206" t="s">
        <v>25</v>
      </c>
      <c r="U206" t="s">
        <v>26</v>
      </c>
      <c r="V206">
        <v>7.0197999999999997E-2</v>
      </c>
      <c r="W206" t="s">
        <v>25</v>
      </c>
      <c r="X206" t="s">
        <v>27</v>
      </c>
      <c r="Y206">
        <v>5.2897829999999999</v>
      </c>
      <c r="Z206" t="s">
        <v>25</v>
      </c>
      <c r="AA206" t="s">
        <v>292</v>
      </c>
      <c r="AB206">
        <v>7.9464999999999994E-2</v>
      </c>
      <c r="AC206" t="s">
        <v>25</v>
      </c>
      <c r="AD206" t="s">
        <v>28</v>
      </c>
      <c r="AE206">
        <v>0.90007499999999996</v>
      </c>
      <c r="AF206" t="s">
        <v>25</v>
      </c>
      <c r="AG206" t="s">
        <v>288</v>
      </c>
      <c r="AH206">
        <v>1000</v>
      </c>
      <c r="AI206" t="s">
        <v>189</v>
      </c>
      <c r="AJ206">
        <v>1000000</v>
      </c>
      <c r="AK206" t="s">
        <v>190</v>
      </c>
      <c r="AL206">
        <v>10</v>
      </c>
      <c r="AM206" t="s">
        <v>191</v>
      </c>
      <c r="AN206">
        <v>500</v>
      </c>
      <c r="AO206" t="s">
        <v>192</v>
      </c>
      <c r="AP206">
        <v>20</v>
      </c>
      <c r="AQ206" t="s">
        <v>193</v>
      </c>
      <c r="AR206">
        <v>20</v>
      </c>
      <c r="AS206" t="s">
        <v>1882</v>
      </c>
    </row>
    <row r="207" spans="1:45">
      <c r="A207">
        <v>397</v>
      </c>
      <c r="B207" t="s">
        <v>289</v>
      </c>
      <c r="C207">
        <v>0</v>
      </c>
      <c r="D207" t="s">
        <v>182</v>
      </c>
      <c r="E207">
        <v>165</v>
      </c>
      <c r="F207" t="s">
        <v>183</v>
      </c>
      <c r="G207" t="s">
        <v>184</v>
      </c>
      <c r="H207">
        <v>6.5579999999999998</v>
      </c>
      <c r="I207" t="s">
        <v>185</v>
      </c>
      <c r="J207">
        <v>5.0199999999999995E-4</v>
      </c>
      <c r="K207" t="s">
        <v>25</v>
      </c>
      <c r="L207" t="s">
        <v>290</v>
      </c>
      <c r="M207">
        <v>19.461831</v>
      </c>
      <c r="N207" t="s">
        <v>25</v>
      </c>
      <c r="O207" t="s">
        <v>293</v>
      </c>
      <c r="P207">
        <v>5.22E-4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6.9751999999999995E-2</v>
      </c>
      <c r="W207" t="s">
        <v>25</v>
      </c>
      <c r="X207" t="s">
        <v>27</v>
      </c>
      <c r="Y207">
        <v>5.2648099999999998</v>
      </c>
      <c r="Z207" t="s">
        <v>25</v>
      </c>
      <c r="AA207" t="s">
        <v>292</v>
      </c>
      <c r="AB207">
        <v>7.9374E-2</v>
      </c>
      <c r="AC207" t="s">
        <v>25</v>
      </c>
      <c r="AD207" t="s">
        <v>28</v>
      </c>
      <c r="AE207">
        <v>0.89857900000000002</v>
      </c>
      <c r="AF207" t="s">
        <v>25</v>
      </c>
      <c r="AG207" t="s">
        <v>288</v>
      </c>
      <c r="AH207">
        <v>1000</v>
      </c>
      <c r="AI207" t="s">
        <v>189</v>
      </c>
      <c r="AJ207">
        <v>1000000</v>
      </c>
      <c r="AK207" t="s">
        <v>190</v>
      </c>
      <c r="AL207">
        <v>10</v>
      </c>
      <c r="AM207" t="s">
        <v>191</v>
      </c>
      <c r="AN207">
        <v>500</v>
      </c>
      <c r="AO207" t="s">
        <v>192</v>
      </c>
      <c r="AP207">
        <v>20</v>
      </c>
      <c r="AQ207" t="s">
        <v>193</v>
      </c>
      <c r="AR207">
        <v>20</v>
      </c>
      <c r="AS207" t="s">
        <v>1882</v>
      </c>
    </row>
    <row r="208" spans="1:45">
      <c r="A208">
        <v>396</v>
      </c>
      <c r="B208" t="s">
        <v>289</v>
      </c>
      <c r="C208">
        <v>0</v>
      </c>
      <c r="D208" t="s">
        <v>182</v>
      </c>
      <c r="E208">
        <v>165</v>
      </c>
      <c r="F208" t="s">
        <v>183</v>
      </c>
      <c r="G208" t="s">
        <v>184</v>
      </c>
      <c r="H208">
        <v>6.5579999999999998</v>
      </c>
      <c r="I208" t="s">
        <v>185</v>
      </c>
      <c r="J208">
        <v>4.9799999999999996E-4</v>
      </c>
      <c r="K208" t="s">
        <v>25</v>
      </c>
      <c r="L208" t="s">
        <v>290</v>
      </c>
      <c r="M208">
        <v>19.3446</v>
      </c>
      <c r="N208" t="s">
        <v>25</v>
      </c>
      <c r="O208" t="s">
        <v>293</v>
      </c>
      <c r="P208">
        <v>5.1699999999999999E-4</v>
      </c>
      <c r="Q208" t="s">
        <v>25</v>
      </c>
      <c r="R208" t="s">
        <v>24</v>
      </c>
      <c r="S208">
        <v>6.3696650000000004</v>
      </c>
      <c r="T208" t="s">
        <v>25</v>
      </c>
      <c r="U208" t="s">
        <v>26</v>
      </c>
      <c r="V208">
        <v>7.0407999999999998E-2</v>
      </c>
      <c r="W208" t="s">
        <v>25</v>
      </c>
      <c r="X208" t="s">
        <v>27</v>
      </c>
      <c r="Y208">
        <v>5.2896049999999999</v>
      </c>
      <c r="Z208" t="s">
        <v>25</v>
      </c>
      <c r="AA208" t="s">
        <v>292</v>
      </c>
      <c r="AB208">
        <v>7.9868999999999996E-2</v>
      </c>
      <c r="AC208" t="s">
        <v>25</v>
      </c>
      <c r="AD208" t="s">
        <v>28</v>
      </c>
      <c r="AE208">
        <v>0.92547900000000005</v>
      </c>
      <c r="AF208" t="s">
        <v>25</v>
      </c>
      <c r="AG208" t="s">
        <v>288</v>
      </c>
      <c r="AH208">
        <v>1000</v>
      </c>
      <c r="AI208" t="s">
        <v>189</v>
      </c>
      <c r="AJ208">
        <v>1000000</v>
      </c>
      <c r="AK208" t="s">
        <v>190</v>
      </c>
      <c r="AL208">
        <v>10</v>
      </c>
      <c r="AM208" t="s">
        <v>191</v>
      </c>
      <c r="AN208">
        <v>500</v>
      </c>
      <c r="AO208" t="s">
        <v>192</v>
      </c>
      <c r="AP208">
        <v>20</v>
      </c>
      <c r="AQ208" t="s">
        <v>193</v>
      </c>
      <c r="AR208">
        <v>20</v>
      </c>
      <c r="AS208" t="s">
        <v>1882</v>
      </c>
    </row>
    <row r="209" spans="1:45">
      <c r="A209">
        <v>395</v>
      </c>
      <c r="B209" t="s">
        <v>289</v>
      </c>
      <c r="C209">
        <v>0</v>
      </c>
      <c r="D209" t="s">
        <v>182</v>
      </c>
      <c r="E209">
        <v>165</v>
      </c>
      <c r="F209" t="s">
        <v>183</v>
      </c>
      <c r="G209" t="s">
        <v>184</v>
      </c>
      <c r="H209">
        <v>6.5579999999999998</v>
      </c>
      <c r="I209" t="s">
        <v>185</v>
      </c>
      <c r="J209">
        <v>5.04E-4</v>
      </c>
      <c r="K209" t="s">
        <v>25</v>
      </c>
      <c r="L209" t="s">
        <v>290</v>
      </c>
      <c r="M209">
        <v>19.457545</v>
      </c>
      <c r="N209" t="s">
        <v>25</v>
      </c>
      <c r="O209" t="s">
        <v>293</v>
      </c>
      <c r="P209">
        <v>5.2300000000000003E-4</v>
      </c>
      <c r="Q209" t="s">
        <v>25</v>
      </c>
      <c r="R209" t="s">
        <v>24</v>
      </c>
      <c r="S209">
        <v>6.3966750000000001</v>
      </c>
      <c r="T209" t="s">
        <v>25</v>
      </c>
      <c r="U209" t="s">
        <v>26</v>
      </c>
      <c r="V209">
        <v>7.0480000000000001E-2</v>
      </c>
      <c r="W209" t="s">
        <v>25</v>
      </c>
      <c r="X209" t="s">
        <v>27</v>
      </c>
      <c r="Y209">
        <v>5.3214360000000003</v>
      </c>
      <c r="Z209" t="s">
        <v>25</v>
      </c>
      <c r="AA209" t="s">
        <v>292</v>
      </c>
      <c r="AB209">
        <v>8.1093999999999999E-2</v>
      </c>
      <c r="AC209" t="s">
        <v>25</v>
      </c>
      <c r="AD209" t="s">
        <v>28</v>
      </c>
      <c r="AE209">
        <v>0.91922700000000002</v>
      </c>
      <c r="AF209" t="s">
        <v>25</v>
      </c>
      <c r="AG209" t="s">
        <v>288</v>
      </c>
      <c r="AH209">
        <v>1000</v>
      </c>
      <c r="AI209" t="s">
        <v>189</v>
      </c>
      <c r="AJ209">
        <v>1000000</v>
      </c>
      <c r="AK209" t="s">
        <v>190</v>
      </c>
      <c r="AL209">
        <v>10</v>
      </c>
      <c r="AM209" t="s">
        <v>191</v>
      </c>
      <c r="AN209">
        <v>500</v>
      </c>
      <c r="AO209" t="s">
        <v>192</v>
      </c>
      <c r="AP209">
        <v>20</v>
      </c>
      <c r="AQ209" t="s">
        <v>193</v>
      </c>
      <c r="AR209">
        <v>20</v>
      </c>
      <c r="AS209" t="s">
        <v>1882</v>
      </c>
    </row>
    <row r="210" spans="1:45">
      <c r="A210">
        <v>394</v>
      </c>
      <c r="B210" t="s">
        <v>289</v>
      </c>
      <c r="C210">
        <v>0</v>
      </c>
      <c r="D210" t="s">
        <v>182</v>
      </c>
      <c r="E210">
        <v>165</v>
      </c>
      <c r="F210" t="s">
        <v>183</v>
      </c>
      <c r="G210" t="s">
        <v>184</v>
      </c>
      <c r="H210">
        <v>6.5579999999999998</v>
      </c>
      <c r="I210" t="s">
        <v>185</v>
      </c>
      <c r="J210">
        <v>5.0699999999999996E-4</v>
      </c>
      <c r="K210" t="s">
        <v>25</v>
      </c>
      <c r="L210" t="s">
        <v>290</v>
      </c>
      <c r="M210">
        <v>19.865451</v>
      </c>
      <c r="N210" t="s">
        <v>25</v>
      </c>
      <c r="O210" t="s">
        <v>293</v>
      </c>
      <c r="P210">
        <v>5.2700000000000002E-4</v>
      </c>
      <c r="Q210" t="s">
        <v>25</v>
      </c>
      <c r="R210" t="s">
        <v>24</v>
      </c>
      <c r="S210">
        <v>6.5426580000000003</v>
      </c>
      <c r="T210" t="s">
        <v>25</v>
      </c>
      <c r="U210" t="s">
        <v>26</v>
      </c>
      <c r="V210">
        <v>7.1731000000000003E-2</v>
      </c>
      <c r="W210" t="s">
        <v>25</v>
      </c>
      <c r="X210" t="s">
        <v>27</v>
      </c>
      <c r="Y210">
        <v>5.4600790000000003</v>
      </c>
      <c r="Z210" t="s">
        <v>25</v>
      </c>
      <c r="AA210" t="s">
        <v>292</v>
      </c>
      <c r="AB210">
        <v>8.1688999999999998E-2</v>
      </c>
      <c r="AC210" t="s">
        <v>25</v>
      </c>
      <c r="AD210" t="s">
        <v>28</v>
      </c>
      <c r="AE210">
        <v>0.92446099999999998</v>
      </c>
      <c r="AF210" t="s">
        <v>25</v>
      </c>
      <c r="AG210" t="s">
        <v>288</v>
      </c>
      <c r="AH210">
        <v>1000</v>
      </c>
      <c r="AI210" t="s">
        <v>189</v>
      </c>
      <c r="AJ210">
        <v>1000000</v>
      </c>
      <c r="AK210" t="s">
        <v>190</v>
      </c>
      <c r="AL210">
        <v>10</v>
      </c>
      <c r="AM210" t="s">
        <v>191</v>
      </c>
      <c r="AN210">
        <v>500</v>
      </c>
      <c r="AO210" t="s">
        <v>192</v>
      </c>
      <c r="AP210">
        <v>20</v>
      </c>
      <c r="AQ210" t="s">
        <v>193</v>
      </c>
      <c r="AR210">
        <v>20</v>
      </c>
      <c r="AS210" t="s">
        <v>1882</v>
      </c>
    </row>
    <row r="211" spans="1:45">
      <c r="A211">
        <v>393</v>
      </c>
      <c r="B211" t="s">
        <v>289</v>
      </c>
      <c r="C211">
        <v>0</v>
      </c>
      <c r="D211" t="s">
        <v>182</v>
      </c>
      <c r="E211">
        <v>165</v>
      </c>
      <c r="F211" t="s">
        <v>183</v>
      </c>
      <c r="G211" t="s">
        <v>184</v>
      </c>
      <c r="H211">
        <v>6.5579999999999998</v>
      </c>
      <c r="I211" t="s">
        <v>185</v>
      </c>
      <c r="J211">
        <v>4.84E-4</v>
      </c>
      <c r="K211" t="s">
        <v>25</v>
      </c>
      <c r="L211" t="s">
        <v>290</v>
      </c>
      <c r="M211">
        <v>19.045528000000001</v>
      </c>
      <c r="N211" t="s">
        <v>25</v>
      </c>
      <c r="O211" t="s">
        <v>293</v>
      </c>
      <c r="P211">
        <v>5.0299999999999997E-4</v>
      </c>
      <c r="Q211" t="s">
        <v>25</v>
      </c>
      <c r="R211" t="s">
        <v>24</v>
      </c>
      <c r="S211">
        <v>6.2198799999999999</v>
      </c>
      <c r="T211" t="s">
        <v>25</v>
      </c>
      <c r="U211" t="s">
        <v>26</v>
      </c>
      <c r="V211">
        <v>6.8915000000000004E-2</v>
      </c>
      <c r="W211" t="s">
        <v>25</v>
      </c>
      <c r="X211" t="s">
        <v>27</v>
      </c>
      <c r="Y211">
        <v>5.1873079999999998</v>
      </c>
      <c r="Z211" t="s">
        <v>25</v>
      </c>
      <c r="AA211" t="s">
        <v>292</v>
      </c>
      <c r="AB211">
        <v>7.9101000000000005E-2</v>
      </c>
      <c r="AC211" t="s">
        <v>25</v>
      </c>
      <c r="AD211" t="s">
        <v>28</v>
      </c>
      <c r="AE211">
        <v>0.880189</v>
      </c>
      <c r="AF211" t="s">
        <v>25</v>
      </c>
      <c r="AG211" t="s">
        <v>288</v>
      </c>
      <c r="AH211">
        <v>1000</v>
      </c>
      <c r="AI211" t="s">
        <v>189</v>
      </c>
      <c r="AJ211">
        <v>1000000</v>
      </c>
      <c r="AK211" t="s">
        <v>190</v>
      </c>
      <c r="AL211">
        <v>10</v>
      </c>
      <c r="AM211" t="s">
        <v>191</v>
      </c>
      <c r="AN211">
        <v>500</v>
      </c>
      <c r="AO211" t="s">
        <v>192</v>
      </c>
      <c r="AP211">
        <v>20</v>
      </c>
      <c r="AQ211" t="s">
        <v>193</v>
      </c>
      <c r="AR211">
        <v>20</v>
      </c>
      <c r="AS211" t="s">
        <v>1882</v>
      </c>
    </row>
    <row r="212" spans="1:45">
      <c r="A212">
        <v>392</v>
      </c>
      <c r="B212" t="s">
        <v>289</v>
      </c>
      <c r="C212">
        <v>0</v>
      </c>
      <c r="D212" t="s">
        <v>182</v>
      </c>
      <c r="E212">
        <v>165</v>
      </c>
      <c r="F212" t="s">
        <v>183</v>
      </c>
      <c r="G212" t="s">
        <v>184</v>
      </c>
      <c r="H212">
        <v>6.5579999999999998</v>
      </c>
      <c r="I212" t="s">
        <v>185</v>
      </c>
      <c r="J212">
        <v>4.9600000000000002E-4</v>
      </c>
      <c r="K212" t="s">
        <v>25</v>
      </c>
      <c r="L212" t="s">
        <v>290</v>
      </c>
      <c r="M212">
        <v>18.907727999999999</v>
      </c>
      <c r="N212" t="s">
        <v>25</v>
      </c>
      <c r="O212" t="s">
        <v>293</v>
      </c>
      <c r="P212">
        <v>5.1500000000000005E-4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6.8407999999999997E-2</v>
      </c>
      <c r="W212" t="s">
        <v>25</v>
      </c>
      <c r="X212" t="s">
        <v>27</v>
      </c>
      <c r="Y212">
        <v>5.1419030000000001</v>
      </c>
      <c r="Z212" t="s">
        <v>25</v>
      </c>
      <c r="AA212" t="s">
        <v>292</v>
      </c>
      <c r="AB212">
        <v>7.9100000000000004E-2</v>
      </c>
      <c r="AC212" t="s">
        <v>25</v>
      </c>
      <c r="AD212" t="s">
        <v>28</v>
      </c>
      <c r="AE212">
        <v>0.89127100000000004</v>
      </c>
      <c r="AF212" t="s">
        <v>25</v>
      </c>
      <c r="AG212" t="s">
        <v>288</v>
      </c>
      <c r="AH212">
        <v>1000</v>
      </c>
      <c r="AI212" t="s">
        <v>189</v>
      </c>
      <c r="AJ212">
        <v>1000000</v>
      </c>
      <c r="AK212" t="s">
        <v>190</v>
      </c>
      <c r="AL212">
        <v>10</v>
      </c>
      <c r="AM212" t="s">
        <v>191</v>
      </c>
      <c r="AN212">
        <v>500</v>
      </c>
      <c r="AO212" t="s">
        <v>192</v>
      </c>
      <c r="AP212">
        <v>20</v>
      </c>
      <c r="AQ212" t="s">
        <v>193</v>
      </c>
      <c r="AR212">
        <v>20</v>
      </c>
      <c r="AS212" t="s">
        <v>1882</v>
      </c>
    </row>
    <row r="213" spans="1:45">
      <c r="A213">
        <v>391</v>
      </c>
      <c r="B213" t="s">
        <v>289</v>
      </c>
      <c r="C213">
        <v>0</v>
      </c>
      <c r="D213" t="s">
        <v>182</v>
      </c>
      <c r="E213">
        <v>165</v>
      </c>
      <c r="F213" t="s">
        <v>183</v>
      </c>
      <c r="G213" t="s">
        <v>184</v>
      </c>
      <c r="H213">
        <v>5.88</v>
      </c>
      <c r="I213" t="s">
        <v>185</v>
      </c>
      <c r="J213">
        <v>9.1699999999999995E-4</v>
      </c>
      <c r="K213" t="s">
        <v>25</v>
      </c>
      <c r="L213" t="s">
        <v>290</v>
      </c>
      <c r="M213">
        <v>19.023061999999999</v>
      </c>
      <c r="N213" t="s">
        <v>25</v>
      </c>
      <c r="O213" t="s">
        <v>293</v>
      </c>
      <c r="P213">
        <v>9.3599999999999998E-4</v>
      </c>
      <c r="Q213" t="s">
        <v>25</v>
      </c>
      <c r="R213" t="s">
        <v>24</v>
      </c>
      <c r="S213">
        <v>6.3469740000000003</v>
      </c>
      <c r="T213" t="s">
        <v>25</v>
      </c>
      <c r="U213" t="s">
        <v>26</v>
      </c>
      <c r="V213">
        <v>7.7933000000000002E-2</v>
      </c>
      <c r="W213" t="s">
        <v>25</v>
      </c>
      <c r="X213" t="s">
        <v>27</v>
      </c>
      <c r="Y213">
        <v>5.2417210000000001</v>
      </c>
      <c r="Z213" t="s">
        <v>25</v>
      </c>
      <c r="AA213" t="s">
        <v>292</v>
      </c>
      <c r="AB213">
        <v>8.0649999999999999E-2</v>
      </c>
      <c r="AC213" t="s">
        <v>25</v>
      </c>
      <c r="AD213" t="s">
        <v>28</v>
      </c>
      <c r="AE213">
        <v>0.92298000000000002</v>
      </c>
      <c r="AF213" t="s">
        <v>25</v>
      </c>
      <c r="AG213" t="s">
        <v>288</v>
      </c>
      <c r="AH213">
        <v>1000</v>
      </c>
      <c r="AI213" t="s">
        <v>189</v>
      </c>
      <c r="AJ213">
        <v>1000000</v>
      </c>
      <c r="AK213" t="s">
        <v>190</v>
      </c>
      <c r="AL213">
        <v>10</v>
      </c>
      <c r="AM213" t="s">
        <v>191</v>
      </c>
      <c r="AN213">
        <v>100</v>
      </c>
      <c r="AO213" t="s">
        <v>192</v>
      </c>
      <c r="AP213">
        <v>20</v>
      </c>
      <c r="AQ213" t="s">
        <v>193</v>
      </c>
      <c r="AR213">
        <v>20</v>
      </c>
      <c r="AS213" t="s">
        <v>1882</v>
      </c>
    </row>
    <row r="214" spans="1:45">
      <c r="A214">
        <v>391</v>
      </c>
      <c r="B214" t="s">
        <v>289</v>
      </c>
      <c r="C214">
        <v>0</v>
      </c>
      <c r="D214" t="s">
        <v>182</v>
      </c>
      <c r="E214">
        <v>165</v>
      </c>
      <c r="F214" t="s">
        <v>183</v>
      </c>
      <c r="G214" t="s">
        <v>184</v>
      </c>
      <c r="H214">
        <v>5.88</v>
      </c>
      <c r="I214" t="s">
        <v>185</v>
      </c>
      <c r="J214">
        <v>9.1399999999999999E-4</v>
      </c>
      <c r="K214" t="s">
        <v>25</v>
      </c>
      <c r="L214" t="s">
        <v>290</v>
      </c>
      <c r="M214">
        <v>18.628128</v>
      </c>
      <c r="N214" t="s">
        <v>25</v>
      </c>
      <c r="O214" t="s">
        <v>293</v>
      </c>
      <c r="P214">
        <v>9.3199999999999999E-4</v>
      </c>
      <c r="Q214" t="s">
        <v>25</v>
      </c>
      <c r="R214" t="s">
        <v>24</v>
      </c>
      <c r="S214">
        <v>6.1451549999999999</v>
      </c>
      <c r="T214" t="s">
        <v>25</v>
      </c>
      <c r="U214" t="s">
        <v>26</v>
      </c>
      <c r="V214">
        <v>7.6985999999999999E-2</v>
      </c>
      <c r="W214" t="s">
        <v>25</v>
      </c>
      <c r="X214" t="s">
        <v>27</v>
      </c>
      <c r="Y214">
        <v>5.0577930000000002</v>
      </c>
      <c r="Z214" t="s">
        <v>25</v>
      </c>
      <c r="AA214" t="s">
        <v>292</v>
      </c>
      <c r="AB214">
        <v>7.6606999999999995E-2</v>
      </c>
      <c r="AC214" t="s">
        <v>25</v>
      </c>
      <c r="AD214" t="s">
        <v>28</v>
      </c>
      <c r="AE214">
        <v>0.910748</v>
      </c>
      <c r="AF214" t="s">
        <v>25</v>
      </c>
      <c r="AG214" t="s">
        <v>288</v>
      </c>
      <c r="AH214">
        <v>1000</v>
      </c>
      <c r="AI214" t="s">
        <v>189</v>
      </c>
      <c r="AJ214">
        <v>1000000</v>
      </c>
      <c r="AK214" t="s">
        <v>190</v>
      </c>
      <c r="AL214">
        <v>10</v>
      </c>
      <c r="AM214" t="s">
        <v>191</v>
      </c>
      <c r="AN214">
        <v>100</v>
      </c>
      <c r="AO214" t="s">
        <v>192</v>
      </c>
      <c r="AP214">
        <v>20</v>
      </c>
      <c r="AQ214" t="s">
        <v>193</v>
      </c>
      <c r="AR214">
        <v>20</v>
      </c>
      <c r="AS214" t="s">
        <v>1882</v>
      </c>
    </row>
    <row r="215" spans="1:45">
      <c r="A215">
        <v>390</v>
      </c>
      <c r="B215" t="s">
        <v>289</v>
      </c>
      <c r="C215">
        <v>0</v>
      </c>
      <c r="D215" t="s">
        <v>182</v>
      </c>
      <c r="E215">
        <v>165</v>
      </c>
      <c r="F215" t="s">
        <v>183</v>
      </c>
      <c r="G215" t="s">
        <v>184</v>
      </c>
      <c r="H215">
        <v>5.69</v>
      </c>
      <c r="I215" t="s">
        <v>185</v>
      </c>
      <c r="J215">
        <v>9.3199999999999999E-4</v>
      </c>
      <c r="K215" t="s">
        <v>25</v>
      </c>
      <c r="L215" t="s">
        <v>290</v>
      </c>
      <c r="M215">
        <v>18.155805000000001</v>
      </c>
      <c r="N215" t="s">
        <v>25</v>
      </c>
      <c r="O215" t="s">
        <v>293</v>
      </c>
      <c r="P215">
        <v>9.5100000000000002E-4</v>
      </c>
      <c r="Q215" t="s">
        <v>25</v>
      </c>
      <c r="R215" t="s">
        <v>24</v>
      </c>
      <c r="S215">
        <v>5.9765980000000001</v>
      </c>
      <c r="T215" t="s">
        <v>25</v>
      </c>
      <c r="U215" t="s">
        <v>26</v>
      </c>
      <c r="V215">
        <v>9.0726000000000001E-2</v>
      </c>
      <c r="W215" t="s">
        <v>25</v>
      </c>
      <c r="X215" t="s">
        <v>27</v>
      </c>
      <c r="Y215">
        <v>4.8624470000000004</v>
      </c>
      <c r="Z215" t="s">
        <v>25</v>
      </c>
      <c r="AA215" t="s">
        <v>292</v>
      </c>
      <c r="AB215">
        <v>7.9394000000000006E-2</v>
      </c>
      <c r="AC215" t="s">
        <v>25</v>
      </c>
      <c r="AD215" t="s">
        <v>28</v>
      </c>
      <c r="AE215">
        <v>0.92076400000000003</v>
      </c>
      <c r="AF215" t="s">
        <v>25</v>
      </c>
      <c r="AG215" t="s">
        <v>288</v>
      </c>
      <c r="AH215">
        <v>800</v>
      </c>
      <c r="AI215" t="s">
        <v>189</v>
      </c>
      <c r="AJ215">
        <v>1000000</v>
      </c>
      <c r="AK215" t="s">
        <v>190</v>
      </c>
      <c r="AL215">
        <v>10</v>
      </c>
      <c r="AM215" t="s">
        <v>191</v>
      </c>
      <c r="AN215">
        <v>100</v>
      </c>
      <c r="AO215" t="s">
        <v>192</v>
      </c>
      <c r="AP215">
        <v>20</v>
      </c>
      <c r="AQ215" t="s">
        <v>193</v>
      </c>
      <c r="AR215">
        <v>20</v>
      </c>
      <c r="AS215" t="s">
        <v>1882</v>
      </c>
    </row>
    <row r="216" spans="1:45">
      <c r="A216">
        <v>389</v>
      </c>
      <c r="B216" t="s">
        <v>289</v>
      </c>
      <c r="C216">
        <v>0</v>
      </c>
      <c r="D216" t="s">
        <v>182</v>
      </c>
      <c r="E216">
        <v>165</v>
      </c>
      <c r="F216" t="s">
        <v>183</v>
      </c>
      <c r="G216" t="s">
        <v>184</v>
      </c>
      <c r="H216">
        <v>5.69</v>
      </c>
      <c r="I216" t="s">
        <v>185</v>
      </c>
      <c r="J216">
        <v>8.5400000000000005E-4</v>
      </c>
      <c r="K216" t="s">
        <v>25</v>
      </c>
      <c r="L216" t="s">
        <v>290</v>
      </c>
      <c r="M216">
        <v>18.143978000000001</v>
      </c>
      <c r="N216" t="s">
        <v>25</v>
      </c>
      <c r="O216" t="s">
        <v>293</v>
      </c>
      <c r="P216">
        <v>8.7200000000000005E-4</v>
      </c>
      <c r="Q216" t="s">
        <v>25</v>
      </c>
      <c r="R216" t="s">
        <v>24</v>
      </c>
      <c r="S216">
        <v>5.9665520000000001</v>
      </c>
      <c r="T216" t="s">
        <v>25</v>
      </c>
      <c r="U216" t="s">
        <v>26</v>
      </c>
      <c r="V216">
        <v>9.0730000000000005E-2</v>
      </c>
      <c r="W216" t="s">
        <v>25</v>
      </c>
      <c r="X216" t="s">
        <v>27</v>
      </c>
      <c r="Y216">
        <v>4.8540919999999996</v>
      </c>
      <c r="Z216" t="s">
        <v>25</v>
      </c>
      <c r="AA216" t="s">
        <v>292</v>
      </c>
      <c r="AB216">
        <v>7.8931000000000001E-2</v>
      </c>
      <c r="AC216" t="s">
        <v>25</v>
      </c>
      <c r="AD216" t="s">
        <v>28</v>
      </c>
      <c r="AE216">
        <v>0.91990700000000003</v>
      </c>
      <c r="AF216" t="s">
        <v>25</v>
      </c>
      <c r="AG216" t="s">
        <v>288</v>
      </c>
      <c r="AH216">
        <v>800</v>
      </c>
      <c r="AI216" t="s">
        <v>189</v>
      </c>
      <c r="AJ216">
        <v>1000000</v>
      </c>
      <c r="AK216" t="s">
        <v>190</v>
      </c>
      <c r="AL216">
        <v>10</v>
      </c>
      <c r="AM216" t="s">
        <v>191</v>
      </c>
      <c r="AN216">
        <v>100</v>
      </c>
      <c r="AO216" t="s">
        <v>192</v>
      </c>
      <c r="AP216">
        <v>20</v>
      </c>
      <c r="AQ216" t="s">
        <v>193</v>
      </c>
      <c r="AR216">
        <v>20</v>
      </c>
      <c r="AS216" t="s">
        <v>1882</v>
      </c>
    </row>
    <row r="217" spans="1:45">
      <c r="A217">
        <v>387</v>
      </c>
      <c r="B217" t="s">
        <v>289</v>
      </c>
      <c r="C217">
        <v>0</v>
      </c>
      <c r="D217" t="s">
        <v>182</v>
      </c>
      <c r="E217">
        <v>165</v>
      </c>
      <c r="F217" t="s">
        <v>183</v>
      </c>
      <c r="G217" t="s">
        <v>184</v>
      </c>
      <c r="H217">
        <v>5.69</v>
      </c>
      <c r="I217" t="s">
        <v>185</v>
      </c>
      <c r="J217">
        <v>8.7699999999999996E-4</v>
      </c>
      <c r="K217" t="s">
        <v>25</v>
      </c>
      <c r="L217" t="s">
        <v>290</v>
      </c>
      <c r="M217">
        <v>18.623735</v>
      </c>
      <c r="N217" t="s">
        <v>25</v>
      </c>
      <c r="O217" t="s">
        <v>293</v>
      </c>
      <c r="P217">
        <v>8.9599999999999999E-4</v>
      </c>
      <c r="Q217" t="s">
        <v>25</v>
      </c>
      <c r="R217" t="s">
        <v>24</v>
      </c>
      <c r="S217">
        <v>6.2757719999999999</v>
      </c>
      <c r="T217" t="s">
        <v>25</v>
      </c>
      <c r="U217" t="s">
        <v>26</v>
      </c>
      <c r="V217">
        <v>7.6685000000000003E-2</v>
      </c>
      <c r="W217" t="s">
        <v>25</v>
      </c>
      <c r="X217" t="s">
        <v>27</v>
      </c>
      <c r="Y217">
        <v>5.1765670000000004</v>
      </c>
      <c r="Z217" t="s">
        <v>25</v>
      </c>
      <c r="AA217" t="s">
        <v>292</v>
      </c>
      <c r="AB217">
        <v>8.0587000000000006E-2</v>
      </c>
      <c r="AC217" t="s">
        <v>25</v>
      </c>
      <c r="AD217" t="s">
        <v>28</v>
      </c>
      <c r="AE217">
        <v>0.91864999999999997</v>
      </c>
      <c r="AF217" t="s">
        <v>25</v>
      </c>
      <c r="AG217" t="s">
        <v>288</v>
      </c>
      <c r="AH217">
        <v>1000</v>
      </c>
      <c r="AI217" t="s">
        <v>189</v>
      </c>
      <c r="AJ217">
        <v>1000000</v>
      </c>
      <c r="AK217" t="s">
        <v>190</v>
      </c>
      <c r="AL217">
        <v>10</v>
      </c>
      <c r="AM217" t="s">
        <v>191</v>
      </c>
      <c r="AN217">
        <v>100</v>
      </c>
      <c r="AO217" t="s">
        <v>192</v>
      </c>
      <c r="AP217">
        <v>20</v>
      </c>
      <c r="AQ217" t="s">
        <v>193</v>
      </c>
      <c r="AR217">
        <v>20</v>
      </c>
      <c r="AS217" t="s">
        <v>1882</v>
      </c>
    </row>
    <row r="218" spans="1:45">
      <c r="A218">
        <v>387</v>
      </c>
      <c r="B218" t="s">
        <v>289</v>
      </c>
      <c r="C218">
        <v>0</v>
      </c>
      <c r="D218" t="s">
        <v>182</v>
      </c>
      <c r="E218">
        <v>495</v>
      </c>
      <c r="F218" t="s">
        <v>183</v>
      </c>
      <c r="G218" t="s">
        <v>184</v>
      </c>
      <c r="H218">
        <v>18.07</v>
      </c>
      <c r="I218" t="s">
        <v>185</v>
      </c>
      <c r="J218">
        <v>9.7400000000000004E-4</v>
      </c>
      <c r="K218" t="s">
        <v>25</v>
      </c>
      <c r="L218" t="s">
        <v>290</v>
      </c>
      <c r="M218">
        <v>58.737904</v>
      </c>
      <c r="N218" t="s">
        <v>25</v>
      </c>
      <c r="O218" t="s">
        <v>293</v>
      </c>
      <c r="P218">
        <v>9.9400000000000009E-4</v>
      </c>
      <c r="Q218" t="s">
        <v>25</v>
      </c>
      <c r="R218" t="s">
        <v>24</v>
      </c>
      <c r="S218">
        <v>16.824532000000001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292</v>
      </c>
      <c r="AB218">
        <v>0.24232600000000001</v>
      </c>
      <c r="AC218" t="s">
        <v>25</v>
      </c>
      <c r="AD218" t="s">
        <v>28</v>
      </c>
      <c r="AE218">
        <v>2.6647099999999999</v>
      </c>
      <c r="AF218" t="s">
        <v>25</v>
      </c>
      <c r="AG218" t="s">
        <v>288</v>
      </c>
      <c r="AH218">
        <v>1000</v>
      </c>
      <c r="AI218" t="s">
        <v>189</v>
      </c>
      <c r="AJ218">
        <v>3000000</v>
      </c>
      <c r="AK218" t="s">
        <v>190</v>
      </c>
      <c r="AL218">
        <v>10</v>
      </c>
      <c r="AM218" t="s">
        <v>191</v>
      </c>
      <c r="AN218">
        <v>100</v>
      </c>
      <c r="AO218" t="s">
        <v>192</v>
      </c>
      <c r="AP218">
        <v>20</v>
      </c>
      <c r="AQ218" t="s">
        <v>193</v>
      </c>
      <c r="AR218">
        <v>20</v>
      </c>
      <c r="AS218" t="s">
        <v>1882</v>
      </c>
    </row>
    <row r="219" spans="1:45">
      <c r="A219">
        <v>386</v>
      </c>
      <c r="B219" t="s">
        <v>289</v>
      </c>
      <c r="C219">
        <v>0</v>
      </c>
      <c r="D219" t="s">
        <v>182</v>
      </c>
      <c r="E219">
        <v>495</v>
      </c>
      <c r="F219" t="s">
        <v>183</v>
      </c>
      <c r="G219" t="s">
        <v>184</v>
      </c>
      <c r="H219">
        <v>12.58</v>
      </c>
      <c r="I219" t="s">
        <v>185</v>
      </c>
      <c r="J219">
        <v>9.59E-4</v>
      </c>
      <c r="K219" t="s">
        <v>25</v>
      </c>
      <c r="L219" t="s">
        <v>290</v>
      </c>
      <c r="M219">
        <v>58.959634000000001</v>
      </c>
      <c r="N219" t="s">
        <v>25</v>
      </c>
      <c r="O219" t="s">
        <v>293</v>
      </c>
      <c r="P219">
        <v>9.7900000000000005E-4</v>
      </c>
      <c r="Q219" t="s">
        <v>25</v>
      </c>
      <c r="R219" t="s">
        <v>24</v>
      </c>
      <c r="S219">
        <v>17.658294000000001</v>
      </c>
      <c r="T219" t="s">
        <v>25</v>
      </c>
      <c r="U219" t="s">
        <v>26</v>
      </c>
      <c r="V219">
        <v>0.19437499999999999</v>
      </c>
      <c r="W219" t="s">
        <v>25</v>
      </c>
      <c r="X219" t="s">
        <v>27</v>
      </c>
      <c r="Y219">
        <v>14.501878</v>
      </c>
      <c r="Z219" t="s">
        <v>25</v>
      </c>
      <c r="AA219" t="s">
        <v>292</v>
      </c>
      <c r="AB219">
        <v>0.24183099999999999</v>
      </c>
      <c r="AC219" t="s">
        <v>25</v>
      </c>
      <c r="AD219" t="s">
        <v>28</v>
      </c>
      <c r="AE219">
        <v>2.6901489999999999</v>
      </c>
      <c r="AF219" t="s">
        <v>25</v>
      </c>
      <c r="AG219" t="s">
        <v>288</v>
      </c>
      <c r="AH219">
        <v>1000</v>
      </c>
      <c r="AI219" t="s">
        <v>189</v>
      </c>
      <c r="AJ219">
        <v>3000000</v>
      </c>
      <c r="AK219" t="s">
        <v>190</v>
      </c>
      <c r="AL219">
        <v>10</v>
      </c>
      <c r="AM219" t="s">
        <v>191</v>
      </c>
      <c r="AN219">
        <v>100</v>
      </c>
      <c r="AO219" t="s">
        <v>192</v>
      </c>
      <c r="AP219">
        <v>20</v>
      </c>
      <c r="AQ219" t="s">
        <v>193</v>
      </c>
      <c r="AR219">
        <v>20</v>
      </c>
      <c r="AS219" t="s">
        <v>1882</v>
      </c>
    </row>
    <row r="220" spans="1:45">
      <c r="A220">
        <v>385</v>
      </c>
      <c r="B220" t="s">
        <v>289</v>
      </c>
      <c r="C220">
        <v>0</v>
      </c>
      <c r="D220" t="s">
        <v>182</v>
      </c>
      <c r="E220">
        <v>313</v>
      </c>
      <c r="F220" t="s">
        <v>183</v>
      </c>
      <c r="G220" t="s">
        <v>184</v>
      </c>
      <c r="H220">
        <v>7135.69</v>
      </c>
      <c r="I220" t="s">
        <v>185</v>
      </c>
      <c r="J220">
        <v>5.8600000000000004E-4</v>
      </c>
      <c r="K220" t="s">
        <v>25</v>
      </c>
      <c r="L220" t="s">
        <v>290</v>
      </c>
      <c r="M220">
        <v>61.394013999999999</v>
      </c>
      <c r="N220" t="s">
        <v>25</v>
      </c>
      <c r="O220" t="s">
        <v>293</v>
      </c>
      <c r="P220">
        <v>6.0599999999999998E-4</v>
      </c>
      <c r="Q220" t="s">
        <v>25</v>
      </c>
      <c r="R220" t="s">
        <v>24</v>
      </c>
      <c r="S220">
        <v>10.407019999999999</v>
      </c>
      <c r="T220" t="s">
        <v>25</v>
      </c>
      <c r="U220" t="s">
        <v>26</v>
      </c>
      <c r="V220">
        <v>0.88715999999999995</v>
      </c>
      <c r="W220" t="s">
        <v>25</v>
      </c>
      <c r="X220" t="s">
        <v>27</v>
      </c>
      <c r="Y220">
        <v>6.2370489999999998</v>
      </c>
      <c r="Z220" t="s">
        <v>25</v>
      </c>
      <c r="AA220" t="s">
        <v>292</v>
      </c>
      <c r="AB220">
        <v>0.38123800000000002</v>
      </c>
      <c r="AC220" t="s">
        <v>25</v>
      </c>
      <c r="AD220" t="s">
        <v>28</v>
      </c>
      <c r="AE220">
        <v>2.863626</v>
      </c>
      <c r="AF220" t="s">
        <v>25</v>
      </c>
      <c r="AG220" t="s">
        <v>288</v>
      </c>
      <c r="AH220">
        <v>100</v>
      </c>
      <c r="AI220" t="s">
        <v>189</v>
      </c>
      <c r="AJ220">
        <v>3000000</v>
      </c>
      <c r="AK220" t="s">
        <v>190</v>
      </c>
      <c r="AL220">
        <v>5</v>
      </c>
      <c r="AM220" t="s">
        <v>191</v>
      </c>
      <c r="AN220">
        <v>100</v>
      </c>
      <c r="AO220" t="s">
        <v>192</v>
      </c>
      <c r="AP220">
        <v>30</v>
      </c>
      <c r="AQ220" t="s">
        <v>193</v>
      </c>
      <c r="AR220">
        <v>30</v>
      </c>
      <c r="AS220" t="s">
        <v>1882</v>
      </c>
    </row>
    <row r="221" spans="1:45">
      <c r="A221">
        <v>384</v>
      </c>
      <c r="B221" t="s">
        <v>289</v>
      </c>
      <c r="C221">
        <v>0</v>
      </c>
      <c r="D221" t="s">
        <v>182</v>
      </c>
      <c r="E221">
        <v>313</v>
      </c>
      <c r="F221" t="s">
        <v>183</v>
      </c>
      <c r="G221" t="s">
        <v>184</v>
      </c>
      <c r="H221">
        <v>7135.69</v>
      </c>
      <c r="I221" t="s">
        <v>185</v>
      </c>
      <c r="J221">
        <v>2.9E-4</v>
      </c>
      <c r="K221" t="s">
        <v>25</v>
      </c>
      <c r="L221" t="s">
        <v>290</v>
      </c>
      <c r="M221">
        <v>66.967258000000001</v>
      </c>
      <c r="N221" t="s">
        <v>25</v>
      </c>
      <c r="O221" t="s">
        <v>293</v>
      </c>
      <c r="P221">
        <v>3.1199999999999999E-4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7.4387999999999996</v>
      </c>
      <c r="Z221" t="s">
        <v>25</v>
      </c>
      <c r="AA221" t="s">
        <v>292</v>
      </c>
      <c r="AB221">
        <v>0.36454399999999998</v>
      </c>
      <c r="AC221" t="s">
        <v>25</v>
      </c>
      <c r="AD221" t="s">
        <v>28</v>
      </c>
      <c r="AE221">
        <v>2.8614799999999998</v>
      </c>
      <c r="AF221" t="s">
        <v>25</v>
      </c>
      <c r="AG221" t="s">
        <v>288</v>
      </c>
      <c r="AH221">
        <v>500</v>
      </c>
      <c r="AI221" t="s">
        <v>189</v>
      </c>
      <c r="AJ221">
        <v>3000000</v>
      </c>
      <c r="AK221" t="s">
        <v>190</v>
      </c>
      <c r="AL221">
        <v>5</v>
      </c>
      <c r="AM221" t="s">
        <v>191</v>
      </c>
      <c r="AN221">
        <v>100</v>
      </c>
      <c r="AO221" t="s">
        <v>192</v>
      </c>
      <c r="AP221">
        <v>30</v>
      </c>
      <c r="AQ221" t="s">
        <v>193</v>
      </c>
      <c r="AR221">
        <v>30</v>
      </c>
      <c r="AS221" t="s">
        <v>1882</v>
      </c>
    </row>
    <row r="222" spans="1:45">
      <c r="A222">
        <v>393</v>
      </c>
      <c r="B222" t="s">
        <v>289</v>
      </c>
      <c r="C222">
        <v>0</v>
      </c>
      <c r="D222" t="s">
        <v>182</v>
      </c>
      <c r="E222">
        <v>313</v>
      </c>
      <c r="F222" t="s">
        <v>183</v>
      </c>
      <c r="G222" t="s">
        <v>184</v>
      </c>
      <c r="H222">
        <v>7135.69</v>
      </c>
      <c r="I222" t="s">
        <v>185</v>
      </c>
      <c r="J222">
        <v>3.28E-4</v>
      </c>
      <c r="K222" t="s">
        <v>25</v>
      </c>
      <c r="L222" t="s">
        <v>290</v>
      </c>
      <c r="M222">
        <v>71.674968000000007</v>
      </c>
      <c r="N222" t="s">
        <v>25</v>
      </c>
      <c r="O222" t="s">
        <v>293</v>
      </c>
      <c r="P222">
        <v>3.5199999999999999E-4</v>
      </c>
      <c r="Q222" t="s">
        <v>25</v>
      </c>
      <c r="R222" t="s">
        <v>24</v>
      </c>
      <c r="S222">
        <v>11.874283999999999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8.5065209999999993</v>
      </c>
      <c r="Z222" t="s">
        <v>25</v>
      </c>
      <c r="AA222" t="s">
        <v>292</v>
      </c>
      <c r="AB222">
        <v>0.38616800000000001</v>
      </c>
      <c r="AC222" t="s">
        <v>25</v>
      </c>
      <c r="AD222" t="s">
        <v>28</v>
      </c>
      <c r="AE222">
        <v>2.8670620000000002</v>
      </c>
      <c r="AF222" t="s">
        <v>25</v>
      </c>
      <c r="AG222" t="s">
        <v>288</v>
      </c>
      <c r="AH222">
        <v>1000</v>
      </c>
      <c r="AI222" t="s">
        <v>189</v>
      </c>
      <c r="AJ222">
        <v>3000000</v>
      </c>
      <c r="AK222" t="s">
        <v>190</v>
      </c>
      <c r="AL222">
        <v>5</v>
      </c>
      <c r="AM222" t="s">
        <v>191</v>
      </c>
      <c r="AN222">
        <v>100</v>
      </c>
      <c r="AO222" t="s">
        <v>192</v>
      </c>
      <c r="AP222">
        <v>30</v>
      </c>
      <c r="AQ222" t="s">
        <v>193</v>
      </c>
      <c r="AR222">
        <v>30</v>
      </c>
      <c r="AS222" t="s">
        <v>1882</v>
      </c>
    </row>
    <row r="223" spans="1:45">
      <c r="A223">
        <v>392</v>
      </c>
      <c r="B223" t="s">
        <v>289</v>
      </c>
      <c r="C223">
        <v>0</v>
      </c>
      <c r="D223" t="s">
        <v>182</v>
      </c>
      <c r="E223">
        <v>313</v>
      </c>
      <c r="F223" t="s">
        <v>183</v>
      </c>
      <c r="G223" t="s">
        <v>184</v>
      </c>
      <c r="H223">
        <v>7135.69</v>
      </c>
      <c r="I223" t="s">
        <v>185</v>
      </c>
      <c r="J223">
        <v>3.2600000000000001E-4</v>
      </c>
      <c r="K223" t="s">
        <v>25</v>
      </c>
      <c r="L223" t="s">
        <v>290</v>
      </c>
      <c r="M223">
        <v>71.308691999999994</v>
      </c>
      <c r="N223" t="s">
        <v>25</v>
      </c>
      <c r="O223" t="s">
        <v>293</v>
      </c>
      <c r="P223">
        <v>3.4900000000000003E-4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0.10456799999999999</v>
      </c>
      <c r="W223" t="s">
        <v>25</v>
      </c>
      <c r="X223" t="s">
        <v>27</v>
      </c>
      <c r="Y223">
        <v>8.5027659999999994</v>
      </c>
      <c r="Z223" t="s">
        <v>25</v>
      </c>
      <c r="AA223" t="s">
        <v>292</v>
      </c>
      <c r="AB223">
        <v>0.38628600000000002</v>
      </c>
      <c r="AC223" t="s">
        <v>25</v>
      </c>
      <c r="AD223" t="s">
        <v>28</v>
      </c>
      <c r="AE223">
        <v>2.8757570000000001</v>
      </c>
      <c r="AF223" t="s">
        <v>25</v>
      </c>
      <c r="AG223" t="s">
        <v>288</v>
      </c>
      <c r="AH223">
        <v>1000</v>
      </c>
      <c r="AI223" t="s">
        <v>189</v>
      </c>
      <c r="AJ223">
        <v>3000000</v>
      </c>
      <c r="AK223" t="s">
        <v>190</v>
      </c>
      <c r="AL223">
        <v>5</v>
      </c>
      <c r="AM223" t="s">
        <v>191</v>
      </c>
      <c r="AN223">
        <v>100</v>
      </c>
      <c r="AO223" t="s">
        <v>192</v>
      </c>
      <c r="AP223">
        <v>30</v>
      </c>
      <c r="AQ223" t="s">
        <v>193</v>
      </c>
      <c r="AR223">
        <v>30</v>
      </c>
      <c r="AS223" t="s">
        <v>1882</v>
      </c>
    </row>
    <row r="224" spans="1:45">
      <c r="A224">
        <v>391</v>
      </c>
      <c r="B224" t="s">
        <v>289</v>
      </c>
      <c r="C224">
        <v>0</v>
      </c>
      <c r="D224" t="s">
        <v>182</v>
      </c>
      <c r="E224">
        <v>313</v>
      </c>
      <c r="F224" t="s">
        <v>183</v>
      </c>
      <c r="G224" t="s">
        <v>184</v>
      </c>
      <c r="H224">
        <v>7135.69</v>
      </c>
      <c r="I224" t="s">
        <v>185</v>
      </c>
      <c r="J224">
        <v>3.2299999999999999E-4</v>
      </c>
      <c r="K224" t="s">
        <v>25</v>
      </c>
      <c r="L224" t="s">
        <v>290</v>
      </c>
      <c r="M224">
        <v>71.398206000000002</v>
      </c>
      <c r="N224" t="s">
        <v>25</v>
      </c>
      <c r="O224" t="s">
        <v>293</v>
      </c>
      <c r="P224">
        <v>3.4600000000000001E-4</v>
      </c>
      <c r="Q224" t="s">
        <v>25</v>
      </c>
      <c r="R224" t="s">
        <v>24</v>
      </c>
      <c r="S224">
        <v>11.875685000000001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8.5164439999999999</v>
      </c>
      <c r="Z224" t="s">
        <v>25</v>
      </c>
      <c r="AA224" t="s">
        <v>292</v>
      </c>
      <c r="AB224">
        <v>0.38539000000000001</v>
      </c>
      <c r="AC224" t="s">
        <v>25</v>
      </c>
      <c r="AD224" t="s">
        <v>28</v>
      </c>
      <c r="AE224">
        <v>2.8591799999999998</v>
      </c>
      <c r="AF224" t="s">
        <v>25</v>
      </c>
      <c r="AG224" t="s">
        <v>288</v>
      </c>
      <c r="AH224">
        <v>1000</v>
      </c>
      <c r="AI224" t="s">
        <v>189</v>
      </c>
      <c r="AJ224">
        <v>3000000</v>
      </c>
      <c r="AK224" t="s">
        <v>190</v>
      </c>
      <c r="AL224">
        <v>5</v>
      </c>
      <c r="AM224" t="s">
        <v>191</v>
      </c>
      <c r="AN224">
        <v>100</v>
      </c>
      <c r="AO224" t="s">
        <v>192</v>
      </c>
      <c r="AP224">
        <v>30</v>
      </c>
      <c r="AQ224" t="s">
        <v>193</v>
      </c>
      <c r="AR224">
        <v>30</v>
      </c>
      <c r="AS224" t="s">
        <v>1882</v>
      </c>
    </row>
    <row r="225" spans="1:45">
      <c r="A225">
        <v>390</v>
      </c>
      <c r="B225" t="s">
        <v>289</v>
      </c>
      <c r="C225">
        <v>0</v>
      </c>
      <c r="D225" t="s">
        <v>182</v>
      </c>
      <c r="E225">
        <v>313</v>
      </c>
      <c r="F225" t="s">
        <v>183</v>
      </c>
      <c r="G225" t="s">
        <v>184</v>
      </c>
      <c r="H225">
        <v>7135.69</v>
      </c>
      <c r="I225" t="s">
        <v>185</v>
      </c>
      <c r="J225">
        <v>3.2499999999999999E-4</v>
      </c>
      <c r="K225" t="s">
        <v>25</v>
      </c>
      <c r="L225" t="s">
        <v>290</v>
      </c>
      <c r="M225">
        <v>71.728600999999998</v>
      </c>
      <c r="N225" t="s">
        <v>25</v>
      </c>
      <c r="O225" t="s">
        <v>293</v>
      </c>
      <c r="P225">
        <v>3.48E-4</v>
      </c>
      <c r="Q225" t="s">
        <v>25</v>
      </c>
      <c r="R225" t="s">
        <v>24</v>
      </c>
      <c r="S225">
        <v>11.896103999999999</v>
      </c>
      <c r="T225" t="s">
        <v>25</v>
      </c>
      <c r="U225" t="s">
        <v>26</v>
      </c>
      <c r="V225">
        <v>0.10449899999999999</v>
      </c>
      <c r="W225" t="s">
        <v>25</v>
      </c>
      <c r="X225" t="s">
        <v>27</v>
      </c>
      <c r="Y225">
        <v>8.5299510000000005</v>
      </c>
      <c r="Z225" t="s">
        <v>25</v>
      </c>
      <c r="AA225" t="s">
        <v>292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288</v>
      </c>
      <c r="AH225">
        <v>1000</v>
      </c>
      <c r="AI225" t="s">
        <v>189</v>
      </c>
      <c r="AJ225">
        <v>3000000</v>
      </c>
      <c r="AK225" t="s">
        <v>190</v>
      </c>
      <c r="AL225">
        <v>5</v>
      </c>
      <c r="AM225" t="s">
        <v>191</v>
      </c>
      <c r="AN225">
        <v>100</v>
      </c>
      <c r="AO225" t="s">
        <v>192</v>
      </c>
      <c r="AP225">
        <v>30</v>
      </c>
      <c r="AQ225" t="s">
        <v>193</v>
      </c>
      <c r="AR225">
        <v>30</v>
      </c>
      <c r="AS225" t="s">
        <v>1882</v>
      </c>
    </row>
    <row r="226" spans="1:45">
      <c r="A226">
        <v>389</v>
      </c>
      <c r="B226" t="s">
        <v>289</v>
      </c>
      <c r="C226">
        <v>0</v>
      </c>
      <c r="D226" t="s">
        <v>182</v>
      </c>
      <c r="E226">
        <v>313</v>
      </c>
      <c r="F226" t="s">
        <v>183</v>
      </c>
      <c r="G226" t="s">
        <v>184</v>
      </c>
      <c r="H226">
        <v>7135.69</v>
      </c>
      <c r="I226" t="s">
        <v>185</v>
      </c>
      <c r="J226">
        <v>3.28E-4</v>
      </c>
      <c r="K226" t="s">
        <v>25</v>
      </c>
      <c r="L226" t="s">
        <v>290</v>
      </c>
      <c r="M226">
        <v>71.253778999999994</v>
      </c>
      <c r="N226" t="s">
        <v>25</v>
      </c>
      <c r="O226" t="s">
        <v>293</v>
      </c>
      <c r="P226">
        <v>3.5199999999999999E-4</v>
      </c>
      <c r="Q226" t="s">
        <v>25</v>
      </c>
      <c r="R226" t="s">
        <v>24</v>
      </c>
      <c r="S226">
        <v>11.869206999999999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8.5050519999999992</v>
      </c>
      <c r="Z226" t="s">
        <v>25</v>
      </c>
      <c r="AA226" t="s">
        <v>292</v>
      </c>
      <c r="AB226">
        <v>0.38767000000000001</v>
      </c>
      <c r="AC226" t="s">
        <v>25</v>
      </c>
      <c r="AD226" t="s">
        <v>28</v>
      </c>
      <c r="AE226">
        <v>2.8623440000000002</v>
      </c>
      <c r="AF226" t="s">
        <v>25</v>
      </c>
      <c r="AG226" t="s">
        <v>288</v>
      </c>
      <c r="AH226">
        <v>1000</v>
      </c>
      <c r="AI226" t="s">
        <v>189</v>
      </c>
      <c r="AJ226">
        <v>3000000</v>
      </c>
      <c r="AK226" t="s">
        <v>190</v>
      </c>
      <c r="AL226">
        <v>5</v>
      </c>
      <c r="AM226" t="s">
        <v>191</v>
      </c>
      <c r="AN226">
        <v>100</v>
      </c>
      <c r="AO226" t="s">
        <v>192</v>
      </c>
      <c r="AP226">
        <v>30</v>
      </c>
      <c r="AQ226" t="s">
        <v>193</v>
      </c>
      <c r="AR226">
        <v>30</v>
      </c>
      <c r="AS226" t="s">
        <v>1882</v>
      </c>
    </row>
    <row r="227" spans="1:45">
      <c r="A227">
        <v>388</v>
      </c>
      <c r="B227" t="s">
        <v>289</v>
      </c>
      <c r="C227">
        <v>0</v>
      </c>
      <c r="D227" t="s">
        <v>182</v>
      </c>
      <c r="E227">
        <v>313</v>
      </c>
      <c r="F227" t="s">
        <v>183</v>
      </c>
      <c r="G227" t="s">
        <v>184</v>
      </c>
      <c r="H227">
        <v>7135.69</v>
      </c>
      <c r="I227" t="s">
        <v>185</v>
      </c>
      <c r="J227">
        <v>3.2699999999999998E-4</v>
      </c>
      <c r="K227" t="s">
        <v>25</v>
      </c>
      <c r="L227" t="s">
        <v>290</v>
      </c>
      <c r="M227">
        <v>71.674788000000007</v>
      </c>
      <c r="N227" t="s">
        <v>25</v>
      </c>
      <c r="O227" t="s">
        <v>293</v>
      </c>
      <c r="P227">
        <v>3.5100000000000002E-4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8.5158880000000003</v>
      </c>
      <c r="Z227" t="s">
        <v>25</v>
      </c>
      <c r="AA227" t="s">
        <v>292</v>
      </c>
      <c r="AB227">
        <v>0.371083</v>
      </c>
      <c r="AC227" t="s">
        <v>25</v>
      </c>
      <c r="AD227" t="s">
        <v>28</v>
      </c>
      <c r="AE227">
        <v>2.8675579999999998</v>
      </c>
      <c r="AF227" t="s">
        <v>25</v>
      </c>
      <c r="AG227" t="s">
        <v>288</v>
      </c>
      <c r="AH227">
        <v>1000</v>
      </c>
      <c r="AI227" t="s">
        <v>189</v>
      </c>
      <c r="AJ227">
        <v>3000000</v>
      </c>
      <c r="AK227" t="s">
        <v>190</v>
      </c>
      <c r="AL227">
        <v>5</v>
      </c>
      <c r="AM227" t="s">
        <v>191</v>
      </c>
      <c r="AN227">
        <v>100</v>
      </c>
      <c r="AO227" t="s">
        <v>192</v>
      </c>
      <c r="AP227">
        <v>30</v>
      </c>
      <c r="AQ227" t="s">
        <v>193</v>
      </c>
      <c r="AR227">
        <v>30</v>
      </c>
      <c r="AS227" t="s">
        <v>1882</v>
      </c>
    </row>
    <row r="228" spans="1:45">
      <c r="A228">
        <v>387</v>
      </c>
      <c r="B228" t="s">
        <v>289</v>
      </c>
      <c r="C228">
        <v>0</v>
      </c>
      <c r="D228" t="s">
        <v>182</v>
      </c>
      <c r="E228">
        <v>313</v>
      </c>
      <c r="F228" t="s">
        <v>183</v>
      </c>
      <c r="G228" t="s">
        <v>184</v>
      </c>
      <c r="H228">
        <v>7135.69</v>
      </c>
      <c r="I228" t="s">
        <v>185</v>
      </c>
      <c r="J228">
        <v>3.2699999999999998E-4</v>
      </c>
      <c r="K228" t="s">
        <v>25</v>
      </c>
      <c r="L228" t="s">
        <v>290</v>
      </c>
      <c r="M228">
        <v>71.767814999999999</v>
      </c>
      <c r="N228" t="s">
        <v>25</v>
      </c>
      <c r="O228" t="s">
        <v>293</v>
      </c>
      <c r="P228">
        <v>3.5E-4</v>
      </c>
      <c r="Q228" t="s">
        <v>25</v>
      </c>
      <c r="R228" t="s">
        <v>24</v>
      </c>
      <c r="S228">
        <v>11.865424000000001</v>
      </c>
      <c r="T228" t="s">
        <v>25</v>
      </c>
      <c r="U228" t="s">
        <v>26</v>
      </c>
      <c r="V228">
        <v>0.10471900000000001</v>
      </c>
      <c r="W228" t="s">
        <v>25</v>
      </c>
      <c r="X228" t="s">
        <v>27</v>
      </c>
      <c r="Y228">
        <v>8.5089799999999993</v>
      </c>
      <c r="Z228" t="s">
        <v>25</v>
      </c>
      <c r="AA228" t="s">
        <v>292</v>
      </c>
      <c r="AB228">
        <v>0.38622099999999998</v>
      </c>
      <c r="AC228" t="s">
        <v>25</v>
      </c>
      <c r="AD228" t="s">
        <v>28</v>
      </c>
      <c r="AE228">
        <v>2.8559230000000002</v>
      </c>
      <c r="AF228" t="s">
        <v>25</v>
      </c>
      <c r="AG228" t="s">
        <v>288</v>
      </c>
      <c r="AH228">
        <v>1000</v>
      </c>
      <c r="AI228" t="s">
        <v>189</v>
      </c>
      <c r="AJ228">
        <v>3000000</v>
      </c>
      <c r="AK228" t="s">
        <v>190</v>
      </c>
      <c r="AL228">
        <v>5</v>
      </c>
      <c r="AM228" t="s">
        <v>191</v>
      </c>
      <c r="AN228">
        <v>100</v>
      </c>
      <c r="AO228" t="s">
        <v>192</v>
      </c>
      <c r="AP228">
        <v>30</v>
      </c>
      <c r="AQ228" t="s">
        <v>193</v>
      </c>
      <c r="AR228">
        <v>30</v>
      </c>
      <c r="AS228" t="s">
        <v>1882</v>
      </c>
    </row>
    <row r="229" spans="1:45">
      <c r="A229">
        <v>386</v>
      </c>
      <c r="B229" t="s">
        <v>289</v>
      </c>
      <c r="C229">
        <v>0</v>
      </c>
      <c r="D229" t="s">
        <v>182</v>
      </c>
      <c r="E229">
        <v>313</v>
      </c>
      <c r="F229" t="s">
        <v>183</v>
      </c>
      <c r="G229" t="s">
        <v>184</v>
      </c>
      <c r="H229">
        <v>7135.69</v>
      </c>
      <c r="I229" t="s">
        <v>185</v>
      </c>
      <c r="J229">
        <v>3.2600000000000001E-4</v>
      </c>
      <c r="K229" t="s">
        <v>25</v>
      </c>
      <c r="L229" t="s">
        <v>290</v>
      </c>
      <c r="M229">
        <v>71.088384000000005</v>
      </c>
      <c r="N229" t="s">
        <v>25</v>
      </c>
      <c r="O229" t="s">
        <v>293</v>
      </c>
      <c r="P229">
        <v>3.5E-4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8.5296990000000008</v>
      </c>
      <c r="Z229" t="s">
        <v>25</v>
      </c>
      <c r="AA229" t="s">
        <v>292</v>
      </c>
      <c r="AB229">
        <v>0.37153700000000001</v>
      </c>
      <c r="AC229" t="s">
        <v>25</v>
      </c>
      <c r="AD229" t="s">
        <v>28</v>
      </c>
      <c r="AE229">
        <v>2.8692410000000002</v>
      </c>
      <c r="AF229" t="s">
        <v>25</v>
      </c>
      <c r="AG229" t="s">
        <v>288</v>
      </c>
      <c r="AH229">
        <v>1000</v>
      </c>
      <c r="AI229" t="s">
        <v>189</v>
      </c>
      <c r="AJ229">
        <v>3000000</v>
      </c>
      <c r="AK229" t="s">
        <v>190</v>
      </c>
      <c r="AL229">
        <v>5</v>
      </c>
      <c r="AM229" t="s">
        <v>191</v>
      </c>
      <c r="AN229">
        <v>100</v>
      </c>
      <c r="AO229" t="s">
        <v>192</v>
      </c>
      <c r="AP229">
        <v>30</v>
      </c>
      <c r="AQ229" t="s">
        <v>193</v>
      </c>
      <c r="AR229">
        <v>30</v>
      </c>
      <c r="AS229" t="s">
        <v>1882</v>
      </c>
    </row>
    <row r="230" spans="1:45">
      <c r="A230">
        <v>385</v>
      </c>
      <c r="B230" t="s">
        <v>289</v>
      </c>
      <c r="C230">
        <v>0</v>
      </c>
      <c r="D230" t="s">
        <v>182</v>
      </c>
      <c r="E230">
        <v>313</v>
      </c>
      <c r="F230" t="s">
        <v>183</v>
      </c>
      <c r="G230" t="s">
        <v>184</v>
      </c>
      <c r="H230">
        <v>7135.69</v>
      </c>
      <c r="I230" t="s">
        <v>185</v>
      </c>
      <c r="J230">
        <v>3.2299999999999999E-4</v>
      </c>
      <c r="K230" t="s">
        <v>25</v>
      </c>
      <c r="L230" t="s">
        <v>290</v>
      </c>
      <c r="M230">
        <v>71.514685</v>
      </c>
      <c r="N230" t="s">
        <v>25</v>
      </c>
      <c r="O230" t="s">
        <v>293</v>
      </c>
      <c r="P230">
        <v>3.4699999999999998E-4</v>
      </c>
      <c r="Q230" t="s">
        <v>25</v>
      </c>
      <c r="R230" t="s">
        <v>24</v>
      </c>
      <c r="S230">
        <v>11.879744000000001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8.5188459999999999</v>
      </c>
      <c r="Z230" t="s">
        <v>25</v>
      </c>
      <c r="AA230" t="s">
        <v>292</v>
      </c>
      <c r="AB230">
        <v>0.37063499999999999</v>
      </c>
      <c r="AC230" t="s">
        <v>25</v>
      </c>
      <c r="AD230" t="s">
        <v>28</v>
      </c>
      <c r="AE230">
        <v>2.875839</v>
      </c>
      <c r="AF230" t="s">
        <v>25</v>
      </c>
      <c r="AG230" t="s">
        <v>288</v>
      </c>
      <c r="AH230">
        <v>1000</v>
      </c>
      <c r="AI230" t="s">
        <v>189</v>
      </c>
      <c r="AJ230">
        <v>3000000</v>
      </c>
      <c r="AK230" t="s">
        <v>190</v>
      </c>
      <c r="AL230">
        <v>5</v>
      </c>
      <c r="AM230" t="s">
        <v>191</v>
      </c>
      <c r="AN230">
        <v>100</v>
      </c>
      <c r="AO230" t="s">
        <v>192</v>
      </c>
      <c r="AP230">
        <v>30</v>
      </c>
      <c r="AQ230" t="s">
        <v>193</v>
      </c>
      <c r="AR230">
        <v>30</v>
      </c>
      <c r="AS230" t="s">
        <v>1882</v>
      </c>
    </row>
    <row r="231" spans="1:45">
      <c r="A231">
        <v>384</v>
      </c>
      <c r="B231" t="s">
        <v>289</v>
      </c>
      <c r="C231">
        <v>0</v>
      </c>
      <c r="D231" t="s">
        <v>182</v>
      </c>
      <c r="E231">
        <v>313</v>
      </c>
      <c r="F231" t="s">
        <v>183</v>
      </c>
      <c r="G231" t="s">
        <v>184</v>
      </c>
      <c r="H231">
        <v>7135.69</v>
      </c>
      <c r="I231" t="s">
        <v>185</v>
      </c>
      <c r="J231">
        <v>3.2400000000000001E-4</v>
      </c>
      <c r="K231" t="s">
        <v>25</v>
      </c>
      <c r="L231" t="s">
        <v>290</v>
      </c>
      <c r="M231">
        <v>71.760746999999995</v>
      </c>
      <c r="N231" t="s">
        <v>25</v>
      </c>
      <c r="O231" t="s">
        <v>293</v>
      </c>
      <c r="P231">
        <v>3.48E-4</v>
      </c>
      <c r="Q231" t="s">
        <v>25</v>
      </c>
      <c r="R231" t="s">
        <v>24</v>
      </c>
      <c r="S231">
        <v>11.855033000000001</v>
      </c>
      <c r="T231" t="s">
        <v>25</v>
      </c>
      <c r="U231" t="s">
        <v>26</v>
      </c>
      <c r="V231">
        <v>0.10462299999999999</v>
      </c>
      <c r="W231" t="s">
        <v>25</v>
      </c>
      <c r="X231" t="s">
        <v>27</v>
      </c>
      <c r="Y231">
        <v>8.4992079999999994</v>
      </c>
      <c r="Z231" t="s">
        <v>25</v>
      </c>
      <c r="AA231" t="s">
        <v>292</v>
      </c>
      <c r="AB231">
        <v>0.37233899999999998</v>
      </c>
      <c r="AC231" t="s">
        <v>25</v>
      </c>
      <c r="AD231" t="s">
        <v>28</v>
      </c>
      <c r="AE231">
        <v>2.8686069999999999</v>
      </c>
      <c r="AF231" t="s">
        <v>25</v>
      </c>
      <c r="AG231" t="s">
        <v>288</v>
      </c>
      <c r="AH231">
        <v>1000</v>
      </c>
      <c r="AI231" t="s">
        <v>189</v>
      </c>
      <c r="AJ231">
        <v>3000000</v>
      </c>
      <c r="AK231" t="s">
        <v>190</v>
      </c>
      <c r="AL231">
        <v>5</v>
      </c>
      <c r="AM231" t="s">
        <v>191</v>
      </c>
      <c r="AN231">
        <v>100</v>
      </c>
      <c r="AO231" t="s">
        <v>192</v>
      </c>
      <c r="AP231">
        <v>30</v>
      </c>
      <c r="AQ231" t="s">
        <v>193</v>
      </c>
      <c r="AR231">
        <v>30</v>
      </c>
      <c r="AS231" t="s">
        <v>1882</v>
      </c>
    </row>
    <row r="232" spans="1:45">
      <c r="A232">
        <v>383</v>
      </c>
      <c r="B232" t="s">
        <v>289</v>
      </c>
      <c r="C232">
        <v>0</v>
      </c>
      <c r="D232" t="s">
        <v>182</v>
      </c>
      <c r="E232">
        <v>313</v>
      </c>
      <c r="F232" t="s">
        <v>183</v>
      </c>
      <c r="G232" t="s">
        <v>184</v>
      </c>
      <c r="H232">
        <v>7119.64</v>
      </c>
      <c r="I232" t="s">
        <v>185</v>
      </c>
      <c r="J232">
        <v>2.23E-4</v>
      </c>
      <c r="K232" t="s">
        <v>25</v>
      </c>
      <c r="L232" t="s">
        <v>290</v>
      </c>
      <c r="M232">
        <v>62.441502</v>
      </c>
      <c r="N232" t="s">
        <v>25</v>
      </c>
      <c r="O232" t="s">
        <v>293</v>
      </c>
      <c r="P232">
        <v>2.4399999999999999E-4</v>
      </c>
      <c r="Q232" t="s">
        <v>25</v>
      </c>
      <c r="R232" t="s">
        <v>24</v>
      </c>
      <c r="S232">
        <v>10.257728999999999</v>
      </c>
      <c r="T232" t="s">
        <v>25</v>
      </c>
      <c r="U232" t="s">
        <v>26</v>
      </c>
      <c r="V232">
        <v>0.43664599999999998</v>
      </c>
      <c r="W232" t="s">
        <v>25</v>
      </c>
      <c r="X232" t="s">
        <v>27</v>
      </c>
      <c r="Y232">
        <v>6.561661</v>
      </c>
      <c r="Z232" t="s">
        <v>25</v>
      </c>
      <c r="AA232" t="s">
        <v>292</v>
      </c>
      <c r="AB232">
        <v>0.36245699999999997</v>
      </c>
      <c r="AC232" t="s">
        <v>25</v>
      </c>
      <c r="AD232" t="s">
        <v>28</v>
      </c>
      <c r="AE232">
        <v>2.8873730000000002</v>
      </c>
      <c r="AF232" t="s">
        <v>25</v>
      </c>
      <c r="AG232" t="s">
        <v>288</v>
      </c>
      <c r="AH232">
        <v>200</v>
      </c>
      <c r="AI232" t="s">
        <v>189</v>
      </c>
      <c r="AJ232">
        <v>3000000</v>
      </c>
      <c r="AK232" t="s">
        <v>190</v>
      </c>
      <c r="AL232">
        <v>5</v>
      </c>
      <c r="AM232" t="s">
        <v>191</v>
      </c>
      <c r="AN232">
        <v>100</v>
      </c>
      <c r="AO232" t="s">
        <v>192</v>
      </c>
      <c r="AP232">
        <v>30</v>
      </c>
      <c r="AQ232" t="s">
        <v>193</v>
      </c>
      <c r="AR232">
        <v>30</v>
      </c>
      <c r="AS232" t="s">
        <v>1882</v>
      </c>
    </row>
    <row r="233" spans="1:45">
      <c r="A233">
        <v>382</v>
      </c>
      <c r="B233" t="s">
        <v>289</v>
      </c>
      <c r="C233">
        <v>0</v>
      </c>
      <c r="D233" t="s">
        <v>182</v>
      </c>
      <c r="E233">
        <v>313</v>
      </c>
      <c r="F233" t="s">
        <v>183</v>
      </c>
      <c r="G233" t="s">
        <v>184</v>
      </c>
      <c r="H233">
        <v>7119.64</v>
      </c>
      <c r="I233" t="s">
        <v>185</v>
      </c>
      <c r="J233">
        <v>2.22E-4</v>
      </c>
      <c r="K233" t="s">
        <v>25</v>
      </c>
      <c r="L233" t="s">
        <v>290</v>
      </c>
      <c r="M233">
        <v>61.905251</v>
      </c>
      <c r="N233" t="s">
        <v>25</v>
      </c>
      <c r="O233" t="s">
        <v>293</v>
      </c>
      <c r="P233">
        <v>2.43E-4</v>
      </c>
      <c r="Q233" t="s">
        <v>25</v>
      </c>
      <c r="R233" t="s">
        <v>24</v>
      </c>
      <c r="S233">
        <v>10.261274999999999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6.5783259999999997</v>
      </c>
      <c r="Z233" t="s">
        <v>25</v>
      </c>
      <c r="AA233" t="s">
        <v>292</v>
      </c>
      <c r="AB233">
        <v>0.38006899999999999</v>
      </c>
      <c r="AC233" t="s">
        <v>25</v>
      </c>
      <c r="AD233" t="s">
        <v>28</v>
      </c>
      <c r="AE233">
        <v>2.857437</v>
      </c>
      <c r="AF233" t="s">
        <v>25</v>
      </c>
      <c r="AG233" t="s">
        <v>288</v>
      </c>
      <c r="AH233">
        <v>200</v>
      </c>
      <c r="AI233" t="s">
        <v>189</v>
      </c>
      <c r="AJ233">
        <v>3000000</v>
      </c>
      <c r="AK233" t="s">
        <v>190</v>
      </c>
      <c r="AL233">
        <v>5</v>
      </c>
      <c r="AM233" t="s">
        <v>191</v>
      </c>
      <c r="AN233">
        <v>100</v>
      </c>
      <c r="AO233" t="s">
        <v>192</v>
      </c>
      <c r="AP233">
        <v>30</v>
      </c>
      <c r="AQ233" t="s">
        <v>193</v>
      </c>
      <c r="AR233">
        <v>30</v>
      </c>
      <c r="AS233" t="s">
        <v>1882</v>
      </c>
    </row>
    <row r="234" spans="1:45">
      <c r="A234">
        <v>381</v>
      </c>
      <c r="B234" t="s">
        <v>289</v>
      </c>
      <c r="C234">
        <v>0</v>
      </c>
      <c r="D234" t="s">
        <v>182</v>
      </c>
      <c r="E234">
        <v>313</v>
      </c>
      <c r="F234" t="s">
        <v>183</v>
      </c>
      <c r="G234" t="s">
        <v>184</v>
      </c>
      <c r="H234">
        <v>7119.64</v>
      </c>
      <c r="I234" t="s">
        <v>185</v>
      </c>
      <c r="J234">
        <v>2.2000000000000001E-4</v>
      </c>
      <c r="K234" t="s">
        <v>25</v>
      </c>
      <c r="L234" t="s">
        <v>290</v>
      </c>
      <c r="M234">
        <v>62.191980999999998</v>
      </c>
      <c r="N234" t="s">
        <v>25</v>
      </c>
      <c r="O234" t="s">
        <v>293</v>
      </c>
      <c r="P234">
        <v>2.41E-4</v>
      </c>
      <c r="Q234" t="s">
        <v>25</v>
      </c>
      <c r="R234" t="s">
        <v>24</v>
      </c>
      <c r="S234">
        <v>10.216385000000001</v>
      </c>
      <c r="T234" t="s">
        <v>25</v>
      </c>
      <c r="U234" t="s">
        <v>26</v>
      </c>
      <c r="V234">
        <v>0.43407200000000001</v>
      </c>
      <c r="W234" t="s">
        <v>25</v>
      </c>
      <c r="X234" t="s">
        <v>27</v>
      </c>
      <c r="Y234">
        <v>6.5402240000000003</v>
      </c>
      <c r="Z234" t="s">
        <v>25</v>
      </c>
      <c r="AA234" t="s">
        <v>292</v>
      </c>
      <c r="AB234">
        <v>0.37523299999999998</v>
      </c>
      <c r="AC234" t="s">
        <v>25</v>
      </c>
      <c r="AD234" t="s">
        <v>28</v>
      </c>
      <c r="AE234">
        <v>2.8567179999999999</v>
      </c>
      <c r="AF234" t="s">
        <v>25</v>
      </c>
      <c r="AG234" t="s">
        <v>288</v>
      </c>
      <c r="AH234">
        <v>200</v>
      </c>
      <c r="AI234" t="s">
        <v>189</v>
      </c>
      <c r="AJ234">
        <v>3000000</v>
      </c>
      <c r="AK234" t="s">
        <v>190</v>
      </c>
      <c r="AL234">
        <v>5</v>
      </c>
      <c r="AM234" t="s">
        <v>191</v>
      </c>
      <c r="AN234">
        <v>100</v>
      </c>
      <c r="AO234" t="s">
        <v>192</v>
      </c>
      <c r="AP234">
        <v>30</v>
      </c>
      <c r="AQ234" t="s">
        <v>193</v>
      </c>
      <c r="AR234">
        <v>30</v>
      </c>
      <c r="AS234" t="s">
        <v>1882</v>
      </c>
    </row>
    <row r="235" spans="1:45">
      <c r="A235">
        <v>380</v>
      </c>
      <c r="B235" t="s">
        <v>289</v>
      </c>
      <c r="C235">
        <v>0</v>
      </c>
      <c r="D235" t="s">
        <v>182</v>
      </c>
      <c r="E235">
        <v>313</v>
      </c>
      <c r="F235" t="s">
        <v>183</v>
      </c>
      <c r="G235" t="s">
        <v>184</v>
      </c>
      <c r="H235">
        <v>7119.64</v>
      </c>
      <c r="I235" t="s">
        <v>185</v>
      </c>
      <c r="J235">
        <v>2.22E-4</v>
      </c>
      <c r="K235" t="s">
        <v>25</v>
      </c>
      <c r="L235" t="s">
        <v>290</v>
      </c>
      <c r="M235">
        <v>62.093283</v>
      </c>
      <c r="N235" t="s">
        <v>25</v>
      </c>
      <c r="O235" t="s">
        <v>293</v>
      </c>
      <c r="P235">
        <v>2.43E-4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0.43412699999999999</v>
      </c>
      <c r="W235" t="s">
        <v>25</v>
      </c>
      <c r="X235" t="s">
        <v>27</v>
      </c>
      <c r="Y235">
        <v>6.5556919999999996</v>
      </c>
      <c r="Z235" t="s">
        <v>25</v>
      </c>
      <c r="AA235" t="s">
        <v>292</v>
      </c>
      <c r="AB235">
        <v>0.37929800000000002</v>
      </c>
      <c r="AC235" t="s">
        <v>25</v>
      </c>
      <c r="AD235" t="s">
        <v>28</v>
      </c>
      <c r="AE235">
        <v>2.8667379999999998</v>
      </c>
      <c r="AF235" t="s">
        <v>25</v>
      </c>
      <c r="AG235" t="s">
        <v>288</v>
      </c>
      <c r="AH235">
        <v>200</v>
      </c>
      <c r="AI235" t="s">
        <v>189</v>
      </c>
      <c r="AJ235">
        <v>3000000</v>
      </c>
      <c r="AK235" t="s">
        <v>190</v>
      </c>
      <c r="AL235">
        <v>5</v>
      </c>
      <c r="AM235" t="s">
        <v>191</v>
      </c>
      <c r="AN235">
        <v>100</v>
      </c>
      <c r="AO235" t="s">
        <v>192</v>
      </c>
      <c r="AP235">
        <v>30</v>
      </c>
      <c r="AQ235" t="s">
        <v>193</v>
      </c>
      <c r="AR235">
        <v>30</v>
      </c>
      <c r="AS235" t="s">
        <v>1882</v>
      </c>
    </row>
    <row r="236" spans="1:45">
      <c r="A236">
        <v>379</v>
      </c>
      <c r="B236" t="s">
        <v>289</v>
      </c>
      <c r="C236">
        <v>0</v>
      </c>
      <c r="D236" t="s">
        <v>182</v>
      </c>
      <c r="E236">
        <v>313</v>
      </c>
      <c r="F236" t="s">
        <v>183</v>
      </c>
      <c r="G236" t="s">
        <v>184</v>
      </c>
      <c r="H236">
        <v>7119.64</v>
      </c>
      <c r="I236" t="s">
        <v>185</v>
      </c>
      <c r="J236">
        <v>2.2000000000000001E-4</v>
      </c>
      <c r="K236" t="s">
        <v>25</v>
      </c>
      <c r="L236" t="s">
        <v>290</v>
      </c>
      <c r="M236">
        <v>61.811433000000001</v>
      </c>
      <c r="N236" t="s">
        <v>25</v>
      </c>
      <c r="O236" t="s">
        <v>293</v>
      </c>
      <c r="P236">
        <v>2.41E-4</v>
      </c>
      <c r="Q236" t="s">
        <v>25</v>
      </c>
      <c r="R236" t="s">
        <v>24</v>
      </c>
      <c r="S236">
        <v>10.227142000000001</v>
      </c>
      <c r="T236" t="s">
        <v>25</v>
      </c>
      <c r="U236" t="s">
        <v>26</v>
      </c>
      <c r="V236">
        <v>0.43399599999999999</v>
      </c>
      <c r="W236" t="s">
        <v>25</v>
      </c>
      <c r="X236" t="s">
        <v>27</v>
      </c>
      <c r="Y236">
        <v>6.555949</v>
      </c>
      <c r="Z236" t="s">
        <v>25</v>
      </c>
      <c r="AA236" t="s">
        <v>292</v>
      </c>
      <c r="AB236">
        <v>0.37545000000000001</v>
      </c>
      <c r="AC236" t="s">
        <v>25</v>
      </c>
      <c r="AD236" t="s">
        <v>28</v>
      </c>
      <c r="AE236">
        <v>2.8526500000000001</v>
      </c>
      <c r="AF236" t="s">
        <v>25</v>
      </c>
      <c r="AG236" t="s">
        <v>288</v>
      </c>
      <c r="AH236">
        <v>200</v>
      </c>
      <c r="AI236" t="s">
        <v>189</v>
      </c>
      <c r="AJ236">
        <v>3000000</v>
      </c>
      <c r="AK236" t="s">
        <v>190</v>
      </c>
      <c r="AL236">
        <v>5</v>
      </c>
      <c r="AM236" t="s">
        <v>191</v>
      </c>
      <c r="AN236">
        <v>100</v>
      </c>
      <c r="AO236" t="s">
        <v>192</v>
      </c>
      <c r="AP236">
        <v>30</v>
      </c>
      <c r="AQ236" t="s">
        <v>193</v>
      </c>
      <c r="AR236">
        <v>30</v>
      </c>
      <c r="AS236" t="s">
        <v>1882</v>
      </c>
    </row>
    <row r="237" spans="1:45">
      <c r="A237">
        <v>378</v>
      </c>
      <c r="B237" t="s">
        <v>289</v>
      </c>
      <c r="C237">
        <v>0</v>
      </c>
      <c r="D237" t="s">
        <v>182</v>
      </c>
      <c r="E237">
        <v>313</v>
      </c>
      <c r="F237" t="s">
        <v>183</v>
      </c>
      <c r="G237" t="s">
        <v>184</v>
      </c>
      <c r="H237">
        <v>7119.64</v>
      </c>
      <c r="I237" t="s">
        <v>185</v>
      </c>
      <c r="J237">
        <v>2.2499999999999999E-4</v>
      </c>
      <c r="K237" t="s">
        <v>25</v>
      </c>
      <c r="L237" t="s">
        <v>290</v>
      </c>
      <c r="M237">
        <v>61.454872999999999</v>
      </c>
      <c r="N237" t="s">
        <v>25</v>
      </c>
      <c r="O237" t="s">
        <v>293</v>
      </c>
      <c r="P237">
        <v>2.4499999999999999E-4</v>
      </c>
      <c r="Q237" t="s">
        <v>25</v>
      </c>
      <c r="R237" t="s">
        <v>24</v>
      </c>
      <c r="S237">
        <v>10.216977999999999</v>
      </c>
      <c r="T237" t="s">
        <v>25</v>
      </c>
      <c r="U237" t="s">
        <v>26</v>
      </c>
      <c r="V237">
        <v>0.43368699999999999</v>
      </c>
      <c r="W237" t="s">
        <v>25</v>
      </c>
      <c r="X237" t="s">
        <v>27</v>
      </c>
      <c r="Y237">
        <v>6.5425839999999997</v>
      </c>
      <c r="Z237" t="s">
        <v>25</v>
      </c>
      <c r="AA237" t="s">
        <v>292</v>
      </c>
      <c r="AB237">
        <v>0.37709799999999999</v>
      </c>
      <c r="AC237" t="s">
        <v>25</v>
      </c>
      <c r="AD237" t="s">
        <v>28</v>
      </c>
      <c r="AE237">
        <v>2.8537119999999998</v>
      </c>
      <c r="AF237" t="s">
        <v>25</v>
      </c>
      <c r="AG237" t="s">
        <v>288</v>
      </c>
      <c r="AH237">
        <v>200</v>
      </c>
      <c r="AI237" t="s">
        <v>189</v>
      </c>
      <c r="AJ237">
        <v>3000000</v>
      </c>
      <c r="AK237" t="s">
        <v>190</v>
      </c>
      <c r="AL237">
        <v>5</v>
      </c>
      <c r="AM237" t="s">
        <v>191</v>
      </c>
      <c r="AN237">
        <v>100</v>
      </c>
      <c r="AO237" t="s">
        <v>192</v>
      </c>
      <c r="AP237">
        <v>30</v>
      </c>
      <c r="AQ237" t="s">
        <v>193</v>
      </c>
      <c r="AR237">
        <v>30</v>
      </c>
      <c r="AS237" t="s">
        <v>1882</v>
      </c>
    </row>
    <row r="238" spans="1:45">
      <c r="A238">
        <v>377</v>
      </c>
      <c r="B238" t="s">
        <v>289</v>
      </c>
      <c r="C238">
        <v>0</v>
      </c>
      <c r="D238" t="s">
        <v>182</v>
      </c>
      <c r="E238">
        <v>313</v>
      </c>
      <c r="F238" t="s">
        <v>183</v>
      </c>
      <c r="G238" t="s">
        <v>184</v>
      </c>
      <c r="H238">
        <v>7119.64</v>
      </c>
      <c r="I238" t="s">
        <v>185</v>
      </c>
      <c r="J238">
        <v>2.2499999999999999E-4</v>
      </c>
      <c r="K238" t="s">
        <v>25</v>
      </c>
      <c r="L238" t="s">
        <v>290</v>
      </c>
      <c r="M238">
        <v>62.044466999999997</v>
      </c>
      <c r="N238" t="s">
        <v>25</v>
      </c>
      <c r="O238" t="s">
        <v>293</v>
      </c>
      <c r="P238">
        <v>2.4499999999999999E-4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6.5497500000000004</v>
      </c>
      <c r="Z238" t="s">
        <v>25</v>
      </c>
      <c r="AA238" t="s">
        <v>292</v>
      </c>
      <c r="AB238">
        <v>0.37661899999999998</v>
      </c>
      <c r="AC238" t="s">
        <v>25</v>
      </c>
      <c r="AD238" t="s">
        <v>28</v>
      </c>
      <c r="AE238">
        <v>2.8639019999999999</v>
      </c>
      <c r="AF238" t="s">
        <v>25</v>
      </c>
      <c r="AG238" t="s">
        <v>288</v>
      </c>
      <c r="AH238">
        <v>200</v>
      </c>
      <c r="AI238" t="s">
        <v>189</v>
      </c>
      <c r="AJ238">
        <v>3000000</v>
      </c>
      <c r="AK238" t="s">
        <v>190</v>
      </c>
      <c r="AL238">
        <v>5</v>
      </c>
      <c r="AM238" t="s">
        <v>191</v>
      </c>
      <c r="AN238">
        <v>100</v>
      </c>
      <c r="AO238" t="s">
        <v>192</v>
      </c>
      <c r="AP238">
        <v>30</v>
      </c>
      <c r="AQ238" t="s">
        <v>193</v>
      </c>
      <c r="AR238">
        <v>30</v>
      </c>
      <c r="AS238" t="s">
        <v>1882</v>
      </c>
    </row>
    <row r="239" spans="1:45">
      <c r="A239">
        <v>376</v>
      </c>
      <c r="B239" t="s">
        <v>289</v>
      </c>
      <c r="C239">
        <v>0</v>
      </c>
      <c r="D239" t="s">
        <v>182</v>
      </c>
      <c r="E239">
        <v>313</v>
      </c>
      <c r="F239" t="s">
        <v>183</v>
      </c>
      <c r="G239" t="s">
        <v>184</v>
      </c>
      <c r="H239">
        <v>7119.64</v>
      </c>
      <c r="I239" t="s">
        <v>185</v>
      </c>
      <c r="J239">
        <v>2.2000000000000001E-4</v>
      </c>
      <c r="K239" t="s">
        <v>25</v>
      </c>
      <c r="L239" t="s">
        <v>290</v>
      </c>
      <c r="M239">
        <v>61.283971999999999</v>
      </c>
      <c r="N239" t="s">
        <v>25</v>
      </c>
      <c r="O239" t="s">
        <v>293</v>
      </c>
      <c r="P239">
        <v>2.4000000000000001E-4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6.5464529999999996</v>
      </c>
      <c r="Z239" t="s">
        <v>25</v>
      </c>
      <c r="AA239" t="s">
        <v>292</v>
      </c>
      <c r="AB239">
        <v>0.37679400000000002</v>
      </c>
      <c r="AC239" t="s">
        <v>25</v>
      </c>
      <c r="AD239" t="s">
        <v>28</v>
      </c>
      <c r="AE239">
        <v>2.8635700000000002</v>
      </c>
      <c r="AF239" t="s">
        <v>25</v>
      </c>
      <c r="AG239" t="s">
        <v>288</v>
      </c>
      <c r="AH239">
        <v>200</v>
      </c>
      <c r="AI239" t="s">
        <v>189</v>
      </c>
      <c r="AJ239">
        <v>3000000</v>
      </c>
      <c r="AK239" t="s">
        <v>190</v>
      </c>
      <c r="AL239">
        <v>5</v>
      </c>
      <c r="AM239" t="s">
        <v>191</v>
      </c>
      <c r="AN239">
        <v>100</v>
      </c>
      <c r="AO239" t="s">
        <v>192</v>
      </c>
      <c r="AP239">
        <v>30</v>
      </c>
      <c r="AQ239" t="s">
        <v>193</v>
      </c>
      <c r="AR239">
        <v>30</v>
      </c>
      <c r="AS239" t="s">
        <v>1882</v>
      </c>
    </row>
    <row r="240" spans="1:45">
      <c r="A240">
        <v>375</v>
      </c>
      <c r="B240" t="s">
        <v>289</v>
      </c>
      <c r="C240">
        <v>0</v>
      </c>
      <c r="D240" t="s">
        <v>182</v>
      </c>
      <c r="E240">
        <v>313</v>
      </c>
      <c r="F240" t="s">
        <v>183</v>
      </c>
      <c r="G240" t="s">
        <v>184</v>
      </c>
      <c r="H240">
        <v>7119.64</v>
      </c>
      <c r="I240" t="s">
        <v>185</v>
      </c>
      <c r="J240">
        <v>2.24E-4</v>
      </c>
      <c r="K240" t="s">
        <v>25</v>
      </c>
      <c r="L240" t="s">
        <v>290</v>
      </c>
      <c r="M240">
        <v>61.509779999999999</v>
      </c>
      <c r="N240" t="s">
        <v>25</v>
      </c>
      <c r="O240" t="s">
        <v>293</v>
      </c>
      <c r="P240">
        <v>2.4399999999999999E-4</v>
      </c>
      <c r="Q240" t="s">
        <v>25</v>
      </c>
      <c r="R240" t="s">
        <v>24</v>
      </c>
      <c r="S240">
        <v>10.236283999999999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6.5633189999999999</v>
      </c>
      <c r="Z240" t="s">
        <v>25</v>
      </c>
      <c r="AA240" t="s">
        <v>292</v>
      </c>
      <c r="AB240">
        <v>0.37875199999999998</v>
      </c>
      <c r="AC240" t="s">
        <v>25</v>
      </c>
      <c r="AD240" t="s">
        <v>28</v>
      </c>
      <c r="AE240">
        <v>2.8490099999999998</v>
      </c>
      <c r="AF240" t="s">
        <v>25</v>
      </c>
      <c r="AG240" t="s">
        <v>288</v>
      </c>
      <c r="AH240">
        <v>200</v>
      </c>
      <c r="AI240" t="s">
        <v>189</v>
      </c>
      <c r="AJ240">
        <v>3000000</v>
      </c>
      <c r="AK240" t="s">
        <v>190</v>
      </c>
      <c r="AL240">
        <v>5</v>
      </c>
      <c r="AM240" t="s">
        <v>191</v>
      </c>
      <c r="AN240">
        <v>100</v>
      </c>
      <c r="AO240" t="s">
        <v>192</v>
      </c>
      <c r="AP240">
        <v>30</v>
      </c>
      <c r="AQ240" t="s">
        <v>193</v>
      </c>
      <c r="AR240">
        <v>30</v>
      </c>
      <c r="AS240" t="s">
        <v>1882</v>
      </c>
    </row>
    <row r="241" spans="1:45">
      <c r="A241">
        <v>374</v>
      </c>
      <c r="B241" t="s">
        <v>289</v>
      </c>
      <c r="C241">
        <v>0</v>
      </c>
      <c r="D241" t="s">
        <v>182</v>
      </c>
      <c r="E241">
        <v>313</v>
      </c>
      <c r="F241" t="s">
        <v>183</v>
      </c>
      <c r="G241" t="s">
        <v>184</v>
      </c>
      <c r="H241">
        <v>7119.64</v>
      </c>
      <c r="I241" t="s">
        <v>185</v>
      </c>
      <c r="J241">
        <v>2.1900000000000001E-4</v>
      </c>
      <c r="K241" t="s">
        <v>25</v>
      </c>
      <c r="L241" t="s">
        <v>290</v>
      </c>
      <c r="M241">
        <v>61.932552999999999</v>
      </c>
      <c r="N241" t="s">
        <v>25</v>
      </c>
      <c r="O241" t="s">
        <v>293</v>
      </c>
      <c r="P241">
        <v>2.3900000000000001E-4</v>
      </c>
      <c r="Q241" t="s">
        <v>25</v>
      </c>
      <c r="R241" t="s">
        <v>24</v>
      </c>
      <c r="S241">
        <v>10.297874999999999</v>
      </c>
      <c r="T241" t="s">
        <v>25</v>
      </c>
      <c r="U241" t="s">
        <v>26</v>
      </c>
      <c r="V241">
        <v>0.43752400000000002</v>
      </c>
      <c r="W241" t="s">
        <v>25</v>
      </c>
      <c r="X241" t="s">
        <v>27</v>
      </c>
      <c r="Y241">
        <v>6.5822450000000003</v>
      </c>
      <c r="Z241" t="s">
        <v>25</v>
      </c>
      <c r="AA241" t="s">
        <v>292</v>
      </c>
      <c r="AB241">
        <v>0.38012000000000001</v>
      </c>
      <c r="AC241" t="s">
        <v>25</v>
      </c>
      <c r="AD241" t="s">
        <v>28</v>
      </c>
      <c r="AE241">
        <v>2.8882509999999999</v>
      </c>
      <c r="AF241" t="s">
        <v>25</v>
      </c>
      <c r="AG241" t="s">
        <v>288</v>
      </c>
      <c r="AH241">
        <v>200</v>
      </c>
      <c r="AI241" t="s">
        <v>189</v>
      </c>
      <c r="AJ241">
        <v>3000000</v>
      </c>
      <c r="AK241" t="s">
        <v>190</v>
      </c>
      <c r="AL241">
        <v>5</v>
      </c>
      <c r="AM241" t="s">
        <v>191</v>
      </c>
      <c r="AN241">
        <v>100</v>
      </c>
      <c r="AO241" t="s">
        <v>192</v>
      </c>
      <c r="AP241">
        <v>30</v>
      </c>
      <c r="AQ241" t="s">
        <v>193</v>
      </c>
      <c r="AR241">
        <v>30</v>
      </c>
      <c r="AS241" t="s">
        <v>1882</v>
      </c>
    </row>
    <row r="242" spans="1:45">
      <c r="A242">
        <v>373</v>
      </c>
      <c r="B242" t="s">
        <v>289</v>
      </c>
      <c r="C242">
        <v>0</v>
      </c>
      <c r="D242" t="s">
        <v>182</v>
      </c>
      <c r="E242">
        <v>313</v>
      </c>
      <c r="F242" t="s">
        <v>183</v>
      </c>
      <c r="G242" t="s">
        <v>184</v>
      </c>
      <c r="H242">
        <v>7119.64</v>
      </c>
      <c r="I242" t="s">
        <v>185</v>
      </c>
      <c r="J242">
        <v>2.2800000000000001E-4</v>
      </c>
      <c r="K242" t="s">
        <v>25</v>
      </c>
      <c r="L242" t="s">
        <v>290</v>
      </c>
      <c r="M242">
        <v>62.960915999999997</v>
      </c>
      <c r="N242" t="s">
        <v>25</v>
      </c>
      <c r="O242" t="s">
        <v>293</v>
      </c>
      <c r="P242">
        <v>2.4899999999999998E-4</v>
      </c>
      <c r="Q242" t="s">
        <v>25</v>
      </c>
      <c r="R242" t="s">
        <v>24</v>
      </c>
      <c r="S242">
        <v>10.292692000000001</v>
      </c>
      <c r="T242" t="s">
        <v>25</v>
      </c>
      <c r="U242" t="s">
        <v>26</v>
      </c>
      <c r="V242">
        <v>0.43502299999999999</v>
      </c>
      <c r="W242" t="s">
        <v>25</v>
      </c>
      <c r="X242" t="s">
        <v>27</v>
      </c>
      <c r="Y242">
        <v>6.6020719999999997</v>
      </c>
      <c r="Z242" t="s">
        <v>25</v>
      </c>
      <c r="AA242" t="s">
        <v>292</v>
      </c>
      <c r="AB242">
        <v>0.38923200000000002</v>
      </c>
      <c r="AC242" t="s">
        <v>25</v>
      </c>
      <c r="AD242" t="s">
        <v>28</v>
      </c>
      <c r="AE242">
        <v>2.8561529999999999</v>
      </c>
      <c r="AF242" t="s">
        <v>25</v>
      </c>
      <c r="AG242" t="s">
        <v>288</v>
      </c>
      <c r="AH242">
        <v>200</v>
      </c>
      <c r="AI242" t="s">
        <v>189</v>
      </c>
      <c r="AJ242">
        <v>3000000</v>
      </c>
      <c r="AK242" t="s">
        <v>190</v>
      </c>
      <c r="AL242">
        <v>5</v>
      </c>
      <c r="AM242" t="s">
        <v>191</v>
      </c>
      <c r="AN242">
        <v>100</v>
      </c>
      <c r="AO242" t="s">
        <v>192</v>
      </c>
      <c r="AP242">
        <v>30</v>
      </c>
      <c r="AQ242" t="s">
        <v>193</v>
      </c>
      <c r="AR242">
        <v>30</v>
      </c>
      <c r="AS242" t="s">
        <v>1882</v>
      </c>
    </row>
    <row r="243" spans="1:45">
      <c r="A243">
        <v>372</v>
      </c>
      <c r="B243" t="s">
        <v>289</v>
      </c>
      <c r="C243">
        <v>0</v>
      </c>
      <c r="D243" t="s">
        <v>182</v>
      </c>
      <c r="E243">
        <v>313</v>
      </c>
      <c r="F243" t="s">
        <v>183</v>
      </c>
      <c r="G243" t="s">
        <v>184</v>
      </c>
      <c r="H243">
        <v>7119.64</v>
      </c>
      <c r="I243" t="s">
        <v>185</v>
      </c>
      <c r="J243">
        <v>2.2599999999999999E-4</v>
      </c>
      <c r="K243" t="s">
        <v>25</v>
      </c>
      <c r="L243" t="s">
        <v>290</v>
      </c>
      <c r="M243">
        <v>63.155839999999998</v>
      </c>
      <c r="N243" t="s">
        <v>25</v>
      </c>
      <c r="O243" t="s">
        <v>293</v>
      </c>
      <c r="P243">
        <v>2.4699999999999999E-4</v>
      </c>
      <c r="Q243" t="s">
        <v>25</v>
      </c>
      <c r="R243" t="s">
        <v>24</v>
      </c>
      <c r="S243">
        <v>10.285384000000001</v>
      </c>
      <c r="T243" t="s">
        <v>25</v>
      </c>
      <c r="U243" t="s">
        <v>26</v>
      </c>
      <c r="V243">
        <v>0.43417699999999998</v>
      </c>
      <c r="W243" t="s">
        <v>25</v>
      </c>
      <c r="X243" t="s">
        <v>27</v>
      </c>
      <c r="Y243">
        <v>6.5883479999999999</v>
      </c>
      <c r="Z243" t="s">
        <v>25</v>
      </c>
      <c r="AA243" t="s">
        <v>292</v>
      </c>
      <c r="AB243">
        <v>0.388156</v>
      </c>
      <c r="AC243" t="s">
        <v>25</v>
      </c>
      <c r="AD243" t="s">
        <v>28</v>
      </c>
      <c r="AE243">
        <v>2.8648400000000001</v>
      </c>
      <c r="AF243" t="s">
        <v>25</v>
      </c>
      <c r="AG243" t="s">
        <v>288</v>
      </c>
      <c r="AH243">
        <v>200</v>
      </c>
      <c r="AI243" t="s">
        <v>189</v>
      </c>
      <c r="AJ243">
        <v>3000000</v>
      </c>
      <c r="AK243" t="s">
        <v>190</v>
      </c>
      <c r="AL243">
        <v>5</v>
      </c>
      <c r="AM243" t="s">
        <v>191</v>
      </c>
      <c r="AN243">
        <v>100</v>
      </c>
      <c r="AO243" t="s">
        <v>192</v>
      </c>
      <c r="AP243">
        <v>30</v>
      </c>
      <c r="AQ243" t="s">
        <v>193</v>
      </c>
      <c r="AR243">
        <v>30</v>
      </c>
      <c r="AS243" t="s">
        <v>1882</v>
      </c>
    </row>
    <row r="244" spans="1:45">
      <c r="A244">
        <v>371</v>
      </c>
      <c r="B244" t="s">
        <v>289</v>
      </c>
      <c r="C244">
        <v>0</v>
      </c>
      <c r="D244" t="s">
        <v>182</v>
      </c>
      <c r="E244">
        <v>313</v>
      </c>
      <c r="F244" t="s">
        <v>183</v>
      </c>
      <c r="G244" t="s">
        <v>184</v>
      </c>
      <c r="H244">
        <v>7119.64</v>
      </c>
      <c r="I244" t="s">
        <v>185</v>
      </c>
      <c r="J244">
        <v>2.2499999999999999E-4</v>
      </c>
      <c r="K244" t="s">
        <v>25</v>
      </c>
      <c r="L244" t="s">
        <v>290</v>
      </c>
      <c r="M244">
        <v>63.1691</v>
      </c>
      <c r="N244" t="s">
        <v>25</v>
      </c>
      <c r="O244" t="s">
        <v>293</v>
      </c>
      <c r="P244">
        <v>2.4600000000000002E-4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0.43435099999999999</v>
      </c>
      <c r="W244" t="s">
        <v>25</v>
      </c>
      <c r="X244" t="s">
        <v>27</v>
      </c>
      <c r="Y244">
        <v>6.5896650000000001</v>
      </c>
      <c r="Z244" t="s">
        <v>25</v>
      </c>
      <c r="AA244" t="s">
        <v>292</v>
      </c>
      <c r="AB244">
        <v>0.37485400000000002</v>
      </c>
      <c r="AC244" t="s">
        <v>25</v>
      </c>
      <c r="AD244" t="s">
        <v>28</v>
      </c>
      <c r="AE244">
        <v>2.8533179999999998</v>
      </c>
      <c r="AF244" t="s">
        <v>25</v>
      </c>
      <c r="AG244" t="s">
        <v>288</v>
      </c>
      <c r="AH244">
        <v>200</v>
      </c>
      <c r="AI244" t="s">
        <v>189</v>
      </c>
      <c r="AJ244">
        <v>3000000</v>
      </c>
      <c r="AK244" t="s">
        <v>190</v>
      </c>
      <c r="AL244">
        <v>5</v>
      </c>
      <c r="AM244" t="s">
        <v>191</v>
      </c>
      <c r="AN244">
        <v>100</v>
      </c>
      <c r="AO244" t="s">
        <v>192</v>
      </c>
      <c r="AP244">
        <v>30</v>
      </c>
      <c r="AQ244" t="s">
        <v>193</v>
      </c>
      <c r="AR244">
        <v>30</v>
      </c>
      <c r="AS244" t="s">
        <v>1882</v>
      </c>
    </row>
    <row r="245" spans="1:45">
      <c r="A245">
        <v>370</v>
      </c>
      <c r="B245" t="s">
        <v>289</v>
      </c>
      <c r="C245">
        <v>0</v>
      </c>
      <c r="D245" t="s">
        <v>182</v>
      </c>
      <c r="E245">
        <v>313</v>
      </c>
      <c r="F245" t="s">
        <v>183</v>
      </c>
      <c r="G245" t="s">
        <v>184</v>
      </c>
      <c r="H245">
        <v>7119.64</v>
      </c>
      <c r="I245" t="s">
        <v>185</v>
      </c>
      <c r="J245">
        <v>2.2100000000000001E-4</v>
      </c>
      <c r="K245" t="s">
        <v>25</v>
      </c>
      <c r="L245" t="s">
        <v>290</v>
      </c>
      <c r="M245">
        <v>62.501485000000002</v>
      </c>
      <c r="N245" t="s">
        <v>25</v>
      </c>
      <c r="O245" t="s">
        <v>293</v>
      </c>
      <c r="P245">
        <v>2.42E-4</v>
      </c>
      <c r="Q245" t="s">
        <v>25</v>
      </c>
      <c r="R245" t="s">
        <v>24</v>
      </c>
      <c r="S245">
        <v>10.272501999999999</v>
      </c>
      <c r="T245" t="s">
        <v>25</v>
      </c>
      <c r="U245" t="s">
        <v>26</v>
      </c>
      <c r="V245">
        <v>0.43520700000000001</v>
      </c>
      <c r="W245" t="s">
        <v>25</v>
      </c>
      <c r="X245" t="s">
        <v>27</v>
      </c>
      <c r="Y245">
        <v>6.5946129999999998</v>
      </c>
      <c r="Z245" t="s">
        <v>25</v>
      </c>
      <c r="AA245" t="s">
        <v>292</v>
      </c>
      <c r="AB245">
        <v>0.37362200000000001</v>
      </c>
      <c r="AC245" t="s">
        <v>25</v>
      </c>
      <c r="AD245" t="s">
        <v>28</v>
      </c>
      <c r="AE245">
        <v>2.8590800000000001</v>
      </c>
      <c r="AF245" t="s">
        <v>25</v>
      </c>
      <c r="AG245" t="s">
        <v>288</v>
      </c>
      <c r="AH245">
        <v>200</v>
      </c>
      <c r="AI245" t="s">
        <v>189</v>
      </c>
      <c r="AJ245">
        <v>3000000</v>
      </c>
      <c r="AK245" t="s">
        <v>190</v>
      </c>
      <c r="AL245">
        <v>5</v>
      </c>
      <c r="AM245" t="s">
        <v>191</v>
      </c>
      <c r="AN245">
        <v>100</v>
      </c>
      <c r="AO245" t="s">
        <v>192</v>
      </c>
      <c r="AP245">
        <v>30</v>
      </c>
      <c r="AQ245" t="s">
        <v>193</v>
      </c>
      <c r="AR245">
        <v>30</v>
      </c>
      <c r="AS245" t="s">
        <v>1882</v>
      </c>
    </row>
    <row r="246" spans="1:45">
      <c r="A246">
        <v>369</v>
      </c>
      <c r="B246" t="s">
        <v>289</v>
      </c>
      <c r="C246">
        <v>0</v>
      </c>
      <c r="D246" t="s">
        <v>182</v>
      </c>
      <c r="E246">
        <v>313</v>
      </c>
      <c r="F246" t="s">
        <v>183</v>
      </c>
      <c r="G246" t="s">
        <v>184</v>
      </c>
      <c r="H246">
        <v>7119.64</v>
      </c>
      <c r="I246" t="s">
        <v>185</v>
      </c>
      <c r="J246">
        <v>2.24E-4</v>
      </c>
      <c r="K246" t="s">
        <v>25</v>
      </c>
      <c r="L246" t="s">
        <v>290</v>
      </c>
      <c r="M246">
        <v>62.492663</v>
      </c>
      <c r="N246" t="s">
        <v>25</v>
      </c>
      <c r="O246" t="s">
        <v>293</v>
      </c>
      <c r="P246">
        <v>2.4399999999999999E-4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6.6064559999999997</v>
      </c>
      <c r="Z246" t="s">
        <v>25</v>
      </c>
      <c r="AA246" t="s">
        <v>292</v>
      </c>
      <c r="AB246">
        <v>0.38880399999999998</v>
      </c>
      <c r="AC246" t="s">
        <v>25</v>
      </c>
      <c r="AD246" t="s">
        <v>28</v>
      </c>
      <c r="AE246">
        <v>2.8598020000000002</v>
      </c>
      <c r="AF246" t="s">
        <v>25</v>
      </c>
      <c r="AG246" t="s">
        <v>288</v>
      </c>
      <c r="AH246">
        <v>200</v>
      </c>
      <c r="AI246" t="s">
        <v>189</v>
      </c>
      <c r="AJ246">
        <v>3000000</v>
      </c>
      <c r="AK246" t="s">
        <v>190</v>
      </c>
      <c r="AL246">
        <v>5</v>
      </c>
      <c r="AM246" t="s">
        <v>191</v>
      </c>
      <c r="AN246">
        <v>100</v>
      </c>
      <c r="AO246" t="s">
        <v>192</v>
      </c>
      <c r="AP246">
        <v>30</v>
      </c>
      <c r="AQ246" t="s">
        <v>193</v>
      </c>
      <c r="AR246">
        <v>30</v>
      </c>
      <c r="AS246" t="s">
        <v>1882</v>
      </c>
    </row>
    <row r="247" spans="1:45">
      <c r="A247">
        <v>368</v>
      </c>
      <c r="B247" t="s">
        <v>289</v>
      </c>
      <c r="C247">
        <v>0</v>
      </c>
      <c r="D247" t="s">
        <v>182</v>
      </c>
      <c r="E247">
        <v>313</v>
      </c>
      <c r="F247" t="s">
        <v>183</v>
      </c>
      <c r="G247" t="s">
        <v>184</v>
      </c>
      <c r="H247">
        <v>7119.64</v>
      </c>
      <c r="I247" t="s">
        <v>185</v>
      </c>
      <c r="J247">
        <v>2.2699999999999999E-4</v>
      </c>
      <c r="K247" t="s">
        <v>25</v>
      </c>
      <c r="L247" t="s">
        <v>290</v>
      </c>
      <c r="M247">
        <v>62.894221000000002</v>
      </c>
      <c r="N247" t="s">
        <v>25</v>
      </c>
      <c r="O247" t="s">
        <v>293</v>
      </c>
      <c r="P247">
        <v>2.4800000000000001E-4</v>
      </c>
      <c r="Q247" t="s">
        <v>25</v>
      </c>
      <c r="R247" t="s">
        <v>24</v>
      </c>
      <c r="S247">
        <v>10.291672999999999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6.5969810000000004</v>
      </c>
      <c r="Z247" t="s">
        <v>25</v>
      </c>
      <c r="AA247" t="s">
        <v>292</v>
      </c>
      <c r="AB247">
        <v>0.38748199999999999</v>
      </c>
      <c r="AC247" t="s">
        <v>25</v>
      </c>
      <c r="AD247" t="s">
        <v>28</v>
      </c>
      <c r="AE247">
        <v>2.8626309999999999</v>
      </c>
      <c r="AF247" t="s">
        <v>25</v>
      </c>
      <c r="AG247" t="s">
        <v>288</v>
      </c>
      <c r="AH247">
        <v>200</v>
      </c>
      <c r="AI247" t="s">
        <v>189</v>
      </c>
      <c r="AJ247">
        <v>3000000</v>
      </c>
      <c r="AK247" t="s">
        <v>190</v>
      </c>
      <c r="AL247">
        <v>5</v>
      </c>
      <c r="AM247" t="s">
        <v>191</v>
      </c>
      <c r="AN247">
        <v>100</v>
      </c>
      <c r="AO247" t="s">
        <v>192</v>
      </c>
      <c r="AP247">
        <v>30</v>
      </c>
      <c r="AQ247" t="s">
        <v>193</v>
      </c>
      <c r="AR247">
        <v>30</v>
      </c>
      <c r="AS247" t="s">
        <v>1882</v>
      </c>
    </row>
    <row r="248" spans="1:45">
      <c r="A248">
        <v>367</v>
      </c>
      <c r="B248" t="s">
        <v>289</v>
      </c>
      <c r="C248">
        <v>0</v>
      </c>
      <c r="D248" t="s">
        <v>182</v>
      </c>
      <c r="E248">
        <v>313</v>
      </c>
      <c r="F248" t="s">
        <v>183</v>
      </c>
      <c r="G248" t="s">
        <v>184</v>
      </c>
      <c r="H248">
        <v>7119.64</v>
      </c>
      <c r="I248" t="s">
        <v>185</v>
      </c>
      <c r="J248">
        <v>2.2499999999999999E-4</v>
      </c>
      <c r="K248" t="s">
        <v>25</v>
      </c>
      <c r="L248" t="s">
        <v>290</v>
      </c>
      <c r="M248">
        <v>63.056780000000003</v>
      </c>
      <c r="N248" t="s">
        <v>25</v>
      </c>
      <c r="O248" t="s">
        <v>293</v>
      </c>
      <c r="P248">
        <v>2.4600000000000002E-4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0.43476700000000001</v>
      </c>
      <c r="W248" t="s">
        <v>25</v>
      </c>
      <c r="X248" t="s">
        <v>27</v>
      </c>
      <c r="Y248">
        <v>6.6083819999999998</v>
      </c>
      <c r="Z248" t="s">
        <v>25</v>
      </c>
      <c r="AA248" t="s">
        <v>292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288</v>
      </c>
      <c r="AH248">
        <v>200</v>
      </c>
      <c r="AI248" t="s">
        <v>189</v>
      </c>
      <c r="AJ248">
        <v>3000000</v>
      </c>
      <c r="AK248" t="s">
        <v>190</v>
      </c>
      <c r="AL248">
        <v>5</v>
      </c>
      <c r="AM248" t="s">
        <v>191</v>
      </c>
      <c r="AN248">
        <v>100</v>
      </c>
      <c r="AO248" t="s">
        <v>192</v>
      </c>
      <c r="AP248">
        <v>30</v>
      </c>
      <c r="AQ248" t="s">
        <v>193</v>
      </c>
      <c r="AR248">
        <v>30</v>
      </c>
      <c r="AS248" t="s">
        <v>1882</v>
      </c>
    </row>
    <row r="249" spans="1:45">
      <c r="A249">
        <v>366</v>
      </c>
      <c r="B249" t="s">
        <v>289</v>
      </c>
      <c r="C249">
        <v>0</v>
      </c>
      <c r="D249" t="s">
        <v>182</v>
      </c>
      <c r="E249">
        <v>313</v>
      </c>
      <c r="F249" t="s">
        <v>183</v>
      </c>
      <c r="G249" t="s">
        <v>184</v>
      </c>
      <c r="H249">
        <v>7119.64</v>
      </c>
      <c r="I249" t="s">
        <v>185</v>
      </c>
      <c r="J249">
        <v>2.2499999999999999E-4</v>
      </c>
      <c r="K249" t="s">
        <v>25</v>
      </c>
      <c r="L249" t="s">
        <v>290</v>
      </c>
      <c r="M249">
        <v>63.409841</v>
      </c>
      <c r="N249" t="s">
        <v>25</v>
      </c>
      <c r="O249" t="s">
        <v>293</v>
      </c>
      <c r="P249">
        <v>2.4600000000000002E-4</v>
      </c>
      <c r="Q249" t="s">
        <v>25</v>
      </c>
      <c r="R249" t="s">
        <v>24</v>
      </c>
      <c r="S249">
        <v>10.308032000000001</v>
      </c>
      <c r="T249" t="s">
        <v>25</v>
      </c>
      <c r="U249" t="s">
        <v>26</v>
      </c>
      <c r="V249">
        <v>0.43506400000000001</v>
      </c>
      <c r="W249" t="s">
        <v>25</v>
      </c>
      <c r="X249" t="s">
        <v>27</v>
      </c>
      <c r="Y249">
        <v>6.6056030000000003</v>
      </c>
      <c r="Z249" t="s">
        <v>25</v>
      </c>
      <c r="AA249" t="s">
        <v>292</v>
      </c>
      <c r="AB249">
        <v>0.38761000000000001</v>
      </c>
      <c r="AC249" t="s">
        <v>25</v>
      </c>
      <c r="AD249" t="s">
        <v>28</v>
      </c>
      <c r="AE249">
        <v>2.8697569999999999</v>
      </c>
      <c r="AF249" t="s">
        <v>25</v>
      </c>
      <c r="AG249" t="s">
        <v>288</v>
      </c>
      <c r="AH249">
        <v>200</v>
      </c>
      <c r="AI249" t="s">
        <v>189</v>
      </c>
      <c r="AJ249">
        <v>3000000</v>
      </c>
      <c r="AK249" t="s">
        <v>190</v>
      </c>
      <c r="AL249">
        <v>5</v>
      </c>
      <c r="AM249" t="s">
        <v>191</v>
      </c>
      <c r="AN249">
        <v>100</v>
      </c>
      <c r="AO249" t="s">
        <v>192</v>
      </c>
      <c r="AP249">
        <v>30</v>
      </c>
      <c r="AQ249" t="s">
        <v>193</v>
      </c>
      <c r="AR249">
        <v>30</v>
      </c>
      <c r="AS249" t="s">
        <v>1882</v>
      </c>
    </row>
    <row r="250" spans="1:45">
      <c r="A250">
        <v>365</v>
      </c>
      <c r="B250" t="s">
        <v>289</v>
      </c>
      <c r="C250">
        <v>0</v>
      </c>
      <c r="D250" t="s">
        <v>182</v>
      </c>
      <c r="E250">
        <v>313</v>
      </c>
      <c r="F250" t="s">
        <v>183</v>
      </c>
      <c r="G250" t="s">
        <v>184</v>
      </c>
      <c r="H250">
        <v>7119.64</v>
      </c>
      <c r="I250" t="s">
        <v>185</v>
      </c>
      <c r="J250">
        <v>2.2699999999999999E-4</v>
      </c>
      <c r="K250" t="s">
        <v>25</v>
      </c>
      <c r="L250" t="s">
        <v>290</v>
      </c>
      <c r="M250">
        <v>62.987302999999997</v>
      </c>
      <c r="N250" t="s">
        <v>25</v>
      </c>
      <c r="O250" t="s">
        <v>293</v>
      </c>
      <c r="P250">
        <v>2.4800000000000001E-4</v>
      </c>
      <c r="Q250" t="s">
        <v>25</v>
      </c>
      <c r="R250" t="s">
        <v>24</v>
      </c>
      <c r="S250">
        <v>10.258267999999999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6.5860979999999998</v>
      </c>
      <c r="Z250" t="s">
        <v>25</v>
      </c>
      <c r="AA250" t="s">
        <v>292</v>
      </c>
      <c r="AB250">
        <v>0.37167299999999998</v>
      </c>
      <c r="AC250" t="s">
        <v>25</v>
      </c>
      <c r="AD250" t="s">
        <v>28</v>
      </c>
      <c r="AE250">
        <v>2.8571659999999999</v>
      </c>
      <c r="AF250" t="s">
        <v>25</v>
      </c>
      <c r="AG250" t="s">
        <v>288</v>
      </c>
      <c r="AH250">
        <v>200</v>
      </c>
      <c r="AI250" t="s">
        <v>189</v>
      </c>
      <c r="AJ250">
        <v>3000000</v>
      </c>
      <c r="AK250" t="s">
        <v>190</v>
      </c>
      <c r="AL250">
        <v>5</v>
      </c>
      <c r="AM250" t="s">
        <v>191</v>
      </c>
      <c r="AN250">
        <v>100</v>
      </c>
      <c r="AO250" t="s">
        <v>192</v>
      </c>
      <c r="AP250">
        <v>30</v>
      </c>
      <c r="AQ250" t="s">
        <v>193</v>
      </c>
      <c r="AR250">
        <v>30</v>
      </c>
      <c r="AS250" t="s">
        <v>1882</v>
      </c>
    </row>
    <row r="251" spans="1:45">
      <c r="A251">
        <v>364</v>
      </c>
      <c r="B251" t="s">
        <v>289</v>
      </c>
      <c r="C251">
        <v>0</v>
      </c>
      <c r="D251" t="s">
        <v>182</v>
      </c>
      <c r="E251">
        <v>313</v>
      </c>
      <c r="F251" t="s">
        <v>183</v>
      </c>
      <c r="G251" t="s">
        <v>184</v>
      </c>
      <c r="H251">
        <v>7119.64</v>
      </c>
      <c r="I251" t="s">
        <v>185</v>
      </c>
      <c r="J251">
        <v>2.2599999999999999E-4</v>
      </c>
      <c r="K251" t="s">
        <v>25</v>
      </c>
      <c r="L251" t="s">
        <v>290</v>
      </c>
      <c r="M251">
        <v>62.993138000000002</v>
      </c>
      <c r="N251" t="s">
        <v>25</v>
      </c>
      <c r="O251" t="s">
        <v>293</v>
      </c>
      <c r="P251">
        <v>2.4699999999999999E-4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0.43371599999999999</v>
      </c>
      <c r="W251" t="s">
        <v>25</v>
      </c>
      <c r="X251" t="s">
        <v>27</v>
      </c>
      <c r="Y251">
        <v>6.5936029999999999</v>
      </c>
      <c r="Z251" t="s">
        <v>25</v>
      </c>
      <c r="AA251" t="s">
        <v>292</v>
      </c>
      <c r="AB251">
        <v>0.37301600000000001</v>
      </c>
      <c r="AC251" t="s">
        <v>25</v>
      </c>
      <c r="AD251" t="s">
        <v>28</v>
      </c>
      <c r="AE251">
        <v>2.8666260000000001</v>
      </c>
      <c r="AF251" t="s">
        <v>25</v>
      </c>
      <c r="AG251" t="s">
        <v>288</v>
      </c>
      <c r="AH251">
        <v>200</v>
      </c>
      <c r="AI251" t="s">
        <v>189</v>
      </c>
      <c r="AJ251">
        <v>3000000</v>
      </c>
      <c r="AK251" t="s">
        <v>190</v>
      </c>
      <c r="AL251">
        <v>5</v>
      </c>
      <c r="AM251" t="s">
        <v>191</v>
      </c>
      <c r="AN251">
        <v>100</v>
      </c>
      <c r="AO251" t="s">
        <v>192</v>
      </c>
      <c r="AP251">
        <v>30</v>
      </c>
      <c r="AQ251" t="s">
        <v>193</v>
      </c>
      <c r="AR251">
        <v>30</v>
      </c>
      <c r="AS251" t="s">
        <v>1882</v>
      </c>
    </row>
    <row r="252" spans="1:45">
      <c r="A252">
        <v>363</v>
      </c>
      <c r="B252" t="s">
        <v>289</v>
      </c>
      <c r="C252">
        <v>0</v>
      </c>
      <c r="D252" t="s">
        <v>182</v>
      </c>
      <c r="E252">
        <v>6660</v>
      </c>
      <c r="F252" t="s">
        <v>183</v>
      </c>
      <c r="G252" t="s">
        <v>184</v>
      </c>
      <c r="H252">
        <v>855.56</v>
      </c>
      <c r="I252" t="s">
        <v>185</v>
      </c>
      <c r="J252">
        <v>9.3899999999999995E-4</v>
      </c>
      <c r="K252" t="s">
        <v>25</v>
      </c>
      <c r="L252" t="s">
        <v>290</v>
      </c>
      <c r="M252">
        <v>5222.2323960000003</v>
      </c>
      <c r="N252" t="s">
        <v>25</v>
      </c>
      <c r="O252" t="s">
        <v>293</v>
      </c>
      <c r="P252">
        <v>2.6800000000000001E-3</v>
      </c>
      <c r="Q252" t="s">
        <v>25</v>
      </c>
      <c r="R252" t="s">
        <v>24</v>
      </c>
      <c r="S252">
        <v>54.284548999999998</v>
      </c>
      <c r="T252" t="s">
        <v>25</v>
      </c>
      <c r="U252" t="s">
        <v>26</v>
      </c>
      <c r="V252">
        <v>0.52348799999999995</v>
      </c>
      <c r="W252" t="s">
        <v>25</v>
      </c>
      <c r="X252" t="s">
        <v>27</v>
      </c>
      <c r="Y252">
        <v>17.611131</v>
      </c>
      <c r="Z252" t="s">
        <v>25</v>
      </c>
      <c r="AA252" t="s">
        <v>292</v>
      </c>
      <c r="AB252">
        <v>33.776310000000002</v>
      </c>
      <c r="AC252" t="s">
        <v>25</v>
      </c>
      <c r="AD252" t="s">
        <v>28</v>
      </c>
      <c r="AE252">
        <v>2.3360270000000001</v>
      </c>
      <c r="AF252" t="s">
        <v>25</v>
      </c>
      <c r="AG252" t="s">
        <v>288</v>
      </c>
      <c r="AH252">
        <v>20</v>
      </c>
      <c r="AI252" t="s">
        <v>189</v>
      </c>
      <c r="AJ252">
        <v>3000000</v>
      </c>
      <c r="AK252" t="s">
        <v>190</v>
      </c>
      <c r="AL252">
        <v>5</v>
      </c>
      <c r="AM252" t="s">
        <v>191</v>
      </c>
      <c r="AN252">
        <v>100</v>
      </c>
      <c r="AO252" t="s">
        <v>192</v>
      </c>
      <c r="AP252">
        <v>30</v>
      </c>
      <c r="AQ252" t="s">
        <v>193</v>
      </c>
      <c r="AR252">
        <v>3000</v>
      </c>
      <c r="AS252" t="s">
        <v>1882</v>
      </c>
    </row>
    <row r="253" spans="1:45">
      <c r="A253">
        <v>362</v>
      </c>
      <c r="B253" t="s">
        <v>289</v>
      </c>
      <c r="C253">
        <v>0</v>
      </c>
      <c r="D253" t="s">
        <v>182</v>
      </c>
      <c r="E253">
        <v>6660</v>
      </c>
      <c r="F253" t="s">
        <v>183</v>
      </c>
      <c r="G253" t="s">
        <v>184</v>
      </c>
      <c r="H253">
        <v>855.56</v>
      </c>
      <c r="I253" t="s">
        <v>185</v>
      </c>
      <c r="J253">
        <v>1.6570000000000001E-3</v>
      </c>
      <c r="K253" t="s">
        <v>25</v>
      </c>
      <c r="L253" t="s">
        <v>290</v>
      </c>
      <c r="M253">
        <v>5274.8353740000002</v>
      </c>
      <c r="N253" t="s">
        <v>25</v>
      </c>
      <c r="O253" t="s">
        <v>293</v>
      </c>
      <c r="P253">
        <v>3.4150000000000001E-3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8.3297999999999997E-2</v>
      </c>
      <c r="W253" t="s">
        <v>25</v>
      </c>
      <c r="X253" t="s">
        <v>27</v>
      </c>
      <c r="Y253">
        <v>65.223426000000003</v>
      </c>
      <c r="Z253" t="s">
        <v>25</v>
      </c>
      <c r="AA253" t="s">
        <v>292</v>
      </c>
      <c r="AB253">
        <v>33.896985000000001</v>
      </c>
      <c r="AC253" t="s">
        <v>25</v>
      </c>
      <c r="AD253" t="s">
        <v>28</v>
      </c>
      <c r="AE253">
        <v>2.3327170000000002</v>
      </c>
      <c r="AF253" t="s">
        <v>25</v>
      </c>
      <c r="AG253" t="s">
        <v>288</v>
      </c>
      <c r="AH253">
        <v>200</v>
      </c>
      <c r="AI253" t="s">
        <v>189</v>
      </c>
      <c r="AJ253">
        <v>3000000</v>
      </c>
      <c r="AK253" t="s">
        <v>190</v>
      </c>
      <c r="AL253">
        <v>5</v>
      </c>
      <c r="AM253" t="s">
        <v>191</v>
      </c>
      <c r="AN253">
        <v>100</v>
      </c>
      <c r="AO253" t="s">
        <v>192</v>
      </c>
      <c r="AP253">
        <v>30</v>
      </c>
      <c r="AQ253" t="s">
        <v>193</v>
      </c>
      <c r="AR253">
        <v>3000</v>
      </c>
      <c r="AS253" t="s">
        <v>1882</v>
      </c>
    </row>
    <row r="254" spans="1:45">
      <c r="A254">
        <v>362</v>
      </c>
      <c r="B254" t="s">
        <v>289</v>
      </c>
      <c r="C254">
        <v>0</v>
      </c>
      <c r="D254" t="s">
        <v>182</v>
      </c>
      <c r="E254">
        <v>2369</v>
      </c>
      <c r="F254" t="s">
        <v>183</v>
      </c>
      <c r="G254" t="s">
        <v>184</v>
      </c>
      <c r="H254">
        <v>3629.36</v>
      </c>
      <c r="I254" t="s">
        <v>185</v>
      </c>
      <c r="J254">
        <v>9.3700000000000001E-4</v>
      </c>
      <c r="K254" t="s">
        <v>25</v>
      </c>
      <c r="L254" t="s">
        <v>290</v>
      </c>
      <c r="M254">
        <v>1771.7444069999999</v>
      </c>
      <c r="N254" t="s">
        <v>25</v>
      </c>
      <c r="O254" t="s">
        <v>293</v>
      </c>
      <c r="P254">
        <v>1.5269999999999999E-3</v>
      </c>
      <c r="Q254" t="s">
        <v>25</v>
      </c>
      <c r="R254" t="s">
        <v>24</v>
      </c>
      <c r="S254">
        <v>43.324925999999998</v>
      </c>
      <c r="T254" t="s">
        <v>25</v>
      </c>
      <c r="U254" t="s">
        <v>26</v>
      </c>
      <c r="V254">
        <v>0.25956400000000002</v>
      </c>
      <c r="W254" t="s">
        <v>25</v>
      </c>
      <c r="X254" t="s">
        <v>27</v>
      </c>
      <c r="Y254">
        <v>29.844085</v>
      </c>
      <c r="Z254" t="s">
        <v>25</v>
      </c>
      <c r="AA254" t="s">
        <v>292</v>
      </c>
      <c r="AB254">
        <v>10.831507999999999</v>
      </c>
      <c r="AC254" t="s">
        <v>25</v>
      </c>
      <c r="AD254" t="s">
        <v>28</v>
      </c>
      <c r="AE254">
        <v>2.3522430000000001</v>
      </c>
      <c r="AF254" t="s">
        <v>25</v>
      </c>
      <c r="AG254" t="s">
        <v>288</v>
      </c>
      <c r="AH254">
        <v>200</v>
      </c>
      <c r="AI254" t="s">
        <v>189</v>
      </c>
      <c r="AJ254">
        <v>3000000</v>
      </c>
      <c r="AK254" t="s">
        <v>190</v>
      </c>
      <c r="AL254">
        <v>5</v>
      </c>
      <c r="AM254" t="s">
        <v>191</v>
      </c>
      <c r="AN254">
        <v>100</v>
      </c>
      <c r="AO254" t="s">
        <v>192</v>
      </c>
      <c r="AP254">
        <v>30</v>
      </c>
      <c r="AQ254" t="s">
        <v>193</v>
      </c>
      <c r="AR254">
        <v>1000</v>
      </c>
      <c r="AS254" t="s">
        <v>1882</v>
      </c>
    </row>
    <row r="255" spans="1:45">
      <c r="A255">
        <v>361</v>
      </c>
      <c r="B255" t="s">
        <v>289</v>
      </c>
      <c r="C255">
        <v>0</v>
      </c>
      <c r="D255" t="s">
        <v>182</v>
      </c>
      <c r="E255">
        <v>2369</v>
      </c>
      <c r="F255" t="s">
        <v>183</v>
      </c>
      <c r="G255" t="s">
        <v>184</v>
      </c>
      <c r="H255">
        <v>3629.36</v>
      </c>
      <c r="I255" t="s">
        <v>185</v>
      </c>
      <c r="J255">
        <v>8.2299999999999995E-4</v>
      </c>
      <c r="K255" t="s">
        <v>25</v>
      </c>
      <c r="L255" t="s">
        <v>290</v>
      </c>
      <c r="M255">
        <v>1765.2089900000001</v>
      </c>
      <c r="N255" t="s">
        <v>25</v>
      </c>
      <c r="O255" t="s">
        <v>293</v>
      </c>
      <c r="P255">
        <v>1.4109999999999999E-3</v>
      </c>
      <c r="Q255" t="s">
        <v>25</v>
      </c>
      <c r="R255" t="s">
        <v>24</v>
      </c>
      <c r="S255">
        <v>36.961776999999998</v>
      </c>
      <c r="T255" t="s">
        <v>25</v>
      </c>
      <c r="U255" t="s">
        <v>26</v>
      </c>
      <c r="V255">
        <v>0.47226400000000002</v>
      </c>
      <c r="W255" t="s">
        <v>25</v>
      </c>
      <c r="X255" t="s">
        <v>27</v>
      </c>
      <c r="Y255">
        <v>22.647257</v>
      </c>
      <c r="Z255" t="s">
        <v>25</v>
      </c>
      <c r="AA255" t="s">
        <v>292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288</v>
      </c>
      <c r="AH255">
        <v>100</v>
      </c>
      <c r="AI255" t="s">
        <v>189</v>
      </c>
      <c r="AJ255">
        <v>3000000</v>
      </c>
      <c r="AK255" t="s">
        <v>190</v>
      </c>
      <c r="AL255">
        <v>5</v>
      </c>
      <c r="AM255" t="s">
        <v>191</v>
      </c>
      <c r="AN255">
        <v>100</v>
      </c>
      <c r="AO255" t="s">
        <v>192</v>
      </c>
      <c r="AP255">
        <v>30</v>
      </c>
      <c r="AQ255" t="s">
        <v>193</v>
      </c>
      <c r="AR255">
        <v>1000</v>
      </c>
      <c r="AS255" t="s">
        <v>1882</v>
      </c>
    </row>
    <row r="256" spans="1:45">
      <c r="A256">
        <v>360</v>
      </c>
      <c r="B256" t="s">
        <v>289</v>
      </c>
      <c r="C256">
        <v>0</v>
      </c>
      <c r="D256" t="s">
        <v>182</v>
      </c>
      <c r="E256">
        <v>6660</v>
      </c>
      <c r="F256" t="s">
        <v>183</v>
      </c>
      <c r="G256" t="s">
        <v>184</v>
      </c>
      <c r="H256">
        <v>6801.07</v>
      </c>
      <c r="I256" t="s">
        <v>185</v>
      </c>
      <c r="J256">
        <v>6.1499999999999999E-4</v>
      </c>
      <c r="K256" t="s">
        <v>25</v>
      </c>
      <c r="L256" t="s">
        <v>290</v>
      </c>
      <c r="M256">
        <v>5164.1610229999997</v>
      </c>
      <c r="N256" t="s">
        <v>25</v>
      </c>
      <c r="O256" t="s">
        <v>293</v>
      </c>
      <c r="P256">
        <v>2.336E-3</v>
      </c>
      <c r="Q256" t="s">
        <v>25</v>
      </c>
      <c r="R256" t="s">
        <v>24</v>
      </c>
      <c r="S256">
        <v>67.789482000000007</v>
      </c>
      <c r="T256" t="s">
        <v>25</v>
      </c>
      <c r="U256" t="s">
        <v>26</v>
      </c>
      <c r="V256">
        <v>22.725162999999998</v>
      </c>
      <c r="W256" t="s">
        <v>25</v>
      </c>
      <c r="X256" t="s">
        <v>27</v>
      </c>
      <c r="Y256">
        <v>4.6735480000000003</v>
      </c>
      <c r="Z256" t="s">
        <v>25</v>
      </c>
      <c r="AA256" t="s">
        <v>292</v>
      </c>
      <c r="AB256">
        <v>35.019640000000003</v>
      </c>
      <c r="AC256" t="s">
        <v>25</v>
      </c>
      <c r="AD256" t="s">
        <v>28</v>
      </c>
      <c r="AE256">
        <v>2.829847</v>
      </c>
      <c r="AF256" t="s">
        <v>25</v>
      </c>
      <c r="AG256" t="s">
        <v>288</v>
      </c>
      <c r="AH256">
        <v>4</v>
      </c>
      <c r="AI256" t="s">
        <v>189</v>
      </c>
      <c r="AJ256">
        <v>3000000</v>
      </c>
      <c r="AK256" t="s">
        <v>190</v>
      </c>
      <c r="AL256">
        <v>5</v>
      </c>
      <c r="AM256" t="s">
        <v>191</v>
      </c>
      <c r="AN256">
        <v>100</v>
      </c>
      <c r="AO256" t="s">
        <v>192</v>
      </c>
      <c r="AP256">
        <v>3000</v>
      </c>
      <c r="AQ256" t="s">
        <v>193</v>
      </c>
      <c r="AR256">
        <v>3000</v>
      </c>
      <c r="AS256" t="s">
        <v>1882</v>
      </c>
    </row>
    <row r="257" spans="1:45">
      <c r="A257">
        <v>359</v>
      </c>
      <c r="B257" t="s">
        <v>289</v>
      </c>
      <c r="C257">
        <v>0</v>
      </c>
      <c r="D257" t="s">
        <v>182</v>
      </c>
      <c r="E257">
        <v>6660</v>
      </c>
      <c r="F257" t="s">
        <v>183</v>
      </c>
      <c r="G257" t="s">
        <v>184</v>
      </c>
      <c r="H257">
        <v>6801.07</v>
      </c>
      <c r="I257" t="s">
        <v>185</v>
      </c>
      <c r="J257">
        <v>6.8999999999999997E-4</v>
      </c>
      <c r="K257" t="s">
        <v>25</v>
      </c>
      <c r="L257" t="s">
        <v>290</v>
      </c>
      <c r="M257">
        <v>5170.5775219999996</v>
      </c>
      <c r="N257" t="s">
        <v>25</v>
      </c>
      <c r="O257" t="s">
        <v>293</v>
      </c>
      <c r="P257">
        <v>2.4130000000000002E-3</v>
      </c>
      <c r="Q257" t="s">
        <v>25</v>
      </c>
      <c r="R257" t="s">
        <v>24</v>
      </c>
      <c r="S257">
        <v>58.955874000000001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8.3046760000000006</v>
      </c>
      <c r="Z257" t="s">
        <v>25</v>
      </c>
      <c r="AA257" t="s">
        <v>292</v>
      </c>
      <c r="AB257">
        <v>34.095705000000002</v>
      </c>
      <c r="AC257" t="s">
        <v>25</v>
      </c>
      <c r="AD257" t="s">
        <v>28</v>
      </c>
      <c r="AE257">
        <v>2.8189099999999998</v>
      </c>
      <c r="AF257" t="s">
        <v>25</v>
      </c>
      <c r="AG257" t="s">
        <v>288</v>
      </c>
      <c r="AH257">
        <v>10</v>
      </c>
      <c r="AI257" t="s">
        <v>189</v>
      </c>
      <c r="AJ257">
        <v>3000000</v>
      </c>
      <c r="AK257" t="s">
        <v>190</v>
      </c>
      <c r="AL257">
        <v>5</v>
      </c>
      <c r="AM257" t="s">
        <v>191</v>
      </c>
      <c r="AN257">
        <v>100</v>
      </c>
      <c r="AO257" t="s">
        <v>192</v>
      </c>
      <c r="AP257">
        <v>3000</v>
      </c>
      <c r="AQ257" t="s">
        <v>193</v>
      </c>
      <c r="AR257">
        <v>3000</v>
      </c>
      <c r="AS257" t="s">
        <v>1882</v>
      </c>
    </row>
    <row r="258" spans="1:45">
      <c r="A258">
        <v>358</v>
      </c>
      <c r="B258" t="s">
        <v>289</v>
      </c>
      <c r="C258">
        <v>0</v>
      </c>
      <c r="D258" t="s">
        <v>182</v>
      </c>
      <c r="E258">
        <v>2369</v>
      </c>
      <c r="F258" t="s">
        <v>183</v>
      </c>
      <c r="G258" t="s">
        <v>184</v>
      </c>
      <c r="H258">
        <v>7050.06</v>
      </c>
      <c r="I258" t="s">
        <v>185</v>
      </c>
      <c r="J258">
        <v>6.2600000000000004E-4</v>
      </c>
      <c r="K258" t="s">
        <v>25</v>
      </c>
      <c r="L258" t="s">
        <v>290</v>
      </c>
      <c r="M258">
        <v>1743.3696729999999</v>
      </c>
      <c r="N258" t="s">
        <v>25</v>
      </c>
      <c r="O258" t="s">
        <v>293</v>
      </c>
      <c r="P258">
        <v>1.207E-3</v>
      </c>
      <c r="Q258" t="s">
        <v>25</v>
      </c>
      <c r="R258" t="s">
        <v>24</v>
      </c>
      <c r="S258">
        <v>29.988862999999998</v>
      </c>
      <c r="T258" t="s">
        <v>25</v>
      </c>
      <c r="U258" t="s">
        <v>26</v>
      </c>
      <c r="V258">
        <v>9.4574280000000002</v>
      </c>
      <c r="W258" t="s">
        <v>25</v>
      </c>
      <c r="X258" t="s">
        <v>27</v>
      </c>
      <c r="Y258">
        <v>5.7946410000000004</v>
      </c>
      <c r="Z258" t="s">
        <v>25</v>
      </c>
      <c r="AA258" t="s">
        <v>292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288</v>
      </c>
      <c r="AH258">
        <v>10</v>
      </c>
      <c r="AI258" t="s">
        <v>189</v>
      </c>
      <c r="AJ258">
        <v>3000000</v>
      </c>
      <c r="AK258" t="s">
        <v>190</v>
      </c>
      <c r="AL258">
        <v>5</v>
      </c>
      <c r="AM258" t="s">
        <v>191</v>
      </c>
      <c r="AN258">
        <v>100</v>
      </c>
      <c r="AO258" t="s">
        <v>192</v>
      </c>
      <c r="AP258">
        <v>1000</v>
      </c>
      <c r="AQ258" t="s">
        <v>193</v>
      </c>
      <c r="AR258">
        <v>1000</v>
      </c>
      <c r="AS258" t="s">
        <v>1882</v>
      </c>
    </row>
    <row r="259" spans="1:45">
      <c r="A259">
        <v>357</v>
      </c>
      <c r="B259" t="s">
        <v>289</v>
      </c>
      <c r="C259">
        <v>0</v>
      </c>
      <c r="D259" t="s">
        <v>182</v>
      </c>
      <c r="E259">
        <v>2369</v>
      </c>
      <c r="F259" t="s">
        <v>183</v>
      </c>
      <c r="G259" t="s">
        <v>184</v>
      </c>
      <c r="H259">
        <v>7050.06</v>
      </c>
      <c r="I259" t="s">
        <v>185</v>
      </c>
      <c r="J259">
        <v>1.041E-3</v>
      </c>
      <c r="K259" t="s">
        <v>25</v>
      </c>
      <c r="L259" t="s">
        <v>290</v>
      </c>
      <c r="M259">
        <v>1780.0974670000001</v>
      </c>
      <c r="N259" t="s">
        <v>25</v>
      </c>
      <c r="O259" t="s">
        <v>293</v>
      </c>
      <c r="P259">
        <v>1.634E-3</v>
      </c>
      <c r="Q259" t="s">
        <v>25</v>
      </c>
      <c r="R259" t="s">
        <v>24</v>
      </c>
      <c r="S259">
        <v>39.567293999999997</v>
      </c>
      <c r="T259" t="s">
        <v>25</v>
      </c>
      <c r="U259" t="s">
        <v>26</v>
      </c>
      <c r="V259">
        <v>1.1948650000000001</v>
      </c>
      <c r="W259" t="s">
        <v>25</v>
      </c>
      <c r="X259" t="s">
        <v>27</v>
      </c>
      <c r="Y259">
        <v>23.193076000000001</v>
      </c>
      <c r="Z259" t="s">
        <v>25</v>
      </c>
      <c r="AA259" t="s">
        <v>292</v>
      </c>
      <c r="AB259">
        <v>11.500671000000001</v>
      </c>
      <c r="AC259" t="s">
        <v>25</v>
      </c>
      <c r="AD259" t="s">
        <v>28</v>
      </c>
      <c r="AE259">
        <v>2.8360690000000002</v>
      </c>
      <c r="AF259" t="s">
        <v>25</v>
      </c>
      <c r="AG259" t="s">
        <v>288</v>
      </c>
      <c r="AH259">
        <v>300</v>
      </c>
      <c r="AI259" t="s">
        <v>189</v>
      </c>
      <c r="AJ259">
        <v>3000000</v>
      </c>
      <c r="AK259" t="s">
        <v>190</v>
      </c>
      <c r="AL259">
        <v>5</v>
      </c>
      <c r="AM259" t="s">
        <v>191</v>
      </c>
      <c r="AN259">
        <v>100</v>
      </c>
      <c r="AO259" t="s">
        <v>192</v>
      </c>
      <c r="AP259">
        <v>1000</v>
      </c>
      <c r="AQ259" t="s">
        <v>193</v>
      </c>
      <c r="AR259">
        <v>1000</v>
      </c>
      <c r="AS259" t="s">
        <v>1882</v>
      </c>
    </row>
    <row r="260" spans="1:45">
      <c r="A260">
        <v>356</v>
      </c>
      <c r="B260" t="s">
        <v>289</v>
      </c>
      <c r="C260">
        <v>0</v>
      </c>
      <c r="D260" t="s">
        <v>182</v>
      </c>
      <c r="E260">
        <v>2369</v>
      </c>
      <c r="F260" t="s">
        <v>183</v>
      </c>
      <c r="G260" t="s">
        <v>184</v>
      </c>
      <c r="H260">
        <v>7050.06</v>
      </c>
      <c r="I260" t="s">
        <v>185</v>
      </c>
      <c r="J260">
        <v>1.1559999999999999E-3</v>
      </c>
      <c r="K260" t="s">
        <v>25</v>
      </c>
      <c r="L260" t="s">
        <v>290</v>
      </c>
      <c r="M260">
        <v>1790.1804629999999</v>
      </c>
      <c r="N260" t="s">
        <v>25</v>
      </c>
      <c r="O260" t="s">
        <v>293</v>
      </c>
      <c r="P260">
        <v>1.753E-3</v>
      </c>
      <c r="Q260" t="s">
        <v>25</v>
      </c>
      <c r="R260" t="s">
        <v>24</v>
      </c>
      <c r="S260">
        <v>42.208665000000003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26.434063999999999</v>
      </c>
      <c r="Z260" t="s">
        <v>25</v>
      </c>
      <c r="AA260" t="s">
        <v>292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288</v>
      </c>
      <c r="AH260">
        <v>500</v>
      </c>
      <c r="AI260" t="s">
        <v>189</v>
      </c>
      <c r="AJ260">
        <v>3000000</v>
      </c>
      <c r="AK260" t="s">
        <v>190</v>
      </c>
      <c r="AL260">
        <v>5</v>
      </c>
      <c r="AM260" t="s">
        <v>191</v>
      </c>
      <c r="AN260">
        <v>100</v>
      </c>
      <c r="AO260" t="s">
        <v>192</v>
      </c>
      <c r="AP260">
        <v>1000</v>
      </c>
      <c r="AQ260" t="s">
        <v>193</v>
      </c>
      <c r="AR260">
        <v>1000</v>
      </c>
      <c r="AS260" t="s">
        <v>1882</v>
      </c>
    </row>
    <row r="261" spans="1:45">
      <c r="A261">
        <v>355</v>
      </c>
      <c r="B261" t="s">
        <v>289</v>
      </c>
      <c r="C261">
        <v>0</v>
      </c>
      <c r="D261" t="s">
        <v>182</v>
      </c>
      <c r="E261">
        <v>2369</v>
      </c>
      <c r="F261" t="s">
        <v>183</v>
      </c>
      <c r="G261" t="s">
        <v>184</v>
      </c>
      <c r="H261">
        <v>7050.06</v>
      </c>
      <c r="I261" t="s">
        <v>185</v>
      </c>
      <c r="J261">
        <v>1.3669999999999999E-3</v>
      </c>
      <c r="K261" t="s">
        <v>25</v>
      </c>
      <c r="L261" t="s">
        <v>290</v>
      </c>
      <c r="M261">
        <v>1967.2981950000001</v>
      </c>
      <c r="N261" t="s">
        <v>25</v>
      </c>
      <c r="O261" t="s">
        <v>293</v>
      </c>
      <c r="P261">
        <v>2.0219999999999999E-3</v>
      </c>
      <c r="Q261" t="s">
        <v>25</v>
      </c>
      <c r="R261" t="s">
        <v>24</v>
      </c>
      <c r="S261">
        <v>79.244213999999999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62.919105000000002</v>
      </c>
      <c r="Z261" t="s">
        <v>25</v>
      </c>
      <c r="AA261" t="s">
        <v>292</v>
      </c>
      <c r="AB261">
        <v>11.626293</v>
      </c>
      <c r="AC261" t="s">
        <v>25</v>
      </c>
      <c r="AD261" t="s">
        <v>28</v>
      </c>
      <c r="AE261">
        <v>2.8358910000000002</v>
      </c>
      <c r="AF261" t="s">
        <v>25</v>
      </c>
      <c r="AG261" t="s">
        <v>288</v>
      </c>
      <c r="AH261">
        <v>1000</v>
      </c>
      <c r="AI261" t="s">
        <v>189</v>
      </c>
      <c r="AJ261">
        <v>3000000</v>
      </c>
      <c r="AK261" t="s">
        <v>190</v>
      </c>
      <c r="AL261">
        <v>5</v>
      </c>
      <c r="AM261" t="s">
        <v>191</v>
      </c>
      <c r="AN261">
        <v>100</v>
      </c>
      <c r="AO261" t="s">
        <v>192</v>
      </c>
      <c r="AP261">
        <v>1000</v>
      </c>
      <c r="AQ261" t="s">
        <v>193</v>
      </c>
      <c r="AR261">
        <v>1000</v>
      </c>
      <c r="AS261" t="s">
        <v>1882</v>
      </c>
    </row>
    <row r="262" spans="1:45">
      <c r="A262">
        <v>354</v>
      </c>
      <c r="B262" t="s">
        <v>289</v>
      </c>
      <c r="C262">
        <v>0</v>
      </c>
      <c r="D262" t="s">
        <v>182</v>
      </c>
      <c r="E262">
        <v>2369</v>
      </c>
      <c r="F262" t="s">
        <v>183</v>
      </c>
      <c r="G262" t="s">
        <v>184</v>
      </c>
      <c r="H262">
        <v>7050.06</v>
      </c>
      <c r="I262" t="s">
        <v>185</v>
      </c>
      <c r="J262">
        <v>1.366E-3</v>
      </c>
      <c r="K262" t="s">
        <v>25</v>
      </c>
      <c r="L262" t="s">
        <v>290</v>
      </c>
      <c r="M262">
        <v>1967.664135</v>
      </c>
      <c r="N262" t="s">
        <v>25</v>
      </c>
      <c r="O262" t="s">
        <v>293</v>
      </c>
      <c r="P262">
        <v>2.0219999999999999E-3</v>
      </c>
      <c r="Q262" t="s">
        <v>25</v>
      </c>
      <c r="R262" t="s">
        <v>24</v>
      </c>
      <c r="S262">
        <v>78.716588999999999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62.819079000000002</v>
      </c>
      <c r="Z262" t="s">
        <v>25</v>
      </c>
      <c r="AA262" t="s">
        <v>292</v>
      </c>
      <c r="AB262">
        <v>11.209586</v>
      </c>
      <c r="AC262" t="s">
        <v>25</v>
      </c>
      <c r="AD262" t="s">
        <v>28</v>
      </c>
      <c r="AE262">
        <v>2.8358120000000002</v>
      </c>
      <c r="AF262" t="s">
        <v>25</v>
      </c>
      <c r="AG262" t="s">
        <v>288</v>
      </c>
      <c r="AH262">
        <v>1000</v>
      </c>
      <c r="AI262" t="s">
        <v>189</v>
      </c>
      <c r="AJ262">
        <v>3000000</v>
      </c>
      <c r="AK262" t="s">
        <v>190</v>
      </c>
      <c r="AL262">
        <v>5</v>
      </c>
      <c r="AM262" t="s">
        <v>191</v>
      </c>
      <c r="AN262">
        <v>100</v>
      </c>
      <c r="AO262" t="s">
        <v>192</v>
      </c>
      <c r="AP262">
        <v>1000</v>
      </c>
      <c r="AQ262" t="s">
        <v>193</v>
      </c>
      <c r="AR262">
        <v>1000</v>
      </c>
      <c r="AS262" t="s">
        <v>1882</v>
      </c>
    </row>
    <row r="263" spans="1:45">
      <c r="A263">
        <v>353</v>
      </c>
      <c r="B263" t="s">
        <v>289</v>
      </c>
      <c r="C263">
        <v>0</v>
      </c>
      <c r="D263" t="s">
        <v>182</v>
      </c>
      <c r="E263">
        <v>2369</v>
      </c>
      <c r="F263" t="s">
        <v>183</v>
      </c>
      <c r="G263" t="s">
        <v>184</v>
      </c>
      <c r="H263">
        <v>7050.06</v>
      </c>
      <c r="I263" t="s">
        <v>185</v>
      </c>
      <c r="J263">
        <v>1.3669999999999999E-3</v>
      </c>
      <c r="K263" t="s">
        <v>25</v>
      </c>
      <c r="L263" t="s">
        <v>290</v>
      </c>
      <c r="M263">
        <v>1970.5482959999999</v>
      </c>
      <c r="N263" t="s">
        <v>25</v>
      </c>
      <c r="O263" t="s">
        <v>293</v>
      </c>
      <c r="P263">
        <v>2.0230000000000001E-3</v>
      </c>
      <c r="Q263" t="s">
        <v>25</v>
      </c>
      <c r="R263" t="s">
        <v>24</v>
      </c>
      <c r="S263">
        <v>79.139236999999994</v>
      </c>
      <c r="T263" t="s">
        <v>25</v>
      </c>
      <c r="U263" t="s">
        <v>26</v>
      </c>
      <c r="V263">
        <v>1.0098290000000001</v>
      </c>
      <c r="W263" t="s">
        <v>25</v>
      </c>
      <c r="X263" t="s">
        <v>27</v>
      </c>
      <c r="Y263">
        <v>62.812263999999999</v>
      </c>
      <c r="Z263" t="s">
        <v>25</v>
      </c>
      <c r="AA263" t="s">
        <v>292</v>
      </c>
      <c r="AB263">
        <v>11.648107</v>
      </c>
      <c r="AC263" t="s">
        <v>25</v>
      </c>
      <c r="AD263" t="s">
        <v>28</v>
      </c>
      <c r="AE263">
        <v>2.8264290000000001</v>
      </c>
      <c r="AF263" t="s">
        <v>25</v>
      </c>
      <c r="AG263" t="s">
        <v>288</v>
      </c>
      <c r="AH263">
        <v>1000</v>
      </c>
      <c r="AI263" t="s">
        <v>189</v>
      </c>
      <c r="AJ263">
        <v>3000000</v>
      </c>
      <c r="AK263" t="s">
        <v>190</v>
      </c>
      <c r="AL263">
        <v>5</v>
      </c>
      <c r="AM263" t="s">
        <v>191</v>
      </c>
      <c r="AN263">
        <v>100</v>
      </c>
      <c r="AO263" t="s">
        <v>192</v>
      </c>
      <c r="AP263">
        <v>1000</v>
      </c>
      <c r="AQ263" t="s">
        <v>193</v>
      </c>
      <c r="AR263">
        <v>1000</v>
      </c>
      <c r="AS263" t="s">
        <v>1882</v>
      </c>
    </row>
    <row r="264" spans="1:45">
      <c r="A264">
        <v>352</v>
      </c>
      <c r="B264" t="s">
        <v>289</v>
      </c>
      <c r="C264">
        <v>0</v>
      </c>
      <c r="D264" t="s">
        <v>182</v>
      </c>
      <c r="E264">
        <v>2369</v>
      </c>
      <c r="F264" t="s">
        <v>183</v>
      </c>
      <c r="G264" t="s">
        <v>184</v>
      </c>
      <c r="H264">
        <v>7009.232</v>
      </c>
      <c r="I264" t="s">
        <v>185</v>
      </c>
      <c r="J264">
        <v>1.3680000000000001E-3</v>
      </c>
      <c r="K264" t="s">
        <v>25</v>
      </c>
      <c r="L264" t="s">
        <v>290</v>
      </c>
      <c r="M264">
        <v>1971.186492</v>
      </c>
      <c r="N264" t="s">
        <v>25</v>
      </c>
      <c r="O264" t="s">
        <v>293</v>
      </c>
      <c r="P264">
        <v>2.0249999999999999E-3</v>
      </c>
      <c r="Q264" t="s">
        <v>25</v>
      </c>
      <c r="R264" t="s">
        <v>24</v>
      </c>
      <c r="S264">
        <v>78.644786999999994</v>
      </c>
      <c r="T264" t="s">
        <v>25</v>
      </c>
      <c r="U264" t="s">
        <v>26</v>
      </c>
      <c r="V264">
        <v>0.99769300000000005</v>
      </c>
      <c r="W264" t="s">
        <v>25</v>
      </c>
      <c r="X264" t="s">
        <v>27</v>
      </c>
      <c r="Y264">
        <v>62.737662999999998</v>
      </c>
      <c r="Z264" t="s">
        <v>25</v>
      </c>
      <c r="AA264" t="s">
        <v>292</v>
      </c>
      <c r="AB264">
        <v>11.224095999999999</v>
      </c>
      <c r="AC264" t="s">
        <v>25</v>
      </c>
      <c r="AD264" t="s">
        <v>28</v>
      </c>
      <c r="AE264">
        <v>2.842311</v>
      </c>
      <c r="AF264" t="s">
        <v>25</v>
      </c>
      <c r="AG264" t="s">
        <v>288</v>
      </c>
      <c r="AH264">
        <v>1000</v>
      </c>
      <c r="AI264" t="s">
        <v>189</v>
      </c>
      <c r="AJ264">
        <v>3000000</v>
      </c>
      <c r="AK264" t="s">
        <v>190</v>
      </c>
      <c r="AL264">
        <v>5</v>
      </c>
      <c r="AM264" t="s">
        <v>191</v>
      </c>
      <c r="AN264">
        <v>500</v>
      </c>
      <c r="AO264" t="s">
        <v>192</v>
      </c>
      <c r="AP264">
        <v>1000</v>
      </c>
      <c r="AQ264" t="s">
        <v>193</v>
      </c>
      <c r="AR264">
        <v>1000</v>
      </c>
      <c r="AS264" t="s">
        <v>1882</v>
      </c>
    </row>
    <row r="265" spans="1:45">
      <c r="A265">
        <v>351</v>
      </c>
      <c r="B265" t="s">
        <v>289</v>
      </c>
      <c r="C265">
        <v>0</v>
      </c>
      <c r="D265" t="s">
        <v>182</v>
      </c>
      <c r="E265">
        <v>313</v>
      </c>
      <c r="F265" t="s">
        <v>183</v>
      </c>
      <c r="G265" t="s">
        <v>184</v>
      </c>
      <c r="H265">
        <v>7652.268</v>
      </c>
      <c r="I265" t="s">
        <v>185</v>
      </c>
      <c r="J265">
        <v>6.8400000000000004E-4</v>
      </c>
      <c r="K265" t="s">
        <v>25</v>
      </c>
      <c r="L265" t="s">
        <v>290</v>
      </c>
      <c r="M265">
        <v>66.712537999999995</v>
      </c>
      <c r="N265" t="s">
        <v>25</v>
      </c>
      <c r="O265" t="s">
        <v>293</v>
      </c>
      <c r="P265">
        <v>7.0600000000000003E-4</v>
      </c>
      <c r="Q265" t="s">
        <v>25</v>
      </c>
      <c r="R265" t="s">
        <v>24</v>
      </c>
      <c r="S265">
        <v>11.372040999999999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7.9941849999999999</v>
      </c>
      <c r="Z265" t="s">
        <v>25</v>
      </c>
      <c r="AA265" t="s">
        <v>292</v>
      </c>
      <c r="AB265">
        <v>0.376029</v>
      </c>
      <c r="AC265" t="s">
        <v>25</v>
      </c>
      <c r="AD265" t="s">
        <v>28</v>
      </c>
      <c r="AE265">
        <v>2.8472819999999999</v>
      </c>
      <c r="AF265" t="s">
        <v>25</v>
      </c>
      <c r="AG265" t="s">
        <v>288</v>
      </c>
      <c r="AH265">
        <v>1000</v>
      </c>
      <c r="AI265" t="s">
        <v>189</v>
      </c>
      <c r="AJ265">
        <v>3000000</v>
      </c>
      <c r="AK265" t="s">
        <v>190</v>
      </c>
      <c r="AL265">
        <v>5</v>
      </c>
      <c r="AM265" t="s">
        <v>191</v>
      </c>
      <c r="AN265">
        <v>500</v>
      </c>
      <c r="AO265" t="s">
        <v>192</v>
      </c>
      <c r="AP265">
        <v>30</v>
      </c>
      <c r="AQ265" t="s">
        <v>193</v>
      </c>
      <c r="AR265">
        <v>30</v>
      </c>
      <c r="AS265" t="s">
        <v>1882</v>
      </c>
    </row>
    <row r="266" spans="1:45">
      <c r="A266">
        <v>350</v>
      </c>
      <c r="B266" t="s">
        <v>289</v>
      </c>
      <c r="C266">
        <v>0</v>
      </c>
      <c r="D266" t="s">
        <v>182</v>
      </c>
      <c r="E266">
        <v>313</v>
      </c>
      <c r="F266" t="s">
        <v>183</v>
      </c>
      <c r="G266" t="s">
        <v>184</v>
      </c>
      <c r="H266">
        <v>7652.268</v>
      </c>
      <c r="I266" t="s">
        <v>185</v>
      </c>
      <c r="J266">
        <v>6.8599999999999998E-4</v>
      </c>
      <c r="K266" t="s">
        <v>25</v>
      </c>
      <c r="L266" t="s">
        <v>290</v>
      </c>
      <c r="M266">
        <v>60.318905000000001</v>
      </c>
      <c r="N266" t="s">
        <v>25</v>
      </c>
      <c r="O266" t="s">
        <v>293</v>
      </c>
      <c r="P266">
        <v>7.0600000000000003E-4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8.0057580000000002</v>
      </c>
      <c r="Z266" t="s">
        <v>25</v>
      </c>
      <c r="AA266" t="s">
        <v>292</v>
      </c>
      <c r="AB266">
        <v>0.37907800000000003</v>
      </c>
      <c r="AC266" t="s">
        <v>25</v>
      </c>
      <c r="AD266" t="s">
        <v>28</v>
      </c>
      <c r="AE266">
        <v>2.8473009999999999</v>
      </c>
      <c r="AF266" t="s">
        <v>25</v>
      </c>
      <c r="AG266" t="s">
        <v>288</v>
      </c>
      <c r="AH266">
        <v>1000</v>
      </c>
      <c r="AI266" t="s">
        <v>189</v>
      </c>
      <c r="AJ266">
        <v>3000000</v>
      </c>
      <c r="AK266" t="s">
        <v>190</v>
      </c>
      <c r="AL266">
        <v>5</v>
      </c>
      <c r="AM266" t="s">
        <v>191</v>
      </c>
      <c r="AN266">
        <v>500</v>
      </c>
      <c r="AO266" t="s">
        <v>192</v>
      </c>
      <c r="AP266">
        <v>30</v>
      </c>
      <c r="AQ266" t="s">
        <v>193</v>
      </c>
      <c r="AR266">
        <v>30</v>
      </c>
      <c r="AS266" t="s">
        <v>1882</v>
      </c>
    </row>
    <row r="267" spans="1:45">
      <c r="A267">
        <v>349</v>
      </c>
      <c r="B267" t="s">
        <v>289</v>
      </c>
      <c r="C267">
        <v>0</v>
      </c>
      <c r="D267" t="s">
        <v>182</v>
      </c>
      <c r="E267">
        <v>313</v>
      </c>
      <c r="F267" t="s">
        <v>183</v>
      </c>
      <c r="G267" t="s">
        <v>184</v>
      </c>
      <c r="H267">
        <v>7652.268</v>
      </c>
      <c r="I267" t="s">
        <v>185</v>
      </c>
      <c r="J267">
        <v>6.8199999999999999E-4</v>
      </c>
      <c r="K267" t="s">
        <v>25</v>
      </c>
      <c r="L267" t="s">
        <v>290</v>
      </c>
      <c r="M267">
        <v>61.890943</v>
      </c>
      <c r="N267" t="s">
        <v>25</v>
      </c>
      <c r="O267" t="s">
        <v>293</v>
      </c>
      <c r="P267">
        <v>7.0299999999999996E-4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0.11559999999999999</v>
      </c>
      <c r="W267" t="s">
        <v>25</v>
      </c>
      <c r="X267" t="s">
        <v>27</v>
      </c>
      <c r="Y267">
        <v>7.9996700000000001</v>
      </c>
      <c r="Z267" t="s">
        <v>25</v>
      </c>
      <c r="AA267" t="s">
        <v>292</v>
      </c>
      <c r="AB267">
        <v>0.3795</v>
      </c>
      <c r="AC267" t="s">
        <v>25</v>
      </c>
      <c r="AD267" t="s">
        <v>28</v>
      </c>
      <c r="AE267">
        <v>2.8463560000000001</v>
      </c>
      <c r="AF267" t="s">
        <v>25</v>
      </c>
      <c r="AG267" t="s">
        <v>288</v>
      </c>
      <c r="AH267">
        <v>1000</v>
      </c>
      <c r="AI267" t="s">
        <v>189</v>
      </c>
      <c r="AJ267">
        <v>3000000</v>
      </c>
      <c r="AK267" t="s">
        <v>190</v>
      </c>
      <c r="AL267">
        <v>5</v>
      </c>
      <c r="AM267" t="s">
        <v>191</v>
      </c>
      <c r="AN267">
        <v>500</v>
      </c>
      <c r="AO267" t="s">
        <v>192</v>
      </c>
      <c r="AP267">
        <v>30</v>
      </c>
      <c r="AQ267" t="s">
        <v>193</v>
      </c>
      <c r="AR267">
        <v>30</v>
      </c>
      <c r="AS267" t="s">
        <v>1882</v>
      </c>
    </row>
    <row r="268" spans="1:45">
      <c r="A268">
        <v>348</v>
      </c>
      <c r="B268" t="s">
        <v>289</v>
      </c>
      <c r="C268">
        <v>0</v>
      </c>
      <c r="D268" t="s">
        <v>182</v>
      </c>
      <c r="E268">
        <v>313</v>
      </c>
      <c r="F268" t="s">
        <v>183</v>
      </c>
      <c r="G268" t="s">
        <v>184</v>
      </c>
      <c r="H268">
        <v>7126.6360000000004</v>
      </c>
      <c r="I268" t="s">
        <v>185</v>
      </c>
      <c r="J268">
        <v>3.28E-4</v>
      </c>
      <c r="K268" t="s">
        <v>25</v>
      </c>
      <c r="L268" t="s">
        <v>290</v>
      </c>
      <c r="M268">
        <v>71.179495000000003</v>
      </c>
      <c r="N268" t="s">
        <v>25</v>
      </c>
      <c r="O268" t="s">
        <v>293</v>
      </c>
      <c r="P268">
        <v>3.5199999999999999E-4</v>
      </c>
      <c r="Q268" t="s">
        <v>25</v>
      </c>
      <c r="R268" t="s">
        <v>24</v>
      </c>
      <c r="S268">
        <v>11.802053000000001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8.4446709999999996</v>
      </c>
      <c r="Z268" t="s">
        <v>25</v>
      </c>
      <c r="AA268" t="s">
        <v>292</v>
      </c>
      <c r="AB268">
        <v>0.38172400000000001</v>
      </c>
      <c r="AC268" t="s">
        <v>25</v>
      </c>
      <c r="AD268" t="s">
        <v>28</v>
      </c>
      <c r="AE268">
        <v>2.8633150000000001</v>
      </c>
      <c r="AF268" t="s">
        <v>25</v>
      </c>
      <c r="AG268" t="s">
        <v>288</v>
      </c>
      <c r="AH268">
        <v>1000</v>
      </c>
      <c r="AI268" t="s">
        <v>189</v>
      </c>
      <c r="AJ268">
        <v>3000000</v>
      </c>
      <c r="AK268" t="s">
        <v>190</v>
      </c>
      <c r="AL268">
        <v>5</v>
      </c>
      <c r="AM268" t="s">
        <v>191</v>
      </c>
      <c r="AN268">
        <v>500</v>
      </c>
      <c r="AO268" t="s">
        <v>192</v>
      </c>
      <c r="AP268">
        <v>30</v>
      </c>
      <c r="AQ268" t="s">
        <v>193</v>
      </c>
      <c r="AR268">
        <v>30</v>
      </c>
      <c r="AS268" t="s">
        <v>1882</v>
      </c>
    </row>
    <row r="269" spans="1:45">
      <c r="A269">
        <v>347</v>
      </c>
      <c r="B269" t="s">
        <v>289</v>
      </c>
      <c r="C269">
        <v>0</v>
      </c>
      <c r="D269" t="s">
        <v>182</v>
      </c>
      <c r="E269">
        <v>313</v>
      </c>
      <c r="F269" t="s">
        <v>183</v>
      </c>
      <c r="G269" t="s">
        <v>184</v>
      </c>
      <c r="H269">
        <v>7126.6360000000004</v>
      </c>
      <c r="I269" t="s">
        <v>185</v>
      </c>
      <c r="J269">
        <v>3.3100000000000002E-4</v>
      </c>
      <c r="K269" t="s">
        <v>25</v>
      </c>
      <c r="L269" t="s">
        <v>290</v>
      </c>
      <c r="M269">
        <v>71.574748</v>
      </c>
      <c r="N269" t="s">
        <v>25</v>
      </c>
      <c r="O269" t="s">
        <v>293</v>
      </c>
      <c r="P269">
        <v>3.5500000000000001E-4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0.10234600000000001</v>
      </c>
      <c r="W269" t="s">
        <v>25</v>
      </c>
      <c r="X269" t="s">
        <v>27</v>
      </c>
      <c r="Y269">
        <v>8.4490250000000007</v>
      </c>
      <c r="Z269" t="s">
        <v>25</v>
      </c>
      <c r="AA269" t="s">
        <v>292</v>
      </c>
      <c r="AB269">
        <v>0.36650199999999999</v>
      </c>
      <c r="AC269" t="s">
        <v>25</v>
      </c>
      <c r="AD269" t="s">
        <v>28</v>
      </c>
      <c r="AE269">
        <v>2.872099</v>
      </c>
      <c r="AF269" t="s">
        <v>25</v>
      </c>
      <c r="AG269" t="s">
        <v>288</v>
      </c>
      <c r="AH269">
        <v>1000</v>
      </c>
      <c r="AI269" t="s">
        <v>189</v>
      </c>
      <c r="AJ269">
        <v>3000000</v>
      </c>
      <c r="AK269" t="s">
        <v>190</v>
      </c>
      <c r="AL269">
        <v>5</v>
      </c>
      <c r="AM269" t="s">
        <v>191</v>
      </c>
      <c r="AN269">
        <v>500</v>
      </c>
      <c r="AO269" t="s">
        <v>192</v>
      </c>
      <c r="AP269">
        <v>30</v>
      </c>
      <c r="AQ269" t="s">
        <v>193</v>
      </c>
      <c r="AR269">
        <v>30</v>
      </c>
      <c r="AS269" t="s">
        <v>1882</v>
      </c>
    </row>
    <row r="270" spans="1:45">
      <c r="A270">
        <v>346</v>
      </c>
      <c r="B270" t="s">
        <v>289</v>
      </c>
      <c r="C270">
        <v>0</v>
      </c>
      <c r="D270" t="s">
        <v>182</v>
      </c>
      <c r="E270">
        <v>313</v>
      </c>
      <c r="F270" t="s">
        <v>183</v>
      </c>
      <c r="G270" t="s">
        <v>184</v>
      </c>
      <c r="H270">
        <v>7126.6360000000004</v>
      </c>
      <c r="I270" t="s">
        <v>185</v>
      </c>
      <c r="J270">
        <v>3.2699999999999998E-4</v>
      </c>
      <c r="K270" t="s">
        <v>25</v>
      </c>
      <c r="L270" t="s">
        <v>290</v>
      </c>
      <c r="M270">
        <v>71.823327000000006</v>
      </c>
      <c r="N270" t="s">
        <v>25</v>
      </c>
      <c r="O270" t="s">
        <v>293</v>
      </c>
      <c r="P270">
        <v>3.5100000000000002E-4</v>
      </c>
      <c r="Q270" t="s">
        <v>25</v>
      </c>
      <c r="R270" t="s">
        <v>24</v>
      </c>
      <c r="S270">
        <v>11.810620999999999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8.4456150000000001</v>
      </c>
      <c r="Z270" t="s">
        <v>25</v>
      </c>
      <c r="AA270" t="s">
        <v>292</v>
      </c>
      <c r="AB270">
        <v>0.38304700000000003</v>
      </c>
      <c r="AC270" t="s">
        <v>25</v>
      </c>
      <c r="AD270" t="s">
        <v>28</v>
      </c>
      <c r="AE270">
        <v>2.8701660000000002</v>
      </c>
      <c r="AF270" t="s">
        <v>25</v>
      </c>
      <c r="AG270" t="s">
        <v>288</v>
      </c>
      <c r="AH270">
        <v>1000</v>
      </c>
      <c r="AI270" t="s">
        <v>189</v>
      </c>
      <c r="AJ270">
        <v>3000000</v>
      </c>
      <c r="AK270" t="s">
        <v>190</v>
      </c>
      <c r="AL270">
        <v>5</v>
      </c>
      <c r="AM270" t="s">
        <v>191</v>
      </c>
      <c r="AN270">
        <v>500</v>
      </c>
      <c r="AO270" t="s">
        <v>192</v>
      </c>
      <c r="AP270">
        <v>30</v>
      </c>
      <c r="AQ270" t="s">
        <v>193</v>
      </c>
      <c r="AR270">
        <v>30</v>
      </c>
      <c r="AS270" t="s">
        <v>1882</v>
      </c>
    </row>
    <row r="271" spans="1:45">
      <c r="A271">
        <v>345</v>
      </c>
      <c r="B271" t="s">
        <v>289</v>
      </c>
      <c r="C271">
        <v>0</v>
      </c>
      <c r="D271" t="s">
        <v>182</v>
      </c>
      <c r="E271">
        <v>313</v>
      </c>
      <c r="F271" t="s">
        <v>183</v>
      </c>
      <c r="G271" t="s">
        <v>184</v>
      </c>
      <c r="H271">
        <v>7126.6360000000004</v>
      </c>
      <c r="I271" t="s">
        <v>185</v>
      </c>
      <c r="J271">
        <v>3.2600000000000001E-4</v>
      </c>
      <c r="K271" t="s">
        <v>25</v>
      </c>
      <c r="L271" t="s">
        <v>290</v>
      </c>
      <c r="M271">
        <v>72.008477999999997</v>
      </c>
      <c r="N271" t="s">
        <v>25</v>
      </c>
      <c r="O271" t="s">
        <v>293</v>
      </c>
      <c r="P271">
        <v>3.5E-4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0.10277500000000001</v>
      </c>
      <c r="W271" t="s">
        <v>25</v>
      </c>
      <c r="X271" t="s">
        <v>27</v>
      </c>
      <c r="Y271">
        <v>8.4602719999999998</v>
      </c>
      <c r="Z271" t="s">
        <v>25</v>
      </c>
      <c r="AA271" t="s">
        <v>292</v>
      </c>
      <c r="AB271">
        <v>0.38234800000000002</v>
      </c>
      <c r="AC271" t="s">
        <v>25</v>
      </c>
      <c r="AD271" t="s">
        <v>28</v>
      </c>
      <c r="AE271">
        <v>2.864188</v>
      </c>
      <c r="AF271" t="s">
        <v>25</v>
      </c>
      <c r="AG271" t="s">
        <v>288</v>
      </c>
      <c r="AH271">
        <v>1000</v>
      </c>
      <c r="AI271" t="s">
        <v>189</v>
      </c>
      <c r="AJ271">
        <v>3000000</v>
      </c>
      <c r="AK271" t="s">
        <v>190</v>
      </c>
      <c r="AL271">
        <v>5</v>
      </c>
      <c r="AM271" t="s">
        <v>191</v>
      </c>
      <c r="AN271">
        <v>500</v>
      </c>
      <c r="AO271" t="s">
        <v>192</v>
      </c>
      <c r="AP271">
        <v>30</v>
      </c>
      <c r="AQ271" t="s">
        <v>193</v>
      </c>
      <c r="AR271">
        <v>30</v>
      </c>
      <c r="AS271" t="s">
        <v>1882</v>
      </c>
    </row>
    <row r="272" spans="1:45">
      <c r="A272">
        <v>344</v>
      </c>
      <c r="B272" t="s">
        <v>289</v>
      </c>
      <c r="C272">
        <v>0</v>
      </c>
      <c r="D272" t="s">
        <v>182</v>
      </c>
      <c r="E272">
        <v>313</v>
      </c>
      <c r="F272" t="s">
        <v>183</v>
      </c>
      <c r="G272" t="s">
        <v>184</v>
      </c>
      <c r="H272">
        <v>7126.6360000000004</v>
      </c>
      <c r="I272" t="s">
        <v>185</v>
      </c>
      <c r="J272">
        <v>3.2600000000000001E-4</v>
      </c>
      <c r="K272" t="s">
        <v>25</v>
      </c>
      <c r="L272" t="s">
        <v>290</v>
      </c>
      <c r="M272">
        <v>71.258347999999998</v>
      </c>
      <c r="N272" t="s">
        <v>25</v>
      </c>
      <c r="O272" t="s">
        <v>293</v>
      </c>
      <c r="P272">
        <v>3.5E-4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8.4370189999999994</v>
      </c>
      <c r="Z272" t="s">
        <v>25</v>
      </c>
      <c r="AA272" t="s">
        <v>292</v>
      </c>
      <c r="AB272">
        <v>0.36597800000000003</v>
      </c>
      <c r="AC272" t="s">
        <v>25</v>
      </c>
      <c r="AD272" t="s">
        <v>28</v>
      </c>
      <c r="AE272">
        <v>2.8727819999999999</v>
      </c>
      <c r="AF272" t="s">
        <v>25</v>
      </c>
      <c r="AG272" t="s">
        <v>288</v>
      </c>
      <c r="AH272">
        <v>1000</v>
      </c>
      <c r="AI272" t="s">
        <v>189</v>
      </c>
      <c r="AJ272">
        <v>3000000</v>
      </c>
      <c r="AK272" t="s">
        <v>190</v>
      </c>
      <c r="AL272">
        <v>5</v>
      </c>
      <c r="AM272" t="s">
        <v>191</v>
      </c>
      <c r="AN272">
        <v>500</v>
      </c>
      <c r="AO272" t="s">
        <v>192</v>
      </c>
      <c r="AP272">
        <v>30</v>
      </c>
      <c r="AQ272" t="s">
        <v>193</v>
      </c>
      <c r="AR272">
        <v>30</v>
      </c>
      <c r="AS272" t="s">
        <v>1882</v>
      </c>
    </row>
    <row r="273" spans="1:45">
      <c r="A273">
        <v>343</v>
      </c>
      <c r="B273" t="s">
        <v>289</v>
      </c>
      <c r="C273">
        <v>0</v>
      </c>
      <c r="D273" t="s">
        <v>182</v>
      </c>
      <c r="E273">
        <v>313</v>
      </c>
      <c r="F273" t="s">
        <v>183</v>
      </c>
      <c r="G273" t="s">
        <v>184</v>
      </c>
      <c r="H273">
        <v>7126.6360000000004</v>
      </c>
      <c r="I273" t="s">
        <v>185</v>
      </c>
      <c r="J273">
        <v>3.2699999999999998E-4</v>
      </c>
      <c r="K273" t="s">
        <v>25</v>
      </c>
      <c r="L273" t="s">
        <v>290</v>
      </c>
      <c r="M273">
        <v>71.671756000000002</v>
      </c>
      <c r="N273" t="s">
        <v>25</v>
      </c>
      <c r="O273" t="s">
        <v>293</v>
      </c>
      <c r="P273">
        <v>3.5100000000000002E-4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8.4372989999999994</v>
      </c>
      <c r="Z273" t="s">
        <v>25</v>
      </c>
      <c r="AA273" t="s">
        <v>292</v>
      </c>
      <c r="AB273">
        <v>0.366116</v>
      </c>
      <c r="AC273" t="s">
        <v>25</v>
      </c>
      <c r="AD273" t="s">
        <v>28</v>
      </c>
      <c r="AE273">
        <v>2.8724940000000001</v>
      </c>
      <c r="AF273" t="s">
        <v>25</v>
      </c>
      <c r="AG273" t="s">
        <v>288</v>
      </c>
      <c r="AH273">
        <v>1000</v>
      </c>
      <c r="AI273" t="s">
        <v>189</v>
      </c>
      <c r="AJ273">
        <v>3000000</v>
      </c>
      <c r="AK273" t="s">
        <v>190</v>
      </c>
      <c r="AL273">
        <v>5</v>
      </c>
      <c r="AM273" t="s">
        <v>191</v>
      </c>
      <c r="AN273">
        <v>500</v>
      </c>
      <c r="AO273" t="s">
        <v>192</v>
      </c>
      <c r="AP273">
        <v>30</v>
      </c>
      <c r="AQ273" t="s">
        <v>193</v>
      </c>
      <c r="AR273">
        <v>30</v>
      </c>
      <c r="AS273" t="s">
        <v>1882</v>
      </c>
    </row>
    <row r="274" spans="1:45">
      <c r="A274">
        <v>342</v>
      </c>
      <c r="B274" t="s">
        <v>289</v>
      </c>
      <c r="C274">
        <v>0</v>
      </c>
      <c r="D274" t="s">
        <v>182</v>
      </c>
      <c r="E274">
        <v>313</v>
      </c>
      <c r="F274" t="s">
        <v>183</v>
      </c>
      <c r="G274" t="s">
        <v>184</v>
      </c>
      <c r="H274">
        <v>7126.6360000000004</v>
      </c>
      <c r="I274" t="s">
        <v>185</v>
      </c>
      <c r="J274">
        <v>3.28E-4</v>
      </c>
      <c r="K274" t="s">
        <v>25</v>
      </c>
      <c r="L274" t="s">
        <v>290</v>
      </c>
      <c r="M274">
        <v>71.550044</v>
      </c>
      <c r="N274" t="s">
        <v>25</v>
      </c>
      <c r="O274" t="s">
        <v>293</v>
      </c>
      <c r="P274">
        <v>3.5199999999999999E-4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8.4461619999999993</v>
      </c>
      <c r="Z274" t="s">
        <v>25</v>
      </c>
      <c r="AA274" t="s">
        <v>292</v>
      </c>
      <c r="AB274">
        <v>0.36786999999999997</v>
      </c>
      <c r="AC274" t="s">
        <v>25</v>
      </c>
      <c r="AD274" t="s">
        <v>28</v>
      </c>
      <c r="AE274">
        <v>2.8722189999999999</v>
      </c>
      <c r="AF274" t="s">
        <v>25</v>
      </c>
      <c r="AG274" t="s">
        <v>288</v>
      </c>
      <c r="AH274">
        <v>1000</v>
      </c>
      <c r="AI274" t="s">
        <v>189</v>
      </c>
      <c r="AJ274">
        <v>3000000</v>
      </c>
      <c r="AK274" t="s">
        <v>190</v>
      </c>
      <c r="AL274">
        <v>5</v>
      </c>
      <c r="AM274" t="s">
        <v>191</v>
      </c>
      <c r="AN274">
        <v>500</v>
      </c>
      <c r="AO274" t="s">
        <v>192</v>
      </c>
      <c r="AP274">
        <v>30</v>
      </c>
      <c r="AQ274" t="s">
        <v>193</v>
      </c>
      <c r="AR274">
        <v>30</v>
      </c>
      <c r="AS274" t="s">
        <v>1882</v>
      </c>
    </row>
    <row r="275" spans="1:45">
      <c r="A275">
        <v>341</v>
      </c>
      <c r="B275" t="s">
        <v>289</v>
      </c>
      <c r="C275">
        <v>0</v>
      </c>
      <c r="D275" t="s">
        <v>182</v>
      </c>
      <c r="E275">
        <v>313</v>
      </c>
      <c r="F275" t="s">
        <v>183</v>
      </c>
      <c r="G275" t="s">
        <v>184</v>
      </c>
      <c r="H275">
        <v>7126.6360000000004</v>
      </c>
      <c r="I275" t="s">
        <v>185</v>
      </c>
      <c r="J275">
        <v>3.3E-4</v>
      </c>
      <c r="K275" t="s">
        <v>25</v>
      </c>
      <c r="L275" t="s">
        <v>290</v>
      </c>
      <c r="M275">
        <v>71.656694000000002</v>
      </c>
      <c r="N275" t="s">
        <v>25</v>
      </c>
      <c r="O275" t="s">
        <v>293</v>
      </c>
      <c r="P275">
        <v>3.5399999999999999E-4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8.4532609999999995</v>
      </c>
      <c r="Z275" t="s">
        <v>25</v>
      </c>
      <c r="AA275" t="s">
        <v>292</v>
      </c>
      <c r="AB275">
        <v>0.36679400000000001</v>
      </c>
      <c r="AC275" t="s">
        <v>25</v>
      </c>
      <c r="AD275" t="s">
        <v>28</v>
      </c>
      <c r="AE275">
        <v>2.8610549999999999</v>
      </c>
      <c r="AF275" t="s">
        <v>25</v>
      </c>
      <c r="AG275" t="s">
        <v>288</v>
      </c>
      <c r="AH275">
        <v>1000</v>
      </c>
      <c r="AI275" t="s">
        <v>189</v>
      </c>
      <c r="AJ275">
        <v>3000000</v>
      </c>
      <c r="AK275" t="s">
        <v>190</v>
      </c>
      <c r="AL275">
        <v>5</v>
      </c>
      <c r="AM275" t="s">
        <v>191</v>
      </c>
      <c r="AN275">
        <v>500</v>
      </c>
      <c r="AO275" t="s">
        <v>192</v>
      </c>
      <c r="AP275">
        <v>30</v>
      </c>
      <c r="AQ275" t="s">
        <v>193</v>
      </c>
      <c r="AR275">
        <v>30</v>
      </c>
      <c r="AS275" t="s">
        <v>1882</v>
      </c>
    </row>
    <row r="276" spans="1:45">
      <c r="A276">
        <v>340</v>
      </c>
      <c r="B276" t="s">
        <v>289</v>
      </c>
      <c r="C276">
        <v>0</v>
      </c>
      <c r="D276" t="s">
        <v>182</v>
      </c>
      <c r="E276">
        <v>313</v>
      </c>
      <c r="F276" t="s">
        <v>183</v>
      </c>
      <c r="G276" t="s">
        <v>184</v>
      </c>
      <c r="H276">
        <v>7126.6360000000004</v>
      </c>
      <c r="I276" t="s">
        <v>185</v>
      </c>
      <c r="J276">
        <v>3.2899999999999997E-4</v>
      </c>
      <c r="K276" t="s">
        <v>25</v>
      </c>
      <c r="L276" t="s">
        <v>290</v>
      </c>
      <c r="M276">
        <v>71.619769000000005</v>
      </c>
      <c r="N276" t="s">
        <v>25</v>
      </c>
      <c r="O276" t="s">
        <v>293</v>
      </c>
      <c r="P276">
        <v>3.5300000000000002E-4</v>
      </c>
      <c r="Q276" t="s">
        <v>25</v>
      </c>
      <c r="R276" t="s">
        <v>24</v>
      </c>
      <c r="S276">
        <v>11.794098999999999</v>
      </c>
      <c r="T276" t="s">
        <v>25</v>
      </c>
      <c r="U276" t="s">
        <v>26</v>
      </c>
      <c r="V276">
        <v>0.10251200000000001</v>
      </c>
      <c r="W276" t="s">
        <v>25</v>
      </c>
      <c r="X276" t="s">
        <v>27</v>
      </c>
      <c r="Y276">
        <v>8.4414580000000008</v>
      </c>
      <c r="Z276" t="s">
        <v>25</v>
      </c>
      <c r="AA276" t="s">
        <v>292</v>
      </c>
      <c r="AB276">
        <v>0.38214799999999999</v>
      </c>
      <c r="AC276" t="s">
        <v>25</v>
      </c>
      <c r="AD276" t="s">
        <v>28</v>
      </c>
      <c r="AE276">
        <v>2.8586649999999998</v>
      </c>
      <c r="AF276" t="s">
        <v>25</v>
      </c>
      <c r="AG276" t="s">
        <v>288</v>
      </c>
      <c r="AH276">
        <v>1000</v>
      </c>
      <c r="AI276" t="s">
        <v>189</v>
      </c>
      <c r="AJ276">
        <v>3000000</v>
      </c>
      <c r="AK276" t="s">
        <v>190</v>
      </c>
      <c r="AL276">
        <v>5</v>
      </c>
      <c r="AM276" t="s">
        <v>191</v>
      </c>
      <c r="AN276">
        <v>500</v>
      </c>
      <c r="AO276" t="s">
        <v>192</v>
      </c>
      <c r="AP276">
        <v>30</v>
      </c>
      <c r="AQ276" t="s">
        <v>193</v>
      </c>
      <c r="AR276">
        <v>30</v>
      </c>
      <c r="AS276" t="s">
        <v>1882</v>
      </c>
    </row>
    <row r="277" spans="1:45">
      <c r="A277">
        <v>339</v>
      </c>
      <c r="B277" t="s">
        <v>289</v>
      </c>
      <c r="C277">
        <v>0</v>
      </c>
      <c r="D277" t="s">
        <v>182</v>
      </c>
      <c r="E277">
        <v>313</v>
      </c>
      <c r="F277" t="s">
        <v>183</v>
      </c>
      <c r="G277" t="s">
        <v>184</v>
      </c>
      <c r="H277">
        <v>7126.6360000000004</v>
      </c>
      <c r="I277" t="s">
        <v>185</v>
      </c>
      <c r="J277">
        <v>3.28E-4</v>
      </c>
      <c r="K277" t="s">
        <v>25</v>
      </c>
      <c r="L277" t="s">
        <v>290</v>
      </c>
      <c r="M277">
        <v>71.194629000000006</v>
      </c>
      <c r="N277" t="s">
        <v>25</v>
      </c>
      <c r="O277" t="s">
        <v>293</v>
      </c>
      <c r="P277">
        <v>3.5199999999999999E-4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0.10266599999999999</v>
      </c>
      <c r="W277" t="s">
        <v>25</v>
      </c>
      <c r="X277" t="s">
        <v>27</v>
      </c>
      <c r="Y277">
        <v>8.4471760000000007</v>
      </c>
      <c r="Z277" t="s">
        <v>25</v>
      </c>
      <c r="AA277" t="s">
        <v>292</v>
      </c>
      <c r="AB277">
        <v>0.36624099999999998</v>
      </c>
      <c r="AC277" t="s">
        <v>25</v>
      </c>
      <c r="AD277" t="s">
        <v>28</v>
      </c>
      <c r="AE277">
        <v>2.8668260000000001</v>
      </c>
      <c r="AF277" t="s">
        <v>25</v>
      </c>
      <c r="AG277" t="s">
        <v>288</v>
      </c>
      <c r="AH277">
        <v>1000</v>
      </c>
      <c r="AI277" t="s">
        <v>189</v>
      </c>
      <c r="AJ277">
        <v>3000000</v>
      </c>
      <c r="AK277" t="s">
        <v>190</v>
      </c>
      <c r="AL277">
        <v>5</v>
      </c>
      <c r="AM277" t="s">
        <v>191</v>
      </c>
      <c r="AN277">
        <v>500</v>
      </c>
      <c r="AO277" t="s">
        <v>192</v>
      </c>
      <c r="AP277">
        <v>30</v>
      </c>
      <c r="AQ277" t="s">
        <v>193</v>
      </c>
      <c r="AR277">
        <v>30</v>
      </c>
      <c r="AS277" t="s">
        <v>1882</v>
      </c>
    </row>
    <row r="278" spans="1:45">
      <c r="A278">
        <v>337</v>
      </c>
      <c r="B278" t="s">
        <v>289</v>
      </c>
      <c r="C278">
        <v>0</v>
      </c>
      <c r="D278" t="s">
        <v>182</v>
      </c>
      <c r="E278">
        <v>313</v>
      </c>
      <c r="F278" t="s">
        <v>183</v>
      </c>
      <c r="G278" t="s">
        <v>184</v>
      </c>
      <c r="H278">
        <v>7126.6360000000004</v>
      </c>
      <c r="I278" t="s">
        <v>185</v>
      </c>
      <c r="J278">
        <v>2.7500000000000002E-4</v>
      </c>
      <c r="K278" t="s">
        <v>25</v>
      </c>
      <c r="L278" t="s">
        <v>290</v>
      </c>
      <c r="M278">
        <v>76.666255000000007</v>
      </c>
      <c r="N278" t="s">
        <v>25</v>
      </c>
      <c r="O278" t="s">
        <v>293</v>
      </c>
      <c r="P278">
        <v>2.9999999999999997E-4</v>
      </c>
      <c r="Q278" t="s">
        <v>25</v>
      </c>
      <c r="R278" t="s">
        <v>24</v>
      </c>
      <c r="S278">
        <v>21.814613000000001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19.303553000000001</v>
      </c>
      <c r="Z278" t="s">
        <v>25</v>
      </c>
      <c r="AA278" t="s">
        <v>292</v>
      </c>
      <c r="AB278">
        <v>0.34703800000000001</v>
      </c>
      <c r="AC278" t="s">
        <v>25</v>
      </c>
      <c r="AD278" t="s">
        <v>28</v>
      </c>
      <c r="AE278">
        <v>1.977403</v>
      </c>
      <c r="AF278" t="s">
        <v>25</v>
      </c>
      <c r="AG278" t="s">
        <v>288</v>
      </c>
      <c r="AH278">
        <v>600</v>
      </c>
      <c r="AI278" t="s">
        <v>189</v>
      </c>
      <c r="AJ278">
        <v>3000000</v>
      </c>
      <c r="AK278" t="s">
        <v>190</v>
      </c>
      <c r="AL278">
        <v>5</v>
      </c>
      <c r="AM278" t="s">
        <v>191</v>
      </c>
      <c r="AN278">
        <v>500</v>
      </c>
      <c r="AO278" t="s">
        <v>192</v>
      </c>
      <c r="AP278">
        <v>30</v>
      </c>
      <c r="AQ278" t="s">
        <v>193</v>
      </c>
      <c r="AR278">
        <v>30</v>
      </c>
      <c r="AS278" t="s">
        <v>1882</v>
      </c>
    </row>
    <row r="279" spans="1:45">
      <c r="A279">
        <v>336</v>
      </c>
      <c r="B279" t="s">
        <v>289</v>
      </c>
      <c r="C279">
        <v>0</v>
      </c>
      <c r="D279" t="s">
        <v>182</v>
      </c>
      <c r="E279">
        <v>313</v>
      </c>
      <c r="F279" t="s">
        <v>183</v>
      </c>
      <c r="G279" t="s">
        <v>184</v>
      </c>
      <c r="H279">
        <v>7126.6360000000004</v>
      </c>
      <c r="I279" t="s">
        <v>185</v>
      </c>
      <c r="J279">
        <v>3.3799999999999998E-4</v>
      </c>
      <c r="K279" t="s">
        <v>25</v>
      </c>
      <c r="L279" t="s">
        <v>290</v>
      </c>
      <c r="M279">
        <v>77.312504000000004</v>
      </c>
      <c r="N279" t="s">
        <v>25</v>
      </c>
      <c r="O279" t="s">
        <v>293</v>
      </c>
      <c r="P279">
        <v>3.6400000000000001E-4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20.236177999999999</v>
      </c>
      <c r="Z279" t="s">
        <v>25</v>
      </c>
      <c r="AA279" t="s">
        <v>292</v>
      </c>
      <c r="AB279">
        <v>0.35449599999999998</v>
      </c>
      <c r="AC279" t="s">
        <v>25</v>
      </c>
      <c r="AD279" t="s">
        <v>28</v>
      </c>
      <c r="AE279">
        <v>2.000213</v>
      </c>
      <c r="AF279" t="s">
        <v>25</v>
      </c>
      <c r="AG279" t="s">
        <v>288</v>
      </c>
      <c r="AH279">
        <v>1099</v>
      </c>
      <c r="AI279" t="s">
        <v>189</v>
      </c>
      <c r="AJ279">
        <v>3000000</v>
      </c>
      <c r="AK279" t="s">
        <v>190</v>
      </c>
      <c r="AL279">
        <v>5</v>
      </c>
      <c r="AM279" t="s">
        <v>191</v>
      </c>
      <c r="AN279">
        <v>500</v>
      </c>
      <c r="AO279" t="s">
        <v>192</v>
      </c>
      <c r="AP279">
        <v>30</v>
      </c>
      <c r="AQ279" t="s">
        <v>193</v>
      </c>
      <c r="AR279">
        <v>30</v>
      </c>
      <c r="AS279" t="s">
        <v>1882</v>
      </c>
    </row>
    <row r="280" spans="1:45">
      <c r="A280">
        <v>335</v>
      </c>
      <c r="B280" t="s">
        <v>289</v>
      </c>
      <c r="C280">
        <v>0</v>
      </c>
      <c r="D280" t="s">
        <v>182</v>
      </c>
      <c r="E280">
        <v>313</v>
      </c>
      <c r="F280" t="s">
        <v>183</v>
      </c>
      <c r="G280" t="s">
        <v>184</v>
      </c>
      <c r="H280">
        <v>7126.6360000000004</v>
      </c>
      <c r="I280" t="s">
        <v>185</v>
      </c>
      <c r="J280">
        <v>3.0499999999999999E-4</v>
      </c>
      <c r="K280" t="s">
        <v>25</v>
      </c>
      <c r="L280" t="s">
        <v>290</v>
      </c>
      <c r="M280">
        <v>76.122276999999997</v>
      </c>
      <c r="N280" t="s">
        <v>25</v>
      </c>
      <c r="O280" t="s">
        <v>293</v>
      </c>
      <c r="P280">
        <v>3.3E-4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0.12525800000000001</v>
      </c>
      <c r="W280" t="s">
        <v>25</v>
      </c>
      <c r="X280" t="s">
        <v>27</v>
      </c>
      <c r="Y280">
        <v>19.870811</v>
      </c>
      <c r="Z280" t="s">
        <v>25</v>
      </c>
      <c r="AA280" t="s">
        <v>292</v>
      </c>
      <c r="AB280">
        <v>0.34920099999999998</v>
      </c>
      <c r="AC280" t="s">
        <v>25</v>
      </c>
      <c r="AD280" t="s">
        <v>28</v>
      </c>
      <c r="AE280">
        <v>1.984005</v>
      </c>
      <c r="AF280" t="s">
        <v>25</v>
      </c>
      <c r="AG280" t="s">
        <v>288</v>
      </c>
      <c r="AH280">
        <v>900</v>
      </c>
      <c r="AI280" t="s">
        <v>189</v>
      </c>
      <c r="AJ280">
        <v>3000000</v>
      </c>
      <c r="AK280" t="s">
        <v>190</v>
      </c>
      <c r="AL280">
        <v>5</v>
      </c>
      <c r="AM280" t="s">
        <v>191</v>
      </c>
      <c r="AN280">
        <v>500</v>
      </c>
      <c r="AO280" t="s">
        <v>192</v>
      </c>
      <c r="AP280">
        <v>30</v>
      </c>
      <c r="AQ280" t="s">
        <v>193</v>
      </c>
      <c r="AR280">
        <v>30</v>
      </c>
      <c r="AS280" t="s">
        <v>1882</v>
      </c>
    </row>
    <row r="281" spans="1:45">
      <c r="A281">
        <v>335</v>
      </c>
      <c r="B281" t="s">
        <v>289</v>
      </c>
      <c r="C281">
        <v>0</v>
      </c>
      <c r="D281" t="s">
        <v>182</v>
      </c>
      <c r="E281">
        <v>313</v>
      </c>
      <c r="F281" t="s">
        <v>183</v>
      </c>
      <c r="G281" t="s">
        <v>184</v>
      </c>
      <c r="H281">
        <v>7126.6360000000004</v>
      </c>
      <c r="I281" t="s">
        <v>185</v>
      </c>
      <c r="J281">
        <v>3.0499999999999999E-4</v>
      </c>
      <c r="K281" t="s">
        <v>25</v>
      </c>
      <c r="L281" t="s">
        <v>290</v>
      </c>
      <c r="M281">
        <v>78.057378999999997</v>
      </c>
      <c r="N281" t="s">
        <v>25</v>
      </c>
      <c r="O281" t="s">
        <v>293</v>
      </c>
      <c r="P281">
        <v>3.3100000000000002E-4</v>
      </c>
      <c r="Q281" t="s">
        <v>25</v>
      </c>
      <c r="R281" t="s">
        <v>24</v>
      </c>
      <c r="S281">
        <v>21.743124000000002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19.279471999999998</v>
      </c>
      <c r="Z281" t="s">
        <v>25</v>
      </c>
      <c r="AA281" t="s">
        <v>292</v>
      </c>
      <c r="AB281">
        <v>0.34904099999999999</v>
      </c>
      <c r="AC281" t="s">
        <v>25</v>
      </c>
      <c r="AD281" t="s">
        <v>28</v>
      </c>
      <c r="AE281">
        <v>1.98712</v>
      </c>
      <c r="AF281" t="s">
        <v>25</v>
      </c>
      <c r="AG281" t="s">
        <v>288</v>
      </c>
      <c r="AH281">
        <v>1000</v>
      </c>
      <c r="AI281" t="s">
        <v>189</v>
      </c>
      <c r="AJ281">
        <v>3000000</v>
      </c>
      <c r="AK281" t="s">
        <v>190</v>
      </c>
      <c r="AL281">
        <v>5</v>
      </c>
      <c r="AM281" t="s">
        <v>191</v>
      </c>
      <c r="AN281">
        <v>500</v>
      </c>
      <c r="AO281" t="s">
        <v>192</v>
      </c>
      <c r="AP281">
        <v>30</v>
      </c>
      <c r="AQ281" t="s">
        <v>193</v>
      </c>
      <c r="AR281">
        <v>30</v>
      </c>
      <c r="AS281" t="s">
        <v>1882</v>
      </c>
    </row>
    <row r="282" spans="1:45">
      <c r="A282">
        <v>334</v>
      </c>
      <c r="B282" t="s">
        <v>289</v>
      </c>
      <c r="C282">
        <v>0</v>
      </c>
      <c r="D282" t="s">
        <v>182</v>
      </c>
      <c r="E282">
        <v>104</v>
      </c>
      <c r="F282" t="s">
        <v>183</v>
      </c>
      <c r="G282" t="s">
        <v>184</v>
      </c>
      <c r="H282">
        <v>2416.3719999999998</v>
      </c>
      <c r="I282" t="s">
        <v>185</v>
      </c>
      <c r="J282">
        <v>9.0600000000000001E-4</v>
      </c>
      <c r="K282" t="s">
        <v>25</v>
      </c>
      <c r="L282" t="s">
        <v>290</v>
      </c>
      <c r="M282">
        <v>45.836599999999997</v>
      </c>
      <c r="N282" t="s">
        <v>25</v>
      </c>
      <c r="O282" t="s">
        <v>293</v>
      </c>
      <c r="P282">
        <v>9.5200000000000005E-4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0.37233699999999997</v>
      </c>
      <c r="W282" t="s">
        <v>25</v>
      </c>
      <c r="X282" t="s">
        <v>27</v>
      </c>
      <c r="Y282">
        <v>10.409903</v>
      </c>
      <c r="Z282" t="s">
        <v>25</v>
      </c>
      <c r="AA282" t="s">
        <v>292</v>
      </c>
      <c r="AB282">
        <v>0.37918200000000002</v>
      </c>
      <c r="AC282" t="s">
        <v>25</v>
      </c>
      <c r="AD282" t="s">
        <v>28</v>
      </c>
      <c r="AE282">
        <v>1.5183530000000001</v>
      </c>
      <c r="AF282" t="s">
        <v>25</v>
      </c>
      <c r="AG282" t="s">
        <v>288</v>
      </c>
      <c r="AH282">
        <v>300</v>
      </c>
      <c r="AI282" t="s">
        <v>189</v>
      </c>
      <c r="AJ282">
        <v>1000000</v>
      </c>
      <c r="AK282" t="s">
        <v>190</v>
      </c>
      <c r="AL282">
        <v>5</v>
      </c>
      <c r="AM282" t="s">
        <v>191</v>
      </c>
      <c r="AN282">
        <v>500</v>
      </c>
      <c r="AO282" t="s">
        <v>192</v>
      </c>
      <c r="AP282">
        <v>30</v>
      </c>
      <c r="AQ282" t="s">
        <v>193</v>
      </c>
      <c r="AR282">
        <v>30</v>
      </c>
      <c r="AS282" t="s">
        <v>1882</v>
      </c>
    </row>
    <row r="283" spans="1:45">
      <c r="A283">
        <v>334</v>
      </c>
      <c r="B283" t="s">
        <v>289</v>
      </c>
      <c r="C283">
        <v>0</v>
      </c>
      <c r="D283" t="s">
        <v>182</v>
      </c>
      <c r="E283">
        <v>180</v>
      </c>
      <c r="F283" t="s">
        <v>183</v>
      </c>
      <c r="G283" t="s">
        <v>184</v>
      </c>
      <c r="H283">
        <v>6.1040000000000001</v>
      </c>
      <c r="I283" t="s">
        <v>185</v>
      </c>
      <c r="J283">
        <v>1.2030000000000001E-3</v>
      </c>
      <c r="K283" t="s">
        <v>25</v>
      </c>
      <c r="L283" t="s">
        <v>290</v>
      </c>
      <c r="M283">
        <v>60.219299999999997</v>
      </c>
      <c r="N283" t="s">
        <v>25</v>
      </c>
      <c r="O283" t="s">
        <v>293</v>
      </c>
      <c r="P283">
        <v>1.263E-3</v>
      </c>
      <c r="Q283" t="s">
        <v>25</v>
      </c>
      <c r="R283" t="s">
        <v>24</v>
      </c>
      <c r="S283">
        <v>22.052811999999999</v>
      </c>
      <c r="T283" t="s">
        <v>25</v>
      </c>
      <c r="U283" t="s">
        <v>26</v>
      </c>
      <c r="V283">
        <v>1.0446759999999999</v>
      </c>
      <c r="W283" t="s">
        <v>25</v>
      </c>
      <c r="X283" t="s">
        <v>27</v>
      </c>
      <c r="Y283">
        <v>19.114104000000001</v>
      </c>
      <c r="Z283" t="s">
        <v>25</v>
      </c>
      <c r="AA283" t="s">
        <v>292</v>
      </c>
      <c r="AB283">
        <v>0.38020199999999998</v>
      </c>
      <c r="AC283" t="s">
        <v>25</v>
      </c>
      <c r="AD283" t="s">
        <v>28</v>
      </c>
      <c r="AE283">
        <v>1.4937020000000001</v>
      </c>
      <c r="AF283" t="s">
        <v>25</v>
      </c>
      <c r="AG283" t="s">
        <v>288</v>
      </c>
      <c r="AH283">
        <v>200</v>
      </c>
      <c r="AI283" t="s">
        <v>189</v>
      </c>
      <c r="AJ283">
        <v>1000000</v>
      </c>
      <c r="AK283" t="s">
        <v>190</v>
      </c>
      <c r="AL283">
        <v>10</v>
      </c>
      <c r="AM283" t="s">
        <v>191</v>
      </c>
      <c r="AN283">
        <v>500</v>
      </c>
      <c r="AO283" t="s">
        <v>192</v>
      </c>
      <c r="AP283">
        <v>30</v>
      </c>
      <c r="AQ283" t="s">
        <v>193</v>
      </c>
      <c r="AR283">
        <v>30</v>
      </c>
      <c r="AS283" t="s">
        <v>1882</v>
      </c>
    </row>
    <row r="284" spans="1:45">
      <c r="A284">
        <v>334</v>
      </c>
      <c r="B284" t="s">
        <v>289</v>
      </c>
      <c r="C284">
        <v>0</v>
      </c>
      <c r="D284" t="s">
        <v>182</v>
      </c>
      <c r="E284">
        <v>222</v>
      </c>
      <c r="F284" t="s">
        <v>183</v>
      </c>
      <c r="G284" t="s">
        <v>184</v>
      </c>
      <c r="H284">
        <v>1.4319999999999999</v>
      </c>
      <c r="I284" t="s">
        <v>185</v>
      </c>
      <c r="J284">
        <v>1.4630000000000001E-3</v>
      </c>
      <c r="K284" t="s">
        <v>25</v>
      </c>
      <c r="L284" t="s">
        <v>290</v>
      </c>
      <c r="M284">
        <v>140.7741</v>
      </c>
      <c r="N284" t="s">
        <v>25</v>
      </c>
      <c r="O284" t="s">
        <v>293</v>
      </c>
      <c r="P284">
        <v>1.604E-3</v>
      </c>
      <c r="Q284" t="s">
        <v>25</v>
      </c>
      <c r="R284" t="s">
        <v>24</v>
      </c>
      <c r="S284">
        <v>29.920221000000002</v>
      </c>
      <c r="T284" t="s">
        <v>25</v>
      </c>
      <c r="U284" t="s">
        <v>26</v>
      </c>
      <c r="V284">
        <v>0.63016399999999995</v>
      </c>
      <c r="W284" t="s">
        <v>25</v>
      </c>
      <c r="X284" t="s">
        <v>27</v>
      </c>
      <c r="Y284">
        <v>26.610166</v>
      </c>
      <c r="Z284" t="s">
        <v>25</v>
      </c>
      <c r="AA284" t="s">
        <v>292</v>
      </c>
      <c r="AB284">
        <v>1.1540509999999999</v>
      </c>
      <c r="AC284" t="s">
        <v>25</v>
      </c>
      <c r="AD284" t="s">
        <v>28</v>
      </c>
      <c r="AE284">
        <v>1.5048859999999999</v>
      </c>
      <c r="AF284" t="s">
        <v>25</v>
      </c>
      <c r="AG284" t="s">
        <v>288</v>
      </c>
      <c r="AH284">
        <v>200</v>
      </c>
      <c r="AI284" t="s">
        <v>189</v>
      </c>
      <c r="AJ284">
        <v>1000000</v>
      </c>
      <c r="AK284" t="s">
        <v>190</v>
      </c>
      <c r="AL284">
        <v>10</v>
      </c>
      <c r="AM284" t="s">
        <v>191</v>
      </c>
      <c r="AN284">
        <v>500</v>
      </c>
      <c r="AO284" t="s">
        <v>192</v>
      </c>
      <c r="AP284">
        <v>40</v>
      </c>
      <c r="AQ284" t="s">
        <v>193</v>
      </c>
      <c r="AR284">
        <v>100</v>
      </c>
      <c r="AS284" t="s">
        <v>1882</v>
      </c>
    </row>
    <row r="285" spans="1:45">
      <c r="A285">
        <v>334</v>
      </c>
      <c r="B285" t="s">
        <v>289</v>
      </c>
      <c r="C285">
        <v>0</v>
      </c>
      <c r="D285" t="s">
        <v>182</v>
      </c>
      <c r="E285">
        <v>222</v>
      </c>
      <c r="F285" t="s">
        <v>183</v>
      </c>
      <c r="G285" t="s">
        <v>184</v>
      </c>
      <c r="H285">
        <v>0.96599999999999997</v>
      </c>
      <c r="I285" t="s">
        <v>185</v>
      </c>
      <c r="J285">
        <v>1.2160000000000001E-3</v>
      </c>
      <c r="K285" t="s">
        <v>25</v>
      </c>
      <c r="L285" t="s">
        <v>290</v>
      </c>
      <c r="M285">
        <v>128.09360000000001</v>
      </c>
      <c r="N285" t="s">
        <v>25</v>
      </c>
      <c r="O285" t="s">
        <v>293</v>
      </c>
      <c r="P285">
        <v>1.3439999999999999E-3</v>
      </c>
      <c r="Q285" t="s">
        <v>25</v>
      </c>
      <c r="R285" t="s">
        <v>24</v>
      </c>
      <c r="S285">
        <v>29.288571000000001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25.369154999999999</v>
      </c>
      <c r="Z285" t="s">
        <v>25</v>
      </c>
      <c r="AA285" t="s">
        <v>292</v>
      </c>
      <c r="AB285">
        <v>1.1524840000000001</v>
      </c>
      <c r="AC285" t="s">
        <v>25</v>
      </c>
      <c r="AD285" t="s">
        <v>28</v>
      </c>
      <c r="AE285">
        <v>1.4986950000000001</v>
      </c>
      <c r="AF285" t="s">
        <v>25</v>
      </c>
      <c r="AG285" t="s">
        <v>288</v>
      </c>
      <c r="AH285">
        <v>100</v>
      </c>
      <c r="AI285" t="s">
        <v>189</v>
      </c>
      <c r="AJ285">
        <v>1000000</v>
      </c>
      <c r="AK285" t="s">
        <v>190</v>
      </c>
      <c r="AL285">
        <v>10</v>
      </c>
      <c r="AM285" t="s">
        <v>191</v>
      </c>
      <c r="AN285">
        <v>500</v>
      </c>
      <c r="AO285" t="s">
        <v>192</v>
      </c>
      <c r="AP285">
        <v>40</v>
      </c>
      <c r="AQ285" t="s">
        <v>193</v>
      </c>
      <c r="AR285">
        <v>100</v>
      </c>
      <c r="AS285" t="s">
        <v>1882</v>
      </c>
    </row>
    <row r="286" spans="1:45">
      <c r="A286">
        <v>332</v>
      </c>
      <c r="B286" t="s">
        <v>289</v>
      </c>
      <c r="C286">
        <v>0</v>
      </c>
      <c r="D286" t="s">
        <v>182</v>
      </c>
      <c r="E286">
        <v>179</v>
      </c>
      <c r="F286" t="s">
        <v>183</v>
      </c>
      <c r="G286" t="s">
        <v>184</v>
      </c>
      <c r="H286">
        <v>6.0419999999999998</v>
      </c>
      <c r="I286" t="s">
        <v>185</v>
      </c>
      <c r="J286">
        <v>7.76E-4</v>
      </c>
      <c r="K286" t="s">
        <v>25</v>
      </c>
      <c r="L286" t="s">
        <v>290</v>
      </c>
      <c r="M286">
        <v>37.229399999999998</v>
      </c>
      <c r="N286" t="s">
        <v>25</v>
      </c>
      <c r="O286" t="s">
        <v>293</v>
      </c>
      <c r="P286">
        <v>8.1300000000000003E-4</v>
      </c>
      <c r="Q286" t="s">
        <v>25</v>
      </c>
      <c r="R286" t="s">
        <v>24</v>
      </c>
      <c r="S286">
        <v>11.248590999999999</v>
      </c>
      <c r="T286" t="s">
        <v>25</v>
      </c>
      <c r="U286" t="s">
        <v>26</v>
      </c>
      <c r="V286">
        <v>0.18385099999999999</v>
      </c>
      <c r="W286" t="s">
        <v>25</v>
      </c>
      <c r="X286" t="s">
        <v>27</v>
      </c>
      <c r="Y286">
        <v>10.121449</v>
      </c>
      <c r="Z286" t="s">
        <v>25</v>
      </c>
      <c r="AA286" t="s">
        <v>292</v>
      </c>
      <c r="AB286">
        <v>0.22262999999999999</v>
      </c>
      <c r="AC286" t="s">
        <v>25</v>
      </c>
      <c r="AD286" t="s">
        <v>28</v>
      </c>
      <c r="AE286">
        <v>0.71048999999999995</v>
      </c>
      <c r="AF286" t="s">
        <v>25</v>
      </c>
      <c r="AG286" t="s">
        <v>288</v>
      </c>
      <c r="AH286">
        <v>600</v>
      </c>
      <c r="AI286" t="s">
        <v>189</v>
      </c>
      <c r="AJ286">
        <v>1000000</v>
      </c>
      <c r="AK286" t="s">
        <v>190</v>
      </c>
      <c r="AL286">
        <v>10</v>
      </c>
      <c r="AM286" t="s">
        <v>191</v>
      </c>
      <c r="AN286">
        <v>500</v>
      </c>
      <c r="AO286" t="s">
        <v>192</v>
      </c>
      <c r="AP286">
        <v>40</v>
      </c>
      <c r="AQ286" t="s">
        <v>193</v>
      </c>
      <c r="AR286">
        <v>40</v>
      </c>
      <c r="AS286" t="s">
        <v>1882</v>
      </c>
    </row>
    <row r="287" spans="1:45">
      <c r="A287">
        <v>331</v>
      </c>
      <c r="B287" t="s">
        <v>289</v>
      </c>
      <c r="C287">
        <v>0</v>
      </c>
      <c r="D287" t="s">
        <v>182</v>
      </c>
      <c r="E287">
        <v>180</v>
      </c>
      <c r="F287" t="s">
        <v>183</v>
      </c>
      <c r="G287" t="s">
        <v>184</v>
      </c>
      <c r="H287">
        <v>5.97</v>
      </c>
      <c r="I287" t="s">
        <v>185</v>
      </c>
      <c r="J287">
        <v>7.6000000000000004E-4</v>
      </c>
      <c r="K287" t="s">
        <v>25</v>
      </c>
      <c r="L287" t="s">
        <v>290</v>
      </c>
      <c r="M287">
        <v>37.1721</v>
      </c>
      <c r="N287" t="s">
        <v>25</v>
      </c>
      <c r="O287" t="s">
        <v>293</v>
      </c>
      <c r="P287">
        <v>7.9699999999999997E-4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0.17902000000000001</v>
      </c>
      <c r="W287" t="s">
        <v>25</v>
      </c>
      <c r="X287" t="s">
        <v>27</v>
      </c>
      <c r="Y287">
        <v>9.9635210000000001</v>
      </c>
      <c r="Z287" t="s">
        <v>25</v>
      </c>
      <c r="AA287" t="s">
        <v>292</v>
      </c>
      <c r="AB287">
        <v>0.184387</v>
      </c>
      <c r="AC287" t="s">
        <v>25</v>
      </c>
      <c r="AD287" t="s">
        <v>28</v>
      </c>
      <c r="AE287">
        <v>0.70962499999999995</v>
      </c>
      <c r="AF287" t="s">
        <v>25</v>
      </c>
      <c r="AG287" t="s">
        <v>288</v>
      </c>
      <c r="AH287">
        <v>600</v>
      </c>
      <c r="AI287" t="s">
        <v>189</v>
      </c>
      <c r="AJ287">
        <v>1000000</v>
      </c>
      <c r="AK287" t="s">
        <v>190</v>
      </c>
      <c r="AL287">
        <v>10</v>
      </c>
      <c r="AM287" t="s">
        <v>191</v>
      </c>
      <c r="AN287">
        <v>500</v>
      </c>
      <c r="AO287" t="s">
        <v>192</v>
      </c>
      <c r="AP287">
        <v>30</v>
      </c>
      <c r="AQ287" t="s">
        <v>193</v>
      </c>
      <c r="AR287">
        <v>30</v>
      </c>
      <c r="AS287" t="s">
        <v>1882</v>
      </c>
    </row>
    <row r="288" spans="1:45">
      <c r="A288">
        <v>330</v>
      </c>
      <c r="B288" t="s">
        <v>289</v>
      </c>
      <c r="C288">
        <v>0</v>
      </c>
      <c r="D288" t="s">
        <v>182</v>
      </c>
      <c r="E288">
        <v>180</v>
      </c>
      <c r="F288" t="s">
        <v>183</v>
      </c>
      <c r="G288" t="s">
        <v>184</v>
      </c>
      <c r="H288">
        <v>5.97</v>
      </c>
      <c r="I288" t="s">
        <v>185</v>
      </c>
      <c r="J288">
        <v>6.6799999999999997E-4</v>
      </c>
      <c r="K288" t="s">
        <v>25</v>
      </c>
      <c r="L288" t="s">
        <v>290</v>
      </c>
      <c r="M288">
        <v>39.773299999999999</v>
      </c>
      <c r="N288" t="s">
        <v>25</v>
      </c>
      <c r="O288" t="s">
        <v>293</v>
      </c>
      <c r="P288">
        <v>7.0699999999999995E-4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0.21076900000000001</v>
      </c>
      <c r="W288" t="s">
        <v>25</v>
      </c>
      <c r="X288" t="s">
        <v>27</v>
      </c>
      <c r="Y288">
        <v>9.6205040000000004</v>
      </c>
      <c r="Z288" t="s">
        <v>25</v>
      </c>
      <c r="AA288" t="s">
        <v>292</v>
      </c>
      <c r="AB288">
        <v>0.17990800000000001</v>
      </c>
      <c r="AC288" t="s">
        <v>25</v>
      </c>
      <c r="AD288" t="s">
        <v>28</v>
      </c>
      <c r="AE288">
        <v>0.704959</v>
      </c>
      <c r="AF288" t="s">
        <v>25</v>
      </c>
      <c r="AG288" t="s">
        <v>288</v>
      </c>
      <c r="AH288">
        <v>500</v>
      </c>
      <c r="AI288" t="s">
        <v>189</v>
      </c>
      <c r="AJ288">
        <v>1000000</v>
      </c>
      <c r="AK288" t="s">
        <v>190</v>
      </c>
      <c r="AL288">
        <v>10</v>
      </c>
      <c r="AM288" t="s">
        <v>191</v>
      </c>
      <c r="AN288">
        <v>500</v>
      </c>
      <c r="AO288" t="s">
        <v>192</v>
      </c>
      <c r="AP288">
        <v>30</v>
      </c>
      <c r="AQ288" t="s">
        <v>193</v>
      </c>
      <c r="AR288">
        <v>30</v>
      </c>
      <c r="AS288" t="s">
        <v>1882</v>
      </c>
    </row>
    <row r="289" spans="1:45">
      <c r="A289">
        <v>329</v>
      </c>
      <c r="B289" t="s">
        <v>289</v>
      </c>
      <c r="C289">
        <v>0</v>
      </c>
      <c r="D289" t="s">
        <v>182</v>
      </c>
      <c r="E289">
        <v>178</v>
      </c>
      <c r="F289" t="s">
        <v>183</v>
      </c>
      <c r="G289" t="s">
        <v>184</v>
      </c>
      <c r="H289">
        <v>932.06399999999996</v>
      </c>
      <c r="I289" t="s">
        <v>185</v>
      </c>
      <c r="J289">
        <v>7.36E-4</v>
      </c>
      <c r="K289" t="s">
        <v>25</v>
      </c>
      <c r="L289" t="s">
        <v>290</v>
      </c>
      <c r="M289">
        <v>39.099499999999999</v>
      </c>
      <c r="N289" t="s">
        <v>25</v>
      </c>
      <c r="O289" t="s">
        <v>293</v>
      </c>
      <c r="P289">
        <v>7.7499999999999997E-4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8.9813209999999994</v>
      </c>
      <c r="Z289" t="s">
        <v>25</v>
      </c>
      <c r="AA289" t="s">
        <v>292</v>
      </c>
      <c r="AB289">
        <v>0.143899</v>
      </c>
      <c r="AC289" t="s">
        <v>25</v>
      </c>
      <c r="AD289" t="s">
        <v>28</v>
      </c>
      <c r="AE289">
        <v>0.71492999999999995</v>
      </c>
      <c r="AF289" t="s">
        <v>25</v>
      </c>
      <c r="AG289" t="s">
        <v>288</v>
      </c>
      <c r="AH289">
        <v>500</v>
      </c>
      <c r="AI289" t="s">
        <v>189</v>
      </c>
      <c r="AJ289">
        <v>1000000</v>
      </c>
      <c r="AK289" t="s">
        <v>190</v>
      </c>
      <c r="AL289">
        <v>10</v>
      </c>
      <c r="AM289" t="s">
        <v>191</v>
      </c>
      <c r="AN289">
        <v>500</v>
      </c>
      <c r="AO289" t="s">
        <v>192</v>
      </c>
      <c r="AP289">
        <v>30</v>
      </c>
      <c r="AQ289" t="s">
        <v>193</v>
      </c>
      <c r="AR289">
        <v>30</v>
      </c>
      <c r="AS289" t="s">
        <v>1882</v>
      </c>
    </row>
    <row r="290" spans="1:45">
      <c r="A290">
        <v>328</v>
      </c>
      <c r="B290" t="s">
        <v>289</v>
      </c>
      <c r="C290">
        <v>0</v>
      </c>
      <c r="D290" t="s">
        <v>182</v>
      </c>
      <c r="E290">
        <v>178</v>
      </c>
      <c r="F290" t="s">
        <v>183</v>
      </c>
      <c r="G290" t="s">
        <v>184</v>
      </c>
      <c r="H290">
        <v>103.47799999999999</v>
      </c>
      <c r="I290" t="s">
        <v>185</v>
      </c>
      <c r="J290">
        <v>6.4499999999999996E-4</v>
      </c>
      <c r="K290" t="s">
        <v>25</v>
      </c>
      <c r="L290" t="s">
        <v>290</v>
      </c>
      <c r="M290">
        <v>38.154899999999998</v>
      </c>
      <c r="N290" t="s">
        <v>25</v>
      </c>
      <c r="O290" t="s">
        <v>293</v>
      </c>
      <c r="P290">
        <v>6.8300000000000001E-4</v>
      </c>
      <c r="Q290" t="s">
        <v>25</v>
      </c>
      <c r="R290" t="s">
        <v>24</v>
      </c>
      <c r="S290">
        <v>11.023671999999999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292</v>
      </c>
      <c r="AB290">
        <v>0.135903</v>
      </c>
      <c r="AC290" t="s">
        <v>25</v>
      </c>
      <c r="AD290" t="s">
        <v>28</v>
      </c>
      <c r="AE290">
        <v>0.68611500000000003</v>
      </c>
      <c r="AF290" t="s">
        <v>25</v>
      </c>
      <c r="AG290" t="s">
        <v>288</v>
      </c>
      <c r="AH290">
        <v>600</v>
      </c>
      <c r="AI290" t="s">
        <v>189</v>
      </c>
      <c r="AJ290">
        <v>1000000</v>
      </c>
      <c r="AK290" t="s">
        <v>190</v>
      </c>
      <c r="AL290">
        <v>10</v>
      </c>
      <c r="AM290" t="s">
        <v>191</v>
      </c>
      <c r="AN290">
        <v>500</v>
      </c>
      <c r="AO290" t="s">
        <v>192</v>
      </c>
      <c r="AP290">
        <v>30</v>
      </c>
      <c r="AQ290" t="s">
        <v>193</v>
      </c>
      <c r="AR290">
        <v>30</v>
      </c>
      <c r="AS290" t="s">
        <v>1882</v>
      </c>
    </row>
    <row r="291" spans="1:45">
      <c r="A291">
        <v>328</v>
      </c>
      <c r="B291" t="s">
        <v>289</v>
      </c>
      <c r="C291">
        <v>0</v>
      </c>
      <c r="D291" t="s">
        <v>182</v>
      </c>
      <c r="E291">
        <v>178</v>
      </c>
      <c r="F291" t="s">
        <v>183</v>
      </c>
      <c r="G291" t="s">
        <v>184</v>
      </c>
      <c r="H291">
        <v>103.47799999999999</v>
      </c>
      <c r="I291" t="s">
        <v>185</v>
      </c>
      <c r="J291">
        <v>6.7199999999999996E-4</v>
      </c>
      <c r="K291" t="s">
        <v>25</v>
      </c>
      <c r="L291" t="s">
        <v>290</v>
      </c>
      <c r="M291">
        <v>42.803800000000003</v>
      </c>
      <c r="N291" t="s">
        <v>25</v>
      </c>
      <c r="O291" t="s">
        <v>293</v>
      </c>
      <c r="P291">
        <v>7.1500000000000003E-4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0.19226099999999999</v>
      </c>
      <c r="W291" t="s">
        <v>25</v>
      </c>
      <c r="X291" t="s">
        <v>27</v>
      </c>
      <c r="Y291">
        <v>10.975507</v>
      </c>
      <c r="Z291" t="s">
        <v>25</v>
      </c>
      <c r="AA291" t="s">
        <v>292</v>
      </c>
      <c r="AB291">
        <v>0.14840400000000001</v>
      </c>
      <c r="AC291" t="s">
        <v>25</v>
      </c>
      <c r="AD291" t="s">
        <v>28</v>
      </c>
      <c r="AE291">
        <v>0.75947699999999996</v>
      </c>
      <c r="AF291" t="s">
        <v>25</v>
      </c>
      <c r="AG291" t="s">
        <v>288</v>
      </c>
      <c r="AH291">
        <v>600</v>
      </c>
      <c r="AI291" t="s">
        <v>189</v>
      </c>
      <c r="AJ291">
        <v>1000000</v>
      </c>
      <c r="AK291" t="s">
        <v>190</v>
      </c>
      <c r="AL291">
        <v>10</v>
      </c>
      <c r="AM291" t="s">
        <v>191</v>
      </c>
      <c r="AN291">
        <v>500</v>
      </c>
      <c r="AO291" t="s">
        <v>192</v>
      </c>
      <c r="AP291">
        <v>30</v>
      </c>
      <c r="AQ291" t="s">
        <v>193</v>
      </c>
      <c r="AR291">
        <v>30</v>
      </c>
      <c r="AS291" t="s">
        <v>1882</v>
      </c>
    </row>
    <row r="292" spans="1:45">
      <c r="A292">
        <v>328</v>
      </c>
      <c r="B292" t="s">
        <v>289</v>
      </c>
      <c r="C292">
        <v>0</v>
      </c>
      <c r="D292" t="s">
        <v>182</v>
      </c>
      <c r="E292">
        <v>178</v>
      </c>
      <c r="F292" t="s">
        <v>183</v>
      </c>
      <c r="G292" t="s">
        <v>184</v>
      </c>
      <c r="H292">
        <v>5.97</v>
      </c>
      <c r="I292" t="s">
        <v>185</v>
      </c>
      <c r="J292">
        <v>7.18E-4</v>
      </c>
      <c r="K292" t="s">
        <v>25</v>
      </c>
      <c r="L292" t="s">
        <v>290</v>
      </c>
      <c r="M292">
        <v>43.468499999999999</v>
      </c>
      <c r="N292" t="s">
        <v>25</v>
      </c>
      <c r="O292" t="s">
        <v>293</v>
      </c>
      <c r="P292">
        <v>7.6199999999999998E-4</v>
      </c>
      <c r="Q292" t="s">
        <v>25</v>
      </c>
      <c r="R292" t="s">
        <v>24</v>
      </c>
      <c r="S292">
        <v>10.907215000000001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9.8802210000000006</v>
      </c>
      <c r="Z292" t="s">
        <v>25</v>
      </c>
      <c r="AA292" t="s">
        <v>292</v>
      </c>
      <c r="AB292">
        <v>0.13803499999999999</v>
      </c>
      <c r="AC292" t="s">
        <v>25</v>
      </c>
      <c r="AD292" t="s">
        <v>28</v>
      </c>
      <c r="AE292">
        <v>0.70218000000000003</v>
      </c>
      <c r="AF292" t="s">
        <v>25</v>
      </c>
      <c r="AG292" t="s">
        <v>288</v>
      </c>
      <c r="AH292">
        <v>600</v>
      </c>
      <c r="AI292" t="s">
        <v>189</v>
      </c>
      <c r="AJ292">
        <v>1000000</v>
      </c>
      <c r="AK292" t="s">
        <v>190</v>
      </c>
      <c r="AL292">
        <v>10</v>
      </c>
      <c r="AM292" t="s">
        <v>191</v>
      </c>
      <c r="AN292">
        <v>500</v>
      </c>
      <c r="AO292" t="s">
        <v>192</v>
      </c>
      <c r="AP292">
        <v>30</v>
      </c>
      <c r="AQ292" t="s">
        <v>193</v>
      </c>
      <c r="AR292">
        <v>30</v>
      </c>
      <c r="AS292" t="s">
        <v>1882</v>
      </c>
    </row>
    <row r="293" spans="1:45">
      <c r="A293">
        <v>328</v>
      </c>
      <c r="B293" t="s">
        <v>289</v>
      </c>
      <c r="C293">
        <v>0</v>
      </c>
      <c r="D293" t="s">
        <v>182</v>
      </c>
      <c r="E293">
        <v>178</v>
      </c>
      <c r="F293" t="s">
        <v>183</v>
      </c>
      <c r="G293" t="s">
        <v>184</v>
      </c>
      <c r="H293">
        <v>5.97</v>
      </c>
      <c r="I293" t="s">
        <v>185</v>
      </c>
      <c r="J293">
        <v>8.1899999999999996E-4</v>
      </c>
      <c r="K293" t="s">
        <v>25</v>
      </c>
      <c r="L293" t="s">
        <v>290</v>
      </c>
      <c r="M293">
        <v>48.236699999999999</v>
      </c>
      <c r="N293" t="s">
        <v>25</v>
      </c>
      <c r="O293" t="s">
        <v>293</v>
      </c>
      <c r="P293">
        <v>8.6700000000000004E-4</v>
      </c>
      <c r="Q293" t="s">
        <v>25</v>
      </c>
      <c r="R293" t="s">
        <v>24</v>
      </c>
      <c r="S293">
        <v>12.582352999999999</v>
      </c>
      <c r="T293" t="s">
        <v>25</v>
      </c>
      <c r="U293" t="s">
        <v>26</v>
      </c>
      <c r="V293">
        <v>0.20602500000000001</v>
      </c>
      <c r="W293" t="s">
        <v>25</v>
      </c>
      <c r="X293" t="s">
        <v>27</v>
      </c>
      <c r="Y293">
        <v>11.382614999999999</v>
      </c>
      <c r="Z293" t="s">
        <v>25</v>
      </c>
      <c r="AA293" t="s">
        <v>292</v>
      </c>
      <c r="AB293">
        <v>0.16081400000000001</v>
      </c>
      <c r="AC293" t="s">
        <v>25</v>
      </c>
      <c r="AD293" t="s">
        <v>28</v>
      </c>
      <c r="AE293">
        <v>0.82255</v>
      </c>
      <c r="AF293" t="s">
        <v>25</v>
      </c>
      <c r="AG293" t="s">
        <v>288</v>
      </c>
      <c r="AH293">
        <v>600</v>
      </c>
      <c r="AI293" t="s">
        <v>189</v>
      </c>
      <c r="AJ293">
        <v>1000000</v>
      </c>
      <c r="AK293" t="s">
        <v>190</v>
      </c>
      <c r="AL293">
        <v>10</v>
      </c>
      <c r="AM293" t="s">
        <v>191</v>
      </c>
      <c r="AN293">
        <v>500</v>
      </c>
      <c r="AO293" t="s">
        <v>192</v>
      </c>
      <c r="AP293">
        <v>30</v>
      </c>
      <c r="AQ293" t="s">
        <v>193</v>
      </c>
      <c r="AR293">
        <v>30</v>
      </c>
      <c r="AS293" t="s">
        <v>1882</v>
      </c>
    </row>
    <row r="294" spans="1:45">
      <c r="A294">
        <v>328</v>
      </c>
      <c r="B294" t="s">
        <v>289</v>
      </c>
      <c r="C294">
        <v>0</v>
      </c>
      <c r="D294" t="s">
        <v>182</v>
      </c>
      <c r="E294">
        <v>178</v>
      </c>
      <c r="F294" t="s">
        <v>183</v>
      </c>
      <c r="G294" t="s">
        <v>184</v>
      </c>
      <c r="H294">
        <v>5.97</v>
      </c>
      <c r="I294" t="s">
        <v>185</v>
      </c>
      <c r="J294">
        <v>7.0500000000000001E-4</v>
      </c>
      <c r="K294" t="s">
        <v>25</v>
      </c>
      <c r="L294" t="s">
        <v>290</v>
      </c>
      <c r="M294">
        <v>43.210099999999997</v>
      </c>
      <c r="N294" t="s">
        <v>25</v>
      </c>
      <c r="O294" t="s">
        <v>293</v>
      </c>
      <c r="P294">
        <v>7.4799999999999997E-4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292</v>
      </c>
      <c r="AB294">
        <v>0.15614400000000001</v>
      </c>
      <c r="AC294" t="s">
        <v>25</v>
      </c>
      <c r="AD294" t="s">
        <v>28</v>
      </c>
      <c r="AE294">
        <v>0.793153</v>
      </c>
      <c r="AF294" t="s">
        <v>25</v>
      </c>
      <c r="AG294" t="s">
        <v>288</v>
      </c>
      <c r="AH294">
        <v>600</v>
      </c>
      <c r="AI294" t="s">
        <v>189</v>
      </c>
      <c r="AJ294">
        <v>1000000</v>
      </c>
      <c r="AK294" t="s">
        <v>190</v>
      </c>
      <c r="AL294">
        <v>10</v>
      </c>
      <c r="AM294" t="s">
        <v>191</v>
      </c>
      <c r="AN294">
        <v>500</v>
      </c>
      <c r="AO294" t="s">
        <v>192</v>
      </c>
      <c r="AP294">
        <v>30</v>
      </c>
      <c r="AQ294" t="s">
        <v>193</v>
      </c>
      <c r="AR294">
        <v>30</v>
      </c>
      <c r="AS294" t="s">
        <v>1882</v>
      </c>
    </row>
    <row r="295" spans="1:45">
      <c r="A295">
        <v>327</v>
      </c>
      <c r="B295" t="s">
        <v>289</v>
      </c>
      <c r="C295">
        <v>0</v>
      </c>
      <c r="D295" t="s">
        <v>182</v>
      </c>
      <c r="E295">
        <v>178</v>
      </c>
      <c r="F295" t="s">
        <v>183</v>
      </c>
      <c r="G295" t="s">
        <v>184</v>
      </c>
      <c r="H295">
        <v>5.97</v>
      </c>
      <c r="I295" t="s">
        <v>185</v>
      </c>
      <c r="J295">
        <v>5.7799999999999995E-4</v>
      </c>
      <c r="K295" t="s">
        <v>25</v>
      </c>
      <c r="L295" t="s">
        <v>290</v>
      </c>
      <c r="M295">
        <v>42.473500000000001</v>
      </c>
      <c r="N295" t="s">
        <v>25</v>
      </c>
      <c r="O295" t="s">
        <v>293</v>
      </c>
      <c r="P295">
        <v>6.2100000000000002E-4</v>
      </c>
      <c r="Q295" t="s">
        <v>25</v>
      </c>
      <c r="R295" t="s">
        <v>24</v>
      </c>
      <c r="S295">
        <v>10.534732999999999</v>
      </c>
      <c r="T295" t="s">
        <v>25</v>
      </c>
      <c r="U295" t="s">
        <v>26</v>
      </c>
      <c r="V295">
        <v>0.49182599999999999</v>
      </c>
      <c r="W295" t="s">
        <v>25</v>
      </c>
      <c r="X295" t="s">
        <v>27</v>
      </c>
      <c r="Y295">
        <v>9.198423</v>
      </c>
      <c r="Z295" t="s">
        <v>25</v>
      </c>
      <c r="AA295" t="s">
        <v>292</v>
      </c>
      <c r="AB295">
        <v>0.13603799999999999</v>
      </c>
      <c r="AC295" t="s">
        <v>25</v>
      </c>
      <c r="AD295" t="s">
        <v>28</v>
      </c>
      <c r="AE295">
        <v>0.70017499999999999</v>
      </c>
      <c r="AF295" t="s">
        <v>25</v>
      </c>
      <c r="AG295" t="s">
        <v>288</v>
      </c>
      <c r="AH295">
        <v>200</v>
      </c>
      <c r="AI295" t="s">
        <v>189</v>
      </c>
      <c r="AJ295">
        <v>1000000</v>
      </c>
      <c r="AK295" t="s">
        <v>190</v>
      </c>
      <c r="AL295">
        <v>10</v>
      </c>
      <c r="AM295" t="s">
        <v>191</v>
      </c>
      <c r="AN295">
        <v>500</v>
      </c>
      <c r="AO295" t="s">
        <v>192</v>
      </c>
      <c r="AP295">
        <v>30</v>
      </c>
      <c r="AQ295" t="s">
        <v>193</v>
      </c>
      <c r="AR295">
        <v>30</v>
      </c>
      <c r="AS295" t="s">
        <v>1882</v>
      </c>
    </row>
    <row r="296" spans="1:45">
      <c r="A296">
        <v>326</v>
      </c>
      <c r="B296" t="s">
        <v>289</v>
      </c>
      <c r="C296">
        <v>0</v>
      </c>
      <c r="D296" t="s">
        <v>182</v>
      </c>
      <c r="E296">
        <v>249</v>
      </c>
      <c r="F296" t="s">
        <v>183</v>
      </c>
      <c r="G296" t="s">
        <v>184</v>
      </c>
      <c r="H296">
        <v>4.0000000000000001E-3</v>
      </c>
      <c r="I296" t="s">
        <v>185</v>
      </c>
      <c r="J296">
        <v>7.5500000000000003E-4</v>
      </c>
      <c r="K296" t="s">
        <v>25</v>
      </c>
      <c r="L296" t="s">
        <v>290</v>
      </c>
      <c r="M296">
        <v>112.3317</v>
      </c>
      <c r="N296" t="s">
        <v>25</v>
      </c>
      <c r="O296" t="s">
        <v>293</v>
      </c>
      <c r="P296">
        <v>8.6700000000000004E-4</v>
      </c>
      <c r="Q296" t="s">
        <v>25</v>
      </c>
      <c r="R296" t="s">
        <v>24</v>
      </c>
      <c r="S296">
        <v>18.852084999999999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17.311941999999998</v>
      </c>
      <c r="Z296" t="s">
        <v>25</v>
      </c>
      <c r="AA296" t="s">
        <v>292</v>
      </c>
      <c r="AB296">
        <v>0.49432500000000001</v>
      </c>
      <c r="AC296" t="s">
        <v>25</v>
      </c>
      <c r="AD296" t="s">
        <v>28</v>
      </c>
      <c r="AE296">
        <v>0.79165700000000006</v>
      </c>
      <c r="AF296" t="s">
        <v>25</v>
      </c>
      <c r="AG296" t="s">
        <v>288</v>
      </c>
      <c r="AH296">
        <v>200</v>
      </c>
      <c r="AI296" t="s">
        <v>189</v>
      </c>
      <c r="AJ296">
        <v>1000000</v>
      </c>
      <c r="AK296" t="s">
        <v>190</v>
      </c>
      <c r="AL296">
        <v>10</v>
      </c>
      <c r="AM296" t="s">
        <v>191</v>
      </c>
      <c r="AN296">
        <v>500</v>
      </c>
      <c r="AO296" t="s">
        <v>192</v>
      </c>
      <c r="AP296">
        <v>40</v>
      </c>
      <c r="AQ296" t="s">
        <v>193</v>
      </c>
      <c r="AR296">
        <v>100</v>
      </c>
      <c r="AS296" t="s">
        <v>1882</v>
      </c>
    </row>
    <row r="297" spans="1:45">
      <c r="A297">
        <v>326</v>
      </c>
      <c r="B297" t="s">
        <v>289</v>
      </c>
      <c r="C297">
        <v>0</v>
      </c>
      <c r="D297" t="s">
        <v>182</v>
      </c>
      <c r="E297">
        <v>249</v>
      </c>
      <c r="F297" t="s">
        <v>183</v>
      </c>
      <c r="G297" t="s">
        <v>184</v>
      </c>
      <c r="H297">
        <v>0</v>
      </c>
      <c r="I297" t="s">
        <v>185</v>
      </c>
      <c r="J297">
        <v>7.9799999999999999E-4</v>
      </c>
      <c r="K297" t="s">
        <v>25</v>
      </c>
      <c r="L297" t="s">
        <v>290</v>
      </c>
      <c r="M297">
        <v>120.28870000000001</v>
      </c>
      <c r="N297" t="s">
        <v>25</v>
      </c>
      <c r="O297" t="s">
        <v>293</v>
      </c>
      <c r="P297">
        <v>9.19E-4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0.23415900000000001</v>
      </c>
      <c r="W297" t="s">
        <v>25</v>
      </c>
      <c r="X297" t="s">
        <v>27</v>
      </c>
      <c r="Y297">
        <v>14.958702000000001</v>
      </c>
      <c r="Z297" t="s">
        <v>25</v>
      </c>
      <c r="AA297" t="s">
        <v>292</v>
      </c>
      <c r="AB297">
        <v>0.47767100000000001</v>
      </c>
      <c r="AC297" t="s">
        <v>25</v>
      </c>
      <c r="AD297" t="s">
        <v>28</v>
      </c>
      <c r="AE297">
        <v>0.76921899999999999</v>
      </c>
      <c r="AF297" t="s">
        <v>25</v>
      </c>
      <c r="AG297" t="s">
        <v>288</v>
      </c>
      <c r="AH297">
        <v>200</v>
      </c>
      <c r="AI297" t="s">
        <v>189</v>
      </c>
      <c r="AJ297">
        <v>1000000</v>
      </c>
      <c r="AK297" t="s">
        <v>190</v>
      </c>
      <c r="AL297">
        <v>10</v>
      </c>
      <c r="AM297" t="s">
        <v>191</v>
      </c>
      <c r="AN297">
        <v>500</v>
      </c>
      <c r="AO297" t="s">
        <v>192</v>
      </c>
      <c r="AP297">
        <v>40</v>
      </c>
      <c r="AQ297" t="s">
        <v>193</v>
      </c>
      <c r="AR297">
        <v>100</v>
      </c>
      <c r="AS297" t="s">
        <v>1882</v>
      </c>
    </row>
    <row r="298" spans="1:45">
      <c r="A298">
        <v>325</v>
      </c>
      <c r="B298" t="s">
        <v>289</v>
      </c>
      <c r="C298">
        <v>0</v>
      </c>
      <c r="D298" t="s">
        <v>182</v>
      </c>
      <c r="E298">
        <v>249</v>
      </c>
      <c r="F298" t="s">
        <v>183</v>
      </c>
      <c r="G298" t="s">
        <v>184</v>
      </c>
      <c r="H298">
        <v>0</v>
      </c>
      <c r="I298" t="s">
        <v>185</v>
      </c>
      <c r="J298">
        <v>1.681E-3</v>
      </c>
      <c r="K298" t="s">
        <v>25</v>
      </c>
      <c r="L298" t="s">
        <v>290</v>
      </c>
      <c r="M298">
        <v>124.86879999999999</v>
      </c>
      <c r="N298" t="s">
        <v>25</v>
      </c>
      <c r="O298" t="s">
        <v>293</v>
      </c>
      <c r="P298">
        <v>1.8060000000000001E-3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6.2893000000000004E-2</v>
      </c>
      <c r="W298" t="s">
        <v>25</v>
      </c>
      <c r="X298" t="s">
        <v>27</v>
      </c>
      <c r="Y298">
        <v>19.295102</v>
      </c>
      <c r="Z298" t="s">
        <v>25</v>
      </c>
      <c r="AA298" t="s">
        <v>292</v>
      </c>
      <c r="AB298">
        <v>0.45339000000000002</v>
      </c>
      <c r="AC298" t="s">
        <v>25</v>
      </c>
      <c r="AD298" t="s">
        <v>28</v>
      </c>
      <c r="AE298">
        <v>0.73293600000000003</v>
      </c>
      <c r="AF298" t="s">
        <v>25</v>
      </c>
      <c r="AG298" t="s">
        <v>288</v>
      </c>
      <c r="AH298">
        <v>1000</v>
      </c>
      <c r="AI298" t="s">
        <v>189</v>
      </c>
      <c r="AJ298">
        <v>1000000</v>
      </c>
      <c r="AK298" t="s">
        <v>190</v>
      </c>
      <c r="AL298">
        <v>10</v>
      </c>
      <c r="AM298" t="s">
        <v>191</v>
      </c>
      <c r="AN298">
        <v>500</v>
      </c>
      <c r="AO298" t="s">
        <v>192</v>
      </c>
      <c r="AP298">
        <v>40</v>
      </c>
      <c r="AQ298" t="s">
        <v>193</v>
      </c>
      <c r="AR298">
        <v>100</v>
      </c>
      <c r="AS298" t="s">
        <v>1882</v>
      </c>
    </row>
    <row r="299" spans="1:45">
      <c r="A299">
        <v>324</v>
      </c>
      <c r="B299" t="s">
        <v>289</v>
      </c>
      <c r="C299">
        <v>0</v>
      </c>
      <c r="D299" t="s">
        <v>182</v>
      </c>
      <c r="E299">
        <v>249</v>
      </c>
      <c r="F299" t="s">
        <v>183</v>
      </c>
      <c r="G299" t="s">
        <v>184</v>
      </c>
      <c r="H299">
        <v>0</v>
      </c>
      <c r="I299" t="s">
        <v>185</v>
      </c>
      <c r="J299">
        <v>6.4999999999999997E-4</v>
      </c>
      <c r="K299" t="s">
        <v>25</v>
      </c>
      <c r="L299" t="s">
        <v>290</v>
      </c>
      <c r="M299">
        <v>123.0889</v>
      </c>
      <c r="N299" t="s">
        <v>25</v>
      </c>
      <c r="O299" t="s">
        <v>293</v>
      </c>
      <c r="P299">
        <v>7.7300000000000003E-4</v>
      </c>
      <c r="Q299" t="s">
        <v>25</v>
      </c>
      <c r="R299" t="s">
        <v>24</v>
      </c>
      <c r="S299">
        <v>14.832660000000001</v>
      </c>
      <c r="T299" t="s">
        <v>25</v>
      </c>
      <c r="U299" t="s">
        <v>26</v>
      </c>
      <c r="V299">
        <v>0.40597100000000003</v>
      </c>
      <c r="W299" t="s">
        <v>25</v>
      </c>
      <c r="X299" t="s">
        <v>27</v>
      </c>
      <c r="Y299">
        <v>13.261733</v>
      </c>
      <c r="Z299" t="s">
        <v>25</v>
      </c>
      <c r="AA299" t="s">
        <v>292</v>
      </c>
      <c r="AB299">
        <v>0.44351499999999999</v>
      </c>
      <c r="AC299" t="s">
        <v>25</v>
      </c>
      <c r="AD299" t="s">
        <v>28</v>
      </c>
      <c r="AE299">
        <v>0.71138299999999999</v>
      </c>
      <c r="AF299" t="s">
        <v>25</v>
      </c>
      <c r="AG299" t="s">
        <v>288</v>
      </c>
      <c r="AH299">
        <v>100</v>
      </c>
      <c r="AI299" t="s">
        <v>189</v>
      </c>
      <c r="AJ299">
        <v>1000000</v>
      </c>
      <c r="AK299" t="s">
        <v>190</v>
      </c>
      <c r="AL299">
        <v>10</v>
      </c>
      <c r="AM299" t="s">
        <v>191</v>
      </c>
      <c r="AN299">
        <v>500</v>
      </c>
      <c r="AO299" t="s">
        <v>192</v>
      </c>
      <c r="AP299">
        <v>40</v>
      </c>
      <c r="AQ299" t="s">
        <v>193</v>
      </c>
      <c r="AR299">
        <v>100</v>
      </c>
      <c r="AS299" t="s">
        <v>1882</v>
      </c>
    </row>
    <row r="300" spans="1:45">
      <c r="A300">
        <v>323</v>
      </c>
      <c r="B300" t="s">
        <v>289</v>
      </c>
      <c r="C300">
        <v>0</v>
      </c>
      <c r="D300" t="s">
        <v>182</v>
      </c>
      <c r="E300">
        <v>249</v>
      </c>
      <c r="F300" t="s">
        <v>183</v>
      </c>
      <c r="G300" t="s">
        <v>184</v>
      </c>
      <c r="H300">
        <v>0</v>
      </c>
      <c r="I300" t="s">
        <v>185</v>
      </c>
      <c r="J300">
        <v>1.604E-3</v>
      </c>
      <c r="K300" t="s">
        <v>25</v>
      </c>
      <c r="L300" t="s">
        <v>290</v>
      </c>
      <c r="M300">
        <v>117.428</v>
      </c>
      <c r="N300" t="s">
        <v>25</v>
      </c>
      <c r="O300" t="s">
        <v>293</v>
      </c>
      <c r="P300">
        <v>1.722E-3</v>
      </c>
      <c r="Q300" t="s">
        <v>25</v>
      </c>
      <c r="R300" t="s">
        <v>24</v>
      </c>
      <c r="S300">
        <v>20.114578000000002</v>
      </c>
      <c r="T300" t="s">
        <v>25</v>
      </c>
      <c r="U300" t="s">
        <v>26</v>
      </c>
      <c r="V300">
        <v>6.1433000000000001E-2</v>
      </c>
      <c r="W300" t="s">
        <v>25</v>
      </c>
      <c r="X300" t="s">
        <v>27</v>
      </c>
      <c r="Y300">
        <v>18.901948999999998</v>
      </c>
      <c r="Z300" t="s">
        <v>25</v>
      </c>
      <c r="AA300" t="s">
        <v>292</v>
      </c>
      <c r="AB300">
        <v>0.44064700000000001</v>
      </c>
      <c r="AC300" t="s">
        <v>25</v>
      </c>
      <c r="AD300" t="s">
        <v>28</v>
      </c>
      <c r="AE300">
        <v>0.699438</v>
      </c>
      <c r="AF300" t="s">
        <v>25</v>
      </c>
      <c r="AG300" t="s">
        <v>288</v>
      </c>
      <c r="AH300">
        <v>1000</v>
      </c>
      <c r="AI300" t="s">
        <v>189</v>
      </c>
      <c r="AJ300">
        <v>1000000</v>
      </c>
      <c r="AK300" t="s">
        <v>190</v>
      </c>
      <c r="AL300">
        <v>10</v>
      </c>
      <c r="AM300" t="s">
        <v>191</v>
      </c>
      <c r="AN300">
        <v>500</v>
      </c>
      <c r="AO300" t="s">
        <v>192</v>
      </c>
      <c r="AP300">
        <v>40</v>
      </c>
      <c r="AQ300" t="s">
        <v>193</v>
      </c>
      <c r="AR300">
        <v>100</v>
      </c>
      <c r="AS300" t="s">
        <v>1882</v>
      </c>
    </row>
    <row r="301" spans="1:45">
      <c r="A301">
        <v>322</v>
      </c>
      <c r="B301" t="s">
        <v>289</v>
      </c>
      <c r="C301">
        <v>0</v>
      </c>
      <c r="D301" t="s">
        <v>182</v>
      </c>
      <c r="E301">
        <v>1150</v>
      </c>
      <c r="F301" t="s">
        <v>183</v>
      </c>
      <c r="G301" t="s">
        <v>184</v>
      </c>
      <c r="H301">
        <v>5.8179999999999996</v>
      </c>
      <c r="I301" t="s">
        <v>185</v>
      </c>
      <c r="J301">
        <v>1.923E-3</v>
      </c>
      <c r="K301" t="s">
        <v>25</v>
      </c>
      <c r="L301" t="s">
        <v>290</v>
      </c>
      <c r="M301">
        <v>887.16395399999999</v>
      </c>
      <c r="N301" t="s">
        <v>25</v>
      </c>
      <c r="O301" t="s">
        <v>293</v>
      </c>
      <c r="P301">
        <v>2.81E-3</v>
      </c>
      <c r="Q301" t="s">
        <v>25</v>
      </c>
      <c r="R301" t="s">
        <v>24</v>
      </c>
      <c r="S301">
        <v>43.120282000000003</v>
      </c>
      <c r="T301" t="s">
        <v>25</v>
      </c>
      <c r="U301" t="s">
        <v>26</v>
      </c>
      <c r="V301">
        <v>1.0017389999999999</v>
      </c>
      <c r="W301" t="s">
        <v>25</v>
      </c>
      <c r="X301" t="s">
        <v>27</v>
      </c>
      <c r="Y301">
        <v>38.735446000000003</v>
      </c>
      <c r="Z301" t="s">
        <v>25</v>
      </c>
      <c r="AA301" t="s">
        <v>292</v>
      </c>
      <c r="AB301">
        <v>2.6710940000000001</v>
      </c>
      <c r="AC301" t="s">
        <v>25</v>
      </c>
      <c r="AD301" t="s">
        <v>28</v>
      </c>
      <c r="AE301">
        <v>0.63338499999999998</v>
      </c>
      <c r="AF301" t="s">
        <v>25</v>
      </c>
      <c r="AG301" t="s">
        <v>288</v>
      </c>
      <c r="AH301">
        <v>1000</v>
      </c>
      <c r="AI301" t="s">
        <v>189</v>
      </c>
      <c r="AJ301">
        <v>1000000</v>
      </c>
      <c r="AK301" t="s">
        <v>190</v>
      </c>
      <c r="AL301">
        <v>10</v>
      </c>
      <c r="AM301" t="s">
        <v>191</v>
      </c>
      <c r="AN301">
        <v>500</v>
      </c>
      <c r="AO301" t="s">
        <v>192</v>
      </c>
      <c r="AP301">
        <v>1000</v>
      </c>
      <c r="AQ301" t="s">
        <v>193</v>
      </c>
      <c r="AR301">
        <v>1000</v>
      </c>
      <c r="AS301" t="s">
        <v>1882</v>
      </c>
    </row>
    <row r="302" spans="1:45">
      <c r="A302">
        <v>321</v>
      </c>
      <c r="B302" t="s">
        <v>289</v>
      </c>
      <c r="C302">
        <v>0</v>
      </c>
      <c r="D302" t="s">
        <v>182</v>
      </c>
      <c r="E302">
        <v>2151</v>
      </c>
      <c r="F302" t="s">
        <v>183</v>
      </c>
      <c r="G302" t="s">
        <v>184</v>
      </c>
      <c r="H302">
        <v>5.8639999999999999</v>
      </c>
      <c r="I302" t="s">
        <v>185</v>
      </c>
      <c r="J302">
        <v>3.7330000000000002E-3</v>
      </c>
      <c r="K302" t="s">
        <v>25</v>
      </c>
      <c r="L302" t="s">
        <v>290</v>
      </c>
      <c r="M302">
        <v>1612.0544829999999</v>
      </c>
      <c r="N302" t="s">
        <v>25</v>
      </c>
      <c r="O302" t="s">
        <v>293</v>
      </c>
      <c r="P302">
        <v>5.3449999999999999E-3</v>
      </c>
      <c r="Q302" t="s">
        <v>25</v>
      </c>
      <c r="R302" t="s">
        <v>24</v>
      </c>
      <c r="S302">
        <v>62.016849000000001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54.426194000000002</v>
      </c>
      <c r="Z302" t="s">
        <v>25</v>
      </c>
      <c r="AA302" t="s">
        <v>292</v>
      </c>
      <c r="AB302">
        <v>5.2505810000000004</v>
      </c>
      <c r="AC302" t="s">
        <v>25</v>
      </c>
      <c r="AD302" t="s">
        <v>28</v>
      </c>
      <c r="AE302">
        <v>0.63752900000000001</v>
      </c>
      <c r="AF302" t="s">
        <v>25</v>
      </c>
      <c r="AG302" t="s">
        <v>288</v>
      </c>
      <c r="AH302">
        <v>1000</v>
      </c>
      <c r="AI302" t="s">
        <v>189</v>
      </c>
      <c r="AJ302">
        <v>1000000</v>
      </c>
      <c r="AK302" t="s">
        <v>190</v>
      </c>
      <c r="AL302">
        <v>10</v>
      </c>
      <c r="AM302" t="s">
        <v>191</v>
      </c>
      <c r="AN302">
        <v>500</v>
      </c>
      <c r="AO302" t="s">
        <v>192</v>
      </c>
      <c r="AP302">
        <v>2000</v>
      </c>
      <c r="AQ302" t="s">
        <v>193</v>
      </c>
      <c r="AR302">
        <v>2000</v>
      </c>
      <c r="AS302" t="s">
        <v>1882</v>
      </c>
    </row>
    <row r="303" spans="1:45">
      <c r="A303">
        <v>320</v>
      </c>
      <c r="B303" t="s">
        <v>289</v>
      </c>
      <c r="C303">
        <v>0</v>
      </c>
      <c r="D303" t="s">
        <v>182</v>
      </c>
      <c r="E303">
        <v>3152</v>
      </c>
      <c r="F303" t="s">
        <v>183</v>
      </c>
      <c r="G303" t="s">
        <v>184</v>
      </c>
      <c r="H303">
        <v>5.9260000000000002</v>
      </c>
      <c r="I303" t="s">
        <v>185</v>
      </c>
      <c r="J303">
        <v>3.0209999999999998E-3</v>
      </c>
      <c r="K303" t="s">
        <v>25</v>
      </c>
      <c r="L303" t="s">
        <v>290</v>
      </c>
      <c r="M303">
        <v>2224.7334639999999</v>
      </c>
      <c r="N303" t="s">
        <v>25</v>
      </c>
      <c r="O303" t="s">
        <v>293</v>
      </c>
      <c r="P303">
        <v>5.2459999999999998E-3</v>
      </c>
      <c r="Q303" t="s">
        <v>25</v>
      </c>
      <c r="R303" t="s">
        <v>24</v>
      </c>
      <c r="S303">
        <v>85.269722000000002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74.752988000000002</v>
      </c>
      <c r="Z303" t="s">
        <v>25</v>
      </c>
      <c r="AA303" t="s">
        <v>292</v>
      </c>
      <c r="AB303">
        <v>7.8095410000000003</v>
      </c>
      <c r="AC303" t="s">
        <v>25</v>
      </c>
      <c r="AD303" t="s">
        <v>28</v>
      </c>
      <c r="AE303">
        <v>0.62874399999999997</v>
      </c>
      <c r="AF303" t="s">
        <v>25</v>
      </c>
      <c r="AG303" t="s">
        <v>288</v>
      </c>
      <c r="AH303">
        <v>1000</v>
      </c>
      <c r="AI303" t="s">
        <v>189</v>
      </c>
      <c r="AJ303">
        <v>1000000</v>
      </c>
      <c r="AK303" t="s">
        <v>190</v>
      </c>
      <c r="AL303">
        <v>10</v>
      </c>
      <c r="AM303" t="s">
        <v>191</v>
      </c>
      <c r="AN303">
        <v>500</v>
      </c>
      <c r="AO303" t="s">
        <v>192</v>
      </c>
      <c r="AP303">
        <v>3000</v>
      </c>
      <c r="AQ303" t="s">
        <v>193</v>
      </c>
      <c r="AR303">
        <v>3000</v>
      </c>
      <c r="AS303" t="s">
        <v>1882</v>
      </c>
    </row>
    <row r="304" spans="1:45">
      <c r="A304">
        <v>319</v>
      </c>
      <c r="B304" t="s">
        <v>289</v>
      </c>
      <c r="C304">
        <v>0</v>
      </c>
      <c r="D304" t="s">
        <v>182</v>
      </c>
      <c r="E304">
        <v>4154</v>
      </c>
      <c r="F304" t="s">
        <v>183</v>
      </c>
      <c r="G304" t="s">
        <v>184</v>
      </c>
      <c r="H304">
        <v>5.9320000000000004</v>
      </c>
      <c r="I304" t="s">
        <v>185</v>
      </c>
      <c r="J304">
        <v>2.993E-3</v>
      </c>
      <c r="K304" t="s">
        <v>25</v>
      </c>
      <c r="L304" t="s">
        <v>290</v>
      </c>
      <c r="M304">
        <v>3198.7571109999999</v>
      </c>
      <c r="N304" t="s">
        <v>25</v>
      </c>
      <c r="O304" t="s">
        <v>293</v>
      </c>
      <c r="P304">
        <v>6.1919999999999996E-3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2.5866120000000001</v>
      </c>
      <c r="W304" t="s">
        <v>25</v>
      </c>
      <c r="X304" t="s">
        <v>27</v>
      </c>
      <c r="Y304">
        <v>91.798895000000002</v>
      </c>
      <c r="Z304" t="s">
        <v>25</v>
      </c>
      <c r="AA304" t="s">
        <v>292</v>
      </c>
      <c r="AB304">
        <v>13.715074</v>
      </c>
      <c r="AC304" t="s">
        <v>25</v>
      </c>
      <c r="AD304" t="s">
        <v>28</v>
      </c>
      <c r="AE304">
        <v>0.65419700000000003</v>
      </c>
      <c r="AF304" t="s">
        <v>25</v>
      </c>
      <c r="AG304" t="s">
        <v>288</v>
      </c>
      <c r="AH304">
        <v>1000</v>
      </c>
      <c r="AI304" t="s">
        <v>189</v>
      </c>
      <c r="AJ304">
        <v>1000000</v>
      </c>
      <c r="AK304" t="s">
        <v>190</v>
      </c>
      <c r="AL304">
        <v>10</v>
      </c>
      <c r="AM304" t="s">
        <v>191</v>
      </c>
      <c r="AN304">
        <v>500</v>
      </c>
      <c r="AO304" t="s">
        <v>192</v>
      </c>
      <c r="AP304">
        <v>4000</v>
      </c>
      <c r="AQ304" t="s">
        <v>193</v>
      </c>
      <c r="AR304">
        <v>4000</v>
      </c>
      <c r="AS304" t="s">
        <v>1882</v>
      </c>
    </row>
    <row r="305" spans="1:45">
      <c r="A305">
        <v>318</v>
      </c>
      <c r="B305" t="s">
        <v>289</v>
      </c>
      <c r="C305">
        <v>0</v>
      </c>
      <c r="D305" t="s">
        <v>182</v>
      </c>
      <c r="E305">
        <v>5155</v>
      </c>
      <c r="F305" t="s">
        <v>183</v>
      </c>
      <c r="G305" t="s">
        <v>184</v>
      </c>
      <c r="H305">
        <v>6.17</v>
      </c>
      <c r="I305" t="s">
        <v>185</v>
      </c>
      <c r="J305">
        <v>3.307E-3</v>
      </c>
      <c r="K305" t="s">
        <v>25</v>
      </c>
      <c r="L305" t="s">
        <v>290</v>
      </c>
      <c r="M305">
        <v>4124.6880650000003</v>
      </c>
      <c r="N305" t="s">
        <v>25</v>
      </c>
      <c r="O305" t="s">
        <v>293</v>
      </c>
      <c r="P305">
        <v>7.4320000000000002E-3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3.4052410000000002</v>
      </c>
      <c r="W305" t="s">
        <v>25</v>
      </c>
      <c r="X305" t="s">
        <v>27</v>
      </c>
      <c r="Y305">
        <v>89.525454999999994</v>
      </c>
      <c r="Z305" t="s">
        <v>25</v>
      </c>
      <c r="AA305" t="s">
        <v>292</v>
      </c>
      <c r="AB305">
        <v>13.288383</v>
      </c>
      <c r="AC305" t="s">
        <v>25</v>
      </c>
      <c r="AD305" t="s">
        <v>28</v>
      </c>
      <c r="AE305">
        <v>0.63069900000000001</v>
      </c>
      <c r="AF305" t="s">
        <v>25</v>
      </c>
      <c r="AG305" t="s">
        <v>288</v>
      </c>
      <c r="AH305">
        <v>1000</v>
      </c>
      <c r="AI305" t="s">
        <v>189</v>
      </c>
      <c r="AJ305">
        <v>1000000</v>
      </c>
      <c r="AK305" t="s">
        <v>190</v>
      </c>
      <c r="AL305">
        <v>10</v>
      </c>
      <c r="AM305" t="s">
        <v>191</v>
      </c>
      <c r="AN305">
        <v>500</v>
      </c>
      <c r="AO305" t="s">
        <v>192</v>
      </c>
      <c r="AP305">
        <v>5000</v>
      </c>
      <c r="AQ305" t="s">
        <v>193</v>
      </c>
      <c r="AR305">
        <v>5000</v>
      </c>
      <c r="AS305" t="s">
        <v>1882</v>
      </c>
    </row>
    <row r="306" spans="1:45">
      <c r="A306">
        <v>317</v>
      </c>
      <c r="B306" t="s">
        <v>289</v>
      </c>
      <c r="C306">
        <v>0</v>
      </c>
      <c r="D306" t="s">
        <v>182</v>
      </c>
      <c r="E306">
        <v>6157</v>
      </c>
      <c r="F306" t="s">
        <v>183</v>
      </c>
      <c r="G306" t="s">
        <v>184</v>
      </c>
      <c r="H306">
        <v>5.97</v>
      </c>
      <c r="I306" t="s">
        <v>185</v>
      </c>
      <c r="J306">
        <v>3.3869999999999998E-3</v>
      </c>
      <c r="K306" t="s">
        <v>25</v>
      </c>
      <c r="L306" t="s">
        <v>290</v>
      </c>
      <c r="M306">
        <v>4530.7958120000003</v>
      </c>
      <c r="N306" t="s">
        <v>25</v>
      </c>
      <c r="O306" t="s">
        <v>293</v>
      </c>
      <c r="P306">
        <v>7.9179999999999997E-3</v>
      </c>
      <c r="Q306" t="s">
        <v>25</v>
      </c>
      <c r="R306" t="s">
        <v>24</v>
      </c>
      <c r="S306">
        <v>130.74685199999999</v>
      </c>
      <c r="T306" t="s">
        <v>25</v>
      </c>
      <c r="U306" t="s">
        <v>26</v>
      </c>
      <c r="V306">
        <v>3.7254079999999998</v>
      </c>
      <c r="W306" t="s">
        <v>25</v>
      </c>
      <c r="X306" t="s">
        <v>27</v>
      </c>
      <c r="Y306">
        <v>110.299891</v>
      </c>
      <c r="Z306" t="s">
        <v>25</v>
      </c>
      <c r="AA306" t="s">
        <v>292</v>
      </c>
      <c r="AB306">
        <v>15.673214</v>
      </c>
      <c r="AC306" t="s">
        <v>25</v>
      </c>
      <c r="AD306" t="s">
        <v>28</v>
      </c>
      <c r="AE306">
        <v>0.63546599999999998</v>
      </c>
      <c r="AF306" t="s">
        <v>25</v>
      </c>
      <c r="AG306" t="s">
        <v>288</v>
      </c>
      <c r="AH306">
        <v>1000</v>
      </c>
      <c r="AI306" t="s">
        <v>189</v>
      </c>
      <c r="AJ306">
        <v>1000000</v>
      </c>
      <c r="AK306" t="s">
        <v>190</v>
      </c>
      <c r="AL306">
        <v>10</v>
      </c>
      <c r="AM306" t="s">
        <v>191</v>
      </c>
      <c r="AN306">
        <v>500</v>
      </c>
      <c r="AO306" t="s">
        <v>192</v>
      </c>
      <c r="AP306">
        <v>6000</v>
      </c>
      <c r="AQ306" t="s">
        <v>193</v>
      </c>
      <c r="AR306">
        <v>6000</v>
      </c>
      <c r="AS306" t="s">
        <v>1882</v>
      </c>
    </row>
    <row r="307" spans="1:45">
      <c r="A307">
        <v>316</v>
      </c>
      <c r="B307" t="s">
        <v>289</v>
      </c>
      <c r="C307">
        <v>0</v>
      </c>
      <c r="D307" t="s">
        <v>182</v>
      </c>
      <c r="E307">
        <v>7158</v>
      </c>
      <c r="F307" t="s">
        <v>183</v>
      </c>
      <c r="G307" t="s">
        <v>184</v>
      </c>
      <c r="H307">
        <v>5.968</v>
      </c>
      <c r="I307" t="s">
        <v>185</v>
      </c>
      <c r="J307">
        <v>3.248E-3</v>
      </c>
      <c r="K307" t="s">
        <v>25</v>
      </c>
      <c r="L307" t="s">
        <v>290</v>
      </c>
      <c r="M307">
        <v>5326.2463159999998</v>
      </c>
      <c r="N307" t="s">
        <v>25</v>
      </c>
      <c r="O307" t="s">
        <v>293</v>
      </c>
      <c r="P307">
        <v>8.5749999999999993E-3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5.3581399999999997</v>
      </c>
      <c r="W307" t="s">
        <v>25</v>
      </c>
      <c r="X307" t="s">
        <v>27</v>
      </c>
      <c r="Y307">
        <v>124.610912</v>
      </c>
      <c r="Z307" t="s">
        <v>25</v>
      </c>
      <c r="AA307" t="s">
        <v>292</v>
      </c>
      <c r="AB307">
        <v>26.796184</v>
      </c>
      <c r="AC307" t="s">
        <v>25</v>
      </c>
      <c r="AD307" t="s">
        <v>28</v>
      </c>
      <c r="AE307">
        <v>0.63414700000000002</v>
      </c>
      <c r="AF307" t="s">
        <v>25</v>
      </c>
      <c r="AG307" t="s">
        <v>288</v>
      </c>
      <c r="AH307">
        <v>1000</v>
      </c>
      <c r="AI307" t="s">
        <v>189</v>
      </c>
      <c r="AJ307">
        <v>1000000</v>
      </c>
      <c r="AK307" t="s">
        <v>190</v>
      </c>
      <c r="AL307">
        <v>10</v>
      </c>
      <c r="AM307" t="s">
        <v>191</v>
      </c>
      <c r="AN307">
        <v>500</v>
      </c>
      <c r="AO307" t="s">
        <v>192</v>
      </c>
      <c r="AP307">
        <v>7000</v>
      </c>
      <c r="AQ307" t="s">
        <v>193</v>
      </c>
      <c r="AR307">
        <v>7000</v>
      </c>
      <c r="AS307" t="s">
        <v>1882</v>
      </c>
    </row>
    <row r="308" spans="1:45">
      <c r="A308">
        <v>315</v>
      </c>
      <c r="B308" t="s">
        <v>289</v>
      </c>
      <c r="C308">
        <v>0</v>
      </c>
      <c r="D308" t="s">
        <v>182</v>
      </c>
      <c r="E308">
        <v>8159</v>
      </c>
      <c r="F308" t="s">
        <v>183</v>
      </c>
      <c r="G308" t="s">
        <v>184</v>
      </c>
      <c r="H308">
        <v>5.7480000000000002</v>
      </c>
      <c r="I308" t="s">
        <v>185</v>
      </c>
      <c r="J308">
        <v>3.516E-3</v>
      </c>
      <c r="K308" t="s">
        <v>25</v>
      </c>
      <c r="L308" t="s">
        <v>290</v>
      </c>
      <c r="M308">
        <v>6189.78683</v>
      </c>
      <c r="N308" t="s">
        <v>25</v>
      </c>
      <c r="O308" t="s">
        <v>293</v>
      </c>
      <c r="P308">
        <v>9.7059999999999994E-3</v>
      </c>
      <c r="Q308" t="s">
        <v>25</v>
      </c>
      <c r="R308" t="s">
        <v>24</v>
      </c>
      <c r="S308">
        <v>181.68810500000001</v>
      </c>
      <c r="T308" t="s">
        <v>25</v>
      </c>
      <c r="U308" t="s">
        <v>26</v>
      </c>
      <c r="V308">
        <v>5.7406069999999998</v>
      </c>
      <c r="W308" t="s">
        <v>25</v>
      </c>
      <c r="X308" t="s">
        <v>27</v>
      </c>
      <c r="Y308">
        <v>153.60140999999999</v>
      </c>
      <c r="Z308" t="s">
        <v>25</v>
      </c>
      <c r="AA308" t="s">
        <v>292</v>
      </c>
      <c r="AB308">
        <v>21.169336999999999</v>
      </c>
      <c r="AC308" t="s">
        <v>25</v>
      </c>
      <c r="AD308" t="s">
        <v>28</v>
      </c>
      <c r="AE308">
        <v>0.63187800000000005</v>
      </c>
      <c r="AF308" t="s">
        <v>25</v>
      </c>
      <c r="AG308" t="s">
        <v>288</v>
      </c>
      <c r="AH308">
        <v>1000</v>
      </c>
      <c r="AI308" t="s">
        <v>189</v>
      </c>
      <c r="AJ308">
        <v>1000000</v>
      </c>
      <c r="AK308" t="s">
        <v>190</v>
      </c>
      <c r="AL308">
        <v>10</v>
      </c>
      <c r="AM308" t="s">
        <v>191</v>
      </c>
      <c r="AN308">
        <v>500</v>
      </c>
      <c r="AO308" t="s">
        <v>192</v>
      </c>
      <c r="AP308">
        <v>8000</v>
      </c>
      <c r="AQ308" t="s">
        <v>193</v>
      </c>
      <c r="AR308">
        <v>8000</v>
      </c>
      <c r="AS308" t="s">
        <v>1882</v>
      </c>
    </row>
    <row r="309" spans="1:45">
      <c r="A309">
        <v>314</v>
      </c>
      <c r="B309" t="s">
        <v>289</v>
      </c>
      <c r="C309">
        <v>0</v>
      </c>
      <c r="D309" t="s">
        <v>182</v>
      </c>
      <c r="E309">
        <v>9161</v>
      </c>
      <c r="F309" t="s">
        <v>183</v>
      </c>
      <c r="G309" t="s">
        <v>184</v>
      </c>
      <c r="H309">
        <v>5.9160000000000004</v>
      </c>
      <c r="I309" t="s">
        <v>185</v>
      </c>
      <c r="J309">
        <v>3.5569999999999998E-3</v>
      </c>
      <c r="K309" t="s">
        <v>25</v>
      </c>
      <c r="L309" t="s">
        <v>290</v>
      </c>
      <c r="M309">
        <v>6659.5489859999998</v>
      </c>
      <c r="N309" t="s">
        <v>25</v>
      </c>
      <c r="O309" t="s">
        <v>293</v>
      </c>
      <c r="P309">
        <v>1.0215999999999999E-2</v>
      </c>
      <c r="Q309" t="s">
        <v>25</v>
      </c>
      <c r="R309" t="s">
        <v>24</v>
      </c>
      <c r="S309">
        <v>189.73945699999999</v>
      </c>
      <c r="T309" t="s">
        <v>25</v>
      </c>
      <c r="U309" t="s">
        <v>26</v>
      </c>
      <c r="V309">
        <v>6.0129200000000003</v>
      </c>
      <c r="W309" t="s">
        <v>25</v>
      </c>
      <c r="X309" t="s">
        <v>27</v>
      </c>
      <c r="Y309">
        <v>158.643494</v>
      </c>
      <c r="Z309" t="s">
        <v>25</v>
      </c>
      <c r="AA309" t="s">
        <v>292</v>
      </c>
      <c r="AB309">
        <v>23.847147</v>
      </c>
      <c r="AC309" t="s">
        <v>25</v>
      </c>
      <c r="AD309" t="s">
        <v>28</v>
      </c>
      <c r="AE309">
        <v>0.63055499999999998</v>
      </c>
      <c r="AF309" t="s">
        <v>25</v>
      </c>
      <c r="AG309" t="s">
        <v>288</v>
      </c>
      <c r="AH309">
        <v>1000</v>
      </c>
      <c r="AI309" t="s">
        <v>189</v>
      </c>
      <c r="AJ309">
        <v>1000000</v>
      </c>
      <c r="AK309" t="s">
        <v>190</v>
      </c>
      <c r="AL309">
        <v>10</v>
      </c>
      <c r="AM309" t="s">
        <v>191</v>
      </c>
      <c r="AN309">
        <v>500</v>
      </c>
      <c r="AO309" t="s">
        <v>192</v>
      </c>
      <c r="AP309">
        <v>9000</v>
      </c>
      <c r="AQ309" t="s">
        <v>193</v>
      </c>
      <c r="AR309">
        <v>9000</v>
      </c>
      <c r="AS309" t="s">
        <v>1882</v>
      </c>
    </row>
    <row r="310" spans="1:45">
      <c r="A310">
        <v>313</v>
      </c>
      <c r="B310" t="s">
        <v>289</v>
      </c>
      <c r="C310">
        <v>0</v>
      </c>
      <c r="D310" t="s">
        <v>182</v>
      </c>
      <c r="E310">
        <v>10162</v>
      </c>
      <c r="F310" t="s">
        <v>183</v>
      </c>
      <c r="G310" t="s">
        <v>184</v>
      </c>
      <c r="H310">
        <v>5.8520000000000003</v>
      </c>
      <c r="I310" t="s">
        <v>185</v>
      </c>
      <c r="J310">
        <v>3.4420000000000002E-3</v>
      </c>
      <c r="K310" t="s">
        <v>25</v>
      </c>
      <c r="L310" t="s">
        <v>290</v>
      </c>
      <c r="M310">
        <v>7779.362016</v>
      </c>
      <c r="N310" t="s">
        <v>25</v>
      </c>
      <c r="O310" t="s">
        <v>293</v>
      </c>
      <c r="P310">
        <v>1.1221999999999999E-2</v>
      </c>
      <c r="Q310" t="s">
        <v>25</v>
      </c>
      <c r="R310" t="s">
        <v>24</v>
      </c>
      <c r="S310">
        <v>193.59972099999999</v>
      </c>
      <c r="T310" t="s">
        <v>25</v>
      </c>
      <c r="U310" t="s">
        <v>26</v>
      </c>
      <c r="V310">
        <v>5.7890050000000004</v>
      </c>
      <c r="W310" t="s">
        <v>25</v>
      </c>
      <c r="X310" t="s">
        <v>27</v>
      </c>
      <c r="Y310">
        <v>159.99838099999999</v>
      </c>
      <c r="Z310" t="s">
        <v>25</v>
      </c>
      <c r="AA310" t="s">
        <v>292</v>
      </c>
      <c r="AB310">
        <v>26.501491999999999</v>
      </c>
      <c r="AC310" t="s">
        <v>25</v>
      </c>
      <c r="AD310" t="s">
        <v>28</v>
      </c>
      <c r="AE310">
        <v>0.645366</v>
      </c>
      <c r="AF310" t="s">
        <v>25</v>
      </c>
      <c r="AG310" t="s">
        <v>288</v>
      </c>
      <c r="AH310">
        <v>1000</v>
      </c>
      <c r="AI310" t="s">
        <v>189</v>
      </c>
      <c r="AJ310">
        <v>1000000</v>
      </c>
      <c r="AK310" t="s">
        <v>190</v>
      </c>
      <c r="AL310">
        <v>10</v>
      </c>
      <c r="AM310" t="s">
        <v>191</v>
      </c>
      <c r="AN310">
        <v>500</v>
      </c>
      <c r="AO310" t="s">
        <v>192</v>
      </c>
      <c r="AP310">
        <v>10000</v>
      </c>
      <c r="AQ310" t="s">
        <v>193</v>
      </c>
      <c r="AR310">
        <v>10000</v>
      </c>
      <c r="AS310" t="s">
        <v>1882</v>
      </c>
    </row>
    <row r="311" spans="1:45">
      <c r="A311">
        <v>312</v>
      </c>
      <c r="B311" t="s">
        <v>289</v>
      </c>
      <c r="C311">
        <v>0</v>
      </c>
      <c r="D311" t="s">
        <v>182</v>
      </c>
      <c r="E311">
        <v>1150</v>
      </c>
      <c r="F311" t="s">
        <v>183</v>
      </c>
      <c r="G311" t="s">
        <v>184</v>
      </c>
      <c r="H311">
        <v>5.9577999999999998</v>
      </c>
      <c r="I311" t="s">
        <v>185</v>
      </c>
      <c r="J311">
        <v>2.284E-3</v>
      </c>
      <c r="K311" t="s">
        <v>25</v>
      </c>
      <c r="L311" t="s">
        <v>290</v>
      </c>
      <c r="M311">
        <v>829.73370599999998</v>
      </c>
      <c r="N311" t="s">
        <v>25</v>
      </c>
      <c r="O311" t="s">
        <v>293</v>
      </c>
      <c r="P311">
        <v>3.1129999999999999E-3</v>
      </c>
      <c r="Q311" t="s">
        <v>25</v>
      </c>
      <c r="R311" t="s">
        <v>24</v>
      </c>
      <c r="S311">
        <v>41.210171000000003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36.827379000000001</v>
      </c>
      <c r="Z311" t="s">
        <v>25</v>
      </c>
      <c r="AA311" t="s">
        <v>292</v>
      </c>
      <c r="AB311">
        <v>2.7520899999999999</v>
      </c>
      <c r="AC311" t="s">
        <v>25</v>
      </c>
      <c r="AD311" t="s">
        <v>28</v>
      </c>
      <c r="AE311">
        <v>0.63208799999999998</v>
      </c>
      <c r="AF311" t="s">
        <v>25</v>
      </c>
      <c r="AG311" t="s">
        <v>288</v>
      </c>
      <c r="AH311">
        <v>1000</v>
      </c>
      <c r="AI311" t="s">
        <v>189</v>
      </c>
      <c r="AJ311">
        <v>1000000</v>
      </c>
      <c r="AK311" t="s">
        <v>190</v>
      </c>
      <c r="AL311">
        <v>10</v>
      </c>
      <c r="AM311" t="s">
        <v>191</v>
      </c>
      <c r="AN311">
        <v>5000</v>
      </c>
      <c r="AO311" t="s">
        <v>192</v>
      </c>
      <c r="AP311">
        <v>1000</v>
      </c>
      <c r="AQ311" t="s">
        <v>193</v>
      </c>
      <c r="AR311">
        <v>1000</v>
      </c>
      <c r="AS311" t="s">
        <v>1882</v>
      </c>
    </row>
    <row r="312" spans="1:45">
      <c r="A312">
        <v>311</v>
      </c>
      <c r="B312" t="s">
        <v>289</v>
      </c>
      <c r="C312">
        <v>0</v>
      </c>
      <c r="D312" t="s">
        <v>182</v>
      </c>
      <c r="E312">
        <v>2151</v>
      </c>
      <c r="F312" t="s">
        <v>183</v>
      </c>
      <c r="G312" t="s">
        <v>184</v>
      </c>
      <c r="H312">
        <v>5.9463999999999997</v>
      </c>
      <c r="I312" t="s">
        <v>185</v>
      </c>
      <c r="J312">
        <v>3.8440000000000002E-3</v>
      </c>
      <c r="K312" t="s">
        <v>25</v>
      </c>
      <c r="L312" t="s">
        <v>290</v>
      </c>
      <c r="M312">
        <v>1675.913147</v>
      </c>
      <c r="N312" t="s">
        <v>25</v>
      </c>
      <c r="O312" t="s">
        <v>293</v>
      </c>
      <c r="P312">
        <v>5.5199999999999997E-3</v>
      </c>
      <c r="Q312" t="s">
        <v>25</v>
      </c>
      <c r="R312" t="s">
        <v>24</v>
      </c>
      <c r="S312">
        <v>65.529983999999999</v>
      </c>
      <c r="T312" t="s">
        <v>25</v>
      </c>
      <c r="U312" t="s">
        <v>26</v>
      </c>
      <c r="V312">
        <v>1.6541980000000001</v>
      </c>
      <c r="W312" t="s">
        <v>25</v>
      </c>
      <c r="X312" t="s">
        <v>27</v>
      </c>
      <c r="Y312">
        <v>57.438592999999997</v>
      </c>
      <c r="Z312" t="s">
        <v>25</v>
      </c>
      <c r="AA312" t="s">
        <v>292</v>
      </c>
      <c r="AB312">
        <v>5.652736</v>
      </c>
      <c r="AC312" t="s">
        <v>25</v>
      </c>
      <c r="AD312" t="s">
        <v>28</v>
      </c>
      <c r="AE312">
        <v>0.64122599999999996</v>
      </c>
      <c r="AF312" t="s">
        <v>25</v>
      </c>
      <c r="AG312" t="s">
        <v>288</v>
      </c>
      <c r="AH312">
        <v>1000</v>
      </c>
      <c r="AI312" t="s">
        <v>189</v>
      </c>
      <c r="AJ312">
        <v>1000000</v>
      </c>
      <c r="AK312" t="s">
        <v>190</v>
      </c>
      <c r="AL312">
        <v>10</v>
      </c>
      <c r="AM312" t="s">
        <v>191</v>
      </c>
      <c r="AN312">
        <v>5000</v>
      </c>
      <c r="AO312" t="s">
        <v>192</v>
      </c>
      <c r="AP312">
        <v>2000</v>
      </c>
      <c r="AQ312" t="s">
        <v>193</v>
      </c>
      <c r="AR312">
        <v>2000</v>
      </c>
      <c r="AS312" t="s">
        <v>1882</v>
      </c>
    </row>
    <row r="313" spans="1:45">
      <c r="A313">
        <v>310</v>
      </c>
      <c r="B313" t="s">
        <v>289</v>
      </c>
      <c r="C313">
        <v>0</v>
      </c>
      <c r="D313" t="s">
        <v>182</v>
      </c>
      <c r="E313">
        <v>3152</v>
      </c>
      <c r="F313" t="s">
        <v>183</v>
      </c>
      <c r="G313" t="s">
        <v>184</v>
      </c>
      <c r="H313">
        <v>5.9527999999999999</v>
      </c>
      <c r="I313" t="s">
        <v>185</v>
      </c>
      <c r="J313">
        <v>3.2569999999999999E-3</v>
      </c>
      <c r="K313" t="s">
        <v>25</v>
      </c>
      <c r="L313" t="s">
        <v>290</v>
      </c>
      <c r="M313">
        <v>2341.9626119999998</v>
      </c>
      <c r="N313" t="s">
        <v>25</v>
      </c>
      <c r="O313" t="s">
        <v>293</v>
      </c>
      <c r="P313">
        <v>5.5989999999999998E-3</v>
      </c>
      <c r="Q313" t="s">
        <v>25</v>
      </c>
      <c r="R313" t="s">
        <v>24</v>
      </c>
      <c r="S313">
        <v>89.179760000000002</v>
      </c>
      <c r="T313" t="s">
        <v>25</v>
      </c>
      <c r="U313" t="s">
        <v>26</v>
      </c>
      <c r="V313">
        <v>2.2284359999999999</v>
      </c>
      <c r="W313" t="s">
        <v>25</v>
      </c>
      <c r="X313" t="s">
        <v>27</v>
      </c>
      <c r="Y313">
        <v>77.237246999999996</v>
      </c>
      <c r="Z313" t="s">
        <v>25</v>
      </c>
      <c r="AA313" t="s">
        <v>292</v>
      </c>
      <c r="AB313">
        <v>8.8640519999999992</v>
      </c>
      <c r="AC313" t="s">
        <v>25</v>
      </c>
      <c r="AD313" t="s">
        <v>28</v>
      </c>
      <c r="AE313">
        <v>0.63933499999999999</v>
      </c>
      <c r="AF313" t="s">
        <v>25</v>
      </c>
      <c r="AG313" t="s">
        <v>288</v>
      </c>
      <c r="AH313">
        <v>1000</v>
      </c>
      <c r="AI313" t="s">
        <v>189</v>
      </c>
      <c r="AJ313">
        <v>1000000</v>
      </c>
      <c r="AK313" t="s">
        <v>190</v>
      </c>
      <c r="AL313">
        <v>10</v>
      </c>
      <c r="AM313" t="s">
        <v>191</v>
      </c>
      <c r="AN313">
        <v>5000</v>
      </c>
      <c r="AO313" t="s">
        <v>192</v>
      </c>
      <c r="AP313">
        <v>3000</v>
      </c>
      <c r="AQ313" t="s">
        <v>193</v>
      </c>
      <c r="AR313">
        <v>3000</v>
      </c>
      <c r="AS313" t="s">
        <v>1882</v>
      </c>
    </row>
    <row r="314" spans="1:45">
      <c r="A314">
        <v>309</v>
      </c>
      <c r="B314" t="s">
        <v>289</v>
      </c>
      <c r="C314">
        <v>0</v>
      </c>
      <c r="D314" t="s">
        <v>182</v>
      </c>
      <c r="E314">
        <v>4154</v>
      </c>
      <c r="F314" t="s">
        <v>183</v>
      </c>
      <c r="G314" t="s">
        <v>184</v>
      </c>
      <c r="H314">
        <v>5.9447999999999999</v>
      </c>
      <c r="I314" t="s">
        <v>185</v>
      </c>
      <c r="J314">
        <v>3.3570000000000002E-3</v>
      </c>
      <c r="K314" t="s">
        <v>25</v>
      </c>
      <c r="L314" t="s">
        <v>290</v>
      </c>
      <c r="M314">
        <v>3221.24458</v>
      </c>
      <c r="N314" t="s">
        <v>25</v>
      </c>
      <c r="O314" t="s">
        <v>293</v>
      </c>
      <c r="P314">
        <v>6.5789999999999998E-3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2.8530419999999999</v>
      </c>
      <c r="W314" t="s">
        <v>25</v>
      </c>
      <c r="X314" t="s">
        <v>27</v>
      </c>
      <c r="Y314">
        <v>97.223140999999998</v>
      </c>
      <c r="Z314" t="s">
        <v>25</v>
      </c>
      <c r="AA314" t="s">
        <v>292</v>
      </c>
      <c r="AB314">
        <v>12.923401</v>
      </c>
      <c r="AC314" t="s">
        <v>25</v>
      </c>
      <c r="AD314" t="s">
        <v>28</v>
      </c>
      <c r="AE314">
        <v>0.63322900000000004</v>
      </c>
      <c r="AF314" t="s">
        <v>25</v>
      </c>
      <c r="AG314" t="s">
        <v>288</v>
      </c>
      <c r="AH314">
        <v>1000</v>
      </c>
      <c r="AI314" t="s">
        <v>189</v>
      </c>
      <c r="AJ314">
        <v>1000000</v>
      </c>
      <c r="AK314" t="s">
        <v>190</v>
      </c>
      <c r="AL314">
        <v>10</v>
      </c>
      <c r="AM314" t="s">
        <v>191</v>
      </c>
      <c r="AN314">
        <v>5000</v>
      </c>
      <c r="AO314" t="s">
        <v>192</v>
      </c>
      <c r="AP314">
        <v>4000</v>
      </c>
      <c r="AQ314" t="s">
        <v>193</v>
      </c>
      <c r="AR314">
        <v>4000</v>
      </c>
      <c r="AS314" t="s">
        <v>1882</v>
      </c>
    </row>
    <row r="315" spans="1:45">
      <c r="A315">
        <v>308</v>
      </c>
      <c r="B315" t="s">
        <v>289</v>
      </c>
      <c r="C315">
        <v>0</v>
      </c>
      <c r="D315" t="s">
        <v>182</v>
      </c>
      <c r="E315">
        <v>5155</v>
      </c>
      <c r="F315" t="s">
        <v>183</v>
      </c>
      <c r="G315" t="s">
        <v>184</v>
      </c>
      <c r="H315">
        <v>5.9526000000000003</v>
      </c>
      <c r="I315" t="s">
        <v>185</v>
      </c>
      <c r="J315">
        <v>3.7720000000000002E-3</v>
      </c>
      <c r="K315" t="s">
        <v>25</v>
      </c>
      <c r="L315" t="s">
        <v>290</v>
      </c>
      <c r="M315">
        <v>4033.8108160000002</v>
      </c>
      <c r="N315" t="s">
        <v>25</v>
      </c>
      <c r="O315" t="s">
        <v>293</v>
      </c>
      <c r="P315">
        <v>7.8059999999999996E-3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3.2924799999999999</v>
      </c>
      <c r="W315" t="s">
        <v>25</v>
      </c>
      <c r="X315" t="s">
        <v>27</v>
      </c>
      <c r="Y315">
        <v>107.79545400000001</v>
      </c>
      <c r="Z315" t="s">
        <v>25</v>
      </c>
      <c r="AA315" t="s">
        <v>292</v>
      </c>
      <c r="AB315">
        <v>15.762767999999999</v>
      </c>
      <c r="AC315" t="s">
        <v>25</v>
      </c>
      <c r="AD315" t="s">
        <v>28</v>
      </c>
      <c r="AE315">
        <v>0.63675700000000002</v>
      </c>
      <c r="AF315" t="s">
        <v>25</v>
      </c>
      <c r="AG315" t="s">
        <v>288</v>
      </c>
      <c r="AH315">
        <v>1000</v>
      </c>
      <c r="AI315" t="s">
        <v>189</v>
      </c>
      <c r="AJ315">
        <v>1000000</v>
      </c>
      <c r="AK315" t="s">
        <v>190</v>
      </c>
      <c r="AL315">
        <v>10</v>
      </c>
      <c r="AM315" t="s">
        <v>191</v>
      </c>
      <c r="AN315">
        <v>5000</v>
      </c>
      <c r="AO315" t="s">
        <v>192</v>
      </c>
      <c r="AP315">
        <v>5000</v>
      </c>
      <c r="AQ315" t="s">
        <v>193</v>
      </c>
      <c r="AR315">
        <v>5000</v>
      </c>
      <c r="AS315" t="s">
        <v>1882</v>
      </c>
    </row>
    <row r="316" spans="1:45">
      <c r="A316">
        <v>307</v>
      </c>
      <c r="B316" t="s">
        <v>289</v>
      </c>
      <c r="C316">
        <v>0</v>
      </c>
      <c r="D316" t="s">
        <v>182</v>
      </c>
      <c r="E316">
        <v>6157</v>
      </c>
      <c r="F316" t="s">
        <v>183</v>
      </c>
      <c r="G316" t="s">
        <v>184</v>
      </c>
      <c r="H316">
        <v>5.9741999999999997</v>
      </c>
      <c r="I316" t="s">
        <v>185</v>
      </c>
      <c r="J316">
        <v>3.4520000000000002E-3</v>
      </c>
      <c r="K316" t="s">
        <v>25</v>
      </c>
      <c r="L316" t="s">
        <v>290</v>
      </c>
      <c r="M316">
        <v>4686.5408230000003</v>
      </c>
      <c r="N316" t="s">
        <v>25</v>
      </c>
      <c r="O316" t="s">
        <v>293</v>
      </c>
      <c r="P316">
        <v>8.1390000000000004E-3</v>
      </c>
      <c r="Q316" t="s">
        <v>25</v>
      </c>
      <c r="R316" t="s">
        <v>24</v>
      </c>
      <c r="S316">
        <v>144.33121299999999</v>
      </c>
      <c r="T316" t="s">
        <v>25</v>
      </c>
      <c r="U316" t="s">
        <v>26</v>
      </c>
      <c r="V316">
        <v>3.8732229999999999</v>
      </c>
      <c r="W316" t="s">
        <v>25</v>
      </c>
      <c r="X316" t="s">
        <v>27</v>
      </c>
      <c r="Y316">
        <v>121.434138</v>
      </c>
      <c r="Z316" t="s">
        <v>25</v>
      </c>
      <c r="AA316" t="s">
        <v>292</v>
      </c>
      <c r="AB316">
        <v>17.971905</v>
      </c>
      <c r="AC316" t="s">
        <v>25</v>
      </c>
      <c r="AD316" t="s">
        <v>28</v>
      </c>
      <c r="AE316">
        <v>0.63715699999999997</v>
      </c>
      <c r="AF316" t="s">
        <v>25</v>
      </c>
      <c r="AG316" t="s">
        <v>288</v>
      </c>
      <c r="AH316">
        <v>1000</v>
      </c>
      <c r="AI316" t="s">
        <v>189</v>
      </c>
      <c r="AJ316">
        <v>1000000</v>
      </c>
      <c r="AK316" t="s">
        <v>190</v>
      </c>
      <c r="AL316">
        <v>10</v>
      </c>
      <c r="AM316" t="s">
        <v>191</v>
      </c>
      <c r="AN316">
        <v>5000</v>
      </c>
      <c r="AO316" t="s">
        <v>192</v>
      </c>
      <c r="AP316">
        <v>6000</v>
      </c>
      <c r="AQ316" t="s">
        <v>193</v>
      </c>
      <c r="AR316">
        <v>6000</v>
      </c>
      <c r="AS316" t="s">
        <v>1882</v>
      </c>
    </row>
    <row r="317" spans="1:45">
      <c r="A317">
        <v>306</v>
      </c>
      <c r="B317" t="s">
        <v>289</v>
      </c>
      <c r="C317">
        <v>0</v>
      </c>
      <c r="D317" t="s">
        <v>182</v>
      </c>
      <c r="E317">
        <v>7158</v>
      </c>
      <c r="F317" t="s">
        <v>183</v>
      </c>
      <c r="G317" t="s">
        <v>184</v>
      </c>
      <c r="H317">
        <v>5.9176000000000002</v>
      </c>
      <c r="I317" t="s">
        <v>185</v>
      </c>
      <c r="J317">
        <v>3.3479999999999998E-3</v>
      </c>
      <c r="K317" t="s">
        <v>25</v>
      </c>
      <c r="L317" t="s">
        <v>290</v>
      </c>
      <c r="M317">
        <v>5268.2268210000002</v>
      </c>
      <c r="N317" t="s">
        <v>25</v>
      </c>
      <c r="O317" t="s">
        <v>293</v>
      </c>
      <c r="P317">
        <v>8.6160000000000004E-3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292</v>
      </c>
      <c r="AB317">
        <v>21.170207999999999</v>
      </c>
      <c r="AC317" t="s">
        <v>25</v>
      </c>
      <c r="AD317" t="s">
        <v>28</v>
      </c>
      <c r="AE317">
        <v>0.63876200000000005</v>
      </c>
      <c r="AF317" t="s">
        <v>25</v>
      </c>
      <c r="AG317" t="s">
        <v>288</v>
      </c>
      <c r="AH317">
        <v>1000</v>
      </c>
      <c r="AI317" t="s">
        <v>189</v>
      </c>
      <c r="AJ317">
        <v>1000000</v>
      </c>
      <c r="AK317" t="s">
        <v>190</v>
      </c>
      <c r="AL317">
        <v>10</v>
      </c>
      <c r="AM317" t="s">
        <v>191</v>
      </c>
      <c r="AN317">
        <v>5000</v>
      </c>
      <c r="AO317" t="s">
        <v>192</v>
      </c>
      <c r="AP317">
        <v>7000</v>
      </c>
      <c r="AQ317" t="s">
        <v>193</v>
      </c>
      <c r="AR317">
        <v>7000</v>
      </c>
      <c r="AS317" t="s">
        <v>1882</v>
      </c>
    </row>
    <row r="318" spans="1:45">
      <c r="A318">
        <v>305</v>
      </c>
      <c r="B318" t="s">
        <v>289</v>
      </c>
      <c r="C318">
        <v>0</v>
      </c>
      <c r="D318" t="s">
        <v>182</v>
      </c>
      <c r="E318">
        <v>8159</v>
      </c>
      <c r="F318" t="s">
        <v>183</v>
      </c>
      <c r="G318" t="s">
        <v>184</v>
      </c>
      <c r="H318">
        <v>5.9336000000000002</v>
      </c>
      <c r="I318" t="s">
        <v>185</v>
      </c>
      <c r="J318">
        <v>6.1199999999999996E-3</v>
      </c>
      <c r="K318" t="s">
        <v>25</v>
      </c>
      <c r="L318" t="s">
        <v>290</v>
      </c>
      <c r="M318">
        <v>6262.3230050000002</v>
      </c>
      <c r="N318" t="s">
        <v>25</v>
      </c>
      <c r="O318" t="s">
        <v>293</v>
      </c>
      <c r="P318">
        <v>1.2383E-2</v>
      </c>
      <c r="Q318" t="s">
        <v>25</v>
      </c>
      <c r="R318" t="s">
        <v>24</v>
      </c>
      <c r="S318">
        <v>183.55134000000001</v>
      </c>
      <c r="T318" t="s">
        <v>25</v>
      </c>
      <c r="U318" t="s">
        <v>26</v>
      </c>
      <c r="V318">
        <v>5.3791599999999997</v>
      </c>
      <c r="W318" t="s">
        <v>25</v>
      </c>
      <c r="X318" t="s">
        <v>27</v>
      </c>
      <c r="Y318">
        <v>151.29483300000001</v>
      </c>
      <c r="Z318" t="s">
        <v>25</v>
      </c>
      <c r="AA318" t="s">
        <v>292</v>
      </c>
      <c r="AB318">
        <v>25.691842999999999</v>
      </c>
      <c r="AC318" t="s">
        <v>25</v>
      </c>
      <c r="AD318" t="s">
        <v>28</v>
      </c>
      <c r="AE318">
        <v>0.63495599999999996</v>
      </c>
      <c r="AF318" t="s">
        <v>25</v>
      </c>
      <c r="AG318" t="s">
        <v>288</v>
      </c>
      <c r="AH318">
        <v>1000</v>
      </c>
      <c r="AI318" t="s">
        <v>189</v>
      </c>
      <c r="AJ318">
        <v>1000000</v>
      </c>
      <c r="AK318" t="s">
        <v>190</v>
      </c>
      <c r="AL318">
        <v>10</v>
      </c>
      <c r="AM318" t="s">
        <v>191</v>
      </c>
      <c r="AN318">
        <v>5000</v>
      </c>
      <c r="AO318" t="s">
        <v>192</v>
      </c>
      <c r="AP318">
        <v>8000</v>
      </c>
      <c r="AQ318" t="s">
        <v>193</v>
      </c>
      <c r="AR318">
        <v>8000</v>
      </c>
      <c r="AS318" t="s">
        <v>1882</v>
      </c>
    </row>
    <row r="319" spans="1:45">
      <c r="A319">
        <v>304</v>
      </c>
      <c r="B319" t="s">
        <v>289</v>
      </c>
      <c r="C319">
        <v>0</v>
      </c>
      <c r="D319" t="s">
        <v>182</v>
      </c>
      <c r="E319">
        <v>9161</v>
      </c>
      <c r="F319" t="s">
        <v>183</v>
      </c>
      <c r="G319" t="s">
        <v>184</v>
      </c>
      <c r="H319">
        <v>5.9063999999999997</v>
      </c>
      <c r="I319" t="s">
        <v>185</v>
      </c>
      <c r="J319">
        <v>3.6480000000000002E-3</v>
      </c>
      <c r="K319" t="s">
        <v>25</v>
      </c>
      <c r="L319" t="s">
        <v>290</v>
      </c>
      <c r="M319">
        <v>6779.3498079999999</v>
      </c>
      <c r="N319" t="s">
        <v>25</v>
      </c>
      <c r="O319" t="s">
        <v>293</v>
      </c>
      <c r="P319">
        <v>1.0428E-2</v>
      </c>
      <c r="Q319" t="s">
        <v>25</v>
      </c>
      <c r="R319" t="s">
        <v>24</v>
      </c>
      <c r="S319">
        <v>195.32377199999999</v>
      </c>
      <c r="T319" t="s">
        <v>25</v>
      </c>
      <c r="U319" t="s">
        <v>26</v>
      </c>
      <c r="V319">
        <v>6.1208980000000004</v>
      </c>
      <c r="W319" t="s">
        <v>25</v>
      </c>
      <c r="X319" t="s">
        <v>27</v>
      </c>
      <c r="Y319">
        <v>159.13388</v>
      </c>
      <c r="Z319" t="s">
        <v>25</v>
      </c>
      <c r="AA319" t="s">
        <v>292</v>
      </c>
      <c r="AB319">
        <v>28.813112</v>
      </c>
      <c r="AC319" t="s">
        <v>25</v>
      </c>
      <c r="AD319" t="s">
        <v>28</v>
      </c>
      <c r="AE319">
        <v>0.63582899999999998</v>
      </c>
      <c r="AF319" t="s">
        <v>25</v>
      </c>
      <c r="AG319" t="s">
        <v>288</v>
      </c>
      <c r="AH319">
        <v>1000</v>
      </c>
      <c r="AI319" t="s">
        <v>189</v>
      </c>
      <c r="AJ319">
        <v>1000000</v>
      </c>
      <c r="AK319" t="s">
        <v>190</v>
      </c>
      <c r="AL319">
        <v>10</v>
      </c>
      <c r="AM319" t="s">
        <v>191</v>
      </c>
      <c r="AN319">
        <v>5000</v>
      </c>
      <c r="AO319" t="s">
        <v>192</v>
      </c>
      <c r="AP319">
        <v>9000</v>
      </c>
      <c r="AQ319" t="s">
        <v>193</v>
      </c>
      <c r="AR319">
        <v>9000</v>
      </c>
      <c r="AS319" t="s">
        <v>1882</v>
      </c>
    </row>
    <row r="320" spans="1:45">
      <c r="A320">
        <v>303</v>
      </c>
      <c r="B320" t="s">
        <v>289</v>
      </c>
      <c r="C320">
        <v>0</v>
      </c>
      <c r="D320" t="s">
        <v>182</v>
      </c>
      <c r="E320">
        <v>10162</v>
      </c>
      <c r="F320" t="s">
        <v>183</v>
      </c>
      <c r="G320" t="s">
        <v>184</v>
      </c>
      <c r="H320">
        <v>5.9573999999999998</v>
      </c>
      <c r="I320" t="s">
        <v>185</v>
      </c>
      <c r="J320">
        <v>3.5239999999999998E-3</v>
      </c>
      <c r="K320" t="s">
        <v>25</v>
      </c>
      <c r="L320" t="s">
        <v>290</v>
      </c>
      <c r="M320">
        <v>7821.6832999999997</v>
      </c>
      <c r="N320" t="s">
        <v>25</v>
      </c>
      <c r="O320" t="s">
        <v>293</v>
      </c>
      <c r="P320">
        <v>1.1346E-2</v>
      </c>
      <c r="Q320" t="s">
        <v>25</v>
      </c>
      <c r="R320" t="s">
        <v>24</v>
      </c>
      <c r="S320">
        <v>219.33435700000001</v>
      </c>
      <c r="T320" t="s">
        <v>25</v>
      </c>
      <c r="U320" t="s">
        <v>26</v>
      </c>
      <c r="V320">
        <v>6.7323740000000001</v>
      </c>
      <c r="W320" t="s">
        <v>25</v>
      </c>
      <c r="X320" t="s">
        <v>27</v>
      </c>
      <c r="Y320">
        <v>176.93607299999999</v>
      </c>
      <c r="Z320" t="s">
        <v>25</v>
      </c>
      <c r="AA320" t="s">
        <v>292</v>
      </c>
      <c r="AB320">
        <v>34.336492</v>
      </c>
      <c r="AC320" t="s">
        <v>25</v>
      </c>
      <c r="AD320" t="s">
        <v>28</v>
      </c>
      <c r="AE320">
        <v>0.64158000000000004</v>
      </c>
      <c r="AF320" t="s">
        <v>25</v>
      </c>
      <c r="AG320" t="s">
        <v>288</v>
      </c>
      <c r="AH320">
        <v>1000</v>
      </c>
      <c r="AI320" t="s">
        <v>189</v>
      </c>
      <c r="AJ320">
        <v>1000000</v>
      </c>
      <c r="AK320" t="s">
        <v>190</v>
      </c>
      <c r="AL320">
        <v>10</v>
      </c>
      <c r="AM320" t="s">
        <v>191</v>
      </c>
      <c r="AN320">
        <v>5000</v>
      </c>
      <c r="AO320" t="s">
        <v>192</v>
      </c>
      <c r="AP320">
        <v>10000</v>
      </c>
      <c r="AQ320" t="s">
        <v>193</v>
      </c>
      <c r="AR320">
        <v>10000</v>
      </c>
      <c r="AS320" t="s">
        <v>1882</v>
      </c>
    </row>
    <row r="321" spans="1:45">
      <c r="A321">
        <v>302</v>
      </c>
      <c r="B321" t="s">
        <v>289</v>
      </c>
      <c r="C321">
        <v>0</v>
      </c>
      <c r="D321" t="s">
        <v>182</v>
      </c>
      <c r="E321">
        <v>5155</v>
      </c>
      <c r="F321" t="s">
        <v>183</v>
      </c>
      <c r="G321" t="s">
        <v>184</v>
      </c>
      <c r="H321">
        <v>6.17</v>
      </c>
      <c r="I321" t="s">
        <v>185</v>
      </c>
      <c r="J321">
        <v>4.1790000000000004E-3</v>
      </c>
      <c r="K321" t="s">
        <v>25</v>
      </c>
      <c r="L321" t="s">
        <v>290</v>
      </c>
      <c r="M321">
        <v>4091.095597</v>
      </c>
      <c r="N321" t="s">
        <v>25</v>
      </c>
      <c r="O321" t="s">
        <v>293</v>
      </c>
      <c r="P321">
        <v>8.2699999999999996E-3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3.1609189999999998</v>
      </c>
      <c r="W321" t="s">
        <v>25</v>
      </c>
      <c r="X321" t="s">
        <v>27</v>
      </c>
      <c r="Y321">
        <v>94.831091999999998</v>
      </c>
      <c r="Z321" t="s">
        <v>25</v>
      </c>
      <c r="AA321" t="s">
        <v>292</v>
      </c>
      <c r="AB321">
        <v>13.224098</v>
      </c>
      <c r="AC321" t="s">
        <v>25</v>
      </c>
      <c r="AD321" t="s">
        <v>28</v>
      </c>
      <c r="AE321">
        <v>0.63029100000000005</v>
      </c>
      <c r="AF321" t="s">
        <v>25</v>
      </c>
      <c r="AG321" t="s">
        <v>288</v>
      </c>
      <c r="AH321">
        <v>1000</v>
      </c>
      <c r="AI321" t="s">
        <v>189</v>
      </c>
      <c r="AJ321">
        <v>1000000</v>
      </c>
      <c r="AK321" t="s">
        <v>190</v>
      </c>
      <c r="AL321">
        <v>10</v>
      </c>
      <c r="AM321" t="s">
        <v>191</v>
      </c>
      <c r="AN321">
        <v>500</v>
      </c>
      <c r="AO321" t="s">
        <v>192</v>
      </c>
      <c r="AP321">
        <v>5000</v>
      </c>
      <c r="AQ321" t="s">
        <v>193</v>
      </c>
      <c r="AR321">
        <v>5000</v>
      </c>
      <c r="AS321" t="s">
        <v>1882</v>
      </c>
    </row>
    <row r="322" spans="1:45">
      <c r="A322">
        <v>301</v>
      </c>
      <c r="B322" t="s">
        <v>289</v>
      </c>
      <c r="C322">
        <v>0</v>
      </c>
      <c r="D322" t="s">
        <v>182</v>
      </c>
      <c r="E322">
        <v>1150</v>
      </c>
      <c r="F322" t="s">
        <v>183</v>
      </c>
      <c r="G322" t="s">
        <v>184</v>
      </c>
      <c r="H322">
        <v>0</v>
      </c>
      <c r="I322" t="s">
        <v>185</v>
      </c>
      <c r="J322">
        <v>1.9840000000000001E-3</v>
      </c>
      <c r="K322" t="s">
        <v>25</v>
      </c>
      <c r="L322" t="s">
        <v>290</v>
      </c>
      <c r="M322">
        <v>792.68567700000006</v>
      </c>
      <c r="N322" t="s">
        <v>25</v>
      </c>
      <c r="O322" t="s">
        <v>293</v>
      </c>
      <c r="P322">
        <v>2.777E-3</v>
      </c>
      <c r="Q322" t="s">
        <v>25</v>
      </c>
      <c r="R322" t="s">
        <v>24</v>
      </c>
      <c r="S322">
        <v>80.507993999999997</v>
      </c>
      <c r="T322" t="s">
        <v>25</v>
      </c>
      <c r="U322" t="s">
        <v>26</v>
      </c>
      <c r="V322">
        <v>1.3237000000000001E-2</v>
      </c>
      <c r="W322" t="s">
        <v>25</v>
      </c>
      <c r="X322" t="s">
        <v>27</v>
      </c>
      <c r="Y322">
        <v>77.258654000000007</v>
      </c>
      <c r="Z322" t="s">
        <v>25</v>
      </c>
      <c r="AA322" t="s">
        <v>292</v>
      </c>
      <c r="AB322">
        <v>2.5885570000000002</v>
      </c>
      <c r="AC322" t="s">
        <v>25</v>
      </c>
      <c r="AD322" t="s">
        <v>28</v>
      </c>
      <c r="AE322">
        <v>0.63440799999999997</v>
      </c>
      <c r="AF322" t="s">
        <v>25</v>
      </c>
      <c r="AG322" t="s">
        <v>288</v>
      </c>
      <c r="AH322">
        <v>1000</v>
      </c>
      <c r="AI322" t="s">
        <v>189</v>
      </c>
      <c r="AJ322">
        <v>1000000</v>
      </c>
      <c r="AK322" t="s">
        <v>190</v>
      </c>
      <c r="AL322">
        <v>10</v>
      </c>
      <c r="AM322" t="s">
        <v>191</v>
      </c>
      <c r="AN322">
        <v>500</v>
      </c>
      <c r="AO322" t="s">
        <v>192</v>
      </c>
      <c r="AP322">
        <v>10</v>
      </c>
      <c r="AQ322" t="s">
        <v>193</v>
      </c>
      <c r="AR322">
        <v>1000</v>
      </c>
      <c r="AS322" t="s">
        <v>1882</v>
      </c>
    </row>
    <row r="323" spans="1:45">
      <c r="A323">
        <v>300</v>
      </c>
      <c r="B323" t="s">
        <v>289</v>
      </c>
      <c r="C323">
        <v>0</v>
      </c>
      <c r="D323" t="s">
        <v>182</v>
      </c>
      <c r="E323">
        <v>1150</v>
      </c>
      <c r="F323" t="s">
        <v>183</v>
      </c>
      <c r="G323" t="s">
        <v>184</v>
      </c>
      <c r="H323">
        <v>5.8179999999999996</v>
      </c>
      <c r="I323" t="s">
        <v>185</v>
      </c>
      <c r="J323">
        <v>1.967E-3</v>
      </c>
      <c r="K323" t="s">
        <v>25</v>
      </c>
      <c r="L323" t="s">
        <v>290</v>
      </c>
      <c r="M323">
        <v>783.64321399999994</v>
      </c>
      <c r="N323" t="s">
        <v>25</v>
      </c>
      <c r="O323" t="s">
        <v>293</v>
      </c>
      <c r="P323">
        <v>2.751E-3</v>
      </c>
      <c r="Q323" t="s">
        <v>25</v>
      </c>
      <c r="R323" t="s">
        <v>24</v>
      </c>
      <c r="S323">
        <v>41.934119000000003</v>
      </c>
      <c r="T323" t="s">
        <v>25</v>
      </c>
      <c r="U323" t="s">
        <v>26</v>
      </c>
      <c r="V323">
        <v>0.99455000000000005</v>
      </c>
      <c r="W323" t="s">
        <v>25</v>
      </c>
      <c r="X323" t="s">
        <v>27</v>
      </c>
      <c r="Y323">
        <v>37.625202000000002</v>
      </c>
      <c r="Z323" t="s">
        <v>25</v>
      </c>
      <c r="AA323" t="s">
        <v>292</v>
      </c>
      <c r="AB323">
        <v>2.5994290000000002</v>
      </c>
      <c r="AC323" t="s">
        <v>25</v>
      </c>
      <c r="AD323" t="s">
        <v>28</v>
      </c>
      <c r="AE323">
        <v>0.63288199999999994</v>
      </c>
      <c r="AF323" t="s">
        <v>25</v>
      </c>
      <c r="AG323" t="s">
        <v>288</v>
      </c>
      <c r="AH323">
        <v>1000</v>
      </c>
      <c r="AI323" t="s">
        <v>189</v>
      </c>
      <c r="AJ323">
        <v>1000000</v>
      </c>
      <c r="AK323" t="s">
        <v>190</v>
      </c>
      <c r="AL323">
        <v>10</v>
      </c>
      <c r="AM323" t="s">
        <v>191</v>
      </c>
      <c r="AN323">
        <v>500</v>
      </c>
      <c r="AO323" t="s">
        <v>192</v>
      </c>
      <c r="AP323">
        <v>1000</v>
      </c>
      <c r="AQ323" t="s">
        <v>193</v>
      </c>
      <c r="AR323">
        <v>1000</v>
      </c>
      <c r="AS323" t="s">
        <v>1882</v>
      </c>
    </row>
    <row r="324" spans="1:45">
      <c r="A324">
        <v>295</v>
      </c>
      <c r="B324" t="s">
        <v>289</v>
      </c>
      <c r="C324">
        <v>0</v>
      </c>
      <c r="D324" t="s">
        <v>182</v>
      </c>
      <c r="E324">
        <v>1150</v>
      </c>
      <c r="F324" t="s">
        <v>183</v>
      </c>
      <c r="G324" t="s">
        <v>184</v>
      </c>
      <c r="H324">
        <v>0</v>
      </c>
      <c r="I324" t="s">
        <v>185</v>
      </c>
      <c r="J324">
        <v>7.3080000000000003E-3</v>
      </c>
      <c r="K324" t="s">
        <v>25</v>
      </c>
      <c r="L324" t="s">
        <v>290</v>
      </c>
      <c r="M324">
        <v>1763.7642000000001</v>
      </c>
      <c r="N324" t="s">
        <v>25</v>
      </c>
      <c r="O324" t="s">
        <v>293</v>
      </c>
      <c r="P324">
        <v>9.0720000000000002E-3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1.4038E-2</v>
      </c>
      <c r="W324" t="s">
        <v>25</v>
      </c>
      <c r="X324" t="s">
        <v>27</v>
      </c>
      <c r="Y324">
        <v>106.558894</v>
      </c>
      <c r="Z324" t="s">
        <v>25</v>
      </c>
      <c r="AA324" t="s">
        <v>292</v>
      </c>
      <c r="AB324">
        <v>7.000394</v>
      </c>
      <c r="AC324" t="s">
        <v>25</v>
      </c>
      <c r="AD324" t="s">
        <v>28</v>
      </c>
      <c r="AE324">
        <v>1.1733150000000001</v>
      </c>
      <c r="AF324" t="s">
        <v>25</v>
      </c>
      <c r="AG324" t="s">
        <v>288</v>
      </c>
      <c r="AH324">
        <v>1000</v>
      </c>
      <c r="AI324" t="s">
        <v>189</v>
      </c>
      <c r="AJ324">
        <v>1000000</v>
      </c>
      <c r="AK324" t="s">
        <v>190</v>
      </c>
      <c r="AL324">
        <v>10</v>
      </c>
      <c r="AM324" t="s">
        <v>191</v>
      </c>
      <c r="AN324">
        <v>500</v>
      </c>
      <c r="AO324" t="s">
        <v>192</v>
      </c>
      <c r="AP324">
        <v>10</v>
      </c>
      <c r="AQ324" t="s">
        <v>193</v>
      </c>
      <c r="AR324">
        <v>1000</v>
      </c>
      <c r="AS324" t="s">
        <v>1882</v>
      </c>
    </row>
    <row r="325" spans="1:45">
      <c r="A325">
        <v>294</v>
      </c>
      <c r="B325" t="s">
        <v>289</v>
      </c>
      <c r="C325">
        <v>0</v>
      </c>
      <c r="D325" t="s">
        <v>182</v>
      </c>
      <c r="E325">
        <v>1150</v>
      </c>
      <c r="F325" t="s">
        <v>183</v>
      </c>
      <c r="G325" t="s">
        <v>184</v>
      </c>
      <c r="H325">
        <v>0</v>
      </c>
      <c r="I325" t="s">
        <v>185</v>
      </c>
      <c r="J325">
        <v>7.1879999999999999E-3</v>
      </c>
      <c r="K325" t="s">
        <v>25</v>
      </c>
      <c r="L325" t="s">
        <v>290</v>
      </c>
      <c r="M325">
        <v>1713.0755999999999</v>
      </c>
      <c r="N325" t="s">
        <v>25</v>
      </c>
      <c r="O325" t="s">
        <v>293</v>
      </c>
      <c r="P325">
        <v>8.9009999999999992E-3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2.5850000000000001E-2</v>
      </c>
      <c r="W325" t="s">
        <v>25</v>
      </c>
      <c r="X325" t="s">
        <v>27</v>
      </c>
      <c r="Y325">
        <v>114.15252700000001</v>
      </c>
      <c r="Z325" t="s">
        <v>25</v>
      </c>
      <c r="AA325" t="s">
        <v>292</v>
      </c>
      <c r="AB325">
        <v>7.4532540000000003</v>
      </c>
      <c r="AC325" t="s">
        <v>25</v>
      </c>
      <c r="AD325" t="s">
        <v>28</v>
      </c>
      <c r="AE325">
        <v>1.2860180000000001</v>
      </c>
      <c r="AF325" t="s">
        <v>25</v>
      </c>
      <c r="AG325" t="s">
        <v>288</v>
      </c>
      <c r="AH325">
        <v>1000</v>
      </c>
      <c r="AI325" t="s">
        <v>189</v>
      </c>
      <c r="AJ325">
        <v>1000000</v>
      </c>
      <c r="AK325" t="s">
        <v>190</v>
      </c>
      <c r="AL325">
        <v>10</v>
      </c>
      <c r="AM325" t="s">
        <v>191</v>
      </c>
      <c r="AN325">
        <v>500</v>
      </c>
      <c r="AO325" t="s">
        <v>192</v>
      </c>
      <c r="AP325">
        <v>20</v>
      </c>
      <c r="AQ325" t="s">
        <v>193</v>
      </c>
      <c r="AR325">
        <v>1000</v>
      </c>
      <c r="AS325" t="s">
        <v>1882</v>
      </c>
    </row>
    <row r="326" spans="1:45">
      <c r="A326">
        <v>293</v>
      </c>
      <c r="B326" t="s">
        <v>289</v>
      </c>
      <c r="C326">
        <v>0</v>
      </c>
      <c r="D326" t="s">
        <v>182</v>
      </c>
      <c r="E326">
        <v>168</v>
      </c>
      <c r="F326" t="s">
        <v>183</v>
      </c>
      <c r="G326" t="s">
        <v>184</v>
      </c>
      <c r="H326">
        <v>0</v>
      </c>
      <c r="I326" t="s">
        <v>185</v>
      </c>
      <c r="J326">
        <v>1.24E-3</v>
      </c>
      <c r="K326" t="s">
        <v>25</v>
      </c>
      <c r="L326" t="s">
        <v>290</v>
      </c>
      <c r="M326">
        <v>57.903500000000001</v>
      </c>
      <c r="N326" t="s">
        <v>25</v>
      </c>
      <c r="O326" t="s">
        <v>293</v>
      </c>
      <c r="P326">
        <v>1.2979999999999999E-3</v>
      </c>
      <c r="Q326" t="s">
        <v>25</v>
      </c>
      <c r="R326" t="s">
        <v>24</v>
      </c>
      <c r="S326">
        <v>24.372758000000001</v>
      </c>
      <c r="T326" t="s">
        <v>25</v>
      </c>
      <c r="U326" t="s">
        <v>26</v>
      </c>
      <c r="V326">
        <v>9.0503E-2</v>
      </c>
      <c r="W326" t="s">
        <v>25</v>
      </c>
      <c r="X326" t="s">
        <v>27</v>
      </c>
      <c r="Y326">
        <v>22.931107999999998</v>
      </c>
      <c r="Z326" t="s">
        <v>25</v>
      </c>
      <c r="AA326" t="s">
        <v>292</v>
      </c>
      <c r="AB326">
        <v>0.15289700000000001</v>
      </c>
      <c r="AC326" t="s">
        <v>25</v>
      </c>
      <c r="AD326" t="s">
        <v>28</v>
      </c>
      <c r="AE326">
        <v>1.187422</v>
      </c>
      <c r="AF326" t="s">
        <v>25</v>
      </c>
      <c r="AG326" t="s">
        <v>288</v>
      </c>
      <c r="AH326">
        <v>1000</v>
      </c>
      <c r="AI326" t="s">
        <v>189</v>
      </c>
      <c r="AJ326">
        <v>1000000</v>
      </c>
      <c r="AK326" t="s">
        <v>190</v>
      </c>
      <c r="AL326">
        <v>10</v>
      </c>
      <c r="AM326" t="s">
        <v>191</v>
      </c>
      <c r="AN326">
        <v>500</v>
      </c>
      <c r="AO326" t="s">
        <v>192</v>
      </c>
      <c r="AP326">
        <v>10</v>
      </c>
      <c r="AQ326" t="s">
        <v>193</v>
      </c>
      <c r="AR326">
        <v>20</v>
      </c>
      <c r="AS326" t="s">
        <v>1882</v>
      </c>
    </row>
    <row r="327" spans="1:45">
      <c r="A327">
        <v>292</v>
      </c>
      <c r="B327" t="s">
        <v>289</v>
      </c>
      <c r="C327">
        <v>0</v>
      </c>
      <c r="D327" t="s">
        <v>182</v>
      </c>
      <c r="E327">
        <v>168</v>
      </c>
      <c r="F327" t="s">
        <v>183</v>
      </c>
      <c r="G327" t="s">
        <v>184</v>
      </c>
      <c r="H327">
        <v>5.63</v>
      </c>
      <c r="I327" t="s">
        <v>185</v>
      </c>
      <c r="J327">
        <v>2.0049999999999998E-3</v>
      </c>
      <c r="K327" t="s">
        <v>25</v>
      </c>
      <c r="L327" t="s">
        <v>290</v>
      </c>
      <c r="M327">
        <v>90.290999999999997</v>
      </c>
      <c r="N327" t="s">
        <v>25</v>
      </c>
      <c r="O327" t="s">
        <v>293</v>
      </c>
      <c r="P327">
        <v>2.0950000000000001E-3</v>
      </c>
      <c r="Q327" t="s">
        <v>25</v>
      </c>
      <c r="R327" t="s">
        <v>24</v>
      </c>
      <c r="S327">
        <v>30.956938999999998</v>
      </c>
      <c r="T327" t="s">
        <v>25</v>
      </c>
      <c r="U327" t="s">
        <v>26</v>
      </c>
      <c r="V327">
        <v>0.24210799999999999</v>
      </c>
      <c r="W327" t="s">
        <v>25</v>
      </c>
      <c r="X327" t="s">
        <v>27</v>
      </c>
      <c r="Y327">
        <v>28.676448000000001</v>
      </c>
      <c r="Z327" t="s">
        <v>25</v>
      </c>
      <c r="AA327" t="s">
        <v>292</v>
      </c>
      <c r="AB327">
        <v>0.20435800000000001</v>
      </c>
      <c r="AC327" t="s">
        <v>25</v>
      </c>
      <c r="AD327" t="s">
        <v>28</v>
      </c>
      <c r="AE327">
        <v>1.812729</v>
      </c>
      <c r="AF327" t="s">
        <v>25</v>
      </c>
      <c r="AG327" t="s">
        <v>288</v>
      </c>
      <c r="AH327">
        <v>1000</v>
      </c>
      <c r="AI327" t="s">
        <v>189</v>
      </c>
      <c r="AJ327">
        <v>1000000</v>
      </c>
      <c r="AK327" t="s">
        <v>190</v>
      </c>
      <c r="AL327">
        <v>10</v>
      </c>
      <c r="AM327" t="s">
        <v>191</v>
      </c>
      <c r="AN327">
        <v>500</v>
      </c>
      <c r="AO327" t="s">
        <v>192</v>
      </c>
      <c r="AP327">
        <v>20</v>
      </c>
      <c r="AQ327" t="s">
        <v>193</v>
      </c>
      <c r="AR327">
        <v>20</v>
      </c>
      <c r="AS327" t="s">
        <v>1882</v>
      </c>
    </row>
    <row r="328" spans="1:45">
      <c r="A328">
        <v>290</v>
      </c>
      <c r="B328" t="s">
        <v>289</v>
      </c>
      <c r="C328">
        <v>0</v>
      </c>
      <c r="D328" t="s">
        <v>182</v>
      </c>
      <c r="E328">
        <v>168</v>
      </c>
      <c r="F328" t="s">
        <v>183</v>
      </c>
      <c r="G328" t="s">
        <v>184</v>
      </c>
      <c r="H328">
        <v>5.63</v>
      </c>
      <c r="I328" t="s">
        <v>185</v>
      </c>
      <c r="J328">
        <v>2.4510000000000001E-3</v>
      </c>
      <c r="K328" t="s">
        <v>25</v>
      </c>
      <c r="L328" t="s">
        <v>290</v>
      </c>
      <c r="M328">
        <v>93.857399999999998</v>
      </c>
      <c r="N328" t="s">
        <v>25</v>
      </c>
      <c r="O328" t="s">
        <v>293</v>
      </c>
      <c r="P328">
        <v>2.545E-3</v>
      </c>
      <c r="Q328" t="s">
        <v>25</v>
      </c>
      <c r="R328" t="s">
        <v>24</v>
      </c>
      <c r="S328">
        <v>35.760469000000001</v>
      </c>
      <c r="T328" t="s">
        <v>25</v>
      </c>
      <c r="U328" t="s">
        <v>26</v>
      </c>
      <c r="V328">
        <v>0.26622699999999999</v>
      </c>
      <c r="W328" t="s">
        <v>25</v>
      </c>
      <c r="X328" t="s">
        <v>27</v>
      </c>
      <c r="Y328">
        <v>33.156607000000001</v>
      </c>
      <c r="Z328" t="s">
        <v>25</v>
      </c>
      <c r="AA328" t="s">
        <v>292</v>
      </c>
      <c r="AB328">
        <v>0.225466</v>
      </c>
      <c r="AC328" t="s">
        <v>25</v>
      </c>
      <c r="AD328" t="s">
        <v>28</v>
      </c>
      <c r="AE328">
        <v>2.0892339999999998</v>
      </c>
      <c r="AF328" t="s">
        <v>25</v>
      </c>
      <c r="AG328" t="s">
        <v>288</v>
      </c>
      <c r="AH328">
        <v>1000</v>
      </c>
      <c r="AI328" t="s">
        <v>189</v>
      </c>
      <c r="AJ328">
        <v>1000000</v>
      </c>
      <c r="AK328" t="s">
        <v>190</v>
      </c>
      <c r="AL328">
        <v>10</v>
      </c>
      <c r="AM328" t="s">
        <v>191</v>
      </c>
      <c r="AN328">
        <v>500</v>
      </c>
      <c r="AO328" t="s">
        <v>192</v>
      </c>
      <c r="AP328">
        <v>20</v>
      </c>
      <c r="AQ328" t="s">
        <v>193</v>
      </c>
      <c r="AR328">
        <v>20</v>
      </c>
      <c r="AS328" t="s">
        <v>1882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182</v>
      </c>
      <c r="C1">
        <v>122</v>
      </c>
      <c r="D1" t="s">
        <v>183</v>
      </c>
      <c r="E1" t="s">
        <v>184</v>
      </c>
      <c r="F1">
        <v>1.0680000000000001</v>
      </c>
      <c r="G1" t="s">
        <v>185</v>
      </c>
      <c r="H1">
        <v>4.1E-5</v>
      </c>
      <c r="I1" t="s">
        <v>25</v>
      </c>
      <c r="J1" t="s">
        <v>186</v>
      </c>
      <c r="K1" t="e">
        <f t="shared" ref="K1:K13" si="0">-nan</f>
        <v>#NAME?</v>
      </c>
      <c r="L1" t="s">
        <v>25</v>
      </c>
      <c r="M1" t="s">
        <v>24</v>
      </c>
      <c r="N1">
        <v>7.0595340000000002</v>
      </c>
      <c r="O1" t="s">
        <v>25</v>
      </c>
      <c r="P1" t="s">
        <v>189</v>
      </c>
      <c r="Q1">
        <v>1000000</v>
      </c>
      <c r="R1" t="s">
        <v>190</v>
      </c>
      <c r="S1">
        <v>10</v>
      </c>
      <c r="T1" t="s">
        <v>191</v>
      </c>
      <c r="U1">
        <v>1000</v>
      </c>
      <c r="V1" t="s">
        <v>192</v>
      </c>
      <c r="W1">
        <v>10</v>
      </c>
      <c r="X1" t="s">
        <v>193</v>
      </c>
      <c r="Y1">
        <v>1000</v>
      </c>
      <c r="Z1" t="s">
        <v>194</v>
      </c>
      <c r="AA1">
        <v>100</v>
      </c>
      <c r="AB1" t="s">
        <v>195</v>
      </c>
      <c r="AC1">
        <v>0</v>
      </c>
    </row>
    <row r="2" spans="1:29">
      <c r="A2" s="2">
        <v>1101</v>
      </c>
      <c r="B2" t="s">
        <v>182</v>
      </c>
      <c r="C2">
        <v>122</v>
      </c>
      <c r="D2" t="s">
        <v>183</v>
      </c>
      <c r="E2" t="s">
        <v>184</v>
      </c>
      <c r="F2">
        <v>20.724</v>
      </c>
      <c r="G2" t="s">
        <v>185</v>
      </c>
      <c r="H2">
        <v>4.6E-5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9.1205040000000004</v>
      </c>
      <c r="O2" t="s">
        <v>25</v>
      </c>
      <c r="P2" t="s">
        <v>189</v>
      </c>
      <c r="Q2">
        <v>1000000</v>
      </c>
      <c r="R2" t="s">
        <v>190</v>
      </c>
      <c r="S2">
        <v>10</v>
      </c>
      <c r="T2" t="s">
        <v>191</v>
      </c>
      <c r="U2">
        <v>1000</v>
      </c>
      <c r="V2" t="s">
        <v>192</v>
      </c>
      <c r="W2">
        <v>200</v>
      </c>
      <c r="X2" t="s">
        <v>193</v>
      </c>
      <c r="Y2">
        <v>1000</v>
      </c>
      <c r="Z2" t="s">
        <v>194</v>
      </c>
      <c r="AA2">
        <v>5</v>
      </c>
      <c r="AB2" t="s">
        <v>195</v>
      </c>
      <c r="AC2">
        <v>0</v>
      </c>
    </row>
    <row r="3" spans="1:29">
      <c r="A3" s="2">
        <v>1100</v>
      </c>
      <c r="B3" t="s">
        <v>182</v>
      </c>
      <c r="C3">
        <v>122</v>
      </c>
      <c r="D3" t="s">
        <v>183</v>
      </c>
      <c r="E3" t="s">
        <v>184</v>
      </c>
      <c r="F3">
        <v>5.3730000000000002</v>
      </c>
      <c r="G3" t="s">
        <v>185</v>
      </c>
      <c r="H3">
        <v>4.1E-5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12.220886999999999</v>
      </c>
      <c r="O3" t="s">
        <v>25</v>
      </c>
      <c r="P3" t="s">
        <v>189</v>
      </c>
      <c r="Q3">
        <v>1000000</v>
      </c>
      <c r="R3" t="s">
        <v>190</v>
      </c>
      <c r="S3">
        <v>10</v>
      </c>
      <c r="T3" t="s">
        <v>191</v>
      </c>
      <c r="U3">
        <v>1000</v>
      </c>
      <c r="V3" t="s">
        <v>192</v>
      </c>
      <c r="W3">
        <v>400</v>
      </c>
      <c r="X3" t="s">
        <v>193</v>
      </c>
      <c r="Y3">
        <v>1000</v>
      </c>
      <c r="Z3" t="s">
        <v>194</v>
      </c>
      <c r="AA3">
        <v>2</v>
      </c>
      <c r="AB3" t="s">
        <v>195</v>
      </c>
      <c r="AC3">
        <v>0</v>
      </c>
    </row>
    <row r="4" spans="1:29">
      <c r="A4" s="2">
        <v>1099</v>
      </c>
      <c r="B4" t="s">
        <v>182</v>
      </c>
      <c r="C4">
        <v>122</v>
      </c>
      <c r="D4" t="s">
        <v>183</v>
      </c>
      <c r="E4" t="s">
        <v>184</v>
      </c>
      <c r="F4">
        <v>0.629</v>
      </c>
      <c r="G4" t="s">
        <v>185</v>
      </c>
      <c r="H4">
        <v>4.1E-5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189</v>
      </c>
      <c r="Q4">
        <v>1000000</v>
      </c>
      <c r="R4" t="s">
        <v>190</v>
      </c>
      <c r="S4">
        <v>10</v>
      </c>
      <c r="T4" t="s">
        <v>191</v>
      </c>
      <c r="U4">
        <v>1000</v>
      </c>
      <c r="V4" t="s">
        <v>192</v>
      </c>
      <c r="W4">
        <v>600</v>
      </c>
      <c r="X4" t="s">
        <v>193</v>
      </c>
      <c r="Y4">
        <v>1000</v>
      </c>
      <c r="Z4" t="s">
        <v>194</v>
      </c>
      <c r="AA4">
        <v>1</v>
      </c>
      <c r="AB4" t="s">
        <v>195</v>
      </c>
      <c r="AC4">
        <v>0</v>
      </c>
    </row>
    <row r="5" spans="1:29">
      <c r="A5" s="2">
        <v>1098</v>
      </c>
      <c r="B5" t="s">
        <v>182</v>
      </c>
      <c r="C5">
        <v>122</v>
      </c>
      <c r="D5" t="s">
        <v>183</v>
      </c>
      <c r="E5" t="s">
        <v>184</v>
      </c>
      <c r="F5">
        <v>11.116</v>
      </c>
      <c r="G5" t="s">
        <v>185</v>
      </c>
      <c r="H5">
        <v>4.1E-5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189</v>
      </c>
      <c r="Q5">
        <v>1000000</v>
      </c>
      <c r="R5" t="s">
        <v>190</v>
      </c>
      <c r="S5">
        <v>10</v>
      </c>
      <c r="T5" t="s">
        <v>191</v>
      </c>
      <c r="U5">
        <v>1000</v>
      </c>
      <c r="V5" t="s">
        <v>192</v>
      </c>
      <c r="W5">
        <v>800</v>
      </c>
      <c r="X5" t="s">
        <v>193</v>
      </c>
      <c r="Y5">
        <v>1000</v>
      </c>
      <c r="Z5" t="s">
        <v>194</v>
      </c>
      <c r="AA5">
        <v>1</v>
      </c>
      <c r="AB5" t="s">
        <v>195</v>
      </c>
      <c r="AC5">
        <v>0</v>
      </c>
    </row>
    <row r="6" spans="1:29">
      <c r="A6" s="2">
        <v>1097</v>
      </c>
      <c r="B6" t="s">
        <v>182</v>
      </c>
      <c r="C6">
        <v>122</v>
      </c>
      <c r="D6" t="s">
        <v>183</v>
      </c>
      <c r="E6" t="s">
        <v>184</v>
      </c>
      <c r="F6">
        <v>104.15600000000001</v>
      </c>
      <c r="G6" t="s">
        <v>185</v>
      </c>
      <c r="H6">
        <v>4.1E-5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19.553516999999999</v>
      </c>
      <c r="O6" t="s">
        <v>25</v>
      </c>
      <c r="P6" t="s">
        <v>189</v>
      </c>
      <c r="Q6">
        <v>1000000</v>
      </c>
      <c r="R6" t="s">
        <v>190</v>
      </c>
      <c r="S6">
        <v>10</v>
      </c>
      <c r="T6" t="s">
        <v>191</v>
      </c>
      <c r="U6">
        <v>1000</v>
      </c>
      <c r="V6" t="s">
        <v>192</v>
      </c>
      <c r="W6">
        <v>1000</v>
      </c>
      <c r="X6" t="s">
        <v>193</v>
      </c>
      <c r="Y6">
        <v>1000</v>
      </c>
      <c r="Z6" t="s">
        <v>194</v>
      </c>
      <c r="AA6">
        <v>1</v>
      </c>
      <c r="AB6" t="s">
        <v>195</v>
      </c>
      <c r="AC6">
        <v>0</v>
      </c>
    </row>
    <row r="7" spans="1:29">
      <c r="A7" s="2">
        <v>1095</v>
      </c>
      <c r="B7" t="s">
        <v>182</v>
      </c>
      <c r="C7">
        <v>122</v>
      </c>
      <c r="D7" t="s">
        <v>183</v>
      </c>
      <c r="E7" t="s">
        <v>184</v>
      </c>
      <c r="F7">
        <v>235.839</v>
      </c>
      <c r="G7" t="s">
        <v>185</v>
      </c>
      <c r="H7">
        <v>5.7000000000000003E-5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9.3939210000000006</v>
      </c>
      <c r="O7" t="s">
        <v>25</v>
      </c>
      <c r="P7" t="s">
        <v>189</v>
      </c>
      <c r="Q7">
        <v>1000000</v>
      </c>
      <c r="R7" t="s">
        <v>190</v>
      </c>
      <c r="S7">
        <v>10</v>
      </c>
      <c r="T7" t="s">
        <v>191</v>
      </c>
      <c r="U7">
        <v>1000</v>
      </c>
      <c r="V7" t="s">
        <v>192</v>
      </c>
      <c r="W7">
        <v>20</v>
      </c>
      <c r="X7" t="s">
        <v>193</v>
      </c>
      <c r="Y7">
        <v>1000</v>
      </c>
      <c r="Z7" t="s">
        <v>194</v>
      </c>
      <c r="AA7">
        <v>40</v>
      </c>
      <c r="AB7" t="s">
        <v>195</v>
      </c>
      <c r="AC7">
        <v>0</v>
      </c>
    </row>
    <row r="8" spans="1:29">
      <c r="A8" s="2">
        <v>1094</v>
      </c>
      <c r="B8" t="s">
        <v>182</v>
      </c>
      <c r="C8">
        <v>122</v>
      </c>
      <c r="D8" t="s">
        <v>183</v>
      </c>
      <c r="E8" t="s">
        <v>184</v>
      </c>
      <c r="F8">
        <v>156.077</v>
      </c>
      <c r="G8" t="s">
        <v>185</v>
      </c>
      <c r="H8">
        <v>4.6999999999999997E-5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7.5363889999999998</v>
      </c>
      <c r="O8" t="s">
        <v>25</v>
      </c>
      <c r="P8" t="s">
        <v>189</v>
      </c>
      <c r="Q8">
        <v>1000000</v>
      </c>
      <c r="R8" t="s">
        <v>190</v>
      </c>
      <c r="S8">
        <v>10</v>
      </c>
      <c r="T8" t="s">
        <v>191</v>
      </c>
      <c r="U8">
        <v>1000</v>
      </c>
      <c r="V8" t="s">
        <v>192</v>
      </c>
      <c r="W8">
        <v>20</v>
      </c>
      <c r="X8" t="s">
        <v>193</v>
      </c>
      <c r="Y8">
        <v>1000</v>
      </c>
      <c r="Z8" t="s">
        <v>194</v>
      </c>
      <c r="AA8">
        <v>40</v>
      </c>
      <c r="AB8" t="s">
        <v>195</v>
      </c>
      <c r="AC8">
        <v>0</v>
      </c>
    </row>
    <row r="9" spans="1:29">
      <c r="A9" s="2">
        <v>1093</v>
      </c>
      <c r="B9" t="s">
        <v>182</v>
      </c>
      <c r="C9">
        <v>122</v>
      </c>
      <c r="D9" t="s">
        <v>183</v>
      </c>
      <c r="E9" t="s">
        <v>184</v>
      </c>
      <c r="F9">
        <v>144.322</v>
      </c>
      <c r="G9" t="s">
        <v>185</v>
      </c>
      <c r="H9">
        <v>4.1999999999999998E-5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7.4632759999999996</v>
      </c>
      <c r="O9" t="s">
        <v>25</v>
      </c>
      <c r="P9" t="s">
        <v>189</v>
      </c>
      <c r="Q9">
        <v>1000000</v>
      </c>
      <c r="R9" t="s">
        <v>190</v>
      </c>
      <c r="S9">
        <v>10</v>
      </c>
      <c r="T9" t="s">
        <v>191</v>
      </c>
      <c r="U9">
        <v>1000</v>
      </c>
      <c r="V9" t="s">
        <v>192</v>
      </c>
      <c r="W9">
        <v>20</v>
      </c>
      <c r="X9" t="s">
        <v>193</v>
      </c>
      <c r="Y9">
        <v>1000</v>
      </c>
      <c r="Z9" t="s">
        <v>194</v>
      </c>
      <c r="AA9">
        <v>40</v>
      </c>
      <c r="AB9" t="s">
        <v>195</v>
      </c>
      <c r="AC9">
        <v>0</v>
      </c>
    </row>
    <row r="10" spans="1:29">
      <c r="A10" s="2">
        <v>1092</v>
      </c>
      <c r="B10" t="s">
        <v>182</v>
      </c>
      <c r="C10">
        <v>122</v>
      </c>
      <c r="D10" t="s">
        <v>183</v>
      </c>
      <c r="E10" t="s">
        <v>184</v>
      </c>
      <c r="F10">
        <v>147.68</v>
      </c>
      <c r="G10" t="s">
        <v>185</v>
      </c>
      <c r="H10">
        <v>4.1E-5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7.4681730000000002</v>
      </c>
      <c r="O10" t="s">
        <v>25</v>
      </c>
      <c r="P10" t="s">
        <v>189</v>
      </c>
      <c r="Q10">
        <v>1000000</v>
      </c>
      <c r="R10" t="s">
        <v>190</v>
      </c>
      <c r="S10">
        <v>10</v>
      </c>
      <c r="T10" t="s">
        <v>191</v>
      </c>
      <c r="U10">
        <v>1000</v>
      </c>
      <c r="V10" t="s">
        <v>192</v>
      </c>
      <c r="W10">
        <v>20</v>
      </c>
      <c r="X10" t="s">
        <v>193</v>
      </c>
      <c r="Y10">
        <v>1000</v>
      </c>
      <c r="Z10" t="s">
        <v>194</v>
      </c>
      <c r="AA10">
        <v>40</v>
      </c>
      <c r="AB10" t="s">
        <v>195</v>
      </c>
      <c r="AC10">
        <v>0</v>
      </c>
    </row>
    <row r="11" spans="1:29">
      <c r="A11" s="2">
        <v>1091</v>
      </c>
      <c r="B11" t="s">
        <v>182</v>
      </c>
      <c r="C11">
        <v>122</v>
      </c>
      <c r="D11" t="s">
        <v>183</v>
      </c>
      <c r="E11" t="s">
        <v>184</v>
      </c>
      <c r="F11">
        <v>153.917</v>
      </c>
      <c r="G11" t="s">
        <v>185</v>
      </c>
      <c r="H11">
        <v>4.1999999999999998E-5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7.7372379999999996</v>
      </c>
      <c r="O11" t="s">
        <v>25</v>
      </c>
      <c r="P11" t="s">
        <v>189</v>
      </c>
      <c r="Q11">
        <v>1000000</v>
      </c>
      <c r="R11" t="s">
        <v>190</v>
      </c>
      <c r="S11">
        <v>10</v>
      </c>
      <c r="T11" t="s">
        <v>191</v>
      </c>
      <c r="U11">
        <v>1000</v>
      </c>
      <c r="V11" t="s">
        <v>192</v>
      </c>
      <c r="W11">
        <v>20</v>
      </c>
      <c r="X11" t="s">
        <v>193</v>
      </c>
      <c r="Y11">
        <v>1000</v>
      </c>
      <c r="Z11" t="s">
        <v>194</v>
      </c>
      <c r="AA11">
        <v>40</v>
      </c>
      <c r="AB11" t="s">
        <v>195</v>
      </c>
      <c r="AC11">
        <v>0</v>
      </c>
    </row>
    <row r="12" spans="1:29">
      <c r="A12" s="2">
        <v>1090</v>
      </c>
      <c r="B12" t="s">
        <v>182</v>
      </c>
      <c r="C12">
        <v>122</v>
      </c>
      <c r="D12" t="s">
        <v>183</v>
      </c>
      <c r="E12" t="s">
        <v>184</v>
      </c>
      <c r="F12">
        <v>157.887</v>
      </c>
      <c r="G12" t="s">
        <v>185</v>
      </c>
      <c r="H12">
        <v>4.1E-5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7.7312419999999999</v>
      </c>
      <c r="O12" t="s">
        <v>25</v>
      </c>
      <c r="P12" t="s">
        <v>189</v>
      </c>
      <c r="Q12">
        <v>1000000</v>
      </c>
      <c r="R12" t="s">
        <v>190</v>
      </c>
      <c r="S12">
        <v>10</v>
      </c>
      <c r="T12" t="s">
        <v>191</v>
      </c>
      <c r="U12">
        <v>1000</v>
      </c>
      <c r="V12" t="s">
        <v>192</v>
      </c>
      <c r="W12">
        <v>20</v>
      </c>
      <c r="X12" t="s">
        <v>193</v>
      </c>
      <c r="Y12">
        <v>1000</v>
      </c>
      <c r="Z12" t="s">
        <v>194</v>
      </c>
      <c r="AA12">
        <v>40</v>
      </c>
      <c r="AB12" t="s">
        <v>195</v>
      </c>
      <c r="AC12">
        <v>0</v>
      </c>
    </row>
    <row r="13" spans="1:29">
      <c r="A13" s="2">
        <v>1089</v>
      </c>
      <c r="B13" t="s">
        <v>182</v>
      </c>
      <c r="C13">
        <v>122</v>
      </c>
      <c r="D13" t="s">
        <v>183</v>
      </c>
      <c r="E13" t="s">
        <v>184</v>
      </c>
      <c r="F13">
        <v>168.58699999999999</v>
      </c>
      <c r="G13" t="s">
        <v>185</v>
      </c>
      <c r="H13">
        <v>4.1999999999999998E-5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8.1479870000000005</v>
      </c>
      <c r="O13" t="s">
        <v>25</v>
      </c>
      <c r="P13" t="s">
        <v>189</v>
      </c>
      <c r="Q13">
        <v>1000000</v>
      </c>
      <c r="R13" t="s">
        <v>190</v>
      </c>
      <c r="S13">
        <v>10</v>
      </c>
      <c r="T13" t="s">
        <v>191</v>
      </c>
      <c r="U13">
        <v>1000</v>
      </c>
      <c r="V13" t="s">
        <v>192</v>
      </c>
      <c r="W13">
        <v>20</v>
      </c>
      <c r="X13" t="s">
        <v>193</v>
      </c>
      <c r="Y13">
        <v>1000</v>
      </c>
      <c r="Z13" t="s">
        <v>194</v>
      </c>
      <c r="AA13">
        <v>40</v>
      </c>
      <c r="AB13" t="s">
        <v>195</v>
      </c>
      <c r="AC13">
        <v>0</v>
      </c>
    </row>
    <row r="14" spans="1:29">
      <c r="A14" s="2">
        <v>1088</v>
      </c>
      <c r="B14" t="s">
        <v>182</v>
      </c>
      <c r="C14">
        <v>122</v>
      </c>
      <c r="D14" t="s">
        <v>183</v>
      </c>
      <c r="E14" t="s">
        <v>184</v>
      </c>
      <c r="F14">
        <v>0.16600000000000001</v>
      </c>
      <c r="G14" t="s">
        <v>185</v>
      </c>
      <c r="H14">
        <v>4.1E-5</v>
      </c>
      <c r="I14" t="s">
        <v>25</v>
      </c>
      <c r="J14" t="s">
        <v>186</v>
      </c>
      <c r="K14">
        <v>1.1263339999999999</v>
      </c>
      <c r="L14" t="s">
        <v>25</v>
      </c>
      <c r="M14" t="s">
        <v>24</v>
      </c>
      <c r="N14">
        <v>7.6224920000000003</v>
      </c>
      <c r="O14" t="s">
        <v>25</v>
      </c>
      <c r="P14" t="s">
        <v>189</v>
      </c>
      <c r="Q14">
        <v>1000000</v>
      </c>
      <c r="R14" t="s">
        <v>190</v>
      </c>
      <c r="S14">
        <v>10</v>
      </c>
      <c r="T14" t="s">
        <v>191</v>
      </c>
      <c r="U14">
        <v>1000</v>
      </c>
      <c r="V14" t="s">
        <v>192</v>
      </c>
      <c r="W14">
        <v>20</v>
      </c>
      <c r="X14" t="s">
        <v>193</v>
      </c>
      <c r="Y14">
        <v>1000</v>
      </c>
      <c r="Z14" t="s">
        <v>194</v>
      </c>
      <c r="AA14">
        <v>40</v>
      </c>
      <c r="AB14" t="s">
        <v>195</v>
      </c>
      <c r="AC14">
        <v>0</v>
      </c>
    </row>
    <row r="15" spans="1:29">
      <c r="A15" s="2">
        <v>1087</v>
      </c>
      <c r="B15" t="s">
        <v>182</v>
      </c>
      <c r="C15">
        <v>64</v>
      </c>
      <c r="D15" t="s">
        <v>183</v>
      </c>
      <c r="E15" t="s">
        <v>184</v>
      </c>
      <c r="F15">
        <v>228493.27100000001</v>
      </c>
      <c r="G15" t="s">
        <v>185</v>
      </c>
      <c r="H15">
        <v>4.6999999999999997E-5</v>
      </c>
      <c r="I15" t="s">
        <v>25</v>
      </c>
      <c r="J15" t="s">
        <v>186</v>
      </c>
      <c r="K15">
        <v>1.0877270000000001</v>
      </c>
      <c r="L15" t="s">
        <v>25</v>
      </c>
      <c r="M15" t="s">
        <v>24</v>
      </c>
      <c r="N15">
        <v>14.359562</v>
      </c>
      <c r="O15" t="s">
        <v>25</v>
      </c>
      <c r="P15" t="s">
        <v>189</v>
      </c>
      <c r="Q15">
        <v>1000000</v>
      </c>
      <c r="R15" t="s">
        <v>190</v>
      </c>
      <c r="S15">
        <v>5</v>
      </c>
      <c r="T15" t="s">
        <v>191</v>
      </c>
      <c r="U15">
        <v>1000</v>
      </c>
      <c r="V15" t="s">
        <v>192</v>
      </c>
      <c r="W15">
        <v>30</v>
      </c>
      <c r="X15" t="s">
        <v>193</v>
      </c>
      <c r="Y15">
        <v>30</v>
      </c>
      <c r="Z15" t="s">
        <v>194</v>
      </c>
      <c r="AA15">
        <v>1</v>
      </c>
      <c r="AB15" t="s">
        <v>195</v>
      </c>
      <c r="AC15">
        <v>0</v>
      </c>
    </row>
    <row r="16" spans="1:29">
      <c r="A16" s="2">
        <v>1086</v>
      </c>
      <c r="B16" t="s">
        <v>182</v>
      </c>
      <c r="C16">
        <v>122</v>
      </c>
      <c r="D16" t="s">
        <v>183</v>
      </c>
      <c r="E16" t="s">
        <v>184</v>
      </c>
      <c r="F16">
        <v>75783.067999999999</v>
      </c>
      <c r="G16" t="s">
        <v>185</v>
      </c>
      <c r="H16">
        <v>6.3E-5</v>
      </c>
      <c r="I16" t="s">
        <v>25</v>
      </c>
      <c r="J16" t="s">
        <v>186</v>
      </c>
      <c r="K16">
        <v>1.1003540000000001</v>
      </c>
      <c r="L16" t="s">
        <v>25</v>
      </c>
      <c r="M16" t="s">
        <v>24</v>
      </c>
      <c r="N16">
        <v>17.611802000000001</v>
      </c>
      <c r="O16" t="s">
        <v>25</v>
      </c>
      <c r="P16" t="s">
        <v>189</v>
      </c>
      <c r="Q16">
        <v>1000000</v>
      </c>
      <c r="R16" t="s">
        <v>190</v>
      </c>
      <c r="S16">
        <v>10</v>
      </c>
      <c r="T16" t="s">
        <v>191</v>
      </c>
      <c r="U16">
        <v>1000</v>
      </c>
      <c r="V16" t="s">
        <v>192</v>
      </c>
      <c r="W16">
        <v>30</v>
      </c>
      <c r="X16" t="s">
        <v>193</v>
      </c>
      <c r="Y16">
        <v>30</v>
      </c>
      <c r="Z16" t="s">
        <v>194</v>
      </c>
      <c r="AA16">
        <v>1</v>
      </c>
      <c r="AB16" t="s">
        <v>195</v>
      </c>
      <c r="AC16">
        <v>0</v>
      </c>
    </row>
    <row r="17" spans="1:29">
      <c r="A17" s="2">
        <v>1085</v>
      </c>
      <c r="B17" t="s">
        <v>182</v>
      </c>
      <c r="C17">
        <v>179</v>
      </c>
      <c r="D17" t="s">
        <v>183</v>
      </c>
      <c r="E17" t="s">
        <v>184</v>
      </c>
      <c r="F17">
        <v>27371.458999999999</v>
      </c>
      <c r="G17" t="s">
        <v>185</v>
      </c>
      <c r="H17">
        <v>6.6000000000000005E-5</v>
      </c>
      <c r="I17" t="s">
        <v>25</v>
      </c>
      <c r="J17" t="s">
        <v>186</v>
      </c>
      <c r="K17">
        <v>1.1013759999999999</v>
      </c>
      <c r="L17" t="s">
        <v>25</v>
      </c>
      <c r="M17" t="s">
        <v>24</v>
      </c>
      <c r="N17">
        <v>19.407862999999999</v>
      </c>
      <c r="O17" t="s">
        <v>25</v>
      </c>
      <c r="P17" t="s">
        <v>189</v>
      </c>
      <c r="Q17">
        <v>1000000</v>
      </c>
      <c r="R17" t="s">
        <v>190</v>
      </c>
      <c r="S17">
        <v>15</v>
      </c>
      <c r="T17" t="s">
        <v>191</v>
      </c>
      <c r="U17">
        <v>1000</v>
      </c>
      <c r="V17" t="s">
        <v>192</v>
      </c>
      <c r="W17">
        <v>30</v>
      </c>
      <c r="X17" t="s">
        <v>193</v>
      </c>
      <c r="Y17">
        <v>30</v>
      </c>
      <c r="Z17" t="s">
        <v>194</v>
      </c>
      <c r="AA17">
        <v>1</v>
      </c>
      <c r="AB17" t="s">
        <v>195</v>
      </c>
      <c r="AC17">
        <v>0</v>
      </c>
    </row>
    <row r="18" spans="1:29">
      <c r="A18" s="2">
        <v>1084</v>
      </c>
      <c r="B18" t="s">
        <v>182</v>
      </c>
      <c r="C18">
        <v>236</v>
      </c>
      <c r="D18" t="s">
        <v>183</v>
      </c>
      <c r="E18" t="s">
        <v>184</v>
      </c>
      <c r="F18">
        <v>9902.5679999999993</v>
      </c>
      <c r="G18" t="s">
        <v>185</v>
      </c>
      <c r="H18">
        <v>8.0000000000000007E-5</v>
      </c>
      <c r="I18" t="s">
        <v>25</v>
      </c>
      <c r="J18" t="s">
        <v>186</v>
      </c>
      <c r="K18">
        <v>1.1033310000000001</v>
      </c>
      <c r="L18" t="s">
        <v>25</v>
      </c>
      <c r="M18" t="s">
        <v>24</v>
      </c>
      <c r="N18">
        <v>21.583354</v>
      </c>
      <c r="O18" t="s">
        <v>25</v>
      </c>
      <c r="P18" t="s">
        <v>189</v>
      </c>
      <c r="Q18">
        <v>1000000</v>
      </c>
      <c r="R18" t="s">
        <v>190</v>
      </c>
      <c r="S18">
        <v>20</v>
      </c>
      <c r="T18" t="s">
        <v>191</v>
      </c>
      <c r="U18">
        <v>1000</v>
      </c>
      <c r="V18" t="s">
        <v>192</v>
      </c>
      <c r="W18">
        <v>30</v>
      </c>
      <c r="X18" t="s">
        <v>193</v>
      </c>
      <c r="Y18">
        <v>30</v>
      </c>
      <c r="Z18" t="s">
        <v>194</v>
      </c>
      <c r="AA18">
        <v>1</v>
      </c>
      <c r="AB18" t="s">
        <v>195</v>
      </c>
      <c r="AC18">
        <v>0</v>
      </c>
    </row>
    <row r="19" spans="1:29">
      <c r="A19" s="2">
        <v>1083</v>
      </c>
      <c r="B19" t="s">
        <v>182</v>
      </c>
      <c r="C19">
        <v>293</v>
      </c>
      <c r="D19" t="s">
        <v>183</v>
      </c>
      <c r="E19" t="s">
        <v>184</v>
      </c>
      <c r="F19">
        <v>3409.4929999999999</v>
      </c>
      <c r="G19" t="s">
        <v>185</v>
      </c>
      <c r="H19">
        <v>8.2000000000000001E-5</v>
      </c>
      <c r="I19" t="s">
        <v>25</v>
      </c>
      <c r="J19" t="s">
        <v>186</v>
      </c>
      <c r="K19">
        <v>1.1015280000000001</v>
      </c>
      <c r="L19" t="s">
        <v>25</v>
      </c>
      <c r="M19" t="s">
        <v>24</v>
      </c>
      <c r="N19">
        <v>24.408215999999999</v>
      </c>
      <c r="O19" t="s">
        <v>25</v>
      </c>
      <c r="P19" t="s">
        <v>189</v>
      </c>
      <c r="Q19">
        <v>1000000</v>
      </c>
      <c r="R19" t="s">
        <v>190</v>
      </c>
      <c r="S19">
        <v>25</v>
      </c>
      <c r="T19" t="s">
        <v>191</v>
      </c>
      <c r="U19">
        <v>1000</v>
      </c>
      <c r="V19" t="s">
        <v>192</v>
      </c>
      <c r="W19">
        <v>30</v>
      </c>
      <c r="X19" t="s">
        <v>193</v>
      </c>
      <c r="Y19">
        <v>30</v>
      </c>
      <c r="Z19" t="s">
        <v>194</v>
      </c>
      <c r="AA19">
        <v>1</v>
      </c>
      <c r="AB19" t="s">
        <v>195</v>
      </c>
      <c r="AC19">
        <v>0</v>
      </c>
    </row>
    <row r="20" spans="1:29">
      <c r="A20" s="2">
        <v>1082</v>
      </c>
      <c r="B20" t="s">
        <v>182</v>
      </c>
      <c r="C20">
        <v>350</v>
      </c>
      <c r="D20" t="s">
        <v>183</v>
      </c>
      <c r="E20" t="s">
        <v>184</v>
      </c>
      <c r="F20">
        <v>1085.43</v>
      </c>
      <c r="G20" t="s">
        <v>185</v>
      </c>
      <c r="H20">
        <v>1.02E-4</v>
      </c>
      <c r="I20" t="s">
        <v>25</v>
      </c>
      <c r="J20" t="s">
        <v>186</v>
      </c>
      <c r="K20">
        <v>1.1638569999999999</v>
      </c>
      <c r="L20" t="s">
        <v>25</v>
      </c>
      <c r="M20" t="s">
        <v>24</v>
      </c>
      <c r="N20">
        <v>26.862296000000001</v>
      </c>
      <c r="O20" t="s">
        <v>25</v>
      </c>
      <c r="P20" t="s">
        <v>189</v>
      </c>
      <c r="Q20">
        <v>1000000</v>
      </c>
      <c r="R20" t="s">
        <v>190</v>
      </c>
      <c r="S20">
        <v>30</v>
      </c>
      <c r="T20" t="s">
        <v>191</v>
      </c>
      <c r="U20">
        <v>1000</v>
      </c>
      <c r="V20" t="s">
        <v>192</v>
      </c>
      <c r="W20">
        <v>30</v>
      </c>
      <c r="X20" t="s">
        <v>193</v>
      </c>
      <c r="Y20">
        <v>30</v>
      </c>
      <c r="Z20" t="s">
        <v>194</v>
      </c>
      <c r="AA20">
        <v>1</v>
      </c>
      <c r="AB20" t="s">
        <v>195</v>
      </c>
      <c r="AC20">
        <v>0</v>
      </c>
    </row>
    <row r="21" spans="1:29">
      <c r="A21" s="2">
        <v>1081</v>
      </c>
      <c r="B21" t="s">
        <v>182</v>
      </c>
      <c r="C21">
        <v>70</v>
      </c>
      <c r="D21" t="s">
        <v>183</v>
      </c>
      <c r="E21" t="s">
        <v>184</v>
      </c>
      <c r="F21">
        <v>35276.870000000003</v>
      </c>
      <c r="G21" t="s">
        <v>185</v>
      </c>
      <c r="H21">
        <v>4.3000000000000002E-5</v>
      </c>
      <c r="I21" t="s">
        <v>25</v>
      </c>
      <c r="J21" t="s">
        <v>186</v>
      </c>
      <c r="K21" t="e">
        <f t="shared" ref="K21:K52" si="1">-nan</f>
        <v>#NAME?</v>
      </c>
      <c r="L21" t="s">
        <v>25</v>
      </c>
      <c r="M21" t="s">
        <v>24</v>
      </c>
      <c r="N21">
        <v>10.247947999999999</v>
      </c>
      <c r="O21" t="s">
        <v>25</v>
      </c>
      <c r="P21" t="s">
        <v>189</v>
      </c>
      <c r="Q21">
        <v>1000000</v>
      </c>
      <c r="R21" t="s">
        <v>190</v>
      </c>
      <c r="S21">
        <v>10</v>
      </c>
      <c r="T21" t="s">
        <v>191</v>
      </c>
      <c r="U21">
        <v>1000</v>
      </c>
      <c r="V21" t="s">
        <v>192</v>
      </c>
      <c r="W21">
        <v>40</v>
      </c>
      <c r="X21" t="s">
        <v>193</v>
      </c>
      <c r="Y21">
        <v>100</v>
      </c>
      <c r="Z21" t="s">
        <v>194</v>
      </c>
      <c r="AA21">
        <v>25</v>
      </c>
      <c r="AB21" t="s">
        <v>195</v>
      </c>
      <c r="AC21">
        <v>1</v>
      </c>
    </row>
    <row r="22" spans="1:29">
      <c r="A22" s="2">
        <v>1080</v>
      </c>
      <c r="B22" t="s">
        <v>182</v>
      </c>
      <c r="C22">
        <v>70</v>
      </c>
      <c r="D22" t="s">
        <v>183</v>
      </c>
      <c r="E22" t="s">
        <v>184</v>
      </c>
      <c r="F22">
        <v>35873.550999999999</v>
      </c>
      <c r="G22" t="s">
        <v>185</v>
      </c>
      <c r="H22">
        <v>4.1999999999999998E-5</v>
      </c>
      <c r="I22" t="s">
        <v>25</v>
      </c>
      <c r="J22" t="s">
        <v>186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189</v>
      </c>
      <c r="Q22">
        <v>1000000</v>
      </c>
      <c r="R22" t="s">
        <v>190</v>
      </c>
      <c r="S22">
        <v>10</v>
      </c>
      <c r="T22" t="s">
        <v>191</v>
      </c>
      <c r="U22">
        <v>1000</v>
      </c>
      <c r="V22" t="s">
        <v>192</v>
      </c>
      <c r="W22">
        <v>40</v>
      </c>
      <c r="X22" t="s">
        <v>193</v>
      </c>
      <c r="Y22">
        <v>100</v>
      </c>
      <c r="Z22" t="s">
        <v>194</v>
      </c>
      <c r="AA22">
        <v>25</v>
      </c>
      <c r="AB22" t="s">
        <v>195</v>
      </c>
      <c r="AC22">
        <v>1</v>
      </c>
    </row>
    <row r="23" spans="1:29">
      <c r="A23" s="2">
        <v>1079</v>
      </c>
      <c r="B23" t="s">
        <v>182</v>
      </c>
      <c r="C23">
        <v>122</v>
      </c>
      <c r="D23" t="s">
        <v>183</v>
      </c>
      <c r="E23" t="s">
        <v>184</v>
      </c>
      <c r="F23">
        <v>128.56100000000001</v>
      </c>
      <c r="G23" t="s">
        <v>185</v>
      </c>
      <c r="H23">
        <v>5.5999999999999999E-5</v>
      </c>
      <c r="I23" t="s">
        <v>25</v>
      </c>
      <c r="J23" t="s">
        <v>186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189</v>
      </c>
      <c r="Q23">
        <v>1000000</v>
      </c>
      <c r="R23" t="s">
        <v>190</v>
      </c>
      <c r="S23">
        <v>10</v>
      </c>
      <c r="T23" t="s">
        <v>191</v>
      </c>
      <c r="U23">
        <v>1000</v>
      </c>
      <c r="V23" t="s">
        <v>192</v>
      </c>
      <c r="W23">
        <v>20</v>
      </c>
      <c r="X23" t="s">
        <v>193</v>
      </c>
      <c r="Y23">
        <v>20</v>
      </c>
      <c r="Z23" t="s">
        <v>194</v>
      </c>
      <c r="AA23">
        <v>1</v>
      </c>
      <c r="AB23" t="s">
        <v>195</v>
      </c>
      <c r="AC23">
        <v>0</v>
      </c>
    </row>
    <row r="24" spans="1:29">
      <c r="A24" s="2">
        <v>1078</v>
      </c>
      <c r="B24" t="s">
        <v>182</v>
      </c>
      <c r="C24">
        <v>122</v>
      </c>
      <c r="D24" t="s">
        <v>183</v>
      </c>
      <c r="E24" t="s">
        <v>184</v>
      </c>
      <c r="F24">
        <v>102.851</v>
      </c>
      <c r="G24" t="s">
        <v>185</v>
      </c>
      <c r="H24">
        <v>5.3999999999999998E-5</v>
      </c>
      <c r="I24" t="s">
        <v>25</v>
      </c>
      <c r="J24" t="s">
        <v>186</v>
      </c>
      <c r="K24" t="e">
        <f t="shared" si="1"/>
        <v>#NAME?</v>
      </c>
      <c r="L24" t="s">
        <v>25</v>
      </c>
      <c r="M24" t="s">
        <v>24</v>
      </c>
      <c r="N24">
        <v>15.394018000000001</v>
      </c>
      <c r="O24" t="s">
        <v>25</v>
      </c>
      <c r="P24" t="s">
        <v>189</v>
      </c>
      <c r="Q24">
        <v>1000000</v>
      </c>
      <c r="R24" t="s">
        <v>190</v>
      </c>
      <c r="S24">
        <v>10</v>
      </c>
      <c r="T24" t="s">
        <v>191</v>
      </c>
      <c r="U24">
        <v>1000</v>
      </c>
      <c r="V24" t="s">
        <v>192</v>
      </c>
      <c r="W24">
        <v>20</v>
      </c>
      <c r="X24" t="s">
        <v>193</v>
      </c>
      <c r="Y24">
        <v>20</v>
      </c>
      <c r="Z24" t="s">
        <v>194</v>
      </c>
      <c r="AA24">
        <v>1</v>
      </c>
      <c r="AB24" t="s">
        <v>195</v>
      </c>
      <c r="AC24">
        <v>0</v>
      </c>
    </row>
    <row r="25" spans="1:29">
      <c r="A25" s="2">
        <v>1077</v>
      </c>
      <c r="B25" t="s">
        <v>182</v>
      </c>
      <c r="C25">
        <v>122</v>
      </c>
      <c r="D25" t="s">
        <v>183</v>
      </c>
      <c r="E25" t="s">
        <v>184</v>
      </c>
      <c r="F25">
        <v>105.56699999999999</v>
      </c>
      <c r="G25" t="s">
        <v>185</v>
      </c>
      <c r="H25">
        <v>5.5000000000000002E-5</v>
      </c>
      <c r="I25" t="s">
        <v>25</v>
      </c>
      <c r="J25" t="s">
        <v>186</v>
      </c>
      <c r="K25" t="e">
        <f t="shared" si="1"/>
        <v>#NAME?</v>
      </c>
      <c r="L25" t="s">
        <v>25</v>
      </c>
      <c r="M25" t="s">
        <v>24</v>
      </c>
      <c r="N25">
        <v>15.413695000000001</v>
      </c>
      <c r="O25" t="s">
        <v>25</v>
      </c>
      <c r="P25" t="s">
        <v>189</v>
      </c>
      <c r="Q25">
        <v>1000000</v>
      </c>
      <c r="R25" t="s">
        <v>190</v>
      </c>
      <c r="S25">
        <v>10</v>
      </c>
      <c r="T25" t="s">
        <v>191</v>
      </c>
      <c r="U25">
        <v>1000</v>
      </c>
      <c r="V25" t="s">
        <v>192</v>
      </c>
      <c r="W25">
        <v>20</v>
      </c>
      <c r="X25" t="s">
        <v>193</v>
      </c>
      <c r="Y25">
        <v>20</v>
      </c>
      <c r="Z25" t="s">
        <v>194</v>
      </c>
      <c r="AA25">
        <v>1</v>
      </c>
      <c r="AB25" t="s">
        <v>195</v>
      </c>
      <c r="AC25">
        <v>0</v>
      </c>
    </row>
    <row r="26" spans="1:29">
      <c r="A26" s="2">
        <v>1076</v>
      </c>
      <c r="B26" t="s">
        <v>182</v>
      </c>
      <c r="C26">
        <v>122</v>
      </c>
      <c r="D26" t="s">
        <v>183</v>
      </c>
      <c r="E26" t="s">
        <v>184</v>
      </c>
      <c r="F26">
        <v>108.45399999999999</v>
      </c>
      <c r="G26" t="s">
        <v>185</v>
      </c>
      <c r="H26">
        <v>5.3000000000000001E-5</v>
      </c>
      <c r="I26" t="s">
        <v>25</v>
      </c>
      <c r="J26" t="s">
        <v>186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189</v>
      </c>
      <c r="Q26">
        <v>1000000</v>
      </c>
      <c r="R26" t="s">
        <v>190</v>
      </c>
      <c r="S26">
        <v>10</v>
      </c>
      <c r="T26" t="s">
        <v>191</v>
      </c>
      <c r="U26">
        <v>1000</v>
      </c>
      <c r="V26" t="s">
        <v>192</v>
      </c>
      <c r="W26">
        <v>20</v>
      </c>
      <c r="X26" t="s">
        <v>193</v>
      </c>
      <c r="Y26">
        <v>20</v>
      </c>
      <c r="Z26" t="s">
        <v>194</v>
      </c>
      <c r="AA26">
        <v>1</v>
      </c>
      <c r="AB26" t="s">
        <v>195</v>
      </c>
      <c r="AC26">
        <v>0</v>
      </c>
    </row>
    <row r="27" spans="1:29">
      <c r="A27" s="2">
        <v>1075</v>
      </c>
      <c r="B27" t="s">
        <v>182</v>
      </c>
      <c r="C27">
        <v>122</v>
      </c>
      <c r="D27" t="s">
        <v>183</v>
      </c>
      <c r="E27" t="s">
        <v>184</v>
      </c>
      <c r="F27">
        <v>98.454999999999998</v>
      </c>
      <c r="G27" t="s">
        <v>185</v>
      </c>
      <c r="H27">
        <v>5.1999999999999997E-5</v>
      </c>
      <c r="I27" t="s">
        <v>25</v>
      </c>
      <c r="J27" t="s">
        <v>186</v>
      </c>
      <c r="K27" t="e">
        <f t="shared" si="1"/>
        <v>#NAME?</v>
      </c>
      <c r="L27" t="s">
        <v>25</v>
      </c>
      <c r="M27" t="s">
        <v>24</v>
      </c>
      <c r="N27">
        <v>15.434164000000001</v>
      </c>
      <c r="O27" t="s">
        <v>25</v>
      </c>
      <c r="P27" t="s">
        <v>189</v>
      </c>
      <c r="Q27">
        <v>1000000</v>
      </c>
      <c r="R27" t="s">
        <v>190</v>
      </c>
      <c r="S27">
        <v>10</v>
      </c>
      <c r="T27" t="s">
        <v>191</v>
      </c>
      <c r="U27">
        <v>1000</v>
      </c>
      <c r="V27" t="s">
        <v>192</v>
      </c>
      <c r="W27">
        <v>20</v>
      </c>
      <c r="X27" t="s">
        <v>193</v>
      </c>
      <c r="Y27">
        <v>20</v>
      </c>
      <c r="Z27" t="s">
        <v>194</v>
      </c>
      <c r="AA27">
        <v>1</v>
      </c>
      <c r="AB27" t="s">
        <v>195</v>
      </c>
      <c r="AC27">
        <v>0</v>
      </c>
    </row>
    <row r="28" spans="1:29">
      <c r="A28" s="2">
        <v>1074</v>
      </c>
      <c r="B28" t="s">
        <v>182</v>
      </c>
      <c r="C28">
        <v>122</v>
      </c>
      <c r="D28" t="s">
        <v>183</v>
      </c>
      <c r="E28" t="s">
        <v>184</v>
      </c>
      <c r="F28">
        <v>0</v>
      </c>
      <c r="G28" t="s">
        <v>185</v>
      </c>
      <c r="H28">
        <v>4.1E-5</v>
      </c>
      <c r="I28" t="s">
        <v>25</v>
      </c>
      <c r="J28" t="s">
        <v>186</v>
      </c>
      <c r="K28" t="e">
        <f t="shared" si="1"/>
        <v>#NAME?</v>
      </c>
      <c r="L28" t="s">
        <v>25</v>
      </c>
      <c r="M28" t="s">
        <v>24</v>
      </c>
      <c r="N28">
        <v>8.7349399999999999</v>
      </c>
      <c r="O28" t="s">
        <v>25</v>
      </c>
      <c r="P28" t="s">
        <v>189</v>
      </c>
      <c r="Q28">
        <v>1000000</v>
      </c>
      <c r="R28" t="s">
        <v>190</v>
      </c>
      <c r="S28">
        <v>10</v>
      </c>
      <c r="T28" t="s">
        <v>191</v>
      </c>
      <c r="U28">
        <v>1000</v>
      </c>
      <c r="V28" t="s">
        <v>192</v>
      </c>
      <c r="W28">
        <v>20</v>
      </c>
      <c r="X28" t="s">
        <v>193</v>
      </c>
      <c r="Y28">
        <v>100</v>
      </c>
      <c r="Z28" t="s">
        <v>194</v>
      </c>
      <c r="AA28">
        <v>25</v>
      </c>
      <c r="AB28" t="s">
        <v>195</v>
      </c>
      <c r="AC28">
        <v>0</v>
      </c>
    </row>
    <row r="29" spans="1:29">
      <c r="A29" s="2">
        <v>1073</v>
      </c>
      <c r="B29" t="s">
        <v>182</v>
      </c>
      <c r="C29">
        <v>122</v>
      </c>
      <c r="D29" t="s">
        <v>183</v>
      </c>
      <c r="E29" t="s">
        <v>184</v>
      </c>
      <c r="F29">
        <v>8.9999999999999993E-3</v>
      </c>
      <c r="G29" t="s">
        <v>185</v>
      </c>
      <c r="H29">
        <v>4.0000000000000003E-5</v>
      </c>
      <c r="I29" t="s">
        <v>25</v>
      </c>
      <c r="J29" t="s">
        <v>186</v>
      </c>
      <c r="K29" t="e">
        <f t="shared" si="1"/>
        <v>#NAME?</v>
      </c>
      <c r="L29" t="s">
        <v>25</v>
      </c>
      <c r="M29" t="s">
        <v>24</v>
      </c>
      <c r="N29">
        <v>12.567761000000001</v>
      </c>
      <c r="O29" t="s">
        <v>25</v>
      </c>
      <c r="P29" t="s">
        <v>189</v>
      </c>
      <c r="Q29">
        <v>1000000</v>
      </c>
      <c r="R29" t="s">
        <v>190</v>
      </c>
      <c r="S29">
        <v>10</v>
      </c>
      <c r="T29" t="s">
        <v>191</v>
      </c>
      <c r="U29">
        <v>1000</v>
      </c>
      <c r="V29" t="s">
        <v>192</v>
      </c>
      <c r="W29">
        <v>20</v>
      </c>
      <c r="X29" t="s">
        <v>193</v>
      </c>
      <c r="Y29">
        <v>100</v>
      </c>
      <c r="Z29" t="s">
        <v>194</v>
      </c>
      <c r="AA29">
        <v>25</v>
      </c>
      <c r="AB29" t="s">
        <v>195</v>
      </c>
      <c r="AC29">
        <v>0</v>
      </c>
    </row>
    <row r="30" spans="1:29">
      <c r="A30" s="2">
        <v>1072</v>
      </c>
      <c r="B30" t="s">
        <v>182</v>
      </c>
      <c r="C30">
        <v>122</v>
      </c>
      <c r="D30" t="s">
        <v>183</v>
      </c>
      <c r="E30" t="s">
        <v>184</v>
      </c>
      <c r="F30">
        <v>5.9020000000000001</v>
      </c>
      <c r="G30" t="s">
        <v>185</v>
      </c>
      <c r="H30">
        <v>4.1999999999999998E-5</v>
      </c>
      <c r="I30" t="s">
        <v>25</v>
      </c>
      <c r="J30" t="s">
        <v>186</v>
      </c>
      <c r="K30" t="e">
        <f t="shared" si="1"/>
        <v>#NAME?</v>
      </c>
      <c r="L30" t="s">
        <v>25</v>
      </c>
      <c r="M30" t="s">
        <v>24</v>
      </c>
      <c r="N30">
        <v>14.284001999999999</v>
      </c>
      <c r="O30" t="s">
        <v>25</v>
      </c>
      <c r="P30" t="s">
        <v>189</v>
      </c>
      <c r="Q30">
        <v>1000000</v>
      </c>
      <c r="R30" t="s">
        <v>190</v>
      </c>
      <c r="S30">
        <v>10</v>
      </c>
      <c r="T30" t="s">
        <v>191</v>
      </c>
      <c r="U30">
        <v>1000</v>
      </c>
      <c r="V30" t="s">
        <v>192</v>
      </c>
      <c r="W30">
        <v>20</v>
      </c>
      <c r="X30" t="s">
        <v>193</v>
      </c>
      <c r="Y30">
        <v>100</v>
      </c>
      <c r="Z30" t="s">
        <v>194</v>
      </c>
      <c r="AA30">
        <v>25</v>
      </c>
      <c r="AB30" t="s">
        <v>195</v>
      </c>
      <c r="AC30">
        <v>0</v>
      </c>
    </row>
    <row r="31" spans="1:29">
      <c r="A31" s="2">
        <v>1071</v>
      </c>
      <c r="B31" t="s">
        <v>182</v>
      </c>
      <c r="C31">
        <v>122</v>
      </c>
      <c r="D31" t="s">
        <v>183</v>
      </c>
      <c r="E31" t="s">
        <v>184</v>
      </c>
      <c r="F31">
        <v>37.57</v>
      </c>
      <c r="G31" t="s">
        <v>185</v>
      </c>
      <c r="H31">
        <v>4.0000000000000003E-5</v>
      </c>
      <c r="I31" t="s">
        <v>25</v>
      </c>
      <c r="J31" t="s">
        <v>186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189</v>
      </c>
      <c r="Q31">
        <v>1000000</v>
      </c>
      <c r="R31" t="s">
        <v>190</v>
      </c>
      <c r="S31">
        <v>10</v>
      </c>
      <c r="T31" t="s">
        <v>191</v>
      </c>
      <c r="U31">
        <v>1000</v>
      </c>
      <c r="V31" t="s">
        <v>192</v>
      </c>
      <c r="W31">
        <v>20</v>
      </c>
      <c r="X31" t="s">
        <v>193</v>
      </c>
      <c r="Y31">
        <v>100</v>
      </c>
      <c r="Z31" t="s">
        <v>194</v>
      </c>
      <c r="AA31">
        <v>25</v>
      </c>
      <c r="AB31" t="s">
        <v>195</v>
      </c>
      <c r="AC31">
        <v>0</v>
      </c>
    </row>
    <row r="32" spans="1:29">
      <c r="A32" s="2">
        <v>1070</v>
      </c>
      <c r="B32" t="s">
        <v>182</v>
      </c>
      <c r="C32">
        <v>122</v>
      </c>
      <c r="D32" t="s">
        <v>183</v>
      </c>
      <c r="E32" t="s">
        <v>184</v>
      </c>
      <c r="F32">
        <v>80.528999999999996</v>
      </c>
      <c r="G32" t="s">
        <v>185</v>
      </c>
      <c r="H32">
        <v>5.1E-5</v>
      </c>
      <c r="I32" t="s">
        <v>25</v>
      </c>
      <c r="J32" t="s">
        <v>186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189</v>
      </c>
      <c r="Q32">
        <v>1000000</v>
      </c>
      <c r="R32" t="s">
        <v>190</v>
      </c>
      <c r="S32">
        <v>10</v>
      </c>
      <c r="T32" t="s">
        <v>191</v>
      </c>
      <c r="U32">
        <v>1000</v>
      </c>
      <c r="V32" t="s">
        <v>192</v>
      </c>
      <c r="W32">
        <v>20</v>
      </c>
      <c r="X32" t="s">
        <v>193</v>
      </c>
      <c r="Y32">
        <v>100</v>
      </c>
      <c r="Z32" t="s">
        <v>194</v>
      </c>
      <c r="AA32">
        <v>25</v>
      </c>
      <c r="AB32" t="s">
        <v>195</v>
      </c>
      <c r="AC32">
        <v>0</v>
      </c>
    </row>
    <row r="33" spans="1:29">
      <c r="A33" s="2">
        <v>1069</v>
      </c>
      <c r="B33" t="s">
        <v>182</v>
      </c>
      <c r="C33">
        <v>122</v>
      </c>
      <c r="D33" t="s">
        <v>183</v>
      </c>
      <c r="E33" t="s">
        <v>184</v>
      </c>
      <c r="F33">
        <v>93.801000000000002</v>
      </c>
      <c r="G33" t="s">
        <v>185</v>
      </c>
      <c r="H33">
        <v>4.8999999999999998E-5</v>
      </c>
      <c r="I33" t="s">
        <v>25</v>
      </c>
      <c r="J33" t="s">
        <v>186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189</v>
      </c>
      <c r="Q33">
        <v>1000000</v>
      </c>
      <c r="R33" t="s">
        <v>190</v>
      </c>
      <c r="S33">
        <v>10</v>
      </c>
      <c r="T33" t="s">
        <v>191</v>
      </c>
      <c r="U33">
        <v>1000</v>
      </c>
      <c r="V33" t="s">
        <v>192</v>
      </c>
      <c r="W33">
        <v>20</v>
      </c>
      <c r="X33" t="s">
        <v>193</v>
      </c>
      <c r="Y33">
        <v>100</v>
      </c>
      <c r="Z33" t="s">
        <v>194</v>
      </c>
      <c r="AA33">
        <v>25</v>
      </c>
      <c r="AB33" t="s">
        <v>195</v>
      </c>
      <c r="AC33">
        <v>0</v>
      </c>
    </row>
    <row r="34" spans="1:29">
      <c r="A34" s="2">
        <v>1068</v>
      </c>
      <c r="B34" t="s">
        <v>182</v>
      </c>
      <c r="C34">
        <v>122</v>
      </c>
      <c r="D34" t="s">
        <v>183</v>
      </c>
      <c r="E34" t="s">
        <v>184</v>
      </c>
      <c r="F34">
        <v>0</v>
      </c>
      <c r="G34" t="s">
        <v>185</v>
      </c>
      <c r="H34">
        <v>4.0000000000000003E-5</v>
      </c>
      <c r="I34" t="s">
        <v>25</v>
      </c>
      <c r="J34" t="s">
        <v>186</v>
      </c>
      <c r="K34" t="e">
        <f t="shared" si="1"/>
        <v>#NAME?</v>
      </c>
      <c r="L34" t="s">
        <v>25</v>
      </c>
      <c r="M34" t="s">
        <v>24</v>
      </c>
      <c r="N34">
        <v>8.4331750000000003</v>
      </c>
      <c r="O34" t="s">
        <v>25</v>
      </c>
      <c r="P34" t="s">
        <v>189</v>
      </c>
      <c r="Q34">
        <v>1000000</v>
      </c>
      <c r="R34" t="s">
        <v>190</v>
      </c>
      <c r="S34">
        <v>10</v>
      </c>
      <c r="T34" t="s">
        <v>191</v>
      </c>
      <c r="U34">
        <v>1000</v>
      </c>
      <c r="V34" t="s">
        <v>192</v>
      </c>
      <c r="W34">
        <v>20</v>
      </c>
      <c r="X34" t="s">
        <v>193</v>
      </c>
      <c r="Y34">
        <v>100</v>
      </c>
      <c r="Z34" t="s">
        <v>194</v>
      </c>
      <c r="AA34">
        <v>25</v>
      </c>
      <c r="AB34" t="s">
        <v>195</v>
      </c>
      <c r="AC34">
        <v>0</v>
      </c>
    </row>
    <row r="35" spans="1:29">
      <c r="A35" s="2">
        <v>1067</v>
      </c>
      <c r="B35" t="s">
        <v>182</v>
      </c>
      <c r="C35">
        <v>64</v>
      </c>
      <c r="D35" t="s">
        <v>183</v>
      </c>
      <c r="E35" t="s">
        <v>184</v>
      </c>
      <c r="F35">
        <v>35314.713000000003</v>
      </c>
      <c r="G35" t="s">
        <v>185</v>
      </c>
      <c r="H35">
        <v>4.8000000000000001E-5</v>
      </c>
      <c r="I35" t="s">
        <v>25</v>
      </c>
      <c r="J35" t="s">
        <v>186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189</v>
      </c>
      <c r="Q35">
        <v>1000000</v>
      </c>
      <c r="R35" t="s">
        <v>190</v>
      </c>
      <c r="S35">
        <v>5</v>
      </c>
      <c r="T35" t="s">
        <v>191</v>
      </c>
      <c r="U35">
        <v>1000</v>
      </c>
      <c r="V35" t="s">
        <v>192</v>
      </c>
      <c r="W35">
        <v>20</v>
      </c>
      <c r="X35" t="s">
        <v>193</v>
      </c>
      <c r="Y35">
        <v>30</v>
      </c>
      <c r="Z35" t="s">
        <v>194</v>
      </c>
      <c r="AA35">
        <v>1</v>
      </c>
      <c r="AB35" t="s">
        <v>195</v>
      </c>
      <c r="AC35">
        <v>0</v>
      </c>
    </row>
    <row r="36" spans="1:29">
      <c r="A36" s="2">
        <v>1066</v>
      </c>
      <c r="B36" t="s">
        <v>182</v>
      </c>
      <c r="C36">
        <v>64</v>
      </c>
      <c r="D36" t="s">
        <v>183</v>
      </c>
      <c r="E36" t="s">
        <v>184</v>
      </c>
      <c r="F36">
        <v>65526.631999999998</v>
      </c>
      <c r="G36" t="s">
        <v>185</v>
      </c>
      <c r="H36">
        <v>3.8999999999999999E-5</v>
      </c>
      <c r="I36" t="s">
        <v>25</v>
      </c>
      <c r="J36" t="s">
        <v>186</v>
      </c>
      <c r="K36" t="e">
        <f t="shared" si="1"/>
        <v>#NAME?</v>
      </c>
      <c r="L36" t="s">
        <v>25</v>
      </c>
      <c r="M36" t="s">
        <v>24</v>
      </c>
      <c r="N36">
        <v>7.6426319999999999</v>
      </c>
      <c r="O36" t="s">
        <v>25</v>
      </c>
      <c r="P36" t="s">
        <v>189</v>
      </c>
      <c r="Q36">
        <v>1000000</v>
      </c>
      <c r="R36" t="s">
        <v>190</v>
      </c>
      <c r="S36">
        <v>5</v>
      </c>
      <c r="T36" t="s">
        <v>191</v>
      </c>
      <c r="U36">
        <v>1000</v>
      </c>
      <c r="V36" t="s">
        <v>192</v>
      </c>
      <c r="W36">
        <v>20</v>
      </c>
      <c r="X36" t="s">
        <v>193</v>
      </c>
      <c r="Y36">
        <v>100</v>
      </c>
      <c r="Z36" t="s">
        <v>194</v>
      </c>
      <c r="AA36">
        <v>5</v>
      </c>
      <c r="AB36" t="s">
        <v>195</v>
      </c>
      <c r="AC36">
        <v>0</v>
      </c>
    </row>
    <row r="37" spans="1:29">
      <c r="A37" s="2">
        <v>1065</v>
      </c>
      <c r="B37" t="s">
        <v>182</v>
      </c>
      <c r="C37">
        <v>64</v>
      </c>
      <c r="D37" t="s">
        <v>183</v>
      </c>
      <c r="E37" t="s">
        <v>184</v>
      </c>
      <c r="F37">
        <v>22149.75</v>
      </c>
      <c r="G37" t="s">
        <v>185</v>
      </c>
      <c r="H37">
        <v>3.8999999999999999E-5</v>
      </c>
      <c r="I37" t="s">
        <v>25</v>
      </c>
      <c r="J37" t="s">
        <v>186</v>
      </c>
      <c r="K37" t="e">
        <f t="shared" si="1"/>
        <v>#NAME?</v>
      </c>
      <c r="L37" t="s">
        <v>25</v>
      </c>
      <c r="M37" t="s">
        <v>24</v>
      </c>
      <c r="N37">
        <v>6.1754639999999998</v>
      </c>
      <c r="O37" t="s">
        <v>25</v>
      </c>
      <c r="P37" t="s">
        <v>189</v>
      </c>
      <c r="Q37">
        <v>1000000</v>
      </c>
      <c r="R37" t="s">
        <v>190</v>
      </c>
      <c r="S37">
        <v>5</v>
      </c>
      <c r="T37" t="s">
        <v>191</v>
      </c>
      <c r="U37">
        <v>1000</v>
      </c>
      <c r="V37" t="s">
        <v>192</v>
      </c>
      <c r="W37">
        <v>20</v>
      </c>
      <c r="X37" t="s">
        <v>193</v>
      </c>
      <c r="Y37">
        <v>300</v>
      </c>
      <c r="Z37" t="s">
        <v>194</v>
      </c>
      <c r="AA37">
        <v>15</v>
      </c>
      <c r="AB37" t="s">
        <v>195</v>
      </c>
      <c r="AC37">
        <v>0</v>
      </c>
    </row>
    <row r="38" spans="1:29">
      <c r="A38" s="2">
        <v>1064</v>
      </c>
      <c r="B38" t="s">
        <v>182</v>
      </c>
      <c r="C38">
        <v>64</v>
      </c>
      <c r="D38" t="s">
        <v>183</v>
      </c>
      <c r="E38" t="s">
        <v>184</v>
      </c>
      <c r="F38">
        <v>2409.6729999999998</v>
      </c>
      <c r="G38" t="s">
        <v>185</v>
      </c>
      <c r="H38">
        <v>4.8999999999999998E-5</v>
      </c>
      <c r="I38" t="s">
        <v>25</v>
      </c>
      <c r="J38" t="s">
        <v>186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189</v>
      </c>
      <c r="Q38">
        <v>1000000</v>
      </c>
      <c r="R38" t="s">
        <v>190</v>
      </c>
      <c r="S38">
        <v>5</v>
      </c>
      <c r="T38" t="s">
        <v>191</v>
      </c>
      <c r="U38">
        <v>1000</v>
      </c>
      <c r="V38" t="s">
        <v>192</v>
      </c>
      <c r="W38">
        <v>20</v>
      </c>
      <c r="X38" t="s">
        <v>193</v>
      </c>
      <c r="Y38">
        <v>1000</v>
      </c>
      <c r="Z38" t="s">
        <v>194</v>
      </c>
      <c r="AA38">
        <v>40</v>
      </c>
      <c r="AB38" t="s">
        <v>195</v>
      </c>
      <c r="AC38">
        <v>0</v>
      </c>
    </row>
    <row r="39" spans="1:29">
      <c r="A39" s="2">
        <v>1063</v>
      </c>
      <c r="B39" t="s">
        <v>182</v>
      </c>
      <c r="C39">
        <v>64</v>
      </c>
      <c r="D39" t="s">
        <v>183</v>
      </c>
      <c r="E39" t="s">
        <v>184</v>
      </c>
      <c r="F39">
        <v>18.626000000000001</v>
      </c>
      <c r="G39" t="s">
        <v>185</v>
      </c>
      <c r="H39">
        <v>4.6E-5</v>
      </c>
      <c r="I39" t="s">
        <v>25</v>
      </c>
      <c r="J39" t="s">
        <v>186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189</v>
      </c>
      <c r="Q39">
        <v>1000000</v>
      </c>
      <c r="R39" t="s">
        <v>190</v>
      </c>
      <c r="S39">
        <v>5</v>
      </c>
      <c r="T39" t="s">
        <v>191</v>
      </c>
      <c r="U39">
        <v>1000</v>
      </c>
      <c r="V39" t="s">
        <v>192</v>
      </c>
      <c r="W39">
        <v>20</v>
      </c>
      <c r="X39" t="s">
        <v>193</v>
      </c>
      <c r="Y39">
        <v>3000</v>
      </c>
      <c r="Z39" t="s">
        <v>194</v>
      </c>
      <c r="AA39">
        <v>50</v>
      </c>
      <c r="AB39" t="s">
        <v>195</v>
      </c>
      <c r="AC39">
        <v>0</v>
      </c>
    </row>
    <row r="40" spans="1:29">
      <c r="A40" s="2">
        <v>1062</v>
      </c>
      <c r="B40" t="s">
        <v>182</v>
      </c>
      <c r="C40">
        <v>64</v>
      </c>
      <c r="D40" t="s">
        <v>183</v>
      </c>
      <c r="E40" t="s">
        <v>184</v>
      </c>
      <c r="F40">
        <v>0.72699999999999998</v>
      </c>
      <c r="G40" t="s">
        <v>185</v>
      </c>
      <c r="H40">
        <v>4.0000000000000003E-5</v>
      </c>
      <c r="I40" t="s">
        <v>25</v>
      </c>
      <c r="J40" t="s">
        <v>186</v>
      </c>
      <c r="K40" t="e">
        <f t="shared" si="1"/>
        <v>#NAME?</v>
      </c>
      <c r="L40" t="s">
        <v>25</v>
      </c>
      <c r="M40" t="s">
        <v>24</v>
      </c>
      <c r="N40">
        <v>18.770278000000001</v>
      </c>
      <c r="O40" t="s">
        <v>25</v>
      </c>
      <c r="P40" t="s">
        <v>189</v>
      </c>
      <c r="Q40">
        <v>1000000</v>
      </c>
      <c r="R40" t="s">
        <v>190</v>
      </c>
      <c r="S40">
        <v>5</v>
      </c>
      <c r="T40" t="s">
        <v>191</v>
      </c>
      <c r="U40">
        <v>1000</v>
      </c>
      <c r="V40" t="s">
        <v>192</v>
      </c>
      <c r="W40">
        <v>20</v>
      </c>
      <c r="X40" t="s">
        <v>193</v>
      </c>
      <c r="Y40">
        <v>10000</v>
      </c>
      <c r="Z40" t="s">
        <v>194</v>
      </c>
      <c r="AA40">
        <v>100</v>
      </c>
      <c r="AB40" t="s">
        <v>195</v>
      </c>
      <c r="AC40">
        <v>0</v>
      </c>
    </row>
    <row r="41" spans="1:29">
      <c r="A41" s="2">
        <v>1061</v>
      </c>
      <c r="B41" t="s">
        <v>182</v>
      </c>
      <c r="C41">
        <v>64</v>
      </c>
      <c r="D41" t="s">
        <v>183</v>
      </c>
      <c r="E41" t="s">
        <v>184</v>
      </c>
      <c r="F41">
        <v>35355.050000000003</v>
      </c>
      <c r="G41" t="s">
        <v>185</v>
      </c>
      <c r="H41">
        <v>5.1E-5</v>
      </c>
      <c r="I41" t="s">
        <v>25</v>
      </c>
      <c r="J41" t="s">
        <v>186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189</v>
      </c>
      <c r="Q41">
        <v>1000000</v>
      </c>
      <c r="R41" t="s">
        <v>190</v>
      </c>
      <c r="S41">
        <v>5</v>
      </c>
      <c r="T41" t="s">
        <v>191</v>
      </c>
      <c r="U41">
        <v>1000</v>
      </c>
      <c r="V41" t="s">
        <v>192</v>
      </c>
      <c r="W41">
        <v>20</v>
      </c>
      <c r="X41" t="s">
        <v>193</v>
      </c>
      <c r="Y41">
        <v>30</v>
      </c>
      <c r="Z41" t="s">
        <v>194</v>
      </c>
      <c r="AA41">
        <v>1</v>
      </c>
      <c r="AB41" t="s">
        <v>195</v>
      </c>
      <c r="AC41">
        <v>0</v>
      </c>
    </row>
    <row r="42" spans="1:29">
      <c r="A42" s="2">
        <v>1060</v>
      </c>
      <c r="B42" t="s">
        <v>182</v>
      </c>
      <c r="C42">
        <v>64</v>
      </c>
      <c r="D42" t="s">
        <v>183</v>
      </c>
      <c r="E42" t="s">
        <v>184</v>
      </c>
      <c r="F42">
        <v>68.210999999999999</v>
      </c>
      <c r="G42" t="s">
        <v>185</v>
      </c>
      <c r="H42">
        <v>3.8999999999999999E-5</v>
      </c>
      <c r="I42" t="s">
        <v>25</v>
      </c>
      <c r="J42" t="s">
        <v>186</v>
      </c>
      <c r="K42" t="e">
        <f t="shared" si="1"/>
        <v>#NAME?</v>
      </c>
      <c r="L42" t="s">
        <v>25</v>
      </c>
      <c r="M42" t="s">
        <v>24</v>
      </c>
      <c r="N42">
        <v>6.6509450000000001</v>
      </c>
      <c r="O42" t="s">
        <v>25</v>
      </c>
      <c r="P42" t="s">
        <v>189</v>
      </c>
      <c r="Q42">
        <v>1000000</v>
      </c>
      <c r="R42" t="s">
        <v>190</v>
      </c>
      <c r="S42">
        <v>5</v>
      </c>
      <c r="T42" t="s">
        <v>191</v>
      </c>
      <c r="U42">
        <v>1000</v>
      </c>
      <c r="V42" t="s">
        <v>192</v>
      </c>
      <c r="W42">
        <v>20</v>
      </c>
      <c r="X42" t="s">
        <v>193</v>
      </c>
      <c r="Y42">
        <v>100</v>
      </c>
      <c r="Z42" t="s">
        <v>194</v>
      </c>
      <c r="AA42">
        <v>50</v>
      </c>
      <c r="AB42" t="s">
        <v>195</v>
      </c>
      <c r="AC42">
        <v>0</v>
      </c>
    </row>
    <row r="43" spans="1:29">
      <c r="A43" s="2">
        <v>1059</v>
      </c>
      <c r="B43" t="s">
        <v>182</v>
      </c>
      <c r="C43">
        <v>64</v>
      </c>
      <c r="D43" t="s">
        <v>183</v>
      </c>
      <c r="E43" t="s">
        <v>184</v>
      </c>
      <c r="F43">
        <v>0.24199999999999999</v>
      </c>
      <c r="G43" t="s">
        <v>185</v>
      </c>
      <c r="H43">
        <v>4.5000000000000003E-5</v>
      </c>
      <c r="I43" t="s">
        <v>25</v>
      </c>
      <c r="J43" t="s">
        <v>186</v>
      </c>
      <c r="K43" t="e">
        <f t="shared" si="1"/>
        <v>#NAME?</v>
      </c>
      <c r="L43" t="s">
        <v>25</v>
      </c>
      <c r="M43" t="s">
        <v>24</v>
      </c>
      <c r="N43">
        <v>5.6907500000000004</v>
      </c>
      <c r="O43" t="s">
        <v>25</v>
      </c>
      <c r="P43" t="s">
        <v>189</v>
      </c>
      <c r="Q43">
        <v>1000000</v>
      </c>
      <c r="R43" t="s">
        <v>190</v>
      </c>
      <c r="S43">
        <v>5</v>
      </c>
      <c r="T43" t="s">
        <v>191</v>
      </c>
      <c r="U43">
        <v>1000</v>
      </c>
      <c r="V43" t="s">
        <v>192</v>
      </c>
      <c r="W43">
        <v>20</v>
      </c>
      <c r="X43" t="s">
        <v>193</v>
      </c>
      <c r="Y43">
        <v>300</v>
      </c>
      <c r="Z43" t="s">
        <v>194</v>
      </c>
      <c r="AA43">
        <v>60</v>
      </c>
      <c r="AB43" t="s">
        <v>195</v>
      </c>
      <c r="AC43">
        <v>0</v>
      </c>
    </row>
    <row r="44" spans="1:29">
      <c r="A44" s="2">
        <v>1058</v>
      </c>
      <c r="B44" t="s">
        <v>182</v>
      </c>
      <c r="C44">
        <v>64</v>
      </c>
      <c r="D44" t="s">
        <v>183</v>
      </c>
      <c r="E44" t="s">
        <v>184</v>
      </c>
      <c r="F44">
        <v>0</v>
      </c>
      <c r="G44" t="s">
        <v>185</v>
      </c>
      <c r="H44">
        <v>4.5000000000000003E-5</v>
      </c>
      <c r="I44" t="s">
        <v>25</v>
      </c>
      <c r="J44" t="s">
        <v>186</v>
      </c>
      <c r="K44" t="e">
        <f t="shared" si="1"/>
        <v>#NAME?</v>
      </c>
      <c r="L44" t="s">
        <v>25</v>
      </c>
      <c r="M44" t="s">
        <v>24</v>
      </c>
      <c r="N44">
        <v>6.7359929999999997</v>
      </c>
      <c r="O44" t="s">
        <v>25</v>
      </c>
      <c r="P44" t="s">
        <v>189</v>
      </c>
      <c r="Q44">
        <v>1000000</v>
      </c>
      <c r="R44" t="s">
        <v>190</v>
      </c>
      <c r="S44">
        <v>5</v>
      </c>
      <c r="T44" t="s">
        <v>191</v>
      </c>
      <c r="U44">
        <v>1000</v>
      </c>
      <c r="V44" t="s">
        <v>192</v>
      </c>
      <c r="W44">
        <v>20</v>
      </c>
      <c r="X44" t="s">
        <v>193</v>
      </c>
      <c r="Y44">
        <v>1000</v>
      </c>
      <c r="Z44" t="s">
        <v>194</v>
      </c>
      <c r="AA44">
        <v>100</v>
      </c>
      <c r="AB44" t="s">
        <v>195</v>
      </c>
      <c r="AC44">
        <v>0</v>
      </c>
    </row>
    <row r="45" spans="1:29">
      <c r="A45" s="2">
        <v>1057</v>
      </c>
      <c r="B45" t="s">
        <v>182</v>
      </c>
      <c r="C45">
        <v>64</v>
      </c>
      <c r="D45" t="s">
        <v>183</v>
      </c>
      <c r="E45" t="s">
        <v>184</v>
      </c>
      <c r="F45">
        <v>0</v>
      </c>
      <c r="G45" t="s">
        <v>185</v>
      </c>
      <c r="H45">
        <v>4.0000000000000003E-5</v>
      </c>
      <c r="I45" t="s">
        <v>25</v>
      </c>
      <c r="J45" t="s">
        <v>186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189</v>
      </c>
      <c r="Q45">
        <v>1000000</v>
      </c>
      <c r="R45" t="s">
        <v>190</v>
      </c>
      <c r="S45">
        <v>5</v>
      </c>
      <c r="T45" t="s">
        <v>191</v>
      </c>
      <c r="U45">
        <v>1000</v>
      </c>
      <c r="V45" t="s">
        <v>192</v>
      </c>
      <c r="W45">
        <v>20</v>
      </c>
      <c r="X45" t="s">
        <v>193</v>
      </c>
      <c r="Y45">
        <v>3000</v>
      </c>
      <c r="Z45" t="s">
        <v>194</v>
      </c>
      <c r="AA45">
        <v>200</v>
      </c>
      <c r="AB45" t="s">
        <v>195</v>
      </c>
      <c r="AC45">
        <v>0</v>
      </c>
    </row>
    <row r="46" spans="1:29">
      <c r="A46" s="2">
        <v>1056</v>
      </c>
      <c r="B46" t="s">
        <v>182</v>
      </c>
      <c r="C46">
        <v>64</v>
      </c>
      <c r="D46" t="s">
        <v>183</v>
      </c>
      <c r="E46" t="s">
        <v>184</v>
      </c>
      <c r="F46">
        <v>0</v>
      </c>
      <c r="G46" t="s">
        <v>185</v>
      </c>
      <c r="H46">
        <v>4.0000000000000003E-5</v>
      </c>
      <c r="I46" t="s">
        <v>25</v>
      </c>
      <c r="J46" t="s">
        <v>186</v>
      </c>
      <c r="K46" t="e">
        <f t="shared" si="1"/>
        <v>#NAME?</v>
      </c>
      <c r="L46" t="s">
        <v>25</v>
      </c>
      <c r="M46" t="s">
        <v>24</v>
      </c>
      <c r="N46">
        <v>18.883054000000001</v>
      </c>
      <c r="O46" t="s">
        <v>25</v>
      </c>
      <c r="P46" t="s">
        <v>189</v>
      </c>
      <c r="Q46">
        <v>1000000</v>
      </c>
      <c r="R46" t="s">
        <v>190</v>
      </c>
      <c r="S46">
        <v>5</v>
      </c>
      <c r="T46" t="s">
        <v>191</v>
      </c>
      <c r="U46">
        <v>1000</v>
      </c>
      <c r="V46" t="s">
        <v>192</v>
      </c>
      <c r="W46">
        <v>20</v>
      </c>
      <c r="X46" t="s">
        <v>193</v>
      </c>
      <c r="Y46">
        <v>10000</v>
      </c>
      <c r="Z46" t="s">
        <v>194</v>
      </c>
      <c r="AA46">
        <v>400</v>
      </c>
      <c r="AB46" t="s">
        <v>195</v>
      </c>
      <c r="AC46">
        <v>0</v>
      </c>
    </row>
    <row r="47" spans="1:29">
      <c r="A47" s="2">
        <v>1055</v>
      </c>
      <c r="B47" t="s">
        <v>182</v>
      </c>
      <c r="C47">
        <v>64</v>
      </c>
      <c r="D47" t="s">
        <v>183</v>
      </c>
      <c r="E47" t="s">
        <v>184</v>
      </c>
      <c r="F47">
        <v>9.5489999999999995</v>
      </c>
      <c r="G47" t="s">
        <v>185</v>
      </c>
      <c r="H47">
        <v>4.0000000000000003E-5</v>
      </c>
      <c r="I47" t="s">
        <v>25</v>
      </c>
      <c r="J47" t="s">
        <v>186</v>
      </c>
      <c r="K47" t="e">
        <f t="shared" si="1"/>
        <v>#NAME?</v>
      </c>
      <c r="L47" t="s">
        <v>25</v>
      </c>
      <c r="M47" t="s">
        <v>24</v>
      </c>
      <c r="N47">
        <v>9.1232150000000001</v>
      </c>
      <c r="O47" t="s">
        <v>25</v>
      </c>
      <c r="P47" t="s">
        <v>189</v>
      </c>
      <c r="Q47">
        <v>1000000</v>
      </c>
      <c r="R47" t="s">
        <v>190</v>
      </c>
      <c r="S47">
        <v>5</v>
      </c>
      <c r="T47" t="s">
        <v>191</v>
      </c>
      <c r="U47">
        <v>1000</v>
      </c>
      <c r="V47" t="s">
        <v>192</v>
      </c>
      <c r="W47">
        <v>20</v>
      </c>
      <c r="X47" t="s">
        <v>193</v>
      </c>
      <c r="Y47">
        <v>20</v>
      </c>
      <c r="Z47" t="s">
        <v>194</v>
      </c>
      <c r="AA47">
        <v>1</v>
      </c>
      <c r="AB47" t="s">
        <v>195</v>
      </c>
      <c r="AC47">
        <v>0</v>
      </c>
    </row>
    <row r="48" spans="1:29">
      <c r="A48" s="2">
        <v>1054</v>
      </c>
      <c r="B48" t="s">
        <v>182</v>
      </c>
      <c r="C48">
        <v>64</v>
      </c>
      <c r="D48" t="s">
        <v>183</v>
      </c>
      <c r="E48" t="s">
        <v>184</v>
      </c>
      <c r="F48">
        <v>256.23</v>
      </c>
      <c r="G48" t="s">
        <v>185</v>
      </c>
      <c r="H48">
        <v>3.8999999999999999E-5</v>
      </c>
      <c r="I48" t="s">
        <v>25</v>
      </c>
      <c r="J48" t="s">
        <v>186</v>
      </c>
      <c r="K48" t="e">
        <f t="shared" si="1"/>
        <v>#NAME?</v>
      </c>
      <c r="L48" t="s">
        <v>25</v>
      </c>
      <c r="M48" t="s">
        <v>24</v>
      </c>
      <c r="N48">
        <v>11.047522000000001</v>
      </c>
      <c r="O48" t="s">
        <v>25</v>
      </c>
      <c r="P48" t="s">
        <v>189</v>
      </c>
      <c r="Q48">
        <v>1000000</v>
      </c>
      <c r="R48" t="s">
        <v>190</v>
      </c>
      <c r="S48">
        <v>5</v>
      </c>
      <c r="T48" t="s">
        <v>191</v>
      </c>
      <c r="U48">
        <v>1000</v>
      </c>
      <c r="V48" t="s">
        <v>192</v>
      </c>
      <c r="W48">
        <v>20</v>
      </c>
      <c r="X48" t="s">
        <v>193</v>
      </c>
      <c r="Y48">
        <v>20</v>
      </c>
      <c r="Z48" t="s">
        <v>194</v>
      </c>
      <c r="AA48">
        <v>1</v>
      </c>
      <c r="AB48" t="s">
        <v>195</v>
      </c>
      <c r="AC48">
        <v>0</v>
      </c>
    </row>
    <row r="49" spans="1:29">
      <c r="A49" s="2">
        <v>1053</v>
      </c>
      <c r="B49" t="s">
        <v>182</v>
      </c>
      <c r="C49">
        <v>64</v>
      </c>
      <c r="D49" t="s">
        <v>183</v>
      </c>
      <c r="E49" t="s">
        <v>184</v>
      </c>
      <c r="F49">
        <v>1375.6780000000001</v>
      </c>
      <c r="G49" t="s">
        <v>185</v>
      </c>
      <c r="H49">
        <v>4.0000000000000003E-5</v>
      </c>
      <c r="I49" t="s">
        <v>25</v>
      </c>
      <c r="J49" t="s">
        <v>186</v>
      </c>
      <c r="K49" t="e">
        <f t="shared" si="1"/>
        <v>#NAME?</v>
      </c>
      <c r="L49" t="s">
        <v>25</v>
      </c>
      <c r="M49" t="s">
        <v>24</v>
      </c>
      <c r="N49">
        <v>12.764540999999999</v>
      </c>
      <c r="O49" t="s">
        <v>25</v>
      </c>
      <c r="P49" t="s">
        <v>189</v>
      </c>
      <c r="Q49">
        <v>1000000</v>
      </c>
      <c r="R49" t="s">
        <v>190</v>
      </c>
      <c r="S49">
        <v>5</v>
      </c>
      <c r="T49" t="s">
        <v>191</v>
      </c>
      <c r="U49">
        <v>1000</v>
      </c>
      <c r="V49" t="s">
        <v>192</v>
      </c>
      <c r="W49">
        <v>20</v>
      </c>
      <c r="X49" t="s">
        <v>193</v>
      </c>
      <c r="Y49">
        <v>20</v>
      </c>
      <c r="Z49" t="s">
        <v>194</v>
      </c>
      <c r="AA49">
        <v>1</v>
      </c>
      <c r="AB49" t="s">
        <v>195</v>
      </c>
      <c r="AC49">
        <v>0</v>
      </c>
    </row>
    <row r="50" spans="1:29">
      <c r="A50" s="2">
        <v>1052</v>
      </c>
      <c r="B50" t="s">
        <v>182</v>
      </c>
      <c r="C50">
        <v>64</v>
      </c>
      <c r="D50" t="s">
        <v>183</v>
      </c>
      <c r="E50" t="s">
        <v>184</v>
      </c>
      <c r="F50">
        <v>4713.91</v>
      </c>
      <c r="G50" t="s">
        <v>185</v>
      </c>
      <c r="H50">
        <v>3.8999999999999999E-5</v>
      </c>
      <c r="I50" t="s">
        <v>25</v>
      </c>
      <c r="J50" t="s">
        <v>186</v>
      </c>
      <c r="K50" t="e">
        <f t="shared" si="1"/>
        <v>#NAME?</v>
      </c>
      <c r="L50" t="s">
        <v>25</v>
      </c>
      <c r="M50" t="s">
        <v>24</v>
      </c>
      <c r="N50">
        <v>13.185468999999999</v>
      </c>
      <c r="O50" t="s">
        <v>25</v>
      </c>
      <c r="P50" t="s">
        <v>189</v>
      </c>
      <c r="Q50">
        <v>1000000</v>
      </c>
      <c r="R50" t="s">
        <v>190</v>
      </c>
      <c r="S50">
        <v>5</v>
      </c>
      <c r="T50" t="s">
        <v>191</v>
      </c>
      <c r="U50">
        <v>1000</v>
      </c>
      <c r="V50" t="s">
        <v>192</v>
      </c>
      <c r="W50">
        <v>20</v>
      </c>
      <c r="X50" t="s">
        <v>193</v>
      </c>
      <c r="Y50">
        <v>20</v>
      </c>
      <c r="Z50" t="s">
        <v>194</v>
      </c>
      <c r="AA50">
        <v>1</v>
      </c>
      <c r="AB50" t="s">
        <v>195</v>
      </c>
      <c r="AC50">
        <v>0</v>
      </c>
    </row>
    <row r="51" spans="1:29">
      <c r="A51" s="2">
        <v>1051</v>
      </c>
      <c r="B51" t="s">
        <v>182</v>
      </c>
      <c r="C51">
        <v>64</v>
      </c>
      <c r="D51" t="s">
        <v>183</v>
      </c>
      <c r="E51" t="s">
        <v>184</v>
      </c>
      <c r="F51">
        <v>13464.959000000001</v>
      </c>
      <c r="G51" t="s">
        <v>185</v>
      </c>
      <c r="H51">
        <v>4.8999999999999998E-5</v>
      </c>
      <c r="I51" t="s">
        <v>25</v>
      </c>
      <c r="J51" t="s">
        <v>186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189</v>
      </c>
      <c r="Q51">
        <v>1000000</v>
      </c>
      <c r="R51" t="s">
        <v>190</v>
      </c>
      <c r="S51">
        <v>5</v>
      </c>
      <c r="T51" t="s">
        <v>191</v>
      </c>
      <c r="U51">
        <v>1000</v>
      </c>
      <c r="V51" t="s">
        <v>192</v>
      </c>
      <c r="W51">
        <v>20</v>
      </c>
      <c r="X51" t="s">
        <v>193</v>
      </c>
      <c r="Y51">
        <v>20</v>
      </c>
      <c r="Z51" t="s">
        <v>194</v>
      </c>
      <c r="AA51">
        <v>1</v>
      </c>
      <c r="AB51" t="s">
        <v>195</v>
      </c>
      <c r="AC51">
        <v>0</v>
      </c>
    </row>
    <row r="52" spans="1:29">
      <c r="A52" s="2">
        <v>1050</v>
      </c>
      <c r="B52" t="s">
        <v>182</v>
      </c>
      <c r="C52">
        <v>64</v>
      </c>
      <c r="D52" t="s">
        <v>183</v>
      </c>
      <c r="E52" t="s">
        <v>184</v>
      </c>
      <c r="F52">
        <v>35835.925999999999</v>
      </c>
      <c r="G52" t="s">
        <v>185</v>
      </c>
      <c r="H52">
        <v>4.8999999999999998E-5</v>
      </c>
      <c r="I52" t="s">
        <v>25</v>
      </c>
      <c r="J52" t="s">
        <v>186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189</v>
      </c>
      <c r="Q52">
        <v>1000000</v>
      </c>
      <c r="R52" t="s">
        <v>190</v>
      </c>
      <c r="S52">
        <v>5</v>
      </c>
      <c r="T52" t="s">
        <v>191</v>
      </c>
      <c r="U52">
        <v>1000</v>
      </c>
      <c r="V52" t="s">
        <v>192</v>
      </c>
      <c r="W52">
        <v>20</v>
      </c>
      <c r="X52" t="s">
        <v>193</v>
      </c>
      <c r="Y52">
        <v>20</v>
      </c>
      <c r="Z52" t="s">
        <v>194</v>
      </c>
      <c r="AA52">
        <v>1</v>
      </c>
      <c r="AB52" t="s">
        <v>195</v>
      </c>
      <c r="AC52">
        <v>0</v>
      </c>
    </row>
    <row r="53" spans="1:29">
      <c r="A53" s="2">
        <v>1049</v>
      </c>
      <c r="B53" t="s">
        <v>182</v>
      </c>
      <c r="C53">
        <v>64</v>
      </c>
      <c r="D53" t="s">
        <v>183</v>
      </c>
      <c r="E53" t="s">
        <v>184</v>
      </c>
      <c r="F53">
        <v>94500.52</v>
      </c>
      <c r="G53" t="s">
        <v>185</v>
      </c>
      <c r="H53">
        <v>4.6E-5</v>
      </c>
      <c r="I53" t="s">
        <v>25</v>
      </c>
      <c r="J53" t="s">
        <v>186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189</v>
      </c>
      <c r="Q53">
        <v>1000000</v>
      </c>
      <c r="R53" t="s">
        <v>190</v>
      </c>
      <c r="S53">
        <v>5</v>
      </c>
      <c r="T53" t="s">
        <v>191</v>
      </c>
      <c r="U53">
        <v>1000</v>
      </c>
      <c r="V53" t="s">
        <v>192</v>
      </c>
      <c r="W53">
        <v>20</v>
      </c>
      <c r="X53" t="s">
        <v>193</v>
      </c>
      <c r="Y53">
        <v>20</v>
      </c>
      <c r="Z53" t="s">
        <v>194</v>
      </c>
      <c r="AA53">
        <v>1</v>
      </c>
      <c r="AB53" t="s">
        <v>195</v>
      </c>
      <c r="AC53">
        <v>0</v>
      </c>
    </row>
    <row r="54" spans="1:29">
      <c r="A54" s="2">
        <v>1048</v>
      </c>
      <c r="B54" t="s">
        <v>182</v>
      </c>
      <c r="C54">
        <v>64</v>
      </c>
      <c r="D54" t="s">
        <v>183</v>
      </c>
      <c r="E54" t="s">
        <v>184</v>
      </c>
      <c r="F54">
        <v>250499.88099999999</v>
      </c>
      <c r="G54" t="s">
        <v>185</v>
      </c>
      <c r="H54">
        <v>5.1E-5</v>
      </c>
      <c r="I54" t="s">
        <v>25</v>
      </c>
      <c r="J54" t="s">
        <v>186</v>
      </c>
      <c r="K54" t="e">
        <f t="shared" si="2"/>
        <v>#NAME?</v>
      </c>
      <c r="L54" t="s">
        <v>25</v>
      </c>
      <c r="M54" t="s">
        <v>24</v>
      </c>
      <c r="N54">
        <v>14.267041000000001</v>
      </c>
      <c r="O54" t="s">
        <v>25</v>
      </c>
      <c r="P54" t="s">
        <v>189</v>
      </c>
      <c r="Q54">
        <v>1000000</v>
      </c>
      <c r="R54" t="s">
        <v>190</v>
      </c>
      <c r="S54">
        <v>5</v>
      </c>
      <c r="T54" t="s">
        <v>191</v>
      </c>
      <c r="U54">
        <v>1000</v>
      </c>
      <c r="V54" t="s">
        <v>192</v>
      </c>
      <c r="W54">
        <v>20</v>
      </c>
      <c r="X54" t="s">
        <v>193</v>
      </c>
      <c r="Y54">
        <v>20</v>
      </c>
      <c r="Z54" t="s">
        <v>194</v>
      </c>
      <c r="AA54">
        <v>1</v>
      </c>
      <c r="AB54" t="s">
        <v>195</v>
      </c>
      <c r="AC54">
        <v>0</v>
      </c>
    </row>
    <row r="55" spans="1:29">
      <c r="A55" s="2">
        <v>1047</v>
      </c>
      <c r="B55" t="s">
        <v>182</v>
      </c>
      <c r="C55">
        <v>64</v>
      </c>
      <c r="D55" t="s">
        <v>183</v>
      </c>
      <c r="E55" t="s">
        <v>184</v>
      </c>
      <c r="F55">
        <v>611907.82799999998</v>
      </c>
      <c r="G55" t="s">
        <v>185</v>
      </c>
      <c r="H55">
        <v>5.1E-5</v>
      </c>
      <c r="I55" t="s">
        <v>25</v>
      </c>
      <c r="J55" t="s">
        <v>186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189</v>
      </c>
      <c r="Q55">
        <v>1000000</v>
      </c>
      <c r="R55" t="s">
        <v>190</v>
      </c>
      <c r="S55">
        <v>5</v>
      </c>
      <c r="T55" t="s">
        <v>191</v>
      </c>
      <c r="U55">
        <v>1000</v>
      </c>
      <c r="V55" t="s">
        <v>192</v>
      </c>
      <c r="W55">
        <v>20</v>
      </c>
      <c r="X55" t="s">
        <v>193</v>
      </c>
      <c r="Y55">
        <v>20</v>
      </c>
      <c r="Z55" t="s">
        <v>194</v>
      </c>
      <c r="AA55">
        <v>1</v>
      </c>
      <c r="AB55" t="s">
        <v>195</v>
      </c>
      <c r="AC55">
        <v>0</v>
      </c>
    </row>
    <row r="56" spans="1:29">
      <c r="A56" s="2">
        <v>1046</v>
      </c>
      <c r="B56" t="s">
        <v>182</v>
      </c>
      <c r="C56">
        <v>64</v>
      </c>
      <c r="D56" t="s">
        <v>183</v>
      </c>
      <c r="E56" t="s">
        <v>184</v>
      </c>
      <c r="F56">
        <v>62.274000000000001</v>
      </c>
      <c r="G56" t="s">
        <v>185</v>
      </c>
      <c r="H56">
        <v>3.8000000000000002E-5</v>
      </c>
      <c r="I56" t="s">
        <v>25</v>
      </c>
      <c r="J56" t="s">
        <v>186</v>
      </c>
      <c r="K56" t="e">
        <f t="shared" si="2"/>
        <v>#NAME?</v>
      </c>
      <c r="L56" t="s">
        <v>25</v>
      </c>
      <c r="M56" t="s">
        <v>24</v>
      </c>
      <c r="N56">
        <v>8.0310260000000007</v>
      </c>
      <c r="O56" t="s">
        <v>25</v>
      </c>
      <c r="P56" t="s">
        <v>189</v>
      </c>
      <c r="Q56">
        <v>1000000</v>
      </c>
      <c r="R56" t="s">
        <v>190</v>
      </c>
      <c r="S56">
        <v>5</v>
      </c>
      <c r="T56" t="s">
        <v>191</v>
      </c>
      <c r="U56">
        <v>1000</v>
      </c>
      <c r="V56" t="s">
        <v>192</v>
      </c>
      <c r="W56">
        <v>30</v>
      </c>
      <c r="X56" t="s">
        <v>193</v>
      </c>
      <c r="Y56">
        <v>80</v>
      </c>
      <c r="Z56" t="s">
        <v>194</v>
      </c>
      <c r="AA56">
        <v>1</v>
      </c>
      <c r="AB56" t="s">
        <v>195</v>
      </c>
      <c r="AC56">
        <v>0</v>
      </c>
    </row>
    <row r="57" spans="1:29">
      <c r="A57" s="2">
        <v>1045</v>
      </c>
      <c r="B57" t="s">
        <v>182</v>
      </c>
      <c r="C57">
        <v>64</v>
      </c>
      <c r="D57" t="s">
        <v>183</v>
      </c>
      <c r="E57" t="s">
        <v>184</v>
      </c>
      <c r="F57">
        <v>275.435</v>
      </c>
      <c r="G57" t="s">
        <v>185</v>
      </c>
      <c r="H57">
        <v>3.8999999999999999E-5</v>
      </c>
      <c r="I57" t="s">
        <v>25</v>
      </c>
      <c r="J57" t="s">
        <v>186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189</v>
      </c>
      <c r="Q57">
        <v>1000000</v>
      </c>
      <c r="R57" t="s">
        <v>190</v>
      </c>
      <c r="S57">
        <v>5</v>
      </c>
      <c r="T57" t="s">
        <v>191</v>
      </c>
      <c r="U57">
        <v>1000</v>
      </c>
      <c r="V57" t="s">
        <v>192</v>
      </c>
      <c r="W57">
        <v>40</v>
      </c>
      <c r="X57" t="s">
        <v>193</v>
      </c>
      <c r="Y57">
        <v>80</v>
      </c>
      <c r="Z57" t="s">
        <v>194</v>
      </c>
      <c r="AA57">
        <v>1</v>
      </c>
      <c r="AB57" t="s">
        <v>195</v>
      </c>
      <c r="AC57">
        <v>0</v>
      </c>
    </row>
    <row r="58" spans="1:29">
      <c r="A58" s="2">
        <v>1044</v>
      </c>
      <c r="B58" t="s">
        <v>182</v>
      </c>
      <c r="C58">
        <v>64</v>
      </c>
      <c r="D58" t="s">
        <v>183</v>
      </c>
      <c r="E58" t="s">
        <v>184</v>
      </c>
      <c r="F58">
        <v>905.04100000000005</v>
      </c>
      <c r="G58" t="s">
        <v>185</v>
      </c>
      <c r="H58">
        <v>4.5000000000000003E-5</v>
      </c>
      <c r="I58" t="s">
        <v>25</v>
      </c>
      <c r="J58" t="s">
        <v>186</v>
      </c>
      <c r="K58" t="e">
        <f t="shared" si="2"/>
        <v>#NAME?</v>
      </c>
      <c r="L58" t="s">
        <v>25</v>
      </c>
      <c r="M58" t="s">
        <v>24</v>
      </c>
      <c r="N58">
        <v>12.511438999999999</v>
      </c>
      <c r="O58" t="s">
        <v>25</v>
      </c>
      <c r="P58" t="s">
        <v>189</v>
      </c>
      <c r="Q58">
        <v>1000000</v>
      </c>
      <c r="R58" t="s">
        <v>190</v>
      </c>
      <c r="S58">
        <v>5</v>
      </c>
      <c r="T58" t="s">
        <v>191</v>
      </c>
      <c r="U58">
        <v>1000</v>
      </c>
      <c r="V58" t="s">
        <v>192</v>
      </c>
      <c r="W58">
        <v>50</v>
      </c>
      <c r="X58" t="s">
        <v>193</v>
      </c>
      <c r="Y58">
        <v>80</v>
      </c>
      <c r="Z58" t="s">
        <v>194</v>
      </c>
      <c r="AA58">
        <v>1</v>
      </c>
      <c r="AB58" t="s">
        <v>195</v>
      </c>
      <c r="AC58">
        <v>0</v>
      </c>
    </row>
    <row r="59" spans="1:29">
      <c r="A59" s="2">
        <v>1043</v>
      </c>
      <c r="B59" t="s">
        <v>182</v>
      </c>
      <c r="C59">
        <v>64</v>
      </c>
      <c r="D59" t="s">
        <v>183</v>
      </c>
      <c r="E59" t="s">
        <v>184</v>
      </c>
      <c r="F59">
        <v>2298.3139999999999</v>
      </c>
      <c r="G59" t="s">
        <v>185</v>
      </c>
      <c r="H59">
        <v>3.8000000000000002E-5</v>
      </c>
      <c r="I59" t="s">
        <v>25</v>
      </c>
      <c r="J59" t="s">
        <v>186</v>
      </c>
      <c r="K59" t="e">
        <f t="shared" si="2"/>
        <v>#NAME?</v>
      </c>
      <c r="L59" t="s">
        <v>25</v>
      </c>
      <c r="M59" t="s">
        <v>24</v>
      </c>
      <c r="N59">
        <v>14.481564000000001</v>
      </c>
      <c r="O59" t="s">
        <v>25</v>
      </c>
      <c r="P59" t="s">
        <v>189</v>
      </c>
      <c r="Q59">
        <v>1000000</v>
      </c>
      <c r="R59" t="s">
        <v>190</v>
      </c>
      <c r="S59">
        <v>5</v>
      </c>
      <c r="T59" t="s">
        <v>191</v>
      </c>
      <c r="U59">
        <v>1000</v>
      </c>
      <c r="V59" t="s">
        <v>192</v>
      </c>
      <c r="W59">
        <v>60</v>
      </c>
      <c r="X59" t="s">
        <v>193</v>
      </c>
      <c r="Y59">
        <v>80</v>
      </c>
      <c r="Z59" t="s">
        <v>194</v>
      </c>
      <c r="AA59">
        <v>1</v>
      </c>
      <c r="AB59" t="s">
        <v>195</v>
      </c>
      <c r="AC59">
        <v>0</v>
      </c>
    </row>
    <row r="60" spans="1:29">
      <c r="A60" s="2">
        <v>1042</v>
      </c>
      <c r="B60" t="s">
        <v>182</v>
      </c>
      <c r="C60">
        <v>64</v>
      </c>
      <c r="D60" t="s">
        <v>183</v>
      </c>
      <c r="E60" t="s">
        <v>184</v>
      </c>
      <c r="F60">
        <v>5173.0839999999998</v>
      </c>
      <c r="G60" t="s">
        <v>185</v>
      </c>
      <c r="H60">
        <v>3.8999999999999999E-5</v>
      </c>
      <c r="I60" t="s">
        <v>25</v>
      </c>
      <c r="J60" t="s">
        <v>186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189</v>
      </c>
      <c r="Q60">
        <v>1000000</v>
      </c>
      <c r="R60" t="s">
        <v>190</v>
      </c>
      <c r="S60">
        <v>5</v>
      </c>
      <c r="T60" t="s">
        <v>191</v>
      </c>
      <c r="U60">
        <v>1000</v>
      </c>
      <c r="V60" t="s">
        <v>192</v>
      </c>
      <c r="W60">
        <v>70</v>
      </c>
      <c r="X60" t="s">
        <v>193</v>
      </c>
      <c r="Y60">
        <v>80</v>
      </c>
      <c r="Z60" t="s">
        <v>194</v>
      </c>
      <c r="AA60">
        <v>1</v>
      </c>
      <c r="AB60" t="s">
        <v>195</v>
      </c>
      <c r="AC60">
        <v>0</v>
      </c>
    </row>
    <row r="61" spans="1:29">
      <c r="A61" s="2">
        <v>1041</v>
      </c>
      <c r="B61" t="s">
        <v>182</v>
      </c>
      <c r="C61">
        <v>64</v>
      </c>
      <c r="D61" t="s">
        <v>183</v>
      </c>
      <c r="E61" t="s">
        <v>184</v>
      </c>
      <c r="F61">
        <v>10224.498</v>
      </c>
      <c r="G61" t="s">
        <v>185</v>
      </c>
      <c r="H61">
        <v>3.8999999999999999E-5</v>
      </c>
      <c r="I61" t="s">
        <v>25</v>
      </c>
      <c r="J61" t="s">
        <v>186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189</v>
      </c>
      <c r="Q61">
        <v>1000000</v>
      </c>
      <c r="R61" t="s">
        <v>190</v>
      </c>
      <c r="S61">
        <v>5</v>
      </c>
      <c r="T61" t="s">
        <v>191</v>
      </c>
      <c r="U61">
        <v>1000</v>
      </c>
      <c r="V61" t="s">
        <v>192</v>
      </c>
      <c r="W61">
        <v>80</v>
      </c>
      <c r="X61" t="s">
        <v>193</v>
      </c>
      <c r="Y61">
        <v>80</v>
      </c>
      <c r="Z61" t="s">
        <v>194</v>
      </c>
      <c r="AA61">
        <v>1</v>
      </c>
      <c r="AB61" t="s">
        <v>195</v>
      </c>
      <c r="AC61">
        <v>0</v>
      </c>
    </row>
    <row r="62" spans="1:29">
      <c r="A62" s="2">
        <v>1034</v>
      </c>
      <c r="B62" t="s">
        <v>182</v>
      </c>
      <c r="C62">
        <v>122</v>
      </c>
      <c r="D62" t="s">
        <v>183</v>
      </c>
      <c r="E62" t="s">
        <v>184</v>
      </c>
      <c r="F62">
        <v>103.244</v>
      </c>
      <c r="G62" t="s">
        <v>185</v>
      </c>
      <c r="H62">
        <v>5.5999999999999999E-5</v>
      </c>
      <c r="I62" t="s">
        <v>25</v>
      </c>
      <c r="J62" t="s">
        <v>186</v>
      </c>
      <c r="K62" t="e">
        <f t="shared" si="2"/>
        <v>#NAME?</v>
      </c>
      <c r="L62" t="s">
        <v>25</v>
      </c>
      <c r="M62" t="s">
        <v>24</v>
      </c>
      <c r="N62">
        <v>15.498220999999999</v>
      </c>
      <c r="O62" t="s">
        <v>25</v>
      </c>
      <c r="P62" t="s">
        <v>189</v>
      </c>
      <c r="Q62">
        <v>1000000</v>
      </c>
      <c r="R62" t="s">
        <v>190</v>
      </c>
      <c r="S62">
        <v>10</v>
      </c>
      <c r="T62" t="s">
        <v>191</v>
      </c>
      <c r="U62">
        <v>1000</v>
      </c>
      <c r="V62" t="s">
        <v>192</v>
      </c>
      <c r="W62">
        <v>20</v>
      </c>
      <c r="X62" t="s">
        <v>193</v>
      </c>
      <c r="Y62">
        <v>20</v>
      </c>
      <c r="Z62" t="s">
        <v>194</v>
      </c>
      <c r="AA62">
        <v>1</v>
      </c>
      <c r="AB62" t="s">
        <v>195</v>
      </c>
      <c r="AC62">
        <v>0</v>
      </c>
    </row>
    <row r="63" spans="1:29">
      <c r="A63" s="2">
        <v>1034</v>
      </c>
      <c r="B63" t="s">
        <v>182</v>
      </c>
      <c r="C63">
        <v>122</v>
      </c>
      <c r="D63" t="s">
        <v>183</v>
      </c>
      <c r="E63" t="s">
        <v>184</v>
      </c>
      <c r="F63">
        <v>104.682</v>
      </c>
      <c r="G63" t="s">
        <v>185</v>
      </c>
      <c r="H63">
        <v>5.8999999999999998E-5</v>
      </c>
      <c r="I63" t="s">
        <v>25</v>
      </c>
      <c r="J63" t="s">
        <v>186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189</v>
      </c>
      <c r="Q63">
        <v>1000000</v>
      </c>
      <c r="R63" t="s">
        <v>190</v>
      </c>
      <c r="S63">
        <v>10</v>
      </c>
      <c r="T63" t="s">
        <v>191</v>
      </c>
      <c r="U63">
        <v>1000</v>
      </c>
      <c r="V63" t="s">
        <v>192</v>
      </c>
      <c r="W63">
        <v>20</v>
      </c>
      <c r="X63" t="s">
        <v>193</v>
      </c>
      <c r="Y63">
        <v>20</v>
      </c>
      <c r="Z63" t="s">
        <v>194</v>
      </c>
      <c r="AA63">
        <v>1</v>
      </c>
      <c r="AB63" t="s">
        <v>195</v>
      </c>
      <c r="AC63">
        <v>0</v>
      </c>
    </row>
    <row r="64" spans="1:29">
      <c r="A64" s="2">
        <v>1034</v>
      </c>
      <c r="B64" t="s">
        <v>182</v>
      </c>
      <c r="C64">
        <v>122</v>
      </c>
      <c r="D64" t="s">
        <v>183</v>
      </c>
      <c r="E64" t="s">
        <v>184</v>
      </c>
      <c r="F64">
        <v>107.21299999999999</v>
      </c>
      <c r="G64" t="s">
        <v>185</v>
      </c>
      <c r="H64">
        <v>5.8999999999999998E-5</v>
      </c>
      <c r="I64" t="s">
        <v>25</v>
      </c>
      <c r="J64" t="s">
        <v>186</v>
      </c>
      <c r="K64" t="e">
        <f t="shared" si="2"/>
        <v>#NAME?</v>
      </c>
      <c r="L64" t="s">
        <v>25</v>
      </c>
      <c r="M64" t="s">
        <v>24</v>
      </c>
      <c r="N64">
        <v>15.474736999999999</v>
      </c>
      <c r="O64" t="s">
        <v>25</v>
      </c>
      <c r="P64" t="s">
        <v>189</v>
      </c>
      <c r="Q64">
        <v>1000000</v>
      </c>
      <c r="R64" t="s">
        <v>190</v>
      </c>
      <c r="S64">
        <v>10</v>
      </c>
      <c r="T64" t="s">
        <v>191</v>
      </c>
      <c r="U64">
        <v>1000</v>
      </c>
      <c r="V64" t="s">
        <v>192</v>
      </c>
      <c r="W64">
        <v>20</v>
      </c>
      <c r="X64" t="s">
        <v>193</v>
      </c>
      <c r="Y64">
        <v>20</v>
      </c>
      <c r="Z64" t="s">
        <v>194</v>
      </c>
      <c r="AA64">
        <v>1</v>
      </c>
      <c r="AB64" t="s">
        <v>195</v>
      </c>
      <c r="AC64">
        <v>0</v>
      </c>
    </row>
    <row r="65" spans="1:29">
      <c r="A65" s="2">
        <v>1034</v>
      </c>
      <c r="B65" t="s">
        <v>182</v>
      </c>
      <c r="C65">
        <v>122</v>
      </c>
      <c r="D65" t="s">
        <v>183</v>
      </c>
      <c r="E65" t="s">
        <v>184</v>
      </c>
      <c r="F65">
        <v>103.39700000000001</v>
      </c>
      <c r="G65" t="s">
        <v>185</v>
      </c>
      <c r="H65">
        <v>5.5999999999999999E-5</v>
      </c>
      <c r="I65" t="s">
        <v>25</v>
      </c>
      <c r="J65" t="s">
        <v>186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189</v>
      </c>
      <c r="Q65">
        <v>1000000</v>
      </c>
      <c r="R65" t="s">
        <v>190</v>
      </c>
      <c r="S65">
        <v>10</v>
      </c>
      <c r="T65" t="s">
        <v>191</v>
      </c>
      <c r="U65">
        <v>1000</v>
      </c>
      <c r="V65" t="s">
        <v>192</v>
      </c>
      <c r="W65">
        <v>20</v>
      </c>
      <c r="X65" t="s">
        <v>193</v>
      </c>
      <c r="Y65">
        <v>20</v>
      </c>
      <c r="Z65" t="s">
        <v>194</v>
      </c>
      <c r="AA65">
        <v>1</v>
      </c>
      <c r="AB65" t="s">
        <v>195</v>
      </c>
      <c r="AC65">
        <v>0</v>
      </c>
    </row>
    <row r="66" spans="1:29">
      <c r="A66" s="2">
        <v>1040</v>
      </c>
      <c r="B66" t="s">
        <v>182</v>
      </c>
      <c r="C66">
        <v>64</v>
      </c>
      <c r="D66" t="s">
        <v>183</v>
      </c>
      <c r="E66" t="s">
        <v>184</v>
      </c>
      <c r="F66">
        <v>228480.084</v>
      </c>
      <c r="G66" t="s">
        <v>185</v>
      </c>
      <c r="H66">
        <v>5.1E-5</v>
      </c>
      <c r="I66" t="s">
        <v>25</v>
      </c>
      <c r="J66" t="s">
        <v>186</v>
      </c>
      <c r="K66" t="e">
        <f t="shared" si="2"/>
        <v>#NAME?</v>
      </c>
      <c r="L66" t="s">
        <v>25</v>
      </c>
      <c r="M66" t="s">
        <v>24</v>
      </c>
      <c r="N66">
        <v>14.381328999999999</v>
      </c>
      <c r="O66" t="s">
        <v>25</v>
      </c>
      <c r="P66" t="s">
        <v>189</v>
      </c>
      <c r="Q66">
        <v>1000000</v>
      </c>
      <c r="R66" t="s">
        <v>190</v>
      </c>
      <c r="S66">
        <v>5</v>
      </c>
      <c r="T66" t="s">
        <v>191</v>
      </c>
      <c r="U66">
        <v>1000</v>
      </c>
      <c r="V66" t="s">
        <v>192</v>
      </c>
      <c r="W66">
        <v>30</v>
      </c>
      <c r="X66" t="s">
        <v>193</v>
      </c>
      <c r="Y66">
        <v>30</v>
      </c>
      <c r="Z66" t="s">
        <v>194</v>
      </c>
      <c r="AA66">
        <v>1</v>
      </c>
      <c r="AB66" t="s">
        <v>195</v>
      </c>
      <c r="AC66">
        <v>0</v>
      </c>
    </row>
    <row r="67" spans="1:29">
      <c r="A67" s="2">
        <v>1039</v>
      </c>
      <c r="B67" t="s">
        <v>182</v>
      </c>
      <c r="C67">
        <v>122</v>
      </c>
      <c r="D67" t="s">
        <v>183</v>
      </c>
      <c r="E67" t="s">
        <v>184</v>
      </c>
      <c r="F67">
        <v>75673.619000000006</v>
      </c>
      <c r="G67" t="s">
        <v>185</v>
      </c>
      <c r="H67">
        <v>6.4999999999999994E-5</v>
      </c>
      <c r="I67" t="s">
        <v>25</v>
      </c>
      <c r="J67" t="s">
        <v>186</v>
      </c>
      <c r="K67" t="e">
        <f t="shared" si="2"/>
        <v>#NAME?</v>
      </c>
      <c r="L67" t="s">
        <v>25</v>
      </c>
      <c r="M67" t="s">
        <v>24</v>
      </c>
      <c r="N67">
        <v>17.657029999999999</v>
      </c>
      <c r="O67" t="s">
        <v>25</v>
      </c>
      <c r="P67" t="s">
        <v>189</v>
      </c>
      <c r="Q67">
        <v>1000000</v>
      </c>
      <c r="R67" t="s">
        <v>190</v>
      </c>
      <c r="S67">
        <v>10</v>
      </c>
      <c r="T67" t="s">
        <v>191</v>
      </c>
      <c r="U67">
        <v>1000</v>
      </c>
      <c r="V67" t="s">
        <v>192</v>
      </c>
      <c r="W67">
        <v>30</v>
      </c>
      <c r="X67" t="s">
        <v>193</v>
      </c>
      <c r="Y67">
        <v>30</v>
      </c>
      <c r="Z67" t="s">
        <v>194</v>
      </c>
      <c r="AA67">
        <v>1</v>
      </c>
      <c r="AB67" t="s">
        <v>195</v>
      </c>
      <c r="AC67">
        <v>0</v>
      </c>
    </row>
    <row r="68" spans="1:29">
      <c r="A68" s="2">
        <v>1038</v>
      </c>
      <c r="B68" t="s">
        <v>182</v>
      </c>
      <c r="C68">
        <v>179</v>
      </c>
      <c r="D68" t="s">
        <v>183</v>
      </c>
      <c r="E68" t="s">
        <v>184</v>
      </c>
      <c r="F68">
        <v>27481.172999999999</v>
      </c>
      <c r="G68" t="s">
        <v>185</v>
      </c>
      <c r="H68">
        <v>6.6000000000000005E-5</v>
      </c>
      <c r="I68" t="s">
        <v>25</v>
      </c>
      <c r="J68" t="s">
        <v>186</v>
      </c>
      <c r="K68" t="e">
        <f t="shared" si="2"/>
        <v>#NAME?</v>
      </c>
      <c r="L68" t="s">
        <v>25</v>
      </c>
      <c r="M68" t="s">
        <v>24</v>
      </c>
      <c r="N68">
        <v>19.406359999999999</v>
      </c>
      <c r="O68" t="s">
        <v>25</v>
      </c>
      <c r="P68" t="s">
        <v>189</v>
      </c>
      <c r="Q68">
        <v>1000000</v>
      </c>
      <c r="R68" t="s">
        <v>190</v>
      </c>
      <c r="S68">
        <v>15</v>
      </c>
      <c r="T68" t="s">
        <v>191</v>
      </c>
      <c r="U68">
        <v>1000</v>
      </c>
      <c r="V68" t="s">
        <v>192</v>
      </c>
      <c r="W68">
        <v>30</v>
      </c>
      <c r="X68" t="s">
        <v>193</v>
      </c>
      <c r="Y68">
        <v>30</v>
      </c>
      <c r="Z68" t="s">
        <v>194</v>
      </c>
      <c r="AA68">
        <v>1</v>
      </c>
      <c r="AB68" t="s">
        <v>195</v>
      </c>
      <c r="AC68">
        <v>0</v>
      </c>
    </row>
    <row r="69" spans="1:29">
      <c r="A69" s="2">
        <v>1037</v>
      </c>
      <c r="B69" t="s">
        <v>182</v>
      </c>
      <c r="C69">
        <v>236</v>
      </c>
      <c r="D69" t="s">
        <v>183</v>
      </c>
      <c r="E69" t="s">
        <v>184</v>
      </c>
      <c r="F69">
        <v>9898.8880000000008</v>
      </c>
      <c r="G69" t="s">
        <v>185</v>
      </c>
      <c r="H69">
        <v>8.1000000000000004E-5</v>
      </c>
      <c r="I69" t="s">
        <v>25</v>
      </c>
      <c r="J69" t="s">
        <v>186</v>
      </c>
      <c r="K69" t="e">
        <f t="shared" si="2"/>
        <v>#NAME?</v>
      </c>
      <c r="L69" t="s">
        <v>25</v>
      </c>
      <c r="M69" t="s">
        <v>24</v>
      </c>
      <c r="N69">
        <v>21.669502000000001</v>
      </c>
      <c r="O69" t="s">
        <v>25</v>
      </c>
      <c r="P69" t="s">
        <v>189</v>
      </c>
      <c r="Q69">
        <v>1000000</v>
      </c>
      <c r="R69" t="s">
        <v>190</v>
      </c>
      <c r="S69">
        <v>20</v>
      </c>
      <c r="T69" t="s">
        <v>191</v>
      </c>
      <c r="U69">
        <v>1000</v>
      </c>
      <c r="V69" t="s">
        <v>192</v>
      </c>
      <c r="W69">
        <v>30</v>
      </c>
      <c r="X69" t="s">
        <v>193</v>
      </c>
      <c r="Y69">
        <v>30</v>
      </c>
      <c r="Z69" t="s">
        <v>194</v>
      </c>
      <c r="AA69">
        <v>1</v>
      </c>
      <c r="AB69" t="s">
        <v>195</v>
      </c>
      <c r="AC69">
        <v>0</v>
      </c>
    </row>
    <row r="70" spans="1:29">
      <c r="A70" s="2">
        <v>1036</v>
      </c>
      <c r="B70" t="s">
        <v>182</v>
      </c>
      <c r="C70">
        <v>293</v>
      </c>
      <c r="D70" t="s">
        <v>183</v>
      </c>
      <c r="E70" t="s">
        <v>184</v>
      </c>
      <c r="F70">
        <v>3403.87</v>
      </c>
      <c r="G70" t="s">
        <v>185</v>
      </c>
      <c r="H70">
        <v>1.02E-4</v>
      </c>
      <c r="I70" t="s">
        <v>25</v>
      </c>
      <c r="J70" t="s">
        <v>186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189</v>
      </c>
      <c r="Q70">
        <v>1000000</v>
      </c>
      <c r="R70" t="s">
        <v>190</v>
      </c>
      <c r="S70">
        <v>25</v>
      </c>
      <c r="T70" t="s">
        <v>191</v>
      </c>
      <c r="U70">
        <v>1000</v>
      </c>
      <c r="V70" t="s">
        <v>192</v>
      </c>
      <c r="W70">
        <v>30</v>
      </c>
      <c r="X70" t="s">
        <v>193</v>
      </c>
      <c r="Y70">
        <v>30</v>
      </c>
      <c r="Z70" t="s">
        <v>194</v>
      </c>
      <c r="AA70">
        <v>1</v>
      </c>
      <c r="AB70" t="s">
        <v>195</v>
      </c>
      <c r="AC70">
        <v>0</v>
      </c>
    </row>
    <row r="71" spans="1:29">
      <c r="A71" s="2">
        <v>1035</v>
      </c>
      <c r="B71" t="s">
        <v>182</v>
      </c>
      <c r="C71">
        <v>350</v>
      </c>
      <c r="D71" t="s">
        <v>183</v>
      </c>
      <c r="E71" t="s">
        <v>184</v>
      </c>
      <c r="F71">
        <v>1068.0540000000001</v>
      </c>
      <c r="G71" t="s">
        <v>185</v>
      </c>
      <c r="H71">
        <v>9.7999999999999997E-5</v>
      </c>
      <c r="I71" t="s">
        <v>25</v>
      </c>
      <c r="J71" t="s">
        <v>186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189</v>
      </c>
      <c r="Q71">
        <v>1000000</v>
      </c>
      <c r="R71" t="s">
        <v>190</v>
      </c>
      <c r="S71">
        <v>30</v>
      </c>
      <c r="T71" t="s">
        <v>191</v>
      </c>
      <c r="U71">
        <v>1000</v>
      </c>
      <c r="V71" t="s">
        <v>192</v>
      </c>
      <c r="W71">
        <v>30</v>
      </c>
      <c r="X71" t="s">
        <v>193</v>
      </c>
      <c r="Y71">
        <v>30</v>
      </c>
      <c r="Z71" t="s">
        <v>194</v>
      </c>
      <c r="AA71">
        <v>1</v>
      </c>
      <c r="AB71" t="s">
        <v>195</v>
      </c>
      <c r="AC71">
        <v>0</v>
      </c>
    </row>
    <row r="72" spans="1:29">
      <c r="A72" s="2">
        <v>1034</v>
      </c>
      <c r="B72" t="s">
        <v>182</v>
      </c>
      <c r="C72">
        <v>36</v>
      </c>
      <c r="D72" t="s">
        <v>183</v>
      </c>
      <c r="E72" t="s">
        <v>184</v>
      </c>
      <c r="F72">
        <v>11.472</v>
      </c>
      <c r="G72" t="s">
        <v>185</v>
      </c>
      <c r="H72">
        <v>4.3000000000000002E-5</v>
      </c>
      <c r="I72" t="s">
        <v>25</v>
      </c>
      <c r="J72" t="s">
        <v>186</v>
      </c>
      <c r="K72" t="e">
        <f t="shared" si="2"/>
        <v>#NAME?</v>
      </c>
      <c r="L72" t="s">
        <v>25</v>
      </c>
      <c r="M72" t="s">
        <v>24</v>
      </c>
      <c r="N72">
        <v>4.1702969999999997</v>
      </c>
      <c r="O72" t="s">
        <v>25</v>
      </c>
      <c r="P72" t="s">
        <v>189</v>
      </c>
      <c r="Q72">
        <v>300000</v>
      </c>
      <c r="R72" t="s">
        <v>190</v>
      </c>
      <c r="S72">
        <v>10</v>
      </c>
      <c r="T72" t="s">
        <v>191</v>
      </c>
      <c r="U72">
        <v>1000</v>
      </c>
      <c r="V72" t="s">
        <v>192</v>
      </c>
      <c r="W72">
        <v>20</v>
      </c>
      <c r="X72" t="s">
        <v>193</v>
      </c>
      <c r="Y72">
        <v>20</v>
      </c>
      <c r="Z72" t="s">
        <v>194</v>
      </c>
      <c r="AA72">
        <v>1</v>
      </c>
      <c r="AB72" t="s">
        <v>195</v>
      </c>
      <c r="AC72">
        <v>0</v>
      </c>
    </row>
    <row r="73" spans="1:29">
      <c r="A73" s="2">
        <v>1033</v>
      </c>
      <c r="B73" t="s">
        <v>182</v>
      </c>
      <c r="C73">
        <v>122</v>
      </c>
      <c r="D73" t="s">
        <v>183</v>
      </c>
      <c r="E73" t="s">
        <v>184</v>
      </c>
      <c r="F73">
        <v>31.76</v>
      </c>
      <c r="G73" t="s">
        <v>185</v>
      </c>
      <c r="H73">
        <v>5.3999999999999998E-5</v>
      </c>
      <c r="I73" t="s">
        <v>25</v>
      </c>
      <c r="J73" t="s">
        <v>186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189</v>
      </c>
      <c r="Q73">
        <v>1000000</v>
      </c>
      <c r="R73" t="s">
        <v>190</v>
      </c>
      <c r="S73">
        <v>10</v>
      </c>
      <c r="T73" t="s">
        <v>191</v>
      </c>
      <c r="U73">
        <v>1000</v>
      </c>
      <c r="V73" t="s">
        <v>192</v>
      </c>
      <c r="W73">
        <v>20</v>
      </c>
      <c r="X73" t="s">
        <v>193</v>
      </c>
      <c r="Y73">
        <v>20</v>
      </c>
      <c r="Z73" t="s">
        <v>194</v>
      </c>
      <c r="AA73">
        <v>1</v>
      </c>
      <c r="AB73" t="s">
        <v>195</v>
      </c>
      <c r="AC73">
        <v>0</v>
      </c>
    </row>
    <row r="74" spans="1:29">
      <c r="A74" s="2">
        <v>1032</v>
      </c>
      <c r="B74" t="s">
        <v>182</v>
      </c>
      <c r="C74">
        <v>366</v>
      </c>
      <c r="D74" t="s">
        <v>183</v>
      </c>
      <c r="E74" t="s">
        <v>184</v>
      </c>
      <c r="F74">
        <v>96.924999999999997</v>
      </c>
      <c r="G74" t="s">
        <v>185</v>
      </c>
      <c r="H74">
        <v>6.8999999999999997E-5</v>
      </c>
      <c r="I74" t="s">
        <v>25</v>
      </c>
      <c r="J74" t="s">
        <v>186</v>
      </c>
      <c r="K74" t="e">
        <f t="shared" si="2"/>
        <v>#NAME?</v>
      </c>
      <c r="L74" t="s">
        <v>25</v>
      </c>
      <c r="M74" t="s">
        <v>24</v>
      </c>
      <c r="N74">
        <v>41.796750000000003</v>
      </c>
      <c r="O74" t="s">
        <v>25</v>
      </c>
      <c r="P74" t="s">
        <v>189</v>
      </c>
      <c r="Q74">
        <v>3000000</v>
      </c>
      <c r="R74" t="s">
        <v>190</v>
      </c>
      <c r="S74">
        <v>10</v>
      </c>
      <c r="T74" t="s">
        <v>191</v>
      </c>
      <c r="U74">
        <v>1000</v>
      </c>
      <c r="V74" t="s">
        <v>192</v>
      </c>
      <c r="W74">
        <v>20</v>
      </c>
      <c r="X74" t="s">
        <v>193</v>
      </c>
      <c r="Y74">
        <v>20</v>
      </c>
      <c r="Z74" t="s">
        <v>194</v>
      </c>
      <c r="AA74">
        <v>1</v>
      </c>
      <c r="AB74" t="s">
        <v>195</v>
      </c>
      <c r="AC74">
        <v>0</v>
      </c>
    </row>
    <row r="75" spans="1:29">
      <c r="A75" s="2">
        <v>1031</v>
      </c>
      <c r="B75" t="s">
        <v>182</v>
      </c>
      <c r="C75">
        <v>610</v>
      </c>
      <c r="D75" t="s">
        <v>183</v>
      </c>
      <c r="E75" t="s">
        <v>184</v>
      </c>
      <c r="F75">
        <v>166.649</v>
      </c>
      <c r="G75" t="s">
        <v>185</v>
      </c>
      <c r="H75">
        <v>6.7999999999999999E-5</v>
      </c>
      <c r="I75" t="s">
        <v>25</v>
      </c>
      <c r="J75" t="s">
        <v>186</v>
      </c>
      <c r="K75" t="e">
        <f t="shared" si="2"/>
        <v>#NAME?</v>
      </c>
      <c r="L75" t="s">
        <v>25</v>
      </c>
      <c r="M75" t="s">
        <v>24</v>
      </c>
      <c r="N75">
        <v>69.425351000000006</v>
      </c>
      <c r="O75" t="s">
        <v>25</v>
      </c>
      <c r="P75" t="s">
        <v>189</v>
      </c>
      <c r="Q75">
        <v>5000000</v>
      </c>
      <c r="R75" t="s">
        <v>190</v>
      </c>
      <c r="S75">
        <v>10</v>
      </c>
      <c r="T75" t="s">
        <v>191</v>
      </c>
      <c r="U75">
        <v>1000</v>
      </c>
      <c r="V75" t="s">
        <v>192</v>
      </c>
      <c r="W75">
        <v>20</v>
      </c>
      <c r="X75" t="s">
        <v>193</v>
      </c>
      <c r="Y75">
        <v>20</v>
      </c>
      <c r="Z75" t="s">
        <v>194</v>
      </c>
      <c r="AA75">
        <v>1</v>
      </c>
      <c r="AB75" t="s">
        <v>195</v>
      </c>
      <c r="AC75">
        <v>0</v>
      </c>
    </row>
    <row r="76" spans="1:29">
      <c r="A76" s="2">
        <v>1030</v>
      </c>
      <c r="B76" t="s">
        <v>182</v>
      </c>
      <c r="C76">
        <v>854</v>
      </c>
      <c r="D76" t="s">
        <v>183</v>
      </c>
      <c r="E76" t="s">
        <v>184</v>
      </c>
      <c r="F76">
        <v>228.88399999999999</v>
      </c>
      <c r="G76" t="s">
        <v>185</v>
      </c>
      <c r="H76">
        <v>6.2000000000000003E-5</v>
      </c>
      <c r="I76" t="s">
        <v>25</v>
      </c>
      <c r="J76" t="s">
        <v>186</v>
      </c>
      <c r="K76" t="e">
        <f t="shared" si="2"/>
        <v>#NAME?</v>
      </c>
      <c r="L76" t="s">
        <v>25</v>
      </c>
      <c r="M76" t="s">
        <v>24</v>
      </c>
      <c r="N76">
        <v>98.174836999999997</v>
      </c>
      <c r="O76" t="s">
        <v>25</v>
      </c>
      <c r="P76" t="s">
        <v>189</v>
      </c>
      <c r="Q76">
        <v>7000000</v>
      </c>
      <c r="R76" t="s">
        <v>190</v>
      </c>
      <c r="S76">
        <v>10</v>
      </c>
      <c r="T76" t="s">
        <v>191</v>
      </c>
      <c r="U76">
        <v>1000</v>
      </c>
      <c r="V76" t="s">
        <v>192</v>
      </c>
      <c r="W76">
        <v>20</v>
      </c>
      <c r="X76" t="s">
        <v>193</v>
      </c>
      <c r="Y76">
        <v>20</v>
      </c>
      <c r="Z76" t="s">
        <v>194</v>
      </c>
      <c r="AA76">
        <v>1</v>
      </c>
      <c r="AB76" t="s">
        <v>195</v>
      </c>
      <c r="AC76">
        <v>0</v>
      </c>
    </row>
    <row r="77" spans="1:29">
      <c r="A77" s="2">
        <v>1029</v>
      </c>
      <c r="B77" t="s">
        <v>182</v>
      </c>
      <c r="C77">
        <v>1098</v>
      </c>
      <c r="D77" t="s">
        <v>183</v>
      </c>
      <c r="E77" t="s">
        <v>184</v>
      </c>
      <c r="F77">
        <v>290.86799999999999</v>
      </c>
      <c r="G77" t="s">
        <v>185</v>
      </c>
      <c r="H77">
        <v>7.6000000000000004E-5</v>
      </c>
      <c r="I77" t="s">
        <v>25</v>
      </c>
      <c r="J77" t="s">
        <v>186</v>
      </c>
      <c r="K77" t="e">
        <f t="shared" si="2"/>
        <v>#NAME?</v>
      </c>
      <c r="L77" t="s">
        <v>25</v>
      </c>
      <c r="M77" t="s">
        <v>24</v>
      </c>
      <c r="N77">
        <v>125.75389800000001</v>
      </c>
      <c r="O77" t="s">
        <v>25</v>
      </c>
      <c r="P77" t="s">
        <v>189</v>
      </c>
      <c r="Q77">
        <v>9000000</v>
      </c>
      <c r="R77" t="s">
        <v>190</v>
      </c>
      <c r="S77">
        <v>10</v>
      </c>
      <c r="T77" t="s">
        <v>191</v>
      </c>
      <c r="U77">
        <v>1000</v>
      </c>
      <c r="V77" t="s">
        <v>192</v>
      </c>
      <c r="W77">
        <v>20</v>
      </c>
      <c r="X77" t="s">
        <v>193</v>
      </c>
      <c r="Y77">
        <v>20</v>
      </c>
      <c r="Z77" t="s">
        <v>194</v>
      </c>
      <c r="AA77">
        <v>1</v>
      </c>
      <c r="AB77" t="s">
        <v>195</v>
      </c>
      <c r="AC77">
        <v>0</v>
      </c>
    </row>
    <row r="78" spans="1:29">
      <c r="A78" s="2">
        <v>1028</v>
      </c>
      <c r="B78" t="s">
        <v>182</v>
      </c>
      <c r="C78">
        <v>854</v>
      </c>
      <c r="D78" t="s">
        <v>183</v>
      </c>
      <c r="E78" t="s">
        <v>184</v>
      </c>
      <c r="F78">
        <v>220.73500000000001</v>
      </c>
      <c r="G78" t="s">
        <v>185</v>
      </c>
      <c r="H78">
        <v>6.4999999999999994E-5</v>
      </c>
      <c r="I78" t="s">
        <v>25</v>
      </c>
      <c r="J78" t="s">
        <v>186</v>
      </c>
      <c r="K78" t="e">
        <f t="shared" si="2"/>
        <v>#NAME?</v>
      </c>
      <c r="L78" t="s">
        <v>25</v>
      </c>
      <c r="M78" t="s">
        <v>24</v>
      </c>
      <c r="N78">
        <v>99.301620999999997</v>
      </c>
      <c r="O78" t="s">
        <v>25</v>
      </c>
      <c r="P78" t="s">
        <v>189</v>
      </c>
      <c r="Q78">
        <v>7000000</v>
      </c>
      <c r="R78" t="s">
        <v>190</v>
      </c>
      <c r="S78">
        <v>10</v>
      </c>
      <c r="T78" t="s">
        <v>191</v>
      </c>
      <c r="U78">
        <v>1000</v>
      </c>
      <c r="V78" t="s">
        <v>192</v>
      </c>
      <c r="W78">
        <v>20</v>
      </c>
      <c r="X78" t="s">
        <v>193</v>
      </c>
      <c r="Y78">
        <v>20</v>
      </c>
      <c r="Z78" t="s">
        <v>194</v>
      </c>
      <c r="AA78">
        <v>1</v>
      </c>
      <c r="AB78" t="s">
        <v>195</v>
      </c>
      <c r="AC78">
        <v>0</v>
      </c>
    </row>
    <row r="79" spans="1:29">
      <c r="A79" s="2">
        <v>1027</v>
      </c>
      <c r="B79" t="s">
        <v>182</v>
      </c>
      <c r="C79">
        <v>1098</v>
      </c>
      <c r="D79" t="s">
        <v>183</v>
      </c>
      <c r="E79" t="s">
        <v>184</v>
      </c>
      <c r="F79">
        <v>286.73899999999998</v>
      </c>
      <c r="G79" t="s">
        <v>185</v>
      </c>
      <c r="H79">
        <v>7.2000000000000002E-5</v>
      </c>
      <c r="I79" t="s">
        <v>25</v>
      </c>
      <c r="J79" t="s">
        <v>186</v>
      </c>
      <c r="K79" t="e">
        <f t="shared" si="2"/>
        <v>#NAME?</v>
      </c>
      <c r="L79" t="s">
        <v>25</v>
      </c>
      <c r="M79" t="s">
        <v>24</v>
      </c>
      <c r="N79">
        <v>125.16384600000001</v>
      </c>
      <c r="O79" t="s">
        <v>25</v>
      </c>
      <c r="P79" t="s">
        <v>189</v>
      </c>
      <c r="Q79">
        <v>9000000</v>
      </c>
      <c r="R79" t="s">
        <v>190</v>
      </c>
      <c r="S79">
        <v>10</v>
      </c>
      <c r="T79" t="s">
        <v>191</v>
      </c>
      <c r="U79">
        <v>1000</v>
      </c>
      <c r="V79" t="s">
        <v>192</v>
      </c>
      <c r="W79">
        <v>20</v>
      </c>
      <c r="X79" t="s">
        <v>193</v>
      </c>
      <c r="Y79">
        <v>20</v>
      </c>
      <c r="Z79" t="s">
        <v>194</v>
      </c>
      <c r="AA79">
        <v>1</v>
      </c>
      <c r="AB79" t="s">
        <v>195</v>
      </c>
      <c r="AC79">
        <v>0</v>
      </c>
    </row>
    <row r="80" spans="1:29">
      <c r="A80" s="2">
        <v>923</v>
      </c>
      <c r="B80" t="s">
        <v>182</v>
      </c>
      <c r="C80">
        <v>122</v>
      </c>
      <c r="D80" t="s">
        <v>183</v>
      </c>
      <c r="E80" t="s">
        <v>184</v>
      </c>
      <c r="F80">
        <v>6.0039999999999996</v>
      </c>
      <c r="G80" t="s">
        <v>185</v>
      </c>
      <c r="H80">
        <v>5.8E-5</v>
      </c>
      <c r="I80" t="s">
        <v>25</v>
      </c>
      <c r="J80" t="s">
        <v>186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189</v>
      </c>
      <c r="Q80">
        <v>1000000</v>
      </c>
      <c r="R80" t="s">
        <v>190</v>
      </c>
      <c r="S80">
        <v>10</v>
      </c>
      <c r="T80" t="s">
        <v>191</v>
      </c>
      <c r="U80">
        <v>1000</v>
      </c>
      <c r="V80" t="s">
        <v>192</v>
      </c>
      <c r="W80">
        <v>20</v>
      </c>
      <c r="X80" t="s">
        <v>193</v>
      </c>
      <c r="Y80">
        <v>20</v>
      </c>
      <c r="Z80" t="s">
        <v>194</v>
      </c>
      <c r="AA80">
        <v>1</v>
      </c>
      <c r="AB80" t="s">
        <v>195</v>
      </c>
      <c r="AC80">
        <v>0</v>
      </c>
    </row>
    <row r="81" spans="1:29">
      <c r="A81" s="2">
        <v>921</v>
      </c>
      <c r="B81" t="s">
        <v>182</v>
      </c>
      <c r="C81">
        <v>122</v>
      </c>
      <c r="D81" t="s">
        <v>183</v>
      </c>
      <c r="E81" t="s">
        <v>184</v>
      </c>
      <c r="F81">
        <v>6.1909999999999998</v>
      </c>
      <c r="G81" t="s">
        <v>185</v>
      </c>
      <c r="H81">
        <v>5.0000000000000002E-5</v>
      </c>
      <c r="I81" t="s">
        <v>25</v>
      </c>
      <c r="J81" t="s">
        <v>186</v>
      </c>
      <c r="K81">
        <v>1.240532</v>
      </c>
      <c r="L81" t="s">
        <v>25</v>
      </c>
      <c r="M81" t="s">
        <v>24</v>
      </c>
      <c r="N81">
        <v>14.275378999999999</v>
      </c>
      <c r="O81" t="s">
        <v>25</v>
      </c>
      <c r="P81" t="s">
        <v>189</v>
      </c>
      <c r="Q81">
        <v>1000000</v>
      </c>
      <c r="R81" t="s">
        <v>190</v>
      </c>
      <c r="S81">
        <v>10</v>
      </c>
      <c r="T81" t="s">
        <v>191</v>
      </c>
      <c r="U81">
        <v>1000</v>
      </c>
      <c r="V81" t="s">
        <v>192</v>
      </c>
      <c r="W81">
        <v>20</v>
      </c>
      <c r="X81" t="s">
        <v>193</v>
      </c>
      <c r="Y81">
        <v>20</v>
      </c>
      <c r="Z81" t="s">
        <v>194</v>
      </c>
      <c r="AA81">
        <v>1</v>
      </c>
      <c r="AB81" t="s">
        <v>195</v>
      </c>
      <c r="AC81">
        <v>0</v>
      </c>
    </row>
    <row r="82" spans="1:29">
      <c r="A82" s="2">
        <v>921</v>
      </c>
      <c r="B82" t="s">
        <v>182</v>
      </c>
      <c r="C82">
        <v>122</v>
      </c>
      <c r="D82" t="s">
        <v>183</v>
      </c>
      <c r="E82" t="s">
        <v>184</v>
      </c>
      <c r="F82">
        <v>5.9279999999999999</v>
      </c>
      <c r="G82" t="s">
        <v>185</v>
      </c>
      <c r="H82">
        <v>4.0000000000000003E-5</v>
      </c>
      <c r="I82" t="s">
        <v>25</v>
      </c>
      <c r="J82" t="s">
        <v>186</v>
      </c>
      <c r="K82">
        <v>1.0848990000000001</v>
      </c>
      <c r="L82" t="s">
        <v>25</v>
      </c>
      <c r="M82" t="s">
        <v>24</v>
      </c>
      <c r="N82">
        <v>14.224295</v>
      </c>
      <c r="O82" t="s">
        <v>25</v>
      </c>
      <c r="P82" t="s">
        <v>189</v>
      </c>
      <c r="Q82">
        <v>1000000</v>
      </c>
      <c r="R82" t="s">
        <v>190</v>
      </c>
      <c r="S82">
        <v>10</v>
      </c>
      <c r="T82" t="s">
        <v>191</v>
      </c>
      <c r="U82">
        <v>1000</v>
      </c>
      <c r="V82" t="s">
        <v>192</v>
      </c>
      <c r="W82">
        <v>20</v>
      </c>
      <c r="X82" t="s">
        <v>193</v>
      </c>
      <c r="Y82">
        <v>20</v>
      </c>
      <c r="Z82" t="s">
        <v>194</v>
      </c>
      <c r="AA82">
        <v>1</v>
      </c>
      <c r="AB82" t="s">
        <v>195</v>
      </c>
      <c r="AC82">
        <v>0</v>
      </c>
    </row>
    <row r="83" spans="1:29">
      <c r="A83" s="2">
        <v>832</v>
      </c>
      <c r="B83" t="s">
        <v>182</v>
      </c>
      <c r="C83">
        <v>0</v>
      </c>
      <c r="D83" t="s">
        <v>183</v>
      </c>
      <c r="E83" t="s">
        <v>184</v>
      </c>
      <c r="F83">
        <v>6.6139999999999999</v>
      </c>
      <c r="G83" t="s">
        <v>185</v>
      </c>
      <c r="H83">
        <v>4.5000000000000003E-5</v>
      </c>
      <c r="I83" t="s">
        <v>25</v>
      </c>
      <c r="J83" t="s">
        <v>186</v>
      </c>
      <c r="K83" t="e">
        <f t="shared" ref="K83:K114" si="3">-nan</f>
        <v>#NAME?</v>
      </c>
      <c r="L83" t="s">
        <v>25</v>
      </c>
      <c r="M83" t="s">
        <v>24</v>
      </c>
      <c r="N83">
        <v>0.14768100000000001</v>
      </c>
      <c r="O83" t="s">
        <v>25</v>
      </c>
      <c r="P83" t="s">
        <v>189</v>
      </c>
      <c r="Q83">
        <v>10000</v>
      </c>
      <c r="R83" t="s">
        <v>190</v>
      </c>
      <c r="S83">
        <v>8</v>
      </c>
      <c r="T83" t="s">
        <v>191</v>
      </c>
      <c r="U83">
        <v>500</v>
      </c>
      <c r="V83" t="s">
        <v>192</v>
      </c>
      <c r="W83">
        <v>20</v>
      </c>
      <c r="X83" t="s">
        <v>193</v>
      </c>
      <c r="Y83">
        <v>20</v>
      </c>
    </row>
    <row r="84" spans="1:29">
      <c r="A84" s="2">
        <v>832</v>
      </c>
      <c r="B84" t="s">
        <v>182</v>
      </c>
      <c r="C84">
        <v>0</v>
      </c>
      <c r="D84" t="s">
        <v>183</v>
      </c>
      <c r="E84" t="s">
        <v>184</v>
      </c>
      <c r="F84">
        <v>6.6139999999999999</v>
      </c>
      <c r="G84" t="s">
        <v>185</v>
      </c>
      <c r="H84">
        <v>4.5000000000000003E-5</v>
      </c>
      <c r="I84" t="s">
        <v>25</v>
      </c>
      <c r="J84" t="s">
        <v>186</v>
      </c>
      <c r="K84" t="e">
        <f t="shared" si="3"/>
        <v>#NAME?</v>
      </c>
      <c r="L84" t="s">
        <v>25</v>
      </c>
      <c r="M84" t="s">
        <v>24</v>
      </c>
      <c r="N84">
        <v>0.14716399999999999</v>
      </c>
      <c r="O84" t="s">
        <v>25</v>
      </c>
      <c r="P84" t="s">
        <v>189</v>
      </c>
      <c r="Q84">
        <v>10000</v>
      </c>
      <c r="R84" t="s">
        <v>190</v>
      </c>
      <c r="S84">
        <v>8</v>
      </c>
      <c r="T84" t="s">
        <v>191</v>
      </c>
      <c r="U84">
        <v>500</v>
      </c>
      <c r="V84" t="s">
        <v>192</v>
      </c>
      <c r="W84">
        <v>20</v>
      </c>
      <c r="X84" t="s">
        <v>193</v>
      </c>
      <c r="Y84">
        <v>20</v>
      </c>
    </row>
    <row r="85" spans="1:29">
      <c r="A85" s="2">
        <v>831</v>
      </c>
      <c r="B85" t="s">
        <v>182</v>
      </c>
      <c r="C85">
        <v>0</v>
      </c>
      <c r="D85" t="s">
        <v>183</v>
      </c>
      <c r="E85" t="s">
        <v>184</v>
      </c>
      <c r="F85">
        <v>6.6139999999999999</v>
      </c>
      <c r="G85" t="s">
        <v>185</v>
      </c>
      <c r="H85">
        <v>7.6000000000000004E-5</v>
      </c>
      <c r="I85" t="s">
        <v>25</v>
      </c>
      <c r="J85" t="s">
        <v>186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189</v>
      </c>
      <c r="Q85">
        <v>10000</v>
      </c>
      <c r="R85" t="s">
        <v>190</v>
      </c>
      <c r="S85">
        <v>8</v>
      </c>
      <c r="T85" t="s">
        <v>191</v>
      </c>
      <c r="U85">
        <v>500</v>
      </c>
      <c r="V85" t="s">
        <v>192</v>
      </c>
      <c r="W85">
        <v>20</v>
      </c>
      <c r="X85" t="s">
        <v>193</v>
      </c>
      <c r="Y85">
        <v>20</v>
      </c>
    </row>
    <row r="86" spans="1:29">
      <c r="A86" s="2">
        <v>831</v>
      </c>
      <c r="B86" t="s">
        <v>182</v>
      </c>
      <c r="C86">
        <v>0</v>
      </c>
      <c r="D86" t="s">
        <v>183</v>
      </c>
      <c r="E86" t="s">
        <v>184</v>
      </c>
      <c r="F86">
        <v>6.6139999999999999</v>
      </c>
      <c r="G86" t="s">
        <v>185</v>
      </c>
      <c r="H86">
        <v>4.6E-5</v>
      </c>
      <c r="I86" t="s">
        <v>25</v>
      </c>
      <c r="J86" t="s">
        <v>186</v>
      </c>
      <c r="K86" t="e">
        <f t="shared" si="3"/>
        <v>#NAME?</v>
      </c>
      <c r="L86" t="s">
        <v>25</v>
      </c>
      <c r="M86" t="s">
        <v>24</v>
      </c>
      <c r="N86">
        <v>0.14796599999999999</v>
      </c>
      <c r="O86" t="s">
        <v>25</v>
      </c>
      <c r="P86" t="s">
        <v>189</v>
      </c>
      <c r="Q86">
        <v>10000</v>
      </c>
      <c r="R86" t="s">
        <v>190</v>
      </c>
      <c r="S86">
        <v>8</v>
      </c>
      <c r="T86" t="s">
        <v>191</v>
      </c>
      <c r="U86">
        <v>500</v>
      </c>
      <c r="V86" t="s">
        <v>192</v>
      </c>
      <c r="W86">
        <v>20</v>
      </c>
      <c r="X86" t="s">
        <v>193</v>
      </c>
      <c r="Y86">
        <v>20</v>
      </c>
    </row>
    <row r="87" spans="1:29">
      <c r="A87" s="2">
        <v>831</v>
      </c>
      <c r="B87" t="s">
        <v>182</v>
      </c>
      <c r="C87">
        <v>0</v>
      </c>
      <c r="D87" t="s">
        <v>183</v>
      </c>
      <c r="E87" t="s">
        <v>184</v>
      </c>
      <c r="F87">
        <v>6.6139999999999999</v>
      </c>
      <c r="G87" t="s">
        <v>185</v>
      </c>
      <c r="H87">
        <v>4.6E-5</v>
      </c>
      <c r="I87" t="s">
        <v>25</v>
      </c>
      <c r="J87" t="s">
        <v>186</v>
      </c>
      <c r="K87" t="e">
        <f t="shared" si="3"/>
        <v>#NAME?</v>
      </c>
      <c r="L87" t="s">
        <v>25</v>
      </c>
      <c r="M87" t="s">
        <v>24</v>
      </c>
      <c r="N87">
        <v>0.14818500000000001</v>
      </c>
      <c r="O87" t="s">
        <v>25</v>
      </c>
      <c r="P87" t="s">
        <v>189</v>
      </c>
      <c r="Q87">
        <v>10000</v>
      </c>
      <c r="R87" t="s">
        <v>190</v>
      </c>
      <c r="S87">
        <v>8</v>
      </c>
      <c r="T87" t="s">
        <v>191</v>
      </c>
      <c r="U87">
        <v>500</v>
      </c>
      <c r="V87" t="s">
        <v>192</v>
      </c>
      <c r="W87">
        <v>20</v>
      </c>
      <c r="X87" t="s">
        <v>193</v>
      </c>
      <c r="Y87">
        <v>20</v>
      </c>
    </row>
    <row r="88" spans="1:29">
      <c r="A88" s="2">
        <v>831</v>
      </c>
      <c r="B88" t="s">
        <v>182</v>
      </c>
      <c r="C88">
        <v>0</v>
      </c>
      <c r="D88" t="s">
        <v>183</v>
      </c>
      <c r="E88" t="s">
        <v>184</v>
      </c>
      <c r="F88">
        <v>6.6139999999999999</v>
      </c>
      <c r="G88" t="s">
        <v>185</v>
      </c>
      <c r="H88">
        <v>4.6E-5</v>
      </c>
      <c r="I88" t="s">
        <v>25</v>
      </c>
      <c r="J88" t="s">
        <v>186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189</v>
      </c>
      <c r="Q88">
        <v>10000</v>
      </c>
      <c r="R88" t="s">
        <v>190</v>
      </c>
      <c r="S88">
        <v>8</v>
      </c>
      <c r="T88" t="s">
        <v>191</v>
      </c>
      <c r="U88">
        <v>500</v>
      </c>
      <c r="V88" t="s">
        <v>192</v>
      </c>
      <c r="W88">
        <v>20</v>
      </c>
      <c r="X88" t="s">
        <v>193</v>
      </c>
      <c r="Y88">
        <v>20</v>
      </c>
    </row>
    <row r="89" spans="1:29">
      <c r="A89" s="2">
        <v>831</v>
      </c>
      <c r="B89" t="s">
        <v>182</v>
      </c>
      <c r="C89">
        <v>0</v>
      </c>
      <c r="D89" t="s">
        <v>183</v>
      </c>
      <c r="E89" t="s">
        <v>184</v>
      </c>
      <c r="F89">
        <v>6.6139999999999999</v>
      </c>
      <c r="G89" t="s">
        <v>185</v>
      </c>
      <c r="H89">
        <v>4.8000000000000001E-5</v>
      </c>
      <c r="I89" t="s">
        <v>25</v>
      </c>
      <c r="J89" t="s">
        <v>186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189</v>
      </c>
      <c r="Q89">
        <v>10000</v>
      </c>
      <c r="R89" t="s">
        <v>190</v>
      </c>
      <c r="S89">
        <v>8</v>
      </c>
      <c r="T89" t="s">
        <v>191</v>
      </c>
      <c r="U89">
        <v>500</v>
      </c>
      <c r="V89" t="s">
        <v>192</v>
      </c>
      <c r="W89">
        <v>20</v>
      </c>
      <c r="X89" t="s">
        <v>193</v>
      </c>
      <c r="Y89">
        <v>20</v>
      </c>
    </row>
    <row r="90" spans="1:29">
      <c r="A90" s="2">
        <v>831</v>
      </c>
      <c r="B90" t="s">
        <v>182</v>
      </c>
      <c r="C90">
        <v>0</v>
      </c>
      <c r="D90" t="s">
        <v>183</v>
      </c>
      <c r="E90" t="s">
        <v>184</v>
      </c>
      <c r="F90">
        <v>6.6139999999999999</v>
      </c>
      <c r="G90" t="s">
        <v>185</v>
      </c>
      <c r="H90">
        <v>4.8999999999999998E-5</v>
      </c>
      <c r="I90" t="s">
        <v>25</v>
      </c>
      <c r="J90" t="s">
        <v>186</v>
      </c>
      <c r="K90" t="e">
        <f t="shared" si="3"/>
        <v>#NAME?</v>
      </c>
      <c r="L90" t="s">
        <v>25</v>
      </c>
      <c r="M90" t="s">
        <v>24</v>
      </c>
      <c r="N90">
        <v>0.14724999999999999</v>
      </c>
      <c r="O90" t="s">
        <v>25</v>
      </c>
      <c r="P90" t="s">
        <v>189</v>
      </c>
      <c r="Q90">
        <v>10000</v>
      </c>
      <c r="R90" t="s">
        <v>190</v>
      </c>
      <c r="S90">
        <v>8</v>
      </c>
      <c r="T90" t="s">
        <v>191</v>
      </c>
      <c r="U90">
        <v>500</v>
      </c>
      <c r="V90" t="s">
        <v>192</v>
      </c>
      <c r="W90">
        <v>20</v>
      </c>
      <c r="X90" t="s">
        <v>193</v>
      </c>
      <c r="Y90">
        <v>20</v>
      </c>
    </row>
    <row r="91" spans="1:29">
      <c r="A91" s="2">
        <v>831</v>
      </c>
      <c r="B91" t="s">
        <v>182</v>
      </c>
      <c r="C91">
        <v>0</v>
      </c>
      <c r="D91" t="s">
        <v>183</v>
      </c>
      <c r="E91" t="s">
        <v>184</v>
      </c>
      <c r="F91">
        <v>6.6139999999999999</v>
      </c>
      <c r="G91" t="s">
        <v>185</v>
      </c>
      <c r="H91">
        <v>4.6E-5</v>
      </c>
      <c r="I91" t="s">
        <v>25</v>
      </c>
      <c r="J91" t="s">
        <v>186</v>
      </c>
      <c r="K91" t="e">
        <f t="shared" si="3"/>
        <v>#NAME?</v>
      </c>
      <c r="L91" t="s">
        <v>25</v>
      </c>
      <c r="M91" t="s">
        <v>24</v>
      </c>
      <c r="N91">
        <v>0.14740500000000001</v>
      </c>
      <c r="O91" t="s">
        <v>25</v>
      </c>
      <c r="P91" t="s">
        <v>189</v>
      </c>
      <c r="Q91">
        <v>10000</v>
      </c>
      <c r="R91" t="s">
        <v>190</v>
      </c>
      <c r="S91">
        <v>8</v>
      </c>
      <c r="T91" t="s">
        <v>191</v>
      </c>
      <c r="U91">
        <v>500</v>
      </c>
      <c r="V91" t="s">
        <v>192</v>
      </c>
      <c r="W91">
        <v>20</v>
      </c>
      <c r="X91" t="s">
        <v>193</v>
      </c>
      <c r="Y91">
        <v>20</v>
      </c>
    </row>
    <row r="92" spans="1:29">
      <c r="A92" s="2">
        <v>831</v>
      </c>
      <c r="B92" t="s">
        <v>182</v>
      </c>
      <c r="C92">
        <v>0</v>
      </c>
      <c r="D92" t="s">
        <v>183</v>
      </c>
      <c r="E92" t="s">
        <v>184</v>
      </c>
      <c r="F92">
        <v>6.6139999999999999</v>
      </c>
      <c r="G92" t="s">
        <v>185</v>
      </c>
      <c r="H92">
        <v>5.0000000000000002E-5</v>
      </c>
      <c r="I92" t="s">
        <v>25</v>
      </c>
      <c r="J92" t="s">
        <v>186</v>
      </c>
      <c r="K92" t="e">
        <f t="shared" si="3"/>
        <v>#NAME?</v>
      </c>
      <c r="L92" t="s">
        <v>25</v>
      </c>
      <c r="M92" t="s">
        <v>24</v>
      </c>
      <c r="N92">
        <v>0.14866399999999999</v>
      </c>
      <c r="O92" t="s">
        <v>25</v>
      </c>
      <c r="P92" t="s">
        <v>189</v>
      </c>
      <c r="Q92">
        <v>10000</v>
      </c>
      <c r="R92" t="s">
        <v>190</v>
      </c>
      <c r="S92">
        <v>8</v>
      </c>
      <c r="T92" t="s">
        <v>191</v>
      </c>
      <c r="U92">
        <v>500</v>
      </c>
      <c r="V92" t="s">
        <v>192</v>
      </c>
      <c r="W92">
        <v>20</v>
      </c>
      <c r="X92" t="s">
        <v>193</v>
      </c>
      <c r="Y92">
        <v>20</v>
      </c>
    </row>
    <row r="93" spans="1:29">
      <c r="A93" s="2">
        <v>830</v>
      </c>
      <c r="B93" t="s">
        <v>182</v>
      </c>
      <c r="C93">
        <v>1</v>
      </c>
      <c r="D93" t="s">
        <v>183</v>
      </c>
      <c r="E93" t="s">
        <v>184</v>
      </c>
      <c r="F93">
        <v>3480.3580000000002</v>
      </c>
      <c r="G93" t="s">
        <v>185</v>
      </c>
      <c r="H93">
        <v>4.5000000000000003E-5</v>
      </c>
      <c r="I93" t="s">
        <v>25</v>
      </c>
      <c r="J93" t="s">
        <v>186</v>
      </c>
      <c r="K93" t="e">
        <f t="shared" si="3"/>
        <v>#NAME?</v>
      </c>
      <c r="L93" t="s">
        <v>25</v>
      </c>
      <c r="M93" t="s">
        <v>24</v>
      </c>
      <c r="N93">
        <v>0.18448700000000001</v>
      </c>
      <c r="O93" t="s">
        <v>25</v>
      </c>
      <c r="P93" t="s">
        <v>189</v>
      </c>
      <c r="Q93">
        <v>10000</v>
      </c>
      <c r="R93" t="s">
        <v>190</v>
      </c>
      <c r="S93">
        <v>10</v>
      </c>
      <c r="T93" t="s">
        <v>191</v>
      </c>
      <c r="U93">
        <v>500</v>
      </c>
      <c r="V93" t="s">
        <v>192</v>
      </c>
      <c r="W93">
        <v>20</v>
      </c>
      <c r="X93" t="s">
        <v>193</v>
      </c>
      <c r="Y93">
        <v>20</v>
      </c>
    </row>
    <row r="94" spans="1:29">
      <c r="A94" s="2">
        <v>830</v>
      </c>
      <c r="B94" t="s">
        <v>182</v>
      </c>
      <c r="C94">
        <v>1</v>
      </c>
      <c r="D94" t="s">
        <v>183</v>
      </c>
      <c r="E94" t="s">
        <v>184</v>
      </c>
      <c r="F94">
        <v>3480.3580000000002</v>
      </c>
      <c r="G94" t="s">
        <v>185</v>
      </c>
      <c r="H94">
        <v>4.8999999999999998E-5</v>
      </c>
      <c r="I94" t="s">
        <v>25</v>
      </c>
      <c r="J94" t="s">
        <v>186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189</v>
      </c>
      <c r="Q94">
        <v>10000</v>
      </c>
      <c r="R94" t="s">
        <v>190</v>
      </c>
      <c r="S94">
        <v>10</v>
      </c>
      <c r="T94" t="s">
        <v>191</v>
      </c>
      <c r="U94">
        <v>500</v>
      </c>
      <c r="V94" t="s">
        <v>192</v>
      </c>
      <c r="W94">
        <v>20</v>
      </c>
      <c r="X94" t="s">
        <v>193</v>
      </c>
      <c r="Y94">
        <v>20</v>
      </c>
    </row>
    <row r="95" spans="1:29">
      <c r="A95" s="2">
        <v>830</v>
      </c>
      <c r="B95" t="s">
        <v>182</v>
      </c>
      <c r="C95">
        <v>0</v>
      </c>
      <c r="D95" t="s">
        <v>183</v>
      </c>
      <c r="E95" t="s">
        <v>184</v>
      </c>
      <c r="F95">
        <v>1597.91</v>
      </c>
      <c r="G95" t="s">
        <v>185</v>
      </c>
      <c r="H95">
        <v>6.8999999999999997E-5</v>
      </c>
      <c r="I95" t="s">
        <v>25</v>
      </c>
      <c r="J95" t="s">
        <v>186</v>
      </c>
      <c r="K95" t="e">
        <f t="shared" si="3"/>
        <v>#NAME?</v>
      </c>
      <c r="L95" t="s">
        <v>25</v>
      </c>
      <c r="M95" t="s">
        <v>24</v>
      </c>
      <c r="N95">
        <v>0.16894999999999999</v>
      </c>
      <c r="O95" t="s">
        <v>25</v>
      </c>
      <c r="P95" t="s">
        <v>189</v>
      </c>
      <c r="Q95">
        <v>10000</v>
      </c>
      <c r="R95" t="s">
        <v>190</v>
      </c>
      <c r="S95">
        <v>5</v>
      </c>
      <c r="T95" t="s">
        <v>191</v>
      </c>
      <c r="U95">
        <v>500</v>
      </c>
      <c r="V95" t="s">
        <v>192</v>
      </c>
      <c r="W95">
        <v>20</v>
      </c>
      <c r="X95" t="s">
        <v>193</v>
      </c>
      <c r="Y95">
        <v>20</v>
      </c>
    </row>
    <row r="96" spans="1:29">
      <c r="A96" s="2">
        <v>829</v>
      </c>
      <c r="B96" t="s">
        <v>182</v>
      </c>
      <c r="C96">
        <v>0</v>
      </c>
      <c r="D96" t="s">
        <v>183</v>
      </c>
      <c r="E96" t="s">
        <v>184</v>
      </c>
      <c r="F96">
        <v>290.96600000000001</v>
      </c>
      <c r="G96" t="s">
        <v>185</v>
      </c>
      <c r="H96">
        <v>4.5000000000000003E-5</v>
      </c>
      <c r="I96" t="s">
        <v>25</v>
      </c>
      <c r="J96" t="s">
        <v>186</v>
      </c>
      <c r="K96" t="e">
        <f t="shared" si="3"/>
        <v>#NAME?</v>
      </c>
      <c r="L96" t="s">
        <v>25</v>
      </c>
      <c r="M96" t="s">
        <v>24</v>
      </c>
      <c r="N96">
        <v>0.15067800000000001</v>
      </c>
      <c r="O96" t="s">
        <v>25</v>
      </c>
      <c r="P96" t="s">
        <v>189</v>
      </c>
      <c r="Q96">
        <v>10000</v>
      </c>
      <c r="R96" t="s">
        <v>190</v>
      </c>
      <c r="S96">
        <v>5</v>
      </c>
      <c r="T96" t="s">
        <v>191</v>
      </c>
      <c r="U96">
        <v>500</v>
      </c>
      <c r="V96" t="s">
        <v>192</v>
      </c>
      <c r="W96">
        <v>20</v>
      </c>
      <c r="X96" t="s">
        <v>193</v>
      </c>
      <c r="Y96">
        <v>20</v>
      </c>
    </row>
    <row r="97" spans="1:25">
      <c r="A97" s="2">
        <v>829</v>
      </c>
      <c r="B97" t="s">
        <v>182</v>
      </c>
      <c r="C97">
        <v>0</v>
      </c>
      <c r="D97" t="s">
        <v>183</v>
      </c>
      <c r="E97" t="s">
        <v>184</v>
      </c>
      <c r="F97">
        <v>290.96600000000001</v>
      </c>
      <c r="G97" t="s">
        <v>185</v>
      </c>
      <c r="H97">
        <v>4.6E-5</v>
      </c>
      <c r="I97" t="s">
        <v>25</v>
      </c>
      <c r="J97" t="s">
        <v>186</v>
      </c>
      <c r="K97" t="e">
        <f t="shared" si="3"/>
        <v>#NAME?</v>
      </c>
      <c r="L97" t="s">
        <v>25</v>
      </c>
      <c r="M97" t="s">
        <v>24</v>
      </c>
      <c r="N97">
        <v>0.14993999999999999</v>
      </c>
      <c r="O97" t="s">
        <v>25</v>
      </c>
      <c r="P97" t="s">
        <v>189</v>
      </c>
      <c r="Q97">
        <v>10000</v>
      </c>
      <c r="R97" t="s">
        <v>190</v>
      </c>
      <c r="S97">
        <v>5</v>
      </c>
      <c r="T97" t="s">
        <v>191</v>
      </c>
      <c r="U97">
        <v>500</v>
      </c>
      <c r="V97" t="s">
        <v>192</v>
      </c>
      <c r="W97">
        <v>20</v>
      </c>
      <c r="X97" t="s">
        <v>193</v>
      </c>
      <c r="Y97">
        <v>20</v>
      </c>
    </row>
    <row r="98" spans="1:25">
      <c r="A98" s="2">
        <v>829</v>
      </c>
      <c r="B98" t="s">
        <v>182</v>
      </c>
      <c r="C98">
        <v>0</v>
      </c>
      <c r="D98" t="s">
        <v>183</v>
      </c>
      <c r="E98" t="s">
        <v>184</v>
      </c>
      <c r="F98">
        <v>290.96600000000001</v>
      </c>
      <c r="G98" t="s">
        <v>185</v>
      </c>
      <c r="H98">
        <v>4.1E-5</v>
      </c>
      <c r="I98" t="s">
        <v>25</v>
      </c>
      <c r="J98" t="s">
        <v>186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189</v>
      </c>
      <c r="Q98">
        <v>10000</v>
      </c>
      <c r="R98" t="s">
        <v>190</v>
      </c>
      <c r="S98">
        <v>5</v>
      </c>
      <c r="T98" t="s">
        <v>191</v>
      </c>
      <c r="U98">
        <v>500</v>
      </c>
      <c r="V98" t="s">
        <v>192</v>
      </c>
      <c r="W98">
        <v>20</v>
      </c>
      <c r="X98" t="s">
        <v>193</v>
      </c>
      <c r="Y98">
        <v>20</v>
      </c>
    </row>
    <row r="99" spans="1:25">
      <c r="A99" s="2">
        <v>829</v>
      </c>
      <c r="B99" t="s">
        <v>182</v>
      </c>
      <c r="C99">
        <v>0</v>
      </c>
      <c r="D99" t="s">
        <v>183</v>
      </c>
      <c r="E99" t="s">
        <v>184</v>
      </c>
      <c r="F99">
        <v>290.96600000000001</v>
      </c>
      <c r="G99" t="s">
        <v>185</v>
      </c>
      <c r="H99">
        <v>5.0000000000000002E-5</v>
      </c>
      <c r="I99" t="s">
        <v>25</v>
      </c>
      <c r="J99" t="s">
        <v>186</v>
      </c>
      <c r="K99" t="e">
        <f t="shared" si="3"/>
        <v>#NAME?</v>
      </c>
      <c r="L99" t="s">
        <v>25</v>
      </c>
      <c r="M99" t="s">
        <v>24</v>
      </c>
      <c r="N99">
        <v>0.15579699999999999</v>
      </c>
      <c r="O99" t="s">
        <v>25</v>
      </c>
      <c r="P99" t="s">
        <v>189</v>
      </c>
      <c r="Q99">
        <v>10000</v>
      </c>
      <c r="R99" t="s">
        <v>190</v>
      </c>
      <c r="S99">
        <v>5</v>
      </c>
      <c r="T99" t="s">
        <v>191</v>
      </c>
      <c r="U99">
        <v>500</v>
      </c>
      <c r="V99" t="s">
        <v>192</v>
      </c>
      <c r="W99">
        <v>20</v>
      </c>
      <c r="X99" t="s">
        <v>193</v>
      </c>
      <c r="Y99">
        <v>20</v>
      </c>
    </row>
    <row r="100" spans="1:25">
      <c r="A100" s="2">
        <v>828</v>
      </c>
      <c r="B100" t="s">
        <v>182</v>
      </c>
      <c r="C100">
        <v>0</v>
      </c>
      <c r="D100" t="s">
        <v>183</v>
      </c>
      <c r="E100" t="s">
        <v>184</v>
      </c>
      <c r="F100">
        <v>5024.9539999999997</v>
      </c>
      <c r="G100" t="s">
        <v>185</v>
      </c>
      <c r="H100">
        <v>4.8999999999999998E-5</v>
      </c>
      <c r="I100" t="s">
        <v>25</v>
      </c>
      <c r="J100" t="s">
        <v>186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189</v>
      </c>
      <c r="Q100">
        <v>10000</v>
      </c>
      <c r="R100" t="s">
        <v>190</v>
      </c>
      <c r="S100">
        <v>3</v>
      </c>
      <c r="T100" t="s">
        <v>191</v>
      </c>
      <c r="U100">
        <v>500</v>
      </c>
      <c r="V100" t="s">
        <v>192</v>
      </c>
      <c r="W100">
        <v>20</v>
      </c>
      <c r="X100" t="s">
        <v>193</v>
      </c>
      <c r="Y100">
        <v>20</v>
      </c>
    </row>
    <row r="101" spans="1:25">
      <c r="A101" s="2">
        <v>828</v>
      </c>
      <c r="B101" t="s">
        <v>182</v>
      </c>
      <c r="C101">
        <v>0</v>
      </c>
      <c r="D101" t="s">
        <v>183</v>
      </c>
      <c r="E101" t="s">
        <v>184</v>
      </c>
      <c r="F101">
        <v>5024.9539999999997</v>
      </c>
      <c r="G101" t="s">
        <v>185</v>
      </c>
      <c r="H101">
        <v>4.8999999999999998E-5</v>
      </c>
      <c r="I101" t="s">
        <v>25</v>
      </c>
      <c r="J101" t="s">
        <v>186</v>
      </c>
      <c r="K101" t="e">
        <f t="shared" si="3"/>
        <v>#NAME?</v>
      </c>
      <c r="L101" t="s">
        <v>25</v>
      </c>
      <c r="M101" t="s">
        <v>24</v>
      </c>
      <c r="N101">
        <v>0.10144400000000001</v>
      </c>
      <c r="O101" t="s">
        <v>25</v>
      </c>
      <c r="P101" t="s">
        <v>189</v>
      </c>
      <c r="Q101">
        <v>10000</v>
      </c>
      <c r="R101" t="s">
        <v>190</v>
      </c>
      <c r="S101">
        <v>3</v>
      </c>
      <c r="T101" t="s">
        <v>191</v>
      </c>
      <c r="U101">
        <v>500</v>
      </c>
      <c r="V101" t="s">
        <v>192</v>
      </c>
      <c r="W101">
        <v>20</v>
      </c>
      <c r="X101" t="s">
        <v>193</v>
      </c>
      <c r="Y101">
        <v>20</v>
      </c>
    </row>
    <row r="102" spans="1:25">
      <c r="A102" s="2">
        <v>828</v>
      </c>
      <c r="B102" t="s">
        <v>182</v>
      </c>
      <c r="C102">
        <v>0</v>
      </c>
      <c r="D102" t="s">
        <v>183</v>
      </c>
      <c r="E102" t="s">
        <v>184</v>
      </c>
      <c r="F102">
        <v>1597.91</v>
      </c>
      <c r="G102" t="s">
        <v>185</v>
      </c>
      <c r="H102">
        <v>4.8999999999999998E-5</v>
      </c>
      <c r="I102" t="s">
        <v>25</v>
      </c>
      <c r="J102" t="s">
        <v>186</v>
      </c>
      <c r="K102" t="e">
        <f t="shared" si="3"/>
        <v>#NAME?</v>
      </c>
      <c r="L102" t="s">
        <v>25</v>
      </c>
      <c r="M102" t="s">
        <v>24</v>
      </c>
      <c r="N102">
        <v>0.14537900000000001</v>
      </c>
      <c r="O102" t="s">
        <v>25</v>
      </c>
      <c r="P102" t="s">
        <v>189</v>
      </c>
      <c r="Q102">
        <v>10000</v>
      </c>
      <c r="R102" t="s">
        <v>190</v>
      </c>
      <c r="S102">
        <v>5</v>
      </c>
      <c r="T102" t="s">
        <v>191</v>
      </c>
      <c r="U102">
        <v>500</v>
      </c>
      <c r="V102" t="s">
        <v>192</v>
      </c>
      <c r="W102">
        <v>20</v>
      </c>
      <c r="X102" t="s">
        <v>193</v>
      </c>
      <c r="Y102">
        <v>20</v>
      </c>
    </row>
    <row r="103" spans="1:25">
      <c r="A103" s="2">
        <v>828</v>
      </c>
      <c r="B103" t="s">
        <v>182</v>
      </c>
      <c r="C103">
        <v>0</v>
      </c>
      <c r="D103" t="s">
        <v>183</v>
      </c>
      <c r="E103" t="s">
        <v>184</v>
      </c>
      <c r="F103">
        <v>1597.91</v>
      </c>
      <c r="G103" t="s">
        <v>185</v>
      </c>
      <c r="H103">
        <v>5.0000000000000002E-5</v>
      </c>
      <c r="I103" t="s">
        <v>25</v>
      </c>
      <c r="J103" t="s">
        <v>186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189</v>
      </c>
      <c r="Q103">
        <v>10000</v>
      </c>
      <c r="R103" t="s">
        <v>190</v>
      </c>
      <c r="S103">
        <v>5</v>
      </c>
      <c r="T103" t="s">
        <v>191</v>
      </c>
      <c r="U103">
        <v>500</v>
      </c>
      <c r="V103" t="s">
        <v>192</v>
      </c>
      <c r="W103">
        <v>20</v>
      </c>
      <c r="X103" t="s">
        <v>193</v>
      </c>
      <c r="Y103">
        <v>20</v>
      </c>
    </row>
    <row r="104" spans="1:25">
      <c r="A104" s="2">
        <v>828</v>
      </c>
      <c r="B104" t="s">
        <v>182</v>
      </c>
      <c r="C104">
        <v>0</v>
      </c>
      <c r="D104" t="s">
        <v>183</v>
      </c>
      <c r="E104" t="s">
        <v>184</v>
      </c>
      <c r="F104">
        <v>1597.91</v>
      </c>
      <c r="G104" t="s">
        <v>185</v>
      </c>
      <c r="H104">
        <v>4.6E-5</v>
      </c>
      <c r="I104" t="s">
        <v>25</v>
      </c>
      <c r="J104" t="s">
        <v>186</v>
      </c>
      <c r="K104" t="e">
        <f t="shared" si="3"/>
        <v>#NAME?</v>
      </c>
      <c r="L104" t="s">
        <v>25</v>
      </c>
      <c r="M104" t="s">
        <v>24</v>
      </c>
      <c r="N104">
        <v>0.14726900000000001</v>
      </c>
      <c r="O104" t="s">
        <v>25</v>
      </c>
      <c r="P104" t="s">
        <v>189</v>
      </c>
      <c r="Q104">
        <v>10000</v>
      </c>
      <c r="R104" t="s">
        <v>190</v>
      </c>
      <c r="S104">
        <v>5</v>
      </c>
      <c r="T104" t="s">
        <v>191</v>
      </c>
      <c r="U104">
        <v>500</v>
      </c>
      <c r="V104" t="s">
        <v>192</v>
      </c>
      <c r="W104">
        <v>20</v>
      </c>
      <c r="X104" t="s">
        <v>193</v>
      </c>
      <c r="Y104">
        <v>20</v>
      </c>
    </row>
    <row r="105" spans="1:25">
      <c r="A105" s="2">
        <v>827</v>
      </c>
      <c r="B105" t="s">
        <v>182</v>
      </c>
      <c r="C105">
        <v>0</v>
      </c>
      <c r="D105" t="s">
        <v>183</v>
      </c>
      <c r="E105" t="s">
        <v>184</v>
      </c>
      <c r="F105">
        <v>896.69200000000001</v>
      </c>
      <c r="G105" t="s">
        <v>185</v>
      </c>
      <c r="H105">
        <v>4.3999999999999999E-5</v>
      </c>
      <c r="I105" t="s">
        <v>25</v>
      </c>
      <c r="J105" t="s">
        <v>186</v>
      </c>
      <c r="K105" t="e">
        <f t="shared" si="3"/>
        <v>#NAME?</v>
      </c>
      <c r="L105" t="s">
        <v>25</v>
      </c>
      <c r="M105" t="s">
        <v>24</v>
      </c>
      <c r="N105">
        <v>0.14482200000000001</v>
      </c>
      <c r="O105" t="s">
        <v>25</v>
      </c>
      <c r="P105" t="s">
        <v>189</v>
      </c>
      <c r="Q105">
        <v>10000</v>
      </c>
      <c r="R105" t="s">
        <v>190</v>
      </c>
      <c r="S105">
        <v>4</v>
      </c>
      <c r="T105" t="s">
        <v>191</v>
      </c>
      <c r="U105">
        <v>500</v>
      </c>
      <c r="V105" t="s">
        <v>192</v>
      </c>
      <c r="W105">
        <v>20</v>
      </c>
      <c r="X105" t="s">
        <v>193</v>
      </c>
      <c r="Y105">
        <v>20</v>
      </c>
    </row>
    <row r="106" spans="1:25">
      <c r="A106" s="2">
        <v>827</v>
      </c>
      <c r="B106" t="s">
        <v>182</v>
      </c>
      <c r="C106">
        <v>0</v>
      </c>
      <c r="D106" t="s">
        <v>183</v>
      </c>
      <c r="E106" t="s">
        <v>184</v>
      </c>
      <c r="F106">
        <v>896.69200000000001</v>
      </c>
      <c r="G106" t="s">
        <v>185</v>
      </c>
      <c r="H106">
        <v>6.8999999999999997E-5</v>
      </c>
      <c r="I106" t="s">
        <v>25</v>
      </c>
      <c r="J106" t="s">
        <v>186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189</v>
      </c>
      <c r="Q106">
        <v>10000</v>
      </c>
      <c r="R106" t="s">
        <v>190</v>
      </c>
      <c r="S106">
        <v>4</v>
      </c>
      <c r="T106" t="s">
        <v>191</v>
      </c>
      <c r="U106">
        <v>500</v>
      </c>
      <c r="V106" t="s">
        <v>192</v>
      </c>
      <c r="W106">
        <v>20</v>
      </c>
      <c r="X106" t="s">
        <v>193</v>
      </c>
      <c r="Y106">
        <v>20</v>
      </c>
    </row>
    <row r="107" spans="1:25">
      <c r="A107" s="2">
        <v>827</v>
      </c>
      <c r="B107" t="s">
        <v>182</v>
      </c>
      <c r="C107">
        <v>0</v>
      </c>
      <c r="D107" t="s">
        <v>183</v>
      </c>
      <c r="E107" t="s">
        <v>184</v>
      </c>
      <c r="F107">
        <v>896.69200000000001</v>
      </c>
      <c r="G107" t="s">
        <v>185</v>
      </c>
      <c r="H107">
        <v>4.5000000000000003E-5</v>
      </c>
      <c r="I107" t="s">
        <v>25</v>
      </c>
      <c r="J107" t="s">
        <v>186</v>
      </c>
      <c r="K107" t="e">
        <f t="shared" si="3"/>
        <v>#NAME?</v>
      </c>
      <c r="L107" t="s">
        <v>25</v>
      </c>
      <c r="M107" t="s">
        <v>24</v>
      </c>
      <c r="N107">
        <v>0.14460799999999999</v>
      </c>
      <c r="O107" t="s">
        <v>25</v>
      </c>
      <c r="P107" t="s">
        <v>189</v>
      </c>
      <c r="Q107">
        <v>10000</v>
      </c>
      <c r="R107" t="s">
        <v>190</v>
      </c>
      <c r="S107">
        <v>4</v>
      </c>
      <c r="T107" t="s">
        <v>191</v>
      </c>
      <c r="U107">
        <v>500</v>
      </c>
      <c r="V107" t="s">
        <v>192</v>
      </c>
      <c r="W107">
        <v>20</v>
      </c>
      <c r="X107" t="s">
        <v>193</v>
      </c>
      <c r="Y107">
        <v>20</v>
      </c>
    </row>
    <row r="108" spans="1:25">
      <c r="A108" s="2">
        <v>827</v>
      </c>
      <c r="B108" t="s">
        <v>182</v>
      </c>
      <c r="C108">
        <v>1</v>
      </c>
      <c r="D108" t="s">
        <v>183</v>
      </c>
      <c r="E108" t="s">
        <v>184</v>
      </c>
      <c r="F108">
        <v>8.8659999999999997</v>
      </c>
      <c r="G108" t="s">
        <v>185</v>
      </c>
      <c r="H108">
        <v>5.1E-5</v>
      </c>
      <c r="I108" t="s">
        <v>25</v>
      </c>
      <c r="J108" t="s">
        <v>186</v>
      </c>
      <c r="K108" t="e">
        <f t="shared" si="3"/>
        <v>#NAME?</v>
      </c>
      <c r="L108" t="s">
        <v>25</v>
      </c>
      <c r="M108" t="s">
        <v>24</v>
      </c>
      <c r="N108">
        <v>0.16541800000000001</v>
      </c>
      <c r="O108" t="s">
        <v>25</v>
      </c>
      <c r="P108" t="s">
        <v>189</v>
      </c>
      <c r="Q108">
        <v>10000</v>
      </c>
      <c r="R108" t="s">
        <v>190</v>
      </c>
      <c r="S108">
        <v>10</v>
      </c>
      <c r="T108" t="s">
        <v>191</v>
      </c>
      <c r="U108">
        <v>500</v>
      </c>
      <c r="V108" t="s">
        <v>192</v>
      </c>
      <c r="W108">
        <v>20</v>
      </c>
      <c r="X108" t="s">
        <v>193</v>
      </c>
      <c r="Y108">
        <v>20</v>
      </c>
    </row>
    <row r="109" spans="1:25">
      <c r="A109" s="2">
        <v>827</v>
      </c>
      <c r="B109" t="s">
        <v>182</v>
      </c>
      <c r="C109">
        <v>1</v>
      </c>
      <c r="D109" t="s">
        <v>183</v>
      </c>
      <c r="E109" t="s">
        <v>184</v>
      </c>
      <c r="F109">
        <v>8.8659999999999997</v>
      </c>
      <c r="G109" t="s">
        <v>185</v>
      </c>
      <c r="H109">
        <v>4.6E-5</v>
      </c>
      <c r="I109" t="s">
        <v>25</v>
      </c>
      <c r="J109" t="s">
        <v>186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189</v>
      </c>
      <c r="Q109">
        <v>10000</v>
      </c>
      <c r="R109" t="s">
        <v>190</v>
      </c>
      <c r="S109">
        <v>10</v>
      </c>
      <c r="T109" t="s">
        <v>191</v>
      </c>
      <c r="U109">
        <v>500</v>
      </c>
      <c r="V109" t="s">
        <v>192</v>
      </c>
      <c r="W109">
        <v>20</v>
      </c>
      <c r="X109" t="s">
        <v>193</v>
      </c>
      <c r="Y109">
        <v>20</v>
      </c>
    </row>
    <row r="110" spans="1:25">
      <c r="A110" s="2">
        <v>826</v>
      </c>
      <c r="B110" t="s">
        <v>182</v>
      </c>
      <c r="C110">
        <v>1</v>
      </c>
      <c r="D110" t="s">
        <v>183</v>
      </c>
      <c r="E110" t="s">
        <v>184</v>
      </c>
      <c r="F110">
        <v>9.548</v>
      </c>
      <c r="G110" t="s">
        <v>185</v>
      </c>
      <c r="H110">
        <v>4.6999999999999997E-5</v>
      </c>
      <c r="I110" t="s">
        <v>25</v>
      </c>
      <c r="J110" t="s">
        <v>186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189</v>
      </c>
      <c r="Q110">
        <v>10000</v>
      </c>
      <c r="R110" t="s">
        <v>190</v>
      </c>
      <c r="S110">
        <v>10</v>
      </c>
      <c r="T110" t="s">
        <v>191</v>
      </c>
      <c r="U110">
        <v>500</v>
      </c>
      <c r="V110" t="s">
        <v>192</v>
      </c>
      <c r="W110">
        <v>20</v>
      </c>
      <c r="X110" t="s">
        <v>193</v>
      </c>
      <c r="Y110">
        <v>20</v>
      </c>
    </row>
    <row r="111" spans="1:25">
      <c r="A111" s="2">
        <v>826</v>
      </c>
      <c r="B111" t="s">
        <v>182</v>
      </c>
      <c r="C111">
        <v>1</v>
      </c>
      <c r="D111" t="s">
        <v>183</v>
      </c>
      <c r="E111" t="s">
        <v>184</v>
      </c>
      <c r="F111">
        <v>9.548</v>
      </c>
      <c r="G111" t="s">
        <v>185</v>
      </c>
      <c r="H111">
        <v>4.5000000000000003E-5</v>
      </c>
      <c r="I111" t="s">
        <v>25</v>
      </c>
      <c r="J111" t="s">
        <v>186</v>
      </c>
      <c r="K111" t="e">
        <f t="shared" si="3"/>
        <v>#NAME?</v>
      </c>
      <c r="L111" t="s">
        <v>25</v>
      </c>
      <c r="M111" t="s">
        <v>24</v>
      </c>
      <c r="N111">
        <v>0.15420600000000001</v>
      </c>
      <c r="O111" t="s">
        <v>25</v>
      </c>
      <c r="P111" t="s">
        <v>189</v>
      </c>
      <c r="Q111">
        <v>10000</v>
      </c>
      <c r="R111" t="s">
        <v>190</v>
      </c>
      <c r="S111">
        <v>10</v>
      </c>
      <c r="T111" t="s">
        <v>191</v>
      </c>
      <c r="U111">
        <v>500</v>
      </c>
      <c r="V111" t="s">
        <v>192</v>
      </c>
      <c r="W111">
        <v>20</v>
      </c>
      <c r="X111" t="s">
        <v>193</v>
      </c>
      <c r="Y111">
        <v>20</v>
      </c>
    </row>
    <row r="112" spans="1:25">
      <c r="A112" s="2">
        <v>825</v>
      </c>
      <c r="B112" t="s">
        <v>182</v>
      </c>
      <c r="C112">
        <v>1</v>
      </c>
      <c r="D112" t="s">
        <v>183</v>
      </c>
      <c r="E112" t="s">
        <v>184</v>
      </c>
      <c r="F112">
        <v>9.548</v>
      </c>
      <c r="G112" t="s">
        <v>185</v>
      </c>
      <c r="H112">
        <v>4.0000000000000003E-5</v>
      </c>
      <c r="I112" t="s">
        <v>25</v>
      </c>
      <c r="J112" t="s">
        <v>186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189</v>
      </c>
      <c r="Q112">
        <v>10000</v>
      </c>
      <c r="R112" t="s">
        <v>190</v>
      </c>
      <c r="S112">
        <v>10</v>
      </c>
      <c r="T112" t="s">
        <v>191</v>
      </c>
      <c r="U112">
        <v>500</v>
      </c>
      <c r="V112" t="s">
        <v>192</v>
      </c>
      <c r="W112">
        <v>20</v>
      </c>
      <c r="X112" t="s">
        <v>193</v>
      </c>
      <c r="Y112">
        <v>20</v>
      </c>
    </row>
    <row r="113" spans="1:25">
      <c r="A113" s="2">
        <v>825</v>
      </c>
      <c r="B113" t="s">
        <v>182</v>
      </c>
      <c r="C113">
        <v>0</v>
      </c>
      <c r="D113" t="s">
        <v>183</v>
      </c>
      <c r="E113" t="s">
        <v>184</v>
      </c>
      <c r="F113">
        <v>3150.9639999999999</v>
      </c>
      <c r="G113" t="s">
        <v>185</v>
      </c>
      <c r="H113">
        <v>4.3999999999999999E-5</v>
      </c>
      <c r="I113" t="s">
        <v>25</v>
      </c>
      <c r="J113" t="s">
        <v>186</v>
      </c>
      <c r="K113" t="e">
        <f t="shared" si="3"/>
        <v>#NAME?</v>
      </c>
      <c r="L113" t="s">
        <v>25</v>
      </c>
      <c r="M113" t="s">
        <v>24</v>
      </c>
      <c r="N113">
        <v>0.13519400000000001</v>
      </c>
      <c r="O113" t="s">
        <v>25</v>
      </c>
      <c r="P113" t="s">
        <v>189</v>
      </c>
      <c r="Q113">
        <v>10000</v>
      </c>
      <c r="R113" t="s">
        <v>190</v>
      </c>
      <c r="S113">
        <v>5</v>
      </c>
      <c r="T113" t="s">
        <v>191</v>
      </c>
      <c r="U113">
        <v>500</v>
      </c>
      <c r="V113" t="s">
        <v>192</v>
      </c>
      <c r="W113">
        <v>20</v>
      </c>
      <c r="X113" t="s">
        <v>193</v>
      </c>
      <c r="Y113">
        <v>20</v>
      </c>
    </row>
    <row r="114" spans="1:25">
      <c r="A114" s="2">
        <v>824</v>
      </c>
      <c r="B114" t="s">
        <v>182</v>
      </c>
      <c r="C114">
        <v>0</v>
      </c>
      <c r="D114" t="s">
        <v>183</v>
      </c>
      <c r="E114" t="s">
        <v>184</v>
      </c>
      <c r="F114">
        <v>3150.9639999999999</v>
      </c>
      <c r="G114" t="s">
        <v>185</v>
      </c>
      <c r="H114">
        <v>4.6999999999999997E-5</v>
      </c>
      <c r="I114" t="s">
        <v>25</v>
      </c>
      <c r="J114" t="s">
        <v>186</v>
      </c>
      <c r="K114" t="e">
        <f t="shared" si="3"/>
        <v>#NAME?</v>
      </c>
      <c r="L114" t="s">
        <v>25</v>
      </c>
      <c r="M114" t="s">
        <v>24</v>
      </c>
      <c r="N114">
        <v>0.13655100000000001</v>
      </c>
      <c r="O114" t="s">
        <v>25</v>
      </c>
      <c r="P114" t="s">
        <v>189</v>
      </c>
      <c r="Q114">
        <v>10000</v>
      </c>
      <c r="R114" t="s">
        <v>190</v>
      </c>
      <c r="S114">
        <v>5</v>
      </c>
      <c r="T114" t="s">
        <v>191</v>
      </c>
      <c r="U114">
        <v>500</v>
      </c>
      <c r="V114" t="s">
        <v>192</v>
      </c>
      <c r="W114">
        <v>20</v>
      </c>
      <c r="X114" t="s">
        <v>193</v>
      </c>
      <c r="Y114">
        <v>20</v>
      </c>
    </row>
    <row r="115" spans="1:25">
      <c r="A115" s="2">
        <v>824</v>
      </c>
      <c r="B115" t="s">
        <v>182</v>
      </c>
      <c r="C115">
        <v>0</v>
      </c>
      <c r="D115" t="s">
        <v>183</v>
      </c>
      <c r="E115" t="s">
        <v>184</v>
      </c>
      <c r="F115">
        <v>3150.9639999999999</v>
      </c>
      <c r="G115" t="s">
        <v>185</v>
      </c>
      <c r="H115">
        <v>4.8999999999999998E-5</v>
      </c>
      <c r="I115" t="s">
        <v>25</v>
      </c>
      <c r="J115" t="s">
        <v>186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189</v>
      </c>
      <c r="Q115">
        <v>10000</v>
      </c>
      <c r="R115" t="s">
        <v>190</v>
      </c>
      <c r="S115">
        <v>5</v>
      </c>
      <c r="T115" t="s">
        <v>191</v>
      </c>
      <c r="U115">
        <v>500</v>
      </c>
      <c r="V115" t="s">
        <v>192</v>
      </c>
      <c r="W115">
        <v>20</v>
      </c>
      <c r="X115" t="s">
        <v>193</v>
      </c>
      <c r="Y115">
        <v>20</v>
      </c>
    </row>
    <row r="116" spans="1:25">
      <c r="A116" s="2">
        <v>824</v>
      </c>
      <c r="B116" t="s">
        <v>182</v>
      </c>
      <c r="C116">
        <v>0</v>
      </c>
      <c r="D116" t="s">
        <v>183</v>
      </c>
      <c r="E116" t="s">
        <v>184</v>
      </c>
      <c r="F116">
        <v>3354.2719999999999</v>
      </c>
      <c r="G116" t="s">
        <v>185</v>
      </c>
      <c r="H116">
        <v>5.0000000000000002E-5</v>
      </c>
      <c r="I116" t="s">
        <v>25</v>
      </c>
      <c r="J116" t="s">
        <v>186</v>
      </c>
      <c r="K116" t="e">
        <f t="shared" si="4"/>
        <v>#NAME?</v>
      </c>
      <c r="L116" t="s">
        <v>25</v>
      </c>
      <c r="M116" t="s">
        <v>24</v>
      </c>
      <c r="N116">
        <v>0.13646800000000001</v>
      </c>
      <c r="O116" t="s">
        <v>25</v>
      </c>
      <c r="P116" t="s">
        <v>189</v>
      </c>
      <c r="Q116">
        <v>10000</v>
      </c>
      <c r="R116" t="s">
        <v>190</v>
      </c>
      <c r="S116">
        <v>5</v>
      </c>
      <c r="T116" t="s">
        <v>191</v>
      </c>
      <c r="U116">
        <v>500</v>
      </c>
      <c r="V116" t="s">
        <v>192</v>
      </c>
      <c r="W116">
        <v>20</v>
      </c>
      <c r="X116" t="s">
        <v>193</v>
      </c>
      <c r="Y116">
        <v>20</v>
      </c>
    </row>
    <row r="117" spans="1:25">
      <c r="A117" s="2">
        <v>824</v>
      </c>
      <c r="B117" t="s">
        <v>182</v>
      </c>
      <c r="C117">
        <v>0</v>
      </c>
      <c r="D117" t="s">
        <v>183</v>
      </c>
      <c r="E117" t="s">
        <v>184</v>
      </c>
      <c r="F117">
        <v>1720.1579999999999</v>
      </c>
      <c r="G117" t="s">
        <v>185</v>
      </c>
      <c r="H117">
        <v>4.0000000000000003E-5</v>
      </c>
      <c r="I117" t="s">
        <v>25</v>
      </c>
      <c r="J117" t="s">
        <v>186</v>
      </c>
      <c r="K117" t="e">
        <f t="shared" si="4"/>
        <v>#NAME?</v>
      </c>
      <c r="L117" t="s">
        <v>25</v>
      </c>
      <c r="M117" t="s">
        <v>24</v>
      </c>
      <c r="N117">
        <v>0.14461099999999999</v>
      </c>
      <c r="O117" t="s">
        <v>25</v>
      </c>
      <c r="P117" t="s">
        <v>189</v>
      </c>
      <c r="Q117">
        <v>10000</v>
      </c>
      <c r="R117" t="s">
        <v>190</v>
      </c>
      <c r="S117">
        <v>5</v>
      </c>
      <c r="T117" t="s">
        <v>191</v>
      </c>
      <c r="U117">
        <v>500</v>
      </c>
      <c r="V117" t="s">
        <v>192</v>
      </c>
      <c r="W117">
        <v>20</v>
      </c>
      <c r="X117" t="s">
        <v>193</v>
      </c>
      <c r="Y117">
        <v>20</v>
      </c>
    </row>
    <row r="118" spans="1:25">
      <c r="A118" s="2">
        <v>824</v>
      </c>
      <c r="B118" t="s">
        <v>182</v>
      </c>
      <c r="C118">
        <v>0</v>
      </c>
      <c r="D118" t="s">
        <v>183</v>
      </c>
      <c r="E118" t="s">
        <v>184</v>
      </c>
      <c r="F118">
        <v>796.93399999999997</v>
      </c>
      <c r="G118" t="s">
        <v>185</v>
      </c>
      <c r="H118">
        <v>4.8000000000000001E-5</v>
      </c>
      <c r="I118" t="s">
        <v>25</v>
      </c>
      <c r="J118" t="s">
        <v>186</v>
      </c>
      <c r="K118" t="e">
        <f t="shared" si="4"/>
        <v>#NAME?</v>
      </c>
      <c r="L118" t="s">
        <v>25</v>
      </c>
      <c r="M118" t="s">
        <v>24</v>
      </c>
      <c r="N118">
        <v>0.14935200000000001</v>
      </c>
      <c r="O118" t="s">
        <v>25</v>
      </c>
      <c r="P118" t="s">
        <v>189</v>
      </c>
      <c r="Q118">
        <v>10000</v>
      </c>
      <c r="R118" t="s">
        <v>190</v>
      </c>
      <c r="S118">
        <v>5</v>
      </c>
      <c r="T118" t="s">
        <v>191</v>
      </c>
      <c r="U118">
        <v>500</v>
      </c>
      <c r="V118" t="s">
        <v>192</v>
      </c>
      <c r="W118">
        <v>20</v>
      </c>
      <c r="X118" t="s">
        <v>193</v>
      </c>
      <c r="Y118">
        <v>20</v>
      </c>
    </row>
    <row r="119" spans="1:25">
      <c r="A119" s="2">
        <v>823</v>
      </c>
      <c r="B119" t="s">
        <v>182</v>
      </c>
      <c r="C119">
        <v>0</v>
      </c>
      <c r="D119" t="s">
        <v>183</v>
      </c>
      <c r="E119" t="s">
        <v>184</v>
      </c>
      <c r="F119">
        <v>108.982</v>
      </c>
      <c r="G119" t="s">
        <v>185</v>
      </c>
      <c r="H119">
        <v>4.5000000000000003E-5</v>
      </c>
      <c r="I119" t="s">
        <v>25</v>
      </c>
      <c r="J119" t="s">
        <v>186</v>
      </c>
      <c r="K119" t="e">
        <f t="shared" si="4"/>
        <v>#NAME?</v>
      </c>
      <c r="L119" t="s">
        <v>25</v>
      </c>
      <c r="M119" t="s">
        <v>24</v>
      </c>
      <c r="N119">
        <v>0.14719299999999999</v>
      </c>
      <c r="O119" t="s">
        <v>25</v>
      </c>
      <c r="P119" t="s">
        <v>189</v>
      </c>
      <c r="Q119">
        <v>10000</v>
      </c>
      <c r="R119" t="s">
        <v>190</v>
      </c>
      <c r="S119">
        <v>5</v>
      </c>
      <c r="T119" t="s">
        <v>191</v>
      </c>
      <c r="U119">
        <v>500</v>
      </c>
      <c r="V119" t="s">
        <v>192</v>
      </c>
      <c r="W119">
        <v>20</v>
      </c>
      <c r="X119" t="s">
        <v>193</v>
      </c>
      <c r="Y119">
        <v>20</v>
      </c>
    </row>
    <row r="120" spans="1:25">
      <c r="A120" s="2">
        <v>822</v>
      </c>
      <c r="B120" t="s">
        <v>182</v>
      </c>
      <c r="C120">
        <v>0</v>
      </c>
      <c r="D120" t="s">
        <v>183</v>
      </c>
      <c r="E120" t="s">
        <v>184</v>
      </c>
      <c r="F120">
        <v>96.02</v>
      </c>
      <c r="G120" t="s">
        <v>185</v>
      </c>
      <c r="H120">
        <v>4.6999999999999997E-5</v>
      </c>
      <c r="I120" t="s">
        <v>25</v>
      </c>
      <c r="J120" t="s">
        <v>186</v>
      </c>
      <c r="K120" t="e">
        <f t="shared" si="4"/>
        <v>#NAME?</v>
      </c>
      <c r="L120" t="s">
        <v>25</v>
      </c>
      <c r="M120" t="s">
        <v>24</v>
      </c>
      <c r="N120">
        <v>0.14694199999999999</v>
      </c>
      <c r="O120" t="s">
        <v>25</v>
      </c>
      <c r="P120" t="s">
        <v>189</v>
      </c>
      <c r="Q120">
        <v>10000</v>
      </c>
      <c r="R120" t="s">
        <v>190</v>
      </c>
      <c r="S120">
        <v>5</v>
      </c>
      <c r="T120" t="s">
        <v>191</v>
      </c>
      <c r="U120">
        <v>500</v>
      </c>
      <c r="V120" t="s">
        <v>192</v>
      </c>
      <c r="W120">
        <v>20</v>
      </c>
      <c r="X120" t="s">
        <v>193</v>
      </c>
      <c r="Y120">
        <v>20</v>
      </c>
    </row>
    <row r="121" spans="1:25">
      <c r="A121" s="2">
        <v>822</v>
      </c>
      <c r="B121" t="s">
        <v>182</v>
      </c>
      <c r="C121">
        <v>0</v>
      </c>
      <c r="D121" t="s">
        <v>183</v>
      </c>
      <c r="E121" t="s">
        <v>184</v>
      </c>
      <c r="F121">
        <v>96.02</v>
      </c>
      <c r="G121" t="s">
        <v>185</v>
      </c>
      <c r="H121">
        <v>5.1999999999999997E-5</v>
      </c>
      <c r="I121" t="s">
        <v>25</v>
      </c>
      <c r="J121" t="s">
        <v>186</v>
      </c>
      <c r="K121" t="e">
        <f t="shared" si="4"/>
        <v>#NAME?</v>
      </c>
      <c r="L121" t="s">
        <v>25</v>
      </c>
      <c r="M121" t="s">
        <v>24</v>
      </c>
      <c r="N121">
        <v>0.14629800000000001</v>
      </c>
      <c r="O121" t="s">
        <v>25</v>
      </c>
      <c r="P121" t="s">
        <v>189</v>
      </c>
      <c r="Q121">
        <v>10000</v>
      </c>
      <c r="R121" t="s">
        <v>190</v>
      </c>
      <c r="S121">
        <v>5</v>
      </c>
      <c r="T121" t="s">
        <v>191</v>
      </c>
      <c r="U121">
        <v>500</v>
      </c>
      <c r="V121" t="s">
        <v>192</v>
      </c>
      <c r="W121">
        <v>20</v>
      </c>
      <c r="X121" t="s">
        <v>193</v>
      </c>
      <c r="Y121">
        <v>20</v>
      </c>
    </row>
    <row r="122" spans="1:25">
      <c r="A122" s="2">
        <v>822</v>
      </c>
      <c r="B122" t="s">
        <v>182</v>
      </c>
      <c r="C122">
        <v>0</v>
      </c>
      <c r="D122" t="s">
        <v>183</v>
      </c>
      <c r="E122" t="s">
        <v>184</v>
      </c>
      <c r="F122">
        <v>96.02</v>
      </c>
      <c r="G122" t="s">
        <v>185</v>
      </c>
      <c r="H122">
        <v>7.4999999999999993E-5</v>
      </c>
      <c r="I122" t="s">
        <v>25</v>
      </c>
      <c r="J122" t="s">
        <v>186</v>
      </c>
      <c r="K122" t="e">
        <f t="shared" si="4"/>
        <v>#NAME?</v>
      </c>
      <c r="L122" t="s">
        <v>25</v>
      </c>
      <c r="M122" t="s">
        <v>24</v>
      </c>
      <c r="N122">
        <v>0.15912399999999999</v>
      </c>
      <c r="O122" t="s">
        <v>25</v>
      </c>
      <c r="P122" t="s">
        <v>189</v>
      </c>
      <c r="Q122">
        <v>10000</v>
      </c>
      <c r="R122" t="s">
        <v>190</v>
      </c>
      <c r="S122">
        <v>5</v>
      </c>
      <c r="T122" t="s">
        <v>191</v>
      </c>
      <c r="U122">
        <v>500</v>
      </c>
      <c r="V122" t="s">
        <v>192</v>
      </c>
      <c r="W122">
        <v>20</v>
      </c>
      <c r="X122" t="s">
        <v>193</v>
      </c>
      <c r="Y122">
        <v>20</v>
      </c>
    </row>
    <row r="123" spans="1:25">
      <c r="A123" s="2">
        <v>822</v>
      </c>
      <c r="B123" t="s">
        <v>182</v>
      </c>
      <c r="C123">
        <v>0</v>
      </c>
      <c r="D123" t="s">
        <v>183</v>
      </c>
      <c r="E123" t="s">
        <v>184</v>
      </c>
      <c r="F123">
        <v>96.02</v>
      </c>
      <c r="G123" t="s">
        <v>185</v>
      </c>
      <c r="H123">
        <v>4.6999999999999997E-5</v>
      </c>
      <c r="I123" t="s">
        <v>25</v>
      </c>
      <c r="J123" t="s">
        <v>186</v>
      </c>
      <c r="K123" t="e">
        <f t="shared" si="4"/>
        <v>#NAME?</v>
      </c>
      <c r="L123" t="s">
        <v>25</v>
      </c>
      <c r="M123" t="s">
        <v>24</v>
      </c>
      <c r="N123">
        <v>0.14680099999999999</v>
      </c>
      <c r="O123" t="s">
        <v>25</v>
      </c>
      <c r="P123" t="s">
        <v>189</v>
      </c>
      <c r="Q123">
        <v>10000</v>
      </c>
      <c r="R123" t="s">
        <v>190</v>
      </c>
      <c r="S123">
        <v>5</v>
      </c>
      <c r="T123" t="s">
        <v>191</v>
      </c>
      <c r="U123">
        <v>500</v>
      </c>
      <c r="V123" t="s">
        <v>192</v>
      </c>
      <c r="W123">
        <v>20</v>
      </c>
      <c r="X123" t="s">
        <v>193</v>
      </c>
      <c r="Y123">
        <v>20</v>
      </c>
    </row>
    <row r="124" spans="1:25">
      <c r="A124" s="2">
        <v>822</v>
      </c>
      <c r="B124" t="s">
        <v>182</v>
      </c>
      <c r="C124">
        <v>0</v>
      </c>
      <c r="D124" t="s">
        <v>183</v>
      </c>
      <c r="E124" t="s">
        <v>184</v>
      </c>
      <c r="F124">
        <v>96.02</v>
      </c>
      <c r="G124" t="s">
        <v>185</v>
      </c>
      <c r="H124">
        <v>7.2999999999999999E-5</v>
      </c>
      <c r="I124" t="s">
        <v>25</v>
      </c>
      <c r="J124" t="s">
        <v>186</v>
      </c>
      <c r="K124" t="e">
        <f t="shared" si="4"/>
        <v>#NAME?</v>
      </c>
      <c r="L124" t="s">
        <v>25</v>
      </c>
      <c r="M124" t="s">
        <v>24</v>
      </c>
      <c r="N124">
        <v>0.15726200000000001</v>
      </c>
      <c r="O124" t="s">
        <v>25</v>
      </c>
      <c r="P124" t="s">
        <v>189</v>
      </c>
      <c r="Q124">
        <v>10000</v>
      </c>
      <c r="R124" t="s">
        <v>190</v>
      </c>
      <c r="S124">
        <v>5</v>
      </c>
      <c r="T124" t="s">
        <v>191</v>
      </c>
      <c r="U124">
        <v>500</v>
      </c>
      <c r="V124" t="s">
        <v>192</v>
      </c>
      <c r="W124">
        <v>20</v>
      </c>
      <c r="X124" t="s">
        <v>193</v>
      </c>
      <c r="Y124">
        <v>20</v>
      </c>
    </row>
    <row r="125" spans="1:25">
      <c r="A125" s="2">
        <v>821</v>
      </c>
      <c r="B125" t="s">
        <v>182</v>
      </c>
      <c r="C125">
        <v>0</v>
      </c>
      <c r="D125" t="s">
        <v>183</v>
      </c>
      <c r="E125" t="s">
        <v>184</v>
      </c>
      <c r="F125">
        <v>96.02</v>
      </c>
      <c r="G125" t="s">
        <v>185</v>
      </c>
      <c r="H125">
        <v>4.8000000000000001E-5</v>
      </c>
      <c r="I125" t="s">
        <v>25</v>
      </c>
      <c r="J125" t="s">
        <v>186</v>
      </c>
      <c r="K125" t="e">
        <f t="shared" si="4"/>
        <v>#NAME?</v>
      </c>
      <c r="L125" t="s">
        <v>25</v>
      </c>
      <c r="M125" t="s">
        <v>24</v>
      </c>
      <c r="N125">
        <v>0.14602899999999999</v>
      </c>
      <c r="O125" t="s">
        <v>25</v>
      </c>
      <c r="P125" t="s">
        <v>189</v>
      </c>
      <c r="Q125">
        <v>10000</v>
      </c>
      <c r="R125" t="s">
        <v>190</v>
      </c>
      <c r="S125">
        <v>5</v>
      </c>
      <c r="T125" t="s">
        <v>191</v>
      </c>
      <c r="U125">
        <v>500</v>
      </c>
      <c r="V125" t="s">
        <v>192</v>
      </c>
      <c r="W125">
        <v>20</v>
      </c>
      <c r="X125" t="s">
        <v>193</v>
      </c>
      <c r="Y125">
        <v>20</v>
      </c>
    </row>
    <row r="126" spans="1:25">
      <c r="A126" s="2">
        <v>821</v>
      </c>
      <c r="B126" t="s">
        <v>182</v>
      </c>
      <c r="C126">
        <v>0</v>
      </c>
      <c r="D126" t="s">
        <v>183</v>
      </c>
      <c r="E126" t="s">
        <v>184</v>
      </c>
      <c r="F126">
        <v>108.982</v>
      </c>
      <c r="G126" t="s">
        <v>185</v>
      </c>
      <c r="H126">
        <v>4.3999999999999999E-5</v>
      </c>
      <c r="I126" t="s">
        <v>25</v>
      </c>
      <c r="J126" t="s">
        <v>186</v>
      </c>
      <c r="K126" t="e">
        <f t="shared" si="4"/>
        <v>#NAME?</v>
      </c>
      <c r="L126" t="s">
        <v>25</v>
      </c>
      <c r="M126" t="s">
        <v>24</v>
      </c>
      <c r="N126">
        <v>0.14694299999999999</v>
      </c>
      <c r="O126" t="s">
        <v>25</v>
      </c>
      <c r="P126" t="s">
        <v>189</v>
      </c>
      <c r="Q126">
        <v>10000</v>
      </c>
      <c r="R126" t="s">
        <v>190</v>
      </c>
      <c r="S126">
        <v>5</v>
      </c>
      <c r="T126" t="s">
        <v>191</v>
      </c>
      <c r="U126">
        <v>500</v>
      </c>
      <c r="V126" t="s">
        <v>192</v>
      </c>
      <c r="W126">
        <v>20</v>
      </c>
      <c r="X126" t="s">
        <v>193</v>
      </c>
      <c r="Y126">
        <v>20</v>
      </c>
    </row>
    <row r="127" spans="1:25">
      <c r="A127" s="2">
        <v>821</v>
      </c>
      <c r="B127" t="s">
        <v>182</v>
      </c>
      <c r="C127">
        <v>0</v>
      </c>
      <c r="D127" t="s">
        <v>183</v>
      </c>
      <c r="E127" t="s">
        <v>184</v>
      </c>
      <c r="F127">
        <v>108.982</v>
      </c>
      <c r="G127" t="s">
        <v>185</v>
      </c>
      <c r="H127">
        <v>4.8000000000000001E-5</v>
      </c>
      <c r="I127" t="s">
        <v>25</v>
      </c>
      <c r="J127" t="s">
        <v>186</v>
      </c>
      <c r="K127" t="e">
        <f t="shared" si="4"/>
        <v>#NAME?</v>
      </c>
      <c r="L127" t="s">
        <v>25</v>
      </c>
      <c r="M127" t="s">
        <v>24</v>
      </c>
      <c r="N127">
        <v>0.14640900000000001</v>
      </c>
      <c r="O127" t="s">
        <v>25</v>
      </c>
      <c r="P127" t="s">
        <v>189</v>
      </c>
      <c r="Q127">
        <v>10000</v>
      </c>
      <c r="R127" t="s">
        <v>190</v>
      </c>
      <c r="S127">
        <v>5</v>
      </c>
      <c r="T127" t="s">
        <v>191</v>
      </c>
      <c r="U127">
        <v>500</v>
      </c>
      <c r="V127" t="s">
        <v>192</v>
      </c>
      <c r="W127">
        <v>20</v>
      </c>
      <c r="X127" t="s">
        <v>193</v>
      </c>
      <c r="Y127">
        <v>20</v>
      </c>
    </row>
    <row r="128" spans="1:25">
      <c r="A128" s="2">
        <v>821</v>
      </c>
      <c r="B128" t="s">
        <v>182</v>
      </c>
      <c r="C128">
        <v>0</v>
      </c>
      <c r="D128" t="s">
        <v>183</v>
      </c>
      <c r="E128" t="s">
        <v>184</v>
      </c>
      <c r="F128">
        <v>96.02</v>
      </c>
      <c r="G128" t="s">
        <v>185</v>
      </c>
      <c r="H128">
        <v>4.8999999999999998E-5</v>
      </c>
      <c r="I128" t="s">
        <v>25</v>
      </c>
      <c r="J128" t="s">
        <v>186</v>
      </c>
      <c r="K128" t="e">
        <f t="shared" si="4"/>
        <v>#NAME?</v>
      </c>
      <c r="L128" t="s">
        <v>25</v>
      </c>
      <c r="M128" t="s">
        <v>24</v>
      </c>
      <c r="N128">
        <v>0.14661399999999999</v>
      </c>
      <c r="O128" t="s">
        <v>25</v>
      </c>
      <c r="P128" t="s">
        <v>189</v>
      </c>
      <c r="Q128">
        <v>10000</v>
      </c>
      <c r="R128" t="s">
        <v>190</v>
      </c>
      <c r="S128">
        <v>5</v>
      </c>
      <c r="T128" t="s">
        <v>191</v>
      </c>
      <c r="U128">
        <v>500</v>
      </c>
      <c r="V128" t="s">
        <v>192</v>
      </c>
      <c r="W128">
        <v>20</v>
      </c>
      <c r="X128" t="s">
        <v>193</v>
      </c>
      <c r="Y128">
        <v>20</v>
      </c>
    </row>
    <row r="129" spans="1:25">
      <c r="A129" s="2">
        <v>821</v>
      </c>
      <c r="B129" t="s">
        <v>182</v>
      </c>
      <c r="C129">
        <v>0</v>
      </c>
      <c r="D129" t="s">
        <v>183</v>
      </c>
      <c r="E129" t="s">
        <v>184</v>
      </c>
      <c r="F129">
        <v>96.02</v>
      </c>
      <c r="G129" t="s">
        <v>185</v>
      </c>
      <c r="H129">
        <v>5.0000000000000002E-5</v>
      </c>
      <c r="I129" t="s">
        <v>25</v>
      </c>
      <c r="J129" t="s">
        <v>186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189</v>
      </c>
      <c r="Q129">
        <v>10000</v>
      </c>
      <c r="R129" t="s">
        <v>190</v>
      </c>
      <c r="S129">
        <v>5</v>
      </c>
      <c r="T129" t="s">
        <v>191</v>
      </c>
      <c r="U129">
        <v>500</v>
      </c>
      <c r="V129" t="s">
        <v>192</v>
      </c>
      <c r="W129">
        <v>20</v>
      </c>
      <c r="X129" t="s">
        <v>193</v>
      </c>
      <c r="Y129">
        <v>20</v>
      </c>
    </row>
    <row r="130" spans="1:25">
      <c r="A130">
        <v>820</v>
      </c>
      <c r="B130" t="s">
        <v>182</v>
      </c>
      <c r="C130">
        <v>0</v>
      </c>
      <c r="D130" t="s">
        <v>183</v>
      </c>
      <c r="E130" t="s">
        <v>184</v>
      </c>
      <c r="F130">
        <v>96.02</v>
      </c>
      <c r="G130" t="s">
        <v>185</v>
      </c>
      <c r="H130">
        <v>4.5000000000000003E-5</v>
      </c>
      <c r="I130" t="s">
        <v>25</v>
      </c>
      <c r="J130" t="s">
        <v>186</v>
      </c>
      <c r="K130" t="e">
        <f t="shared" si="4"/>
        <v>#NAME?</v>
      </c>
      <c r="L130" t="s">
        <v>25</v>
      </c>
      <c r="M130" t="s">
        <v>24</v>
      </c>
      <c r="N130">
        <v>0.14624599999999999</v>
      </c>
      <c r="O130" t="s">
        <v>25</v>
      </c>
      <c r="P130" t="s">
        <v>189</v>
      </c>
      <c r="Q130">
        <v>10000</v>
      </c>
      <c r="R130" t="s">
        <v>190</v>
      </c>
      <c r="S130">
        <v>5</v>
      </c>
      <c r="T130" t="s">
        <v>191</v>
      </c>
      <c r="U130">
        <v>500</v>
      </c>
      <c r="V130" t="s">
        <v>192</v>
      </c>
      <c r="W130">
        <v>20</v>
      </c>
      <c r="X130" t="s">
        <v>193</v>
      </c>
      <c r="Y130">
        <v>20</v>
      </c>
    </row>
    <row r="131" spans="1:25">
      <c r="A131">
        <v>820</v>
      </c>
      <c r="B131" t="s">
        <v>182</v>
      </c>
      <c r="C131">
        <v>1</v>
      </c>
      <c r="D131" t="s">
        <v>183</v>
      </c>
      <c r="E131" t="s">
        <v>184</v>
      </c>
      <c r="F131">
        <v>9.548</v>
      </c>
      <c r="G131" t="s">
        <v>185</v>
      </c>
      <c r="H131">
        <v>4.6999999999999997E-5</v>
      </c>
      <c r="I131" t="s">
        <v>25</v>
      </c>
      <c r="J131" t="s">
        <v>186</v>
      </c>
      <c r="K131" t="e">
        <f t="shared" si="4"/>
        <v>#NAME?</v>
      </c>
      <c r="L131" t="s">
        <v>25</v>
      </c>
      <c r="M131" t="s">
        <v>24</v>
      </c>
      <c r="N131">
        <v>0.15354599999999999</v>
      </c>
      <c r="O131" t="s">
        <v>25</v>
      </c>
      <c r="P131" t="s">
        <v>189</v>
      </c>
      <c r="Q131">
        <v>10000</v>
      </c>
      <c r="R131" t="s">
        <v>190</v>
      </c>
      <c r="S131">
        <v>10</v>
      </c>
      <c r="T131" t="s">
        <v>191</v>
      </c>
      <c r="U131">
        <v>500</v>
      </c>
      <c r="V131" t="s">
        <v>192</v>
      </c>
      <c r="W131">
        <v>20</v>
      </c>
      <c r="X131" t="s">
        <v>193</v>
      </c>
      <c r="Y131">
        <v>20</v>
      </c>
    </row>
    <row r="132" spans="1:25">
      <c r="A132">
        <v>820</v>
      </c>
      <c r="B132" t="s">
        <v>182</v>
      </c>
      <c r="C132">
        <v>1</v>
      </c>
      <c r="D132" t="s">
        <v>183</v>
      </c>
      <c r="E132" t="s">
        <v>184</v>
      </c>
      <c r="F132">
        <v>9.548</v>
      </c>
      <c r="G132" t="s">
        <v>185</v>
      </c>
      <c r="H132">
        <v>4.6E-5</v>
      </c>
      <c r="I132" t="s">
        <v>25</v>
      </c>
      <c r="J132" t="s">
        <v>186</v>
      </c>
      <c r="K132" t="e">
        <f t="shared" si="4"/>
        <v>#NAME?</v>
      </c>
      <c r="L132" t="s">
        <v>25</v>
      </c>
      <c r="M132" t="s">
        <v>24</v>
      </c>
      <c r="N132">
        <v>0.15348400000000001</v>
      </c>
      <c r="O132" t="s">
        <v>25</v>
      </c>
      <c r="P132" t="s">
        <v>189</v>
      </c>
      <c r="Q132">
        <v>10000</v>
      </c>
      <c r="R132" t="s">
        <v>190</v>
      </c>
      <c r="S132">
        <v>10</v>
      </c>
      <c r="T132" t="s">
        <v>191</v>
      </c>
      <c r="U132">
        <v>500</v>
      </c>
      <c r="V132" t="s">
        <v>192</v>
      </c>
      <c r="W132">
        <v>20</v>
      </c>
      <c r="X132" t="s">
        <v>193</v>
      </c>
      <c r="Y132">
        <v>20</v>
      </c>
    </row>
    <row r="133" spans="1:25">
      <c r="A133">
        <v>820</v>
      </c>
      <c r="B133" t="s">
        <v>182</v>
      </c>
      <c r="C133">
        <v>1</v>
      </c>
      <c r="D133" t="s">
        <v>183</v>
      </c>
      <c r="E133" t="s">
        <v>184</v>
      </c>
      <c r="F133">
        <v>9.548</v>
      </c>
      <c r="G133" t="s">
        <v>185</v>
      </c>
      <c r="H133">
        <v>4.6999999999999997E-5</v>
      </c>
      <c r="I133" t="s">
        <v>25</v>
      </c>
      <c r="J133" t="s">
        <v>186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189</v>
      </c>
      <c r="Q133">
        <v>10000</v>
      </c>
      <c r="R133" t="s">
        <v>190</v>
      </c>
      <c r="S133">
        <v>10</v>
      </c>
      <c r="T133" t="s">
        <v>191</v>
      </c>
      <c r="U133">
        <v>500</v>
      </c>
      <c r="V133" t="s">
        <v>192</v>
      </c>
      <c r="W133">
        <v>20</v>
      </c>
      <c r="X133" t="s">
        <v>193</v>
      </c>
      <c r="Y133">
        <v>20</v>
      </c>
    </row>
    <row r="134" spans="1:25">
      <c r="A134">
        <v>820</v>
      </c>
      <c r="B134" t="s">
        <v>182</v>
      </c>
      <c r="C134">
        <v>1</v>
      </c>
      <c r="D134" t="s">
        <v>183</v>
      </c>
      <c r="E134" t="s">
        <v>184</v>
      </c>
      <c r="F134">
        <v>9.548</v>
      </c>
      <c r="G134" t="s">
        <v>185</v>
      </c>
      <c r="H134">
        <v>4.6E-5</v>
      </c>
      <c r="I134" t="s">
        <v>25</v>
      </c>
      <c r="J134" t="s">
        <v>186</v>
      </c>
      <c r="K134" t="e">
        <f t="shared" si="4"/>
        <v>#NAME?</v>
      </c>
      <c r="L134" t="s">
        <v>25</v>
      </c>
      <c r="M134" t="s">
        <v>24</v>
      </c>
      <c r="N134">
        <v>0.15304100000000001</v>
      </c>
      <c r="O134" t="s">
        <v>25</v>
      </c>
      <c r="P134" t="s">
        <v>189</v>
      </c>
      <c r="Q134">
        <v>10000</v>
      </c>
      <c r="R134" t="s">
        <v>190</v>
      </c>
      <c r="S134">
        <v>10</v>
      </c>
      <c r="T134" t="s">
        <v>191</v>
      </c>
      <c r="U134">
        <v>500</v>
      </c>
      <c r="V134" t="s">
        <v>192</v>
      </c>
      <c r="W134">
        <v>20</v>
      </c>
      <c r="X134" t="s">
        <v>193</v>
      </c>
      <c r="Y134">
        <v>20</v>
      </c>
    </row>
    <row r="135" spans="1:25">
      <c r="A135">
        <v>820</v>
      </c>
      <c r="B135" t="s">
        <v>182</v>
      </c>
      <c r="C135">
        <v>1</v>
      </c>
      <c r="D135" t="s">
        <v>183</v>
      </c>
      <c r="E135" t="s">
        <v>184</v>
      </c>
      <c r="F135">
        <v>9.548</v>
      </c>
      <c r="G135" t="s">
        <v>185</v>
      </c>
      <c r="H135">
        <v>4.5000000000000003E-5</v>
      </c>
      <c r="I135" t="s">
        <v>25</v>
      </c>
      <c r="J135" t="s">
        <v>186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189</v>
      </c>
      <c r="Q135">
        <v>10000</v>
      </c>
      <c r="R135" t="s">
        <v>190</v>
      </c>
      <c r="S135">
        <v>10</v>
      </c>
      <c r="T135" t="s">
        <v>191</v>
      </c>
      <c r="U135">
        <v>500</v>
      </c>
      <c r="V135" t="s">
        <v>192</v>
      </c>
      <c r="W135">
        <v>20</v>
      </c>
      <c r="X135" t="s">
        <v>193</v>
      </c>
      <c r="Y135">
        <v>20</v>
      </c>
    </row>
    <row r="136" spans="1:25">
      <c r="A136">
        <v>820</v>
      </c>
      <c r="B136" t="s">
        <v>182</v>
      </c>
      <c r="C136">
        <v>1</v>
      </c>
      <c r="D136" t="s">
        <v>183</v>
      </c>
      <c r="E136" t="s">
        <v>184</v>
      </c>
      <c r="F136">
        <v>9.548</v>
      </c>
      <c r="G136" t="s">
        <v>185</v>
      </c>
      <c r="H136">
        <v>5.3000000000000001E-5</v>
      </c>
      <c r="I136" t="s">
        <v>25</v>
      </c>
      <c r="J136" t="s">
        <v>186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189</v>
      </c>
      <c r="Q136">
        <v>10000</v>
      </c>
      <c r="R136" t="s">
        <v>190</v>
      </c>
      <c r="S136">
        <v>10</v>
      </c>
      <c r="T136" t="s">
        <v>191</v>
      </c>
      <c r="U136">
        <v>500</v>
      </c>
      <c r="V136" t="s">
        <v>192</v>
      </c>
      <c r="W136">
        <v>20</v>
      </c>
      <c r="X136" t="s">
        <v>193</v>
      </c>
      <c r="Y136">
        <v>20</v>
      </c>
    </row>
    <row r="137" spans="1:25">
      <c r="A137">
        <v>820</v>
      </c>
      <c r="B137" t="s">
        <v>182</v>
      </c>
      <c r="C137">
        <v>1</v>
      </c>
      <c r="D137" t="s">
        <v>183</v>
      </c>
      <c r="E137" t="s">
        <v>184</v>
      </c>
      <c r="F137">
        <v>9.548</v>
      </c>
      <c r="G137" t="s">
        <v>185</v>
      </c>
      <c r="H137">
        <v>5.3000000000000001E-5</v>
      </c>
      <c r="I137" t="s">
        <v>25</v>
      </c>
      <c r="J137" t="s">
        <v>186</v>
      </c>
      <c r="K137" t="e">
        <f t="shared" si="4"/>
        <v>#NAME?</v>
      </c>
      <c r="L137" t="s">
        <v>25</v>
      </c>
      <c r="M137" t="s">
        <v>24</v>
      </c>
      <c r="N137">
        <v>0.15407699999999999</v>
      </c>
      <c r="O137" t="s">
        <v>25</v>
      </c>
      <c r="P137" t="s">
        <v>189</v>
      </c>
      <c r="Q137">
        <v>10000</v>
      </c>
      <c r="R137" t="s">
        <v>190</v>
      </c>
      <c r="S137">
        <v>10</v>
      </c>
      <c r="T137" t="s">
        <v>191</v>
      </c>
      <c r="U137">
        <v>500</v>
      </c>
      <c r="V137" t="s">
        <v>192</v>
      </c>
      <c r="W137">
        <v>20</v>
      </c>
      <c r="X137" t="s">
        <v>193</v>
      </c>
      <c r="Y137">
        <v>20</v>
      </c>
    </row>
    <row r="138" spans="1:25">
      <c r="A138">
        <v>820</v>
      </c>
      <c r="B138" t="s">
        <v>182</v>
      </c>
      <c r="C138">
        <v>1</v>
      </c>
      <c r="D138" t="s">
        <v>183</v>
      </c>
      <c r="E138" t="s">
        <v>184</v>
      </c>
      <c r="F138">
        <v>4.5999999999999999E-2</v>
      </c>
      <c r="G138" t="s">
        <v>185</v>
      </c>
      <c r="H138">
        <v>4.1E-5</v>
      </c>
      <c r="I138" t="s">
        <v>25</v>
      </c>
      <c r="J138" t="s">
        <v>186</v>
      </c>
      <c r="K138" t="e">
        <f t="shared" si="4"/>
        <v>#NAME?</v>
      </c>
      <c r="L138" t="s">
        <v>25</v>
      </c>
      <c r="M138" t="s">
        <v>24</v>
      </c>
      <c r="N138">
        <v>0.13430400000000001</v>
      </c>
      <c r="O138" t="s">
        <v>25</v>
      </c>
      <c r="P138" t="s">
        <v>189</v>
      </c>
      <c r="Q138">
        <v>10000</v>
      </c>
      <c r="R138" t="s">
        <v>190</v>
      </c>
      <c r="S138">
        <v>10</v>
      </c>
      <c r="T138" t="s">
        <v>191</v>
      </c>
      <c r="U138">
        <v>500</v>
      </c>
      <c r="V138" t="s">
        <v>192</v>
      </c>
      <c r="W138">
        <v>20</v>
      </c>
      <c r="X138" t="s">
        <v>193</v>
      </c>
      <c r="Y138">
        <v>20</v>
      </c>
    </row>
    <row r="139" spans="1:25">
      <c r="A139">
        <v>819</v>
      </c>
      <c r="B139" t="s">
        <v>182</v>
      </c>
      <c r="C139">
        <v>0</v>
      </c>
      <c r="D139" t="s">
        <v>183</v>
      </c>
      <c r="E139" t="s">
        <v>184</v>
      </c>
      <c r="F139">
        <v>23.28</v>
      </c>
      <c r="G139" t="s">
        <v>185</v>
      </c>
      <c r="H139">
        <v>4.6E-5</v>
      </c>
      <c r="I139" t="s">
        <v>25</v>
      </c>
      <c r="J139" t="s">
        <v>186</v>
      </c>
      <c r="K139" t="e">
        <f t="shared" si="4"/>
        <v>#NAME?</v>
      </c>
      <c r="L139" t="s">
        <v>25</v>
      </c>
      <c r="M139" t="s">
        <v>24</v>
      </c>
      <c r="N139">
        <v>0.13401099999999999</v>
      </c>
      <c r="O139" t="s">
        <v>25</v>
      </c>
      <c r="P139" t="s">
        <v>189</v>
      </c>
      <c r="Q139">
        <v>10000</v>
      </c>
      <c r="R139" t="s">
        <v>190</v>
      </c>
      <c r="S139">
        <v>5</v>
      </c>
      <c r="T139" t="s">
        <v>191</v>
      </c>
      <c r="U139">
        <v>500</v>
      </c>
      <c r="V139" t="s">
        <v>192</v>
      </c>
      <c r="W139">
        <v>20</v>
      </c>
      <c r="X139" t="s">
        <v>193</v>
      </c>
      <c r="Y139">
        <v>20</v>
      </c>
    </row>
    <row r="140" spans="1:25">
      <c r="A140">
        <v>818</v>
      </c>
      <c r="B140" t="s">
        <v>182</v>
      </c>
      <c r="C140">
        <v>0</v>
      </c>
      <c r="D140" t="s">
        <v>183</v>
      </c>
      <c r="E140" t="s">
        <v>184</v>
      </c>
      <c r="F140">
        <v>96.02</v>
      </c>
      <c r="G140" t="s">
        <v>185</v>
      </c>
      <c r="H140">
        <v>5.3999999999999998E-5</v>
      </c>
      <c r="I140" t="s">
        <v>25</v>
      </c>
      <c r="J140" t="s">
        <v>186</v>
      </c>
      <c r="K140" t="e">
        <f t="shared" si="4"/>
        <v>#NAME?</v>
      </c>
      <c r="L140" t="s">
        <v>25</v>
      </c>
      <c r="M140" t="s">
        <v>24</v>
      </c>
      <c r="N140">
        <v>0.14638999999999999</v>
      </c>
      <c r="O140" t="s">
        <v>25</v>
      </c>
      <c r="P140" t="s">
        <v>189</v>
      </c>
      <c r="Q140">
        <v>10000</v>
      </c>
      <c r="R140" t="s">
        <v>190</v>
      </c>
      <c r="S140">
        <v>5</v>
      </c>
      <c r="T140" t="s">
        <v>191</v>
      </c>
      <c r="U140">
        <v>500</v>
      </c>
      <c r="V140" t="s">
        <v>192</v>
      </c>
      <c r="W140">
        <v>20</v>
      </c>
      <c r="X140" t="s">
        <v>193</v>
      </c>
      <c r="Y140">
        <v>20</v>
      </c>
    </row>
    <row r="141" spans="1:25">
      <c r="A141">
        <v>817</v>
      </c>
      <c r="B141" t="s">
        <v>182</v>
      </c>
      <c r="C141">
        <v>0</v>
      </c>
      <c r="D141" t="s">
        <v>183</v>
      </c>
      <c r="E141" t="s">
        <v>184</v>
      </c>
      <c r="F141">
        <v>96.02</v>
      </c>
      <c r="G141" t="s">
        <v>185</v>
      </c>
      <c r="H141">
        <v>6.4999999999999994E-5</v>
      </c>
      <c r="I141" t="s">
        <v>25</v>
      </c>
      <c r="J141" t="s">
        <v>186</v>
      </c>
      <c r="K141" t="e">
        <f t="shared" si="4"/>
        <v>#NAME?</v>
      </c>
      <c r="L141" t="s">
        <v>25</v>
      </c>
      <c r="M141" t="s">
        <v>24</v>
      </c>
      <c r="N141">
        <v>0.14571200000000001</v>
      </c>
      <c r="O141" t="s">
        <v>25</v>
      </c>
      <c r="P141" t="s">
        <v>189</v>
      </c>
      <c r="Q141">
        <v>10000</v>
      </c>
      <c r="R141" t="s">
        <v>190</v>
      </c>
      <c r="S141">
        <v>5</v>
      </c>
      <c r="T141" t="s">
        <v>191</v>
      </c>
      <c r="U141">
        <v>500</v>
      </c>
      <c r="V141" t="s">
        <v>192</v>
      </c>
      <c r="W141">
        <v>20</v>
      </c>
      <c r="X141" t="s">
        <v>193</v>
      </c>
      <c r="Y141">
        <v>20</v>
      </c>
    </row>
    <row r="142" spans="1:25">
      <c r="A142">
        <v>817</v>
      </c>
      <c r="B142" t="s">
        <v>182</v>
      </c>
      <c r="C142">
        <v>0</v>
      </c>
      <c r="D142" t="s">
        <v>183</v>
      </c>
      <c r="E142" t="s">
        <v>184</v>
      </c>
      <c r="F142">
        <v>96.02</v>
      </c>
      <c r="G142" t="s">
        <v>185</v>
      </c>
      <c r="H142">
        <v>8.5000000000000006E-5</v>
      </c>
      <c r="I142" t="s">
        <v>25</v>
      </c>
      <c r="J142" t="s">
        <v>186</v>
      </c>
      <c r="K142" t="e">
        <f t="shared" si="4"/>
        <v>#NAME?</v>
      </c>
      <c r="L142" t="s">
        <v>25</v>
      </c>
      <c r="M142" t="s">
        <v>24</v>
      </c>
      <c r="N142">
        <v>0.15721399999999999</v>
      </c>
      <c r="O142" t="s">
        <v>25</v>
      </c>
      <c r="P142" t="s">
        <v>189</v>
      </c>
      <c r="Q142">
        <v>10000</v>
      </c>
      <c r="R142" t="s">
        <v>190</v>
      </c>
      <c r="S142">
        <v>5</v>
      </c>
      <c r="T142" t="s">
        <v>191</v>
      </c>
      <c r="U142">
        <v>500</v>
      </c>
      <c r="V142" t="s">
        <v>192</v>
      </c>
      <c r="W142">
        <v>20</v>
      </c>
      <c r="X142" t="s">
        <v>193</v>
      </c>
      <c r="Y142">
        <v>20</v>
      </c>
    </row>
    <row r="143" spans="1:25">
      <c r="A143">
        <v>817</v>
      </c>
      <c r="B143" t="s">
        <v>182</v>
      </c>
      <c r="C143">
        <v>0</v>
      </c>
      <c r="D143" t="s">
        <v>183</v>
      </c>
      <c r="E143" t="s">
        <v>184</v>
      </c>
      <c r="F143">
        <v>1597.91</v>
      </c>
      <c r="G143" t="s">
        <v>185</v>
      </c>
      <c r="H143">
        <v>5.3000000000000001E-5</v>
      </c>
      <c r="I143" t="s">
        <v>25</v>
      </c>
      <c r="J143" t="s">
        <v>186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189</v>
      </c>
      <c r="Q143">
        <v>10000</v>
      </c>
      <c r="R143" t="s">
        <v>190</v>
      </c>
      <c r="S143">
        <v>5</v>
      </c>
      <c r="T143" t="s">
        <v>191</v>
      </c>
      <c r="U143">
        <v>500</v>
      </c>
      <c r="V143" t="s">
        <v>192</v>
      </c>
      <c r="W143">
        <v>20</v>
      </c>
      <c r="X143" t="s">
        <v>193</v>
      </c>
      <c r="Y143">
        <v>20</v>
      </c>
    </row>
    <row r="144" spans="1:25">
      <c r="A144">
        <v>817</v>
      </c>
      <c r="B144" t="s">
        <v>182</v>
      </c>
      <c r="C144">
        <v>0</v>
      </c>
      <c r="D144" t="s">
        <v>183</v>
      </c>
      <c r="E144" t="s">
        <v>184</v>
      </c>
      <c r="F144">
        <v>1597.91</v>
      </c>
      <c r="G144" t="s">
        <v>185</v>
      </c>
      <c r="H144">
        <v>5.5999999999999999E-5</v>
      </c>
      <c r="I144" t="s">
        <v>25</v>
      </c>
      <c r="J144" t="s">
        <v>186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189</v>
      </c>
      <c r="Q144">
        <v>10000</v>
      </c>
      <c r="R144" t="s">
        <v>190</v>
      </c>
      <c r="S144">
        <v>5</v>
      </c>
      <c r="T144" t="s">
        <v>191</v>
      </c>
      <c r="U144">
        <v>500</v>
      </c>
      <c r="V144" t="s">
        <v>192</v>
      </c>
      <c r="W144">
        <v>20</v>
      </c>
      <c r="X144" t="s">
        <v>193</v>
      </c>
      <c r="Y144">
        <v>20</v>
      </c>
    </row>
    <row r="145" spans="1:25">
      <c r="A145">
        <v>817</v>
      </c>
      <c r="B145" t="s">
        <v>182</v>
      </c>
      <c r="C145">
        <v>0</v>
      </c>
      <c r="D145" t="s">
        <v>183</v>
      </c>
      <c r="E145" t="s">
        <v>184</v>
      </c>
      <c r="F145">
        <v>290.96600000000001</v>
      </c>
      <c r="G145" t="s">
        <v>185</v>
      </c>
      <c r="H145">
        <v>5.0000000000000002E-5</v>
      </c>
      <c r="I145" t="s">
        <v>25</v>
      </c>
      <c r="J145" t="s">
        <v>186</v>
      </c>
      <c r="K145" t="e">
        <f t="shared" si="4"/>
        <v>#NAME?</v>
      </c>
      <c r="L145" t="s">
        <v>25</v>
      </c>
      <c r="M145" t="s">
        <v>24</v>
      </c>
      <c r="N145">
        <v>0.14943500000000001</v>
      </c>
      <c r="O145" t="s">
        <v>25</v>
      </c>
      <c r="P145" t="s">
        <v>189</v>
      </c>
      <c r="Q145">
        <v>10000</v>
      </c>
      <c r="R145" t="s">
        <v>190</v>
      </c>
      <c r="S145">
        <v>5</v>
      </c>
      <c r="T145" t="s">
        <v>191</v>
      </c>
      <c r="U145">
        <v>500</v>
      </c>
      <c r="V145" t="s">
        <v>192</v>
      </c>
      <c r="W145">
        <v>20</v>
      </c>
      <c r="X145" t="s">
        <v>193</v>
      </c>
      <c r="Y145">
        <v>20</v>
      </c>
    </row>
    <row r="146" spans="1:25">
      <c r="A146">
        <v>817</v>
      </c>
      <c r="B146" t="s">
        <v>182</v>
      </c>
      <c r="C146">
        <v>0</v>
      </c>
      <c r="D146" t="s">
        <v>183</v>
      </c>
      <c r="E146" t="s">
        <v>184</v>
      </c>
      <c r="F146">
        <v>23.28</v>
      </c>
      <c r="G146" t="s">
        <v>185</v>
      </c>
      <c r="H146">
        <v>5.3000000000000001E-5</v>
      </c>
      <c r="I146" t="s">
        <v>25</v>
      </c>
      <c r="J146" t="s">
        <v>186</v>
      </c>
      <c r="K146" t="e">
        <f t="shared" si="4"/>
        <v>#NAME?</v>
      </c>
      <c r="L146" t="s">
        <v>25</v>
      </c>
      <c r="M146" t="s">
        <v>24</v>
      </c>
      <c r="N146">
        <v>0.13372700000000001</v>
      </c>
      <c r="O146" t="s">
        <v>25</v>
      </c>
      <c r="P146" t="s">
        <v>189</v>
      </c>
      <c r="Q146">
        <v>10000</v>
      </c>
      <c r="R146" t="s">
        <v>190</v>
      </c>
      <c r="S146">
        <v>5</v>
      </c>
      <c r="T146" t="s">
        <v>191</v>
      </c>
      <c r="U146">
        <v>500</v>
      </c>
      <c r="V146" t="s">
        <v>192</v>
      </c>
      <c r="W146">
        <v>20</v>
      </c>
      <c r="X146" t="s">
        <v>193</v>
      </c>
      <c r="Y146">
        <v>20</v>
      </c>
    </row>
    <row r="147" spans="1:25">
      <c r="A147">
        <v>817</v>
      </c>
      <c r="B147" t="s">
        <v>182</v>
      </c>
      <c r="C147">
        <v>0</v>
      </c>
      <c r="D147" t="s">
        <v>183</v>
      </c>
      <c r="E147" t="s">
        <v>184</v>
      </c>
      <c r="F147">
        <v>24.754000000000001</v>
      </c>
      <c r="G147" t="s">
        <v>185</v>
      </c>
      <c r="H147">
        <v>4.6999999999999997E-5</v>
      </c>
      <c r="I147" t="s">
        <v>25</v>
      </c>
      <c r="J147" t="s">
        <v>186</v>
      </c>
      <c r="K147" t="e">
        <f t="shared" si="4"/>
        <v>#NAME?</v>
      </c>
      <c r="L147" t="s">
        <v>25</v>
      </c>
      <c r="M147" t="s">
        <v>24</v>
      </c>
      <c r="N147">
        <v>0.13624800000000001</v>
      </c>
      <c r="O147" t="s">
        <v>25</v>
      </c>
      <c r="P147" t="s">
        <v>189</v>
      </c>
      <c r="Q147">
        <v>10000</v>
      </c>
      <c r="R147" t="s">
        <v>190</v>
      </c>
      <c r="S147">
        <v>5</v>
      </c>
      <c r="T147" t="s">
        <v>191</v>
      </c>
      <c r="U147">
        <v>500</v>
      </c>
      <c r="V147" t="s">
        <v>192</v>
      </c>
      <c r="W147">
        <v>40</v>
      </c>
      <c r="X147" t="s">
        <v>193</v>
      </c>
      <c r="Y147">
        <v>40</v>
      </c>
    </row>
    <row r="148" spans="1:25">
      <c r="A148">
        <v>817</v>
      </c>
      <c r="B148" t="s">
        <v>182</v>
      </c>
      <c r="C148">
        <v>0</v>
      </c>
      <c r="D148" t="s">
        <v>183</v>
      </c>
      <c r="E148" t="s">
        <v>184</v>
      </c>
      <c r="F148">
        <v>0</v>
      </c>
      <c r="G148" t="s">
        <v>185</v>
      </c>
      <c r="H148">
        <v>3.8999999999999999E-5</v>
      </c>
      <c r="I148" t="s">
        <v>25</v>
      </c>
      <c r="J148" t="s">
        <v>186</v>
      </c>
      <c r="K148" t="e">
        <f t="shared" si="4"/>
        <v>#NAME?</v>
      </c>
      <c r="L148" t="s">
        <v>25</v>
      </c>
      <c r="M148" t="s">
        <v>24</v>
      </c>
      <c r="N148">
        <v>8.0974000000000004E-2</v>
      </c>
      <c r="O148" t="s">
        <v>25</v>
      </c>
      <c r="P148" t="s">
        <v>189</v>
      </c>
      <c r="Q148">
        <v>10000</v>
      </c>
      <c r="R148" t="s">
        <v>190</v>
      </c>
      <c r="S148">
        <v>5</v>
      </c>
      <c r="T148" t="s">
        <v>191</v>
      </c>
      <c r="U148">
        <v>500</v>
      </c>
      <c r="V148" t="s">
        <v>192</v>
      </c>
      <c r="W148">
        <v>40</v>
      </c>
      <c r="X148" t="s">
        <v>193</v>
      </c>
      <c r="Y148">
        <v>40</v>
      </c>
    </row>
    <row r="149" spans="1:25">
      <c r="A149">
        <v>817</v>
      </c>
      <c r="B149" t="s">
        <v>182</v>
      </c>
      <c r="C149">
        <v>0</v>
      </c>
      <c r="D149" t="s">
        <v>183</v>
      </c>
      <c r="E149" t="s">
        <v>184</v>
      </c>
      <c r="F149">
        <v>159.05600000000001</v>
      </c>
      <c r="G149" t="s">
        <v>185</v>
      </c>
      <c r="H149">
        <v>4.8000000000000001E-5</v>
      </c>
      <c r="I149" t="s">
        <v>25</v>
      </c>
      <c r="J149" t="s">
        <v>186</v>
      </c>
      <c r="K149" t="e">
        <f t="shared" si="4"/>
        <v>#NAME?</v>
      </c>
      <c r="L149" t="s">
        <v>25</v>
      </c>
      <c r="M149" t="s">
        <v>24</v>
      </c>
      <c r="N149">
        <v>0.15435599999999999</v>
      </c>
      <c r="O149" t="s">
        <v>25</v>
      </c>
      <c r="P149" t="s">
        <v>189</v>
      </c>
      <c r="Q149">
        <v>10000</v>
      </c>
      <c r="R149" t="s">
        <v>190</v>
      </c>
      <c r="S149">
        <v>6</v>
      </c>
      <c r="T149" t="s">
        <v>191</v>
      </c>
      <c r="U149">
        <v>500</v>
      </c>
      <c r="V149" t="s">
        <v>192</v>
      </c>
      <c r="W149">
        <v>100</v>
      </c>
      <c r="X149" t="s">
        <v>193</v>
      </c>
      <c r="Y149">
        <v>100</v>
      </c>
    </row>
    <row r="150" spans="1:25">
      <c r="A150">
        <v>817</v>
      </c>
      <c r="B150" t="s">
        <v>182</v>
      </c>
      <c r="C150">
        <v>0</v>
      </c>
      <c r="D150" t="s">
        <v>183</v>
      </c>
      <c r="E150" t="s">
        <v>184</v>
      </c>
      <c r="F150">
        <v>159.05600000000001</v>
      </c>
      <c r="G150" t="s">
        <v>185</v>
      </c>
      <c r="H150">
        <v>4.0000000000000003E-5</v>
      </c>
      <c r="I150" t="s">
        <v>25</v>
      </c>
      <c r="J150" t="s">
        <v>186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189</v>
      </c>
      <c r="Q150">
        <v>10000</v>
      </c>
      <c r="R150" t="s">
        <v>190</v>
      </c>
      <c r="S150">
        <v>6</v>
      </c>
      <c r="T150" t="s">
        <v>191</v>
      </c>
      <c r="U150">
        <v>500</v>
      </c>
      <c r="V150" t="s">
        <v>192</v>
      </c>
      <c r="W150">
        <v>100</v>
      </c>
      <c r="X150" t="s">
        <v>193</v>
      </c>
      <c r="Y150">
        <v>100</v>
      </c>
    </row>
    <row r="151" spans="1:25">
      <c r="A151">
        <v>817</v>
      </c>
      <c r="B151" t="s">
        <v>182</v>
      </c>
      <c r="C151">
        <v>0</v>
      </c>
      <c r="D151" t="s">
        <v>183</v>
      </c>
      <c r="E151" t="s">
        <v>184</v>
      </c>
      <c r="F151">
        <v>511.89800000000002</v>
      </c>
      <c r="G151" t="s">
        <v>185</v>
      </c>
      <c r="H151">
        <v>5.8999999999999998E-5</v>
      </c>
      <c r="I151" t="s">
        <v>25</v>
      </c>
      <c r="J151" t="s">
        <v>186</v>
      </c>
      <c r="K151" t="e">
        <f t="shared" si="4"/>
        <v>#NAME?</v>
      </c>
      <c r="L151" t="s">
        <v>25</v>
      </c>
      <c r="M151" t="s">
        <v>24</v>
      </c>
      <c r="N151">
        <v>0.15224099999999999</v>
      </c>
      <c r="O151" t="s">
        <v>25</v>
      </c>
      <c r="P151" t="s">
        <v>189</v>
      </c>
      <c r="Q151">
        <v>10000</v>
      </c>
      <c r="R151" t="s">
        <v>190</v>
      </c>
      <c r="S151">
        <v>5</v>
      </c>
      <c r="T151" t="s">
        <v>191</v>
      </c>
      <c r="U151">
        <v>500</v>
      </c>
      <c r="V151" t="s">
        <v>192</v>
      </c>
      <c r="W151">
        <v>20</v>
      </c>
      <c r="X151" t="s">
        <v>193</v>
      </c>
      <c r="Y151">
        <v>20</v>
      </c>
    </row>
    <row r="152" spans="1:25">
      <c r="A152">
        <v>738</v>
      </c>
      <c r="B152" t="s">
        <v>182</v>
      </c>
      <c r="C152">
        <v>122</v>
      </c>
      <c r="D152" t="s">
        <v>183</v>
      </c>
      <c r="E152" t="s">
        <v>184</v>
      </c>
      <c r="F152">
        <v>5.63</v>
      </c>
      <c r="G152" t="s">
        <v>185</v>
      </c>
      <c r="H152">
        <v>5.9999999999999995E-4</v>
      </c>
      <c r="I152" t="s">
        <v>25</v>
      </c>
      <c r="J152" t="s">
        <v>186</v>
      </c>
      <c r="K152" t="e">
        <f ca="1">-nan(ind)</f>
        <v>#NAME?</v>
      </c>
      <c r="L152" t="s">
        <v>25</v>
      </c>
      <c r="M152" t="s">
        <v>24</v>
      </c>
      <c r="N152">
        <v>64.610185999999999</v>
      </c>
      <c r="O152" t="s">
        <v>25</v>
      </c>
      <c r="P152" t="s">
        <v>189</v>
      </c>
      <c r="Q152">
        <v>1000000</v>
      </c>
      <c r="R152" t="s">
        <v>190</v>
      </c>
      <c r="S152">
        <v>10</v>
      </c>
      <c r="T152" t="s">
        <v>191</v>
      </c>
      <c r="U152">
        <v>500</v>
      </c>
      <c r="V152" t="s">
        <v>192</v>
      </c>
      <c r="W152">
        <v>20</v>
      </c>
      <c r="X152" t="s">
        <v>193</v>
      </c>
      <c r="Y152">
        <v>20</v>
      </c>
    </row>
    <row r="153" spans="1:25">
      <c r="A153">
        <v>737</v>
      </c>
      <c r="B153" t="s">
        <v>182</v>
      </c>
      <c r="C153">
        <v>122</v>
      </c>
      <c r="D153" t="s">
        <v>183</v>
      </c>
      <c r="E153" t="s">
        <v>184</v>
      </c>
      <c r="F153">
        <v>5.63</v>
      </c>
      <c r="G153" t="s">
        <v>185</v>
      </c>
      <c r="H153">
        <v>5.8200000000000005E-4</v>
      </c>
      <c r="I153" t="s">
        <v>25</v>
      </c>
      <c r="J153" t="s">
        <v>186</v>
      </c>
      <c r="K153" t="e">
        <f ca="1">-nan(ind)</f>
        <v>#NAME?</v>
      </c>
      <c r="L153" t="s">
        <v>25</v>
      </c>
      <c r="M153" t="s">
        <v>24</v>
      </c>
      <c r="N153">
        <v>57.533603999999997</v>
      </c>
      <c r="O153" t="s">
        <v>25</v>
      </c>
      <c r="P153" t="s">
        <v>189</v>
      </c>
      <c r="Q153">
        <v>1000000</v>
      </c>
      <c r="R153" t="s">
        <v>190</v>
      </c>
      <c r="S153">
        <v>10</v>
      </c>
      <c r="T153" t="s">
        <v>191</v>
      </c>
      <c r="U153">
        <v>500</v>
      </c>
      <c r="V153" t="s">
        <v>192</v>
      </c>
      <c r="W153">
        <v>20</v>
      </c>
      <c r="X153" t="s">
        <v>193</v>
      </c>
      <c r="Y153">
        <v>20</v>
      </c>
    </row>
    <row r="154" spans="1:25">
      <c r="A154">
        <v>736</v>
      </c>
      <c r="B154" t="s">
        <v>182</v>
      </c>
      <c r="C154">
        <v>122</v>
      </c>
      <c r="D154" t="s">
        <v>183</v>
      </c>
      <c r="E154" t="s">
        <v>184</v>
      </c>
      <c r="F154">
        <v>5.63</v>
      </c>
      <c r="G154" t="s">
        <v>185</v>
      </c>
      <c r="H154">
        <v>1.8900000000000001E-4</v>
      </c>
      <c r="I154" t="s">
        <v>25</v>
      </c>
      <c r="J154" t="s">
        <v>186</v>
      </c>
      <c r="K154" t="e">
        <f ca="1">-nan(ind)</f>
        <v>#NAME?</v>
      </c>
      <c r="L154" t="s">
        <v>25</v>
      </c>
      <c r="M154" t="s">
        <v>24</v>
      </c>
      <c r="N154">
        <v>29.146087999999999</v>
      </c>
      <c r="O154" t="s">
        <v>25</v>
      </c>
      <c r="P154" t="s">
        <v>189</v>
      </c>
      <c r="Q154">
        <v>1000000</v>
      </c>
      <c r="R154" t="s">
        <v>190</v>
      </c>
      <c r="S154">
        <v>10</v>
      </c>
      <c r="T154" t="s">
        <v>191</v>
      </c>
      <c r="U154">
        <v>500</v>
      </c>
      <c r="V154" t="s">
        <v>192</v>
      </c>
      <c r="W154">
        <v>20</v>
      </c>
      <c r="X154" t="s">
        <v>193</v>
      </c>
      <c r="Y154">
        <v>20</v>
      </c>
    </row>
    <row r="155" spans="1:25">
      <c r="A155">
        <v>736</v>
      </c>
      <c r="B155" t="s">
        <v>182</v>
      </c>
      <c r="C155">
        <v>122</v>
      </c>
      <c r="D155" t="s">
        <v>183</v>
      </c>
      <c r="E155" t="s">
        <v>184</v>
      </c>
      <c r="F155">
        <v>1008.75</v>
      </c>
      <c r="G155" t="s">
        <v>185</v>
      </c>
      <c r="H155">
        <v>1.83E-4</v>
      </c>
      <c r="I155" t="s">
        <v>25</v>
      </c>
      <c r="J155" t="s">
        <v>186</v>
      </c>
      <c r="K155" t="e">
        <f ca="1">-nan(ind)</f>
        <v>#NAME?</v>
      </c>
      <c r="L155" t="s">
        <v>25</v>
      </c>
      <c r="M155" t="s">
        <v>24</v>
      </c>
      <c r="N155">
        <v>39.253489000000002</v>
      </c>
      <c r="O155" t="s">
        <v>25</v>
      </c>
      <c r="P155" t="s">
        <v>189</v>
      </c>
      <c r="Q155">
        <v>1000000</v>
      </c>
      <c r="R155" t="s">
        <v>190</v>
      </c>
      <c r="S155">
        <v>10</v>
      </c>
      <c r="T155" t="s">
        <v>191</v>
      </c>
      <c r="U155">
        <v>500</v>
      </c>
      <c r="V155" t="s">
        <v>192</v>
      </c>
      <c r="W155">
        <v>20</v>
      </c>
      <c r="X155" t="s">
        <v>193</v>
      </c>
      <c r="Y155">
        <v>20</v>
      </c>
    </row>
    <row r="156" spans="1:25">
      <c r="A156">
        <v>735</v>
      </c>
      <c r="B156" t="s">
        <v>182</v>
      </c>
      <c r="C156">
        <v>122</v>
      </c>
      <c r="D156" t="s">
        <v>183</v>
      </c>
      <c r="E156" t="s">
        <v>184</v>
      </c>
      <c r="F156">
        <v>1110.6600000000001</v>
      </c>
      <c r="G156" t="s">
        <v>185</v>
      </c>
      <c r="H156">
        <v>1.0020000000000001E-3</v>
      </c>
      <c r="I156" t="s">
        <v>25</v>
      </c>
      <c r="J156" t="s">
        <v>186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189</v>
      </c>
      <c r="Q156">
        <v>1000000</v>
      </c>
      <c r="R156" t="s">
        <v>190</v>
      </c>
      <c r="S156">
        <v>10</v>
      </c>
      <c r="T156" t="s">
        <v>191</v>
      </c>
      <c r="U156">
        <v>100</v>
      </c>
      <c r="V156" t="s">
        <v>192</v>
      </c>
      <c r="W156">
        <v>20</v>
      </c>
      <c r="X156" t="s">
        <v>193</v>
      </c>
      <c r="Y156">
        <v>20</v>
      </c>
    </row>
    <row r="157" spans="1:25">
      <c r="A157">
        <v>735</v>
      </c>
      <c r="B157" t="s">
        <v>182</v>
      </c>
      <c r="C157">
        <v>122</v>
      </c>
      <c r="D157" t="s">
        <v>183</v>
      </c>
      <c r="E157" t="s">
        <v>184</v>
      </c>
      <c r="F157">
        <v>1110.6600000000001</v>
      </c>
      <c r="G157" t="s">
        <v>185</v>
      </c>
      <c r="H157">
        <v>9.810000000000001E-4</v>
      </c>
      <c r="I157" t="s">
        <v>25</v>
      </c>
      <c r="J157" t="s">
        <v>186</v>
      </c>
      <c r="K157" t="e">
        <f ca="1">-nan(ind)</f>
        <v>#NAME?</v>
      </c>
      <c r="L157" t="s">
        <v>25</v>
      </c>
      <c r="M157" t="s">
        <v>24</v>
      </c>
      <c r="N157">
        <v>53.637447000000002</v>
      </c>
      <c r="O157" t="s">
        <v>25</v>
      </c>
      <c r="P157" t="s">
        <v>189</v>
      </c>
      <c r="Q157">
        <v>1000000</v>
      </c>
      <c r="R157" t="s">
        <v>190</v>
      </c>
      <c r="S157">
        <v>10</v>
      </c>
      <c r="T157" t="s">
        <v>191</v>
      </c>
      <c r="U157">
        <v>100</v>
      </c>
      <c r="V157" t="s">
        <v>192</v>
      </c>
      <c r="W157">
        <v>20</v>
      </c>
      <c r="X157" t="s">
        <v>193</v>
      </c>
      <c r="Y157">
        <v>20</v>
      </c>
    </row>
    <row r="158" spans="1:25">
      <c r="A158">
        <v>735</v>
      </c>
      <c r="B158" t="s">
        <v>182</v>
      </c>
      <c r="C158">
        <v>122</v>
      </c>
      <c r="D158" t="s">
        <v>183</v>
      </c>
      <c r="E158" t="s">
        <v>184</v>
      </c>
      <c r="F158">
        <v>1110.6600000000001</v>
      </c>
      <c r="G158" t="s">
        <v>185</v>
      </c>
      <c r="H158">
        <v>1.9680000000000001E-3</v>
      </c>
      <c r="I158" t="s">
        <v>25</v>
      </c>
      <c r="J158" t="s">
        <v>186</v>
      </c>
      <c r="K158" t="e">
        <f ca="1">-nan(ind)</f>
        <v>#NAME?</v>
      </c>
      <c r="L158" t="s">
        <v>25</v>
      </c>
      <c r="M158" t="s">
        <v>24</v>
      </c>
      <c r="N158">
        <v>178.96879100000001</v>
      </c>
      <c r="O158" t="s">
        <v>25</v>
      </c>
      <c r="P158" t="s">
        <v>189</v>
      </c>
      <c r="Q158">
        <v>1000000</v>
      </c>
      <c r="R158" t="s">
        <v>190</v>
      </c>
      <c r="S158">
        <v>10</v>
      </c>
      <c r="T158" t="s">
        <v>191</v>
      </c>
      <c r="U158">
        <v>100</v>
      </c>
      <c r="V158" t="s">
        <v>192</v>
      </c>
      <c r="W158">
        <v>20</v>
      </c>
      <c r="X158" t="s">
        <v>193</v>
      </c>
      <c r="Y158">
        <v>20</v>
      </c>
    </row>
    <row r="159" spans="1:25">
      <c r="A159">
        <v>735</v>
      </c>
      <c r="B159" t="s">
        <v>182</v>
      </c>
      <c r="C159">
        <v>122</v>
      </c>
      <c r="D159" t="s">
        <v>183</v>
      </c>
      <c r="E159" t="s">
        <v>184</v>
      </c>
      <c r="F159">
        <v>1110.6600000000001</v>
      </c>
      <c r="G159" t="s">
        <v>185</v>
      </c>
      <c r="H159">
        <v>1.9419999999999999E-3</v>
      </c>
      <c r="I159" t="s">
        <v>25</v>
      </c>
      <c r="J159" t="s">
        <v>186</v>
      </c>
      <c r="K159" t="e">
        <f ca="1">-nan(ind)</f>
        <v>#NAME?</v>
      </c>
      <c r="L159" t="s">
        <v>25</v>
      </c>
      <c r="M159" t="s">
        <v>24</v>
      </c>
      <c r="N159">
        <v>179.35425900000001</v>
      </c>
      <c r="O159" t="s">
        <v>25</v>
      </c>
      <c r="P159" t="s">
        <v>189</v>
      </c>
      <c r="Q159">
        <v>1000000</v>
      </c>
      <c r="R159" t="s">
        <v>190</v>
      </c>
      <c r="S159">
        <v>10</v>
      </c>
      <c r="T159" t="s">
        <v>191</v>
      </c>
      <c r="U159">
        <v>100</v>
      </c>
      <c r="V159" t="s">
        <v>192</v>
      </c>
      <c r="W159">
        <v>20</v>
      </c>
      <c r="X159" t="s">
        <v>193</v>
      </c>
      <c r="Y159">
        <v>20</v>
      </c>
    </row>
    <row r="160" spans="1:25">
      <c r="A160">
        <v>734</v>
      </c>
      <c r="B160" t="s">
        <v>182</v>
      </c>
      <c r="C160">
        <v>122</v>
      </c>
      <c r="D160" t="s">
        <v>183</v>
      </c>
      <c r="E160" t="s">
        <v>184</v>
      </c>
      <c r="F160">
        <v>1110.6600000000001</v>
      </c>
      <c r="G160" t="s">
        <v>185</v>
      </c>
      <c r="H160">
        <v>1.9319999999999999E-3</v>
      </c>
      <c r="I160" t="s">
        <v>25</v>
      </c>
      <c r="J160" t="s">
        <v>186</v>
      </c>
      <c r="K160" t="e">
        <f ca="1">-nan(ind)</f>
        <v>#NAME?</v>
      </c>
      <c r="L160" t="s">
        <v>25</v>
      </c>
      <c r="M160" t="s">
        <v>24</v>
      </c>
      <c r="N160">
        <v>180.46788799999999</v>
      </c>
      <c r="O160" t="s">
        <v>25</v>
      </c>
      <c r="P160" t="s">
        <v>189</v>
      </c>
      <c r="Q160">
        <v>1000000</v>
      </c>
      <c r="R160" t="s">
        <v>190</v>
      </c>
      <c r="S160">
        <v>10</v>
      </c>
      <c r="T160" t="s">
        <v>191</v>
      </c>
      <c r="U160">
        <v>100</v>
      </c>
      <c r="V160" t="s">
        <v>192</v>
      </c>
      <c r="W160">
        <v>20</v>
      </c>
      <c r="X160" t="s">
        <v>193</v>
      </c>
      <c r="Y160">
        <v>20</v>
      </c>
    </row>
    <row r="161" spans="1:25">
      <c r="A161">
        <v>733</v>
      </c>
      <c r="B161" t="s">
        <v>182</v>
      </c>
      <c r="C161">
        <v>122</v>
      </c>
      <c r="D161" t="s">
        <v>183</v>
      </c>
      <c r="E161" t="s">
        <v>184</v>
      </c>
      <c r="F161">
        <v>0.56999999999999995</v>
      </c>
      <c r="G161" t="s">
        <v>185</v>
      </c>
      <c r="H161">
        <v>1.8959999999999999E-3</v>
      </c>
      <c r="I161" t="s">
        <v>25</v>
      </c>
      <c r="J161" t="s">
        <v>186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189</v>
      </c>
      <c r="Q161">
        <v>1000000</v>
      </c>
      <c r="R161" t="s">
        <v>190</v>
      </c>
      <c r="S161">
        <v>10</v>
      </c>
      <c r="T161" t="s">
        <v>191</v>
      </c>
      <c r="U161">
        <v>100</v>
      </c>
      <c r="V161" t="s">
        <v>192</v>
      </c>
      <c r="W161">
        <v>50</v>
      </c>
      <c r="X161" t="s">
        <v>193</v>
      </c>
      <c r="Y161">
        <v>100</v>
      </c>
    </row>
    <row r="162" spans="1:25">
      <c r="A162">
        <v>732</v>
      </c>
      <c r="B162" t="s">
        <v>182</v>
      </c>
      <c r="C162">
        <v>122</v>
      </c>
      <c r="D162" t="s">
        <v>183</v>
      </c>
      <c r="E162" t="s">
        <v>184</v>
      </c>
      <c r="F162">
        <v>0.57199999999999995</v>
      </c>
      <c r="G162" t="s">
        <v>185</v>
      </c>
      <c r="H162">
        <v>4.3000000000000002E-5</v>
      </c>
      <c r="I162" t="s">
        <v>25</v>
      </c>
      <c r="J162" t="s">
        <v>186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189</v>
      </c>
      <c r="Q162">
        <v>1000000</v>
      </c>
      <c r="R162" t="s">
        <v>190</v>
      </c>
      <c r="S162">
        <v>10</v>
      </c>
      <c r="T162" t="s">
        <v>191</v>
      </c>
      <c r="U162">
        <v>500</v>
      </c>
      <c r="V162" t="s">
        <v>192</v>
      </c>
      <c r="W162">
        <v>50</v>
      </c>
      <c r="X162" t="s">
        <v>193</v>
      </c>
      <c r="Y162">
        <v>100</v>
      </c>
    </row>
    <row r="163" spans="1:25">
      <c r="A163">
        <v>731</v>
      </c>
      <c r="B163" t="s">
        <v>182</v>
      </c>
      <c r="C163">
        <v>122</v>
      </c>
      <c r="D163" t="s">
        <v>183</v>
      </c>
      <c r="E163" t="s">
        <v>184</v>
      </c>
      <c r="F163">
        <v>935.97</v>
      </c>
      <c r="G163" t="s">
        <v>185</v>
      </c>
      <c r="H163">
        <v>5.3000000000000001E-5</v>
      </c>
      <c r="I163" t="s">
        <v>25</v>
      </c>
      <c r="J163" t="s">
        <v>186</v>
      </c>
      <c r="K163" t="e">
        <f t="shared" si="5"/>
        <v>#NAME?</v>
      </c>
      <c r="L163" t="s">
        <v>25</v>
      </c>
      <c r="M163" t="s">
        <v>24</v>
      </c>
      <c r="N163">
        <v>16.438821000000001</v>
      </c>
      <c r="O163" t="s">
        <v>25</v>
      </c>
      <c r="P163" t="s">
        <v>189</v>
      </c>
      <c r="Q163">
        <v>1000000</v>
      </c>
      <c r="R163" t="s">
        <v>190</v>
      </c>
      <c r="S163">
        <v>10</v>
      </c>
      <c r="T163" t="s">
        <v>191</v>
      </c>
      <c r="U163">
        <v>500</v>
      </c>
      <c r="V163" t="s">
        <v>192</v>
      </c>
      <c r="W163">
        <v>50</v>
      </c>
      <c r="X163" t="s">
        <v>193</v>
      </c>
      <c r="Y163">
        <v>50</v>
      </c>
    </row>
    <row r="164" spans="1:25">
      <c r="A164">
        <v>725</v>
      </c>
      <c r="B164" t="s">
        <v>182</v>
      </c>
      <c r="C164">
        <v>122</v>
      </c>
      <c r="D164" t="s">
        <v>183</v>
      </c>
      <c r="E164" t="s">
        <v>184</v>
      </c>
      <c r="F164">
        <v>1023.27</v>
      </c>
      <c r="G164" t="s">
        <v>185</v>
      </c>
      <c r="H164">
        <v>5.1999999999999997E-5</v>
      </c>
      <c r="I164" t="s">
        <v>25</v>
      </c>
      <c r="J164" t="s">
        <v>186</v>
      </c>
      <c r="K164" t="e">
        <f t="shared" si="5"/>
        <v>#NAME?</v>
      </c>
      <c r="L164" t="s">
        <v>25</v>
      </c>
      <c r="M164" t="s">
        <v>24</v>
      </c>
      <c r="N164">
        <v>15.820460000000001</v>
      </c>
      <c r="O164" t="s">
        <v>25</v>
      </c>
      <c r="P164" t="s">
        <v>189</v>
      </c>
      <c r="Q164">
        <v>1000000</v>
      </c>
      <c r="R164" t="s">
        <v>190</v>
      </c>
      <c r="S164">
        <v>10</v>
      </c>
      <c r="T164" t="s">
        <v>191</v>
      </c>
      <c r="U164">
        <v>2000</v>
      </c>
      <c r="V164" t="s">
        <v>192</v>
      </c>
      <c r="W164">
        <v>20</v>
      </c>
      <c r="X164" t="s">
        <v>193</v>
      </c>
      <c r="Y164">
        <v>20</v>
      </c>
    </row>
    <row r="165" spans="1:25">
      <c r="A165">
        <v>724</v>
      </c>
      <c r="B165" t="s">
        <v>182</v>
      </c>
      <c r="C165">
        <v>122</v>
      </c>
      <c r="D165" t="s">
        <v>183</v>
      </c>
      <c r="E165" t="s">
        <v>184</v>
      </c>
      <c r="F165">
        <v>6032.8980000000001</v>
      </c>
      <c r="G165" t="s">
        <v>185</v>
      </c>
      <c r="H165">
        <v>5.5000000000000002E-5</v>
      </c>
      <c r="I165" t="s">
        <v>25</v>
      </c>
      <c r="J165" t="s">
        <v>186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189</v>
      </c>
      <c r="Q165">
        <v>1000000</v>
      </c>
      <c r="R165" t="s">
        <v>190</v>
      </c>
      <c r="S165">
        <v>10</v>
      </c>
      <c r="T165" t="s">
        <v>191</v>
      </c>
      <c r="U165">
        <v>500</v>
      </c>
      <c r="V165" t="s">
        <v>192</v>
      </c>
      <c r="W165">
        <v>20</v>
      </c>
      <c r="X165" t="s">
        <v>193</v>
      </c>
      <c r="Y165">
        <v>20</v>
      </c>
    </row>
    <row r="166" spans="1:25">
      <c r="A166">
        <v>724</v>
      </c>
      <c r="B166" t="s">
        <v>182</v>
      </c>
      <c r="C166">
        <v>122</v>
      </c>
      <c r="D166" t="s">
        <v>183</v>
      </c>
      <c r="E166" t="s">
        <v>184</v>
      </c>
      <c r="F166">
        <v>6032.8980000000001</v>
      </c>
      <c r="G166" t="s">
        <v>185</v>
      </c>
      <c r="H166">
        <v>5.3999999999999998E-5</v>
      </c>
      <c r="I166" t="s">
        <v>25</v>
      </c>
      <c r="J166" t="s">
        <v>186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189</v>
      </c>
      <c r="Q166">
        <v>1000000</v>
      </c>
      <c r="R166" t="s">
        <v>190</v>
      </c>
      <c r="S166">
        <v>10</v>
      </c>
      <c r="T166" t="s">
        <v>191</v>
      </c>
      <c r="U166">
        <v>500</v>
      </c>
      <c r="V166" t="s">
        <v>192</v>
      </c>
      <c r="W166">
        <v>20</v>
      </c>
      <c r="X166" t="s">
        <v>193</v>
      </c>
      <c r="Y166">
        <v>20</v>
      </c>
    </row>
    <row r="167" spans="1:25">
      <c r="A167">
        <v>723</v>
      </c>
      <c r="B167" t="s">
        <v>182</v>
      </c>
      <c r="C167">
        <v>122</v>
      </c>
      <c r="D167" t="s">
        <v>183</v>
      </c>
      <c r="E167" t="s">
        <v>184</v>
      </c>
      <c r="F167">
        <v>104.562</v>
      </c>
      <c r="G167" t="s">
        <v>185</v>
      </c>
      <c r="H167">
        <v>5.5999999999999999E-5</v>
      </c>
      <c r="I167" t="s">
        <v>25</v>
      </c>
      <c r="J167" t="s">
        <v>186</v>
      </c>
      <c r="K167" t="e">
        <f t="shared" si="5"/>
        <v>#NAME?</v>
      </c>
      <c r="L167" t="s">
        <v>25</v>
      </c>
      <c r="M167" t="s">
        <v>24</v>
      </c>
      <c r="N167">
        <v>15.972846000000001</v>
      </c>
      <c r="O167" t="s">
        <v>25</v>
      </c>
      <c r="P167" t="s">
        <v>189</v>
      </c>
      <c r="Q167">
        <v>1000000</v>
      </c>
      <c r="R167" t="s">
        <v>190</v>
      </c>
      <c r="S167">
        <v>10</v>
      </c>
      <c r="T167" t="s">
        <v>191</v>
      </c>
      <c r="U167">
        <v>500</v>
      </c>
      <c r="V167" t="s">
        <v>192</v>
      </c>
      <c r="W167">
        <v>20</v>
      </c>
      <c r="X167" t="s">
        <v>193</v>
      </c>
      <c r="Y167">
        <v>20</v>
      </c>
    </row>
    <row r="168" spans="1:25">
      <c r="A168">
        <v>722</v>
      </c>
      <c r="B168" t="s">
        <v>182</v>
      </c>
      <c r="C168">
        <v>122</v>
      </c>
      <c r="D168" t="s">
        <v>183</v>
      </c>
      <c r="E168" t="s">
        <v>184</v>
      </c>
      <c r="F168">
        <v>346774.95</v>
      </c>
      <c r="G168" t="s">
        <v>185</v>
      </c>
      <c r="H168">
        <v>5.5000000000000002E-5</v>
      </c>
      <c r="I168" t="s">
        <v>25</v>
      </c>
      <c r="J168" t="s">
        <v>186</v>
      </c>
      <c r="K168" t="e">
        <f t="shared" si="5"/>
        <v>#NAME?</v>
      </c>
      <c r="L168" t="s">
        <v>25</v>
      </c>
      <c r="M168" t="s">
        <v>24</v>
      </c>
      <c r="N168">
        <v>19.276979999999998</v>
      </c>
      <c r="O168" t="s">
        <v>25</v>
      </c>
      <c r="P168" t="s">
        <v>189</v>
      </c>
      <c r="Q168">
        <v>1000000</v>
      </c>
      <c r="R168" t="s">
        <v>190</v>
      </c>
      <c r="S168">
        <v>10</v>
      </c>
      <c r="T168" t="s">
        <v>191</v>
      </c>
      <c r="U168">
        <v>500</v>
      </c>
      <c r="V168" t="s">
        <v>192</v>
      </c>
      <c r="W168">
        <v>20</v>
      </c>
      <c r="X168" t="s">
        <v>193</v>
      </c>
      <c r="Y168">
        <v>20</v>
      </c>
    </row>
    <row r="169" spans="1:25">
      <c r="A169">
        <v>721</v>
      </c>
      <c r="B169" t="s">
        <v>182</v>
      </c>
      <c r="C169">
        <v>122</v>
      </c>
      <c r="D169" t="s">
        <v>183</v>
      </c>
      <c r="E169" t="s">
        <v>184</v>
      </c>
      <c r="F169">
        <v>28443.067999999999</v>
      </c>
      <c r="G169" t="s">
        <v>185</v>
      </c>
      <c r="H169">
        <v>5.5999999999999999E-5</v>
      </c>
      <c r="I169" t="s">
        <v>25</v>
      </c>
      <c r="J169" t="s">
        <v>186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189</v>
      </c>
      <c r="Q169">
        <v>1000000</v>
      </c>
      <c r="R169" t="s">
        <v>190</v>
      </c>
      <c r="S169">
        <v>10</v>
      </c>
      <c r="T169" t="s">
        <v>191</v>
      </c>
      <c r="U169">
        <v>500</v>
      </c>
      <c r="V169" t="s">
        <v>192</v>
      </c>
      <c r="W169">
        <v>20</v>
      </c>
      <c r="X169" t="s">
        <v>193</v>
      </c>
      <c r="Y169">
        <v>20</v>
      </c>
    </row>
    <row r="170" spans="1:25">
      <c r="A170">
        <v>720</v>
      </c>
      <c r="B170" t="s">
        <v>182</v>
      </c>
      <c r="C170">
        <v>122</v>
      </c>
      <c r="D170" t="s">
        <v>183</v>
      </c>
      <c r="E170" t="s">
        <v>184</v>
      </c>
      <c r="F170">
        <v>979.27599999999995</v>
      </c>
      <c r="G170" t="s">
        <v>185</v>
      </c>
      <c r="H170">
        <v>5.1999999999999997E-5</v>
      </c>
      <c r="I170" t="s">
        <v>25</v>
      </c>
      <c r="J170" t="s">
        <v>186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189</v>
      </c>
      <c r="Q170">
        <v>1000000</v>
      </c>
      <c r="R170" t="s">
        <v>190</v>
      </c>
      <c r="S170">
        <v>10</v>
      </c>
      <c r="T170" t="s">
        <v>191</v>
      </c>
      <c r="U170">
        <v>500</v>
      </c>
      <c r="V170" t="s">
        <v>192</v>
      </c>
      <c r="W170">
        <v>20</v>
      </c>
      <c r="X170" t="s">
        <v>193</v>
      </c>
      <c r="Y170">
        <v>20</v>
      </c>
    </row>
    <row r="171" spans="1:25">
      <c r="A171">
        <v>720</v>
      </c>
      <c r="B171" t="s">
        <v>182</v>
      </c>
      <c r="C171">
        <v>122</v>
      </c>
      <c r="D171" t="s">
        <v>183</v>
      </c>
      <c r="E171" t="s">
        <v>184</v>
      </c>
      <c r="F171">
        <v>979.27599999999995</v>
      </c>
      <c r="G171" t="s">
        <v>185</v>
      </c>
      <c r="H171">
        <v>5.1999999999999997E-5</v>
      </c>
      <c r="I171" t="s">
        <v>25</v>
      </c>
      <c r="J171" t="s">
        <v>186</v>
      </c>
      <c r="K171" t="e">
        <f t="shared" si="5"/>
        <v>#NAME?</v>
      </c>
      <c r="L171" t="s">
        <v>25</v>
      </c>
      <c r="M171" t="s">
        <v>24</v>
      </c>
      <c r="N171">
        <v>15.727574000000001</v>
      </c>
      <c r="O171" t="s">
        <v>25</v>
      </c>
      <c r="P171" t="s">
        <v>189</v>
      </c>
      <c r="Q171">
        <v>1000000</v>
      </c>
      <c r="R171" t="s">
        <v>190</v>
      </c>
      <c r="S171">
        <v>10</v>
      </c>
      <c r="T171" t="s">
        <v>191</v>
      </c>
      <c r="U171">
        <v>500</v>
      </c>
      <c r="V171" t="s">
        <v>192</v>
      </c>
      <c r="W171">
        <v>20</v>
      </c>
      <c r="X171" t="s">
        <v>193</v>
      </c>
      <c r="Y171">
        <v>20</v>
      </c>
    </row>
    <row r="172" spans="1:25">
      <c r="A172">
        <v>720</v>
      </c>
      <c r="B172" t="s">
        <v>182</v>
      </c>
      <c r="C172">
        <v>122</v>
      </c>
      <c r="D172" t="s">
        <v>183</v>
      </c>
      <c r="E172" t="s">
        <v>184</v>
      </c>
      <c r="F172">
        <v>979.27599999999995</v>
      </c>
      <c r="G172" t="s">
        <v>185</v>
      </c>
      <c r="H172">
        <v>5.1999999999999997E-5</v>
      </c>
      <c r="I172" t="s">
        <v>25</v>
      </c>
      <c r="J172" t="s">
        <v>186</v>
      </c>
      <c r="K172" t="e">
        <f t="shared" si="5"/>
        <v>#NAME?</v>
      </c>
      <c r="L172" t="s">
        <v>25</v>
      </c>
      <c r="M172" t="s">
        <v>24</v>
      </c>
      <c r="N172">
        <v>16.282108000000001</v>
      </c>
      <c r="O172" t="s">
        <v>25</v>
      </c>
      <c r="P172" t="s">
        <v>189</v>
      </c>
      <c r="Q172">
        <v>1000000</v>
      </c>
      <c r="R172" t="s">
        <v>190</v>
      </c>
      <c r="S172">
        <v>10</v>
      </c>
      <c r="T172" t="s">
        <v>191</v>
      </c>
      <c r="U172">
        <v>500</v>
      </c>
      <c r="V172" t="s">
        <v>192</v>
      </c>
      <c r="W172">
        <v>20</v>
      </c>
      <c r="X172" t="s">
        <v>193</v>
      </c>
      <c r="Y172">
        <v>20</v>
      </c>
    </row>
    <row r="173" spans="1:25">
      <c r="A173">
        <v>719</v>
      </c>
      <c r="B173" t="s">
        <v>182</v>
      </c>
      <c r="C173">
        <v>122</v>
      </c>
      <c r="D173" t="s">
        <v>183</v>
      </c>
      <c r="E173" t="s">
        <v>184</v>
      </c>
      <c r="F173">
        <v>6.02</v>
      </c>
      <c r="G173" t="s">
        <v>185</v>
      </c>
      <c r="H173">
        <v>5.1E-5</v>
      </c>
      <c r="I173" t="s">
        <v>25</v>
      </c>
      <c r="J173" t="s">
        <v>186</v>
      </c>
      <c r="K173" t="e">
        <f t="shared" si="5"/>
        <v>#NAME?</v>
      </c>
      <c r="L173" t="s">
        <v>25</v>
      </c>
      <c r="M173" t="s">
        <v>24</v>
      </c>
      <c r="N173">
        <v>14.313834999999999</v>
      </c>
      <c r="O173" t="s">
        <v>25</v>
      </c>
      <c r="P173" t="s">
        <v>189</v>
      </c>
      <c r="Q173">
        <v>1000000</v>
      </c>
      <c r="R173" t="s">
        <v>190</v>
      </c>
      <c r="S173">
        <v>10</v>
      </c>
      <c r="T173" t="s">
        <v>191</v>
      </c>
      <c r="U173">
        <v>500</v>
      </c>
      <c r="V173" t="s">
        <v>192</v>
      </c>
      <c r="W173">
        <v>20</v>
      </c>
      <c r="X173" t="s">
        <v>193</v>
      </c>
      <c r="Y173">
        <v>20</v>
      </c>
    </row>
    <row r="174" spans="1:25">
      <c r="A174">
        <v>718</v>
      </c>
      <c r="B174" t="s">
        <v>182</v>
      </c>
      <c r="C174">
        <v>64</v>
      </c>
      <c r="D174" t="s">
        <v>183</v>
      </c>
      <c r="E174" t="s">
        <v>184</v>
      </c>
      <c r="F174">
        <v>6544.4160000000002</v>
      </c>
      <c r="G174" t="s">
        <v>185</v>
      </c>
      <c r="H174">
        <v>4.3999999999999999E-5</v>
      </c>
      <c r="I174" t="s">
        <v>25</v>
      </c>
      <c r="J174" t="s">
        <v>186</v>
      </c>
      <c r="K174" t="e">
        <f t="shared" si="5"/>
        <v>#NAME?</v>
      </c>
      <c r="L174" t="s">
        <v>25</v>
      </c>
      <c r="M174" t="s">
        <v>24</v>
      </c>
      <c r="N174">
        <v>7.1366120000000004</v>
      </c>
      <c r="O174" t="s">
        <v>25</v>
      </c>
      <c r="P174" t="s">
        <v>189</v>
      </c>
      <c r="Q174">
        <v>1000000</v>
      </c>
      <c r="R174" t="s">
        <v>190</v>
      </c>
      <c r="S174">
        <v>5</v>
      </c>
      <c r="T174" t="s">
        <v>191</v>
      </c>
      <c r="U174">
        <v>500</v>
      </c>
      <c r="V174" t="s">
        <v>192</v>
      </c>
      <c r="W174">
        <v>50</v>
      </c>
      <c r="X174" t="s">
        <v>193</v>
      </c>
      <c r="Y174">
        <v>1000</v>
      </c>
    </row>
    <row r="175" spans="1:25">
      <c r="A175">
        <v>717</v>
      </c>
      <c r="B175" t="s">
        <v>182</v>
      </c>
      <c r="C175">
        <v>64</v>
      </c>
      <c r="D175" t="s">
        <v>183</v>
      </c>
      <c r="E175" t="s">
        <v>184</v>
      </c>
      <c r="F175">
        <v>8157.5140000000001</v>
      </c>
      <c r="G175" t="s">
        <v>185</v>
      </c>
      <c r="H175">
        <v>4.8000000000000001E-4</v>
      </c>
      <c r="I175" t="s">
        <v>25</v>
      </c>
      <c r="J175" t="s">
        <v>186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189</v>
      </c>
      <c r="Q175">
        <v>1000000</v>
      </c>
      <c r="R175" t="s">
        <v>190</v>
      </c>
      <c r="S175">
        <v>5</v>
      </c>
      <c r="T175" t="s">
        <v>191</v>
      </c>
      <c r="U175">
        <v>500</v>
      </c>
      <c r="V175" t="s">
        <v>192</v>
      </c>
      <c r="W175">
        <v>50</v>
      </c>
      <c r="X175" t="s">
        <v>193</v>
      </c>
      <c r="Y175">
        <v>1000</v>
      </c>
    </row>
    <row r="176" spans="1:25">
      <c r="A176">
        <v>716</v>
      </c>
      <c r="B176" t="s">
        <v>182</v>
      </c>
      <c r="C176">
        <v>122</v>
      </c>
      <c r="D176" t="s">
        <v>183</v>
      </c>
      <c r="E176" t="s">
        <v>184</v>
      </c>
      <c r="F176">
        <v>332041.99599999998</v>
      </c>
      <c r="G176" t="s">
        <v>185</v>
      </c>
      <c r="H176">
        <v>3.0299999999999999E-4</v>
      </c>
      <c r="I176" t="s">
        <v>25</v>
      </c>
      <c r="J176" t="s">
        <v>186</v>
      </c>
      <c r="K176" t="e">
        <f ca="1">-nan(ind)</f>
        <v>#NAME?</v>
      </c>
      <c r="L176" t="s">
        <v>25</v>
      </c>
      <c r="M176" t="s">
        <v>24</v>
      </c>
      <c r="N176">
        <v>68.935987999999995</v>
      </c>
      <c r="O176" t="s">
        <v>25</v>
      </c>
      <c r="P176" t="s">
        <v>189</v>
      </c>
      <c r="Q176">
        <v>1000000</v>
      </c>
      <c r="R176" t="s">
        <v>190</v>
      </c>
      <c r="S176">
        <v>10</v>
      </c>
      <c r="T176" t="s">
        <v>191</v>
      </c>
      <c r="U176">
        <v>500</v>
      </c>
      <c r="V176" t="s">
        <v>192</v>
      </c>
      <c r="W176">
        <v>20</v>
      </c>
      <c r="X176" t="s">
        <v>193</v>
      </c>
      <c r="Y176">
        <v>20</v>
      </c>
    </row>
    <row r="177" spans="1:25">
      <c r="A177">
        <v>715</v>
      </c>
      <c r="B177" t="s">
        <v>182</v>
      </c>
      <c r="C177">
        <v>122</v>
      </c>
      <c r="D177" t="s">
        <v>183</v>
      </c>
      <c r="E177" t="s">
        <v>184</v>
      </c>
      <c r="F177">
        <v>5.63</v>
      </c>
      <c r="G177" t="s">
        <v>185</v>
      </c>
      <c r="H177">
        <v>2.99E-4</v>
      </c>
      <c r="I177" t="s">
        <v>25</v>
      </c>
      <c r="J177" t="s">
        <v>186</v>
      </c>
      <c r="K177" t="e">
        <f ca="1">-nan(ind)</f>
        <v>#NAME?</v>
      </c>
      <c r="L177" t="s">
        <v>25</v>
      </c>
      <c r="M177" t="s">
        <v>24</v>
      </c>
      <c r="N177">
        <v>35.488869000000001</v>
      </c>
      <c r="O177" t="s">
        <v>25</v>
      </c>
      <c r="P177" t="s">
        <v>189</v>
      </c>
      <c r="Q177">
        <v>1000000</v>
      </c>
      <c r="R177" t="s">
        <v>190</v>
      </c>
      <c r="S177">
        <v>10</v>
      </c>
      <c r="T177" t="s">
        <v>191</v>
      </c>
      <c r="U177">
        <v>500</v>
      </c>
      <c r="V177" t="s">
        <v>192</v>
      </c>
      <c r="W177">
        <v>20</v>
      </c>
      <c r="X177" t="s">
        <v>193</v>
      </c>
      <c r="Y177">
        <v>20</v>
      </c>
    </row>
    <row r="178" spans="1:25">
      <c r="A178">
        <v>714</v>
      </c>
      <c r="B178" t="s">
        <v>182</v>
      </c>
      <c r="C178">
        <v>122</v>
      </c>
      <c r="D178" t="s">
        <v>183</v>
      </c>
      <c r="E178" t="s">
        <v>184</v>
      </c>
      <c r="F178">
        <v>1008.75</v>
      </c>
      <c r="G178" t="s">
        <v>185</v>
      </c>
      <c r="H178">
        <v>3.1599999999999998E-4</v>
      </c>
      <c r="I178" t="s">
        <v>25</v>
      </c>
      <c r="J178" t="s">
        <v>186</v>
      </c>
      <c r="K178" t="e">
        <f ca="1">-nan(ind)</f>
        <v>#NAME?</v>
      </c>
      <c r="L178" t="s">
        <v>25</v>
      </c>
      <c r="M178" t="s">
        <v>24</v>
      </c>
      <c r="N178">
        <v>44.365304000000002</v>
      </c>
      <c r="O178" t="s">
        <v>25</v>
      </c>
      <c r="P178" t="s">
        <v>189</v>
      </c>
      <c r="Q178">
        <v>1000000</v>
      </c>
      <c r="R178" t="s">
        <v>190</v>
      </c>
      <c r="S178">
        <v>10</v>
      </c>
      <c r="T178" t="s">
        <v>191</v>
      </c>
      <c r="U178">
        <v>500</v>
      </c>
      <c r="V178" t="s">
        <v>192</v>
      </c>
      <c r="W178">
        <v>20</v>
      </c>
      <c r="X178" t="s">
        <v>193</v>
      </c>
      <c r="Y178">
        <v>20</v>
      </c>
    </row>
    <row r="179" spans="1:25">
      <c r="A179">
        <v>713</v>
      </c>
      <c r="B179" t="s">
        <v>182</v>
      </c>
      <c r="C179">
        <v>122</v>
      </c>
      <c r="D179" t="s">
        <v>183</v>
      </c>
      <c r="E179" t="s">
        <v>184</v>
      </c>
      <c r="F179">
        <v>27628.912</v>
      </c>
      <c r="G179" t="s">
        <v>185</v>
      </c>
      <c r="H179">
        <v>3.1199999999999999E-4</v>
      </c>
      <c r="I179" t="s">
        <v>25</v>
      </c>
      <c r="J179" t="s">
        <v>186</v>
      </c>
      <c r="K179" t="e">
        <f ca="1">-nan(ind)</f>
        <v>#NAME?</v>
      </c>
      <c r="L179" t="s">
        <v>25</v>
      </c>
      <c r="M179" t="s">
        <v>24</v>
      </c>
      <c r="N179">
        <v>53.911034000000001</v>
      </c>
      <c r="O179" t="s">
        <v>25</v>
      </c>
      <c r="P179" t="s">
        <v>189</v>
      </c>
      <c r="Q179">
        <v>1000000</v>
      </c>
      <c r="R179" t="s">
        <v>190</v>
      </c>
      <c r="S179">
        <v>10</v>
      </c>
      <c r="T179" t="s">
        <v>191</v>
      </c>
      <c r="U179">
        <v>500</v>
      </c>
      <c r="V179" t="s">
        <v>192</v>
      </c>
      <c r="W179">
        <v>20</v>
      </c>
      <c r="X179" t="s">
        <v>193</v>
      </c>
      <c r="Y179">
        <v>20</v>
      </c>
    </row>
    <row r="180" spans="1:25">
      <c r="A180">
        <v>712</v>
      </c>
      <c r="B180" t="s">
        <v>182</v>
      </c>
      <c r="C180">
        <v>122</v>
      </c>
      <c r="D180" t="s">
        <v>183</v>
      </c>
      <c r="E180" t="s">
        <v>184</v>
      </c>
      <c r="F180">
        <v>1008.75</v>
      </c>
      <c r="G180" t="s">
        <v>185</v>
      </c>
      <c r="H180">
        <v>2.99E-4</v>
      </c>
      <c r="I180" t="s">
        <v>25</v>
      </c>
      <c r="J180" t="s">
        <v>186</v>
      </c>
      <c r="K180" t="e">
        <f ca="1">-nan(ind)</f>
        <v>#NAME?</v>
      </c>
      <c r="L180" t="s">
        <v>25</v>
      </c>
      <c r="M180" t="s">
        <v>24</v>
      </c>
      <c r="N180">
        <v>44.086236999999997</v>
      </c>
      <c r="O180" t="s">
        <v>25</v>
      </c>
      <c r="P180" t="s">
        <v>189</v>
      </c>
      <c r="Q180">
        <v>1000000</v>
      </c>
      <c r="R180" t="s">
        <v>190</v>
      </c>
      <c r="S180">
        <v>10</v>
      </c>
      <c r="T180" t="s">
        <v>191</v>
      </c>
      <c r="U180">
        <v>500</v>
      </c>
      <c r="V180" t="s">
        <v>192</v>
      </c>
      <c r="W180">
        <v>20</v>
      </c>
      <c r="X180" t="s">
        <v>193</v>
      </c>
      <c r="Y180">
        <v>20</v>
      </c>
    </row>
    <row r="181" spans="1:25">
      <c r="A181">
        <v>710</v>
      </c>
      <c r="B181" t="s">
        <v>182</v>
      </c>
      <c r="C181">
        <v>122</v>
      </c>
      <c r="D181" t="s">
        <v>183</v>
      </c>
      <c r="E181" t="s">
        <v>184</v>
      </c>
      <c r="F181">
        <v>979.27599999999995</v>
      </c>
      <c r="G181" t="s">
        <v>185</v>
      </c>
      <c r="H181">
        <v>4.1999999999999998E-5</v>
      </c>
      <c r="I181" t="s">
        <v>25</v>
      </c>
      <c r="J181" t="s">
        <v>186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189</v>
      </c>
      <c r="Q181">
        <v>1000000</v>
      </c>
      <c r="R181" t="s">
        <v>190</v>
      </c>
      <c r="S181">
        <v>10</v>
      </c>
      <c r="T181" t="s">
        <v>191</v>
      </c>
      <c r="U181">
        <v>500</v>
      </c>
      <c r="V181" t="s">
        <v>192</v>
      </c>
      <c r="W181">
        <v>20</v>
      </c>
      <c r="X181" t="s">
        <v>193</v>
      </c>
      <c r="Y181">
        <v>20</v>
      </c>
    </row>
    <row r="182" spans="1:25">
      <c r="A182">
        <v>710</v>
      </c>
      <c r="B182" t="s">
        <v>182</v>
      </c>
      <c r="C182">
        <v>122</v>
      </c>
      <c r="D182" t="s">
        <v>183</v>
      </c>
      <c r="E182" t="s">
        <v>184</v>
      </c>
      <c r="F182">
        <v>6.02</v>
      </c>
      <c r="G182" t="s">
        <v>185</v>
      </c>
      <c r="H182">
        <v>4.3999999999999999E-5</v>
      </c>
      <c r="I182" t="s">
        <v>25</v>
      </c>
      <c r="J182" t="s">
        <v>186</v>
      </c>
      <c r="K182" t="e">
        <f t="shared" si="6"/>
        <v>#NAME?</v>
      </c>
      <c r="L182" t="s">
        <v>25</v>
      </c>
      <c r="M182" t="s">
        <v>24</v>
      </c>
      <c r="N182">
        <v>13.738799999999999</v>
      </c>
      <c r="O182" t="s">
        <v>25</v>
      </c>
      <c r="P182" t="s">
        <v>189</v>
      </c>
      <c r="Q182">
        <v>1000000</v>
      </c>
      <c r="R182" t="s">
        <v>190</v>
      </c>
      <c r="S182">
        <v>10</v>
      </c>
      <c r="T182" t="s">
        <v>191</v>
      </c>
      <c r="U182">
        <v>500</v>
      </c>
      <c r="V182" t="s">
        <v>192</v>
      </c>
      <c r="W182">
        <v>20</v>
      </c>
      <c r="X182" t="s">
        <v>193</v>
      </c>
      <c r="Y182">
        <v>20</v>
      </c>
    </row>
    <row r="183" spans="1:25">
      <c r="A183">
        <v>708</v>
      </c>
      <c r="B183" t="s">
        <v>182</v>
      </c>
      <c r="C183">
        <v>122</v>
      </c>
      <c r="D183" t="s">
        <v>183</v>
      </c>
      <c r="E183" t="s">
        <v>184</v>
      </c>
      <c r="F183">
        <v>28443.067999999999</v>
      </c>
      <c r="G183" t="s">
        <v>185</v>
      </c>
      <c r="H183">
        <v>4.8999999999999998E-5</v>
      </c>
      <c r="I183" t="s">
        <v>25</v>
      </c>
      <c r="J183" t="s">
        <v>186</v>
      </c>
      <c r="K183" t="e">
        <f t="shared" si="6"/>
        <v>#NAME?</v>
      </c>
      <c r="L183" t="s">
        <v>25</v>
      </c>
      <c r="M183" t="s">
        <v>24</v>
      </c>
      <c r="N183">
        <v>16.946114999999999</v>
      </c>
      <c r="O183" t="s">
        <v>25</v>
      </c>
      <c r="P183" t="s">
        <v>189</v>
      </c>
      <c r="Q183">
        <v>1000000</v>
      </c>
      <c r="R183" t="s">
        <v>190</v>
      </c>
      <c r="S183">
        <v>10</v>
      </c>
      <c r="T183" t="s">
        <v>191</v>
      </c>
      <c r="U183">
        <v>500</v>
      </c>
      <c r="V183" t="s">
        <v>192</v>
      </c>
      <c r="W183">
        <v>20</v>
      </c>
      <c r="X183" t="s">
        <v>193</v>
      </c>
      <c r="Y183">
        <v>20</v>
      </c>
    </row>
    <row r="184" spans="1:25">
      <c r="A184">
        <v>707</v>
      </c>
      <c r="B184" t="s">
        <v>182</v>
      </c>
      <c r="C184">
        <v>122</v>
      </c>
      <c r="D184" t="s">
        <v>183</v>
      </c>
      <c r="E184" t="s">
        <v>184</v>
      </c>
      <c r="F184">
        <v>6.02</v>
      </c>
      <c r="G184" t="s">
        <v>185</v>
      </c>
      <c r="H184">
        <v>5.0000000000000002E-5</v>
      </c>
      <c r="I184" t="s">
        <v>25</v>
      </c>
      <c r="J184" t="s">
        <v>186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189</v>
      </c>
      <c r="Q184">
        <v>1000000</v>
      </c>
      <c r="R184" t="s">
        <v>190</v>
      </c>
      <c r="S184">
        <v>10</v>
      </c>
      <c r="T184" t="s">
        <v>191</v>
      </c>
      <c r="U184">
        <v>500</v>
      </c>
      <c r="V184" t="s">
        <v>192</v>
      </c>
      <c r="W184">
        <v>20</v>
      </c>
      <c r="X184" t="s">
        <v>193</v>
      </c>
      <c r="Y184">
        <v>20</v>
      </c>
    </row>
    <row r="185" spans="1:25">
      <c r="A185">
        <v>706</v>
      </c>
      <c r="B185" t="s">
        <v>182</v>
      </c>
      <c r="C185">
        <v>64</v>
      </c>
      <c r="D185" t="s">
        <v>183</v>
      </c>
      <c r="E185" t="s">
        <v>184</v>
      </c>
      <c r="F185">
        <v>6544.4160000000002</v>
      </c>
      <c r="G185" t="s">
        <v>185</v>
      </c>
      <c r="H185">
        <v>4.0000000000000003E-5</v>
      </c>
      <c r="I185" t="s">
        <v>25</v>
      </c>
      <c r="J185" t="s">
        <v>186</v>
      </c>
      <c r="K185" t="e">
        <f t="shared" si="6"/>
        <v>#NAME?</v>
      </c>
      <c r="L185" t="s">
        <v>25</v>
      </c>
      <c r="M185" t="s">
        <v>24</v>
      </c>
      <c r="N185">
        <v>6.7793229999999998</v>
      </c>
      <c r="O185" t="s">
        <v>25</v>
      </c>
      <c r="P185" t="s">
        <v>189</v>
      </c>
      <c r="Q185">
        <v>1000000</v>
      </c>
      <c r="R185" t="s">
        <v>190</v>
      </c>
      <c r="S185">
        <v>5</v>
      </c>
      <c r="T185" t="s">
        <v>191</v>
      </c>
      <c r="U185">
        <v>500</v>
      </c>
      <c r="V185" t="s">
        <v>192</v>
      </c>
      <c r="W185">
        <v>50</v>
      </c>
      <c r="X185" t="s">
        <v>193</v>
      </c>
      <c r="Y185">
        <v>1000</v>
      </c>
    </row>
    <row r="186" spans="1:25">
      <c r="A186">
        <v>706</v>
      </c>
      <c r="B186" t="s">
        <v>182</v>
      </c>
      <c r="C186">
        <v>64</v>
      </c>
      <c r="D186" t="s">
        <v>183</v>
      </c>
      <c r="E186" t="s">
        <v>184</v>
      </c>
      <c r="F186">
        <v>6544.4160000000002</v>
      </c>
      <c r="G186" t="s">
        <v>185</v>
      </c>
      <c r="H186">
        <v>4.3000000000000002E-5</v>
      </c>
      <c r="I186" t="s">
        <v>25</v>
      </c>
      <c r="J186" t="s">
        <v>186</v>
      </c>
      <c r="K186" t="e">
        <f t="shared" si="6"/>
        <v>#NAME?</v>
      </c>
      <c r="L186" t="s">
        <v>25</v>
      </c>
      <c r="M186" t="s">
        <v>24</v>
      </c>
      <c r="N186">
        <v>7.4404469999999998</v>
      </c>
      <c r="O186" t="s">
        <v>25</v>
      </c>
      <c r="P186" t="s">
        <v>189</v>
      </c>
      <c r="Q186">
        <v>1000000</v>
      </c>
      <c r="R186" t="s">
        <v>190</v>
      </c>
      <c r="S186">
        <v>5</v>
      </c>
      <c r="T186" t="s">
        <v>191</v>
      </c>
      <c r="U186">
        <v>500</v>
      </c>
      <c r="V186" t="s">
        <v>192</v>
      </c>
      <c r="W186">
        <v>50</v>
      </c>
      <c r="X186" t="s">
        <v>193</v>
      </c>
      <c r="Y186">
        <v>1000</v>
      </c>
    </row>
    <row r="187" spans="1:25">
      <c r="A187">
        <v>704</v>
      </c>
      <c r="B187" t="s">
        <v>182</v>
      </c>
      <c r="C187">
        <v>64</v>
      </c>
      <c r="D187" t="s">
        <v>183</v>
      </c>
      <c r="E187" t="s">
        <v>184</v>
      </c>
      <c r="F187">
        <v>6544.4160000000002</v>
      </c>
      <c r="G187" t="s">
        <v>185</v>
      </c>
      <c r="H187">
        <v>3.8999999999999999E-5</v>
      </c>
      <c r="I187" t="s">
        <v>25</v>
      </c>
      <c r="J187" t="s">
        <v>186</v>
      </c>
      <c r="K187" t="e">
        <f t="shared" si="6"/>
        <v>#NAME?</v>
      </c>
      <c r="L187" t="s">
        <v>25</v>
      </c>
      <c r="M187" t="s">
        <v>24</v>
      </c>
      <c r="N187">
        <v>6.8385429999999996</v>
      </c>
      <c r="O187" t="s">
        <v>25</v>
      </c>
      <c r="P187" t="s">
        <v>189</v>
      </c>
      <c r="Q187">
        <v>1000000</v>
      </c>
      <c r="R187" t="s">
        <v>190</v>
      </c>
      <c r="S187">
        <v>5</v>
      </c>
      <c r="T187" t="s">
        <v>191</v>
      </c>
      <c r="U187">
        <v>500</v>
      </c>
      <c r="V187" t="s">
        <v>192</v>
      </c>
      <c r="W187">
        <v>50</v>
      </c>
      <c r="X187" t="s">
        <v>193</v>
      </c>
      <c r="Y187">
        <v>1000</v>
      </c>
    </row>
    <row r="188" spans="1:25">
      <c r="A188">
        <v>703</v>
      </c>
      <c r="B188" t="s">
        <v>182</v>
      </c>
      <c r="C188">
        <v>64</v>
      </c>
      <c r="D188" t="s">
        <v>183</v>
      </c>
      <c r="E188" t="s">
        <v>184</v>
      </c>
      <c r="F188">
        <v>8157.5140000000001</v>
      </c>
      <c r="G188" t="s">
        <v>185</v>
      </c>
      <c r="H188">
        <v>2.5900000000000001E-4</v>
      </c>
      <c r="I188" t="s">
        <v>25</v>
      </c>
      <c r="J188" t="s">
        <v>186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189</v>
      </c>
      <c r="Q188">
        <v>1000000</v>
      </c>
      <c r="R188" t="s">
        <v>190</v>
      </c>
      <c r="S188">
        <v>5</v>
      </c>
      <c r="T188" t="s">
        <v>191</v>
      </c>
      <c r="U188">
        <v>500</v>
      </c>
      <c r="V188" t="s">
        <v>192</v>
      </c>
      <c r="W188">
        <v>50</v>
      </c>
      <c r="X188" t="s">
        <v>193</v>
      </c>
      <c r="Y188">
        <v>1000</v>
      </c>
    </row>
    <row r="189" spans="1:25">
      <c r="A189">
        <v>702</v>
      </c>
      <c r="B189" t="s">
        <v>182</v>
      </c>
      <c r="C189">
        <v>64</v>
      </c>
      <c r="D189" t="s">
        <v>183</v>
      </c>
      <c r="E189" t="s">
        <v>184</v>
      </c>
      <c r="F189">
        <v>8157.5140000000001</v>
      </c>
      <c r="G189" t="s">
        <v>185</v>
      </c>
      <c r="H189">
        <v>4.0400000000000001E-4</v>
      </c>
      <c r="I189" t="s">
        <v>25</v>
      </c>
      <c r="J189" t="s">
        <v>186</v>
      </c>
      <c r="K189" t="e">
        <f ca="1">-nan(ind)</f>
        <v>#NAME?</v>
      </c>
      <c r="L189" t="s">
        <v>25</v>
      </c>
      <c r="M189" t="s">
        <v>24</v>
      </c>
      <c r="N189">
        <v>24.625544999999999</v>
      </c>
      <c r="O189" t="s">
        <v>25</v>
      </c>
      <c r="P189" t="s">
        <v>189</v>
      </c>
      <c r="Q189">
        <v>1000000</v>
      </c>
      <c r="R189" t="s">
        <v>190</v>
      </c>
      <c r="S189">
        <v>5</v>
      </c>
      <c r="T189" t="s">
        <v>191</v>
      </c>
      <c r="U189">
        <v>500</v>
      </c>
      <c r="V189" t="s">
        <v>192</v>
      </c>
      <c r="W189">
        <v>50</v>
      </c>
      <c r="X189" t="s">
        <v>193</v>
      </c>
      <c r="Y189">
        <v>1000</v>
      </c>
    </row>
    <row r="190" spans="1:25">
      <c r="A190">
        <v>701</v>
      </c>
      <c r="B190" t="s">
        <v>182</v>
      </c>
      <c r="C190">
        <v>122</v>
      </c>
      <c r="D190" t="s">
        <v>183</v>
      </c>
      <c r="E190" t="s">
        <v>184</v>
      </c>
      <c r="F190">
        <v>27628.912</v>
      </c>
      <c r="G190" t="s">
        <v>185</v>
      </c>
      <c r="H190">
        <v>2.9799999999999998E-4</v>
      </c>
      <c r="I190" t="s">
        <v>25</v>
      </c>
      <c r="J190" t="s">
        <v>186</v>
      </c>
      <c r="K190" t="e">
        <f ca="1">-nan(ind)</f>
        <v>#NAME?</v>
      </c>
      <c r="L190" t="s">
        <v>25</v>
      </c>
      <c r="M190" t="s">
        <v>24</v>
      </c>
      <c r="N190">
        <v>54.904752999999999</v>
      </c>
      <c r="O190" t="s">
        <v>25</v>
      </c>
      <c r="P190" t="s">
        <v>189</v>
      </c>
      <c r="Q190">
        <v>1000000</v>
      </c>
      <c r="R190" t="s">
        <v>190</v>
      </c>
      <c r="S190">
        <v>10</v>
      </c>
      <c r="T190" t="s">
        <v>191</v>
      </c>
      <c r="U190">
        <v>500</v>
      </c>
      <c r="V190" t="s">
        <v>192</v>
      </c>
      <c r="W190">
        <v>20</v>
      </c>
      <c r="X190" t="s">
        <v>193</v>
      </c>
      <c r="Y190">
        <v>20</v>
      </c>
    </row>
    <row r="191" spans="1:25">
      <c r="A191">
        <v>700</v>
      </c>
      <c r="B191" t="s">
        <v>182</v>
      </c>
      <c r="C191">
        <v>122</v>
      </c>
      <c r="D191" t="s">
        <v>183</v>
      </c>
      <c r="E191" t="s">
        <v>184</v>
      </c>
      <c r="F191">
        <v>5.9560000000000004</v>
      </c>
      <c r="G191" t="s">
        <v>185</v>
      </c>
      <c r="H191">
        <v>2.9E-4</v>
      </c>
      <c r="I191" t="s">
        <v>25</v>
      </c>
      <c r="J191" t="s">
        <v>186</v>
      </c>
      <c r="K191" t="e">
        <f ca="1">-nan(ind)</f>
        <v>#NAME?</v>
      </c>
      <c r="L191" t="s">
        <v>25</v>
      </c>
      <c r="M191" t="s">
        <v>24</v>
      </c>
      <c r="N191">
        <v>37.059970999999997</v>
      </c>
      <c r="O191" t="s">
        <v>25</v>
      </c>
      <c r="P191" t="s">
        <v>189</v>
      </c>
      <c r="Q191">
        <v>1000000</v>
      </c>
      <c r="R191" t="s">
        <v>190</v>
      </c>
      <c r="S191">
        <v>10</v>
      </c>
      <c r="T191" t="s">
        <v>191</v>
      </c>
      <c r="U191">
        <v>1000</v>
      </c>
      <c r="V191" t="s">
        <v>192</v>
      </c>
      <c r="W191">
        <v>20</v>
      </c>
      <c r="X191" t="s">
        <v>193</v>
      </c>
      <c r="Y191">
        <v>20</v>
      </c>
    </row>
    <row r="192" spans="1:25">
      <c r="A192">
        <v>699</v>
      </c>
      <c r="B192" t="s">
        <v>182</v>
      </c>
      <c r="C192">
        <v>122</v>
      </c>
      <c r="D192" t="s">
        <v>183</v>
      </c>
      <c r="E192" t="s">
        <v>184</v>
      </c>
      <c r="F192">
        <v>5.63</v>
      </c>
      <c r="G192" t="s">
        <v>185</v>
      </c>
      <c r="H192">
        <v>3.0600000000000001E-4</v>
      </c>
      <c r="I192" t="s">
        <v>25</v>
      </c>
      <c r="J192" t="s">
        <v>186</v>
      </c>
      <c r="K192" t="e">
        <f ca="1">-nan(ind)</f>
        <v>#NAME?</v>
      </c>
      <c r="L192" t="s">
        <v>25</v>
      </c>
      <c r="M192" t="s">
        <v>24</v>
      </c>
      <c r="N192">
        <v>35.483823000000001</v>
      </c>
      <c r="O192" t="s">
        <v>25</v>
      </c>
      <c r="P192" t="s">
        <v>189</v>
      </c>
      <c r="Q192">
        <v>1000000</v>
      </c>
      <c r="R192" t="s">
        <v>190</v>
      </c>
      <c r="S192">
        <v>10</v>
      </c>
      <c r="T192" t="s">
        <v>191</v>
      </c>
      <c r="U192">
        <v>500</v>
      </c>
      <c r="V192" t="s">
        <v>192</v>
      </c>
      <c r="W192">
        <v>20</v>
      </c>
      <c r="X192" t="s">
        <v>193</v>
      </c>
      <c r="Y192">
        <v>20</v>
      </c>
    </row>
    <row r="193" spans="1:25">
      <c r="A193">
        <v>692</v>
      </c>
      <c r="B193" t="s">
        <v>182</v>
      </c>
      <c r="C193">
        <v>122</v>
      </c>
      <c r="D193" t="s">
        <v>183</v>
      </c>
      <c r="E193" t="s">
        <v>184</v>
      </c>
      <c r="F193">
        <v>6.02</v>
      </c>
      <c r="G193" t="s">
        <v>185</v>
      </c>
      <c r="H193">
        <v>5.1E-5</v>
      </c>
      <c r="I193" t="s">
        <v>25</v>
      </c>
      <c r="J193" t="s">
        <v>186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189</v>
      </c>
      <c r="Q193">
        <v>1000000</v>
      </c>
      <c r="R193" t="s">
        <v>190</v>
      </c>
      <c r="S193">
        <v>10</v>
      </c>
      <c r="T193" t="s">
        <v>191</v>
      </c>
      <c r="U193">
        <v>500</v>
      </c>
      <c r="V193" t="s">
        <v>192</v>
      </c>
      <c r="W193">
        <v>20</v>
      </c>
      <c r="X193" t="s">
        <v>193</v>
      </c>
      <c r="Y193">
        <v>20</v>
      </c>
    </row>
    <row r="194" spans="1:25">
      <c r="A194">
        <v>691</v>
      </c>
      <c r="B194" t="s">
        <v>182</v>
      </c>
      <c r="C194">
        <v>122</v>
      </c>
      <c r="D194" t="s">
        <v>183</v>
      </c>
      <c r="E194" t="s">
        <v>184</v>
      </c>
      <c r="F194">
        <v>2.8260000000000001</v>
      </c>
      <c r="G194" t="s">
        <v>185</v>
      </c>
      <c r="H194">
        <v>5.5000000000000002E-5</v>
      </c>
      <c r="I194" t="s">
        <v>25</v>
      </c>
      <c r="J194" t="s">
        <v>186</v>
      </c>
      <c r="K194" t="e">
        <f>-nan</f>
        <v>#NAME?</v>
      </c>
      <c r="L194" t="s">
        <v>25</v>
      </c>
      <c r="M194" t="s">
        <v>24</v>
      </c>
      <c r="N194">
        <v>10.413921999999999</v>
      </c>
      <c r="O194" t="s">
        <v>25</v>
      </c>
      <c r="P194" t="s">
        <v>189</v>
      </c>
      <c r="Q194">
        <v>1000000</v>
      </c>
      <c r="R194" t="s">
        <v>190</v>
      </c>
      <c r="S194">
        <v>10</v>
      </c>
      <c r="T194" t="s">
        <v>191</v>
      </c>
      <c r="U194">
        <v>500</v>
      </c>
      <c r="V194" t="s">
        <v>192</v>
      </c>
      <c r="W194">
        <v>20</v>
      </c>
      <c r="X194" t="s">
        <v>193</v>
      </c>
      <c r="Y194">
        <v>20</v>
      </c>
    </row>
    <row r="195" spans="1:25">
      <c r="A195">
        <v>691</v>
      </c>
      <c r="B195" t="s">
        <v>182</v>
      </c>
      <c r="C195">
        <v>122</v>
      </c>
      <c r="D195" t="s">
        <v>183</v>
      </c>
      <c r="E195" t="s">
        <v>184</v>
      </c>
      <c r="F195">
        <v>9.1999999999999998E-2</v>
      </c>
      <c r="G195" t="s">
        <v>185</v>
      </c>
      <c r="H195">
        <v>5.1E-5</v>
      </c>
      <c r="I195" t="s">
        <v>25</v>
      </c>
      <c r="J195" t="s">
        <v>186</v>
      </c>
      <c r="K195" t="e">
        <f>-nan</f>
        <v>#NAME?</v>
      </c>
      <c r="L195" t="s">
        <v>25</v>
      </c>
      <c r="M195" t="s">
        <v>24</v>
      </c>
      <c r="N195">
        <v>11.705382999999999</v>
      </c>
      <c r="O195" t="s">
        <v>25</v>
      </c>
      <c r="P195" t="s">
        <v>189</v>
      </c>
      <c r="Q195">
        <v>1000000</v>
      </c>
      <c r="R195" t="s">
        <v>190</v>
      </c>
      <c r="S195">
        <v>10</v>
      </c>
      <c r="T195" t="s">
        <v>191</v>
      </c>
      <c r="U195">
        <v>500</v>
      </c>
      <c r="V195" t="s">
        <v>192</v>
      </c>
      <c r="W195">
        <v>20</v>
      </c>
      <c r="X195" t="s">
        <v>193</v>
      </c>
      <c r="Y195">
        <v>20</v>
      </c>
    </row>
    <row r="196" spans="1:25">
      <c r="A196">
        <v>690</v>
      </c>
      <c r="B196" t="s">
        <v>182</v>
      </c>
      <c r="C196">
        <v>122</v>
      </c>
      <c r="D196" t="s">
        <v>183</v>
      </c>
      <c r="E196" t="s">
        <v>184</v>
      </c>
      <c r="F196">
        <v>6.02</v>
      </c>
      <c r="G196" t="s">
        <v>185</v>
      </c>
      <c r="H196">
        <v>5.1999999999999997E-5</v>
      </c>
      <c r="I196" t="s">
        <v>25</v>
      </c>
      <c r="J196" t="s">
        <v>186</v>
      </c>
      <c r="K196">
        <v>1.253711</v>
      </c>
      <c r="L196" t="s">
        <v>25</v>
      </c>
      <c r="M196" t="s">
        <v>24</v>
      </c>
      <c r="N196">
        <v>13.824407000000001</v>
      </c>
      <c r="O196" t="s">
        <v>25</v>
      </c>
      <c r="P196" t="s">
        <v>189</v>
      </c>
      <c r="Q196">
        <v>1000000</v>
      </c>
      <c r="R196" t="s">
        <v>190</v>
      </c>
      <c r="S196">
        <v>10</v>
      </c>
      <c r="T196" t="s">
        <v>191</v>
      </c>
      <c r="U196">
        <v>500</v>
      </c>
      <c r="V196" t="s">
        <v>192</v>
      </c>
      <c r="W196">
        <v>20</v>
      </c>
      <c r="X196" t="s">
        <v>193</v>
      </c>
      <c r="Y196">
        <v>20</v>
      </c>
    </row>
    <row r="197" spans="1:25">
      <c r="A197">
        <v>689</v>
      </c>
      <c r="B197" t="s">
        <v>182</v>
      </c>
      <c r="C197">
        <v>122</v>
      </c>
      <c r="D197" t="s">
        <v>183</v>
      </c>
      <c r="E197" t="s">
        <v>184</v>
      </c>
      <c r="F197">
        <v>6.02</v>
      </c>
      <c r="G197" t="s">
        <v>185</v>
      </c>
      <c r="H197">
        <v>5.1999999999999997E-5</v>
      </c>
      <c r="I197" t="s">
        <v>25</v>
      </c>
      <c r="J197" t="s">
        <v>186</v>
      </c>
      <c r="K197">
        <v>1.2129559999999999</v>
      </c>
      <c r="L197" t="s">
        <v>25</v>
      </c>
      <c r="M197" t="s">
        <v>24</v>
      </c>
      <c r="N197">
        <v>13.694398</v>
      </c>
      <c r="O197" t="s">
        <v>25</v>
      </c>
      <c r="P197" t="s">
        <v>189</v>
      </c>
      <c r="Q197">
        <v>1000000</v>
      </c>
      <c r="R197" t="s">
        <v>190</v>
      </c>
      <c r="S197">
        <v>10</v>
      </c>
      <c r="T197" t="s">
        <v>191</v>
      </c>
      <c r="U197">
        <v>500</v>
      </c>
      <c r="V197" t="s">
        <v>192</v>
      </c>
      <c r="W197">
        <v>20</v>
      </c>
      <c r="X197" t="s">
        <v>193</v>
      </c>
      <c r="Y197">
        <v>20</v>
      </c>
    </row>
    <row r="198" spans="1:25">
      <c r="A198">
        <v>688</v>
      </c>
      <c r="B198" t="s">
        <v>182</v>
      </c>
      <c r="C198">
        <v>122</v>
      </c>
      <c r="D198" t="s">
        <v>183</v>
      </c>
      <c r="E198" t="s">
        <v>184</v>
      </c>
      <c r="F198">
        <v>6.02</v>
      </c>
      <c r="G198" t="s">
        <v>185</v>
      </c>
      <c r="H198">
        <v>5.1999999999999997E-5</v>
      </c>
      <c r="I198" t="s">
        <v>25</v>
      </c>
      <c r="J198" t="s">
        <v>186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189</v>
      </c>
      <c r="Q198">
        <v>1000000</v>
      </c>
      <c r="R198" t="s">
        <v>190</v>
      </c>
      <c r="S198">
        <v>10</v>
      </c>
      <c r="T198" t="s">
        <v>191</v>
      </c>
      <c r="U198">
        <v>500</v>
      </c>
      <c r="V198" t="s">
        <v>192</v>
      </c>
      <c r="W198">
        <v>20</v>
      </c>
      <c r="X198" t="s">
        <v>193</v>
      </c>
      <c r="Y198">
        <v>20</v>
      </c>
    </row>
    <row r="199" spans="1:25">
      <c r="A199">
        <v>687</v>
      </c>
      <c r="B199" t="s">
        <v>182</v>
      </c>
      <c r="C199">
        <v>122</v>
      </c>
      <c r="D199" t="s">
        <v>183</v>
      </c>
      <c r="E199" t="s">
        <v>184</v>
      </c>
      <c r="F199">
        <v>6.02</v>
      </c>
      <c r="G199" t="s">
        <v>185</v>
      </c>
      <c r="H199">
        <v>5.1999999999999997E-5</v>
      </c>
      <c r="I199" t="s">
        <v>25</v>
      </c>
      <c r="J199" t="s">
        <v>186</v>
      </c>
      <c r="K199">
        <v>1.1857329999999999</v>
      </c>
      <c r="L199" t="s">
        <v>25</v>
      </c>
      <c r="M199" t="s">
        <v>24</v>
      </c>
      <c r="N199">
        <v>13.727662</v>
      </c>
      <c r="O199" t="s">
        <v>25</v>
      </c>
      <c r="P199" t="s">
        <v>189</v>
      </c>
      <c r="Q199">
        <v>1000000</v>
      </c>
      <c r="R199" t="s">
        <v>190</v>
      </c>
      <c r="S199">
        <v>10</v>
      </c>
      <c r="T199" t="s">
        <v>191</v>
      </c>
      <c r="U199">
        <v>500</v>
      </c>
      <c r="V199" t="s">
        <v>192</v>
      </c>
      <c r="W199">
        <v>20</v>
      </c>
      <c r="X199" t="s">
        <v>193</v>
      </c>
      <c r="Y199">
        <v>20</v>
      </c>
    </row>
    <row r="200" spans="1:25">
      <c r="A200">
        <v>686</v>
      </c>
      <c r="B200" t="s">
        <v>182</v>
      </c>
      <c r="C200">
        <v>122</v>
      </c>
      <c r="D200" t="s">
        <v>183</v>
      </c>
      <c r="E200" t="s">
        <v>184</v>
      </c>
      <c r="F200">
        <v>6.02</v>
      </c>
      <c r="G200" t="s">
        <v>185</v>
      </c>
      <c r="H200">
        <v>5.1999999999999997E-5</v>
      </c>
      <c r="I200" t="s">
        <v>25</v>
      </c>
      <c r="J200" t="s">
        <v>186</v>
      </c>
      <c r="K200">
        <v>1.1731069999999999</v>
      </c>
      <c r="L200" t="s">
        <v>25</v>
      </c>
      <c r="M200" t="s">
        <v>24</v>
      </c>
      <c r="N200">
        <v>13.700377</v>
      </c>
      <c r="O200" t="s">
        <v>25</v>
      </c>
      <c r="P200" t="s">
        <v>189</v>
      </c>
      <c r="Q200">
        <v>1000000</v>
      </c>
      <c r="R200" t="s">
        <v>190</v>
      </c>
      <c r="S200">
        <v>10</v>
      </c>
      <c r="T200" t="s">
        <v>191</v>
      </c>
      <c r="U200">
        <v>500</v>
      </c>
      <c r="V200" t="s">
        <v>192</v>
      </c>
      <c r="W200">
        <v>20</v>
      </c>
      <c r="X200" t="s">
        <v>193</v>
      </c>
      <c r="Y200">
        <v>20</v>
      </c>
    </row>
    <row r="201" spans="1:25">
      <c r="A201">
        <v>685</v>
      </c>
      <c r="B201" t="s">
        <v>182</v>
      </c>
      <c r="C201">
        <v>122</v>
      </c>
      <c r="D201" t="s">
        <v>183</v>
      </c>
      <c r="E201" t="s">
        <v>184</v>
      </c>
      <c r="F201">
        <v>6.02</v>
      </c>
      <c r="G201" t="s">
        <v>185</v>
      </c>
      <c r="H201">
        <v>5.3000000000000001E-5</v>
      </c>
      <c r="I201" t="s">
        <v>25</v>
      </c>
      <c r="J201" t="s">
        <v>186</v>
      </c>
      <c r="K201">
        <v>1.2268829999999999</v>
      </c>
      <c r="L201" t="s">
        <v>25</v>
      </c>
      <c r="M201" t="s">
        <v>24</v>
      </c>
      <c r="N201">
        <v>13.862067</v>
      </c>
      <c r="O201" t="s">
        <v>25</v>
      </c>
      <c r="P201" t="s">
        <v>189</v>
      </c>
      <c r="Q201">
        <v>1000000</v>
      </c>
      <c r="R201" t="s">
        <v>190</v>
      </c>
      <c r="S201">
        <v>10</v>
      </c>
      <c r="T201" t="s">
        <v>191</v>
      </c>
      <c r="U201">
        <v>500</v>
      </c>
      <c r="V201" t="s">
        <v>192</v>
      </c>
      <c r="W201">
        <v>20</v>
      </c>
      <c r="X201" t="s">
        <v>193</v>
      </c>
      <c r="Y201">
        <v>20</v>
      </c>
    </row>
    <row r="202" spans="1:25">
      <c r="A202">
        <v>684</v>
      </c>
      <c r="B202" t="s">
        <v>182</v>
      </c>
      <c r="C202">
        <v>122</v>
      </c>
      <c r="D202" t="s">
        <v>183</v>
      </c>
      <c r="E202" t="s">
        <v>184</v>
      </c>
      <c r="F202">
        <v>6.02</v>
      </c>
      <c r="G202" t="s">
        <v>185</v>
      </c>
      <c r="H202">
        <v>5.1999999999999997E-5</v>
      </c>
      <c r="I202" t="s">
        <v>25</v>
      </c>
      <c r="J202" t="s">
        <v>186</v>
      </c>
      <c r="K202">
        <v>1.22705</v>
      </c>
      <c r="L202" t="s">
        <v>25</v>
      </c>
      <c r="M202" t="s">
        <v>24</v>
      </c>
      <c r="N202">
        <v>13.675933000000001</v>
      </c>
      <c r="O202" t="s">
        <v>25</v>
      </c>
      <c r="P202" t="s">
        <v>189</v>
      </c>
      <c r="Q202">
        <v>1000000</v>
      </c>
      <c r="R202" t="s">
        <v>190</v>
      </c>
      <c r="S202">
        <v>10</v>
      </c>
      <c r="T202" t="s">
        <v>191</v>
      </c>
      <c r="U202">
        <v>500</v>
      </c>
      <c r="V202" t="s">
        <v>192</v>
      </c>
      <c r="W202">
        <v>20</v>
      </c>
      <c r="X202" t="s">
        <v>193</v>
      </c>
      <c r="Y202">
        <v>20</v>
      </c>
    </row>
    <row r="203" spans="1:25">
      <c r="A203">
        <v>683</v>
      </c>
      <c r="B203" t="s">
        <v>182</v>
      </c>
      <c r="C203">
        <v>122</v>
      </c>
      <c r="D203" t="s">
        <v>183</v>
      </c>
      <c r="E203" t="s">
        <v>184</v>
      </c>
      <c r="F203">
        <v>6.02</v>
      </c>
      <c r="G203" t="s">
        <v>185</v>
      </c>
      <c r="H203">
        <v>5.1999999999999997E-5</v>
      </c>
      <c r="I203" t="s">
        <v>25</v>
      </c>
      <c r="J203" t="s">
        <v>186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189</v>
      </c>
      <c r="Q203">
        <v>1000000</v>
      </c>
      <c r="R203" t="s">
        <v>190</v>
      </c>
      <c r="S203">
        <v>10</v>
      </c>
      <c r="T203" t="s">
        <v>191</v>
      </c>
      <c r="U203">
        <v>500</v>
      </c>
      <c r="V203" t="s">
        <v>192</v>
      </c>
      <c r="W203">
        <v>20</v>
      </c>
      <c r="X203" t="s">
        <v>193</v>
      </c>
      <c r="Y203">
        <v>20</v>
      </c>
    </row>
    <row r="204" spans="1:25">
      <c r="A204">
        <v>682</v>
      </c>
      <c r="B204" t="s">
        <v>182</v>
      </c>
      <c r="C204">
        <v>122</v>
      </c>
      <c r="D204" t="s">
        <v>183</v>
      </c>
      <c r="E204" t="s">
        <v>184</v>
      </c>
      <c r="F204">
        <v>6.02</v>
      </c>
      <c r="G204" t="s">
        <v>185</v>
      </c>
      <c r="H204">
        <v>5.1999999999999997E-5</v>
      </c>
      <c r="I204" t="s">
        <v>25</v>
      </c>
      <c r="J204" t="s">
        <v>186</v>
      </c>
      <c r="K204">
        <v>1.1872229999999999</v>
      </c>
      <c r="L204" t="s">
        <v>25</v>
      </c>
      <c r="M204" t="s">
        <v>24</v>
      </c>
      <c r="N204">
        <v>13.696099</v>
      </c>
      <c r="O204" t="s">
        <v>25</v>
      </c>
      <c r="P204" t="s">
        <v>189</v>
      </c>
      <c r="Q204">
        <v>1000000</v>
      </c>
      <c r="R204" t="s">
        <v>190</v>
      </c>
      <c r="S204">
        <v>10</v>
      </c>
      <c r="T204" t="s">
        <v>191</v>
      </c>
      <c r="U204">
        <v>500</v>
      </c>
      <c r="V204" t="s">
        <v>192</v>
      </c>
      <c r="W204">
        <v>20</v>
      </c>
      <c r="X204" t="s">
        <v>193</v>
      </c>
      <c r="Y204">
        <v>20</v>
      </c>
    </row>
    <row r="205" spans="1:25">
      <c r="A205">
        <v>681</v>
      </c>
      <c r="B205" t="s">
        <v>182</v>
      </c>
      <c r="C205">
        <v>122</v>
      </c>
      <c r="D205" t="s">
        <v>183</v>
      </c>
      <c r="E205" t="s">
        <v>184</v>
      </c>
      <c r="F205">
        <v>6.02</v>
      </c>
      <c r="G205" t="s">
        <v>185</v>
      </c>
      <c r="H205">
        <v>5.8E-5</v>
      </c>
      <c r="I205" t="s">
        <v>25</v>
      </c>
      <c r="J205" t="s">
        <v>186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189</v>
      </c>
      <c r="Q205">
        <v>1000000</v>
      </c>
      <c r="R205" t="s">
        <v>190</v>
      </c>
      <c r="S205">
        <v>10</v>
      </c>
      <c r="T205" t="s">
        <v>191</v>
      </c>
      <c r="U205">
        <v>500</v>
      </c>
      <c r="V205" t="s">
        <v>192</v>
      </c>
      <c r="W205">
        <v>20</v>
      </c>
      <c r="X205" t="s">
        <v>193</v>
      </c>
      <c r="Y205">
        <v>20</v>
      </c>
    </row>
    <row r="206" spans="1:25">
      <c r="A206">
        <v>680</v>
      </c>
      <c r="B206" t="s">
        <v>182</v>
      </c>
      <c r="C206">
        <v>122</v>
      </c>
      <c r="D206" t="s">
        <v>183</v>
      </c>
      <c r="E206" t="s">
        <v>184</v>
      </c>
      <c r="F206">
        <v>6.02</v>
      </c>
      <c r="G206" t="s">
        <v>185</v>
      </c>
      <c r="H206">
        <v>5.3000000000000001E-5</v>
      </c>
      <c r="I206" t="s">
        <v>25</v>
      </c>
      <c r="J206" t="s">
        <v>186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189</v>
      </c>
      <c r="Q206">
        <v>1000000</v>
      </c>
      <c r="R206" t="s">
        <v>190</v>
      </c>
      <c r="S206">
        <v>10</v>
      </c>
      <c r="T206" t="s">
        <v>191</v>
      </c>
      <c r="U206">
        <v>500</v>
      </c>
      <c r="V206" t="s">
        <v>192</v>
      </c>
      <c r="W206">
        <v>20</v>
      </c>
      <c r="X206" t="s">
        <v>193</v>
      </c>
      <c r="Y206">
        <v>20</v>
      </c>
    </row>
    <row r="207" spans="1:25">
      <c r="A207">
        <v>680</v>
      </c>
      <c r="B207" t="s">
        <v>182</v>
      </c>
      <c r="C207">
        <v>122</v>
      </c>
      <c r="D207" t="s">
        <v>183</v>
      </c>
      <c r="E207" t="s">
        <v>184</v>
      </c>
      <c r="F207">
        <v>2.8260000000000001</v>
      </c>
      <c r="G207" t="s">
        <v>185</v>
      </c>
      <c r="H207">
        <v>4.8999999999999998E-5</v>
      </c>
      <c r="I207" t="s">
        <v>25</v>
      </c>
      <c r="J207" t="s">
        <v>186</v>
      </c>
      <c r="K207">
        <v>1.3126089999999999</v>
      </c>
      <c r="L207" t="s">
        <v>25</v>
      </c>
      <c r="M207" t="s">
        <v>24</v>
      </c>
      <c r="N207">
        <v>10.545914</v>
      </c>
      <c r="O207" t="s">
        <v>25</v>
      </c>
      <c r="P207" t="s">
        <v>189</v>
      </c>
      <c r="Q207">
        <v>1000000</v>
      </c>
      <c r="R207" t="s">
        <v>190</v>
      </c>
      <c r="S207">
        <v>10</v>
      </c>
      <c r="T207" t="s">
        <v>191</v>
      </c>
      <c r="U207">
        <v>500</v>
      </c>
      <c r="V207" t="s">
        <v>192</v>
      </c>
      <c r="W207">
        <v>20</v>
      </c>
      <c r="X207" t="s">
        <v>193</v>
      </c>
      <c r="Y207">
        <v>20</v>
      </c>
    </row>
    <row r="208" spans="1:25">
      <c r="A208">
        <v>680</v>
      </c>
      <c r="B208" t="s">
        <v>182</v>
      </c>
      <c r="C208">
        <v>350</v>
      </c>
      <c r="D208" t="s">
        <v>183</v>
      </c>
      <c r="E208" t="s">
        <v>184</v>
      </c>
      <c r="F208">
        <v>3.4020000000000001</v>
      </c>
      <c r="G208" t="s">
        <v>185</v>
      </c>
      <c r="H208">
        <v>1E-4</v>
      </c>
      <c r="I208" t="s">
        <v>25</v>
      </c>
      <c r="J208" t="s">
        <v>186</v>
      </c>
      <c r="K208">
        <v>1.2082649999999999</v>
      </c>
      <c r="L208" t="s">
        <v>25</v>
      </c>
      <c r="M208" t="s">
        <v>24</v>
      </c>
      <c r="N208">
        <v>22.618825000000001</v>
      </c>
      <c r="O208" t="s">
        <v>25</v>
      </c>
      <c r="P208" t="s">
        <v>189</v>
      </c>
      <c r="Q208">
        <v>1000000</v>
      </c>
      <c r="R208" t="s">
        <v>190</v>
      </c>
      <c r="S208">
        <v>30</v>
      </c>
      <c r="T208" t="s">
        <v>191</v>
      </c>
      <c r="U208">
        <v>500</v>
      </c>
      <c r="V208" t="s">
        <v>192</v>
      </c>
      <c r="W208">
        <v>30</v>
      </c>
      <c r="X208" t="s">
        <v>193</v>
      </c>
      <c r="Y208">
        <v>30</v>
      </c>
    </row>
    <row r="209" spans="1:25">
      <c r="A209">
        <v>680</v>
      </c>
      <c r="B209" t="s">
        <v>182</v>
      </c>
      <c r="C209">
        <v>122</v>
      </c>
      <c r="D209" t="s">
        <v>183</v>
      </c>
      <c r="E209" t="s">
        <v>184</v>
      </c>
      <c r="F209">
        <v>592.14</v>
      </c>
      <c r="G209" t="s">
        <v>185</v>
      </c>
      <c r="H209">
        <v>5.5000000000000002E-5</v>
      </c>
      <c r="I209" t="s">
        <v>25</v>
      </c>
      <c r="J209" t="s">
        <v>186</v>
      </c>
      <c r="K209">
        <v>1.3060449999999999</v>
      </c>
      <c r="L209" t="s">
        <v>25</v>
      </c>
      <c r="M209" t="s">
        <v>24</v>
      </c>
      <c r="N209">
        <v>14.567385</v>
      </c>
      <c r="O209" t="s">
        <v>25</v>
      </c>
      <c r="P209" t="s">
        <v>189</v>
      </c>
      <c r="Q209">
        <v>1000000</v>
      </c>
      <c r="R209" t="s">
        <v>190</v>
      </c>
      <c r="S209">
        <v>10</v>
      </c>
      <c r="T209" t="s">
        <v>191</v>
      </c>
      <c r="U209">
        <v>500</v>
      </c>
      <c r="V209" t="s">
        <v>192</v>
      </c>
      <c r="W209">
        <v>30</v>
      </c>
      <c r="X209" t="s">
        <v>193</v>
      </c>
      <c r="Y209">
        <v>30</v>
      </c>
    </row>
    <row r="210" spans="1:25">
      <c r="A210">
        <v>679</v>
      </c>
      <c r="B210" t="s">
        <v>182</v>
      </c>
      <c r="C210">
        <v>64</v>
      </c>
      <c r="D210" t="s">
        <v>183</v>
      </c>
      <c r="E210" t="s">
        <v>184</v>
      </c>
      <c r="F210">
        <v>84082.38</v>
      </c>
      <c r="G210" t="s">
        <v>185</v>
      </c>
      <c r="H210">
        <v>4.6999999999999997E-5</v>
      </c>
      <c r="I210" t="s">
        <v>25</v>
      </c>
      <c r="J210" t="s">
        <v>186</v>
      </c>
      <c r="K210">
        <v>1.2773129999999999</v>
      </c>
      <c r="L210" t="s">
        <v>25</v>
      </c>
      <c r="M210" t="s">
        <v>24</v>
      </c>
      <c r="N210">
        <v>10.820565</v>
      </c>
      <c r="O210" t="s">
        <v>25</v>
      </c>
      <c r="P210" t="s">
        <v>189</v>
      </c>
      <c r="Q210">
        <v>1000000</v>
      </c>
      <c r="R210" t="s">
        <v>190</v>
      </c>
      <c r="S210">
        <v>5</v>
      </c>
      <c r="T210" t="s">
        <v>191</v>
      </c>
      <c r="U210">
        <v>500</v>
      </c>
      <c r="V210" t="s">
        <v>192</v>
      </c>
      <c r="W210">
        <v>30</v>
      </c>
      <c r="X210" t="s">
        <v>193</v>
      </c>
      <c r="Y210">
        <v>30</v>
      </c>
    </row>
    <row r="211" spans="1:25">
      <c r="A211">
        <v>678</v>
      </c>
      <c r="B211" t="s">
        <v>182</v>
      </c>
      <c r="C211">
        <v>122</v>
      </c>
      <c r="D211" t="s">
        <v>183</v>
      </c>
      <c r="E211" t="s">
        <v>184</v>
      </c>
      <c r="F211">
        <v>13760.53</v>
      </c>
      <c r="G211" t="s">
        <v>185</v>
      </c>
      <c r="H211">
        <v>4.8999999999999998E-5</v>
      </c>
      <c r="I211" t="s">
        <v>25</v>
      </c>
      <c r="J211" t="s">
        <v>186</v>
      </c>
      <c r="K211">
        <v>1.2029000000000001</v>
      </c>
      <c r="L211" t="s">
        <v>25</v>
      </c>
      <c r="M211" t="s">
        <v>24</v>
      </c>
      <c r="N211">
        <v>12.758018</v>
      </c>
      <c r="O211" t="s">
        <v>25</v>
      </c>
      <c r="P211" t="s">
        <v>189</v>
      </c>
      <c r="Q211">
        <v>1000000</v>
      </c>
      <c r="R211" t="s">
        <v>190</v>
      </c>
      <c r="S211">
        <v>10</v>
      </c>
      <c r="T211" t="s">
        <v>191</v>
      </c>
      <c r="U211">
        <v>500</v>
      </c>
      <c r="V211" t="s">
        <v>192</v>
      </c>
      <c r="W211">
        <v>30</v>
      </c>
      <c r="X211" t="s">
        <v>193</v>
      </c>
      <c r="Y211">
        <v>30</v>
      </c>
    </row>
    <row r="212" spans="1:25">
      <c r="A212">
        <v>677</v>
      </c>
      <c r="B212" t="s">
        <v>182</v>
      </c>
      <c r="C212">
        <v>179</v>
      </c>
      <c r="D212" t="s">
        <v>183</v>
      </c>
      <c r="E212" t="s">
        <v>184</v>
      </c>
      <c r="F212">
        <v>2808.614</v>
      </c>
      <c r="G212" t="s">
        <v>185</v>
      </c>
      <c r="H212">
        <v>5.0000000000000002E-5</v>
      </c>
      <c r="I212" t="s">
        <v>25</v>
      </c>
      <c r="J212" t="s">
        <v>186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189</v>
      </c>
      <c r="Q212">
        <v>1000000</v>
      </c>
      <c r="R212" t="s">
        <v>190</v>
      </c>
      <c r="S212">
        <v>15</v>
      </c>
      <c r="T212" t="s">
        <v>191</v>
      </c>
      <c r="U212">
        <v>500</v>
      </c>
      <c r="V212" t="s">
        <v>192</v>
      </c>
      <c r="W212">
        <v>30</v>
      </c>
      <c r="X212" t="s">
        <v>193</v>
      </c>
      <c r="Y212">
        <v>30</v>
      </c>
    </row>
    <row r="213" spans="1:25">
      <c r="A213">
        <v>676</v>
      </c>
      <c r="B213" t="s">
        <v>182</v>
      </c>
      <c r="C213">
        <v>236</v>
      </c>
      <c r="D213" t="s">
        <v>183</v>
      </c>
      <c r="E213" t="s">
        <v>184</v>
      </c>
      <c r="F213">
        <v>380.49200000000002</v>
      </c>
      <c r="G213" t="s">
        <v>185</v>
      </c>
      <c r="H213">
        <v>5.3999999999999998E-5</v>
      </c>
      <c r="I213" t="s">
        <v>25</v>
      </c>
      <c r="J213" t="s">
        <v>186</v>
      </c>
      <c r="K213">
        <v>1.2023200000000001</v>
      </c>
      <c r="L213" t="s">
        <v>25</v>
      </c>
      <c r="M213" t="s">
        <v>24</v>
      </c>
      <c r="N213">
        <v>18.609383000000001</v>
      </c>
      <c r="O213" t="s">
        <v>25</v>
      </c>
      <c r="P213" t="s">
        <v>189</v>
      </c>
      <c r="Q213">
        <v>1000000</v>
      </c>
      <c r="R213" t="s">
        <v>190</v>
      </c>
      <c r="S213">
        <v>20</v>
      </c>
      <c r="T213" t="s">
        <v>191</v>
      </c>
      <c r="U213">
        <v>500</v>
      </c>
      <c r="V213" t="s">
        <v>192</v>
      </c>
      <c r="W213">
        <v>30</v>
      </c>
      <c r="X213" t="s">
        <v>193</v>
      </c>
      <c r="Y213">
        <v>30</v>
      </c>
    </row>
    <row r="214" spans="1:25">
      <c r="A214">
        <v>675</v>
      </c>
      <c r="B214" t="s">
        <v>182</v>
      </c>
      <c r="C214">
        <v>293</v>
      </c>
      <c r="D214" t="s">
        <v>183</v>
      </c>
      <c r="E214" t="s">
        <v>184</v>
      </c>
      <c r="F214">
        <v>119.864</v>
      </c>
      <c r="G214" t="s">
        <v>185</v>
      </c>
      <c r="H214">
        <v>8.3999999999999995E-5</v>
      </c>
      <c r="I214" t="s">
        <v>25</v>
      </c>
      <c r="J214" t="s">
        <v>186</v>
      </c>
      <c r="K214">
        <v>1.2168490000000001</v>
      </c>
      <c r="L214" t="s">
        <v>25</v>
      </c>
      <c r="M214" t="s">
        <v>24</v>
      </c>
      <c r="N214">
        <v>20.68064</v>
      </c>
      <c r="O214" t="s">
        <v>25</v>
      </c>
      <c r="P214" t="s">
        <v>189</v>
      </c>
      <c r="Q214">
        <v>1000000</v>
      </c>
      <c r="R214" t="s">
        <v>190</v>
      </c>
      <c r="S214">
        <v>25</v>
      </c>
      <c r="T214" t="s">
        <v>191</v>
      </c>
      <c r="U214">
        <v>500</v>
      </c>
      <c r="V214" t="s">
        <v>192</v>
      </c>
      <c r="W214">
        <v>30</v>
      </c>
      <c r="X214" t="s">
        <v>193</v>
      </c>
      <c r="Y214">
        <v>30</v>
      </c>
    </row>
    <row r="215" spans="1:25">
      <c r="A215">
        <v>674</v>
      </c>
      <c r="B215" t="s">
        <v>182</v>
      </c>
      <c r="C215">
        <v>350</v>
      </c>
      <c r="D215" t="s">
        <v>183</v>
      </c>
      <c r="E215" t="s">
        <v>184</v>
      </c>
      <c r="F215">
        <v>3.4020000000000001</v>
      </c>
      <c r="G215" t="s">
        <v>185</v>
      </c>
      <c r="H215">
        <v>9.0000000000000006E-5</v>
      </c>
      <c r="I215" t="s">
        <v>25</v>
      </c>
      <c r="J215" t="s">
        <v>186</v>
      </c>
      <c r="K215">
        <v>1.2878849999999999</v>
      </c>
      <c r="L215" t="s">
        <v>25</v>
      </c>
      <c r="M215" t="s">
        <v>24</v>
      </c>
      <c r="N215">
        <v>22.426331000000001</v>
      </c>
      <c r="O215" t="s">
        <v>25</v>
      </c>
      <c r="P215" t="s">
        <v>189</v>
      </c>
      <c r="Q215">
        <v>1000000</v>
      </c>
      <c r="R215" t="s">
        <v>190</v>
      </c>
      <c r="S215">
        <v>30</v>
      </c>
      <c r="T215" t="s">
        <v>191</v>
      </c>
      <c r="U215">
        <v>500</v>
      </c>
      <c r="V215" t="s">
        <v>192</v>
      </c>
      <c r="W215">
        <v>30</v>
      </c>
      <c r="X215" t="s">
        <v>193</v>
      </c>
      <c r="Y215">
        <v>30</v>
      </c>
    </row>
    <row r="216" spans="1:25">
      <c r="A216">
        <v>672</v>
      </c>
      <c r="B216" t="s">
        <v>182</v>
      </c>
      <c r="C216">
        <v>122</v>
      </c>
      <c r="D216" t="s">
        <v>183</v>
      </c>
      <c r="E216" t="s">
        <v>184</v>
      </c>
      <c r="F216">
        <v>13760.53</v>
      </c>
      <c r="G216" t="s">
        <v>185</v>
      </c>
      <c r="H216">
        <v>4.8999999999999998E-5</v>
      </c>
      <c r="I216" t="s">
        <v>25</v>
      </c>
      <c r="J216" t="s">
        <v>186</v>
      </c>
      <c r="K216">
        <v>1.2969550000000001</v>
      </c>
      <c r="L216" t="s">
        <v>25</v>
      </c>
      <c r="M216" t="s">
        <v>24</v>
      </c>
      <c r="N216">
        <v>12.926109</v>
      </c>
      <c r="O216" t="s">
        <v>25</v>
      </c>
      <c r="P216" t="s">
        <v>189</v>
      </c>
      <c r="Q216">
        <v>1000000</v>
      </c>
      <c r="R216" t="s">
        <v>190</v>
      </c>
      <c r="S216">
        <v>10</v>
      </c>
      <c r="T216" t="s">
        <v>191</v>
      </c>
      <c r="U216">
        <v>500</v>
      </c>
      <c r="V216" t="s">
        <v>192</v>
      </c>
      <c r="W216">
        <v>30</v>
      </c>
      <c r="X216" t="s">
        <v>193</v>
      </c>
      <c r="Y216">
        <v>30</v>
      </c>
    </row>
    <row r="217" spans="1:25">
      <c r="A217">
        <v>671</v>
      </c>
      <c r="B217" t="s">
        <v>182</v>
      </c>
      <c r="C217">
        <v>64</v>
      </c>
      <c r="D217" t="s">
        <v>183</v>
      </c>
      <c r="E217" t="s">
        <v>184</v>
      </c>
      <c r="F217">
        <v>108.634</v>
      </c>
      <c r="G217" t="s">
        <v>185</v>
      </c>
      <c r="H217">
        <v>4.6999999999999997E-5</v>
      </c>
      <c r="I217" t="s">
        <v>25</v>
      </c>
      <c r="J217" t="s">
        <v>186</v>
      </c>
      <c r="K217" t="e">
        <f t="shared" ref="K217:K248" si="7">-nan</f>
        <v>#NAME?</v>
      </c>
      <c r="L217" t="s">
        <v>25</v>
      </c>
      <c r="M217" t="s">
        <v>24</v>
      </c>
      <c r="N217">
        <v>5.3598749999999997</v>
      </c>
      <c r="O217" t="s">
        <v>25</v>
      </c>
      <c r="P217" t="s">
        <v>189</v>
      </c>
      <c r="Q217">
        <v>1000000</v>
      </c>
      <c r="R217" t="s">
        <v>190</v>
      </c>
      <c r="S217">
        <v>5</v>
      </c>
      <c r="T217" t="s">
        <v>191</v>
      </c>
      <c r="U217">
        <v>500</v>
      </c>
      <c r="V217" t="s">
        <v>192</v>
      </c>
      <c r="W217">
        <v>20</v>
      </c>
      <c r="X217" t="s">
        <v>193</v>
      </c>
      <c r="Y217">
        <v>50</v>
      </c>
    </row>
    <row r="218" spans="1:25">
      <c r="A218">
        <v>670</v>
      </c>
      <c r="B218" t="s">
        <v>182</v>
      </c>
      <c r="C218">
        <v>64</v>
      </c>
      <c r="D218" t="s">
        <v>183</v>
      </c>
      <c r="E218" t="s">
        <v>184</v>
      </c>
      <c r="F218">
        <v>115.23399999999999</v>
      </c>
      <c r="G218" t="s">
        <v>185</v>
      </c>
      <c r="H218">
        <v>4.6999999999999997E-5</v>
      </c>
      <c r="I218" t="s">
        <v>25</v>
      </c>
      <c r="J218" t="s">
        <v>186</v>
      </c>
      <c r="K218" t="e">
        <f t="shared" si="7"/>
        <v>#NAME?</v>
      </c>
      <c r="L218" t="s">
        <v>25</v>
      </c>
      <c r="M218" t="s">
        <v>24</v>
      </c>
      <c r="N218">
        <v>5.6556319999999998</v>
      </c>
      <c r="O218" t="s">
        <v>25</v>
      </c>
      <c r="P218" t="s">
        <v>189</v>
      </c>
      <c r="Q218">
        <v>1000000</v>
      </c>
      <c r="R218" t="s">
        <v>190</v>
      </c>
      <c r="S218">
        <v>5</v>
      </c>
      <c r="T218" t="s">
        <v>191</v>
      </c>
      <c r="U218">
        <v>500</v>
      </c>
      <c r="V218" t="s">
        <v>192</v>
      </c>
      <c r="W218">
        <v>20</v>
      </c>
      <c r="X218" t="s">
        <v>193</v>
      </c>
      <c r="Y218">
        <v>50</v>
      </c>
    </row>
    <row r="219" spans="1:25">
      <c r="A219">
        <v>669</v>
      </c>
      <c r="B219" t="s">
        <v>182</v>
      </c>
      <c r="C219">
        <v>64</v>
      </c>
      <c r="D219" t="s">
        <v>183</v>
      </c>
      <c r="E219" t="s">
        <v>184</v>
      </c>
      <c r="F219">
        <v>113.764</v>
      </c>
      <c r="G219" t="s">
        <v>185</v>
      </c>
      <c r="H219">
        <v>4.1E-5</v>
      </c>
      <c r="I219" t="s">
        <v>25</v>
      </c>
      <c r="J219" t="s">
        <v>186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189</v>
      </c>
      <c r="Q219">
        <v>1000000</v>
      </c>
      <c r="R219" t="s">
        <v>190</v>
      </c>
      <c r="S219">
        <v>5</v>
      </c>
      <c r="T219" t="s">
        <v>191</v>
      </c>
      <c r="U219">
        <v>500</v>
      </c>
      <c r="V219" t="s">
        <v>192</v>
      </c>
      <c r="W219">
        <v>20</v>
      </c>
      <c r="X219" t="s">
        <v>193</v>
      </c>
      <c r="Y219">
        <v>50</v>
      </c>
    </row>
    <row r="220" spans="1:25">
      <c r="A220">
        <v>668</v>
      </c>
      <c r="B220" t="s">
        <v>182</v>
      </c>
      <c r="C220">
        <v>64</v>
      </c>
      <c r="D220" t="s">
        <v>183</v>
      </c>
      <c r="E220" t="s">
        <v>184</v>
      </c>
      <c r="F220">
        <v>100.414</v>
      </c>
      <c r="G220" t="s">
        <v>185</v>
      </c>
      <c r="H220">
        <v>4.1E-5</v>
      </c>
      <c r="I220" t="s">
        <v>25</v>
      </c>
      <c r="J220" t="s">
        <v>186</v>
      </c>
      <c r="K220" t="e">
        <f t="shared" si="7"/>
        <v>#NAME?</v>
      </c>
      <c r="L220" t="s">
        <v>25</v>
      </c>
      <c r="M220" t="s">
        <v>24</v>
      </c>
      <c r="N220">
        <v>7.5265610000000001</v>
      </c>
      <c r="O220" t="s">
        <v>25</v>
      </c>
      <c r="P220" t="s">
        <v>189</v>
      </c>
      <c r="Q220">
        <v>1000000</v>
      </c>
      <c r="R220" t="s">
        <v>190</v>
      </c>
      <c r="S220">
        <v>5</v>
      </c>
      <c r="T220" t="s">
        <v>191</v>
      </c>
      <c r="U220">
        <v>500</v>
      </c>
      <c r="V220" t="s">
        <v>192</v>
      </c>
      <c r="W220">
        <v>20</v>
      </c>
      <c r="X220" t="s">
        <v>193</v>
      </c>
      <c r="Y220">
        <v>50</v>
      </c>
    </row>
    <row r="221" spans="1:25">
      <c r="A221">
        <v>667</v>
      </c>
      <c r="B221" t="s">
        <v>182</v>
      </c>
      <c r="C221">
        <v>64</v>
      </c>
      <c r="D221" t="s">
        <v>183</v>
      </c>
      <c r="E221" t="s">
        <v>184</v>
      </c>
      <c r="F221">
        <v>29.228000000000002</v>
      </c>
      <c r="G221" t="s">
        <v>185</v>
      </c>
      <c r="H221">
        <v>4.1E-5</v>
      </c>
      <c r="I221" t="s">
        <v>25</v>
      </c>
      <c r="J221" t="s">
        <v>186</v>
      </c>
      <c r="K221" t="e">
        <f t="shared" si="7"/>
        <v>#NAME?</v>
      </c>
      <c r="L221" t="s">
        <v>25</v>
      </c>
      <c r="M221" t="s">
        <v>24</v>
      </c>
      <c r="N221">
        <v>7.2552669999999999</v>
      </c>
      <c r="O221" t="s">
        <v>25</v>
      </c>
      <c r="P221" t="s">
        <v>189</v>
      </c>
      <c r="Q221">
        <v>1000000</v>
      </c>
      <c r="R221" t="s">
        <v>190</v>
      </c>
      <c r="S221">
        <v>5</v>
      </c>
      <c r="T221" t="s">
        <v>191</v>
      </c>
      <c r="U221">
        <v>500</v>
      </c>
      <c r="V221" t="s">
        <v>192</v>
      </c>
      <c r="W221">
        <v>20</v>
      </c>
      <c r="X221" t="s">
        <v>193</v>
      </c>
      <c r="Y221">
        <v>50</v>
      </c>
    </row>
    <row r="222" spans="1:25">
      <c r="A222">
        <v>666</v>
      </c>
      <c r="B222" t="s">
        <v>182</v>
      </c>
      <c r="C222">
        <v>64</v>
      </c>
      <c r="D222" t="s">
        <v>183</v>
      </c>
      <c r="E222" t="s">
        <v>184</v>
      </c>
      <c r="F222">
        <v>2.8180000000000001</v>
      </c>
      <c r="G222" t="s">
        <v>185</v>
      </c>
      <c r="H222">
        <v>4.1E-5</v>
      </c>
      <c r="I222" t="s">
        <v>25</v>
      </c>
      <c r="J222" t="s">
        <v>186</v>
      </c>
      <c r="K222" t="e">
        <f t="shared" si="7"/>
        <v>#NAME?</v>
      </c>
      <c r="L222" t="s">
        <v>25</v>
      </c>
      <c r="M222" t="s">
        <v>24</v>
      </c>
      <c r="N222">
        <v>5.5437310000000002</v>
      </c>
      <c r="O222" t="s">
        <v>25</v>
      </c>
      <c r="P222" t="s">
        <v>189</v>
      </c>
      <c r="Q222">
        <v>1000000</v>
      </c>
      <c r="R222" t="s">
        <v>190</v>
      </c>
      <c r="S222">
        <v>5</v>
      </c>
      <c r="T222" t="s">
        <v>191</v>
      </c>
      <c r="U222">
        <v>500</v>
      </c>
      <c r="V222" t="s">
        <v>192</v>
      </c>
      <c r="W222">
        <v>20</v>
      </c>
      <c r="X222" t="s">
        <v>193</v>
      </c>
      <c r="Y222">
        <v>50</v>
      </c>
    </row>
    <row r="223" spans="1:25">
      <c r="A223">
        <v>665</v>
      </c>
      <c r="B223" t="s">
        <v>182</v>
      </c>
      <c r="C223">
        <v>64</v>
      </c>
      <c r="D223" t="s">
        <v>183</v>
      </c>
      <c r="E223" t="s">
        <v>184</v>
      </c>
      <c r="F223">
        <v>19.265999999999998</v>
      </c>
      <c r="G223" t="s">
        <v>185</v>
      </c>
      <c r="H223">
        <v>4.1E-5</v>
      </c>
      <c r="I223" t="s">
        <v>25</v>
      </c>
      <c r="J223" t="s">
        <v>186</v>
      </c>
      <c r="K223" t="e">
        <f t="shared" si="7"/>
        <v>#NAME?</v>
      </c>
      <c r="L223" t="s">
        <v>25</v>
      </c>
      <c r="M223" t="s">
        <v>24</v>
      </c>
      <c r="N223">
        <v>5.7838130000000003</v>
      </c>
      <c r="O223" t="s">
        <v>25</v>
      </c>
      <c r="P223" t="s">
        <v>189</v>
      </c>
      <c r="Q223">
        <v>1000000</v>
      </c>
      <c r="R223" t="s">
        <v>190</v>
      </c>
      <c r="S223">
        <v>5</v>
      </c>
      <c r="T223" t="s">
        <v>191</v>
      </c>
      <c r="U223">
        <v>500</v>
      </c>
      <c r="V223" t="s">
        <v>192</v>
      </c>
      <c r="W223">
        <v>20</v>
      </c>
      <c r="X223" t="s">
        <v>193</v>
      </c>
      <c r="Y223">
        <v>50</v>
      </c>
    </row>
    <row r="224" spans="1:25">
      <c r="A224">
        <v>665</v>
      </c>
      <c r="B224" t="s">
        <v>182</v>
      </c>
      <c r="C224">
        <v>64</v>
      </c>
      <c r="D224" t="s">
        <v>183</v>
      </c>
      <c r="E224" t="s">
        <v>184</v>
      </c>
      <c r="F224">
        <v>223.148</v>
      </c>
      <c r="G224" t="s">
        <v>185</v>
      </c>
      <c r="H224">
        <v>4.1E-5</v>
      </c>
      <c r="I224" t="s">
        <v>25</v>
      </c>
      <c r="J224" t="s">
        <v>186</v>
      </c>
      <c r="K224" t="e">
        <f t="shared" si="7"/>
        <v>#NAME?</v>
      </c>
      <c r="L224" t="s">
        <v>25</v>
      </c>
      <c r="M224" t="s">
        <v>24</v>
      </c>
      <c r="N224">
        <v>7.8179959999999999</v>
      </c>
      <c r="O224" t="s">
        <v>25</v>
      </c>
      <c r="P224" t="s">
        <v>189</v>
      </c>
      <c r="Q224">
        <v>1000000</v>
      </c>
      <c r="R224" t="s">
        <v>190</v>
      </c>
      <c r="S224">
        <v>5</v>
      </c>
      <c r="T224" t="s">
        <v>191</v>
      </c>
      <c r="U224">
        <v>500</v>
      </c>
      <c r="V224" t="s">
        <v>192</v>
      </c>
      <c r="W224">
        <v>20</v>
      </c>
      <c r="X224" t="s">
        <v>193</v>
      </c>
      <c r="Y224">
        <v>50</v>
      </c>
    </row>
    <row r="225" spans="1:25">
      <c r="A225">
        <v>665</v>
      </c>
      <c r="B225" t="s">
        <v>182</v>
      </c>
      <c r="C225">
        <v>122</v>
      </c>
      <c r="D225" t="s">
        <v>183</v>
      </c>
      <c r="E225" t="s">
        <v>184</v>
      </c>
      <c r="F225">
        <v>3.4000000000000002E-2</v>
      </c>
      <c r="G225" t="s">
        <v>185</v>
      </c>
      <c r="H225">
        <v>4.1999999999999998E-5</v>
      </c>
      <c r="I225" t="s">
        <v>25</v>
      </c>
      <c r="J225" t="s">
        <v>186</v>
      </c>
      <c r="K225" t="e">
        <f t="shared" si="7"/>
        <v>#NAME?</v>
      </c>
      <c r="L225" t="s">
        <v>25</v>
      </c>
      <c r="M225" t="s">
        <v>24</v>
      </c>
      <c r="N225">
        <v>9.3187200000000008</v>
      </c>
      <c r="O225" t="s">
        <v>25</v>
      </c>
      <c r="P225" t="s">
        <v>189</v>
      </c>
      <c r="Q225">
        <v>1000000</v>
      </c>
      <c r="R225" t="s">
        <v>190</v>
      </c>
      <c r="S225">
        <v>10</v>
      </c>
      <c r="T225" t="s">
        <v>191</v>
      </c>
      <c r="U225">
        <v>500</v>
      </c>
      <c r="V225" t="s">
        <v>192</v>
      </c>
      <c r="W225">
        <v>20</v>
      </c>
      <c r="X225" t="s">
        <v>193</v>
      </c>
      <c r="Y225">
        <v>50</v>
      </c>
    </row>
    <row r="226" spans="1:25">
      <c r="A226">
        <v>665</v>
      </c>
      <c r="B226" t="s">
        <v>182</v>
      </c>
      <c r="C226">
        <v>122</v>
      </c>
      <c r="D226" t="s">
        <v>183</v>
      </c>
      <c r="E226" t="s">
        <v>184</v>
      </c>
      <c r="F226">
        <v>0.28199999999999997</v>
      </c>
      <c r="G226" t="s">
        <v>185</v>
      </c>
      <c r="H226">
        <v>5.1E-5</v>
      </c>
      <c r="I226" t="s">
        <v>25</v>
      </c>
      <c r="J226" t="s">
        <v>186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189</v>
      </c>
      <c r="Q226">
        <v>1000000</v>
      </c>
      <c r="R226" t="s">
        <v>190</v>
      </c>
      <c r="S226">
        <v>10</v>
      </c>
      <c r="T226" t="s">
        <v>191</v>
      </c>
      <c r="U226">
        <v>500</v>
      </c>
      <c r="V226" t="s">
        <v>192</v>
      </c>
      <c r="W226">
        <v>20</v>
      </c>
      <c r="X226" t="s">
        <v>193</v>
      </c>
      <c r="Y226">
        <v>50</v>
      </c>
    </row>
    <row r="227" spans="1:25">
      <c r="A227">
        <v>664</v>
      </c>
      <c r="B227" t="s">
        <v>182</v>
      </c>
      <c r="C227">
        <v>122</v>
      </c>
      <c r="D227" t="s">
        <v>183</v>
      </c>
      <c r="E227" t="s">
        <v>184</v>
      </c>
      <c r="F227">
        <v>1.2E-2</v>
      </c>
      <c r="G227" t="s">
        <v>185</v>
      </c>
      <c r="H227">
        <v>4.3000000000000002E-5</v>
      </c>
      <c r="I227" t="s">
        <v>25</v>
      </c>
      <c r="J227" t="s">
        <v>186</v>
      </c>
      <c r="K227" t="e">
        <f t="shared" si="7"/>
        <v>#NAME?</v>
      </c>
      <c r="L227" t="s">
        <v>25</v>
      </c>
      <c r="M227" t="s">
        <v>24</v>
      </c>
      <c r="N227">
        <v>9.9897910000000003</v>
      </c>
      <c r="O227" t="s">
        <v>25</v>
      </c>
      <c r="P227" t="s">
        <v>189</v>
      </c>
      <c r="Q227">
        <v>1000000</v>
      </c>
      <c r="R227" t="s">
        <v>190</v>
      </c>
      <c r="S227">
        <v>10</v>
      </c>
      <c r="T227" t="s">
        <v>191</v>
      </c>
      <c r="U227">
        <v>500</v>
      </c>
      <c r="V227" t="s">
        <v>192</v>
      </c>
      <c r="W227">
        <v>20</v>
      </c>
      <c r="X227" t="s">
        <v>193</v>
      </c>
      <c r="Y227">
        <v>50</v>
      </c>
    </row>
    <row r="228" spans="1:25">
      <c r="A228">
        <v>663</v>
      </c>
      <c r="B228" t="s">
        <v>182</v>
      </c>
      <c r="C228">
        <v>122</v>
      </c>
      <c r="D228" t="s">
        <v>183</v>
      </c>
      <c r="E228" t="s">
        <v>184</v>
      </c>
      <c r="F228">
        <v>0</v>
      </c>
      <c r="G228" t="s">
        <v>185</v>
      </c>
      <c r="H228">
        <v>4.1999999999999998E-5</v>
      </c>
      <c r="I228" t="s">
        <v>25</v>
      </c>
      <c r="J228" t="s">
        <v>186</v>
      </c>
      <c r="K228" t="e">
        <f t="shared" si="7"/>
        <v>#NAME?</v>
      </c>
      <c r="L228" t="s">
        <v>25</v>
      </c>
      <c r="M228" t="s">
        <v>24</v>
      </c>
      <c r="N228">
        <v>8.9291070000000001</v>
      </c>
      <c r="O228" t="s">
        <v>25</v>
      </c>
      <c r="P228" t="s">
        <v>189</v>
      </c>
      <c r="Q228">
        <v>1000000</v>
      </c>
      <c r="R228" t="s">
        <v>190</v>
      </c>
      <c r="S228">
        <v>10</v>
      </c>
      <c r="T228" t="s">
        <v>191</v>
      </c>
      <c r="U228">
        <v>500</v>
      </c>
      <c r="V228" t="s">
        <v>192</v>
      </c>
      <c r="W228">
        <v>20</v>
      </c>
      <c r="X228" t="s">
        <v>193</v>
      </c>
      <c r="Y228">
        <v>50</v>
      </c>
    </row>
    <row r="229" spans="1:25">
      <c r="A229">
        <v>662</v>
      </c>
      <c r="B229" t="s">
        <v>182</v>
      </c>
      <c r="C229">
        <v>122</v>
      </c>
      <c r="D229" t="s">
        <v>183</v>
      </c>
      <c r="E229" t="s">
        <v>184</v>
      </c>
      <c r="F229">
        <v>268.964</v>
      </c>
      <c r="G229" t="s">
        <v>185</v>
      </c>
      <c r="H229">
        <v>5.3000000000000001E-5</v>
      </c>
      <c r="I229" t="s">
        <v>25</v>
      </c>
      <c r="J229" t="s">
        <v>186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189</v>
      </c>
      <c r="Q229">
        <v>1000000</v>
      </c>
      <c r="R229" t="s">
        <v>190</v>
      </c>
      <c r="S229">
        <v>10</v>
      </c>
      <c r="T229" t="s">
        <v>191</v>
      </c>
      <c r="U229">
        <v>500</v>
      </c>
      <c r="V229" t="s">
        <v>192</v>
      </c>
      <c r="W229">
        <v>20</v>
      </c>
      <c r="X229" t="s">
        <v>193</v>
      </c>
      <c r="Y229">
        <v>30</v>
      </c>
    </row>
    <row r="230" spans="1:25">
      <c r="A230">
        <v>661</v>
      </c>
      <c r="B230" t="s">
        <v>182</v>
      </c>
      <c r="C230">
        <v>122</v>
      </c>
      <c r="D230" t="s">
        <v>183</v>
      </c>
      <c r="E230" t="s">
        <v>184</v>
      </c>
      <c r="F230">
        <v>266.25799999999998</v>
      </c>
      <c r="G230" t="s">
        <v>185</v>
      </c>
      <c r="H230">
        <v>4.3000000000000002E-5</v>
      </c>
      <c r="I230" t="s">
        <v>25</v>
      </c>
      <c r="J230" t="s">
        <v>186</v>
      </c>
      <c r="K230" t="e">
        <f t="shared" si="7"/>
        <v>#NAME?</v>
      </c>
      <c r="L230" t="s">
        <v>25</v>
      </c>
      <c r="M230" t="s">
        <v>24</v>
      </c>
      <c r="N230">
        <v>9.7816790000000005</v>
      </c>
      <c r="O230" t="s">
        <v>25</v>
      </c>
      <c r="P230" t="s">
        <v>189</v>
      </c>
      <c r="Q230">
        <v>1000000</v>
      </c>
      <c r="R230" t="s">
        <v>190</v>
      </c>
      <c r="S230">
        <v>10</v>
      </c>
      <c r="T230" t="s">
        <v>191</v>
      </c>
      <c r="U230">
        <v>500</v>
      </c>
      <c r="V230" t="s">
        <v>192</v>
      </c>
      <c r="W230">
        <v>20</v>
      </c>
      <c r="X230" t="s">
        <v>193</v>
      </c>
      <c r="Y230">
        <v>100</v>
      </c>
    </row>
    <row r="231" spans="1:25">
      <c r="A231">
        <v>660</v>
      </c>
      <c r="B231" t="s">
        <v>182</v>
      </c>
      <c r="C231">
        <v>122</v>
      </c>
      <c r="D231" t="s">
        <v>183</v>
      </c>
      <c r="E231" t="s">
        <v>184</v>
      </c>
      <c r="F231">
        <v>186.62200000000001</v>
      </c>
      <c r="G231" t="s">
        <v>185</v>
      </c>
      <c r="H231">
        <v>4.1999999999999998E-5</v>
      </c>
      <c r="I231" t="s">
        <v>25</v>
      </c>
      <c r="J231" t="s">
        <v>186</v>
      </c>
      <c r="K231" t="e">
        <f t="shared" si="7"/>
        <v>#NAME?</v>
      </c>
      <c r="L231" t="s">
        <v>25</v>
      </c>
      <c r="M231" t="s">
        <v>24</v>
      </c>
      <c r="N231">
        <v>8.6197900000000001</v>
      </c>
      <c r="O231" t="s">
        <v>25</v>
      </c>
      <c r="P231" t="s">
        <v>189</v>
      </c>
      <c r="Q231">
        <v>1000000</v>
      </c>
      <c r="R231" t="s">
        <v>190</v>
      </c>
      <c r="S231">
        <v>10</v>
      </c>
      <c r="T231" t="s">
        <v>191</v>
      </c>
      <c r="U231">
        <v>500</v>
      </c>
      <c r="V231" t="s">
        <v>192</v>
      </c>
      <c r="W231">
        <v>20</v>
      </c>
      <c r="X231" t="s">
        <v>193</v>
      </c>
      <c r="Y231">
        <v>300</v>
      </c>
    </row>
    <row r="232" spans="1:25">
      <c r="A232">
        <v>659</v>
      </c>
      <c r="B232" t="s">
        <v>182</v>
      </c>
      <c r="C232">
        <v>122</v>
      </c>
      <c r="D232" t="s">
        <v>183</v>
      </c>
      <c r="E232" t="s">
        <v>184</v>
      </c>
      <c r="F232">
        <v>182.03800000000001</v>
      </c>
      <c r="G232" t="s">
        <v>185</v>
      </c>
      <c r="H232">
        <v>4.1999999999999998E-5</v>
      </c>
      <c r="I232" t="s">
        <v>25</v>
      </c>
      <c r="J232" t="s">
        <v>186</v>
      </c>
      <c r="K232" t="e">
        <f t="shared" si="7"/>
        <v>#NAME?</v>
      </c>
      <c r="L232" t="s">
        <v>25</v>
      </c>
      <c r="M232" t="s">
        <v>24</v>
      </c>
      <c r="N232">
        <v>8.5818030000000007</v>
      </c>
      <c r="O232" t="s">
        <v>25</v>
      </c>
      <c r="P232" t="s">
        <v>189</v>
      </c>
      <c r="Q232">
        <v>1000000</v>
      </c>
      <c r="R232" t="s">
        <v>190</v>
      </c>
      <c r="S232">
        <v>10</v>
      </c>
      <c r="T232" t="s">
        <v>191</v>
      </c>
      <c r="U232">
        <v>500</v>
      </c>
      <c r="V232" t="s">
        <v>192</v>
      </c>
      <c r="W232">
        <v>20</v>
      </c>
      <c r="X232" t="s">
        <v>193</v>
      </c>
      <c r="Y232">
        <v>500</v>
      </c>
    </row>
    <row r="233" spans="1:25">
      <c r="A233">
        <v>658</v>
      </c>
      <c r="B233" t="s">
        <v>182</v>
      </c>
      <c r="C233">
        <v>122</v>
      </c>
      <c r="D233" t="s">
        <v>183</v>
      </c>
      <c r="E233" t="s">
        <v>184</v>
      </c>
      <c r="F233">
        <v>134.47399999999999</v>
      </c>
      <c r="G233" t="s">
        <v>185</v>
      </c>
      <c r="H233">
        <v>4.1999999999999998E-5</v>
      </c>
      <c r="I233" t="s">
        <v>25</v>
      </c>
      <c r="J233" t="s">
        <v>186</v>
      </c>
      <c r="K233" t="e">
        <f t="shared" si="7"/>
        <v>#NAME?</v>
      </c>
      <c r="L233" t="s">
        <v>25</v>
      </c>
      <c r="M233" t="s">
        <v>24</v>
      </c>
      <c r="N233">
        <v>8.2203379999999999</v>
      </c>
      <c r="O233" t="s">
        <v>25</v>
      </c>
      <c r="P233" t="s">
        <v>189</v>
      </c>
      <c r="Q233">
        <v>1000000</v>
      </c>
      <c r="R233" t="s">
        <v>190</v>
      </c>
      <c r="S233">
        <v>10</v>
      </c>
      <c r="T233" t="s">
        <v>191</v>
      </c>
      <c r="U233">
        <v>500</v>
      </c>
      <c r="V233" t="s">
        <v>192</v>
      </c>
      <c r="W233">
        <v>20</v>
      </c>
      <c r="X233" t="s">
        <v>193</v>
      </c>
      <c r="Y233">
        <v>700</v>
      </c>
    </row>
    <row r="234" spans="1:25">
      <c r="A234">
        <v>657</v>
      </c>
      <c r="B234" t="s">
        <v>182</v>
      </c>
      <c r="C234">
        <v>122</v>
      </c>
      <c r="D234" t="s">
        <v>183</v>
      </c>
      <c r="E234" t="s">
        <v>184</v>
      </c>
      <c r="F234">
        <v>217.88800000000001</v>
      </c>
      <c r="G234" t="s">
        <v>185</v>
      </c>
      <c r="H234">
        <v>4.1999999999999998E-5</v>
      </c>
      <c r="I234" t="s">
        <v>25</v>
      </c>
      <c r="J234" t="s">
        <v>186</v>
      </c>
      <c r="K234" t="e">
        <f t="shared" si="7"/>
        <v>#NAME?</v>
      </c>
      <c r="L234" t="s">
        <v>25</v>
      </c>
      <c r="M234" t="s">
        <v>24</v>
      </c>
      <c r="N234">
        <v>8.2601320000000005</v>
      </c>
      <c r="O234" t="s">
        <v>25</v>
      </c>
      <c r="P234" t="s">
        <v>189</v>
      </c>
      <c r="Q234">
        <v>1000000</v>
      </c>
      <c r="R234" t="s">
        <v>190</v>
      </c>
      <c r="S234">
        <v>10</v>
      </c>
      <c r="T234" t="s">
        <v>191</v>
      </c>
      <c r="U234">
        <v>500</v>
      </c>
      <c r="V234" t="s">
        <v>192</v>
      </c>
      <c r="W234">
        <v>20</v>
      </c>
      <c r="X234" t="s">
        <v>193</v>
      </c>
      <c r="Y234">
        <v>900</v>
      </c>
    </row>
    <row r="235" spans="1:25">
      <c r="A235">
        <v>655</v>
      </c>
      <c r="B235" t="s">
        <v>182</v>
      </c>
      <c r="C235">
        <v>122</v>
      </c>
      <c r="D235" t="s">
        <v>183</v>
      </c>
      <c r="E235" t="s">
        <v>184</v>
      </c>
      <c r="F235">
        <v>144.53</v>
      </c>
      <c r="G235" t="s">
        <v>185</v>
      </c>
      <c r="H235">
        <v>4.3000000000000002E-5</v>
      </c>
      <c r="I235" t="s">
        <v>25</v>
      </c>
      <c r="J235" t="s">
        <v>186</v>
      </c>
      <c r="K235" t="e">
        <f t="shared" si="7"/>
        <v>#NAME?</v>
      </c>
      <c r="L235" t="s">
        <v>25</v>
      </c>
      <c r="M235" t="s">
        <v>24</v>
      </c>
      <c r="N235">
        <v>8.0539640000000006</v>
      </c>
      <c r="O235" t="s">
        <v>25</v>
      </c>
      <c r="P235" t="s">
        <v>189</v>
      </c>
      <c r="Q235">
        <v>1000000</v>
      </c>
      <c r="R235" t="s">
        <v>190</v>
      </c>
      <c r="S235">
        <v>10</v>
      </c>
      <c r="T235" t="s">
        <v>191</v>
      </c>
      <c r="U235">
        <v>500</v>
      </c>
      <c r="V235" t="s">
        <v>192</v>
      </c>
      <c r="W235">
        <v>20</v>
      </c>
      <c r="X235" t="s">
        <v>193</v>
      </c>
      <c r="Y235">
        <v>900</v>
      </c>
    </row>
    <row r="236" spans="1:25">
      <c r="A236">
        <v>655</v>
      </c>
      <c r="B236" t="s">
        <v>182</v>
      </c>
      <c r="C236">
        <v>122</v>
      </c>
      <c r="D236" t="s">
        <v>183</v>
      </c>
      <c r="E236" t="s">
        <v>184</v>
      </c>
      <c r="F236">
        <v>217.88800000000001</v>
      </c>
      <c r="G236" t="s">
        <v>185</v>
      </c>
      <c r="H236">
        <v>4.3000000000000002E-5</v>
      </c>
      <c r="I236" t="s">
        <v>25</v>
      </c>
      <c r="J236" t="s">
        <v>186</v>
      </c>
      <c r="K236" t="e">
        <f t="shared" si="7"/>
        <v>#NAME?</v>
      </c>
      <c r="L236" t="s">
        <v>25</v>
      </c>
      <c r="M236" t="s">
        <v>24</v>
      </c>
      <c r="N236">
        <v>8.2922360000000008</v>
      </c>
      <c r="O236" t="s">
        <v>25</v>
      </c>
      <c r="P236" t="s">
        <v>189</v>
      </c>
      <c r="Q236">
        <v>1000000</v>
      </c>
      <c r="R236" t="s">
        <v>190</v>
      </c>
      <c r="S236">
        <v>10</v>
      </c>
      <c r="T236" t="s">
        <v>191</v>
      </c>
      <c r="U236">
        <v>500</v>
      </c>
      <c r="V236" t="s">
        <v>192</v>
      </c>
      <c r="W236">
        <v>20</v>
      </c>
      <c r="X236" t="s">
        <v>193</v>
      </c>
      <c r="Y236">
        <v>900</v>
      </c>
    </row>
    <row r="237" spans="1:25">
      <c r="A237">
        <v>654</v>
      </c>
      <c r="B237" t="s">
        <v>182</v>
      </c>
      <c r="C237">
        <v>64</v>
      </c>
      <c r="D237" t="s">
        <v>183</v>
      </c>
      <c r="E237" t="s">
        <v>184</v>
      </c>
      <c r="F237">
        <v>6.3959999999999999</v>
      </c>
      <c r="G237" t="s">
        <v>185</v>
      </c>
      <c r="H237">
        <v>4.0000000000000003E-5</v>
      </c>
      <c r="I237" t="s">
        <v>25</v>
      </c>
      <c r="J237" t="s">
        <v>186</v>
      </c>
      <c r="K237" t="e">
        <f t="shared" si="7"/>
        <v>#NAME?</v>
      </c>
      <c r="L237" t="s">
        <v>25</v>
      </c>
      <c r="M237" t="s">
        <v>24</v>
      </c>
      <c r="N237">
        <v>7.9623119999999998</v>
      </c>
      <c r="O237" t="s">
        <v>25</v>
      </c>
      <c r="P237" t="s">
        <v>189</v>
      </c>
      <c r="Q237">
        <v>1000000</v>
      </c>
      <c r="R237" t="s">
        <v>190</v>
      </c>
      <c r="S237">
        <v>5</v>
      </c>
      <c r="T237" t="s">
        <v>191</v>
      </c>
      <c r="U237">
        <v>500</v>
      </c>
      <c r="V237" t="s">
        <v>192</v>
      </c>
      <c r="W237">
        <v>20</v>
      </c>
      <c r="X237" t="s">
        <v>193</v>
      </c>
      <c r="Y237">
        <v>20</v>
      </c>
    </row>
    <row r="238" spans="1:25">
      <c r="A238">
        <v>653</v>
      </c>
      <c r="B238" t="s">
        <v>182</v>
      </c>
      <c r="C238">
        <v>64</v>
      </c>
      <c r="D238" t="s">
        <v>183</v>
      </c>
      <c r="E238" t="s">
        <v>184</v>
      </c>
      <c r="F238">
        <v>79.402000000000001</v>
      </c>
      <c r="G238" t="s">
        <v>185</v>
      </c>
      <c r="H238">
        <v>4.8000000000000001E-5</v>
      </c>
      <c r="I238" t="s">
        <v>25</v>
      </c>
      <c r="J238" t="s">
        <v>186</v>
      </c>
      <c r="K238" t="e">
        <f t="shared" si="7"/>
        <v>#NAME?</v>
      </c>
      <c r="L238" t="s">
        <v>25</v>
      </c>
      <c r="M238" t="s">
        <v>24</v>
      </c>
      <c r="N238">
        <v>9.2716589999999997</v>
      </c>
      <c r="O238" t="s">
        <v>25</v>
      </c>
      <c r="P238" t="s">
        <v>189</v>
      </c>
      <c r="Q238">
        <v>1000000</v>
      </c>
      <c r="R238" t="s">
        <v>190</v>
      </c>
      <c r="S238">
        <v>5</v>
      </c>
      <c r="T238" t="s">
        <v>191</v>
      </c>
      <c r="U238">
        <v>500</v>
      </c>
      <c r="V238" t="s">
        <v>192</v>
      </c>
      <c r="W238">
        <v>20</v>
      </c>
      <c r="X238" t="s">
        <v>193</v>
      </c>
      <c r="Y238">
        <v>20</v>
      </c>
    </row>
    <row r="239" spans="1:25">
      <c r="A239">
        <v>652</v>
      </c>
      <c r="B239" t="s">
        <v>182</v>
      </c>
      <c r="C239">
        <v>64</v>
      </c>
      <c r="D239" t="s">
        <v>183</v>
      </c>
      <c r="E239" t="s">
        <v>184</v>
      </c>
      <c r="F239">
        <v>384.63200000000001</v>
      </c>
      <c r="G239" t="s">
        <v>185</v>
      </c>
      <c r="H239">
        <v>4.0000000000000003E-5</v>
      </c>
      <c r="I239" t="s">
        <v>25</v>
      </c>
      <c r="J239" t="s">
        <v>186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189</v>
      </c>
      <c r="Q239">
        <v>1000000</v>
      </c>
      <c r="R239" t="s">
        <v>190</v>
      </c>
      <c r="S239">
        <v>5</v>
      </c>
      <c r="T239" t="s">
        <v>191</v>
      </c>
      <c r="U239">
        <v>500</v>
      </c>
      <c r="V239" t="s">
        <v>192</v>
      </c>
      <c r="W239">
        <v>20</v>
      </c>
      <c r="X239" t="s">
        <v>193</v>
      </c>
      <c r="Y239">
        <v>20</v>
      </c>
    </row>
    <row r="240" spans="1:25">
      <c r="A240">
        <v>651</v>
      </c>
      <c r="B240" t="s">
        <v>182</v>
      </c>
      <c r="C240">
        <v>64</v>
      </c>
      <c r="D240" t="s">
        <v>183</v>
      </c>
      <c r="E240" t="s">
        <v>184</v>
      </c>
      <c r="F240">
        <v>1047.96</v>
      </c>
      <c r="G240" t="s">
        <v>185</v>
      </c>
      <c r="H240">
        <v>4.1E-5</v>
      </c>
      <c r="I240" t="s">
        <v>25</v>
      </c>
      <c r="J240" t="s">
        <v>186</v>
      </c>
      <c r="K240" t="e">
        <f t="shared" si="7"/>
        <v>#NAME?</v>
      </c>
      <c r="L240" t="s">
        <v>25</v>
      </c>
      <c r="M240" t="s">
        <v>24</v>
      </c>
      <c r="N240">
        <v>11.090305000000001</v>
      </c>
      <c r="O240" t="s">
        <v>25</v>
      </c>
      <c r="P240" t="s">
        <v>189</v>
      </c>
      <c r="Q240">
        <v>1000000</v>
      </c>
      <c r="R240" t="s">
        <v>190</v>
      </c>
      <c r="S240">
        <v>5</v>
      </c>
      <c r="T240" t="s">
        <v>191</v>
      </c>
      <c r="U240">
        <v>500</v>
      </c>
      <c r="V240" t="s">
        <v>192</v>
      </c>
      <c r="W240">
        <v>20</v>
      </c>
      <c r="X240" t="s">
        <v>193</v>
      </c>
      <c r="Y240">
        <v>20</v>
      </c>
    </row>
    <row r="241" spans="1:25">
      <c r="A241">
        <v>650</v>
      </c>
      <c r="B241" t="s">
        <v>182</v>
      </c>
      <c r="C241">
        <v>64</v>
      </c>
      <c r="D241" t="s">
        <v>183</v>
      </c>
      <c r="E241" t="s">
        <v>184</v>
      </c>
      <c r="F241">
        <v>2634.9679999999998</v>
      </c>
      <c r="G241" t="s">
        <v>185</v>
      </c>
      <c r="H241">
        <v>5.0000000000000002E-5</v>
      </c>
      <c r="I241" t="s">
        <v>25</v>
      </c>
      <c r="J241" t="s">
        <v>186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189</v>
      </c>
      <c r="Q241">
        <v>1000000</v>
      </c>
      <c r="R241" t="s">
        <v>190</v>
      </c>
      <c r="S241">
        <v>5</v>
      </c>
      <c r="T241" t="s">
        <v>191</v>
      </c>
      <c r="U241">
        <v>500</v>
      </c>
      <c r="V241" t="s">
        <v>192</v>
      </c>
      <c r="W241">
        <v>20</v>
      </c>
      <c r="X241" t="s">
        <v>193</v>
      </c>
      <c r="Y241">
        <v>20</v>
      </c>
    </row>
    <row r="242" spans="1:25">
      <c r="A242">
        <v>649</v>
      </c>
      <c r="B242" t="s">
        <v>182</v>
      </c>
      <c r="C242">
        <v>64</v>
      </c>
      <c r="D242" t="s">
        <v>183</v>
      </c>
      <c r="E242" t="s">
        <v>184</v>
      </c>
      <c r="F242">
        <v>7842.4440000000004</v>
      </c>
      <c r="G242" t="s">
        <v>185</v>
      </c>
      <c r="H242">
        <v>4.8999999999999998E-5</v>
      </c>
      <c r="I242" t="s">
        <v>25</v>
      </c>
      <c r="J242" t="s">
        <v>186</v>
      </c>
      <c r="K242" t="e">
        <f t="shared" si="7"/>
        <v>#NAME?</v>
      </c>
      <c r="L242" t="s">
        <v>25</v>
      </c>
      <c r="M242" t="s">
        <v>24</v>
      </c>
      <c r="N242">
        <v>12.943751000000001</v>
      </c>
      <c r="O242" t="s">
        <v>25</v>
      </c>
      <c r="P242" t="s">
        <v>189</v>
      </c>
      <c r="Q242">
        <v>1000000</v>
      </c>
      <c r="R242" t="s">
        <v>190</v>
      </c>
      <c r="S242">
        <v>5</v>
      </c>
      <c r="T242" t="s">
        <v>191</v>
      </c>
      <c r="U242">
        <v>500</v>
      </c>
      <c r="V242" t="s">
        <v>192</v>
      </c>
      <c r="W242">
        <v>20</v>
      </c>
      <c r="X242" t="s">
        <v>193</v>
      </c>
      <c r="Y242">
        <v>20</v>
      </c>
    </row>
    <row r="243" spans="1:25">
      <c r="A243">
        <v>648</v>
      </c>
      <c r="B243" t="s">
        <v>182</v>
      </c>
      <c r="C243">
        <v>64</v>
      </c>
      <c r="D243" t="s">
        <v>183</v>
      </c>
      <c r="E243" t="s">
        <v>184</v>
      </c>
      <c r="F243">
        <v>25900.444</v>
      </c>
      <c r="G243" t="s">
        <v>185</v>
      </c>
      <c r="H243">
        <v>5.1999999999999997E-5</v>
      </c>
      <c r="I243" t="s">
        <v>25</v>
      </c>
      <c r="J243" t="s">
        <v>186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189</v>
      </c>
      <c r="Q243">
        <v>1000000</v>
      </c>
      <c r="R243" t="s">
        <v>190</v>
      </c>
      <c r="S243">
        <v>5</v>
      </c>
      <c r="T243" t="s">
        <v>191</v>
      </c>
      <c r="U243">
        <v>500</v>
      </c>
      <c r="V243" t="s">
        <v>192</v>
      </c>
      <c r="W243">
        <v>20</v>
      </c>
      <c r="X243" t="s">
        <v>193</v>
      </c>
      <c r="Y243">
        <v>20</v>
      </c>
    </row>
    <row r="244" spans="1:25">
      <c r="A244">
        <v>647</v>
      </c>
      <c r="B244" t="s">
        <v>182</v>
      </c>
      <c r="C244">
        <v>64</v>
      </c>
      <c r="D244" t="s">
        <v>183</v>
      </c>
      <c r="E244" t="s">
        <v>184</v>
      </c>
      <c r="F244">
        <v>78475.820000000007</v>
      </c>
      <c r="G244" t="s">
        <v>185</v>
      </c>
      <c r="H244">
        <v>5.3999999999999998E-5</v>
      </c>
      <c r="I244" t="s">
        <v>25</v>
      </c>
      <c r="J244" t="s">
        <v>186</v>
      </c>
      <c r="K244" t="e">
        <f t="shared" si="7"/>
        <v>#NAME?</v>
      </c>
      <c r="L244" t="s">
        <v>25</v>
      </c>
      <c r="M244" t="s">
        <v>24</v>
      </c>
      <c r="N244">
        <v>14.571650999999999</v>
      </c>
      <c r="O244" t="s">
        <v>25</v>
      </c>
      <c r="P244" t="s">
        <v>189</v>
      </c>
      <c r="Q244">
        <v>1000000</v>
      </c>
      <c r="R244" t="s">
        <v>190</v>
      </c>
      <c r="S244">
        <v>5</v>
      </c>
      <c r="T244" t="s">
        <v>191</v>
      </c>
      <c r="U244">
        <v>500</v>
      </c>
      <c r="V244" t="s">
        <v>192</v>
      </c>
      <c r="W244">
        <v>20</v>
      </c>
      <c r="X244" t="s">
        <v>193</v>
      </c>
      <c r="Y244">
        <v>20</v>
      </c>
    </row>
    <row r="245" spans="1:25">
      <c r="A245">
        <v>646</v>
      </c>
      <c r="B245" t="s">
        <v>182</v>
      </c>
      <c r="C245">
        <v>64</v>
      </c>
      <c r="D245" t="s">
        <v>183</v>
      </c>
      <c r="E245" t="s">
        <v>184</v>
      </c>
      <c r="F245">
        <v>332942.20199999999</v>
      </c>
      <c r="G245" t="s">
        <v>185</v>
      </c>
      <c r="H245">
        <v>5.1999999999999997E-5</v>
      </c>
      <c r="I245" t="s">
        <v>25</v>
      </c>
      <c r="J245" t="s">
        <v>186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189</v>
      </c>
      <c r="Q245">
        <v>1000000</v>
      </c>
      <c r="R245" t="s">
        <v>190</v>
      </c>
      <c r="S245">
        <v>5</v>
      </c>
      <c r="T245" t="s">
        <v>191</v>
      </c>
      <c r="U245">
        <v>500</v>
      </c>
      <c r="V245" t="s">
        <v>192</v>
      </c>
      <c r="W245">
        <v>20</v>
      </c>
      <c r="X245" t="s">
        <v>193</v>
      </c>
      <c r="Y245">
        <v>20</v>
      </c>
    </row>
    <row r="246" spans="1:25">
      <c r="A246">
        <v>644</v>
      </c>
      <c r="B246" t="s">
        <v>182</v>
      </c>
      <c r="C246">
        <v>64</v>
      </c>
      <c r="D246" t="s">
        <v>183</v>
      </c>
      <c r="E246" t="s">
        <v>184</v>
      </c>
      <c r="F246">
        <v>25900.27</v>
      </c>
      <c r="G246" t="s">
        <v>185</v>
      </c>
      <c r="H246">
        <v>5.1E-5</v>
      </c>
      <c r="I246" t="s">
        <v>25</v>
      </c>
      <c r="J246" t="s">
        <v>186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189</v>
      </c>
      <c r="Q246">
        <v>1000000</v>
      </c>
      <c r="R246" t="s">
        <v>190</v>
      </c>
      <c r="S246">
        <v>5</v>
      </c>
      <c r="T246" t="s">
        <v>191</v>
      </c>
      <c r="U246">
        <v>500</v>
      </c>
      <c r="V246" t="s">
        <v>192</v>
      </c>
      <c r="W246">
        <v>20</v>
      </c>
      <c r="X246" t="s">
        <v>193</v>
      </c>
      <c r="Y246">
        <v>20</v>
      </c>
    </row>
    <row r="247" spans="1:25">
      <c r="A247">
        <v>643</v>
      </c>
      <c r="B247" t="s">
        <v>182</v>
      </c>
      <c r="C247">
        <v>64</v>
      </c>
      <c r="D247" t="s">
        <v>183</v>
      </c>
      <c r="E247" t="s">
        <v>184</v>
      </c>
      <c r="F247">
        <v>6.3959999999999999</v>
      </c>
      <c r="G247" t="s">
        <v>185</v>
      </c>
      <c r="H247">
        <v>4.0000000000000003E-5</v>
      </c>
      <c r="I247" t="s">
        <v>25</v>
      </c>
      <c r="J247" t="s">
        <v>186</v>
      </c>
      <c r="K247" t="e">
        <f t="shared" si="7"/>
        <v>#NAME?</v>
      </c>
      <c r="L247" t="s">
        <v>25</v>
      </c>
      <c r="M247" t="s">
        <v>24</v>
      </c>
      <c r="N247">
        <v>7.9076490000000002</v>
      </c>
      <c r="O247" t="s">
        <v>25</v>
      </c>
      <c r="P247" t="s">
        <v>189</v>
      </c>
      <c r="Q247">
        <v>1000000</v>
      </c>
      <c r="R247" t="s">
        <v>190</v>
      </c>
      <c r="S247">
        <v>5</v>
      </c>
      <c r="T247" t="s">
        <v>191</v>
      </c>
      <c r="U247">
        <v>500</v>
      </c>
      <c r="V247" t="s">
        <v>192</v>
      </c>
      <c r="W247">
        <v>20</v>
      </c>
      <c r="X247" t="s">
        <v>193</v>
      </c>
      <c r="Y247">
        <v>20</v>
      </c>
    </row>
    <row r="248" spans="1:25">
      <c r="A248">
        <v>641</v>
      </c>
      <c r="B248" t="s">
        <v>182</v>
      </c>
      <c r="C248">
        <v>122</v>
      </c>
      <c r="D248" t="s">
        <v>183</v>
      </c>
      <c r="E248" t="s">
        <v>184</v>
      </c>
      <c r="F248">
        <v>54263.773999999998</v>
      </c>
      <c r="G248" t="s">
        <v>185</v>
      </c>
      <c r="H248">
        <v>4.3000000000000002E-5</v>
      </c>
      <c r="I248" t="s">
        <v>25</v>
      </c>
      <c r="J248" t="s">
        <v>186</v>
      </c>
      <c r="K248" t="e">
        <f t="shared" si="7"/>
        <v>#NAME?</v>
      </c>
      <c r="L248" t="s">
        <v>25</v>
      </c>
      <c r="M248" t="s">
        <v>24</v>
      </c>
      <c r="N248">
        <v>13.610799999999999</v>
      </c>
      <c r="O248" t="s">
        <v>25</v>
      </c>
      <c r="P248" t="s">
        <v>189</v>
      </c>
      <c r="Q248">
        <v>1000000</v>
      </c>
      <c r="R248" t="s">
        <v>190</v>
      </c>
      <c r="S248">
        <v>10</v>
      </c>
      <c r="T248" t="s">
        <v>191</v>
      </c>
      <c r="U248">
        <v>500</v>
      </c>
      <c r="V248" t="s">
        <v>192</v>
      </c>
      <c r="W248">
        <v>20</v>
      </c>
      <c r="X248" t="s">
        <v>193</v>
      </c>
      <c r="Y248">
        <v>20</v>
      </c>
    </row>
    <row r="249" spans="1:25">
      <c r="A249">
        <v>640</v>
      </c>
      <c r="B249" t="s">
        <v>182</v>
      </c>
      <c r="C249">
        <v>122</v>
      </c>
      <c r="D249" t="s">
        <v>183</v>
      </c>
      <c r="E249" t="s">
        <v>184</v>
      </c>
      <c r="F249">
        <v>187107.77</v>
      </c>
      <c r="G249" t="s">
        <v>185</v>
      </c>
      <c r="H249">
        <v>4.3000000000000002E-5</v>
      </c>
      <c r="I249" t="s">
        <v>25</v>
      </c>
      <c r="J249" t="s">
        <v>186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189</v>
      </c>
      <c r="Q249">
        <v>1000000</v>
      </c>
      <c r="R249" t="s">
        <v>190</v>
      </c>
      <c r="S249">
        <v>10</v>
      </c>
      <c r="T249" t="s">
        <v>191</v>
      </c>
      <c r="U249">
        <v>500</v>
      </c>
      <c r="V249" t="s">
        <v>192</v>
      </c>
      <c r="W249">
        <v>20</v>
      </c>
      <c r="X249" t="s">
        <v>193</v>
      </c>
      <c r="Y249">
        <v>20</v>
      </c>
    </row>
    <row r="250" spans="1:25">
      <c r="A250">
        <v>639</v>
      </c>
      <c r="B250" t="s">
        <v>182</v>
      </c>
      <c r="C250">
        <v>122</v>
      </c>
      <c r="D250" t="s">
        <v>183</v>
      </c>
      <c r="E250" t="s">
        <v>184</v>
      </c>
      <c r="F250">
        <v>187107.77</v>
      </c>
      <c r="G250" t="s">
        <v>185</v>
      </c>
      <c r="H250">
        <v>4.3000000000000002E-5</v>
      </c>
      <c r="I250" t="s">
        <v>25</v>
      </c>
      <c r="J250" t="s">
        <v>186</v>
      </c>
      <c r="K250" t="e">
        <f t="shared" si="8"/>
        <v>#NAME?</v>
      </c>
      <c r="L250" t="s">
        <v>25</v>
      </c>
      <c r="M250" t="s">
        <v>24</v>
      </c>
      <c r="N250">
        <v>15.396926000000001</v>
      </c>
      <c r="O250" t="s">
        <v>25</v>
      </c>
      <c r="P250" t="s">
        <v>189</v>
      </c>
      <c r="Q250">
        <v>1000000</v>
      </c>
      <c r="R250" t="s">
        <v>190</v>
      </c>
      <c r="S250">
        <v>10</v>
      </c>
      <c r="T250" t="s">
        <v>191</v>
      </c>
      <c r="U250">
        <v>500</v>
      </c>
      <c r="V250" t="s">
        <v>192</v>
      </c>
      <c r="W250">
        <v>20</v>
      </c>
      <c r="X250" t="s">
        <v>193</v>
      </c>
      <c r="Y250">
        <v>20</v>
      </c>
    </row>
    <row r="251" spans="1:25">
      <c r="A251">
        <v>639</v>
      </c>
      <c r="B251" t="s">
        <v>182</v>
      </c>
      <c r="C251">
        <v>122</v>
      </c>
      <c r="D251" t="s">
        <v>183</v>
      </c>
      <c r="E251" t="s">
        <v>184</v>
      </c>
      <c r="F251">
        <v>0.08</v>
      </c>
      <c r="G251" t="s">
        <v>185</v>
      </c>
      <c r="H251">
        <v>4.3000000000000002E-5</v>
      </c>
      <c r="I251" t="s">
        <v>25</v>
      </c>
      <c r="J251" t="s">
        <v>186</v>
      </c>
      <c r="K251" t="e">
        <f t="shared" si="8"/>
        <v>#NAME?</v>
      </c>
      <c r="L251" t="s">
        <v>25</v>
      </c>
      <c r="M251" t="s">
        <v>24</v>
      </c>
      <c r="N251">
        <v>9.8714259999999996</v>
      </c>
      <c r="O251" t="s">
        <v>25</v>
      </c>
      <c r="P251" t="s">
        <v>189</v>
      </c>
      <c r="Q251">
        <v>1000000</v>
      </c>
      <c r="R251" t="s">
        <v>190</v>
      </c>
      <c r="S251">
        <v>10</v>
      </c>
      <c r="T251" t="s">
        <v>191</v>
      </c>
      <c r="U251">
        <v>500</v>
      </c>
      <c r="V251" t="s">
        <v>192</v>
      </c>
      <c r="W251">
        <v>20</v>
      </c>
      <c r="X251" t="s">
        <v>193</v>
      </c>
      <c r="Y251">
        <v>20</v>
      </c>
    </row>
    <row r="252" spans="1:25">
      <c r="A252">
        <v>639</v>
      </c>
      <c r="B252" t="s">
        <v>182</v>
      </c>
      <c r="C252">
        <v>122</v>
      </c>
      <c r="D252" t="s">
        <v>183</v>
      </c>
      <c r="E252" t="s">
        <v>184</v>
      </c>
      <c r="F252">
        <v>0</v>
      </c>
      <c r="G252" t="s">
        <v>185</v>
      </c>
      <c r="H252">
        <v>4.1999999999999998E-5</v>
      </c>
      <c r="I252" t="s">
        <v>25</v>
      </c>
      <c r="J252" t="s">
        <v>186</v>
      </c>
      <c r="K252" t="e">
        <f t="shared" si="8"/>
        <v>#NAME?</v>
      </c>
      <c r="L252" t="s">
        <v>25</v>
      </c>
      <c r="M252" t="s">
        <v>24</v>
      </c>
      <c r="N252">
        <v>9.5815920000000006</v>
      </c>
      <c r="O252" t="s">
        <v>25</v>
      </c>
      <c r="P252" t="s">
        <v>189</v>
      </c>
      <c r="Q252">
        <v>1000000</v>
      </c>
      <c r="R252" t="s">
        <v>190</v>
      </c>
      <c r="S252">
        <v>10</v>
      </c>
      <c r="T252" t="s">
        <v>191</v>
      </c>
      <c r="U252">
        <v>500</v>
      </c>
      <c r="V252" t="s">
        <v>192</v>
      </c>
      <c r="W252">
        <v>20</v>
      </c>
      <c r="X252" t="s">
        <v>193</v>
      </c>
      <c r="Y252">
        <v>20</v>
      </c>
    </row>
    <row r="253" spans="1:25">
      <c r="A253">
        <v>638</v>
      </c>
      <c r="B253" t="s">
        <v>182</v>
      </c>
      <c r="C253">
        <v>64</v>
      </c>
      <c r="D253" t="s">
        <v>183</v>
      </c>
      <c r="E253" t="s">
        <v>184</v>
      </c>
      <c r="F253">
        <v>9.67</v>
      </c>
      <c r="G253" t="s">
        <v>185</v>
      </c>
      <c r="H253">
        <v>4.0000000000000003E-5</v>
      </c>
      <c r="I253" t="s">
        <v>25</v>
      </c>
      <c r="J253" t="s">
        <v>186</v>
      </c>
      <c r="K253" t="e">
        <f t="shared" si="8"/>
        <v>#NAME?</v>
      </c>
      <c r="L253" t="s">
        <v>25</v>
      </c>
      <c r="M253" t="s">
        <v>24</v>
      </c>
      <c r="N253">
        <v>9.2528489999999994</v>
      </c>
      <c r="O253" t="s">
        <v>25</v>
      </c>
      <c r="P253" t="s">
        <v>189</v>
      </c>
      <c r="Q253">
        <v>1000000</v>
      </c>
      <c r="R253" t="s">
        <v>190</v>
      </c>
      <c r="S253">
        <v>5</v>
      </c>
      <c r="T253" t="s">
        <v>191</v>
      </c>
      <c r="U253">
        <v>500</v>
      </c>
      <c r="V253" t="s">
        <v>192</v>
      </c>
      <c r="W253">
        <v>20</v>
      </c>
      <c r="X253" t="s">
        <v>193</v>
      </c>
      <c r="Y253">
        <v>20</v>
      </c>
    </row>
    <row r="254" spans="1:25">
      <c r="A254">
        <v>637</v>
      </c>
      <c r="B254" t="s">
        <v>182</v>
      </c>
      <c r="C254">
        <v>64</v>
      </c>
      <c r="D254" t="s">
        <v>183</v>
      </c>
      <c r="E254" t="s">
        <v>184</v>
      </c>
      <c r="F254">
        <v>317.11</v>
      </c>
      <c r="G254" t="s">
        <v>185</v>
      </c>
      <c r="H254">
        <v>4.3000000000000002E-5</v>
      </c>
      <c r="I254" t="s">
        <v>25</v>
      </c>
      <c r="J254" t="s">
        <v>186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189</v>
      </c>
      <c r="Q254">
        <v>1000000</v>
      </c>
      <c r="R254" t="s">
        <v>190</v>
      </c>
      <c r="S254">
        <v>5</v>
      </c>
      <c r="T254" t="s">
        <v>191</v>
      </c>
      <c r="U254">
        <v>500</v>
      </c>
      <c r="V254" t="s">
        <v>192</v>
      </c>
      <c r="W254">
        <v>20</v>
      </c>
      <c r="X254" t="s">
        <v>193</v>
      </c>
      <c r="Y254">
        <v>20</v>
      </c>
    </row>
    <row r="255" spans="1:25">
      <c r="A255">
        <v>636</v>
      </c>
      <c r="B255" t="s">
        <v>182</v>
      </c>
      <c r="C255">
        <v>64</v>
      </c>
      <c r="D255" t="s">
        <v>183</v>
      </c>
      <c r="E255" t="s">
        <v>184</v>
      </c>
      <c r="F255">
        <v>2351.17</v>
      </c>
      <c r="G255" t="s">
        <v>185</v>
      </c>
      <c r="H255">
        <v>4.0000000000000003E-5</v>
      </c>
      <c r="I255" t="s">
        <v>25</v>
      </c>
      <c r="J255" t="s">
        <v>186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189</v>
      </c>
      <c r="Q255">
        <v>1000000</v>
      </c>
      <c r="R255" t="s">
        <v>190</v>
      </c>
      <c r="S255">
        <v>5</v>
      </c>
      <c r="T255" t="s">
        <v>191</v>
      </c>
      <c r="U255">
        <v>500</v>
      </c>
      <c r="V255" t="s">
        <v>192</v>
      </c>
      <c r="W255">
        <v>20</v>
      </c>
      <c r="X255" t="s">
        <v>193</v>
      </c>
      <c r="Y255">
        <v>20</v>
      </c>
    </row>
    <row r="256" spans="1:25">
      <c r="A256">
        <v>635</v>
      </c>
      <c r="B256" t="s">
        <v>182</v>
      </c>
      <c r="C256">
        <v>64</v>
      </c>
      <c r="D256" t="s">
        <v>183</v>
      </c>
      <c r="E256" t="s">
        <v>184</v>
      </c>
      <c r="F256">
        <v>9795.1200000000008</v>
      </c>
      <c r="G256" t="s">
        <v>185</v>
      </c>
      <c r="H256">
        <v>4.1999999999999998E-5</v>
      </c>
      <c r="I256" t="s">
        <v>25</v>
      </c>
      <c r="J256" t="s">
        <v>186</v>
      </c>
      <c r="K256" t="e">
        <f t="shared" si="8"/>
        <v>#NAME?</v>
      </c>
      <c r="L256" t="s">
        <v>25</v>
      </c>
      <c r="M256" t="s">
        <v>24</v>
      </c>
      <c r="N256">
        <v>14.339707000000001</v>
      </c>
      <c r="O256" t="s">
        <v>25</v>
      </c>
      <c r="P256" t="s">
        <v>189</v>
      </c>
      <c r="Q256">
        <v>1000000</v>
      </c>
      <c r="R256" t="s">
        <v>190</v>
      </c>
      <c r="S256">
        <v>5</v>
      </c>
      <c r="T256" t="s">
        <v>191</v>
      </c>
      <c r="U256">
        <v>500</v>
      </c>
      <c r="V256" t="s">
        <v>192</v>
      </c>
      <c r="W256">
        <v>20</v>
      </c>
      <c r="X256" t="s">
        <v>193</v>
      </c>
      <c r="Y256">
        <v>20</v>
      </c>
    </row>
    <row r="257" spans="1:25">
      <c r="A257">
        <v>634</v>
      </c>
      <c r="B257" t="s">
        <v>182</v>
      </c>
      <c r="C257">
        <v>64</v>
      </c>
      <c r="D257" t="s">
        <v>183</v>
      </c>
      <c r="E257" t="s">
        <v>184</v>
      </c>
      <c r="F257">
        <v>29859.07</v>
      </c>
      <c r="G257" t="s">
        <v>185</v>
      </c>
      <c r="H257">
        <v>4.8000000000000001E-5</v>
      </c>
      <c r="I257" t="s">
        <v>25</v>
      </c>
      <c r="J257" t="s">
        <v>186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189</v>
      </c>
      <c r="Q257">
        <v>1000000</v>
      </c>
      <c r="R257" t="s">
        <v>190</v>
      </c>
      <c r="S257">
        <v>5</v>
      </c>
      <c r="T257" t="s">
        <v>191</v>
      </c>
      <c r="U257">
        <v>500</v>
      </c>
      <c r="V257" t="s">
        <v>192</v>
      </c>
      <c r="W257">
        <v>20</v>
      </c>
      <c r="X257" t="s">
        <v>193</v>
      </c>
      <c r="Y257">
        <v>20</v>
      </c>
    </row>
    <row r="258" spans="1:25">
      <c r="A258">
        <v>633</v>
      </c>
      <c r="B258" t="s">
        <v>182</v>
      </c>
      <c r="C258">
        <v>64</v>
      </c>
      <c r="D258" t="s">
        <v>183</v>
      </c>
      <c r="E258" t="s">
        <v>184</v>
      </c>
      <c r="F258">
        <v>74393.911999999997</v>
      </c>
      <c r="G258" t="s">
        <v>185</v>
      </c>
      <c r="H258">
        <v>4.8999999999999998E-5</v>
      </c>
      <c r="I258" t="s">
        <v>25</v>
      </c>
      <c r="J258" t="s">
        <v>186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189</v>
      </c>
      <c r="Q258">
        <v>1000000</v>
      </c>
      <c r="R258" t="s">
        <v>190</v>
      </c>
      <c r="S258">
        <v>5</v>
      </c>
      <c r="T258" t="s">
        <v>191</v>
      </c>
      <c r="U258">
        <v>500</v>
      </c>
      <c r="V258" t="s">
        <v>192</v>
      </c>
      <c r="W258">
        <v>20</v>
      </c>
      <c r="X258" t="s">
        <v>193</v>
      </c>
      <c r="Y258">
        <v>20</v>
      </c>
    </row>
    <row r="259" spans="1:25">
      <c r="A259">
        <v>632</v>
      </c>
      <c r="B259" t="s">
        <v>182</v>
      </c>
      <c r="C259">
        <v>64</v>
      </c>
      <c r="D259" t="s">
        <v>183</v>
      </c>
      <c r="E259" t="s">
        <v>184</v>
      </c>
      <c r="F259">
        <v>162530.226</v>
      </c>
      <c r="G259" t="s">
        <v>185</v>
      </c>
      <c r="H259">
        <v>5.0000000000000002E-5</v>
      </c>
      <c r="I259" t="s">
        <v>25</v>
      </c>
      <c r="J259" t="s">
        <v>186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189</v>
      </c>
      <c r="Q259">
        <v>1000000</v>
      </c>
      <c r="R259" t="s">
        <v>190</v>
      </c>
      <c r="S259">
        <v>5</v>
      </c>
      <c r="T259" t="s">
        <v>191</v>
      </c>
      <c r="U259">
        <v>500</v>
      </c>
      <c r="V259" t="s">
        <v>192</v>
      </c>
      <c r="W259">
        <v>20</v>
      </c>
      <c r="X259" t="s">
        <v>193</v>
      </c>
      <c r="Y259">
        <v>20</v>
      </c>
    </row>
    <row r="260" spans="1:25">
      <c r="A260">
        <v>631</v>
      </c>
      <c r="B260" t="s">
        <v>182</v>
      </c>
      <c r="C260">
        <v>122</v>
      </c>
      <c r="D260" t="s">
        <v>183</v>
      </c>
      <c r="E260" t="s">
        <v>184</v>
      </c>
      <c r="F260">
        <v>1.264</v>
      </c>
      <c r="G260" t="s">
        <v>185</v>
      </c>
      <c r="H260">
        <v>4.6999999999999997E-5</v>
      </c>
      <c r="I260" t="s">
        <v>25</v>
      </c>
      <c r="J260" t="s">
        <v>186</v>
      </c>
      <c r="K260" t="e">
        <f t="shared" si="8"/>
        <v>#NAME?</v>
      </c>
      <c r="L260" t="s">
        <v>25</v>
      </c>
      <c r="M260" t="s">
        <v>24</v>
      </c>
      <c r="N260">
        <v>9.1745049999999999</v>
      </c>
      <c r="O260" t="s">
        <v>25</v>
      </c>
      <c r="P260" t="s">
        <v>189</v>
      </c>
      <c r="Q260">
        <v>1000000</v>
      </c>
      <c r="R260" t="s">
        <v>190</v>
      </c>
      <c r="S260">
        <v>10</v>
      </c>
      <c r="T260" t="s">
        <v>191</v>
      </c>
      <c r="U260">
        <v>500</v>
      </c>
      <c r="V260" t="s">
        <v>192</v>
      </c>
      <c r="W260">
        <v>30</v>
      </c>
      <c r="X260" t="s">
        <v>193</v>
      </c>
      <c r="Y260">
        <v>80</v>
      </c>
    </row>
    <row r="261" spans="1:25">
      <c r="A261">
        <v>630</v>
      </c>
      <c r="B261" t="s">
        <v>182</v>
      </c>
      <c r="C261">
        <v>122</v>
      </c>
      <c r="D261" t="s">
        <v>183</v>
      </c>
      <c r="E261" t="s">
        <v>184</v>
      </c>
      <c r="F261">
        <v>0.88</v>
      </c>
      <c r="G261" t="s">
        <v>185</v>
      </c>
      <c r="H261">
        <v>4.8000000000000001E-5</v>
      </c>
      <c r="I261" t="s">
        <v>25</v>
      </c>
      <c r="J261" t="s">
        <v>186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189</v>
      </c>
      <c r="Q261">
        <v>1000000</v>
      </c>
      <c r="R261" t="s">
        <v>190</v>
      </c>
      <c r="S261">
        <v>10</v>
      </c>
      <c r="T261" t="s">
        <v>191</v>
      </c>
      <c r="U261">
        <v>500</v>
      </c>
      <c r="V261" t="s">
        <v>192</v>
      </c>
      <c r="W261">
        <v>40</v>
      </c>
      <c r="X261" t="s">
        <v>193</v>
      </c>
      <c r="Y261">
        <v>80</v>
      </c>
    </row>
    <row r="262" spans="1:25">
      <c r="A262">
        <v>629</v>
      </c>
      <c r="B262" t="s">
        <v>182</v>
      </c>
      <c r="C262">
        <v>122</v>
      </c>
      <c r="D262" t="s">
        <v>183</v>
      </c>
      <c r="E262" t="s">
        <v>184</v>
      </c>
      <c r="F262">
        <v>1.6519999999999999</v>
      </c>
      <c r="G262" t="s">
        <v>185</v>
      </c>
      <c r="H262">
        <v>5.1999999999999997E-5</v>
      </c>
      <c r="I262" t="s">
        <v>25</v>
      </c>
      <c r="J262" t="s">
        <v>186</v>
      </c>
      <c r="K262" t="e">
        <f t="shared" si="8"/>
        <v>#NAME?</v>
      </c>
      <c r="L262" t="s">
        <v>25</v>
      </c>
      <c r="M262" t="s">
        <v>24</v>
      </c>
      <c r="N262">
        <v>10.930410999999999</v>
      </c>
      <c r="O262" t="s">
        <v>25</v>
      </c>
      <c r="P262" t="s">
        <v>189</v>
      </c>
      <c r="Q262">
        <v>1000000</v>
      </c>
      <c r="R262" t="s">
        <v>190</v>
      </c>
      <c r="S262">
        <v>10</v>
      </c>
      <c r="T262" t="s">
        <v>191</v>
      </c>
      <c r="U262">
        <v>500</v>
      </c>
      <c r="V262" t="s">
        <v>192</v>
      </c>
      <c r="W262">
        <v>50</v>
      </c>
      <c r="X262" t="s">
        <v>193</v>
      </c>
      <c r="Y262">
        <v>80</v>
      </c>
    </row>
    <row r="263" spans="1:25">
      <c r="A263">
        <v>628</v>
      </c>
      <c r="B263" t="s">
        <v>182</v>
      </c>
      <c r="C263">
        <v>122</v>
      </c>
      <c r="D263" t="s">
        <v>183</v>
      </c>
      <c r="E263" t="s">
        <v>184</v>
      </c>
      <c r="F263">
        <v>1.9119999999999999</v>
      </c>
      <c r="G263" t="s">
        <v>185</v>
      </c>
      <c r="H263">
        <v>4.8000000000000001E-5</v>
      </c>
      <c r="I263" t="s">
        <v>25</v>
      </c>
      <c r="J263" t="s">
        <v>186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189</v>
      </c>
      <c r="Q263">
        <v>1000000</v>
      </c>
      <c r="R263" t="s">
        <v>190</v>
      </c>
      <c r="S263">
        <v>10</v>
      </c>
      <c r="T263" t="s">
        <v>191</v>
      </c>
      <c r="U263">
        <v>500</v>
      </c>
      <c r="V263" t="s">
        <v>192</v>
      </c>
      <c r="W263">
        <v>60</v>
      </c>
      <c r="X263" t="s">
        <v>193</v>
      </c>
      <c r="Y263">
        <v>80</v>
      </c>
    </row>
    <row r="264" spans="1:25">
      <c r="A264">
        <v>627</v>
      </c>
      <c r="B264" t="s">
        <v>182</v>
      </c>
      <c r="C264">
        <v>122</v>
      </c>
      <c r="D264" t="s">
        <v>183</v>
      </c>
      <c r="E264" t="s">
        <v>184</v>
      </c>
      <c r="F264">
        <v>2.7160000000000002</v>
      </c>
      <c r="G264" t="s">
        <v>185</v>
      </c>
      <c r="H264">
        <v>4.6999999999999997E-5</v>
      </c>
      <c r="I264" t="s">
        <v>25</v>
      </c>
      <c r="J264" t="s">
        <v>186</v>
      </c>
      <c r="K264" t="e">
        <f t="shared" si="8"/>
        <v>#NAME?</v>
      </c>
      <c r="L264" t="s">
        <v>25</v>
      </c>
      <c r="M264" t="s">
        <v>24</v>
      </c>
      <c r="N264">
        <v>12.534007000000001</v>
      </c>
      <c r="O264" t="s">
        <v>25</v>
      </c>
      <c r="P264" t="s">
        <v>189</v>
      </c>
      <c r="Q264">
        <v>1000000</v>
      </c>
      <c r="R264" t="s">
        <v>190</v>
      </c>
      <c r="S264">
        <v>10</v>
      </c>
      <c r="T264" t="s">
        <v>191</v>
      </c>
      <c r="U264">
        <v>500</v>
      </c>
      <c r="V264" t="s">
        <v>192</v>
      </c>
      <c r="W264">
        <v>70</v>
      </c>
      <c r="X264" t="s">
        <v>193</v>
      </c>
      <c r="Y264">
        <v>80</v>
      </c>
    </row>
    <row r="265" spans="1:25">
      <c r="A265">
        <v>626</v>
      </c>
      <c r="B265" t="s">
        <v>182</v>
      </c>
      <c r="C265">
        <v>122</v>
      </c>
      <c r="D265" t="s">
        <v>183</v>
      </c>
      <c r="E265" t="s">
        <v>184</v>
      </c>
      <c r="F265">
        <v>5.5359999999999996</v>
      </c>
      <c r="G265" t="s">
        <v>185</v>
      </c>
      <c r="H265">
        <v>4.8000000000000001E-5</v>
      </c>
      <c r="I265" t="s">
        <v>25</v>
      </c>
      <c r="J265" t="s">
        <v>186</v>
      </c>
      <c r="K265" t="e">
        <f t="shared" si="8"/>
        <v>#NAME?</v>
      </c>
      <c r="L265" t="s">
        <v>25</v>
      </c>
      <c r="M265" t="s">
        <v>24</v>
      </c>
      <c r="N265">
        <v>13.218140999999999</v>
      </c>
      <c r="O265" t="s">
        <v>25</v>
      </c>
      <c r="P265" t="s">
        <v>189</v>
      </c>
      <c r="Q265">
        <v>1000000</v>
      </c>
      <c r="R265" t="s">
        <v>190</v>
      </c>
      <c r="S265">
        <v>10</v>
      </c>
      <c r="T265" t="s">
        <v>191</v>
      </c>
      <c r="U265">
        <v>500</v>
      </c>
      <c r="V265" t="s">
        <v>192</v>
      </c>
      <c r="W265">
        <v>80</v>
      </c>
      <c r="X265" t="s">
        <v>193</v>
      </c>
      <c r="Y265">
        <v>80</v>
      </c>
    </row>
    <row r="266" spans="1:25">
      <c r="A266">
        <v>625</v>
      </c>
      <c r="B266" t="s">
        <v>182</v>
      </c>
      <c r="C266">
        <v>64</v>
      </c>
      <c r="D266" t="s">
        <v>183</v>
      </c>
      <c r="E266" t="s">
        <v>184</v>
      </c>
      <c r="F266">
        <v>84082.38</v>
      </c>
      <c r="G266" t="s">
        <v>185</v>
      </c>
      <c r="H266">
        <v>4.6E-5</v>
      </c>
      <c r="I266" t="s">
        <v>25</v>
      </c>
      <c r="J266" t="s">
        <v>186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189</v>
      </c>
      <c r="Q266">
        <v>1000000</v>
      </c>
      <c r="R266" t="s">
        <v>190</v>
      </c>
      <c r="S266">
        <v>5</v>
      </c>
      <c r="T266" t="s">
        <v>191</v>
      </c>
      <c r="U266">
        <v>500</v>
      </c>
      <c r="V266" t="s">
        <v>192</v>
      </c>
      <c r="W266">
        <v>30</v>
      </c>
      <c r="X266" t="s">
        <v>193</v>
      </c>
      <c r="Y266">
        <v>30</v>
      </c>
    </row>
    <row r="267" spans="1:25">
      <c r="A267">
        <v>624</v>
      </c>
      <c r="B267" t="s">
        <v>182</v>
      </c>
      <c r="C267">
        <v>122</v>
      </c>
      <c r="D267" t="s">
        <v>183</v>
      </c>
      <c r="E267" t="s">
        <v>184</v>
      </c>
      <c r="F267">
        <v>13760.53</v>
      </c>
      <c r="G267" t="s">
        <v>185</v>
      </c>
      <c r="H267">
        <v>5.0000000000000002E-5</v>
      </c>
      <c r="I267" t="s">
        <v>25</v>
      </c>
      <c r="J267" t="s">
        <v>186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189</v>
      </c>
      <c r="Q267">
        <v>1000000</v>
      </c>
      <c r="R267" t="s">
        <v>190</v>
      </c>
      <c r="S267">
        <v>10</v>
      </c>
      <c r="T267" t="s">
        <v>191</v>
      </c>
      <c r="U267">
        <v>500</v>
      </c>
      <c r="V267" t="s">
        <v>192</v>
      </c>
      <c r="W267">
        <v>30</v>
      </c>
      <c r="X267" t="s">
        <v>193</v>
      </c>
      <c r="Y267">
        <v>30</v>
      </c>
    </row>
    <row r="268" spans="1:25">
      <c r="A268">
        <v>623</v>
      </c>
      <c r="B268" t="s">
        <v>182</v>
      </c>
      <c r="C268">
        <v>179</v>
      </c>
      <c r="D268" t="s">
        <v>183</v>
      </c>
      <c r="E268" t="s">
        <v>184</v>
      </c>
      <c r="F268">
        <v>2808.614</v>
      </c>
      <c r="G268" t="s">
        <v>185</v>
      </c>
      <c r="H268">
        <v>6.2000000000000003E-5</v>
      </c>
      <c r="I268" t="s">
        <v>25</v>
      </c>
      <c r="J268" t="s">
        <v>186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189</v>
      </c>
      <c r="Q268">
        <v>1000000</v>
      </c>
      <c r="R268" t="s">
        <v>190</v>
      </c>
      <c r="S268">
        <v>15</v>
      </c>
      <c r="T268" t="s">
        <v>191</v>
      </c>
      <c r="U268">
        <v>500</v>
      </c>
      <c r="V268" t="s">
        <v>192</v>
      </c>
      <c r="W268">
        <v>30</v>
      </c>
      <c r="X268" t="s">
        <v>193</v>
      </c>
      <c r="Y268">
        <v>30</v>
      </c>
    </row>
    <row r="269" spans="1:25">
      <c r="A269">
        <v>622</v>
      </c>
      <c r="B269" t="s">
        <v>182</v>
      </c>
      <c r="C269">
        <v>236</v>
      </c>
      <c r="D269" t="s">
        <v>183</v>
      </c>
      <c r="E269" t="s">
        <v>184</v>
      </c>
      <c r="F269">
        <v>380.49200000000002</v>
      </c>
      <c r="G269" t="s">
        <v>185</v>
      </c>
      <c r="H269">
        <v>5.5000000000000002E-5</v>
      </c>
      <c r="I269" t="s">
        <v>25</v>
      </c>
      <c r="J269" t="s">
        <v>186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189</v>
      </c>
      <c r="Q269">
        <v>1000000</v>
      </c>
      <c r="R269" t="s">
        <v>190</v>
      </c>
      <c r="S269">
        <v>20</v>
      </c>
      <c r="T269" t="s">
        <v>191</v>
      </c>
      <c r="U269">
        <v>500</v>
      </c>
      <c r="V269" t="s">
        <v>192</v>
      </c>
      <c r="W269">
        <v>30</v>
      </c>
      <c r="X269" t="s">
        <v>193</v>
      </c>
      <c r="Y269">
        <v>30</v>
      </c>
    </row>
    <row r="270" spans="1:25">
      <c r="A270">
        <v>621</v>
      </c>
      <c r="B270" t="s">
        <v>182</v>
      </c>
      <c r="C270">
        <v>293</v>
      </c>
      <c r="D270" t="s">
        <v>183</v>
      </c>
      <c r="E270" t="s">
        <v>184</v>
      </c>
      <c r="F270">
        <v>119.864</v>
      </c>
      <c r="G270" t="s">
        <v>185</v>
      </c>
      <c r="H270">
        <v>8.7999999999999998E-5</v>
      </c>
      <c r="I270" t="s">
        <v>25</v>
      </c>
      <c r="J270" t="s">
        <v>186</v>
      </c>
      <c r="K270" t="e">
        <f t="shared" si="8"/>
        <v>#NAME?</v>
      </c>
      <c r="L270" t="s">
        <v>25</v>
      </c>
      <c r="M270" t="s">
        <v>24</v>
      </c>
      <c r="N270">
        <v>19.285018000000001</v>
      </c>
      <c r="O270" t="s">
        <v>25</v>
      </c>
      <c r="P270" t="s">
        <v>189</v>
      </c>
      <c r="Q270">
        <v>1000000</v>
      </c>
      <c r="R270" t="s">
        <v>190</v>
      </c>
      <c r="S270">
        <v>25</v>
      </c>
      <c r="T270" t="s">
        <v>191</v>
      </c>
      <c r="U270">
        <v>500</v>
      </c>
      <c r="V270" t="s">
        <v>192</v>
      </c>
      <c r="W270">
        <v>30</v>
      </c>
      <c r="X270" t="s">
        <v>193</v>
      </c>
      <c r="Y270">
        <v>30</v>
      </c>
    </row>
    <row r="271" spans="1:25">
      <c r="A271">
        <v>620</v>
      </c>
      <c r="B271" t="s">
        <v>182</v>
      </c>
      <c r="C271">
        <v>350</v>
      </c>
      <c r="D271" t="s">
        <v>183</v>
      </c>
      <c r="E271" t="s">
        <v>184</v>
      </c>
      <c r="F271">
        <v>3.4020000000000001</v>
      </c>
      <c r="G271" t="s">
        <v>185</v>
      </c>
      <c r="H271">
        <v>8.8999999999999995E-5</v>
      </c>
      <c r="I271" t="s">
        <v>25</v>
      </c>
      <c r="J271" t="s">
        <v>186</v>
      </c>
      <c r="K271" t="e">
        <f t="shared" si="8"/>
        <v>#NAME?</v>
      </c>
      <c r="L271" t="s">
        <v>25</v>
      </c>
      <c r="M271" t="s">
        <v>24</v>
      </c>
      <c r="N271">
        <v>20.490552999999998</v>
      </c>
      <c r="O271" t="s">
        <v>25</v>
      </c>
      <c r="P271" t="s">
        <v>189</v>
      </c>
      <c r="Q271">
        <v>1000000</v>
      </c>
      <c r="R271" t="s">
        <v>190</v>
      </c>
      <c r="S271">
        <v>30</v>
      </c>
      <c r="T271" t="s">
        <v>191</v>
      </c>
      <c r="U271">
        <v>500</v>
      </c>
      <c r="V271" t="s">
        <v>192</v>
      </c>
      <c r="W271">
        <v>30</v>
      </c>
      <c r="X271" t="s">
        <v>193</v>
      </c>
      <c r="Y271">
        <v>30</v>
      </c>
    </row>
    <row r="272" spans="1:25">
      <c r="A272">
        <v>619</v>
      </c>
      <c r="B272" t="s">
        <v>182</v>
      </c>
      <c r="C272">
        <v>350</v>
      </c>
      <c r="D272" t="s">
        <v>183</v>
      </c>
      <c r="E272" t="s">
        <v>184</v>
      </c>
      <c r="F272">
        <v>0</v>
      </c>
      <c r="G272" t="s">
        <v>185</v>
      </c>
      <c r="H272">
        <v>1.02E-4</v>
      </c>
      <c r="I272" t="s">
        <v>25</v>
      </c>
      <c r="J272" t="s">
        <v>186</v>
      </c>
      <c r="K272" t="e">
        <f t="shared" si="8"/>
        <v>#NAME?</v>
      </c>
      <c r="L272" t="s">
        <v>25</v>
      </c>
      <c r="M272" t="s">
        <v>24</v>
      </c>
      <c r="N272">
        <v>23.797588000000001</v>
      </c>
      <c r="O272" t="s">
        <v>25</v>
      </c>
      <c r="P272" t="s">
        <v>189</v>
      </c>
      <c r="Q272">
        <v>1000000</v>
      </c>
      <c r="R272" t="s">
        <v>190</v>
      </c>
      <c r="S272">
        <v>30</v>
      </c>
      <c r="T272" t="s">
        <v>191</v>
      </c>
      <c r="U272">
        <v>500</v>
      </c>
      <c r="V272" t="s">
        <v>192</v>
      </c>
      <c r="W272">
        <v>30</v>
      </c>
      <c r="X272" t="s">
        <v>193</v>
      </c>
      <c r="Y272">
        <v>30</v>
      </c>
    </row>
    <row r="273" spans="1:25">
      <c r="A273">
        <v>618</v>
      </c>
      <c r="B273" t="s">
        <v>182</v>
      </c>
      <c r="C273">
        <v>36</v>
      </c>
      <c r="D273" t="s">
        <v>183</v>
      </c>
      <c r="E273" t="s">
        <v>184</v>
      </c>
      <c r="F273">
        <v>1.1539999999999999</v>
      </c>
      <c r="G273" t="s">
        <v>185</v>
      </c>
      <c r="H273">
        <v>5.5999999999999999E-5</v>
      </c>
      <c r="I273" t="s">
        <v>25</v>
      </c>
      <c r="J273" t="s">
        <v>186</v>
      </c>
      <c r="K273" t="e">
        <f t="shared" si="8"/>
        <v>#NAME?</v>
      </c>
      <c r="L273" t="s">
        <v>25</v>
      </c>
      <c r="M273" t="s">
        <v>24</v>
      </c>
      <c r="N273">
        <v>3.0443910000000001</v>
      </c>
      <c r="O273" t="s">
        <v>25</v>
      </c>
      <c r="P273" t="s">
        <v>189</v>
      </c>
      <c r="Q273">
        <v>300000</v>
      </c>
      <c r="R273" t="s">
        <v>190</v>
      </c>
      <c r="S273">
        <v>10</v>
      </c>
      <c r="T273" t="s">
        <v>191</v>
      </c>
      <c r="U273">
        <v>500</v>
      </c>
      <c r="V273" t="s">
        <v>192</v>
      </c>
      <c r="W273">
        <v>20</v>
      </c>
      <c r="X273" t="s">
        <v>193</v>
      </c>
      <c r="Y273">
        <v>20</v>
      </c>
    </row>
    <row r="274" spans="1:25">
      <c r="A274">
        <v>617</v>
      </c>
      <c r="B274" t="s">
        <v>182</v>
      </c>
      <c r="C274">
        <v>122</v>
      </c>
      <c r="D274" t="s">
        <v>183</v>
      </c>
      <c r="E274" t="s">
        <v>184</v>
      </c>
      <c r="F274">
        <v>2.8260000000000001</v>
      </c>
      <c r="G274" t="s">
        <v>185</v>
      </c>
      <c r="H274">
        <v>4.8000000000000001E-5</v>
      </c>
      <c r="I274" t="s">
        <v>25</v>
      </c>
      <c r="J274" t="s">
        <v>186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189</v>
      </c>
      <c r="Q274">
        <v>1000000</v>
      </c>
      <c r="R274" t="s">
        <v>190</v>
      </c>
      <c r="S274">
        <v>10</v>
      </c>
      <c r="T274" t="s">
        <v>191</v>
      </c>
      <c r="U274">
        <v>500</v>
      </c>
      <c r="V274" t="s">
        <v>192</v>
      </c>
      <c r="W274">
        <v>20</v>
      </c>
      <c r="X274" t="s">
        <v>193</v>
      </c>
      <c r="Y274">
        <v>20</v>
      </c>
    </row>
    <row r="275" spans="1:25">
      <c r="A275">
        <v>616</v>
      </c>
      <c r="B275" t="s">
        <v>182</v>
      </c>
      <c r="C275">
        <v>366</v>
      </c>
      <c r="D275" t="s">
        <v>183</v>
      </c>
      <c r="E275" t="s">
        <v>184</v>
      </c>
      <c r="F275">
        <v>7.82</v>
      </c>
      <c r="G275" t="s">
        <v>185</v>
      </c>
      <c r="H275">
        <v>5.0000000000000002E-5</v>
      </c>
      <c r="I275" t="s">
        <v>25</v>
      </c>
      <c r="J275" t="s">
        <v>186</v>
      </c>
      <c r="K275" t="e">
        <f t="shared" si="8"/>
        <v>#NAME?</v>
      </c>
      <c r="L275" t="s">
        <v>25</v>
      </c>
      <c r="M275" t="s">
        <v>24</v>
      </c>
      <c r="N275">
        <v>31.602049999999998</v>
      </c>
      <c r="O275" t="s">
        <v>25</v>
      </c>
      <c r="P275" t="s">
        <v>189</v>
      </c>
      <c r="Q275">
        <v>3000000</v>
      </c>
      <c r="R275" t="s">
        <v>190</v>
      </c>
      <c r="S275">
        <v>10</v>
      </c>
      <c r="T275" t="s">
        <v>191</v>
      </c>
      <c r="U275">
        <v>500</v>
      </c>
      <c r="V275" t="s">
        <v>192</v>
      </c>
      <c r="W275">
        <v>20</v>
      </c>
      <c r="X275" t="s">
        <v>193</v>
      </c>
      <c r="Y275">
        <v>20</v>
      </c>
    </row>
    <row r="276" spans="1:25">
      <c r="A276">
        <v>570</v>
      </c>
      <c r="B276" t="s">
        <v>182</v>
      </c>
      <c r="C276">
        <v>122</v>
      </c>
      <c r="D276" t="s">
        <v>183</v>
      </c>
      <c r="E276" t="s">
        <v>184</v>
      </c>
      <c r="F276">
        <v>6.02</v>
      </c>
      <c r="G276" t="s">
        <v>185</v>
      </c>
      <c r="H276">
        <v>5.1999999999999997E-5</v>
      </c>
      <c r="I276" t="s">
        <v>25</v>
      </c>
      <c r="J276" t="s">
        <v>186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189</v>
      </c>
      <c r="Q276">
        <v>1000000</v>
      </c>
      <c r="R276" t="s">
        <v>190</v>
      </c>
      <c r="S276">
        <v>10</v>
      </c>
      <c r="T276" t="s">
        <v>191</v>
      </c>
      <c r="U276">
        <v>500</v>
      </c>
      <c r="V276" t="s">
        <v>192</v>
      </c>
      <c r="W276">
        <v>20</v>
      </c>
      <c r="X276" t="s">
        <v>193</v>
      </c>
      <c r="Y276">
        <v>20</v>
      </c>
    </row>
    <row r="277" spans="1:25">
      <c r="A277">
        <v>569</v>
      </c>
      <c r="B277" t="s">
        <v>182</v>
      </c>
      <c r="C277">
        <v>70</v>
      </c>
      <c r="D277" t="s">
        <v>183</v>
      </c>
      <c r="E277" t="s">
        <v>184</v>
      </c>
      <c r="F277">
        <v>19661.885999999999</v>
      </c>
      <c r="G277" t="s">
        <v>185</v>
      </c>
      <c r="H277">
        <v>4.3999999999999999E-5</v>
      </c>
      <c r="I277" t="s">
        <v>25</v>
      </c>
      <c r="J277" t="s">
        <v>186</v>
      </c>
      <c r="K277" t="e">
        <f t="shared" si="8"/>
        <v>#NAME?</v>
      </c>
      <c r="L277" t="s">
        <v>25</v>
      </c>
      <c r="M277" t="s">
        <v>24</v>
      </c>
      <c r="N277">
        <v>8.5718870000000003</v>
      </c>
      <c r="O277" t="s">
        <v>25</v>
      </c>
      <c r="P277" t="s">
        <v>189</v>
      </c>
      <c r="Q277">
        <v>1000000</v>
      </c>
      <c r="R277" t="s">
        <v>190</v>
      </c>
      <c r="S277">
        <v>10</v>
      </c>
      <c r="T277" t="s">
        <v>191</v>
      </c>
      <c r="U277">
        <v>500</v>
      </c>
      <c r="V277" t="s">
        <v>192</v>
      </c>
      <c r="W277">
        <v>20</v>
      </c>
      <c r="X277" t="s">
        <v>193</v>
      </c>
      <c r="Y277">
        <v>20</v>
      </c>
    </row>
    <row r="278" spans="1:25">
      <c r="A278">
        <v>567</v>
      </c>
      <c r="B278" t="s">
        <v>182</v>
      </c>
      <c r="C278">
        <v>127</v>
      </c>
      <c r="D278" t="s">
        <v>183</v>
      </c>
      <c r="E278" t="s">
        <v>184</v>
      </c>
      <c r="F278">
        <v>27349.135600000001</v>
      </c>
      <c r="G278" t="s">
        <v>185</v>
      </c>
      <c r="H278">
        <v>4.6E-5</v>
      </c>
      <c r="I278" t="s">
        <v>25</v>
      </c>
      <c r="J278" t="s">
        <v>186</v>
      </c>
      <c r="K278" t="e">
        <f t="shared" si="8"/>
        <v>#NAME?</v>
      </c>
      <c r="L278" t="s">
        <v>25</v>
      </c>
      <c r="M278" t="s">
        <v>24</v>
      </c>
      <c r="N278">
        <v>12.968272000000001</v>
      </c>
      <c r="O278" t="s">
        <v>25</v>
      </c>
      <c r="P278" t="s">
        <v>189</v>
      </c>
      <c r="Q278">
        <v>1000000</v>
      </c>
      <c r="R278" t="s">
        <v>190</v>
      </c>
      <c r="S278">
        <v>20</v>
      </c>
      <c r="T278" t="s">
        <v>191</v>
      </c>
      <c r="U278">
        <v>10000</v>
      </c>
      <c r="V278" t="s">
        <v>192</v>
      </c>
      <c r="W278">
        <v>80</v>
      </c>
      <c r="X278" t="s">
        <v>193</v>
      </c>
      <c r="Y278">
        <v>100</v>
      </c>
    </row>
    <row r="279" spans="1:25">
      <c r="A279">
        <v>566</v>
      </c>
      <c r="B279" t="s">
        <v>182</v>
      </c>
      <c r="C279">
        <v>127</v>
      </c>
      <c r="D279" t="s">
        <v>183</v>
      </c>
      <c r="E279" t="s">
        <v>184</v>
      </c>
      <c r="F279">
        <v>26914.432000000001</v>
      </c>
      <c r="G279" t="s">
        <v>185</v>
      </c>
      <c r="H279">
        <v>4.6E-5</v>
      </c>
      <c r="I279" t="s">
        <v>25</v>
      </c>
      <c r="J279" t="s">
        <v>186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189</v>
      </c>
      <c r="Q279">
        <v>1000000</v>
      </c>
      <c r="R279" t="s">
        <v>190</v>
      </c>
      <c r="S279">
        <v>20</v>
      </c>
      <c r="T279" t="s">
        <v>191</v>
      </c>
      <c r="U279">
        <v>500</v>
      </c>
      <c r="V279" t="s">
        <v>192</v>
      </c>
      <c r="W279">
        <v>80</v>
      </c>
      <c r="X279" t="s">
        <v>193</v>
      </c>
      <c r="Y279">
        <v>100</v>
      </c>
    </row>
    <row r="280" spans="1:25">
      <c r="A280">
        <v>565</v>
      </c>
      <c r="B280" t="s">
        <v>182</v>
      </c>
      <c r="C280">
        <v>64</v>
      </c>
      <c r="D280" t="s">
        <v>183</v>
      </c>
      <c r="E280" t="s">
        <v>184</v>
      </c>
      <c r="F280">
        <v>162530.226</v>
      </c>
      <c r="G280" t="s">
        <v>185</v>
      </c>
      <c r="H280">
        <v>4.8000000000000001E-5</v>
      </c>
      <c r="I280" t="s">
        <v>25</v>
      </c>
      <c r="J280" t="s">
        <v>186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189</v>
      </c>
      <c r="Q280">
        <v>1000000</v>
      </c>
      <c r="R280" t="s">
        <v>190</v>
      </c>
      <c r="S280">
        <v>5</v>
      </c>
      <c r="T280" t="s">
        <v>191</v>
      </c>
      <c r="U280">
        <v>500</v>
      </c>
      <c r="V280" t="s">
        <v>192</v>
      </c>
      <c r="W280">
        <v>20</v>
      </c>
      <c r="X280" t="s">
        <v>193</v>
      </c>
      <c r="Y280">
        <v>20</v>
      </c>
    </row>
    <row r="281" spans="1:25">
      <c r="A281">
        <v>565</v>
      </c>
      <c r="B281" t="s">
        <v>182</v>
      </c>
      <c r="C281">
        <v>122</v>
      </c>
      <c r="D281" t="s">
        <v>183</v>
      </c>
      <c r="E281" t="s">
        <v>184</v>
      </c>
      <c r="F281">
        <v>28443.067999999999</v>
      </c>
      <c r="G281" t="s">
        <v>185</v>
      </c>
      <c r="H281">
        <v>5.0000000000000002E-5</v>
      </c>
      <c r="I281" t="s">
        <v>25</v>
      </c>
      <c r="J281" t="s">
        <v>186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189</v>
      </c>
      <c r="Q281">
        <v>1000000</v>
      </c>
      <c r="R281" t="s">
        <v>190</v>
      </c>
      <c r="S281">
        <v>10</v>
      </c>
      <c r="T281" t="s">
        <v>191</v>
      </c>
      <c r="U281">
        <v>500</v>
      </c>
      <c r="V281" t="s">
        <v>192</v>
      </c>
      <c r="W281">
        <v>20</v>
      </c>
      <c r="X281" t="s">
        <v>193</v>
      </c>
      <c r="Y281">
        <v>20</v>
      </c>
    </row>
    <row r="282" spans="1:25">
      <c r="A282">
        <v>564</v>
      </c>
      <c r="B282" t="s">
        <v>182</v>
      </c>
      <c r="C282">
        <v>64</v>
      </c>
      <c r="D282" t="s">
        <v>183</v>
      </c>
      <c r="E282" t="s">
        <v>184</v>
      </c>
      <c r="F282">
        <v>162506.01</v>
      </c>
      <c r="G282" t="s">
        <v>185</v>
      </c>
      <c r="H282">
        <v>4.8999999999999998E-5</v>
      </c>
      <c r="I282" t="s">
        <v>25</v>
      </c>
      <c r="J282" t="s">
        <v>186</v>
      </c>
      <c r="K282">
        <v>1.1855640000000001</v>
      </c>
      <c r="L282" t="s">
        <v>25</v>
      </c>
      <c r="M282" t="s">
        <v>24</v>
      </c>
      <c r="N282">
        <v>14.663204</v>
      </c>
      <c r="O282" t="s">
        <v>25</v>
      </c>
      <c r="P282" t="s">
        <v>189</v>
      </c>
      <c r="Q282">
        <v>1000000</v>
      </c>
      <c r="R282" t="s">
        <v>190</v>
      </c>
      <c r="S282">
        <v>5</v>
      </c>
      <c r="T282" t="s">
        <v>191</v>
      </c>
      <c r="U282">
        <v>500</v>
      </c>
      <c r="V282" t="s">
        <v>192</v>
      </c>
      <c r="W282">
        <v>30</v>
      </c>
      <c r="X282" t="s">
        <v>193</v>
      </c>
      <c r="Y282">
        <v>30</v>
      </c>
    </row>
    <row r="283" spans="1:25">
      <c r="A283">
        <v>563</v>
      </c>
      <c r="B283" t="s">
        <v>182</v>
      </c>
      <c r="C283">
        <v>122</v>
      </c>
      <c r="D283" t="s">
        <v>183</v>
      </c>
      <c r="E283" t="s">
        <v>184</v>
      </c>
      <c r="F283">
        <v>30442.374</v>
      </c>
      <c r="G283" t="s">
        <v>185</v>
      </c>
      <c r="H283">
        <v>5.0000000000000002E-5</v>
      </c>
      <c r="I283" t="s">
        <v>25</v>
      </c>
      <c r="J283" t="s">
        <v>186</v>
      </c>
      <c r="K283">
        <v>1.230383</v>
      </c>
      <c r="L283" t="s">
        <v>25</v>
      </c>
      <c r="M283" t="s">
        <v>24</v>
      </c>
      <c r="N283">
        <v>16.966961999999999</v>
      </c>
      <c r="O283" t="s">
        <v>25</v>
      </c>
      <c r="P283" t="s">
        <v>189</v>
      </c>
      <c r="Q283">
        <v>1000000</v>
      </c>
      <c r="R283" t="s">
        <v>190</v>
      </c>
      <c r="S283">
        <v>10</v>
      </c>
      <c r="T283" t="s">
        <v>191</v>
      </c>
      <c r="U283">
        <v>500</v>
      </c>
      <c r="V283" t="s">
        <v>192</v>
      </c>
      <c r="W283">
        <v>30</v>
      </c>
      <c r="X283" t="s">
        <v>193</v>
      </c>
      <c r="Y283">
        <v>30</v>
      </c>
    </row>
    <row r="284" spans="1:25">
      <c r="A284">
        <v>562</v>
      </c>
      <c r="B284" t="s">
        <v>182</v>
      </c>
      <c r="C284">
        <v>179</v>
      </c>
      <c r="D284" t="s">
        <v>183</v>
      </c>
      <c r="E284" t="s">
        <v>184</v>
      </c>
      <c r="F284">
        <v>5046.33</v>
      </c>
      <c r="G284" t="s">
        <v>185</v>
      </c>
      <c r="H284">
        <v>5.3000000000000001E-5</v>
      </c>
      <c r="I284" t="s">
        <v>25</v>
      </c>
      <c r="J284" t="s">
        <v>186</v>
      </c>
      <c r="K284">
        <v>1.2153849999999999</v>
      </c>
      <c r="L284" t="s">
        <v>25</v>
      </c>
      <c r="M284" t="s">
        <v>24</v>
      </c>
      <c r="N284">
        <v>17.812218000000001</v>
      </c>
      <c r="O284" t="s">
        <v>25</v>
      </c>
      <c r="P284" t="s">
        <v>189</v>
      </c>
      <c r="Q284">
        <v>1000000</v>
      </c>
      <c r="R284" t="s">
        <v>190</v>
      </c>
      <c r="S284">
        <v>15</v>
      </c>
      <c r="T284" t="s">
        <v>191</v>
      </c>
      <c r="U284">
        <v>500</v>
      </c>
      <c r="V284" t="s">
        <v>192</v>
      </c>
      <c r="W284">
        <v>30</v>
      </c>
      <c r="X284" t="s">
        <v>193</v>
      </c>
      <c r="Y284">
        <v>30</v>
      </c>
    </row>
    <row r="285" spans="1:25">
      <c r="A285">
        <v>561</v>
      </c>
      <c r="B285" t="s">
        <v>182</v>
      </c>
      <c r="C285">
        <v>236</v>
      </c>
      <c r="D285" t="s">
        <v>183</v>
      </c>
      <c r="E285" t="s">
        <v>184</v>
      </c>
      <c r="F285">
        <v>801.23599999999999</v>
      </c>
      <c r="G285" t="s">
        <v>185</v>
      </c>
      <c r="H285">
        <v>5.1E-5</v>
      </c>
      <c r="I285" t="s">
        <v>25</v>
      </c>
      <c r="J285" t="s">
        <v>186</v>
      </c>
      <c r="K285">
        <v>1.1104080000000001</v>
      </c>
      <c r="L285" t="s">
        <v>25</v>
      </c>
      <c r="M285" t="s">
        <v>24</v>
      </c>
      <c r="N285">
        <v>19.407817999999999</v>
      </c>
      <c r="O285" t="s">
        <v>25</v>
      </c>
      <c r="P285" t="s">
        <v>189</v>
      </c>
      <c r="Q285">
        <v>1000000</v>
      </c>
      <c r="R285" t="s">
        <v>190</v>
      </c>
      <c r="S285">
        <v>20</v>
      </c>
      <c r="T285" t="s">
        <v>191</v>
      </c>
      <c r="U285">
        <v>500</v>
      </c>
      <c r="V285" t="s">
        <v>192</v>
      </c>
      <c r="W285">
        <v>30</v>
      </c>
      <c r="X285" t="s">
        <v>193</v>
      </c>
      <c r="Y285">
        <v>30</v>
      </c>
    </row>
    <row r="286" spans="1:25">
      <c r="A286">
        <v>560</v>
      </c>
      <c r="B286" t="s">
        <v>182</v>
      </c>
      <c r="C286">
        <v>293</v>
      </c>
      <c r="D286" t="s">
        <v>183</v>
      </c>
      <c r="E286" t="s">
        <v>184</v>
      </c>
      <c r="F286">
        <v>110.90600000000001</v>
      </c>
      <c r="G286" t="s">
        <v>185</v>
      </c>
      <c r="H286">
        <v>6.3E-5</v>
      </c>
      <c r="I286" t="s">
        <v>25</v>
      </c>
      <c r="J286" t="s">
        <v>186</v>
      </c>
      <c r="K286">
        <v>1.2098990000000001</v>
      </c>
      <c r="L286" t="s">
        <v>25</v>
      </c>
      <c r="M286" t="s">
        <v>24</v>
      </c>
      <c r="N286">
        <v>24.079618</v>
      </c>
      <c r="O286" t="s">
        <v>25</v>
      </c>
      <c r="P286" t="s">
        <v>189</v>
      </c>
      <c r="Q286">
        <v>1000000</v>
      </c>
      <c r="R286" t="s">
        <v>190</v>
      </c>
      <c r="S286">
        <v>25</v>
      </c>
      <c r="T286" t="s">
        <v>191</v>
      </c>
      <c r="U286">
        <v>500</v>
      </c>
      <c r="V286" t="s">
        <v>192</v>
      </c>
      <c r="W286">
        <v>30</v>
      </c>
      <c r="X286" t="s">
        <v>193</v>
      </c>
      <c r="Y286">
        <v>30</v>
      </c>
    </row>
    <row r="287" spans="1:25">
      <c r="A287">
        <v>559</v>
      </c>
      <c r="B287" t="s">
        <v>182</v>
      </c>
      <c r="C287">
        <v>350</v>
      </c>
      <c r="D287" t="s">
        <v>183</v>
      </c>
      <c r="E287" t="s">
        <v>184</v>
      </c>
      <c r="F287">
        <v>13.292</v>
      </c>
      <c r="G287" t="s">
        <v>185</v>
      </c>
      <c r="H287">
        <v>6.0999999999999999E-5</v>
      </c>
      <c r="I287" t="s">
        <v>25</v>
      </c>
      <c r="J287" t="s">
        <v>186</v>
      </c>
      <c r="K287">
        <v>1.1978</v>
      </c>
      <c r="L287" t="s">
        <v>25</v>
      </c>
      <c r="M287" t="s">
        <v>24</v>
      </c>
      <c r="N287">
        <v>26.632522999999999</v>
      </c>
      <c r="O287" t="s">
        <v>25</v>
      </c>
      <c r="P287" t="s">
        <v>189</v>
      </c>
      <c r="Q287">
        <v>1000000</v>
      </c>
      <c r="R287" t="s">
        <v>190</v>
      </c>
      <c r="S287">
        <v>30</v>
      </c>
      <c r="T287" t="s">
        <v>191</v>
      </c>
      <c r="U287">
        <v>500</v>
      </c>
      <c r="V287" t="s">
        <v>192</v>
      </c>
      <c r="W287">
        <v>30</v>
      </c>
      <c r="X287" t="s">
        <v>193</v>
      </c>
      <c r="Y287">
        <v>30</v>
      </c>
    </row>
    <row r="288" spans="1:25">
      <c r="A288">
        <v>558</v>
      </c>
      <c r="B288" t="s">
        <v>182</v>
      </c>
      <c r="C288">
        <v>122</v>
      </c>
      <c r="D288" t="s">
        <v>183</v>
      </c>
      <c r="E288" t="s">
        <v>184</v>
      </c>
      <c r="F288">
        <v>6.02</v>
      </c>
      <c r="G288" t="s">
        <v>185</v>
      </c>
      <c r="H288">
        <v>4.6E-5</v>
      </c>
      <c r="I288" t="s">
        <v>25</v>
      </c>
      <c r="J288" t="s">
        <v>186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189</v>
      </c>
      <c r="Q288">
        <v>1000000</v>
      </c>
      <c r="R288" t="s">
        <v>190</v>
      </c>
      <c r="S288">
        <v>10</v>
      </c>
      <c r="T288" t="s">
        <v>191</v>
      </c>
      <c r="U288">
        <v>500</v>
      </c>
      <c r="V288" t="s">
        <v>192</v>
      </c>
      <c r="W288">
        <v>20</v>
      </c>
      <c r="X288" t="s">
        <v>193</v>
      </c>
      <c r="Y288">
        <v>20</v>
      </c>
    </row>
    <row r="289" spans="1:25">
      <c r="A289">
        <v>556</v>
      </c>
      <c r="B289" t="s">
        <v>182</v>
      </c>
      <c r="C289">
        <v>127</v>
      </c>
      <c r="D289" t="s">
        <v>183</v>
      </c>
      <c r="E289" t="s">
        <v>184</v>
      </c>
      <c r="F289">
        <v>1.0999999999999999E-2</v>
      </c>
      <c r="G289" t="s">
        <v>185</v>
      </c>
      <c r="H289">
        <v>4.6E-5</v>
      </c>
      <c r="I289" t="s">
        <v>25</v>
      </c>
      <c r="J289" t="s">
        <v>186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189</v>
      </c>
      <c r="Q289">
        <v>1000000</v>
      </c>
      <c r="R289" t="s">
        <v>190</v>
      </c>
      <c r="S289">
        <v>20</v>
      </c>
      <c r="T289" t="s">
        <v>191</v>
      </c>
      <c r="U289">
        <v>10000</v>
      </c>
      <c r="V289" t="s">
        <v>192</v>
      </c>
      <c r="W289">
        <v>40</v>
      </c>
      <c r="X289" t="s">
        <v>193</v>
      </c>
      <c r="Y289">
        <v>100</v>
      </c>
    </row>
    <row r="290" spans="1:25">
      <c r="A290">
        <v>555</v>
      </c>
      <c r="B290" t="s">
        <v>182</v>
      </c>
      <c r="C290">
        <v>350</v>
      </c>
      <c r="D290" t="s">
        <v>183</v>
      </c>
      <c r="E290" t="s">
        <v>184</v>
      </c>
      <c r="F290">
        <v>13.292</v>
      </c>
      <c r="G290" t="s">
        <v>185</v>
      </c>
      <c r="H290">
        <v>6.0999999999999999E-5</v>
      </c>
      <c r="I290" t="s">
        <v>25</v>
      </c>
      <c r="J290" t="s">
        <v>186</v>
      </c>
      <c r="K290">
        <v>1.17832</v>
      </c>
      <c r="L290" t="s">
        <v>25</v>
      </c>
      <c r="M290" t="s">
        <v>24</v>
      </c>
      <c r="N290">
        <v>26.893706000000002</v>
      </c>
      <c r="O290" t="s">
        <v>25</v>
      </c>
      <c r="P290" t="s">
        <v>189</v>
      </c>
      <c r="Q290">
        <v>1000000</v>
      </c>
      <c r="R290" t="s">
        <v>190</v>
      </c>
      <c r="S290">
        <v>30</v>
      </c>
      <c r="T290" t="s">
        <v>191</v>
      </c>
      <c r="U290">
        <v>500</v>
      </c>
      <c r="V290" t="s">
        <v>192</v>
      </c>
      <c r="W290">
        <v>30</v>
      </c>
      <c r="X290" t="s">
        <v>193</v>
      </c>
      <c r="Y290">
        <v>30</v>
      </c>
    </row>
    <row r="291" spans="1:25">
      <c r="A291">
        <v>555</v>
      </c>
      <c r="B291" t="s">
        <v>182</v>
      </c>
      <c r="C291">
        <v>350</v>
      </c>
      <c r="D291" t="s">
        <v>183</v>
      </c>
      <c r="E291" t="s">
        <v>184</v>
      </c>
      <c r="F291">
        <v>13.292</v>
      </c>
      <c r="G291" t="s">
        <v>185</v>
      </c>
      <c r="H291">
        <v>6.0999999999999999E-5</v>
      </c>
      <c r="I291" t="s">
        <v>25</v>
      </c>
      <c r="J291" t="s">
        <v>186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189</v>
      </c>
      <c r="Q291">
        <v>1000000</v>
      </c>
      <c r="R291" t="s">
        <v>190</v>
      </c>
      <c r="S291">
        <v>30</v>
      </c>
      <c r="T291" t="s">
        <v>191</v>
      </c>
      <c r="U291">
        <v>500</v>
      </c>
      <c r="V291" t="s">
        <v>192</v>
      </c>
      <c r="W291">
        <v>30</v>
      </c>
      <c r="X291" t="s">
        <v>193</v>
      </c>
      <c r="Y291">
        <v>30</v>
      </c>
    </row>
    <row r="292" spans="1:25">
      <c r="A292">
        <v>555</v>
      </c>
      <c r="B292" t="s">
        <v>182</v>
      </c>
      <c r="C292">
        <v>350</v>
      </c>
      <c r="D292" t="s">
        <v>183</v>
      </c>
      <c r="E292" t="s">
        <v>184</v>
      </c>
      <c r="F292">
        <v>13.292</v>
      </c>
      <c r="G292" t="s">
        <v>185</v>
      </c>
      <c r="H292">
        <v>6.0999999999999999E-5</v>
      </c>
      <c r="I292" t="s">
        <v>25</v>
      </c>
      <c r="J292" t="s">
        <v>186</v>
      </c>
      <c r="K292" t="e">
        <f>-nan</f>
        <v>#NAME?</v>
      </c>
      <c r="L292" t="s">
        <v>25</v>
      </c>
      <c r="M292" t="s">
        <v>24</v>
      </c>
      <c r="N292">
        <v>25.584676999999999</v>
      </c>
      <c r="O292" t="s">
        <v>25</v>
      </c>
      <c r="P292" t="s">
        <v>189</v>
      </c>
      <c r="Q292">
        <v>1000000</v>
      </c>
      <c r="R292" t="s">
        <v>190</v>
      </c>
      <c r="S292">
        <v>30</v>
      </c>
      <c r="T292" t="s">
        <v>191</v>
      </c>
      <c r="U292">
        <v>500</v>
      </c>
      <c r="V292" t="s">
        <v>192</v>
      </c>
      <c r="W292">
        <v>30</v>
      </c>
      <c r="X292" t="s">
        <v>193</v>
      </c>
      <c r="Y292">
        <v>30</v>
      </c>
    </row>
    <row r="293" spans="1:25">
      <c r="A293">
        <v>555</v>
      </c>
      <c r="B293" t="s">
        <v>182</v>
      </c>
      <c r="C293">
        <v>122</v>
      </c>
      <c r="D293" t="s">
        <v>183</v>
      </c>
      <c r="E293" t="s">
        <v>184</v>
      </c>
      <c r="F293">
        <v>30442.374</v>
      </c>
      <c r="G293" t="s">
        <v>185</v>
      </c>
      <c r="H293">
        <v>4.8999999999999998E-5</v>
      </c>
      <c r="I293" t="s">
        <v>25</v>
      </c>
      <c r="J293" t="s">
        <v>186</v>
      </c>
      <c r="K293" t="e">
        <f>-nan</f>
        <v>#NAME?</v>
      </c>
      <c r="L293" t="s">
        <v>25</v>
      </c>
      <c r="M293" t="s">
        <v>24</v>
      </c>
      <c r="N293">
        <v>16.918299000000001</v>
      </c>
      <c r="O293" t="s">
        <v>25</v>
      </c>
      <c r="P293" t="s">
        <v>189</v>
      </c>
      <c r="Q293">
        <v>1000000</v>
      </c>
      <c r="R293" t="s">
        <v>190</v>
      </c>
      <c r="S293">
        <v>10</v>
      </c>
      <c r="T293" t="s">
        <v>191</v>
      </c>
      <c r="U293">
        <v>500</v>
      </c>
      <c r="V293" t="s">
        <v>192</v>
      </c>
      <c r="W293">
        <v>30</v>
      </c>
      <c r="X293" t="s">
        <v>193</v>
      </c>
      <c r="Y293">
        <v>30</v>
      </c>
    </row>
    <row r="294" spans="1:25">
      <c r="A294">
        <v>555</v>
      </c>
      <c r="B294" t="s">
        <v>182</v>
      </c>
      <c r="C294">
        <v>70</v>
      </c>
      <c r="D294" t="s">
        <v>183</v>
      </c>
      <c r="E294" t="s">
        <v>184</v>
      </c>
      <c r="F294">
        <v>76572.368000000002</v>
      </c>
      <c r="G294" t="s">
        <v>185</v>
      </c>
      <c r="H294">
        <v>5.1999999999999997E-5</v>
      </c>
      <c r="I294" t="s">
        <v>25</v>
      </c>
      <c r="J294" t="s">
        <v>186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189</v>
      </c>
      <c r="Q294">
        <v>1000000</v>
      </c>
      <c r="R294" t="s">
        <v>190</v>
      </c>
      <c r="S294">
        <v>10</v>
      </c>
      <c r="T294" t="s">
        <v>191</v>
      </c>
      <c r="U294">
        <v>500</v>
      </c>
      <c r="V294" t="s">
        <v>192</v>
      </c>
      <c r="W294">
        <v>30</v>
      </c>
      <c r="X294" t="s">
        <v>193</v>
      </c>
      <c r="Y294">
        <v>30</v>
      </c>
    </row>
    <row r="295" spans="1:25">
      <c r="A295">
        <v>554</v>
      </c>
      <c r="B295" t="s">
        <v>182</v>
      </c>
      <c r="C295">
        <v>70</v>
      </c>
      <c r="D295" t="s">
        <v>183</v>
      </c>
      <c r="E295" t="s">
        <v>184</v>
      </c>
      <c r="F295">
        <v>19661.885999999999</v>
      </c>
      <c r="G295" t="s">
        <v>185</v>
      </c>
      <c r="H295">
        <v>4.3999999999999999E-5</v>
      </c>
      <c r="I295" t="s">
        <v>25</v>
      </c>
      <c r="J295" t="s">
        <v>186</v>
      </c>
      <c r="K295">
        <v>1.666069</v>
      </c>
      <c r="L295" t="s">
        <v>25</v>
      </c>
      <c r="M295" t="s">
        <v>24</v>
      </c>
      <c r="N295">
        <v>8.5612220000000008</v>
      </c>
      <c r="O295" t="s">
        <v>25</v>
      </c>
      <c r="P295" t="s">
        <v>189</v>
      </c>
      <c r="Q295">
        <v>1000000</v>
      </c>
      <c r="R295" t="s">
        <v>190</v>
      </c>
      <c r="S295">
        <v>10</v>
      </c>
      <c r="T295" t="s">
        <v>191</v>
      </c>
      <c r="U295">
        <v>500</v>
      </c>
      <c r="V295" t="s">
        <v>192</v>
      </c>
      <c r="W295">
        <v>20</v>
      </c>
      <c r="X295" t="s">
        <v>193</v>
      </c>
      <c r="Y295">
        <v>20</v>
      </c>
    </row>
    <row r="296" spans="1:25">
      <c r="A296">
        <v>553</v>
      </c>
      <c r="B296" t="s">
        <v>182</v>
      </c>
      <c r="C296">
        <v>70</v>
      </c>
      <c r="D296" t="s">
        <v>183</v>
      </c>
      <c r="E296" t="s">
        <v>184</v>
      </c>
      <c r="F296">
        <v>19661.885999999999</v>
      </c>
      <c r="G296" t="s">
        <v>185</v>
      </c>
      <c r="H296">
        <v>4.3000000000000002E-5</v>
      </c>
      <c r="I296" t="s">
        <v>25</v>
      </c>
      <c r="J296" t="s">
        <v>186</v>
      </c>
      <c r="K296" t="e">
        <f>-nan</f>
        <v>#NAME?</v>
      </c>
      <c r="L296" t="s">
        <v>25</v>
      </c>
      <c r="M296" t="s">
        <v>24</v>
      </c>
      <c r="N296">
        <v>8.5361060000000002</v>
      </c>
      <c r="O296" t="s">
        <v>25</v>
      </c>
      <c r="P296" t="s">
        <v>189</v>
      </c>
      <c r="Q296">
        <v>1000000</v>
      </c>
      <c r="R296" t="s">
        <v>190</v>
      </c>
      <c r="S296">
        <v>10</v>
      </c>
      <c r="T296" t="s">
        <v>191</v>
      </c>
      <c r="U296">
        <v>500</v>
      </c>
      <c r="V296" t="s">
        <v>192</v>
      </c>
      <c r="W296">
        <v>20</v>
      </c>
      <c r="X296" t="s">
        <v>193</v>
      </c>
      <c r="Y296">
        <v>20</v>
      </c>
    </row>
    <row r="297" spans="1:25">
      <c r="A297">
        <v>553</v>
      </c>
      <c r="B297" t="s">
        <v>182</v>
      </c>
      <c r="C297">
        <v>70</v>
      </c>
      <c r="D297" t="s">
        <v>183</v>
      </c>
      <c r="E297" t="s">
        <v>184</v>
      </c>
      <c r="F297">
        <v>19661.885999999999</v>
      </c>
      <c r="G297" t="s">
        <v>185</v>
      </c>
      <c r="H297">
        <v>4.3000000000000002E-5</v>
      </c>
      <c r="I297" t="s">
        <v>25</v>
      </c>
      <c r="J297" t="s">
        <v>186</v>
      </c>
      <c r="K297" t="e">
        <f>-nan</f>
        <v>#NAME?</v>
      </c>
      <c r="L297" t="s">
        <v>25</v>
      </c>
      <c r="M297" t="s">
        <v>24</v>
      </c>
      <c r="N297">
        <v>8.5034799999999997</v>
      </c>
      <c r="O297" t="s">
        <v>25</v>
      </c>
      <c r="P297" t="s">
        <v>189</v>
      </c>
      <c r="Q297">
        <v>1000000</v>
      </c>
      <c r="R297" t="s">
        <v>190</v>
      </c>
      <c r="S297">
        <v>10</v>
      </c>
      <c r="T297" t="s">
        <v>191</v>
      </c>
      <c r="U297">
        <v>500</v>
      </c>
      <c r="V297" t="s">
        <v>192</v>
      </c>
      <c r="W297">
        <v>20</v>
      </c>
      <c r="X297" t="s">
        <v>193</v>
      </c>
      <c r="Y297">
        <v>20</v>
      </c>
    </row>
    <row r="298" spans="1:25">
      <c r="A298">
        <v>552</v>
      </c>
      <c r="B298" t="s">
        <v>182</v>
      </c>
      <c r="C298">
        <v>127</v>
      </c>
      <c r="D298" t="s">
        <v>183</v>
      </c>
      <c r="E298" t="s">
        <v>184</v>
      </c>
      <c r="F298">
        <v>18305.297999999999</v>
      </c>
      <c r="G298" t="s">
        <v>185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189</v>
      </c>
      <c r="N298">
        <v>1000000</v>
      </c>
      <c r="O298" t="s">
        <v>190</v>
      </c>
      <c r="P298">
        <v>20</v>
      </c>
      <c r="Q298" t="s">
        <v>191</v>
      </c>
      <c r="R298">
        <v>500</v>
      </c>
      <c r="S298" t="s">
        <v>192</v>
      </c>
      <c r="T298">
        <v>40</v>
      </c>
      <c r="U298" t="s">
        <v>193</v>
      </c>
      <c r="V298">
        <v>100</v>
      </c>
    </row>
    <row r="299" spans="1:25">
      <c r="A299">
        <v>551</v>
      </c>
      <c r="B299" t="s">
        <v>182</v>
      </c>
      <c r="C299">
        <v>127</v>
      </c>
      <c r="D299" t="s">
        <v>183</v>
      </c>
      <c r="E299" t="s">
        <v>184</v>
      </c>
      <c r="F299">
        <v>18305.297999999999</v>
      </c>
      <c r="G299" t="s">
        <v>185</v>
      </c>
      <c r="H299">
        <v>4.5000000000000003E-5</v>
      </c>
      <c r="I299" t="s">
        <v>25</v>
      </c>
      <c r="J299" t="s">
        <v>24</v>
      </c>
      <c r="K299">
        <v>11.539261</v>
      </c>
      <c r="L299" t="s">
        <v>25</v>
      </c>
      <c r="M299" t="s">
        <v>189</v>
      </c>
      <c r="N299">
        <v>1000000</v>
      </c>
      <c r="O299" t="s">
        <v>190</v>
      </c>
      <c r="P299">
        <v>20</v>
      </c>
      <c r="Q299" t="s">
        <v>191</v>
      </c>
      <c r="R299">
        <v>500</v>
      </c>
      <c r="S299" t="s">
        <v>192</v>
      </c>
      <c r="T299">
        <v>40</v>
      </c>
      <c r="U299" t="s">
        <v>193</v>
      </c>
      <c r="V299">
        <v>100</v>
      </c>
    </row>
    <row r="300" spans="1:25">
      <c r="A300">
        <v>551</v>
      </c>
      <c r="B300" t="s">
        <v>182</v>
      </c>
      <c r="C300">
        <v>127</v>
      </c>
      <c r="D300" t="s">
        <v>183</v>
      </c>
      <c r="E300" t="s">
        <v>184</v>
      </c>
      <c r="F300">
        <v>18305.297999999999</v>
      </c>
      <c r="G300" t="s">
        <v>185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189</v>
      </c>
      <c r="N300">
        <v>1000000</v>
      </c>
      <c r="O300" t="s">
        <v>190</v>
      </c>
      <c r="P300">
        <v>20</v>
      </c>
      <c r="Q300" t="s">
        <v>191</v>
      </c>
      <c r="R300">
        <v>500</v>
      </c>
      <c r="S300" t="s">
        <v>192</v>
      </c>
      <c r="T300">
        <v>40</v>
      </c>
      <c r="U300" t="s">
        <v>193</v>
      </c>
      <c r="V300">
        <v>100</v>
      </c>
    </row>
    <row r="301" spans="1:25">
      <c r="A301">
        <v>550</v>
      </c>
      <c r="B301" t="s">
        <v>182</v>
      </c>
      <c r="C301">
        <v>70</v>
      </c>
      <c r="D301" t="s">
        <v>183</v>
      </c>
      <c r="E301" t="s">
        <v>184</v>
      </c>
      <c r="F301">
        <v>32307.975999999999</v>
      </c>
      <c r="G301" t="s">
        <v>185</v>
      </c>
      <c r="H301">
        <v>4.3000000000000002E-5</v>
      </c>
      <c r="I301" t="s">
        <v>25</v>
      </c>
      <c r="J301" t="s">
        <v>24</v>
      </c>
      <c r="K301">
        <v>9.2136619999999994</v>
      </c>
      <c r="L301" t="s">
        <v>25</v>
      </c>
      <c r="M301" t="s">
        <v>189</v>
      </c>
      <c r="N301">
        <v>1000000</v>
      </c>
      <c r="O301" t="s">
        <v>190</v>
      </c>
      <c r="P301">
        <v>10</v>
      </c>
      <c r="Q301" t="s">
        <v>191</v>
      </c>
      <c r="R301">
        <v>500</v>
      </c>
      <c r="S301" t="s">
        <v>192</v>
      </c>
      <c r="T301">
        <v>20</v>
      </c>
      <c r="U301" t="s">
        <v>193</v>
      </c>
      <c r="V301">
        <v>50</v>
      </c>
    </row>
    <row r="302" spans="1:25">
      <c r="A302">
        <v>550</v>
      </c>
      <c r="B302" t="s">
        <v>182</v>
      </c>
      <c r="C302">
        <v>70</v>
      </c>
      <c r="D302" t="s">
        <v>183</v>
      </c>
      <c r="E302" t="s">
        <v>184</v>
      </c>
      <c r="F302">
        <v>34175.743999999999</v>
      </c>
      <c r="G302" t="s">
        <v>185</v>
      </c>
      <c r="H302">
        <v>4.8999999999999998E-5</v>
      </c>
      <c r="I302" t="s">
        <v>25</v>
      </c>
      <c r="J302" t="s">
        <v>24</v>
      </c>
      <c r="K302">
        <v>10.200881000000001</v>
      </c>
      <c r="L302" t="s">
        <v>25</v>
      </c>
      <c r="M302" t="s">
        <v>189</v>
      </c>
      <c r="N302">
        <v>1000000</v>
      </c>
      <c r="O302" t="s">
        <v>190</v>
      </c>
      <c r="P302">
        <v>10</v>
      </c>
      <c r="Q302" t="s">
        <v>191</v>
      </c>
      <c r="R302">
        <v>500</v>
      </c>
      <c r="S302" t="s">
        <v>192</v>
      </c>
      <c r="T302">
        <v>20</v>
      </c>
      <c r="U302" t="s">
        <v>193</v>
      </c>
      <c r="V302">
        <v>50</v>
      </c>
    </row>
    <row r="303" spans="1:25">
      <c r="A303">
        <v>550</v>
      </c>
      <c r="B303" t="s">
        <v>182</v>
      </c>
      <c r="C303">
        <v>70</v>
      </c>
      <c r="D303" t="s">
        <v>183</v>
      </c>
      <c r="E303" t="s">
        <v>184</v>
      </c>
      <c r="F303">
        <v>36963.254000000001</v>
      </c>
      <c r="G303" t="s">
        <v>185</v>
      </c>
      <c r="H303">
        <v>4.3000000000000002E-5</v>
      </c>
      <c r="I303" t="s">
        <v>25</v>
      </c>
      <c r="J303" t="s">
        <v>24</v>
      </c>
      <c r="K303">
        <v>10.159591000000001</v>
      </c>
      <c r="L303" t="s">
        <v>25</v>
      </c>
      <c r="M303" t="s">
        <v>189</v>
      </c>
      <c r="N303">
        <v>1000000</v>
      </c>
      <c r="O303" t="s">
        <v>190</v>
      </c>
      <c r="P303">
        <v>10</v>
      </c>
      <c r="Q303" t="s">
        <v>191</v>
      </c>
      <c r="R303">
        <v>500</v>
      </c>
      <c r="S303" t="s">
        <v>192</v>
      </c>
      <c r="T303">
        <v>20</v>
      </c>
      <c r="U303" t="s">
        <v>193</v>
      </c>
      <c r="V303">
        <v>20</v>
      </c>
    </row>
    <row r="304" spans="1:25">
      <c r="A304">
        <v>550</v>
      </c>
      <c r="B304" t="s">
        <v>182</v>
      </c>
      <c r="C304">
        <v>70</v>
      </c>
      <c r="D304" t="s">
        <v>183</v>
      </c>
      <c r="E304" t="s">
        <v>184</v>
      </c>
      <c r="F304">
        <v>26979.047999999999</v>
      </c>
      <c r="G304" t="s">
        <v>185</v>
      </c>
      <c r="H304">
        <v>4.8999999999999998E-5</v>
      </c>
      <c r="I304" t="s">
        <v>25</v>
      </c>
      <c r="J304" t="s">
        <v>24</v>
      </c>
      <c r="K304">
        <v>9.9212779999999992</v>
      </c>
      <c r="L304" t="s">
        <v>25</v>
      </c>
      <c r="M304" t="s">
        <v>189</v>
      </c>
      <c r="N304">
        <v>1000000</v>
      </c>
      <c r="O304" t="s">
        <v>190</v>
      </c>
      <c r="P304">
        <v>10</v>
      </c>
      <c r="Q304" t="s">
        <v>191</v>
      </c>
      <c r="R304">
        <v>500</v>
      </c>
      <c r="S304" t="s">
        <v>192</v>
      </c>
      <c r="T304">
        <v>20</v>
      </c>
      <c r="U304" t="s">
        <v>193</v>
      </c>
      <c r="V304">
        <v>20</v>
      </c>
    </row>
    <row r="305" spans="1:22">
      <c r="A305">
        <v>550</v>
      </c>
      <c r="B305" t="s">
        <v>182</v>
      </c>
      <c r="C305">
        <v>127</v>
      </c>
      <c r="D305" t="s">
        <v>183</v>
      </c>
      <c r="E305" t="s">
        <v>184</v>
      </c>
      <c r="F305">
        <v>18305.297999999999</v>
      </c>
      <c r="G305" t="s">
        <v>185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189</v>
      </c>
      <c r="N305">
        <v>1000000</v>
      </c>
      <c r="O305" t="s">
        <v>190</v>
      </c>
      <c r="P305">
        <v>20</v>
      </c>
      <c r="Q305" t="s">
        <v>191</v>
      </c>
      <c r="R305">
        <v>500</v>
      </c>
      <c r="S305" t="s">
        <v>192</v>
      </c>
      <c r="T305">
        <v>40</v>
      </c>
      <c r="U305" t="s">
        <v>193</v>
      </c>
      <c r="V305">
        <v>100</v>
      </c>
    </row>
    <row r="306" spans="1:22">
      <c r="A306">
        <v>550</v>
      </c>
      <c r="B306" t="s">
        <v>182</v>
      </c>
      <c r="C306">
        <v>127</v>
      </c>
      <c r="D306" t="s">
        <v>183</v>
      </c>
      <c r="E306" t="s">
        <v>184</v>
      </c>
      <c r="F306">
        <v>7616.1959999999999</v>
      </c>
      <c r="G306" t="s">
        <v>185</v>
      </c>
      <c r="H306">
        <v>4.6E-5</v>
      </c>
      <c r="I306" t="s">
        <v>25</v>
      </c>
      <c r="J306" t="s">
        <v>24</v>
      </c>
      <c r="K306">
        <v>9.5160509999999991</v>
      </c>
      <c r="L306" t="s">
        <v>25</v>
      </c>
      <c r="M306" t="s">
        <v>189</v>
      </c>
      <c r="N306">
        <v>1000000</v>
      </c>
      <c r="O306" t="s">
        <v>190</v>
      </c>
      <c r="P306">
        <v>20</v>
      </c>
      <c r="Q306" t="s">
        <v>191</v>
      </c>
      <c r="R306">
        <v>500</v>
      </c>
      <c r="S306" t="s">
        <v>192</v>
      </c>
      <c r="T306">
        <v>50</v>
      </c>
      <c r="U306" t="s">
        <v>193</v>
      </c>
      <c r="V306">
        <v>100</v>
      </c>
    </row>
    <row r="307" spans="1:22">
      <c r="A307">
        <v>550</v>
      </c>
      <c r="B307" t="s">
        <v>182</v>
      </c>
      <c r="C307">
        <v>127</v>
      </c>
      <c r="D307" t="s">
        <v>183</v>
      </c>
      <c r="E307" t="s">
        <v>184</v>
      </c>
      <c r="F307">
        <v>44922.603999999999</v>
      </c>
      <c r="G307" t="s">
        <v>185</v>
      </c>
      <c r="H307">
        <v>4.8000000000000001E-5</v>
      </c>
      <c r="I307" t="s">
        <v>25</v>
      </c>
      <c r="J307" t="s">
        <v>24</v>
      </c>
      <c r="K307">
        <v>15.177533</v>
      </c>
      <c r="L307" t="s">
        <v>25</v>
      </c>
      <c r="M307" t="s">
        <v>189</v>
      </c>
      <c r="N307">
        <v>1000000</v>
      </c>
      <c r="O307" t="s">
        <v>190</v>
      </c>
      <c r="P307">
        <v>20</v>
      </c>
      <c r="Q307" t="s">
        <v>191</v>
      </c>
      <c r="R307">
        <v>500</v>
      </c>
      <c r="S307" t="s">
        <v>192</v>
      </c>
      <c r="T307">
        <v>80</v>
      </c>
      <c r="U307" t="s">
        <v>193</v>
      </c>
      <c r="V307">
        <v>100</v>
      </c>
    </row>
    <row r="308" spans="1:22">
      <c r="A308">
        <v>550</v>
      </c>
      <c r="B308" t="s">
        <v>182</v>
      </c>
      <c r="C308">
        <v>127</v>
      </c>
      <c r="D308" t="s">
        <v>183</v>
      </c>
      <c r="E308" t="s">
        <v>184</v>
      </c>
      <c r="F308">
        <v>26914.432000000001</v>
      </c>
      <c r="G308" t="s">
        <v>185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189</v>
      </c>
      <c r="N308">
        <v>1000000</v>
      </c>
      <c r="O308" t="s">
        <v>190</v>
      </c>
      <c r="P308">
        <v>20</v>
      </c>
      <c r="Q308" t="s">
        <v>191</v>
      </c>
      <c r="R308">
        <v>500</v>
      </c>
      <c r="S308" t="s">
        <v>192</v>
      </c>
      <c r="T308">
        <v>80</v>
      </c>
      <c r="U308" t="s">
        <v>193</v>
      </c>
      <c r="V308">
        <v>100</v>
      </c>
    </row>
    <row r="309" spans="1:22">
      <c r="A309">
        <v>550</v>
      </c>
      <c r="B309" t="s">
        <v>182</v>
      </c>
      <c r="C309">
        <v>127</v>
      </c>
      <c r="D309" t="s">
        <v>183</v>
      </c>
      <c r="E309" t="s">
        <v>184</v>
      </c>
      <c r="F309">
        <v>31925.714</v>
      </c>
      <c r="G309" t="s">
        <v>185</v>
      </c>
      <c r="H309">
        <v>4.5000000000000003E-5</v>
      </c>
      <c r="I309" t="s">
        <v>25</v>
      </c>
      <c r="J309" t="s">
        <v>24</v>
      </c>
      <c r="K309">
        <v>13.771281999999999</v>
      </c>
      <c r="L309" t="s">
        <v>25</v>
      </c>
      <c r="M309" t="s">
        <v>189</v>
      </c>
      <c r="N309">
        <v>1000000</v>
      </c>
      <c r="O309" t="s">
        <v>190</v>
      </c>
      <c r="P309">
        <v>20</v>
      </c>
      <c r="Q309" t="s">
        <v>191</v>
      </c>
      <c r="R309">
        <v>500</v>
      </c>
      <c r="S309" t="s">
        <v>192</v>
      </c>
      <c r="T309">
        <v>100</v>
      </c>
      <c r="U309" t="s">
        <v>193</v>
      </c>
      <c r="V309">
        <v>100</v>
      </c>
    </row>
    <row r="310" spans="1:22">
      <c r="A310">
        <v>550</v>
      </c>
      <c r="B310" t="s">
        <v>182</v>
      </c>
      <c r="C310">
        <v>127</v>
      </c>
      <c r="D310" t="s">
        <v>183</v>
      </c>
      <c r="E310" t="s">
        <v>184</v>
      </c>
      <c r="F310">
        <v>52964.351999999999</v>
      </c>
      <c r="G310" t="s">
        <v>185</v>
      </c>
      <c r="H310">
        <v>4.6E-5</v>
      </c>
      <c r="I310" t="s">
        <v>25</v>
      </c>
      <c r="J310" t="s">
        <v>24</v>
      </c>
      <c r="K310">
        <v>14.507097999999999</v>
      </c>
      <c r="L310" t="s">
        <v>25</v>
      </c>
      <c r="M310" t="s">
        <v>189</v>
      </c>
      <c r="N310">
        <v>1000000</v>
      </c>
      <c r="O310" t="s">
        <v>190</v>
      </c>
      <c r="P310">
        <v>20</v>
      </c>
      <c r="Q310" t="s">
        <v>191</v>
      </c>
      <c r="R310">
        <v>500</v>
      </c>
      <c r="S310" t="s">
        <v>192</v>
      </c>
      <c r="T310">
        <v>100</v>
      </c>
      <c r="U310" t="s">
        <v>193</v>
      </c>
      <c r="V310">
        <v>100</v>
      </c>
    </row>
    <row r="311" spans="1:22">
      <c r="A311">
        <v>550</v>
      </c>
      <c r="B311" t="s">
        <v>182</v>
      </c>
      <c r="C311">
        <v>127</v>
      </c>
      <c r="D311" t="s">
        <v>183</v>
      </c>
      <c r="E311" t="s">
        <v>184</v>
      </c>
      <c r="F311">
        <v>31907.797999999999</v>
      </c>
      <c r="G311" t="s">
        <v>185</v>
      </c>
      <c r="H311">
        <v>4.5000000000000003E-5</v>
      </c>
      <c r="I311" t="s">
        <v>25</v>
      </c>
      <c r="J311" t="s">
        <v>24</v>
      </c>
      <c r="K311">
        <v>12.057263000000001</v>
      </c>
      <c r="L311" t="s">
        <v>25</v>
      </c>
      <c r="M311" t="s">
        <v>189</v>
      </c>
      <c r="N311">
        <v>1000000</v>
      </c>
      <c r="O311" t="s">
        <v>190</v>
      </c>
      <c r="P311">
        <v>20</v>
      </c>
      <c r="Q311" t="s">
        <v>191</v>
      </c>
      <c r="R311">
        <v>500</v>
      </c>
      <c r="S311" t="s">
        <v>192</v>
      </c>
      <c r="T311">
        <v>100</v>
      </c>
      <c r="U311" t="s">
        <v>193</v>
      </c>
      <c r="V311">
        <v>100</v>
      </c>
    </row>
    <row r="312" spans="1:22">
      <c r="A312">
        <v>549</v>
      </c>
      <c r="B312" t="s">
        <v>182</v>
      </c>
      <c r="C312">
        <v>122</v>
      </c>
      <c r="D312" t="s">
        <v>183</v>
      </c>
      <c r="E312" t="s">
        <v>184</v>
      </c>
      <c r="F312">
        <v>77684.392000000007</v>
      </c>
      <c r="G312" t="s">
        <v>185</v>
      </c>
      <c r="H312">
        <v>4.5000000000000003E-5</v>
      </c>
      <c r="I312" t="s">
        <v>25</v>
      </c>
      <c r="J312" t="s">
        <v>24</v>
      </c>
      <c r="K312">
        <v>11.743774999999999</v>
      </c>
      <c r="L312" t="s">
        <v>25</v>
      </c>
      <c r="M312" t="s">
        <v>189</v>
      </c>
      <c r="N312">
        <v>1000000</v>
      </c>
      <c r="O312" t="s">
        <v>190</v>
      </c>
      <c r="P312">
        <v>20</v>
      </c>
      <c r="Q312" t="s">
        <v>191</v>
      </c>
      <c r="R312">
        <v>500</v>
      </c>
      <c r="S312" t="s">
        <v>192</v>
      </c>
      <c r="T312">
        <v>100</v>
      </c>
      <c r="U312" t="s">
        <v>193</v>
      </c>
      <c r="V312">
        <v>100</v>
      </c>
    </row>
    <row r="313" spans="1:22">
      <c r="A313">
        <v>548</v>
      </c>
      <c r="B313" t="s">
        <v>182</v>
      </c>
      <c r="C313">
        <v>122</v>
      </c>
      <c r="D313" t="s">
        <v>183</v>
      </c>
      <c r="E313" t="s">
        <v>184</v>
      </c>
      <c r="F313">
        <v>7.0419999999999998</v>
      </c>
      <c r="G313" t="s">
        <v>185</v>
      </c>
      <c r="H313">
        <v>5.3000000000000001E-5</v>
      </c>
      <c r="I313" t="s">
        <v>25</v>
      </c>
      <c r="J313" t="s">
        <v>24</v>
      </c>
      <c r="K313">
        <v>13.321503999999999</v>
      </c>
      <c r="L313" t="s">
        <v>25</v>
      </c>
      <c r="M313" t="s">
        <v>189</v>
      </c>
      <c r="N313">
        <v>1000000</v>
      </c>
      <c r="O313" t="s">
        <v>190</v>
      </c>
      <c r="P313">
        <v>10</v>
      </c>
      <c r="Q313" t="s">
        <v>191</v>
      </c>
      <c r="R313">
        <v>500</v>
      </c>
      <c r="S313" t="s">
        <v>192</v>
      </c>
      <c r="T313">
        <v>20</v>
      </c>
      <c r="U313" t="s">
        <v>193</v>
      </c>
      <c r="V313">
        <v>20</v>
      </c>
    </row>
    <row r="314" spans="1:22">
      <c r="A314">
        <v>548</v>
      </c>
      <c r="B314" t="s">
        <v>182</v>
      </c>
      <c r="C314">
        <v>122</v>
      </c>
      <c r="D314" t="s">
        <v>183</v>
      </c>
      <c r="E314" t="s">
        <v>184</v>
      </c>
      <c r="F314">
        <v>6.048</v>
      </c>
      <c r="G314" t="s">
        <v>185</v>
      </c>
      <c r="H314">
        <v>5.1999999999999997E-5</v>
      </c>
      <c r="I314" t="s">
        <v>25</v>
      </c>
      <c r="J314" t="s">
        <v>24</v>
      </c>
      <c r="K314">
        <v>13.56945</v>
      </c>
      <c r="L314" t="s">
        <v>25</v>
      </c>
      <c r="M314" t="s">
        <v>189</v>
      </c>
      <c r="N314">
        <v>1000000</v>
      </c>
      <c r="O314" t="s">
        <v>190</v>
      </c>
      <c r="P314">
        <v>10</v>
      </c>
      <c r="Q314" t="s">
        <v>191</v>
      </c>
      <c r="R314">
        <v>500</v>
      </c>
      <c r="S314" t="s">
        <v>192</v>
      </c>
      <c r="T314">
        <v>20</v>
      </c>
      <c r="U314" t="s">
        <v>193</v>
      </c>
      <c r="V314">
        <v>20</v>
      </c>
    </row>
    <row r="315" spans="1:22">
      <c r="A315">
        <v>548</v>
      </c>
      <c r="B315" t="s">
        <v>182</v>
      </c>
      <c r="C315">
        <v>122</v>
      </c>
      <c r="D315" t="s">
        <v>183</v>
      </c>
      <c r="E315" t="s">
        <v>184</v>
      </c>
      <c r="F315">
        <v>27513.493999999999</v>
      </c>
      <c r="G315" t="s">
        <v>185</v>
      </c>
      <c r="H315">
        <v>6.2000000000000003E-5</v>
      </c>
      <c r="I315" t="s">
        <v>25</v>
      </c>
      <c r="J315" t="s">
        <v>24</v>
      </c>
      <c r="K315">
        <v>17.181239999999999</v>
      </c>
      <c r="L315" t="s">
        <v>25</v>
      </c>
      <c r="M315" t="s">
        <v>189</v>
      </c>
      <c r="N315">
        <v>1000000</v>
      </c>
      <c r="O315" t="s">
        <v>190</v>
      </c>
      <c r="P315">
        <v>10</v>
      </c>
      <c r="Q315" t="s">
        <v>191</v>
      </c>
      <c r="R315">
        <v>500</v>
      </c>
      <c r="S315" t="s">
        <v>192</v>
      </c>
      <c r="T315">
        <v>20</v>
      </c>
      <c r="U315" t="s">
        <v>193</v>
      </c>
      <c r="V315">
        <v>20</v>
      </c>
    </row>
    <row r="316" spans="1:22">
      <c r="A316">
        <v>546</v>
      </c>
      <c r="B316" t="s">
        <v>182</v>
      </c>
      <c r="C316">
        <v>122</v>
      </c>
      <c r="D316" t="s">
        <v>183</v>
      </c>
      <c r="E316" t="s">
        <v>184</v>
      </c>
      <c r="F316">
        <v>0.88400000000000001</v>
      </c>
      <c r="G316" t="s">
        <v>185</v>
      </c>
      <c r="H316">
        <v>5.1E-5</v>
      </c>
      <c r="I316" t="s">
        <v>25</v>
      </c>
      <c r="J316" t="s">
        <v>24</v>
      </c>
      <c r="K316">
        <v>12.707710000000001</v>
      </c>
      <c r="L316" t="s">
        <v>25</v>
      </c>
      <c r="M316" t="s">
        <v>189</v>
      </c>
      <c r="N316">
        <v>1000000</v>
      </c>
      <c r="O316" t="s">
        <v>190</v>
      </c>
      <c r="P316">
        <v>10</v>
      </c>
      <c r="Q316" t="s">
        <v>191</v>
      </c>
      <c r="R316">
        <v>500</v>
      </c>
      <c r="S316" t="s">
        <v>192</v>
      </c>
      <c r="T316">
        <v>20</v>
      </c>
      <c r="U316" t="s">
        <v>193</v>
      </c>
      <c r="V316">
        <v>20</v>
      </c>
    </row>
    <row r="317" spans="1:22">
      <c r="A317">
        <v>545</v>
      </c>
      <c r="B317" t="s">
        <v>182</v>
      </c>
      <c r="C317">
        <v>122</v>
      </c>
      <c r="D317" t="s">
        <v>183</v>
      </c>
      <c r="E317" t="s">
        <v>184</v>
      </c>
      <c r="F317">
        <v>0.93</v>
      </c>
      <c r="G317" t="s">
        <v>185</v>
      </c>
      <c r="H317">
        <v>5.0000000000000002E-5</v>
      </c>
      <c r="I317" t="s">
        <v>25</v>
      </c>
      <c r="J317" t="s">
        <v>24</v>
      </c>
      <c r="K317">
        <v>12.836081999999999</v>
      </c>
      <c r="L317" t="s">
        <v>25</v>
      </c>
      <c r="M317" t="s">
        <v>189</v>
      </c>
      <c r="N317">
        <v>1000000</v>
      </c>
      <c r="O317" t="s">
        <v>190</v>
      </c>
      <c r="P317">
        <v>10</v>
      </c>
      <c r="Q317" t="s">
        <v>191</v>
      </c>
      <c r="R317">
        <v>500</v>
      </c>
      <c r="S317" t="s">
        <v>192</v>
      </c>
      <c r="T317">
        <v>20</v>
      </c>
      <c r="U317" t="s">
        <v>193</v>
      </c>
      <c r="V317">
        <v>20</v>
      </c>
    </row>
    <row r="318" spans="1:22">
      <c r="A318">
        <v>545</v>
      </c>
      <c r="B318" t="s">
        <v>182</v>
      </c>
      <c r="C318">
        <v>122</v>
      </c>
      <c r="D318" t="s">
        <v>183</v>
      </c>
      <c r="E318" t="s">
        <v>184</v>
      </c>
      <c r="F318">
        <v>1.056</v>
      </c>
      <c r="G318" t="s">
        <v>185</v>
      </c>
      <c r="H318">
        <v>5.1999999999999997E-5</v>
      </c>
      <c r="I318" t="s">
        <v>25</v>
      </c>
      <c r="J318" t="s">
        <v>24</v>
      </c>
      <c r="K318">
        <v>12.862617</v>
      </c>
      <c r="L318" t="s">
        <v>25</v>
      </c>
      <c r="M318" t="s">
        <v>189</v>
      </c>
      <c r="N318">
        <v>1000000</v>
      </c>
      <c r="O318" t="s">
        <v>190</v>
      </c>
      <c r="P318">
        <v>10</v>
      </c>
      <c r="Q318" t="s">
        <v>191</v>
      </c>
      <c r="R318">
        <v>500</v>
      </c>
      <c r="S318" t="s">
        <v>192</v>
      </c>
      <c r="T318">
        <v>20</v>
      </c>
      <c r="U318" t="s">
        <v>193</v>
      </c>
      <c r="V318">
        <v>20</v>
      </c>
    </row>
    <row r="319" spans="1:22">
      <c r="A319">
        <v>544</v>
      </c>
      <c r="B319" t="s">
        <v>182</v>
      </c>
      <c r="C319">
        <v>122</v>
      </c>
      <c r="D319" t="s">
        <v>183</v>
      </c>
      <c r="E319" t="s">
        <v>184</v>
      </c>
      <c r="F319">
        <v>0.96</v>
      </c>
      <c r="G319" t="s">
        <v>185</v>
      </c>
      <c r="H319">
        <v>5.0000000000000002E-5</v>
      </c>
      <c r="I319" t="s">
        <v>25</v>
      </c>
      <c r="J319" t="s">
        <v>24</v>
      </c>
      <c r="K319">
        <v>13.071357000000001</v>
      </c>
      <c r="L319" t="s">
        <v>25</v>
      </c>
      <c r="M319" t="s">
        <v>189</v>
      </c>
      <c r="N319">
        <v>1000000</v>
      </c>
      <c r="O319" t="s">
        <v>190</v>
      </c>
      <c r="P319">
        <v>10</v>
      </c>
      <c r="Q319" t="s">
        <v>191</v>
      </c>
      <c r="R319">
        <v>500</v>
      </c>
      <c r="S319" t="s">
        <v>192</v>
      </c>
      <c r="T319">
        <v>20</v>
      </c>
      <c r="U319" t="s">
        <v>193</v>
      </c>
      <c r="V319">
        <v>20</v>
      </c>
    </row>
    <row r="320" spans="1:22">
      <c r="A320">
        <v>544</v>
      </c>
      <c r="B320" t="s">
        <v>182</v>
      </c>
      <c r="C320">
        <v>122</v>
      </c>
      <c r="D320" t="s">
        <v>183</v>
      </c>
      <c r="E320" t="s">
        <v>184</v>
      </c>
      <c r="F320">
        <v>26.835999999999999</v>
      </c>
      <c r="G320" t="s">
        <v>185</v>
      </c>
      <c r="H320">
        <v>5.8E-5</v>
      </c>
      <c r="I320" t="s">
        <v>25</v>
      </c>
      <c r="J320" t="s">
        <v>24</v>
      </c>
      <c r="K320">
        <v>14.334986000000001</v>
      </c>
      <c r="L320" t="s">
        <v>25</v>
      </c>
      <c r="M320" t="s">
        <v>189</v>
      </c>
      <c r="N320">
        <v>1000000</v>
      </c>
      <c r="O320" t="s">
        <v>190</v>
      </c>
      <c r="P320">
        <v>10</v>
      </c>
      <c r="Q320" t="s">
        <v>191</v>
      </c>
      <c r="R320">
        <v>500</v>
      </c>
      <c r="S320" t="s">
        <v>192</v>
      </c>
      <c r="T320">
        <v>20</v>
      </c>
      <c r="U320" t="s">
        <v>193</v>
      </c>
      <c r="V320">
        <v>20</v>
      </c>
    </row>
    <row r="321" spans="1:22">
      <c r="A321">
        <v>543</v>
      </c>
      <c r="B321" t="s">
        <v>182</v>
      </c>
      <c r="C321">
        <v>122</v>
      </c>
      <c r="D321" t="s">
        <v>183</v>
      </c>
      <c r="E321" t="s">
        <v>184</v>
      </c>
      <c r="F321">
        <v>893.84400000000005</v>
      </c>
      <c r="G321" t="s">
        <v>185</v>
      </c>
      <c r="H321">
        <v>4.8000000000000001E-5</v>
      </c>
      <c r="I321" t="s">
        <v>25</v>
      </c>
      <c r="J321" t="s">
        <v>24</v>
      </c>
      <c r="K321">
        <v>12.240371</v>
      </c>
      <c r="L321" t="s">
        <v>25</v>
      </c>
      <c r="M321" t="s">
        <v>189</v>
      </c>
      <c r="N321">
        <v>1000000</v>
      </c>
      <c r="O321" t="s">
        <v>190</v>
      </c>
      <c r="P321">
        <v>10</v>
      </c>
      <c r="Q321" t="s">
        <v>191</v>
      </c>
      <c r="R321">
        <v>500</v>
      </c>
      <c r="S321" t="s">
        <v>192</v>
      </c>
      <c r="T321">
        <v>20</v>
      </c>
      <c r="U321" t="s">
        <v>193</v>
      </c>
      <c r="V321">
        <v>50</v>
      </c>
    </row>
    <row r="322" spans="1:22">
      <c r="A322">
        <v>542</v>
      </c>
      <c r="B322" t="s">
        <v>182</v>
      </c>
      <c r="C322">
        <v>122</v>
      </c>
      <c r="D322" t="s">
        <v>183</v>
      </c>
      <c r="E322" t="s">
        <v>184</v>
      </c>
      <c r="F322">
        <v>701.47</v>
      </c>
      <c r="G322" t="s">
        <v>185</v>
      </c>
      <c r="H322">
        <v>5.0000000000000002E-5</v>
      </c>
      <c r="I322" t="s">
        <v>25</v>
      </c>
      <c r="J322" t="s">
        <v>24</v>
      </c>
      <c r="K322">
        <v>12.622173</v>
      </c>
      <c r="L322" t="s">
        <v>25</v>
      </c>
      <c r="M322" t="s">
        <v>189</v>
      </c>
      <c r="N322">
        <v>1000000</v>
      </c>
      <c r="O322" t="s">
        <v>190</v>
      </c>
      <c r="P322">
        <v>10</v>
      </c>
      <c r="Q322" t="s">
        <v>191</v>
      </c>
      <c r="R322">
        <v>500</v>
      </c>
      <c r="S322" t="s">
        <v>192</v>
      </c>
      <c r="T322">
        <v>20</v>
      </c>
      <c r="U322" t="s">
        <v>193</v>
      </c>
      <c r="V322">
        <v>50</v>
      </c>
    </row>
    <row r="323" spans="1:22">
      <c r="A323">
        <v>541</v>
      </c>
      <c r="B323" t="s">
        <v>182</v>
      </c>
      <c r="C323">
        <v>122</v>
      </c>
      <c r="D323" t="s">
        <v>183</v>
      </c>
      <c r="E323" t="s">
        <v>184</v>
      </c>
      <c r="F323">
        <v>345.62400000000002</v>
      </c>
      <c r="G323" t="s">
        <v>185</v>
      </c>
      <c r="H323">
        <v>5.1999999999999997E-5</v>
      </c>
      <c r="I323" t="s">
        <v>25</v>
      </c>
      <c r="J323" t="s">
        <v>24</v>
      </c>
      <c r="K323">
        <v>13.569352</v>
      </c>
      <c r="L323" t="s">
        <v>25</v>
      </c>
      <c r="M323" t="s">
        <v>189</v>
      </c>
      <c r="N323">
        <v>1000000</v>
      </c>
      <c r="O323" t="s">
        <v>190</v>
      </c>
      <c r="P323">
        <v>10</v>
      </c>
      <c r="Q323" t="s">
        <v>191</v>
      </c>
      <c r="R323">
        <v>500</v>
      </c>
      <c r="S323" t="s">
        <v>192</v>
      </c>
      <c r="T323">
        <v>20</v>
      </c>
      <c r="U323" t="s">
        <v>193</v>
      </c>
      <c r="V323">
        <v>50</v>
      </c>
    </row>
    <row r="324" spans="1:22">
      <c r="A324">
        <v>540</v>
      </c>
      <c r="B324" t="s">
        <v>182</v>
      </c>
      <c r="C324">
        <v>122</v>
      </c>
      <c r="D324" t="s">
        <v>183</v>
      </c>
      <c r="E324" t="s">
        <v>184</v>
      </c>
      <c r="F324">
        <v>106.024</v>
      </c>
      <c r="G324" t="s">
        <v>185</v>
      </c>
      <c r="H324">
        <v>4.1999999999999998E-5</v>
      </c>
      <c r="I324" t="s">
        <v>25</v>
      </c>
      <c r="J324" t="s">
        <v>24</v>
      </c>
      <c r="K324">
        <v>14.46068</v>
      </c>
      <c r="L324" t="s">
        <v>25</v>
      </c>
      <c r="M324" t="s">
        <v>189</v>
      </c>
      <c r="N324">
        <v>1000000</v>
      </c>
      <c r="O324" t="s">
        <v>190</v>
      </c>
      <c r="P324">
        <v>10</v>
      </c>
      <c r="Q324" t="s">
        <v>191</v>
      </c>
      <c r="R324">
        <v>500</v>
      </c>
      <c r="S324" t="s">
        <v>192</v>
      </c>
      <c r="T324">
        <v>20</v>
      </c>
      <c r="U324" t="s">
        <v>193</v>
      </c>
      <c r="V324">
        <v>50</v>
      </c>
    </row>
    <row r="325" spans="1:22">
      <c r="A325">
        <v>539</v>
      </c>
      <c r="B325" t="s">
        <v>182</v>
      </c>
      <c r="C325">
        <v>122</v>
      </c>
      <c r="D325" t="s">
        <v>183</v>
      </c>
      <c r="E325" t="s">
        <v>184</v>
      </c>
      <c r="F325">
        <v>2.21</v>
      </c>
      <c r="G325" t="s">
        <v>185</v>
      </c>
      <c r="H325">
        <v>4.1999999999999998E-5</v>
      </c>
      <c r="I325" t="s">
        <v>25</v>
      </c>
      <c r="J325" t="s">
        <v>24</v>
      </c>
      <c r="K325">
        <v>13.681989</v>
      </c>
      <c r="L325" t="s">
        <v>25</v>
      </c>
      <c r="M325" t="s">
        <v>189</v>
      </c>
      <c r="N325">
        <v>1000000</v>
      </c>
      <c r="O325" t="s">
        <v>190</v>
      </c>
      <c r="P325">
        <v>10</v>
      </c>
      <c r="Q325" t="s">
        <v>191</v>
      </c>
      <c r="R325">
        <v>500</v>
      </c>
      <c r="S325" t="s">
        <v>192</v>
      </c>
      <c r="T325">
        <v>20</v>
      </c>
      <c r="U325" t="s">
        <v>193</v>
      </c>
      <c r="V325">
        <v>50</v>
      </c>
    </row>
    <row r="326" spans="1:22">
      <c r="A326">
        <v>538</v>
      </c>
      <c r="B326" t="s">
        <v>182</v>
      </c>
      <c r="C326">
        <v>122</v>
      </c>
      <c r="D326" t="s">
        <v>183</v>
      </c>
      <c r="E326" t="s">
        <v>184</v>
      </c>
      <c r="F326">
        <v>3.4000000000000002E-2</v>
      </c>
      <c r="G326" t="s">
        <v>185</v>
      </c>
      <c r="H326">
        <v>4.3999999999999999E-5</v>
      </c>
      <c r="I326" t="s">
        <v>25</v>
      </c>
      <c r="J326" t="s">
        <v>24</v>
      </c>
      <c r="K326">
        <v>9.8058879999999995</v>
      </c>
      <c r="L326" t="s">
        <v>25</v>
      </c>
      <c r="M326" t="s">
        <v>189</v>
      </c>
      <c r="N326">
        <v>1000000</v>
      </c>
      <c r="O326" t="s">
        <v>190</v>
      </c>
      <c r="P326">
        <v>10</v>
      </c>
      <c r="Q326" t="s">
        <v>191</v>
      </c>
      <c r="R326">
        <v>500</v>
      </c>
      <c r="S326" t="s">
        <v>192</v>
      </c>
      <c r="T326">
        <v>20</v>
      </c>
      <c r="U326" t="s">
        <v>193</v>
      </c>
      <c r="V326">
        <v>50</v>
      </c>
    </row>
    <row r="327" spans="1:22">
      <c r="A327">
        <v>537</v>
      </c>
      <c r="B327" t="s">
        <v>182</v>
      </c>
      <c r="C327">
        <v>122</v>
      </c>
      <c r="D327" t="s">
        <v>183</v>
      </c>
      <c r="E327" t="s">
        <v>184</v>
      </c>
      <c r="F327">
        <v>3.4000000000000002E-2</v>
      </c>
      <c r="G327" t="s">
        <v>185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189</v>
      </c>
      <c r="N327">
        <v>1000000</v>
      </c>
      <c r="O327" t="s">
        <v>190</v>
      </c>
      <c r="P327">
        <v>10</v>
      </c>
      <c r="Q327" t="s">
        <v>191</v>
      </c>
      <c r="R327">
        <v>500</v>
      </c>
      <c r="S327" t="s">
        <v>192</v>
      </c>
      <c r="T327">
        <v>20</v>
      </c>
      <c r="U327" t="s">
        <v>193</v>
      </c>
      <c r="V327">
        <v>50</v>
      </c>
    </row>
    <row r="328" spans="1:22">
      <c r="A328">
        <v>537</v>
      </c>
      <c r="B328" t="s">
        <v>182</v>
      </c>
      <c r="C328">
        <v>122</v>
      </c>
      <c r="D328" t="s">
        <v>183</v>
      </c>
      <c r="E328" t="s">
        <v>184</v>
      </c>
      <c r="F328">
        <v>3.4000000000000002E-2</v>
      </c>
      <c r="G328" t="s">
        <v>185</v>
      </c>
      <c r="H328">
        <v>4.6E-5</v>
      </c>
      <c r="I328" t="s">
        <v>25</v>
      </c>
      <c r="J328" t="s">
        <v>24</v>
      </c>
      <c r="K328">
        <v>9.9633199999999995</v>
      </c>
      <c r="L328" t="s">
        <v>25</v>
      </c>
      <c r="M328" t="s">
        <v>189</v>
      </c>
      <c r="N328">
        <v>1000000</v>
      </c>
      <c r="O328" t="s">
        <v>190</v>
      </c>
      <c r="P328">
        <v>10</v>
      </c>
      <c r="Q328" t="s">
        <v>191</v>
      </c>
      <c r="R328">
        <v>500</v>
      </c>
      <c r="S328" t="s">
        <v>192</v>
      </c>
      <c r="T328">
        <v>20</v>
      </c>
      <c r="U328" t="s">
        <v>193</v>
      </c>
      <c r="V328">
        <v>50</v>
      </c>
    </row>
    <row r="329" spans="1:22">
      <c r="A329">
        <v>536</v>
      </c>
      <c r="B329" t="s">
        <v>182</v>
      </c>
      <c r="C329">
        <v>122</v>
      </c>
      <c r="D329" t="s">
        <v>183</v>
      </c>
      <c r="E329" t="s">
        <v>184</v>
      </c>
      <c r="F329">
        <v>2.21</v>
      </c>
      <c r="G329" t="s">
        <v>185</v>
      </c>
      <c r="H329">
        <v>4.1999999999999998E-5</v>
      </c>
      <c r="I329" t="s">
        <v>25</v>
      </c>
      <c r="J329" t="s">
        <v>24</v>
      </c>
      <c r="K329">
        <v>13.750553999999999</v>
      </c>
      <c r="L329" t="s">
        <v>25</v>
      </c>
      <c r="M329" t="s">
        <v>189</v>
      </c>
      <c r="N329">
        <v>1000000</v>
      </c>
      <c r="O329" t="s">
        <v>190</v>
      </c>
      <c r="P329">
        <v>10</v>
      </c>
      <c r="Q329" t="s">
        <v>191</v>
      </c>
      <c r="R329">
        <v>500</v>
      </c>
      <c r="S329" t="s">
        <v>192</v>
      </c>
      <c r="T329">
        <v>20</v>
      </c>
      <c r="U329" t="s">
        <v>193</v>
      </c>
      <c r="V329">
        <v>50</v>
      </c>
    </row>
    <row r="330" spans="1:22">
      <c r="A330">
        <v>535</v>
      </c>
      <c r="B330" t="s">
        <v>182</v>
      </c>
      <c r="C330">
        <v>122</v>
      </c>
      <c r="D330" t="s">
        <v>183</v>
      </c>
      <c r="E330" t="s">
        <v>184</v>
      </c>
      <c r="F330">
        <v>701.47</v>
      </c>
      <c r="G330" t="s">
        <v>185</v>
      </c>
      <c r="H330">
        <v>5.1999999999999997E-5</v>
      </c>
      <c r="I330" t="s">
        <v>25</v>
      </c>
      <c r="J330" t="s">
        <v>24</v>
      </c>
      <c r="K330">
        <v>13.077067</v>
      </c>
      <c r="L330" t="s">
        <v>25</v>
      </c>
      <c r="M330" t="s">
        <v>189</v>
      </c>
      <c r="N330">
        <v>1000000</v>
      </c>
      <c r="O330" t="s">
        <v>190</v>
      </c>
      <c r="P330">
        <v>10</v>
      </c>
      <c r="Q330" t="s">
        <v>191</v>
      </c>
      <c r="R330">
        <v>500</v>
      </c>
      <c r="S330" t="s">
        <v>192</v>
      </c>
      <c r="T330">
        <v>20</v>
      </c>
      <c r="U330" t="s">
        <v>193</v>
      </c>
      <c r="V330">
        <v>50</v>
      </c>
    </row>
    <row r="331" spans="1:22">
      <c r="A331">
        <v>534</v>
      </c>
      <c r="B331" t="s">
        <v>182</v>
      </c>
      <c r="C331">
        <v>122</v>
      </c>
      <c r="D331" t="s">
        <v>183</v>
      </c>
      <c r="E331" t="s">
        <v>184</v>
      </c>
      <c r="F331">
        <v>5.6840000000000002</v>
      </c>
      <c r="G331" t="s">
        <v>185</v>
      </c>
      <c r="H331">
        <v>5.0000000000000002E-5</v>
      </c>
      <c r="I331" t="s">
        <v>25</v>
      </c>
      <c r="J331" t="s">
        <v>24</v>
      </c>
      <c r="K331">
        <v>11.264633999999999</v>
      </c>
      <c r="L331" t="s">
        <v>25</v>
      </c>
      <c r="M331" t="s">
        <v>189</v>
      </c>
      <c r="N331">
        <v>1000000</v>
      </c>
      <c r="O331" t="s">
        <v>190</v>
      </c>
      <c r="P331">
        <v>10</v>
      </c>
      <c r="Q331" t="s">
        <v>191</v>
      </c>
      <c r="R331">
        <v>500</v>
      </c>
      <c r="S331" t="s">
        <v>192</v>
      </c>
      <c r="T331">
        <v>20</v>
      </c>
      <c r="U331" t="s">
        <v>193</v>
      </c>
      <c r="V331">
        <v>20</v>
      </c>
    </row>
    <row r="332" spans="1:22">
      <c r="A332">
        <v>534</v>
      </c>
      <c r="B332" t="s">
        <v>182</v>
      </c>
      <c r="C332">
        <v>122</v>
      </c>
      <c r="D332" t="s">
        <v>183</v>
      </c>
      <c r="E332" t="s">
        <v>184</v>
      </c>
      <c r="F332">
        <v>5.202</v>
      </c>
      <c r="G332" t="s">
        <v>185</v>
      </c>
      <c r="H332">
        <v>5.1999999999999997E-5</v>
      </c>
      <c r="I332" t="s">
        <v>25</v>
      </c>
      <c r="J332" t="s">
        <v>24</v>
      </c>
      <c r="K332">
        <v>13.831887999999999</v>
      </c>
      <c r="L332" t="s">
        <v>25</v>
      </c>
      <c r="M332" t="s">
        <v>189</v>
      </c>
      <c r="N332">
        <v>1000000</v>
      </c>
      <c r="O332" t="s">
        <v>190</v>
      </c>
      <c r="P332">
        <v>10</v>
      </c>
      <c r="Q332" t="s">
        <v>191</v>
      </c>
      <c r="R332">
        <v>500</v>
      </c>
      <c r="S332" t="s">
        <v>192</v>
      </c>
      <c r="T332">
        <v>20</v>
      </c>
      <c r="U332" t="s">
        <v>193</v>
      </c>
      <c r="V332">
        <v>20</v>
      </c>
    </row>
    <row r="333" spans="1:22">
      <c r="A333">
        <v>533</v>
      </c>
      <c r="B333" t="s">
        <v>182</v>
      </c>
      <c r="C333">
        <v>122</v>
      </c>
      <c r="D333" t="s">
        <v>183</v>
      </c>
      <c r="E333" t="s">
        <v>184</v>
      </c>
      <c r="F333">
        <v>260.41399999999999</v>
      </c>
      <c r="G333" t="s">
        <v>185</v>
      </c>
      <c r="H333">
        <v>4.1999999999999998E-5</v>
      </c>
      <c r="I333" t="s">
        <v>25</v>
      </c>
      <c r="J333" t="s">
        <v>24</v>
      </c>
      <c r="K333">
        <v>12.247347</v>
      </c>
      <c r="L333" t="s">
        <v>25</v>
      </c>
      <c r="M333" t="s">
        <v>189</v>
      </c>
      <c r="N333">
        <v>1000000</v>
      </c>
      <c r="O333" t="s">
        <v>190</v>
      </c>
      <c r="P333">
        <v>10</v>
      </c>
      <c r="Q333" t="s">
        <v>191</v>
      </c>
      <c r="R333">
        <v>500</v>
      </c>
      <c r="S333" t="s">
        <v>192</v>
      </c>
      <c r="T333">
        <v>20</v>
      </c>
      <c r="U333" t="s">
        <v>193</v>
      </c>
      <c r="V333">
        <v>30</v>
      </c>
    </row>
    <row r="334" spans="1:22">
      <c r="A334">
        <v>532</v>
      </c>
      <c r="B334" t="s">
        <v>182</v>
      </c>
      <c r="C334">
        <v>122</v>
      </c>
      <c r="D334" t="s">
        <v>183</v>
      </c>
      <c r="E334" t="s">
        <v>184</v>
      </c>
      <c r="F334">
        <v>302.24599999999998</v>
      </c>
      <c r="G334" t="s">
        <v>185</v>
      </c>
      <c r="H334">
        <v>4.3000000000000002E-5</v>
      </c>
      <c r="I334" t="s">
        <v>25</v>
      </c>
      <c r="J334" t="s">
        <v>24</v>
      </c>
      <c r="K334">
        <v>9.2313329999999993</v>
      </c>
      <c r="L334" t="s">
        <v>25</v>
      </c>
      <c r="M334" t="s">
        <v>189</v>
      </c>
      <c r="N334">
        <v>1000000</v>
      </c>
      <c r="O334" t="s">
        <v>190</v>
      </c>
      <c r="P334">
        <v>10</v>
      </c>
      <c r="Q334" t="s">
        <v>191</v>
      </c>
      <c r="R334">
        <v>500</v>
      </c>
      <c r="S334" t="s">
        <v>192</v>
      </c>
      <c r="T334">
        <v>20</v>
      </c>
      <c r="U334" t="s">
        <v>193</v>
      </c>
      <c r="V334">
        <v>100</v>
      </c>
    </row>
    <row r="335" spans="1:22">
      <c r="A335">
        <v>531</v>
      </c>
      <c r="B335" t="s">
        <v>182</v>
      </c>
      <c r="C335">
        <v>122</v>
      </c>
      <c r="D335" t="s">
        <v>183</v>
      </c>
      <c r="E335" t="s">
        <v>184</v>
      </c>
      <c r="F335">
        <v>174.98599999999999</v>
      </c>
      <c r="G335" t="s">
        <v>185</v>
      </c>
      <c r="H335">
        <v>4.5000000000000003E-5</v>
      </c>
      <c r="I335" t="s">
        <v>25</v>
      </c>
      <c r="J335" t="s">
        <v>24</v>
      </c>
      <c r="K335">
        <v>8.6589390000000002</v>
      </c>
      <c r="L335" t="s">
        <v>25</v>
      </c>
      <c r="M335" t="s">
        <v>189</v>
      </c>
      <c r="N335">
        <v>1000000</v>
      </c>
      <c r="O335" t="s">
        <v>190</v>
      </c>
      <c r="P335">
        <v>10</v>
      </c>
      <c r="Q335" t="s">
        <v>191</v>
      </c>
      <c r="R335">
        <v>500</v>
      </c>
      <c r="S335" t="s">
        <v>192</v>
      </c>
      <c r="T335">
        <v>20</v>
      </c>
      <c r="U335" t="s">
        <v>193</v>
      </c>
      <c r="V335">
        <v>300</v>
      </c>
    </row>
    <row r="336" spans="1:22">
      <c r="A336">
        <v>530</v>
      </c>
      <c r="B336" t="s">
        <v>182</v>
      </c>
      <c r="C336">
        <v>122</v>
      </c>
      <c r="D336" t="s">
        <v>183</v>
      </c>
      <c r="E336" t="s">
        <v>184</v>
      </c>
      <c r="F336">
        <v>212.21199999999999</v>
      </c>
      <c r="G336" t="s">
        <v>185</v>
      </c>
      <c r="H336">
        <v>4.5000000000000003E-5</v>
      </c>
      <c r="I336" t="s">
        <v>25</v>
      </c>
      <c r="J336" t="s">
        <v>24</v>
      </c>
      <c r="K336">
        <v>8.9059439999999999</v>
      </c>
      <c r="L336" t="s">
        <v>25</v>
      </c>
      <c r="M336" t="s">
        <v>189</v>
      </c>
      <c r="N336">
        <v>1000000</v>
      </c>
      <c r="O336" t="s">
        <v>190</v>
      </c>
      <c r="P336">
        <v>10</v>
      </c>
      <c r="Q336" t="s">
        <v>191</v>
      </c>
      <c r="R336">
        <v>500</v>
      </c>
      <c r="S336" t="s">
        <v>192</v>
      </c>
      <c r="T336">
        <v>20</v>
      </c>
      <c r="U336" t="s">
        <v>193</v>
      </c>
      <c r="V336">
        <v>500</v>
      </c>
    </row>
    <row r="337" spans="1:22">
      <c r="A337">
        <v>529</v>
      </c>
      <c r="B337" t="s">
        <v>182</v>
      </c>
      <c r="C337">
        <v>122</v>
      </c>
      <c r="D337" t="s">
        <v>183</v>
      </c>
      <c r="E337" t="s">
        <v>184</v>
      </c>
      <c r="F337">
        <v>194.726</v>
      </c>
      <c r="G337" t="s">
        <v>185</v>
      </c>
      <c r="H337">
        <v>4.1999999999999998E-5</v>
      </c>
      <c r="I337" t="s">
        <v>25</v>
      </c>
      <c r="J337" t="s">
        <v>24</v>
      </c>
      <c r="K337">
        <v>8.8225990000000003</v>
      </c>
      <c r="L337" t="s">
        <v>25</v>
      </c>
      <c r="M337" t="s">
        <v>189</v>
      </c>
      <c r="N337">
        <v>1000000</v>
      </c>
      <c r="O337" t="s">
        <v>190</v>
      </c>
      <c r="P337">
        <v>10</v>
      </c>
      <c r="Q337" t="s">
        <v>191</v>
      </c>
      <c r="R337">
        <v>500</v>
      </c>
      <c r="S337" t="s">
        <v>192</v>
      </c>
      <c r="T337">
        <v>20</v>
      </c>
      <c r="U337" t="s">
        <v>193</v>
      </c>
      <c r="V337">
        <v>700</v>
      </c>
    </row>
    <row r="338" spans="1:22">
      <c r="A338">
        <v>528</v>
      </c>
      <c r="B338" t="s">
        <v>182</v>
      </c>
      <c r="C338">
        <v>122</v>
      </c>
      <c r="D338" t="s">
        <v>183</v>
      </c>
      <c r="E338" t="s">
        <v>184</v>
      </c>
      <c r="F338">
        <v>144.53</v>
      </c>
      <c r="G338" t="s">
        <v>185</v>
      </c>
      <c r="H338">
        <v>4.6E-5</v>
      </c>
      <c r="I338" t="s">
        <v>25</v>
      </c>
      <c r="J338" t="s">
        <v>24</v>
      </c>
      <c r="K338">
        <v>9.2460339999999999</v>
      </c>
      <c r="L338" t="s">
        <v>25</v>
      </c>
      <c r="M338" t="s">
        <v>189</v>
      </c>
      <c r="N338">
        <v>1000000</v>
      </c>
      <c r="O338" t="s">
        <v>190</v>
      </c>
      <c r="P338">
        <v>10</v>
      </c>
      <c r="Q338" t="s">
        <v>191</v>
      </c>
      <c r="R338">
        <v>500</v>
      </c>
      <c r="S338" t="s">
        <v>192</v>
      </c>
      <c r="T338">
        <v>20</v>
      </c>
      <c r="U338" t="s">
        <v>193</v>
      </c>
      <c r="V338">
        <v>900</v>
      </c>
    </row>
    <row r="339" spans="1:22">
      <c r="A339">
        <v>527</v>
      </c>
      <c r="B339" t="s">
        <v>182</v>
      </c>
      <c r="C339">
        <v>122</v>
      </c>
      <c r="D339" t="s">
        <v>183</v>
      </c>
      <c r="E339" t="s">
        <v>184</v>
      </c>
      <c r="F339">
        <v>283.59800000000001</v>
      </c>
      <c r="G339" t="s">
        <v>185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189</v>
      </c>
      <c r="N339">
        <v>1000000</v>
      </c>
      <c r="O339" t="s">
        <v>190</v>
      </c>
      <c r="P339">
        <v>10</v>
      </c>
      <c r="Q339" t="s">
        <v>191</v>
      </c>
      <c r="R339">
        <v>500</v>
      </c>
      <c r="S339" t="s">
        <v>192</v>
      </c>
      <c r="T339">
        <v>20</v>
      </c>
      <c r="U339" t="s">
        <v>193</v>
      </c>
      <c r="V339">
        <v>5000</v>
      </c>
    </row>
    <row r="340" spans="1:22">
      <c r="A340">
        <v>527</v>
      </c>
      <c r="B340" t="s">
        <v>182</v>
      </c>
      <c r="C340">
        <v>122</v>
      </c>
      <c r="D340" t="s">
        <v>183</v>
      </c>
      <c r="E340" t="s">
        <v>184</v>
      </c>
      <c r="F340">
        <v>144.53</v>
      </c>
      <c r="G340" t="s">
        <v>185</v>
      </c>
      <c r="H340">
        <v>4.3000000000000002E-5</v>
      </c>
      <c r="I340" t="s">
        <v>25</v>
      </c>
      <c r="J340" t="s">
        <v>24</v>
      </c>
      <c r="K340">
        <v>9.3953229999999994</v>
      </c>
      <c r="L340" t="s">
        <v>25</v>
      </c>
      <c r="M340" t="s">
        <v>189</v>
      </c>
      <c r="N340">
        <v>1000000</v>
      </c>
      <c r="O340" t="s">
        <v>190</v>
      </c>
      <c r="P340">
        <v>10</v>
      </c>
      <c r="Q340" t="s">
        <v>191</v>
      </c>
      <c r="R340">
        <v>500</v>
      </c>
      <c r="S340" t="s">
        <v>192</v>
      </c>
      <c r="T340">
        <v>20</v>
      </c>
      <c r="U340" t="s">
        <v>193</v>
      </c>
      <c r="V340">
        <v>900</v>
      </c>
    </row>
    <row r="341" spans="1:22">
      <c r="A341">
        <v>527</v>
      </c>
      <c r="B341" t="s">
        <v>182</v>
      </c>
      <c r="C341">
        <v>244</v>
      </c>
      <c r="D341" t="s">
        <v>183</v>
      </c>
      <c r="E341" t="s">
        <v>184</v>
      </c>
      <c r="F341">
        <v>541.46400000000006</v>
      </c>
      <c r="G341" t="s">
        <v>185</v>
      </c>
      <c r="H341">
        <v>4.1999999999999998E-5</v>
      </c>
      <c r="I341" t="s">
        <v>25</v>
      </c>
      <c r="J341" t="s">
        <v>24</v>
      </c>
      <c r="K341">
        <v>18.187187000000002</v>
      </c>
      <c r="L341" t="s">
        <v>25</v>
      </c>
      <c r="M341" t="s">
        <v>189</v>
      </c>
      <c r="N341">
        <v>2000000</v>
      </c>
      <c r="O341" t="s">
        <v>190</v>
      </c>
      <c r="P341">
        <v>10</v>
      </c>
      <c r="Q341" t="s">
        <v>191</v>
      </c>
      <c r="R341">
        <v>500</v>
      </c>
      <c r="S341" t="s">
        <v>192</v>
      </c>
      <c r="T341">
        <v>20</v>
      </c>
      <c r="U341" t="s">
        <v>193</v>
      </c>
      <c r="V341">
        <v>900</v>
      </c>
    </row>
    <row r="342" spans="1:22">
      <c r="A342">
        <v>526</v>
      </c>
      <c r="B342" t="s">
        <v>182</v>
      </c>
      <c r="C342">
        <v>64</v>
      </c>
      <c r="D342" t="s">
        <v>183</v>
      </c>
      <c r="E342" t="s">
        <v>184</v>
      </c>
      <c r="F342">
        <v>7653.55</v>
      </c>
      <c r="G342" t="s">
        <v>185</v>
      </c>
      <c r="H342">
        <v>4.1E-5</v>
      </c>
      <c r="I342" t="s">
        <v>25</v>
      </c>
      <c r="J342" t="s">
        <v>24</v>
      </c>
      <c r="K342">
        <v>7.1800949999999997</v>
      </c>
      <c r="L342" t="s">
        <v>25</v>
      </c>
      <c r="M342" t="s">
        <v>189</v>
      </c>
      <c r="N342">
        <v>1000000</v>
      </c>
      <c r="O342" t="s">
        <v>190</v>
      </c>
      <c r="P342">
        <v>5</v>
      </c>
      <c r="Q342" t="s">
        <v>191</v>
      </c>
      <c r="R342">
        <v>500</v>
      </c>
      <c r="S342" t="s">
        <v>192</v>
      </c>
      <c r="T342">
        <v>20</v>
      </c>
      <c r="U342" t="s">
        <v>193</v>
      </c>
      <c r="V342">
        <v>900</v>
      </c>
    </row>
    <row r="343" spans="1:22">
      <c r="A343">
        <v>526</v>
      </c>
      <c r="B343" t="s">
        <v>182</v>
      </c>
      <c r="C343">
        <v>122</v>
      </c>
      <c r="D343" t="s">
        <v>183</v>
      </c>
      <c r="E343" t="s">
        <v>184</v>
      </c>
      <c r="F343">
        <v>5047.5780000000004</v>
      </c>
      <c r="G343" t="s">
        <v>185</v>
      </c>
      <c r="H343">
        <v>4.3000000000000002E-5</v>
      </c>
      <c r="I343" t="s">
        <v>25</v>
      </c>
      <c r="J343" t="s">
        <v>24</v>
      </c>
      <c r="K343">
        <v>9.5499700000000001</v>
      </c>
      <c r="L343" t="s">
        <v>25</v>
      </c>
      <c r="M343" t="s">
        <v>189</v>
      </c>
      <c r="N343">
        <v>1000000</v>
      </c>
      <c r="O343" t="s">
        <v>190</v>
      </c>
      <c r="P343">
        <v>10</v>
      </c>
      <c r="Q343" t="s">
        <v>191</v>
      </c>
      <c r="R343">
        <v>500</v>
      </c>
      <c r="S343" t="s">
        <v>192</v>
      </c>
      <c r="T343">
        <v>20</v>
      </c>
      <c r="U343" t="s">
        <v>193</v>
      </c>
      <c r="V343">
        <v>900</v>
      </c>
    </row>
    <row r="344" spans="1:22">
      <c r="A344">
        <v>525</v>
      </c>
      <c r="B344" t="s">
        <v>182</v>
      </c>
      <c r="C344">
        <v>122</v>
      </c>
      <c r="D344" t="s">
        <v>183</v>
      </c>
      <c r="E344" t="s">
        <v>184</v>
      </c>
      <c r="F344">
        <v>678.43799999999999</v>
      </c>
      <c r="G344" t="s">
        <v>185</v>
      </c>
      <c r="H344">
        <v>4.1999999999999998E-5</v>
      </c>
      <c r="I344" t="s">
        <v>25</v>
      </c>
      <c r="J344" t="s">
        <v>24</v>
      </c>
      <c r="K344">
        <v>10.532908000000001</v>
      </c>
      <c r="L344" t="s">
        <v>25</v>
      </c>
      <c r="M344" t="s">
        <v>189</v>
      </c>
      <c r="N344">
        <v>1000000</v>
      </c>
      <c r="O344" t="s">
        <v>190</v>
      </c>
      <c r="P344">
        <v>10</v>
      </c>
      <c r="Q344" t="s">
        <v>191</v>
      </c>
      <c r="R344">
        <v>500</v>
      </c>
      <c r="S344" t="s">
        <v>192</v>
      </c>
      <c r="T344">
        <v>20</v>
      </c>
      <c r="U344" t="s">
        <v>193</v>
      </c>
      <c r="V344">
        <v>900</v>
      </c>
    </row>
    <row r="345" spans="1:22">
      <c r="A345">
        <v>525</v>
      </c>
      <c r="B345" t="s">
        <v>182</v>
      </c>
      <c r="C345">
        <v>122</v>
      </c>
      <c r="D345" t="s">
        <v>183</v>
      </c>
      <c r="E345" t="s">
        <v>184</v>
      </c>
      <c r="F345">
        <v>144.53</v>
      </c>
      <c r="G345" t="s">
        <v>185</v>
      </c>
      <c r="H345">
        <v>4.3999999999999999E-5</v>
      </c>
      <c r="I345" t="s">
        <v>25</v>
      </c>
      <c r="J345" t="s">
        <v>24</v>
      </c>
      <c r="K345">
        <v>8.8352020000000007</v>
      </c>
      <c r="L345" t="s">
        <v>25</v>
      </c>
      <c r="M345" t="s">
        <v>189</v>
      </c>
      <c r="N345">
        <v>1000000</v>
      </c>
      <c r="O345" t="s">
        <v>190</v>
      </c>
      <c r="P345">
        <v>10</v>
      </c>
      <c r="Q345" t="s">
        <v>191</v>
      </c>
      <c r="R345">
        <v>500</v>
      </c>
      <c r="S345" t="s">
        <v>192</v>
      </c>
      <c r="T345">
        <v>20</v>
      </c>
      <c r="U345" t="s">
        <v>193</v>
      </c>
      <c r="V345">
        <v>900</v>
      </c>
    </row>
    <row r="346" spans="1:22">
      <c r="A346">
        <v>525</v>
      </c>
      <c r="B346" t="s">
        <v>182</v>
      </c>
      <c r="C346">
        <v>122</v>
      </c>
      <c r="D346" t="s">
        <v>183</v>
      </c>
      <c r="E346" t="s">
        <v>184</v>
      </c>
      <c r="F346">
        <v>144.53</v>
      </c>
      <c r="G346" t="s">
        <v>185</v>
      </c>
      <c r="H346">
        <v>4.5000000000000003E-5</v>
      </c>
      <c r="I346" t="s">
        <v>25</v>
      </c>
      <c r="J346" t="s">
        <v>24</v>
      </c>
      <c r="K346">
        <v>9.43628</v>
      </c>
      <c r="L346" t="s">
        <v>25</v>
      </c>
      <c r="M346" t="s">
        <v>189</v>
      </c>
      <c r="N346">
        <v>1000000</v>
      </c>
      <c r="O346" t="s">
        <v>190</v>
      </c>
      <c r="P346">
        <v>10</v>
      </c>
      <c r="Q346" t="s">
        <v>191</v>
      </c>
      <c r="R346">
        <v>500</v>
      </c>
      <c r="S346" t="s">
        <v>192</v>
      </c>
      <c r="T346">
        <v>20</v>
      </c>
      <c r="U346" t="s">
        <v>193</v>
      </c>
      <c r="V346">
        <v>900</v>
      </c>
    </row>
    <row r="347" spans="1:22">
      <c r="A347">
        <v>525</v>
      </c>
      <c r="B347" t="s">
        <v>182</v>
      </c>
      <c r="C347">
        <v>122</v>
      </c>
      <c r="D347" t="s">
        <v>183</v>
      </c>
      <c r="E347" t="s">
        <v>184</v>
      </c>
      <c r="F347">
        <v>212.21199999999999</v>
      </c>
      <c r="G347" t="s">
        <v>185</v>
      </c>
      <c r="H347">
        <v>4.3000000000000002E-5</v>
      </c>
      <c r="I347" t="s">
        <v>25</v>
      </c>
      <c r="J347" t="s">
        <v>24</v>
      </c>
      <c r="K347">
        <v>8.8179320000000008</v>
      </c>
      <c r="L347" t="s">
        <v>25</v>
      </c>
      <c r="M347" t="s">
        <v>189</v>
      </c>
      <c r="N347">
        <v>1000000</v>
      </c>
      <c r="O347" t="s">
        <v>190</v>
      </c>
      <c r="P347">
        <v>10</v>
      </c>
      <c r="Q347" t="s">
        <v>191</v>
      </c>
      <c r="R347">
        <v>500</v>
      </c>
      <c r="S347" t="s">
        <v>192</v>
      </c>
      <c r="T347">
        <v>20</v>
      </c>
      <c r="U347" t="s">
        <v>193</v>
      </c>
      <c r="V347">
        <v>500</v>
      </c>
    </row>
    <row r="348" spans="1:22">
      <c r="A348">
        <v>524</v>
      </c>
      <c r="B348" t="s">
        <v>182</v>
      </c>
      <c r="C348">
        <v>122</v>
      </c>
      <c r="D348" t="s">
        <v>183</v>
      </c>
      <c r="E348" t="s">
        <v>184</v>
      </c>
      <c r="F348">
        <v>212.21199999999999</v>
      </c>
      <c r="G348" t="s">
        <v>185</v>
      </c>
      <c r="H348">
        <v>4.1999999999999998E-5</v>
      </c>
      <c r="I348" t="s">
        <v>25</v>
      </c>
      <c r="J348" t="s">
        <v>24</v>
      </c>
      <c r="K348">
        <v>8.5880489999999998</v>
      </c>
      <c r="L348" t="s">
        <v>25</v>
      </c>
      <c r="M348" t="s">
        <v>189</v>
      </c>
      <c r="N348">
        <v>1000000</v>
      </c>
      <c r="O348" t="s">
        <v>190</v>
      </c>
      <c r="P348">
        <v>10</v>
      </c>
      <c r="Q348" t="s">
        <v>191</v>
      </c>
      <c r="R348">
        <v>500</v>
      </c>
      <c r="S348" t="s">
        <v>192</v>
      </c>
      <c r="T348">
        <v>20</v>
      </c>
      <c r="U348" t="s">
        <v>193</v>
      </c>
      <c r="V348">
        <v>500</v>
      </c>
    </row>
    <row r="349" spans="1:22">
      <c r="A349">
        <v>524</v>
      </c>
      <c r="B349" t="s">
        <v>182</v>
      </c>
      <c r="C349">
        <v>64</v>
      </c>
      <c r="D349" t="s">
        <v>183</v>
      </c>
      <c r="E349" t="s">
        <v>184</v>
      </c>
      <c r="F349">
        <v>2.516</v>
      </c>
      <c r="G349" t="s">
        <v>185</v>
      </c>
      <c r="H349">
        <v>4.0000000000000003E-5</v>
      </c>
      <c r="I349" t="s">
        <v>25</v>
      </c>
      <c r="J349" t="s">
        <v>24</v>
      </c>
      <c r="K349">
        <v>5.5203379999999997</v>
      </c>
      <c r="L349" t="s">
        <v>25</v>
      </c>
      <c r="M349" t="s">
        <v>189</v>
      </c>
      <c r="N349">
        <v>1000000</v>
      </c>
      <c r="O349" t="s">
        <v>190</v>
      </c>
      <c r="P349">
        <v>5</v>
      </c>
      <c r="Q349" t="s">
        <v>191</v>
      </c>
      <c r="R349">
        <v>500</v>
      </c>
      <c r="S349" t="s">
        <v>192</v>
      </c>
      <c r="T349">
        <v>20</v>
      </c>
      <c r="U349" t="s">
        <v>193</v>
      </c>
      <c r="V349">
        <v>200</v>
      </c>
    </row>
    <row r="350" spans="1:22">
      <c r="A350">
        <v>524</v>
      </c>
      <c r="B350" t="s">
        <v>182</v>
      </c>
      <c r="C350">
        <v>64</v>
      </c>
      <c r="D350" t="s">
        <v>183</v>
      </c>
      <c r="E350" t="s">
        <v>184</v>
      </c>
      <c r="F350">
        <v>2.6880000000000002</v>
      </c>
      <c r="G350" t="s">
        <v>185</v>
      </c>
      <c r="H350">
        <v>4.6E-5</v>
      </c>
      <c r="I350" t="s">
        <v>25</v>
      </c>
      <c r="J350" t="s">
        <v>24</v>
      </c>
      <c r="K350">
        <v>5.6193780000000002</v>
      </c>
      <c r="L350" t="s">
        <v>25</v>
      </c>
      <c r="M350" t="s">
        <v>189</v>
      </c>
      <c r="N350">
        <v>1000000</v>
      </c>
      <c r="O350" t="s">
        <v>190</v>
      </c>
      <c r="P350">
        <v>5</v>
      </c>
      <c r="Q350" t="s">
        <v>191</v>
      </c>
      <c r="R350">
        <v>500</v>
      </c>
      <c r="S350" t="s">
        <v>192</v>
      </c>
      <c r="T350">
        <v>20</v>
      </c>
      <c r="U350" t="s">
        <v>193</v>
      </c>
      <c r="V350">
        <v>100</v>
      </c>
    </row>
    <row r="351" spans="1:22">
      <c r="A351">
        <v>523</v>
      </c>
      <c r="B351" t="s">
        <v>182</v>
      </c>
      <c r="C351">
        <v>64</v>
      </c>
      <c r="D351" t="s">
        <v>183</v>
      </c>
      <c r="E351" t="s">
        <v>184</v>
      </c>
      <c r="F351">
        <v>9.67</v>
      </c>
      <c r="G351" t="s">
        <v>185</v>
      </c>
      <c r="H351">
        <v>4.0000000000000003E-5</v>
      </c>
      <c r="I351" t="s">
        <v>25</v>
      </c>
      <c r="J351" t="s">
        <v>24</v>
      </c>
      <c r="K351">
        <v>9.2718550000000004</v>
      </c>
      <c r="L351" t="s">
        <v>25</v>
      </c>
      <c r="M351" t="s">
        <v>189</v>
      </c>
      <c r="N351">
        <v>1000000</v>
      </c>
      <c r="O351" t="s">
        <v>190</v>
      </c>
      <c r="P351">
        <v>5</v>
      </c>
      <c r="Q351" t="s">
        <v>191</v>
      </c>
      <c r="R351">
        <v>500</v>
      </c>
      <c r="S351" t="s">
        <v>192</v>
      </c>
      <c r="T351">
        <v>20</v>
      </c>
      <c r="U351" t="s">
        <v>193</v>
      </c>
      <c r="V351">
        <v>20</v>
      </c>
    </row>
    <row r="352" spans="1:22">
      <c r="A352">
        <v>522</v>
      </c>
      <c r="B352" t="s">
        <v>182</v>
      </c>
      <c r="C352">
        <v>64</v>
      </c>
      <c r="D352" t="s">
        <v>183</v>
      </c>
      <c r="E352" t="s">
        <v>184</v>
      </c>
      <c r="F352">
        <v>317.11</v>
      </c>
      <c r="G352" t="s">
        <v>185</v>
      </c>
      <c r="H352">
        <v>4.0000000000000003E-5</v>
      </c>
      <c r="I352" t="s">
        <v>25</v>
      </c>
      <c r="J352" t="s">
        <v>24</v>
      </c>
      <c r="K352">
        <v>11.049785</v>
      </c>
      <c r="L352" t="s">
        <v>25</v>
      </c>
      <c r="M352" t="s">
        <v>189</v>
      </c>
      <c r="N352">
        <v>1000000</v>
      </c>
      <c r="O352" t="s">
        <v>190</v>
      </c>
      <c r="P352">
        <v>5</v>
      </c>
      <c r="Q352" t="s">
        <v>191</v>
      </c>
      <c r="R352">
        <v>500</v>
      </c>
      <c r="S352" t="s">
        <v>192</v>
      </c>
      <c r="T352">
        <v>20</v>
      </c>
      <c r="U352" t="s">
        <v>193</v>
      </c>
      <c r="V352">
        <v>20</v>
      </c>
    </row>
    <row r="353" spans="1:22">
      <c r="A353">
        <v>521</v>
      </c>
      <c r="B353" t="s">
        <v>182</v>
      </c>
      <c r="C353">
        <v>64</v>
      </c>
      <c r="D353" t="s">
        <v>183</v>
      </c>
      <c r="E353" t="s">
        <v>184</v>
      </c>
      <c r="F353">
        <v>2351.17</v>
      </c>
      <c r="G353" t="s">
        <v>185</v>
      </c>
      <c r="H353">
        <v>4.0000000000000003E-5</v>
      </c>
      <c r="I353" t="s">
        <v>25</v>
      </c>
      <c r="J353" t="s">
        <v>24</v>
      </c>
      <c r="K353">
        <v>13.031425</v>
      </c>
      <c r="L353" t="s">
        <v>25</v>
      </c>
      <c r="M353" t="s">
        <v>189</v>
      </c>
      <c r="N353">
        <v>1000000</v>
      </c>
      <c r="O353" t="s">
        <v>190</v>
      </c>
      <c r="P353">
        <v>5</v>
      </c>
      <c r="Q353" t="s">
        <v>191</v>
      </c>
      <c r="R353">
        <v>500</v>
      </c>
      <c r="S353" t="s">
        <v>192</v>
      </c>
      <c r="T353">
        <v>20</v>
      </c>
      <c r="U353" t="s">
        <v>193</v>
      </c>
      <c r="V353">
        <v>20</v>
      </c>
    </row>
    <row r="354" spans="1:22">
      <c r="A354">
        <v>520</v>
      </c>
      <c r="B354" t="s">
        <v>182</v>
      </c>
      <c r="C354">
        <v>64</v>
      </c>
      <c r="D354" t="s">
        <v>183</v>
      </c>
      <c r="E354" t="s">
        <v>184</v>
      </c>
      <c r="F354">
        <v>9795.1200000000008</v>
      </c>
      <c r="G354" t="s">
        <v>185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189</v>
      </c>
      <c r="N354">
        <v>1000000</v>
      </c>
      <c r="O354" t="s">
        <v>190</v>
      </c>
      <c r="P354">
        <v>5</v>
      </c>
      <c r="Q354" t="s">
        <v>191</v>
      </c>
      <c r="R354">
        <v>500</v>
      </c>
      <c r="S354" t="s">
        <v>192</v>
      </c>
      <c r="T354">
        <v>20</v>
      </c>
      <c r="U354" t="s">
        <v>193</v>
      </c>
      <c r="V354">
        <v>20</v>
      </c>
    </row>
    <row r="355" spans="1:22">
      <c r="A355">
        <v>519</v>
      </c>
      <c r="B355" t="s">
        <v>182</v>
      </c>
      <c r="C355">
        <v>64</v>
      </c>
      <c r="D355" t="s">
        <v>183</v>
      </c>
      <c r="E355" t="s">
        <v>184</v>
      </c>
      <c r="F355">
        <v>29859.07</v>
      </c>
      <c r="G355" t="s">
        <v>185</v>
      </c>
      <c r="H355">
        <v>4.6999999999999997E-5</v>
      </c>
      <c r="I355" t="s">
        <v>25</v>
      </c>
      <c r="J355" t="s">
        <v>24</v>
      </c>
      <c r="K355">
        <v>14.951854000000001</v>
      </c>
      <c r="L355" t="s">
        <v>25</v>
      </c>
      <c r="M355" t="s">
        <v>189</v>
      </c>
      <c r="N355">
        <v>1000000</v>
      </c>
      <c r="O355" t="s">
        <v>190</v>
      </c>
      <c r="P355">
        <v>5</v>
      </c>
      <c r="Q355" t="s">
        <v>191</v>
      </c>
      <c r="R355">
        <v>500</v>
      </c>
      <c r="S355" t="s">
        <v>192</v>
      </c>
      <c r="T355">
        <v>20</v>
      </c>
      <c r="U355" t="s">
        <v>193</v>
      </c>
      <c r="V355">
        <v>20</v>
      </c>
    </row>
    <row r="356" spans="1:22">
      <c r="A356">
        <v>518</v>
      </c>
      <c r="B356" t="s">
        <v>182</v>
      </c>
      <c r="C356">
        <v>64</v>
      </c>
      <c r="D356" t="s">
        <v>183</v>
      </c>
      <c r="E356" t="s">
        <v>184</v>
      </c>
      <c r="F356">
        <v>74393.911999999997</v>
      </c>
      <c r="G356" t="s">
        <v>185</v>
      </c>
      <c r="H356">
        <v>5.0000000000000002E-5</v>
      </c>
      <c r="I356" t="s">
        <v>25</v>
      </c>
      <c r="J356" t="s">
        <v>24</v>
      </c>
      <c r="K356">
        <v>14.989832</v>
      </c>
      <c r="L356" t="s">
        <v>25</v>
      </c>
      <c r="M356" t="s">
        <v>189</v>
      </c>
      <c r="N356">
        <v>1000000</v>
      </c>
      <c r="O356" t="s">
        <v>190</v>
      </c>
      <c r="P356">
        <v>5</v>
      </c>
      <c r="Q356" t="s">
        <v>191</v>
      </c>
      <c r="R356">
        <v>500</v>
      </c>
      <c r="S356" t="s">
        <v>192</v>
      </c>
      <c r="T356">
        <v>20</v>
      </c>
      <c r="U356" t="s">
        <v>193</v>
      </c>
      <c r="V356">
        <v>20</v>
      </c>
    </row>
    <row r="357" spans="1:22">
      <c r="A357">
        <v>517</v>
      </c>
      <c r="B357" t="s">
        <v>182</v>
      </c>
      <c r="C357">
        <v>64</v>
      </c>
      <c r="D357" t="s">
        <v>183</v>
      </c>
      <c r="E357" t="s">
        <v>184</v>
      </c>
      <c r="F357">
        <v>162530.226</v>
      </c>
      <c r="G357" t="s">
        <v>185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189</v>
      </c>
      <c r="N357">
        <v>1000000</v>
      </c>
      <c r="O357" t="s">
        <v>190</v>
      </c>
      <c r="P357">
        <v>5</v>
      </c>
      <c r="Q357" t="s">
        <v>191</v>
      </c>
      <c r="R357">
        <v>500</v>
      </c>
      <c r="S357" t="s">
        <v>192</v>
      </c>
      <c r="T357">
        <v>20</v>
      </c>
      <c r="U357" t="s">
        <v>193</v>
      </c>
      <c r="V357">
        <v>20</v>
      </c>
    </row>
    <row r="358" spans="1:22">
      <c r="A358">
        <v>516</v>
      </c>
      <c r="B358" t="s">
        <v>182</v>
      </c>
      <c r="C358">
        <v>64</v>
      </c>
      <c r="D358" t="s">
        <v>183</v>
      </c>
      <c r="E358" t="s">
        <v>184</v>
      </c>
      <c r="F358">
        <v>9.67</v>
      </c>
      <c r="G358" t="s">
        <v>185</v>
      </c>
      <c r="H358">
        <v>4.0000000000000003E-5</v>
      </c>
      <c r="I358" t="s">
        <v>25</v>
      </c>
      <c r="J358" t="s">
        <v>24</v>
      </c>
      <c r="K358">
        <v>9.3530390000000008</v>
      </c>
      <c r="L358" t="s">
        <v>25</v>
      </c>
      <c r="M358" t="s">
        <v>189</v>
      </c>
      <c r="N358">
        <v>1000000</v>
      </c>
      <c r="O358" t="s">
        <v>190</v>
      </c>
      <c r="P358">
        <v>5</v>
      </c>
      <c r="Q358" t="s">
        <v>191</v>
      </c>
      <c r="R358">
        <v>500</v>
      </c>
      <c r="S358" t="s">
        <v>192</v>
      </c>
      <c r="T358">
        <v>20</v>
      </c>
      <c r="U358" t="s">
        <v>193</v>
      </c>
      <c r="V358">
        <v>20</v>
      </c>
    </row>
    <row r="359" spans="1:22">
      <c r="A359">
        <v>515</v>
      </c>
      <c r="B359" t="s">
        <v>182</v>
      </c>
      <c r="C359">
        <v>64</v>
      </c>
      <c r="D359" t="s">
        <v>183</v>
      </c>
      <c r="E359" t="s">
        <v>184</v>
      </c>
      <c r="F359">
        <v>317.11</v>
      </c>
      <c r="G359" t="s">
        <v>185</v>
      </c>
      <c r="H359">
        <v>4.0000000000000003E-5</v>
      </c>
      <c r="I359" t="s">
        <v>25</v>
      </c>
      <c r="J359" t="s">
        <v>24</v>
      </c>
      <c r="K359">
        <v>10.981021</v>
      </c>
      <c r="L359" t="s">
        <v>25</v>
      </c>
      <c r="M359" t="s">
        <v>189</v>
      </c>
      <c r="N359">
        <v>1000000</v>
      </c>
      <c r="O359" t="s">
        <v>190</v>
      </c>
      <c r="P359">
        <v>5</v>
      </c>
      <c r="Q359" t="s">
        <v>191</v>
      </c>
      <c r="R359">
        <v>500</v>
      </c>
      <c r="S359" t="s">
        <v>192</v>
      </c>
      <c r="T359">
        <v>20</v>
      </c>
      <c r="U359" t="s">
        <v>193</v>
      </c>
      <c r="V359">
        <v>20</v>
      </c>
    </row>
    <row r="360" spans="1:22">
      <c r="A360">
        <v>514</v>
      </c>
      <c r="B360" t="s">
        <v>182</v>
      </c>
      <c r="C360">
        <v>64</v>
      </c>
      <c r="D360" t="s">
        <v>183</v>
      </c>
      <c r="E360" t="s">
        <v>184</v>
      </c>
      <c r="F360">
        <v>2351.17</v>
      </c>
      <c r="G360" t="s">
        <v>185</v>
      </c>
      <c r="H360">
        <v>3.8999999999999999E-5</v>
      </c>
      <c r="I360" t="s">
        <v>25</v>
      </c>
      <c r="J360" t="s">
        <v>24</v>
      </c>
      <c r="K360">
        <v>13.009444</v>
      </c>
      <c r="L360" t="s">
        <v>25</v>
      </c>
      <c r="M360" t="s">
        <v>189</v>
      </c>
      <c r="N360">
        <v>1000000</v>
      </c>
      <c r="O360" t="s">
        <v>190</v>
      </c>
      <c r="P360">
        <v>5</v>
      </c>
      <c r="Q360" t="s">
        <v>191</v>
      </c>
      <c r="R360">
        <v>500</v>
      </c>
      <c r="S360" t="s">
        <v>192</v>
      </c>
      <c r="T360">
        <v>20</v>
      </c>
      <c r="U360" t="s">
        <v>193</v>
      </c>
      <c r="V360">
        <v>20</v>
      </c>
    </row>
    <row r="361" spans="1:22">
      <c r="A361">
        <v>513</v>
      </c>
      <c r="B361" t="s">
        <v>182</v>
      </c>
      <c r="C361">
        <v>64</v>
      </c>
      <c r="D361" t="s">
        <v>183</v>
      </c>
      <c r="E361" t="s">
        <v>184</v>
      </c>
      <c r="F361">
        <v>9795.1200000000008</v>
      </c>
      <c r="G361" t="s">
        <v>185</v>
      </c>
      <c r="H361">
        <v>4.6999999999999997E-5</v>
      </c>
      <c r="I361" t="s">
        <v>25</v>
      </c>
      <c r="J361" t="s">
        <v>24</v>
      </c>
      <c r="K361">
        <v>14.647878</v>
      </c>
      <c r="L361" t="s">
        <v>25</v>
      </c>
      <c r="M361" t="s">
        <v>189</v>
      </c>
      <c r="N361">
        <v>1000000</v>
      </c>
      <c r="O361" t="s">
        <v>190</v>
      </c>
      <c r="P361">
        <v>5</v>
      </c>
      <c r="Q361" t="s">
        <v>191</v>
      </c>
      <c r="R361">
        <v>500</v>
      </c>
      <c r="S361" t="s">
        <v>192</v>
      </c>
      <c r="T361">
        <v>20</v>
      </c>
      <c r="U361" t="s">
        <v>193</v>
      </c>
      <c r="V361">
        <v>20</v>
      </c>
    </row>
    <row r="362" spans="1:22">
      <c r="A362">
        <v>512</v>
      </c>
      <c r="B362" t="s">
        <v>182</v>
      </c>
      <c r="C362">
        <v>64</v>
      </c>
      <c r="D362" t="s">
        <v>183</v>
      </c>
      <c r="E362" t="s">
        <v>184</v>
      </c>
      <c r="F362">
        <v>29859.07</v>
      </c>
      <c r="G362" t="s">
        <v>185</v>
      </c>
      <c r="H362">
        <v>4.6999999999999997E-5</v>
      </c>
      <c r="I362" t="s">
        <v>25</v>
      </c>
      <c r="J362" t="s">
        <v>24</v>
      </c>
      <c r="K362">
        <v>14.915426</v>
      </c>
      <c r="L362" t="s">
        <v>25</v>
      </c>
      <c r="M362" t="s">
        <v>189</v>
      </c>
      <c r="N362">
        <v>1000000</v>
      </c>
      <c r="O362" t="s">
        <v>190</v>
      </c>
      <c r="P362">
        <v>5</v>
      </c>
      <c r="Q362" t="s">
        <v>191</v>
      </c>
      <c r="R362">
        <v>500</v>
      </c>
      <c r="S362" t="s">
        <v>192</v>
      </c>
      <c r="T362">
        <v>20</v>
      </c>
      <c r="U362" t="s">
        <v>193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182</v>
      </c>
      <c r="C1">
        <v>122</v>
      </c>
      <c r="D1" t="s">
        <v>183</v>
      </c>
      <c r="E1" t="s">
        <v>184</v>
      </c>
      <c r="F1">
        <v>6.02</v>
      </c>
      <c r="G1" t="s">
        <v>185</v>
      </c>
      <c r="H1">
        <v>7.1000000000000005E-5</v>
      </c>
      <c r="I1" t="s">
        <v>25</v>
      </c>
      <c r="J1" t="s">
        <v>186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189</v>
      </c>
      <c r="Q1">
        <v>1000000</v>
      </c>
      <c r="R1" t="s">
        <v>190</v>
      </c>
      <c r="S1">
        <v>10</v>
      </c>
      <c r="T1" t="s">
        <v>191</v>
      </c>
      <c r="U1">
        <v>500</v>
      </c>
      <c r="V1" t="s">
        <v>192</v>
      </c>
      <c r="W1">
        <v>20</v>
      </c>
      <c r="X1" t="s">
        <v>193</v>
      </c>
      <c r="Y1">
        <v>20</v>
      </c>
    </row>
    <row r="2" spans="1:25">
      <c r="A2">
        <v>569</v>
      </c>
      <c r="B2" t="s">
        <v>182</v>
      </c>
      <c r="C2">
        <v>70</v>
      </c>
      <c r="D2" t="s">
        <v>183</v>
      </c>
      <c r="E2" t="s">
        <v>184</v>
      </c>
      <c r="F2">
        <v>19661.885999999999</v>
      </c>
      <c r="G2" t="s">
        <v>185</v>
      </c>
      <c r="H2">
        <v>5.3999999999999998E-5</v>
      </c>
      <c r="I2" t="s">
        <v>25</v>
      </c>
      <c r="J2" t="s">
        <v>186</v>
      </c>
      <c r="K2" t="e">
        <f t="array" ref="K2">-nan</f>
        <v>#NAME?</v>
      </c>
      <c r="L2" t="s">
        <v>25</v>
      </c>
      <c r="M2" t="s">
        <v>24</v>
      </c>
      <c r="N2">
        <v>8.5416840000000001</v>
      </c>
      <c r="O2" t="s">
        <v>25</v>
      </c>
      <c r="P2" t="s">
        <v>189</v>
      </c>
      <c r="Q2">
        <v>1000000</v>
      </c>
      <c r="R2" t="s">
        <v>190</v>
      </c>
      <c r="S2">
        <v>10</v>
      </c>
      <c r="T2" t="s">
        <v>191</v>
      </c>
      <c r="U2">
        <v>500</v>
      </c>
      <c r="V2" t="s">
        <v>192</v>
      </c>
      <c r="W2">
        <v>20</v>
      </c>
      <c r="X2" t="s">
        <v>193</v>
      </c>
      <c r="Y2">
        <v>20</v>
      </c>
    </row>
    <row r="3" spans="1:25">
      <c r="A3">
        <v>567</v>
      </c>
      <c r="B3" t="s">
        <v>182</v>
      </c>
      <c r="C3">
        <v>127</v>
      </c>
      <c r="D3" t="s">
        <v>183</v>
      </c>
      <c r="E3" t="s">
        <v>184</v>
      </c>
      <c r="F3">
        <v>27349.135600000001</v>
      </c>
      <c r="G3" t="s">
        <v>185</v>
      </c>
      <c r="H3">
        <v>1.4300000000000001E-4</v>
      </c>
      <c r="I3" t="s">
        <v>25</v>
      </c>
      <c r="J3" t="s">
        <v>186</v>
      </c>
      <c r="K3" t="e">
        <f t="array" ref="K3">-nan</f>
        <v>#NAME?</v>
      </c>
      <c r="L3" t="s">
        <v>25</v>
      </c>
      <c r="M3" t="s">
        <v>24</v>
      </c>
      <c r="N3">
        <v>9.8911519999999999</v>
      </c>
      <c r="O3" t="s">
        <v>25</v>
      </c>
      <c r="P3" t="s">
        <v>189</v>
      </c>
      <c r="Q3">
        <v>1000000</v>
      </c>
      <c r="R3" t="s">
        <v>190</v>
      </c>
      <c r="S3">
        <v>20</v>
      </c>
      <c r="T3" t="s">
        <v>191</v>
      </c>
      <c r="U3">
        <v>10000</v>
      </c>
      <c r="V3" t="s">
        <v>192</v>
      </c>
      <c r="W3">
        <v>80</v>
      </c>
      <c r="X3" t="s">
        <v>193</v>
      </c>
      <c r="Y3">
        <v>100</v>
      </c>
    </row>
    <row r="4" spans="1:25">
      <c r="A4">
        <v>566</v>
      </c>
      <c r="B4" t="s">
        <v>182</v>
      </c>
      <c r="C4">
        <v>127</v>
      </c>
      <c r="D4" t="s">
        <v>183</v>
      </c>
      <c r="E4" t="s">
        <v>184</v>
      </c>
      <c r="F4">
        <v>26914.432000000001</v>
      </c>
      <c r="G4" t="s">
        <v>185</v>
      </c>
      <c r="H4">
        <v>1.4300000000000001E-4</v>
      </c>
      <c r="I4" t="s">
        <v>25</v>
      </c>
      <c r="J4" t="s">
        <v>186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189</v>
      </c>
      <c r="Q4">
        <v>1000000</v>
      </c>
      <c r="R4" t="s">
        <v>190</v>
      </c>
      <c r="S4">
        <v>20</v>
      </c>
      <c r="T4" t="s">
        <v>191</v>
      </c>
      <c r="U4">
        <v>500</v>
      </c>
      <c r="V4" t="s">
        <v>192</v>
      </c>
      <c r="W4">
        <v>80</v>
      </c>
      <c r="X4" t="s">
        <v>193</v>
      </c>
      <c r="Y4">
        <v>100</v>
      </c>
    </row>
    <row r="5" spans="1:25">
      <c r="A5">
        <v>565</v>
      </c>
      <c r="B5" t="s">
        <v>182</v>
      </c>
      <c r="C5">
        <v>64</v>
      </c>
      <c r="D5" t="s">
        <v>183</v>
      </c>
      <c r="E5" t="s">
        <v>184</v>
      </c>
      <c r="F5">
        <v>162530.226</v>
      </c>
      <c r="G5" t="s">
        <v>185</v>
      </c>
      <c r="H5">
        <v>6.0999999999999999E-5</v>
      </c>
      <c r="I5" t="s">
        <v>25</v>
      </c>
      <c r="J5" t="s">
        <v>186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189</v>
      </c>
      <c r="Q5">
        <v>1000000</v>
      </c>
      <c r="R5" t="s">
        <v>190</v>
      </c>
      <c r="S5">
        <v>5</v>
      </c>
      <c r="T5" t="s">
        <v>191</v>
      </c>
      <c r="U5">
        <v>500</v>
      </c>
      <c r="V5" t="s">
        <v>192</v>
      </c>
      <c r="W5">
        <v>20</v>
      </c>
      <c r="X5" t="s">
        <v>193</v>
      </c>
      <c r="Y5">
        <v>20</v>
      </c>
    </row>
    <row r="6" spans="1:25">
      <c r="A6">
        <v>565</v>
      </c>
      <c r="B6" t="s">
        <v>182</v>
      </c>
      <c r="C6">
        <v>122</v>
      </c>
      <c r="D6" t="s">
        <v>183</v>
      </c>
      <c r="E6" t="s">
        <v>184</v>
      </c>
      <c r="F6">
        <v>28443.067999999999</v>
      </c>
      <c r="G6" t="s">
        <v>185</v>
      </c>
      <c r="H6">
        <v>7.1000000000000005E-5</v>
      </c>
      <c r="I6" t="s">
        <v>25</v>
      </c>
      <c r="J6" t="s">
        <v>186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189</v>
      </c>
      <c r="Q6">
        <v>1000000</v>
      </c>
      <c r="R6" t="s">
        <v>190</v>
      </c>
      <c r="S6">
        <v>10</v>
      </c>
      <c r="T6" t="s">
        <v>191</v>
      </c>
      <c r="U6">
        <v>500</v>
      </c>
      <c r="V6" t="s">
        <v>192</v>
      </c>
      <c r="W6">
        <v>20</v>
      </c>
      <c r="X6" t="s">
        <v>193</v>
      </c>
      <c r="Y6">
        <v>20</v>
      </c>
    </row>
    <row r="7" spans="1:25">
      <c r="A7">
        <v>564</v>
      </c>
      <c r="B7" t="s">
        <v>182</v>
      </c>
      <c r="C7">
        <v>64</v>
      </c>
      <c r="D7" t="s">
        <v>183</v>
      </c>
      <c r="E7" t="s">
        <v>184</v>
      </c>
      <c r="F7">
        <v>162506.01</v>
      </c>
      <c r="G7" t="s">
        <v>185</v>
      </c>
      <c r="H7">
        <v>5.1999999999999997E-5</v>
      </c>
      <c r="I7" t="s">
        <v>25</v>
      </c>
      <c r="J7" t="s">
        <v>186</v>
      </c>
      <c r="K7">
        <v>1.1492770000000001</v>
      </c>
      <c r="L7" t="s">
        <v>25</v>
      </c>
      <c r="M7" t="s">
        <v>24</v>
      </c>
      <c r="N7">
        <v>14.444800000000001</v>
      </c>
      <c r="O7" t="s">
        <v>25</v>
      </c>
      <c r="P7" t="s">
        <v>189</v>
      </c>
      <c r="Q7">
        <v>1000000</v>
      </c>
      <c r="R7" t="s">
        <v>190</v>
      </c>
      <c r="S7">
        <v>5</v>
      </c>
      <c r="T7" t="s">
        <v>191</v>
      </c>
      <c r="U7">
        <v>500</v>
      </c>
      <c r="V7" t="s">
        <v>192</v>
      </c>
      <c r="W7">
        <v>30</v>
      </c>
      <c r="X7" t="s">
        <v>193</v>
      </c>
      <c r="Y7">
        <v>30</v>
      </c>
    </row>
    <row r="8" spans="1:25">
      <c r="A8">
        <v>563</v>
      </c>
      <c r="B8" t="s">
        <v>182</v>
      </c>
      <c r="C8">
        <v>122</v>
      </c>
      <c r="D8" t="s">
        <v>183</v>
      </c>
      <c r="E8" t="s">
        <v>184</v>
      </c>
      <c r="F8">
        <v>30442.374</v>
      </c>
      <c r="G8" t="s">
        <v>185</v>
      </c>
      <c r="H8">
        <v>5.8E-5</v>
      </c>
      <c r="I8" t="s">
        <v>25</v>
      </c>
      <c r="J8" t="s">
        <v>186</v>
      </c>
      <c r="K8">
        <v>1.242424</v>
      </c>
      <c r="L8" t="s">
        <v>25</v>
      </c>
      <c r="M8" t="s">
        <v>24</v>
      </c>
      <c r="N8">
        <v>17.087399000000001</v>
      </c>
      <c r="O8" t="s">
        <v>25</v>
      </c>
      <c r="P8" t="s">
        <v>189</v>
      </c>
      <c r="Q8">
        <v>1000000</v>
      </c>
      <c r="R8" t="s">
        <v>190</v>
      </c>
      <c r="S8">
        <v>10</v>
      </c>
      <c r="T8" t="s">
        <v>191</v>
      </c>
      <c r="U8">
        <v>500</v>
      </c>
      <c r="V8" t="s">
        <v>192</v>
      </c>
      <c r="W8">
        <v>30</v>
      </c>
      <c r="X8" t="s">
        <v>193</v>
      </c>
      <c r="Y8">
        <v>30</v>
      </c>
    </row>
    <row r="9" spans="1:25">
      <c r="A9">
        <v>562</v>
      </c>
      <c r="B9" t="s">
        <v>182</v>
      </c>
      <c r="C9">
        <v>179</v>
      </c>
      <c r="D9" t="s">
        <v>183</v>
      </c>
      <c r="E9" t="s">
        <v>184</v>
      </c>
      <c r="F9">
        <v>5046.33</v>
      </c>
      <c r="G9" t="s">
        <v>185</v>
      </c>
      <c r="H9">
        <v>6.4999999999999994E-5</v>
      </c>
      <c r="I9" t="s">
        <v>25</v>
      </c>
      <c r="J9" t="s">
        <v>186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189</v>
      </c>
      <c r="Q9">
        <v>1000000</v>
      </c>
      <c r="R9" t="s">
        <v>190</v>
      </c>
      <c r="S9">
        <v>15</v>
      </c>
      <c r="T9" t="s">
        <v>191</v>
      </c>
      <c r="U9">
        <v>500</v>
      </c>
      <c r="V9" t="s">
        <v>192</v>
      </c>
      <c r="W9">
        <v>30</v>
      </c>
      <c r="X9" t="s">
        <v>193</v>
      </c>
      <c r="Y9">
        <v>30</v>
      </c>
    </row>
    <row r="10" spans="1:25">
      <c r="A10">
        <v>561</v>
      </c>
      <c r="B10" t="s">
        <v>182</v>
      </c>
      <c r="C10">
        <v>236</v>
      </c>
      <c r="D10" t="s">
        <v>183</v>
      </c>
      <c r="E10" t="s">
        <v>184</v>
      </c>
      <c r="F10">
        <v>801.23599999999999</v>
      </c>
      <c r="G10" t="s">
        <v>185</v>
      </c>
      <c r="H10">
        <v>8.8999999999999995E-5</v>
      </c>
      <c r="I10" t="s">
        <v>25</v>
      </c>
      <c r="J10" t="s">
        <v>186</v>
      </c>
      <c r="K10">
        <v>1.1952849999999999</v>
      </c>
      <c r="L10" t="s">
        <v>25</v>
      </c>
      <c r="M10" t="s">
        <v>24</v>
      </c>
      <c r="N10">
        <v>19.547163000000001</v>
      </c>
      <c r="O10" t="s">
        <v>25</v>
      </c>
      <c r="P10" t="s">
        <v>189</v>
      </c>
      <c r="Q10">
        <v>1000000</v>
      </c>
      <c r="R10" t="s">
        <v>190</v>
      </c>
      <c r="S10">
        <v>20</v>
      </c>
      <c r="T10" t="s">
        <v>191</v>
      </c>
      <c r="U10">
        <v>500</v>
      </c>
      <c r="V10" t="s">
        <v>192</v>
      </c>
      <c r="W10">
        <v>30</v>
      </c>
      <c r="X10" t="s">
        <v>193</v>
      </c>
      <c r="Y10">
        <v>30</v>
      </c>
    </row>
    <row r="11" spans="1:25">
      <c r="A11">
        <v>560</v>
      </c>
      <c r="B11" t="s">
        <v>182</v>
      </c>
      <c r="C11">
        <v>293</v>
      </c>
      <c r="D11" t="s">
        <v>183</v>
      </c>
      <c r="E11" t="s">
        <v>184</v>
      </c>
      <c r="F11">
        <v>110.90600000000001</v>
      </c>
      <c r="G11" t="s">
        <v>185</v>
      </c>
      <c r="H11">
        <v>9.5000000000000005E-5</v>
      </c>
      <c r="I11" t="s">
        <v>25</v>
      </c>
      <c r="J11" t="s">
        <v>186</v>
      </c>
      <c r="K11">
        <v>1.2603439999999999</v>
      </c>
      <c r="L11" t="s">
        <v>25</v>
      </c>
      <c r="M11" t="s">
        <v>24</v>
      </c>
      <c r="N11">
        <v>23.898226999999999</v>
      </c>
      <c r="O11" t="s">
        <v>25</v>
      </c>
      <c r="P11" t="s">
        <v>189</v>
      </c>
      <c r="Q11">
        <v>1000000</v>
      </c>
      <c r="R11" t="s">
        <v>190</v>
      </c>
      <c r="S11">
        <v>25</v>
      </c>
      <c r="T11" t="s">
        <v>191</v>
      </c>
      <c r="U11">
        <v>500</v>
      </c>
      <c r="V11" t="s">
        <v>192</v>
      </c>
      <c r="W11">
        <v>30</v>
      </c>
      <c r="X11" t="s">
        <v>193</v>
      </c>
      <c r="Y11">
        <v>30</v>
      </c>
    </row>
    <row r="12" spans="1:25">
      <c r="A12">
        <v>559</v>
      </c>
      <c r="B12" t="s">
        <v>182</v>
      </c>
      <c r="C12">
        <v>350</v>
      </c>
      <c r="D12" t="s">
        <v>183</v>
      </c>
      <c r="E12" t="s">
        <v>184</v>
      </c>
      <c r="F12">
        <v>13.292</v>
      </c>
      <c r="G12" t="s">
        <v>185</v>
      </c>
      <c r="H12">
        <v>1.07E-4</v>
      </c>
      <c r="I12" t="s">
        <v>25</v>
      </c>
      <c r="J12" t="s">
        <v>186</v>
      </c>
      <c r="K12">
        <v>1.2235929999999999</v>
      </c>
      <c r="L12" t="s">
        <v>25</v>
      </c>
      <c r="M12" t="s">
        <v>24</v>
      </c>
      <c r="N12">
        <v>26.430520000000001</v>
      </c>
      <c r="O12" t="s">
        <v>25</v>
      </c>
      <c r="P12" t="s">
        <v>189</v>
      </c>
      <c r="Q12">
        <v>1000000</v>
      </c>
      <c r="R12" t="s">
        <v>190</v>
      </c>
      <c r="S12">
        <v>30</v>
      </c>
      <c r="T12" t="s">
        <v>191</v>
      </c>
      <c r="U12">
        <v>500</v>
      </c>
      <c r="V12" t="s">
        <v>192</v>
      </c>
      <c r="W12">
        <v>30</v>
      </c>
      <c r="X12" t="s">
        <v>193</v>
      </c>
      <c r="Y12">
        <v>30</v>
      </c>
    </row>
    <row r="13" spans="1:25">
      <c r="A13">
        <v>558</v>
      </c>
      <c r="B13" t="s">
        <v>182</v>
      </c>
      <c r="C13">
        <v>122</v>
      </c>
      <c r="D13" t="s">
        <v>183</v>
      </c>
      <c r="E13" t="s">
        <v>184</v>
      </c>
      <c r="F13">
        <v>6.02</v>
      </c>
      <c r="G13" t="s">
        <v>185</v>
      </c>
      <c r="H13">
        <v>5.8E-5</v>
      </c>
      <c r="I13" t="s">
        <v>25</v>
      </c>
      <c r="J13" t="s">
        <v>186</v>
      </c>
      <c r="K13">
        <v>1.1755370000000001</v>
      </c>
      <c r="L13" t="s">
        <v>25</v>
      </c>
      <c r="M13" t="s">
        <v>24</v>
      </c>
      <c r="N13">
        <v>13.532503</v>
      </c>
      <c r="O13" t="s">
        <v>25</v>
      </c>
      <c r="P13" t="s">
        <v>189</v>
      </c>
      <c r="Q13">
        <v>1000000</v>
      </c>
      <c r="R13" t="s">
        <v>190</v>
      </c>
      <c r="S13">
        <v>10</v>
      </c>
      <c r="T13" t="s">
        <v>191</v>
      </c>
      <c r="U13">
        <v>500</v>
      </c>
      <c r="V13" t="s">
        <v>192</v>
      </c>
      <c r="W13">
        <v>20</v>
      </c>
      <c r="X13" t="s">
        <v>193</v>
      </c>
      <c r="Y13">
        <v>20</v>
      </c>
    </row>
    <row r="14" spans="1:25">
      <c r="A14">
        <v>556</v>
      </c>
      <c r="B14" t="s">
        <v>182</v>
      </c>
      <c r="C14">
        <v>127</v>
      </c>
      <c r="D14" t="s">
        <v>183</v>
      </c>
      <c r="E14" t="s">
        <v>184</v>
      </c>
      <c r="F14">
        <v>1.0999999999999999E-2</v>
      </c>
      <c r="G14" t="s">
        <v>185</v>
      </c>
      <c r="H14">
        <v>6.6000000000000005E-5</v>
      </c>
      <c r="I14" t="s">
        <v>25</v>
      </c>
      <c r="J14" t="s">
        <v>186</v>
      </c>
      <c r="K14" t="e">
        <f t="array" ref="K14">-nan</f>
        <v>#NAME?</v>
      </c>
      <c r="L14" t="s">
        <v>25</v>
      </c>
      <c r="M14" t="s">
        <v>24</v>
      </c>
      <c r="N14">
        <v>7.9196039999999996</v>
      </c>
      <c r="O14" t="s">
        <v>25</v>
      </c>
      <c r="P14" t="s">
        <v>189</v>
      </c>
      <c r="Q14">
        <v>1000000</v>
      </c>
      <c r="R14" t="s">
        <v>190</v>
      </c>
      <c r="S14">
        <v>20</v>
      </c>
      <c r="T14" t="s">
        <v>191</v>
      </c>
      <c r="U14">
        <v>10000</v>
      </c>
      <c r="V14" t="s">
        <v>192</v>
      </c>
      <c r="W14">
        <v>40</v>
      </c>
      <c r="X14" t="s">
        <v>193</v>
      </c>
      <c r="Y14">
        <v>100</v>
      </c>
    </row>
    <row r="15" spans="1:25">
      <c r="A15">
        <v>555</v>
      </c>
      <c r="B15" t="s">
        <v>182</v>
      </c>
      <c r="C15">
        <v>350</v>
      </c>
      <c r="D15" t="s">
        <v>183</v>
      </c>
      <c r="E15" t="s">
        <v>184</v>
      </c>
      <c r="F15">
        <v>13.292</v>
      </c>
      <c r="G15" t="s">
        <v>185</v>
      </c>
      <c r="H15">
        <v>1.06E-4</v>
      </c>
      <c r="I15" t="s">
        <v>25</v>
      </c>
      <c r="J15" t="s">
        <v>186</v>
      </c>
      <c r="K15">
        <v>1.2354019999999999</v>
      </c>
      <c r="L15" t="s">
        <v>25</v>
      </c>
      <c r="M15" t="s">
        <v>24</v>
      </c>
      <c r="N15">
        <v>27.115400000000001</v>
      </c>
      <c r="O15" t="s">
        <v>25</v>
      </c>
      <c r="P15" t="s">
        <v>189</v>
      </c>
      <c r="Q15">
        <v>1000000</v>
      </c>
      <c r="R15" t="s">
        <v>190</v>
      </c>
      <c r="S15">
        <v>30</v>
      </c>
      <c r="T15" t="s">
        <v>191</v>
      </c>
      <c r="U15">
        <v>500</v>
      </c>
      <c r="V15" t="s">
        <v>192</v>
      </c>
      <c r="W15">
        <v>30</v>
      </c>
      <c r="X15" t="s">
        <v>193</v>
      </c>
      <c r="Y15">
        <v>30</v>
      </c>
    </row>
    <row r="16" spans="1:25">
      <c r="A16">
        <v>555</v>
      </c>
      <c r="B16" t="s">
        <v>182</v>
      </c>
      <c r="C16">
        <v>350</v>
      </c>
      <c r="D16" t="s">
        <v>183</v>
      </c>
      <c r="E16" t="s">
        <v>184</v>
      </c>
      <c r="F16">
        <v>13.292</v>
      </c>
      <c r="G16" t="s">
        <v>185</v>
      </c>
      <c r="H16">
        <v>1.12E-4</v>
      </c>
      <c r="I16" t="s">
        <v>25</v>
      </c>
      <c r="J16" t="s">
        <v>186</v>
      </c>
      <c r="K16">
        <v>1.338603</v>
      </c>
      <c r="L16" t="s">
        <v>25</v>
      </c>
      <c r="M16" t="s">
        <v>24</v>
      </c>
      <c r="N16">
        <v>26.787151000000001</v>
      </c>
      <c r="O16" t="s">
        <v>25</v>
      </c>
      <c r="P16" t="s">
        <v>189</v>
      </c>
      <c r="Q16">
        <v>1000000</v>
      </c>
      <c r="R16" t="s">
        <v>190</v>
      </c>
      <c r="S16">
        <v>30</v>
      </c>
      <c r="T16" t="s">
        <v>191</v>
      </c>
      <c r="U16">
        <v>500</v>
      </c>
      <c r="V16" t="s">
        <v>192</v>
      </c>
      <c r="W16">
        <v>30</v>
      </c>
      <c r="X16" t="s">
        <v>193</v>
      </c>
      <c r="Y16">
        <v>30</v>
      </c>
    </row>
    <row r="17" spans="1:25">
      <c r="A17">
        <v>555</v>
      </c>
      <c r="B17" t="s">
        <v>182</v>
      </c>
      <c r="C17">
        <v>350</v>
      </c>
      <c r="D17" t="s">
        <v>183</v>
      </c>
      <c r="E17" t="s">
        <v>184</v>
      </c>
      <c r="F17">
        <v>13.292</v>
      </c>
      <c r="G17" t="s">
        <v>185</v>
      </c>
      <c r="H17">
        <v>1.05E-4</v>
      </c>
      <c r="I17" t="s">
        <v>25</v>
      </c>
      <c r="J17" t="s">
        <v>186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189</v>
      </c>
      <c r="Q17">
        <v>1000000</v>
      </c>
      <c r="R17" t="s">
        <v>190</v>
      </c>
      <c r="S17">
        <v>30</v>
      </c>
      <c r="T17" t="s">
        <v>191</v>
      </c>
      <c r="U17">
        <v>500</v>
      </c>
      <c r="V17" t="s">
        <v>192</v>
      </c>
      <c r="W17">
        <v>30</v>
      </c>
      <c r="X17" t="s">
        <v>193</v>
      </c>
      <c r="Y17">
        <v>30</v>
      </c>
    </row>
    <row r="18" spans="1:25">
      <c r="A18">
        <v>555</v>
      </c>
      <c r="B18" t="s">
        <v>182</v>
      </c>
      <c r="C18">
        <v>122</v>
      </c>
      <c r="D18" t="s">
        <v>183</v>
      </c>
      <c r="E18" t="s">
        <v>184</v>
      </c>
      <c r="F18">
        <v>30442.374</v>
      </c>
      <c r="G18" t="s">
        <v>185</v>
      </c>
      <c r="H18">
        <v>6.9999999999999994E-5</v>
      </c>
      <c r="I18" t="s">
        <v>25</v>
      </c>
      <c r="J18" t="s">
        <v>186</v>
      </c>
      <c r="K18" t="e">
        <f t="array" ref="K18">-nan</f>
        <v>#NAME?</v>
      </c>
      <c r="L18" t="s">
        <v>25</v>
      </c>
      <c r="M18" t="s">
        <v>24</v>
      </c>
      <c r="N18">
        <v>16.853211000000002</v>
      </c>
      <c r="O18" t="s">
        <v>25</v>
      </c>
      <c r="P18" t="s">
        <v>189</v>
      </c>
      <c r="Q18">
        <v>1000000</v>
      </c>
      <c r="R18" t="s">
        <v>190</v>
      </c>
      <c r="S18">
        <v>10</v>
      </c>
      <c r="T18" t="s">
        <v>191</v>
      </c>
      <c r="U18">
        <v>500</v>
      </c>
      <c r="V18" t="s">
        <v>192</v>
      </c>
      <c r="W18">
        <v>30</v>
      </c>
      <c r="X18" t="s">
        <v>193</v>
      </c>
      <c r="Y18">
        <v>30</v>
      </c>
    </row>
    <row r="19" spans="1:25">
      <c r="A19">
        <v>555</v>
      </c>
      <c r="B19" t="s">
        <v>182</v>
      </c>
      <c r="C19">
        <v>70</v>
      </c>
      <c r="D19" t="s">
        <v>183</v>
      </c>
      <c r="E19" t="s">
        <v>184</v>
      </c>
      <c r="F19">
        <v>76572.368000000002</v>
      </c>
      <c r="G19" t="s">
        <v>185</v>
      </c>
      <c r="H19">
        <v>1.27E-4</v>
      </c>
      <c r="I19" t="s">
        <v>25</v>
      </c>
      <c r="J19" t="s">
        <v>186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189</v>
      </c>
      <c r="Q19">
        <v>1000000</v>
      </c>
      <c r="R19" t="s">
        <v>190</v>
      </c>
      <c r="S19">
        <v>10</v>
      </c>
      <c r="T19" t="s">
        <v>191</v>
      </c>
      <c r="U19">
        <v>500</v>
      </c>
      <c r="V19" t="s">
        <v>192</v>
      </c>
      <c r="W19">
        <v>30</v>
      </c>
      <c r="X19" t="s">
        <v>193</v>
      </c>
      <c r="Y19">
        <v>30</v>
      </c>
    </row>
    <row r="20" spans="1:25">
      <c r="A20">
        <v>554</v>
      </c>
      <c r="B20" t="s">
        <v>182</v>
      </c>
      <c r="C20">
        <v>70</v>
      </c>
      <c r="D20" t="s">
        <v>183</v>
      </c>
      <c r="E20" t="s">
        <v>184</v>
      </c>
      <c r="F20">
        <v>19661.885999999999</v>
      </c>
      <c r="G20" t="s">
        <v>185</v>
      </c>
      <c r="H20">
        <v>5.3999999999999998E-5</v>
      </c>
      <c r="I20" t="s">
        <v>25</v>
      </c>
      <c r="J20" t="s">
        <v>186</v>
      </c>
      <c r="K20">
        <v>1.842103</v>
      </c>
      <c r="L20" t="s">
        <v>25</v>
      </c>
      <c r="M20" t="s">
        <v>24</v>
      </c>
      <c r="N20">
        <v>8.8056800000000006</v>
      </c>
      <c r="O20" t="s">
        <v>25</v>
      </c>
      <c r="P20" t="s">
        <v>189</v>
      </c>
      <c r="Q20">
        <v>1000000</v>
      </c>
      <c r="R20" t="s">
        <v>190</v>
      </c>
      <c r="S20">
        <v>10</v>
      </c>
      <c r="T20" t="s">
        <v>191</v>
      </c>
      <c r="U20">
        <v>500</v>
      </c>
      <c r="V20" t="s">
        <v>192</v>
      </c>
      <c r="W20">
        <v>20</v>
      </c>
      <c r="X20" t="s">
        <v>193</v>
      </c>
      <c r="Y20">
        <v>20</v>
      </c>
    </row>
    <row r="21" spans="1:25">
      <c r="A21">
        <v>553</v>
      </c>
      <c r="B21" t="s">
        <v>182</v>
      </c>
      <c r="C21">
        <v>70</v>
      </c>
      <c r="D21" t="s">
        <v>183</v>
      </c>
      <c r="E21" t="s">
        <v>184</v>
      </c>
      <c r="F21">
        <v>19661.885999999999</v>
      </c>
      <c r="G21" t="s">
        <v>185</v>
      </c>
      <c r="H21">
        <v>5.3999999999999998E-5</v>
      </c>
      <c r="I21" t="s">
        <v>25</v>
      </c>
      <c r="J21" t="s">
        <v>186</v>
      </c>
      <c r="K21" t="e">
        <f t="array" ref="K21">-nan</f>
        <v>#NAME?</v>
      </c>
      <c r="L21" t="s">
        <v>25</v>
      </c>
      <c r="M21" t="s">
        <v>24</v>
      </c>
      <c r="N21">
        <v>8.4375140000000002</v>
      </c>
      <c r="O21" t="s">
        <v>25</v>
      </c>
      <c r="P21" t="s">
        <v>189</v>
      </c>
      <c r="Q21">
        <v>1000000</v>
      </c>
      <c r="R21" t="s">
        <v>190</v>
      </c>
      <c r="S21">
        <v>10</v>
      </c>
      <c r="T21" t="s">
        <v>191</v>
      </c>
      <c r="U21">
        <v>500</v>
      </c>
      <c r="V21" t="s">
        <v>192</v>
      </c>
      <c r="W21">
        <v>20</v>
      </c>
      <c r="X21" t="s">
        <v>193</v>
      </c>
      <c r="Y21">
        <v>20</v>
      </c>
    </row>
    <row r="22" spans="1:25">
      <c r="A22">
        <v>553</v>
      </c>
      <c r="B22" t="s">
        <v>182</v>
      </c>
      <c r="C22">
        <v>70</v>
      </c>
      <c r="D22" t="s">
        <v>183</v>
      </c>
      <c r="E22" t="s">
        <v>184</v>
      </c>
      <c r="F22">
        <v>19661.885999999999</v>
      </c>
      <c r="G22" t="s">
        <v>185</v>
      </c>
      <c r="H22">
        <v>5.3000000000000001E-5</v>
      </c>
      <c r="I22" t="s">
        <v>25</v>
      </c>
      <c r="J22" t="s">
        <v>186</v>
      </c>
      <c r="K22" t="e">
        <f t="array" ref="K22">-nan</f>
        <v>#NAME?</v>
      </c>
      <c r="L22" t="s">
        <v>25</v>
      </c>
      <c r="M22" t="s">
        <v>24</v>
      </c>
      <c r="N22">
        <v>8.6621070000000007</v>
      </c>
      <c r="O22" t="s">
        <v>25</v>
      </c>
      <c r="P22" t="s">
        <v>189</v>
      </c>
      <c r="Q22">
        <v>1000000</v>
      </c>
      <c r="R22" t="s">
        <v>190</v>
      </c>
      <c r="S22">
        <v>10</v>
      </c>
      <c r="T22" t="s">
        <v>191</v>
      </c>
      <c r="U22">
        <v>500</v>
      </c>
      <c r="V22" t="s">
        <v>192</v>
      </c>
      <c r="W22">
        <v>20</v>
      </c>
      <c r="X22" t="s">
        <v>193</v>
      </c>
      <c r="Y22">
        <v>20</v>
      </c>
    </row>
    <row r="23" spans="1:25">
      <c r="A23">
        <v>552</v>
      </c>
      <c r="B23" t="s">
        <v>182</v>
      </c>
      <c r="C23">
        <v>127</v>
      </c>
      <c r="D23" t="s">
        <v>183</v>
      </c>
      <c r="E23" t="s">
        <v>184</v>
      </c>
      <c r="F23">
        <v>18305.297999999999</v>
      </c>
      <c r="G23" t="s">
        <v>185</v>
      </c>
      <c r="H23">
        <v>1.4300000000000001E-4</v>
      </c>
      <c r="I23" t="s">
        <v>25</v>
      </c>
      <c r="J23" t="s">
        <v>24</v>
      </c>
      <c r="K23">
        <v>8.9319500000000005</v>
      </c>
      <c r="L23" t="s">
        <v>25</v>
      </c>
      <c r="M23" t="s">
        <v>189</v>
      </c>
      <c r="N23">
        <v>1000000</v>
      </c>
      <c r="O23" t="s">
        <v>190</v>
      </c>
      <c r="P23">
        <v>20</v>
      </c>
      <c r="Q23" t="s">
        <v>191</v>
      </c>
      <c r="R23">
        <v>500</v>
      </c>
      <c r="S23" t="s">
        <v>192</v>
      </c>
      <c r="T23">
        <v>40</v>
      </c>
      <c r="U23" t="s">
        <v>193</v>
      </c>
      <c r="V23">
        <v>100</v>
      </c>
    </row>
    <row r="24" spans="1:25">
      <c r="A24">
        <v>551</v>
      </c>
      <c r="B24" t="s">
        <v>182</v>
      </c>
      <c r="C24">
        <v>127</v>
      </c>
      <c r="D24" t="s">
        <v>183</v>
      </c>
      <c r="E24" t="s">
        <v>184</v>
      </c>
      <c r="F24">
        <v>18305.297999999999</v>
      </c>
      <c r="G24" t="s">
        <v>185</v>
      </c>
      <c r="H24">
        <v>1.4300000000000001E-4</v>
      </c>
      <c r="I24" t="s">
        <v>25</v>
      </c>
      <c r="J24" t="s">
        <v>24</v>
      </c>
      <c r="K24">
        <v>8.9383669999999995</v>
      </c>
      <c r="L24" t="s">
        <v>25</v>
      </c>
      <c r="M24" t="s">
        <v>189</v>
      </c>
      <c r="N24">
        <v>1000000</v>
      </c>
      <c r="O24" t="s">
        <v>190</v>
      </c>
      <c r="P24">
        <v>20</v>
      </c>
      <c r="Q24" t="s">
        <v>191</v>
      </c>
      <c r="R24">
        <v>500</v>
      </c>
      <c r="S24" t="s">
        <v>192</v>
      </c>
      <c r="T24">
        <v>40</v>
      </c>
      <c r="U24" t="s">
        <v>193</v>
      </c>
      <c r="V24">
        <v>100</v>
      </c>
    </row>
    <row r="25" spans="1:25">
      <c r="A25">
        <v>551</v>
      </c>
      <c r="B25" t="s">
        <v>182</v>
      </c>
      <c r="C25">
        <v>127</v>
      </c>
      <c r="D25" t="s">
        <v>183</v>
      </c>
      <c r="E25" t="s">
        <v>184</v>
      </c>
      <c r="F25">
        <v>18305.297999999999</v>
      </c>
      <c r="G25" t="s">
        <v>185</v>
      </c>
      <c r="H25">
        <v>1.44E-4</v>
      </c>
      <c r="I25" t="s">
        <v>25</v>
      </c>
      <c r="J25" t="s">
        <v>24</v>
      </c>
      <c r="K25">
        <v>8.9678489999999993</v>
      </c>
      <c r="L25" t="s">
        <v>25</v>
      </c>
      <c r="M25" t="s">
        <v>189</v>
      </c>
      <c r="N25">
        <v>1000000</v>
      </c>
      <c r="O25" t="s">
        <v>190</v>
      </c>
      <c r="P25">
        <v>20</v>
      </c>
      <c r="Q25" t="s">
        <v>191</v>
      </c>
      <c r="R25">
        <v>500</v>
      </c>
      <c r="S25" t="s">
        <v>192</v>
      </c>
      <c r="T25">
        <v>40</v>
      </c>
      <c r="U25" t="s">
        <v>193</v>
      </c>
      <c r="V25">
        <v>100</v>
      </c>
    </row>
    <row r="26" spans="1:25">
      <c r="A26">
        <v>550</v>
      </c>
      <c r="B26" t="s">
        <v>182</v>
      </c>
      <c r="C26">
        <v>70</v>
      </c>
      <c r="D26" t="s">
        <v>183</v>
      </c>
      <c r="E26" t="s">
        <v>184</v>
      </c>
      <c r="F26">
        <v>32307.975999999999</v>
      </c>
      <c r="G26" t="s">
        <v>185</v>
      </c>
      <c r="H26">
        <v>5.5000000000000002E-5</v>
      </c>
      <c r="I26" t="s">
        <v>25</v>
      </c>
      <c r="J26" t="s">
        <v>24</v>
      </c>
      <c r="K26">
        <v>9.2925900000000006</v>
      </c>
      <c r="L26" t="s">
        <v>25</v>
      </c>
      <c r="M26" t="s">
        <v>189</v>
      </c>
      <c r="N26">
        <v>1000000</v>
      </c>
      <c r="O26" t="s">
        <v>190</v>
      </c>
      <c r="P26">
        <v>10</v>
      </c>
      <c r="Q26" t="s">
        <v>191</v>
      </c>
      <c r="R26">
        <v>500</v>
      </c>
      <c r="S26" t="s">
        <v>192</v>
      </c>
      <c r="T26">
        <v>20</v>
      </c>
      <c r="U26" t="s">
        <v>193</v>
      </c>
      <c r="V26">
        <v>50</v>
      </c>
    </row>
    <row r="27" spans="1:25">
      <c r="A27">
        <v>550</v>
      </c>
      <c r="B27" t="s">
        <v>182</v>
      </c>
      <c r="C27">
        <v>70</v>
      </c>
      <c r="D27" t="s">
        <v>183</v>
      </c>
      <c r="E27" t="s">
        <v>184</v>
      </c>
      <c r="F27">
        <v>34175.743999999999</v>
      </c>
      <c r="G27" t="s">
        <v>185</v>
      </c>
      <c r="H27">
        <v>1.2300000000000001E-4</v>
      </c>
      <c r="I27" t="s">
        <v>25</v>
      </c>
      <c r="J27" t="s">
        <v>24</v>
      </c>
      <c r="K27">
        <v>10.021482000000001</v>
      </c>
      <c r="L27" t="s">
        <v>25</v>
      </c>
      <c r="M27" t="s">
        <v>189</v>
      </c>
      <c r="N27">
        <v>1000000</v>
      </c>
      <c r="O27" t="s">
        <v>190</v>
      </c>
      <c r="P27">
        <v>10</v>
      </c>
      <c r="Q27" t="s">
        <v>191</v>
      </c>
      <c r="R27">
        <v>500</v>
      </c>
      <c r="S27" t="s">
        <v>192</v>
      </c>
      <c r="T27">
        <v>20</v>
      </c>
      <c r="U27" t="s">
        <v>193</v>
      </c>
      <c r="V27">
        <v>50</v>
      </c>
    </row>
    <row r="28" spans="1:25">
      <c r="A28">
        <v>550</v>
      </c>
      <c r="B28" t="s">
        <v>182</v>
      </c>
      <c r="C28">
        <v>70</v>
      </c>
      <c r="D28" t="s">
        <v>183</v>
      </c>
      <c r="E28" t="s">
        <v>184</v>
      </c>
      <c r="F28">
        <v>36963.254000000001</v>
      </c>
      <c r="G28" t="s">
        <v>185</v>
      </c>
      <c r="H28">
        <v>5.3999999999999998E-5</v>
      </c>
      <c r="I28" t="s">
        <v>25</v>
      </c>
      <c r="J28" t="s">
        <v>24</v>
      </c>
      <c r="K28">
        <v>10.08093</v>
      </c>
      <c r="L28" t="s">
        <v>25</v>
      </c>
      <c r="M28" t="s">
        <v>189</v>
      </c>
      <c r="N28">
        <v>1000000</v>
      </c>
      <c r="O28" t="s">
        <v>190</v>
      </c>
      <c r="P28">
        <v>10</v>
      </c>
      <c r="Q28" t="s">
        <v>191</v>
      </c>
      <c r="R28">
        <v>500</v>
      </c>
      <c r="S28" t="s">
        <v>192</v>
      </c>
      <c r="T28">
        <v>20</v>
      </c>
      <c r="U28" t="s">
        <v>193</v>
      </c>
      <c r="V28">
        <v>20</v>
      </c>
    </row>
    <row r="29" spans="1:25">
      <c r="A29">
        <v>550</v>
      </c>
      <c r="B29" t="s">
        <v>182</v>
      </c>
      <c r="C29">
        <v>70</v>
      </c>
      <c r="D29" t="s">
        <v>183</v>
      </c>
      <c r="E29" t="s">
        <v>184</v>
      </c>
      <c r="F29">
        <v>26979.047999999999</v>
      </c>
      <c r="G29" t="s">
        <v>185</v>
      </c>
      <c r="H29">
        <v>1.26E-4</v>
      </c>
      <c r="I29" t="s">
        <v>25</v>
      </c>
      <c r="J29" t="s">
        <v>24</v>
      </c>
      <c r="K29">
        <v>9.8715130000000002</v>
      </c>
      <c r="L29" t="s">
        <v>25</v>
      </c>
      <c r="M29" t="s">
        <v>189</v>
      </c>
      <c r="N29">
        <v>1000000</v>
      </c>
      <c r="O29" t="s">
        <v>190</v>
      </c>
      <c r="P29">
        <v>10</v>
      </c>
      <c r="Q29" t="s">
        <v>191</v>
      </c>
      <c r="R29">
        <v>500</v>
      </c>
      <c r="S29" t="s">
        <v>192</v>
      </c>
      <c r="T29">
        <v>20</v>
      </c>
      <c r="U29" t="s">
        <v>193</v>
      </c>
      <c r="V29">
        <v>20</v>
      </c>
    </row>
    <row r="30" spans="1:25">
      <c r="A30">
        <v>550</v>
      </c>
      <c r="B30" t="s">
        <v>182</v>
      </c>
      <c r="C30">
        <v>127</v>
      </c>
      <c r="D30" t="s">
        <v>183</v>
      </c>
      <c r="E30" t="s">
        <v>184</v>
      </c>
      <c r="F30">
        <v>18305.297999999999</v>
      </c>
      <c r="G30" t="s">
        <v>185</v>
      </c>
      <c r="H30">
        <v>1.4899999999999999E-4</v>
      </c>
      <c r="I30" t="s">
        <v>25</v>
      </c>
      <c r="J30" t="s">
        <v>24</v>
      </c>
      <c r="K30">
        <v>9.2448300000000003</v>
      </c>
      <c r="L30" t="s">
        <v>25</v>
      </c>
      <c r="M30" t="s">
        <v>189</v>
      </c>
      <c r="N30">
        <v>1000000</v>
      </c>
      <c r="O30" t="s">
        <v>190</v>
      </c>
      <c r="P30">
        <v>20</v>
      </c>
      <c r="Q30" t="s">
        <v>191</v>
      </c>
      <c r="R30">
        <v>500</v>
      </c>
      <c r="S30" t="s">
        <v>192</v>
      </c>
      <c r="T30">
        <v>40</v>
      </c>
      <c r="U30" t="s">
        <v>193</v>
      </c>
      <c r="V30">
        <v>100</v>
      </c>
    </row>
    <row r="31" spans="1:25">
      <c r="A31">
        <v>550</v>
      </c>
      <c r="B31" t="s">
        <v>182</v>
      </c>
      <c r="C31">
        <v>127</v>
      </c>
      <c r="D31" t="s">
        <v>183</v>
      </c>
      <c r="E31" t="s">
        <v>184</v>
      </c>
      <c r="F31">
        <v>7616.1959999999999</v>
      </c>
      <c r="G31" t="s">
        <v>185</v>
      </c>
      <c r="H31">
        <v>1.4799999999999999E-4</v>
      </c>
      <c r="I31" t="s">
        <v>25</v>
      </c>
      <c r="J31" t="s">
        <v>24</v>
      </c>
      <c r="K31">
        <v>8.2465200000000003</v>
      </c>
      <c r="L31" t="s">
        <v>25</v>
      </c>
      <c r="M31" t="s">
        <v>189</v>
      </c>
      <c r="N31">
        <v>1000000</v>
      </c>
      <c r="O31" t="s">
        <v>190</v>
      </c>
      <c r="P31">
        <v>20</v>
      </c>
      <c r="Q31" t="s">
        <v>191</v>
      </c>
      <c r="R31">
        <v>500</v>
      </c>
      <c r="S31" t="s">
        <v>192</v>
      </c>
      <c r="T31">
        <v>50</v>
      </c>
      <c r="U31" t="s">
        <v>193</v>
      </c>
      <c r="V31">
        <v>100</v>
      </c>
    </row>
    <row r="32" spans="1:25">
      <c r="A32">
        <v>550</v>
      </c>
      <c r="B32" t="s">
        <v>182</v>
      </c>
      <c r="C32">
        <v>127</v>
      </c>
      <c r="D32" t="s">
        <v>183</v>
      </c>
      <c r="E32" t="s">
        <v>184</v>
      </c>
      <c r="F32">
        <v>44922.603999999999</v>
      </c>
      <c r="G32" t="s">
        <v>185</v>
      </c>
      <c r="H32">
        <v>1.54E-4</v>
      </c>
      <c r="I32" t="s">
        <v>25</v>
      </c>
      <c r="J32" t="s">
        <v>24</v>
      </c>
      <c r="K32">
        <v>11.088317</v>
      </c>
      <c r="L32" t="s">
        <v>25</v>
      </c>
      <c r="M32" t="s">
        <v>189</v>
      </c>
      <c r="N32">
        <v>1000000</v>
      </c>
      <c r="O32" t="s">
        <v>190</v>
      </c>
      <c r="P32">
        <v>20</v>
      </c>
      <c r="Q32" t="s">
        <v>191</v>
      </c>
      <c r="R32">
        <v>500</v>
      </c>
      <c r="S32" t="s">
        <v>192</v>
      </c>
      <c r="T32">
        <v>80</v>
      </c>
      <c r="U32" t="s">
        <v>193</v>
      </c>
      <c r="V32">
        <v>100</v>
      </c>
    </row>
    <row r="33" spans="1:22">
      <c r="A33">
        <v>550</v>
      </c>
      <c r="B33" t="s">
        <v>182</v>
      </c>
      <c r="C33">
        <v>127</v>
      </c>
      <c r="D33" t="s">
        <v>183</v>
      </c>
      <c r="E33" t="s">
        <v>184</v>
      </c>
      <c r="F33">
        <v>26914.432000000001</v>
      </c>
      <c r="G33" t="s">
        <v>185</v>
      </c>
      <c r="H33">
        <v>1.5100000000000001E-4</v>
      </c>
      <c r="I33" t="s">
        <v>25</v>
      </c>
      <c r="J33" t="s">
        <v>24</v>
      </c>
      <c r="K33">
        <v>10.930377999999999</v>
      </c>
      <c r="L33" t="s">
        <v>25</v>
      </c>
      <c r="M33" t="s">
        <v>189</v>
      </c>
      <c r="N33">
        <v>1000000</v>
      </c>
      <c r="O33" t="s">
        <v>190</v>
      </c>
      <c r="P33">
        <v>20</v>
      </c>
      <c r="Q33" t="s">
        <v>191</v>
      </c>
      <c r="R33">
        <v>500</v>
      </c>
      <c r="S33" t="s">
        <v>192</v>
      </c>
      <c r="T33">
        <v>80</v>
      </c>
      <c r="U33" t="s">
        <v>193</v>
      </c>
      <c r="V33">
        <v>100</v>
      </c>
    </row>
    <row r="34" spans="1:22">
      <c r="A34">
        <v>550</v>
      </c>
      <c r="B34" t="s">
        <v>182</v>
      </c>
      <c r="C34">
        <v>127</v>
      </c>
      <c r="D34" t="s">
        <v>183</v>
      </c>
      <c r="E34" t="s">
        <v>184</v>
      </c>
      <c r="F34">
        <v>31925.714</v>
      </c>
      <c r="G34" t="s">
        <v>185</v>
      </c>
      <c r="H34">
        <v>1.4799999999999999E-4</v>
      </c>
      <c r="I34" t="s">
        <v>25</v>
      </c>
      <c r="J34" t="s">
        <v>24</v>
      </c>
      <c r="K34">
        <v>10.286251999999999</v>
      </c>
      <c r="L34" t="s">
        <v>25</v>
      </c>
      <c r="M34" t="s">
        <v>189</v>
      </c>
      <c r="N34">
        <v>1000000</v>
      </c>
      <c r="O34" t="s">
        <v>190</v>
      </c>
      <c r="P34">
        <v>20</v>
      </c>
      <c r="Q34" t="s">
        <v>191</v>
      </c>
      <c r="R34">
        <v>500</v>
      </c>
      <c r="S34" t="s">
        <v>192</v>
      </c>
      <c r="T34">
        <v>100</v>
      </c>
      <c r="U34" t="s">
        <v>193</v>
      </c>
      <c r="V34">
        <v>100</v>
      </c>
    </row>
    <row r="35" spans="1:22">
      <c r="A35">
        <v>550</v>
      </c>
      <c r="B35" t="s">
        <v>182</v>
      </c>
      <c r="C35">
        <v>127</v>
      </c>
      <c r="D35" t="s">
        <v>183</v>
      </c>
      <c r="E35" t="s">
        <v>184</v>
      </c>
      <c r="F35">
        <v>52964.351999999999</v>
      </c>
      <c r="G35" t="s">
        <v>185</v>
      </c>
      <c r="H35">
        <v>1.4799999999999999E-4</v>
      </c>
      <c r="I35" t="s">
        <v>25</v>
      </c>
      <c r="J35" t="s">
        <v>24</v>
      </c>
      <c r="K35">
        <v>12.740076</v>
      </c>
      <c r="L35" t="s">
        <v>25</v>
      </c>
      <c r="M35" t="s">
        <v>189</v>
      </c>
      <c r="N35">
        <v>1000000</v>
      </c>
      <c r="O35" t="s">
        <v>190</v>
      </c>
      <c r="P35">
        <v>20</v>
      </c>
      <c r="Q35" t="s">
        <v>191</v>
      </c>
      <c r="R35">
        <v>500</v>
      </c>
      <c r="S35" t="s">
        <v>192</v>
      </c>
      <c r="T35">
        <v>100</v>
      </c>
      <c r="U35" t="s">
        <v>193</v>
      </c>
      <c r="V35">
        <v>100</v>
      </c>
    </row>
    <row r="36" spans="1:22">
      <c r="A36">
        <v>550</v>
      </c>
      <c r="B36" t="s">
        <v>182</v>
      </c>
      <c r="C36">
        <v>127</v>
      </c>
      <c r="D36" t="s">
        <v>183</v>
      </c>
      <c r="E36" t="s">
        <v>184</v>
      </c>
      <c r="F36">
        <v>31907.797999999999</v>
      </c>
      <c r="G36" t="s">
        <v>185</v>
      </c>
      <c r="H36">
        <v>1.4799999999999999E-4</v>
      </c>
      <c r="I36" t="s">
        <v>25</v>
      </c>
      <c r="J36" t="s">
        <v>24</v>
      </c>
      <c r="K36">
        <v>11.112095999999999</v>
      </c>
      <c r="L36" t="s">
        <v>25</v>
      </c>
      <c r="M36" t="s">
        <v>189</v>
      </c>
      <c r="N36">
        <v>1000000</v>
      </c>
      <c r="O36" t="s">
        <v>190</v>
      </c>
      <c r="P36">
        <v>20</v>
      </c>
      <c r="Q36" t="s">
        <v>191</v>
      </c>
      <c r="R36">
        <v>500</v>
      </c>
      <c r="S36" t="s">
        <v>192</v>
      </c>
      <c r="T36">
        <v>100</v>
      </c>
      <c r="U36" t="s">
        <v>193</v>
      </c>
      <c r="V36">
        <v>100</v>
      </c>
    </row>
    <row r="37" spans="1:22">
      <c r="A37">
        <v>549</v>
      </c>
      <c r="B37" t="s">
        <v>182</v>
      </c>
      <c r="C37">
        <v>122</v>
      </c>
      <c r="D37" t="s">
        <v>183</v>
      </c>
      <c r="E37" t="s">
        <v>184</v>
      </c>
      <c r="F37">
        <v>77684.392000000007</v>
      </c>
      <c r="G37" t="s">
        <v>185</v>
      </c>
      <c r="H37">
        <v>1.4100000000000001E-4</v>
      </c>
      <c r="I37" t="s">
        <v>25</v>
      </c>
      <c r="J37" t="s">
        <v>24</v>
      </c>
      <c r="K37">
        <v>10.823453000000001</v>
      </c>
      <c r="L37" t="s">
        <v>25</v>
      </c>
      <c r="M37" t="s">
        <v>189</v>
      </c>
      <c r="N37">
        <v>1000000</v>
      </c>
      <c r="O37" t="s">
        <v>190</v>
      </c>
      <c r="P37">
        <v>20</v>
      </c>
      <c r="Q37" t="s">
        <v>191</v>
      </c>
      <c r="R37">
        <v>500</v>
      </c>
      <c r="S37" t="s">
        <v>192</v>
      </c>
      <c r="T37">
        <v>100</v>
      </c>
      <c r="U37" t="s">
        <v>193</v>
      </c>
      <c r="V37">
        <v>100</v>
      </c>
    </row>
    <row r="38" spans="1:22">
      <c r="A38">
        <v>548</v>
      </c>
      <c r="B38" t="s">
        <v>182</v>
      </c>
      <c r="C38">
        <v>122</v>
      </c>
      <c r="D38" t="s">
        <v>183</v>
      </c>
      <c r="E38" t="s">
        <v>184</v>
      </c>
      <c r="F38">
        <v>7.0419999999999998</v>
      </c>
      <c r="G38" t="s">
        <v>185</v>
      </c>
      <c r="H38">
        <v>7.2999999999999999E-5</v>
      </c>
      <c r="I38" t="s">
        <v>25</v>
      </c>
      <c r="J38" t="s">
        <v>24</v>
      </c>
      <c r="K38">
        <v>13.698881</v>
      </c>
      <c r="L38" t="s">
        <v>25</v>
      </c>
      <c r="M38" t="s">
        <v>189</v>
      </c>
      <c r="N38">
        <v>1000000</v>
      </c>
      <c r="O38" t="s">
        <v>190</v>
      </c>
      <c r="P38">
        <v>10</v>
      </c>
      <c r="Q38" t="s">
        <v>191</v>
      </c>
      <c r="R38">
        <v>500</v>
      </c>
      <c r="S38" t="s">
        <v>192</v>
      </c>
      <c r="T38">
        <v>20</v>
      </c>
      <c r="U38" t="s">
        <v>193</v>
      </c>
      <c r="V38">
        <v>20</v>
      </c>
    </row>
    <row r="39" spans="1:22">
      <c r="A39">
        <v>548</v>
      </c>
      <c r="B39" t="s">
        <v>182</v>
      </c>
      <c r="C39">
        <v>122</v>
      </c>
      <c r="D39" t="s">
        <v>183</v>
      </c>
      <c r="E39" t="s">
        <v>184</v>
      </c>
      <c r="F39">
        <v>6.048</v>
      </c>
      <c r="G39" t="s">
        <v>185</v>
      </c>
      <c r="H39">
        <v>7.2000000000000002E-5</v>
      </c>
      <c r="I39" t="s">
        <v>25</v>
      </c>
      <c r="J39" t="s">
        <v>24</v>
      </c>
      <c r="K39">
        <v>13.769043999999999</v>
      </c>
      <c r="L39" t="s">
        <v>25</v>
      </c>
      <c r="M39" t="s">
        <v>189</v>
      </c>
      <c r="N39">
        <v>1000000</v>
      </c>
      <c r="O39" t="s">
        <v>190</v>
      </c>
      <c r="P39">
        <v>10</v>
      </c>
      <c r="Q39" t="s">
        <v>191</v>
      </c>
      <c r="R39">
        <v>500</v>
      </c>
      <c r="S39" t="s">
        <v>192</v>
      </c>
      <c r="T39">
        <v>20</v>
      </c>
      <c r="U39" t="s">
        <v>193</v>
      </c>
      <c r="V39">
        <v>20</v>
      </c>
    </row>
    <row r="40" spans="1:22">
      <c r="A40">
        <v>548</v>
      </c>
      <c r="B40" t="s">
        <v>182</v>
      </c>
      <c r="C40">
        <v>122</v>
      </c>
      <c r="D40" t="s">
        <v>183</v>
      </c>
      <c r="E40" t="s">
        <v>184</v>
      </c>
      <c r="F40">
        <v>27513.493999999999</v>
      </c>
      <c r="G40" t="s">
        <v>185</v>
      </c>
      <c r="H40">
        <v>7.2000000000000002E-5</v>
      </c>
      <c r="I40" t="s">
        <v>25</v>
      </c>
      <c r="J40" t="s">
        <v>24</v>
      </c>
      <c r="K40">
        <v>17.422616000000001</v>
      </c>
      <c r="L40" t="s">
        <v>25</v>
      </c>
      <c r="M40" t="s">
        <v>189</v>
      </c>
      <c r="N40">
        <v>1000000</v>
      </c>
      <c r="O40" t="s">
        <v>190</v>
      </c>
      <c r="P40">
        <v>10</v>
      </c>
      <c r="Q40" t="s">
        <v>191</v>
      </c>
      <c r="R40">
        <v>500</v>
      </c>
      <c r="S40" t="s">
        <v>192</v>
      </c>
      <c r="T40">
        <v>20</v>
      </c>
      <c r="U40" t="s">
        <v>193</v>
      </c>
      <c r="V40">
        <v>20</v>
      </c>
    </row>
    <row r="41" spans="1:22">
      <c r="A41">
        <v>546</v>
      </c>
      <c r="B41" t="s">
        <v>182</v>
      </c>
      <c r="C41">
        <v>122</v>
      </c>
      <c r="D41" t="s">
        <v>183</v>
      </c>
      <c r="E41" t="s">
        <v>184</v>
      </c>
      <c r="F41">
        <v>0.88400000000000001</v>
      </c>
      <c r="G41" t="s">
        <v>185</v>
      </c>
      <c r="H41">
        <v>1.4300000000000001E-4</v>
      </c>
      <c r="I41" t="s">
        <v>25</v>
      </c>
      <c r="J41" t="s">
        <v>24</v>
      </c>
      <c r="K41">
        <v>8.8512249999999995</v>
      </c>
      <c r="L41" t="s">
        <v>25</v>
      </c>
      <c r="M41" t="s">
        <v>189</v>
      </c>
      <c r="N41">
        <v>1000000</v>
      </c>
      <c r="O41" t="s">
        <v>190</v>
      </c>
      <c r="P41">
        <v>10</v>
      </c>
      <c r="Q41" t="s">
        <v>191</v>
      </c>
      <c r="R41">
        <v>500</v>
      </c>
      <c r="S41" t="s">
        <v>192</v>
      </c>
      <c r="T41">
        <v>20</v>
      </c>
      <c r="U41" t="s">
        <v>193</v>
      </c>
      <c r="V41">
        <v>20</v>
      </c>
    </row>
    <row r="42" spans="1:22">
      <c r="A42">
        <v>545</v>
      </c>
      <c r="B42" t="s">
        <v>182</v>
      </c>
      <c r="C42">
        <v>122</v>
      </c>
      <c r="D42" t="s">
        <v>183</v>
      </c>
      <c r="E42" t="s">
        <v>184</v>
      </c>
      <c r="F42">
        <v>0.93</v>
      </c>
      <c r="G42" t="s">
        <v>185</v>
      </c>
      <c r="H42">
        <v>1.3999999999999999E-4</v>
      </c>
      <c r="I42" t="s">
        <v>25</v>
      </c>
      <c r="J42" t="s">
        <v>24</v>
      </c>
      <c r="K42">
        <v>8.9096609999999998</v>
      </c>
      <c r="L42" t="s">
        <v>25</v>
      </c>
      <c r="M42" t="s">
        <v>189</v>
      </c>
      <c r="N42">
        <v>1000000</v>
      </c>
      <c r="O42" t="s">
        <v>190</v>
      </c>
      <c r="P42">
        <v>10</v>
      </c>
      <c r="Q42" t="s">
        <v>191</v>
      </c>
      <c r="R42">
        <v>500</v>
      </c>
      <c r="S42" t="s">
        <v>192</v>
      </c>
      <c r="T42">
        <v>20</v>
      </c>
      <c r="U42" t="s">
        <v>193</v>
      </c>
      <c r="V42">
        <v>20</v>
      </c>
    </row>
    <row r="43" spans="1:22">
      <c r="A43">
        <v>545</v>
      </c>
      <c r="B43" t="s">
        <v>182</v>
      </c>
      <c r="C43">
        <v>122</v>
      </c>
      <c r="D43" t="s">
        <v>183</v>
      </c>
      <c r="E43" t="s">
        <v>184</v>
      </c>
      <c r="F43">
        <v>1.056</v>
      </c>
      <c r="G43" t="s">
        <v>185</v>
      </c>
      <c r="H43">
        <v>1.44E-4</v>
      </c>
      <c r="I43" t="s">
        <v>25</v>
      </c>
      <c r="J43" t="s">
        <v>24</v>
      </c>
      <c r="K43">
        <v>8.5071790000000007</v>
      </c>
      <c r="L43" t="s">
        <v>25</v>
      </c>
      <c r="M43" t="s">
        <v>189</v>
      </c>
      <c r="N43">
        <v>1000000</v>
      </c>
      <c r="O43" t="s">
        <v>190</v>
      </c>
      <c r="P43">
        <v>10</v>
      </c>
      <c r="Q43" t="s">
        <v>191</v>
      </c>
      <c r="R43">
        <v>500</v>
      </c>
      <c r="S43" t="s">
        <v>192</v>
      </c>
      <c r="T43">
        <v>20</v>
      </c>
      <c r="U43" t="s">
        <v>193</v>
      </c>
      <c r="V43">
        <v>20</v>
      </c>
    </row>
    <row r="44" spans="1:22">
      <c r="A44">
        <v>544</v>
      </c>
      <c r="B44" t="s">
        <v>182</v>
      </c>
      <c r="C44">
        <v>122</v>
      </c>
      <c r="D44" t="s">
        <v>183</v>
      </c>
      <c r="E44" t="s">
        <v>184</v>
      </c>
      <c r="F44">
        <v>0.96</v>
      </c>
      <c r="G44" t="s">
        <v>185</v>
      </c>
      <c r="H44">
        <v>1.3899999999999999E-4</v>
      </c>
      <c r="I44" t="s">
        <v>25</v>
      </c>
      <c r="J44" t="s">
        <v>24</v>
      </c>
      <c r="K44">
        <v>8.5792289999999998</v>
      </c>
      <c r="L44" t="s">
        <v>25</v>
      </c>
      <c r="M44" t="s">
        <v>189</v>
      </c>
      <c r="N44">
        <v>1000000</v>
      </c>
      <c r="O44" t="s">
        <v>190</v>
      </c>
      <c r="P44">
        <v>10</v>
      </c>
      <c r="Q44" t="s">
        <v>191</v>
      </c>
      <c r="R44">
        <v>500</v>
      </c>
      <c r="S44" t="s">
        <v>192</v>
      </c>
      <c r="T44">
        <v>20</v>
      </c>
      <c r="U44" t="s">
        <v>193</v>
      </c>
      <c r="V44">
        <v>20</v>
      </c>
    </row>
    <row r="45" spans="1:22">
      <c r="A45">
        <v>464</v>
      </c>
      <c r="B45" t="s">
        <v>182</v>
      </c>
      <c r="C45">
        <v>122</v>
      </c>
      <c r="D45" t="s">
        <v>183</v>
      </c>
      <c r="E45" t="s">
        <v>184</v>
      </c>
      <c r="F45">
        <v>5.55</v>
      </c>
      <c r="G45" t="s">
        <v>185</v>
      </c>
      <c r="H45">
        <v>2.2049999999999999E-3</v>
      </c>
      <c r="I45" t="s">
        <v>25</v>
      </c>
      <c r="J45" t="s">
        <v>24</v>
      </c>
      <c r="K45">
        <v>126.144248</v>
      </c>
      <c r="L45" t="s">
        <v>25</v>
      </c>
      <c r="M45" t="s">
        <v>189</v>
      </c>
      <c r="N45">
        <v>1000000</v>
      </c>
      <c r="O45" t="s">
        <v>190</v>
      </c>
      <c r="P45">
        <v>10</v>
      </c>
      <c r="Q45" t="s">
        <v>191</v>
      </c>
      <c r="R45">
        <v>100</v>
      </c>
      <c r="S45" t="s">
        <v>192</v>
      </c>
      <c r="T45">
        <v>20</v>
      </c>
      <c r="U45" t="s">
        <v>193</v>
      </c>
      <c r="V45">
        <v>20</v>
      </c>
    </row>
    <row r="46" spans="1:22">
      <c r="A46">
        <v>463</v>
      </c>
      <c r="B46" t="s">
        <v>182</v>
      </c>
      <c r="C46">
        <v>12</v>
      </c>
      <c r="D46" t="s">
        <v>183</v>
      </c>
      <c r="E46" t="s">
        <v>184</v>
      </c>
      <c r="F46">
        <v>0.59</v>
      </c>
      <c r="G46" t="s">
        <v>185</v>
      </c>
      <c r="H46">
        <v>2.7339999999999999E-3</v>
      </c>
      <c r="I46" t="s">
        <v>25</v>
      </c>
      <c r="J46" t="s">
        <v>24</v>
      </c>
      <c r="K46">
        <v>13.130091999999999</v>
      </c>
      <c r="L46" t="s">
        <v>25</v>
      </c>
      <c r="M46" t="s">
        <v>189</v>
      </c>
      <c r="N46">
        <v>100000</v>
      </c>
      <c r="O46" t="s">
        <v>190</v>
      </c>
      <c r="P46">
        <v>10</v>
      </c>
      <c r="Q46" t="s">
        <v>191</v>
      </c>
      <c r="R46">
        <v>500</v>
      </c>
      <c r="S46" t="s">
        <v>192</v>
      </c>
      <c r="T46">
        <v>20</v>
      </c>
      <c r="U46" t="s">
        <v>193</v>
      </c>
      <c r="V46">
        <v>20</v>
      </c>
    </row>
    <row r="47" spans="1:22">
      <c r="A47">
        <v>442</v>
      </c>
      <c r="B47" t="s">
        <v>182</v>
      </c>
      <c r="C47">
        <v>114</v>
      </c>
      <c r="D47" t="s">
        <v>183</v>
      </c>
      <c r="E47" t="s">
        <v>184</v>
      </c>
      <c r="F47">
        <v>1.1240000000000001</v>
      </c>
      <c r="G47" t="s">
        <v>185</v>
      </c>
      <c r="H47">
        <v>6.9999999999999994E-5</v>
      </c>
      <c r="I47" t="s">
        <v>25</v>
      </c>
      <c r="J47" t="s">
        <v>24</v>
      </c>
      <c r="K47">
        <v>9.8317560000000004</v>
      </c>
      <c r="L47" t="s">
        <v>189</v>
      </c>
      <c r="M47">
        <v>1000000</v>
      </c>
      <c r="N47" t="s">
        <v>190</v>
      </c>
      <c r="O47">
        <v>10</v>
      </c>
      <c r="P47" t="s">
        <v>191</v>
      </c>
      <c r="Q47">
        <v>500</v>
      </c>
      <c r="R47" t="s">
        <v>192</v>
      </c>
      <c r="S47">
        <v>10</v>
      </c>
      <c r="T47" t="s">
        <v>193</v>
      </c>
      <c r="U47">
        <v>20</v>
      </c>
    </row>
    <row r="48" spans="1:22">
      <c r="A48">
        <v>441</v>
      </c>
      <c r="B48" t="s">
        <v>182</v>
      </c>
      <c r="C48">
        <v>114</v>
      </c>
      <c r="D48" t="s">
        <v>183</v>
      </c>
      <c r="E48" t="s">
        <v>184</v>
      </c>
      <c r="F48">
        <v>1.1240000000000001</v>
      </c>
      <c r="G48" t="s">
        <v>185</v>
      </c>
      <c r="H48">
        <v>6.9999999999999994E-5</v>
      </c>
      <c r="I48" t="s">
        <v>25</v>
      </c>
      <c r="J48" t="s">
        <v>24</v>
      </c>
      <c r="K48">
        <v>9.7959599999999991</v>
      </c>
      <c r="L48" t="s">
        <v>189</v>
      </c>
      <c r="M48">
        <v>1000000</v>
      </c>
      <c r="N48" t="s">
        <v>190</v>
      </c>
      <c r="O48">
        <v>10</v>
      </c>
      <c r="P48" t="s">
        <v>191</v>
      </c>
      <c r="Q48">
        <v>500</v>
      </c>
      <c r="R48" t="s">
        <v>192</v>
      </c>
      <c r="S48">
        <v>10</v>
      </c>
      <c r="T48" t="s">
        <v>193</v>
      </c>
      <c r="U48">
        <v>20</v>
      </c>
    </row>
    <row r="49" spans="1:21">
      <c r="A49">
        <v>440</v>
      </c>
      <c r="B49" t="s">
        <v>182</v>
      </c>
      <c r="C49">
        <v>114</v>
      </c>
      <c r="D49" t="s">
        <v>183</v>
      </c>
      <c r="E49" t="s">
        <v>184</v>
      </c>
      <c r="F49">
        <v>1.1240000000000001</v>
      </c>
      <c r="G49" t="s">
        <v>185</v>
      </c>
      <c r="H49">
        <v>6.9999999999999994E-5</v>
      </c>
      <c r="I49" t="s">
        <v>25</v>
      </c>
      <c r="J49" t="s">
        <v>24</v>
      </c>
      <c r="K49">
        <v>9.8235030000000005</v>
      </c>
      <c r="L49" t="s">
        <v>189</v>
      </c>
      <c r="M49">
        <v>1000000</v>
      </c>
      <c r="N49" t="s">
        <v>190</v>
      </c>
      <c r="O49">
        <v>10</v>
      </c>
      <c r="P49" t="s">
        <v>191</v>
      </c>
      <c r="Q49">
        <v>500</v>
      </c>
      <c r="R49" t="s">
        <v>192</v>
      </c>
      <c r="S49">
        <v>10</v>
      </c>
      <c r="T49" t="s">
        <v>193</v>
      </c>
      <c r="U49">
        <v>20</v>
      </c>
    </row>
    <row r="50" spans="1:21">
      <c r="A50">
        <v>439</v>
      </c>
      <c r="B50" t="s">
        <v>182</v>
      </c>
      <c r="C50">
        <v>114</v>
      </c>
      <c r="D50" t="s">
        <v>183</v>
      </c>
      <c r="E50" t="s">
        <v>184</v>
      </c>
      <c r="F50">
        <v>1.1240000000000001</v>
      </c>
      <c r="G50" t="s">
        <v>185</v>
      </c>
      <c r="H50">
        <v>6.9999999999999994E-5</v>
      </c>
      <c r="I50" t="s">
        <v>25</v>
      </c>
      <c r="J50" t="s">
        <v>24</v>
      </c>
      <c r="K50">
        <v>9.82118</v>
      </c>
      <c r="L50" t="s">
        <v>189</v>
      </c>
      <c r="M50">
        <v>1000000</v>
      </c>
      <c r="N50" t="s">
        <v>190</v>
      </c>
      <c r="O50">
        <v>10</v>
      </c>
      <c r="P50" t="s">
        <v>191</v>
      </c>
      <c r="Q50">
        <v>500</v>
      </c>
      <c r="R50" t="s">
        <v>192</v>
      </c>
      <c r="S50">
        <v>10</v>
      </c>
      <c r="T50" t="s">
        <v>193</v>
      </c>
      <c r="U50">
        <v>20</v>
      </c>
    </row>
    <row r="51" spans="1:21">
      <c r="A51">
        <v>438</v>
      </c>
      <c r="B51" t="s">
        <v>182</v>
      </c>
      <c r="C51">
        <v>114</v>
      </c>
      <c r="D51" t="s">
        <v>183</v>
      </c>
      <c r="E51" t="s">
        <v>184</v>
      </c>
      <c r="F51">
        <v>1.1240000000000001</v>
      </c>
      <c r="G51" t="s">
        <v>185</v>
      </c>
      <c r="H51">
        <v>6.9999999999999994E-5</v>
      </c>
      <c r="I51" t="s">
        <v>25</v>
      </c>
      <c r="J51" t="s">
        <v>24</v>
      </c>
      <c r="K51">
        <v>9.8269819999999992</v>
      </c>
      <c r="L51" t="s">
        <v>189</v>
      </c>
      <c r="M51">
        <v>1000000</v>
      </c>
      <c r="N51" t="s">
        <v>190</v>
      </c>
      <c r="O51">
        <v>10</v>
      </c>
      <c r="P51" t="s">
        <v>191</v>
      </c>
      <c r="Q51">
        <v>500</v>
      </c>
      <c r="R51" t="s">
        <v>192</v>
      </c>
      <c r="S51">
        <v>10</v>
      </c>
      <c r="T51" t="s">
        <v>193</v>
      </c>
      <c r="U51">
        <v>20</v>
      </c>
    </row>
    <row r="52" spans="1:21">
      <c r="A52">
        <v>437</v>
      </c>
      <c r="B52" t="s">
        <v>182</v>
      </c>
      <c r="C52">
        <v>114</v>
      </c>
      <c r="D52" t="s">
        <v>183</v>
      </c>
      <c r="E52" t="s">
        <v>184</v>
      </c>
      <c r="F52">
        <v>1.1240000000000001</v>
      </c>
      <c r="G52" t="s">
        <v>185</v>
      </c>
      <c r="H52">
        <v>6.8999999999999997E-5</v>
      </c>
      <c r="I52" t="s">
        <v>25</v>
      </c>
      <c r="J52" t="s">
        <v>24</v>
      </c>
      <c r="K52">
        <v>9.8349499999999992</v>
      </c>
      <c r="L52" t="s">
        <v>189</v>
      </c>
      <c r="M52">
        <v>1000000</v>
      </c>
      <c r="N52" t="s">
        <v>190</v>
      </c>
      <c r="O52">
        <v>10</v>
      </c>
      <c r="P52" t="s">
        <v>191</v>
      </c>
      <c r="Q52">
        <v>500</v>
      </c>
      <c r="R52" t="s">
        <v>192</v>
      </c>
      <c r="S52">
        <v>10</v>
      </c>
      <c r="T52" t="s">
        <v>193</v>
      </c>
      <c r="U52">
        <v>20</v>
      </c>
    </row>
    <row r="53" spans="1:21">
      <c r="A53">
        <v>436</v>
      </c>
      <c r="B53" t="s">
        <v>182</v>
      </c>
      <c r="C53">
        <v>114</v>
      </c>
      <c r="D53" t="s">
        <v>183</v>
      </c>
      <c r="E53" t="s">
        <v>184</v>
      </c>
      <c r="F53">
        <v>1.1240000000000001</v>
      </c>
      <c r="G53" t="s">
        <v>185</v>
      </c>
      <c r="H53">
        <v>6.9999999999999994E-5</v>
      </c>
      <c r="I53" t="s">
        <v>25</v>
      </c>
      <c r="J53" t="s">
        <v>24</v>
      </c>
      <c r="K53">
        <v>9.7903570000000002</v>
      </c>
      <c r="L53" t="s">
        <v>189</v>
      </c>
      <c r="M53">
        <v>1000000</v>
      </c>
      <c r="N53" t="s">
        <v>190</v>
      </c>
      <c r="O53">
        <v>10</v>
      </c>
      <c r="P53" t="s">
        <v>191</v>
      </c>
      <c r="Q53">
        <v>500</v>
      </c>
      <c r="R53" t="s">
        <v>192</v>
      </c>
      <c r="S53">
        <v>10</v>
      </c>
      <c r="T53" t="s">
        <v>193</v>
      </c>
      <c r="U53">
        <v>20</v>
      </c>
    </row>
    <row r="54" spans="1:21">
      <c r="A54">
        <v>435</v>
      </c>
      <c r="B54" t="s">
        <v>182</v>
      </c>
      <c r="C54">
        <v>114</v>
      </c>
      <c r="D54" t="s">
        <v>183</v>
      </c>
      <c r="E54" t="s">
        <v>184</v>
      </c>
      <c r="F54">
        <v>1.1240000000000001</v>
      </c>
      <c r="G54" t="s">
        <v>185</v>
      </c>
      <c r="H54">
        <v>5.1999999999999997E-5</v>
      </c>
      <c r="I54" t="s">
        <v>25</v>
      </c>
      <c r="J54" t="s">
        <v>24</v>
      </c>
      <c r="K54">
        <v>9.7285679999999992</v>
      </c>
      <c r="L54" t="s">
        <v>189</v>
      </c>
      <c r="M54">
        <v>1000000</v>
      </c>
      <c r="N54" t="s">
        <v>190</v>
      </c>
      <c r="O54">
        <v>10</v>
      </c>
      <c r="P54" t="s">
        <v>191</v>
      </c>
      <c r="Q54">
        <v>500</v>
      </c>
      <c r="R54" t="s">
        <v>192</v>
      </c>
      <c r="S54">
        <v>10</v>
      </c>
      <c r="T54" t="s">
        <v>193</v>
      </c>
      <c r="U54">
        <v>20</v>
      </c>
    </row>
    <row r="55" spans="1:21">
      <c r="A55">
        <v>434</v>
      </c>
      <c r="B55" t="s">
        <v>182</v>
      </c>
      <c r="C55">
        <v>114</v>
      </c>
      <c r="D55" t="s">
        <v>183</v>
      </c>
      <c r="E55" t="s">
        <v>184</v>
      </c>
      <c r="F55">
        <v>1.1240000000000001</v>
      </c>
      <c r="G55" t="s">
        <v>185</v>
      </c>
      <c r="H55">
        <v>6.8999999999999997E-5</v>
      </c>
      <c r="I55" t="s">
        <v>25</v>
      </c>
      <c r="J55" t="s">
        <v>24</v>
      </c>
      <c r="K55">
        <v>9.708164</v>
      </c>
      <c r="L55" t="s">
        <v>189</v>
      </c>
      <c r="M55">
        <v>1000000</v>
      </c>
      <c r="N55" t="s">
        <v>190</v>
      </c>
      <c r="O55">
        <v>10</v>
      </c>
      <c r="P55" t="s">
        <v>191</v>
      </c>
      <c r="Q55">
        <v>500</v>
      </c>
      <c r="R55" t="s">
        <v>192</v>
      </c>
      <c r="S55">
        <v>10</v>
      </c>
      <c r="T55" t="s">
        <v>193</v>
      </c>
      <c r="U55">
        <v>20</v>
      </c>
    </row>
    <row r="56" spans="1:21">
      <c r="A56">
        <v>433</v>
      </c>
      <c r="B56" t="s">
        <v>182</v>
      </c>
      <c r="C56">
        <v>114</v>
      </c>
      <c r="D56" t="s">
        <v>183</v>
      </c>
      <c r="E56" t="s">
        <v>184</v>
      </c>
      <c r="F56">
        <v>1.1240000000000001</v>
      </c>
      <c r="G56" t="s">
        <v>185</v>
      </c>
      <c r="H56">
        <v>6.9999999999999994E-5</v>
      </c>
      <c r="I56" t="s">
        <v>25</v>
      </c>
      <c r="J56" t="s">
        <v>24</v>
      </c>
      <c r="K56">
        <v>9.8649020000000007</v>
      </c>
      <c r="L56" t="s">
        <v>189</v>
      </c>
      <c r="M56">
        <v>1000000</v>
      </c>
      <c r="N56" t="s">
        <v>190</v>
      </c>
      <c r="O56">
        <v>10</v>
      </c>
      <c r="P56" t="s">
        <v>191</v>
      </c>
      <c r="Q56">
        <v>500</v>
      </c>
      <c r="R56" t="s">
        <v>192</v>
      </c>
      <c r="S56">
        <v>10</v>
      </c>
      <c r="T56" t="s">
        <v>193</v>
      </c>
      <c r="U56">
        <v>20</v>
      </c>
    </row>
    <row r="57" spans="1:21">
      <c r="A57">
        <v>432</v>
      </c>
      <c r="B57" t="s">
        <v>182</v>
      </c>
      <c r="C57">
        <v>114</v>
      </c>
      <c r="D57" t="s">
        <v>183</v>
      </c>
      <c r="E57" t="s">
        <v>184</v>
      </c>
      <c r="F57">
        <v>2.8559999999999999</v>
      </c>
      <c r="G57" t="s">
        <v>185</v>
      </c>
      <c r="H57">
        <v>7.1000000000000005E-5</v>
      </c>
      <c r="I57" t="s">
        <v>25</v>
      </c>
      <c r="J57" t="s">
        <v>24</v>
      </c>
      <c r="K57">
        <v>10.835977</v>
      </c>
      <c r="L57" t="s">
        <v>189</v>
      </c>
      <c r="M57">
        <v>1000000</v>
      </c>
      <c r="N57" t="s">
        <v>190</v>
      </c>
      <c r="O57">
        <v>10</v>
      </c>
      <c r="P57" t="s">
        <v>191</v>
      </c>
      <c r="Q57">
        <v>500</v>
      </c>
      <c r="R57" t="s">
        <v>192</v>
      </c>
      <c r="S57">
        <v>12</v>
      </c>
      <c r="T57" t="s">
        <v>193</v>
      </c>
      <c r="U57">
        <v>20</v>
      </c>
    </row>
    <row r="58" spans="1:21">
      <c r="A58">
        <v>431</v>
      </c>
      <c r="B58" t="s">
        <v>182</v>
      </c>
      <c r="C58">
        <v>114</v>
      </c>
      <c r="D58" t="s">
        <v>183</v>
      </c>
      <c r="E58" t="s">
        <v>184</v>
      </c>
      <c r="F58">
        <v>2.1539999999999999</v>
      </c>
      <c r="G58" t="s">
        <v>185</v>
      </c>
      <c r="H58">
        <v>6.9999999999999994E-5</v>
      </c>
      <c r="I58" t="s">
        <v>25</v>
      </c>
      <c r="J58" t="s">
        <v>24</v>
      </c>
      <c r="K58">
        <v>10.448703</v>
      </c>
      <c r="L58" t="s">
        <v>189</v>
      </c>
      <c r="M58">
        <v>1000000</v>
      </c>
      <c r="N58" t="s">
        <v>190</v>
      </c>
      <c r="O58">
        <v>10</v>
      </c>
      <c r="P58" t="s">
        <v>191</v>
      </c>
      <c r="Q58">
        <v>500</v>
      </c>
      <c r="R58" t="s">
        <v>192</v>
      </c>
      <c r="S58">
        <v>10</v>
      </c>
      <c r="T58" t="s">
        <v>193</v>
      </c>
      <c r="U58">
        <v>20</v>
      </c>
    </row>
    <row r="59" spans="1:21">
      <c r="A59">
        <v>430</v>
      </c>
      <c r="B59" t="s">
        <v>182</v>
      </c>
      <c r="C59">
        <v>114</v>
      </c>
      <c r="D59" t="s">
        <v>183</v>
      </c>
      <c r="E59" t="s">
        <v>184</v>
      </c>
      <c r="F59">
        <v>6.5579999999999998</v>
      </c>
      <c r="G59" t="s">
        <v>185</v>
      </c>
      <c r="H59">
        <v>7.2000000000000002E-5</v>
      </c>
      <c r="I59" t="s">
        <v>25</v>
      </c>
      <c r="J59" t="s">
        <v>24</v>
      </c>
      <c r="K59">
        <v>13.613645</v>
      </c>
      <c r="L59" t="s">
        <v>189</v>
      </c>
      <c r="M59">
        <v>1000000</v>
      </c>
      <c r="N59" t="s">
        <v>190</v>
      </c>
      <c r="O59">
        <v>10</v>
      </c>
      <c r="P59" t="s">
        <v>191</v>
      </c>
      <c r="Q59">
        <v>500</v>
      </c>
      <c r="R59" t="s">
        <v>192</v>
      </c>
      <c r="S59">
        <v>20</v>
      </c>
      <c r="T59" t="s">
        <v>193</v>
      </c>
      <c r="U59">
        <v>20</v>
      </c>
    </row>
    <row r="60" spans="1:21">
      <c r="A60">
        <v>429</v>
      </c>
      <c r="B60" t="s">
        <v>182</v>
      </c>
      <c r="C60">
        <v>114</v>
      </c>
      <c r="D60" t="s">
        <v>183</v>
      </c>
      <c r="E60" t="s">
        <v>184</v>
      </c>
      <c r="F60">
        <v>6.5579999999999998</v>
      </c>
      <c r="G60" t="s">
        <v>185</v>
      </c>
      <c r="H60">
        <v>6.9999999999999994E-5</v>
      </c>
      <c r="I60" t="s">
        <v>25</v>
      </c>
      <c r="J60" t="s">
        <v>24</v>
      </c>
      <c r="K60">
        <v>13.587752</v>
      </c>
      <c r="L60" t="s">
        <v>189</v>
      </c>
      <c r="M60">
        <v>1000000</v>
      </c>
      <c r="N60" t="s">
        <v>190</v>
      </c>
      <c r="O60">
        <v>10</v>
      </c>
      <c r="P60" t="s">
        <v>191</v>
      </c>
      <c r="Q60">
        <v>500</v>
      </c>
      <c r="R60" t="s">
        <v>192</v>
      </c>
      <c r="S60">
        <v>20</v>
      </c>
      <c r="T60" t="s">
        <v>193</v>
      </c>
      <c r="U60">
        <v>20</v>
      </c>
    </row>
    <row r="61" spans="1:21">
      <c r="A61">
        <v>428</v>
      </c>
      <c r="B61" t="s">
        <v>182</v>
      </c>
      <c r="C61">
        <v>114</v>
      </c>
      <c r="D61" t="s">
        <v>183</v>
      </c>
      <c r="E61" t="s">
        <v>184</v>
      </c>
      <c r="F61">
        <v>6.5579999999999998</v>
      </c>
      <c r="G61" t="s">
        <v>185</v>
      </c>
      <c r="H61">
        <v>6.9999999999999994E-5</v>
      </c>
      <c r="I61" t="s">
        <v>25</v>
      </c>
      <c r="J61" t="s">
        <v>24</v>
      </c>
      <c r="K61">
        <v>13.613994</v>
      </c>
      <c r="L61" t="s">
        <v>189</v>
      </c>
      <c r="M61">
        <v>1000000</v>
      </c>
      <c r="N61" t="s">
        <v>190</v>
      </c>
      <c r="O61">
        <v>10</v>
      </c>
      <c r="P61" t="s">
        <v>191</v>
      </c>
      <c r="Q61">
        <v>500</v>
      </c>
      <c r="R61" t="s">
        <v>192</v>
      </c>
      <c r="S61">
        <v>20</v>
      </c>
      <c r="T61" t="s">
        <v>193</v>
      </c>
      <c r="U61">
        <v>20</v>
      </c>
    </row>
    <row r="62" spans="1:21">
      <c r="A62">
        <v>427</v>
      </c>
      <c r="B62" t="s">
        <v>182</v>
      </c>
      <c r="C62">
        <v>114</v>
      </c>
      <c r="D62" t="s">
        <v>183</v>
      </c>
      <c r="E62" t="s">
        <v>184</v>
      </c>
      <c r="F62">
        <v>6.5579999999999998</v>
      </c>
      <c r="G62" t="s">
        <v>185</v>
      </c>
      <c r="H62">
        <v>6.9999999999999994E-5</v>
      </c>
      <c r="I62" t="s">
        <v>25</v>
      </c>
      <c r="J62" t="s">
        <v>24</v>
      </c>
      <c r="K62">
        <v>13.594124000000001</v>
      </c>
      <c r="L62" t="s">
        <v>189</v>
      </c>
      <c r="M62">
        <v>1000000</v>
      </c>
      <c r="N62" t="s">
        <v>190</v>
      </c>
      <c r="O62">
        <v>10</v>
      </c>
      <c r="P62" t="s">
        <v>191</v>
      </c>
      <c r="Q62">
        <v>500</v>
      </c>
      <c r="R62" t="s">
        <v>192</v>
      </c>
      <c r="S62">
        <v>20</v>
      </c>
      <c r="T62" t="s">
        <v>193</v>
      </c>
      <c r="U62">
        <v>20</v>
      </c>
    </row>
    <row r="63" spans="1:21">
      <c r="A63">
        <v>426</v>
      </c>
      <c r="B63" t="s">
        <v>182</v>
      </c>
      <c r="C63">
        <v>114</v>
      </c>
      <c r="D63" t="s">
        <v>183</v>
      </c>
      <c r="E63" t="s">
        <v>184</v>
      </c>
      <c r="F63">
        <v>6.5579999999999998</v>
      </c>
      <c r="G63" t="s">
        <v>185</v>
      </c>
      <c r="H63">
        <v>6.9999999999999994E-5</v>
      </c>
      <c r="I63" t="s">
        <v>25</v>
      </c>
      <c r="J63" t="s">
        <v>24</v>
      </c>
      <c r="K63">
        <v>13.613075</v>
      </c>
      <c r="L63" t="s">
        <v>189</v>
      </c>
      <c r="M63">
        <v>1000000</v>
      </c>
      <c r="N63" t="s">
        <v>190</v>
      </c>
      <c r="O63">
        <v>10</v>
      </c>
      <c r="P63" t="s">
        <v>191</v>
      </c>
      <c r="Q63">
        <v>500</v>
      </c>
      <c r="R63" t="s">
        <v>192</v>
      </c>
      <c r="S63">
        <v>20</v>
      </c>
      <c r="T63" t="s">
        <v>193</v>
      </c>
      <c r="U63">
        <v>20</v>
      </c>
    </row>
    <row r="64" spans="1:21">
      <c r="A64">
        <v>425</v>
      </c>
      <c r="B64" t="s">
        <v>182</v>
      </c>
      <c r="C64">
        <v>114</v>
      </c>
      <c r="D64" t="s">
        <v>183</v>
      </c>
      <c r="E64" t="s">
        <v>184</v>
      </c>
      <c r="F64">
        <v>6.5579999999999998</v>
      </c>
      <c r="G64" t="s">
        <v>185</v>
      </c>
      <c r="H64">
        <v>6.9999999999999994E-5</v>
      </c>
      <c r="I64" t="s">
        <v>25</v>
      </c>
      <c r="J64" t="s">
        <v>24</v>
      </c>
      <c r="K64">
        <v>13.600203</v>
      </c>
      <c r="L64" t="s">
        <v>189</v>
      </c>
      <c r="M64">
        <v>1000000</v>
      </c>
      <c r="N64" t="s">
        <v>190</v>
      </c>
      <c r="O64">
        <v>10</v>
      </c>
      <c r="P64" t="s">
        <v>191</v>
      </c>
      <c r="Q64">
        <v>500</v>
      </c>
      <c r="R64" t="s">
        <v>192</v>
      </c>
      <c r="S64">
        <v>20</v>
      </c>
      <c r="T64" t="s">
        <v>193</v>
      </c>
      <c r="U64">
        <v>20</v>
      </c>
    </row>
    <row r="65" spans="1:21">
      <c r="A65">
        <v>424</v>
      </c>
      <c r="B65" t="s">
        <v>182</v>
      </c>
      <c r="C65">
        <v>114</v>
      </c>
      <c r="D65" t="s">
        <v>183</v>
      </c>
      <c r="E65" t="s">
        <v>184</v>
      </c>
      <c r="F65">
        <v>6.5579999999999998</v>
      </c>
      <c r="G65" t="s">
        <v>185</v>
      </c>
      <c r="H65">
        <v>6.9999999999999994E-5</v>
      </c>
      <c r="I65" t="s">
        <v>25</v>
      </c>
      <c r="J65" t="s">
        <v>24</v>
      </c>
      <c r="K65">
        <v>13.599238</v>
      </c>
      <c r="L65" t="s">
        <v>189</v>
      </c>
      <c r="M65">
        <v>1000000</v>
      </c>
      <c r="N65" t="s">
        <v>190</v>
      </c>
      <c r="O65">
        <v>10</v>
      </c>
      <c r="P65" t="s">
        <v>191</v>
      </c>
      <c r="Q65">
        <v>500</v>
      </c>
      <c r="R65" t="s">
        <v>192</v>
      </c>
      <c r="S65">
        <v>20</v>
      </c>
      <c r="T65" t="s">
        <v>193</v>
      </c>
      <c r="U65">
        <v>20</v>
      </c>
    </row>
    <row r="66" spans="1:21">
      <c r="A66">
        <v>423</v>
      </c>
      <c r="B66" t="s">
        <v>182</v>
      </c>
      <c r="C66">
        <v>114</v>
      </c>
      <c r="D66" t="s">
        <v>183</v>
      </c>
      <c r="E66" t="s">
        <v>184</v>
      </c>
      <c r="F66">
        <v>6.5579999999999998</v>
      </c>
      <c r="G66" t="s">
        <v>185</v>
      </c>
      <c r="H66">
        <v>6.9999999999999994E-5</v>
      </c>
      <c r="I66" t="s">
        <v>25</v>
      </c>
      <c r="J66" t="s">
        <v>24</v>
      </c>
      <c r="K66">
        <v>13.628474000000001</v>
      </c>
      <c r="L66" t="s">
        <v>189</v>
      </c>
      <c r="M66">
        <v>1000000</v>
      </c>
      <c r="N66" t="s">
        <v>190</v>
      </c>
      <c r="O66">
        <v>10</v>
      </c>
      <c r="P66" t="s">
        <v>191</v>
      </c>
      <c r="Q66">
        <v>500</v>
      </c>
      <c r="R66" t="s">
        <v>192</v>
      </c>
      <c r="S66">
        <v>20</v>
      </c>
      <c r="T66" t="s">
        <v>193</v>
      </c>
      <c r="U66">
        <v>20</v>
      </c>
    </row>
    <row r="67" spans="1:21">
      <c r="A67">
        <v>422</v>
      </c>
      <c r="B67" t="s">
        <v>182</v>
      </c>
      <c r="C67">
        <v>114</v>
      </c>
      <c r="D67" t="s">
        <v>183</v>
      </c>
      <c r="E67" t="s">
        <v>184</v>
      </c>
      <c r="F67">
        <v>6.5579999999999998</v>
      </c>
      <c r="G67" t="s">
        <v>185</v>
      </c>
      <c r="H67">
        <v>7.1000000000000005E-5</v>
      </c>
      <c r="I67" t="s">
        <v>25</v>
      </c>
      <c r="J67" t="s">
        <v>24</v>
      </c>
      <c r="K67">
        <v>13.604036000000001</v>
      </c>
      <c r="L67" t="s">
        <v>189</v>
      </c>
      <c r="M67">
        <v>1000000</v>
      </c>
      <c r="N67" t="s">
        <v>190</v>
      </c>
      <c r="O67">
        <v>10</v>
      </c>
      <c r="P67" t="s">
        <v>191</v>
      </c>
      <c r="Q67">
        <v>500</v>
      </c>
      <c r="R67" t="s">
        <v>192</v>
      </c>
      <c r="S67">
        <v>20</v>
      </c>
      <c r="T67" t="s">
        <v>193</v>
      </c>
      <c r="U67">
        <v>20</v>
      </c>
    </row>
    <row r="68" spans="1:21">
      <c r="A68">
        <v>421</v>
      </c>
      <c r="B68" t="s">
        <v>182</v>
      </c>
      <c r="C68">
        <v>114</v>
      </c>
      <c r="D68" t="s">
        <v>183</v>
      </c>
      <c r="E68" t="s">
        <v>184</v>
      </c>
      <c r="F68">
        <v>6.5579999999999998</v>
      </c>
      <c r="G68" t="s">
        <v>185</v>
      </c>
      <c r="H68">
        <v>7.1000000000000005E-5</v>
      </c>
      <c r="I68" t="s">
        <v>25</v>
      </c>
      <c r="J68" t="s">
        <v>24</v>
      </c>
      <c r="K68">
        <v>13.598560000000001</v>
      </c>
      <c r="L68" t="s">
        <v>189</v>
      </c>
      <c r="M68">
        <v>1000000</v>
      </c>
      <c r="N68" t="s">
        <v>190</v>
      </c>
      <c r="O68">
        <v>10</v>
      </c>
      <c r="P68" t="s">
        <v>191</v>
      </c>
      <c r="Q68">
        <v>500</v>
      </c>
      <c r="R68" t="s">
        <v>192</v>
      </c>
      <c r="S68">
        <v>20</v>
      </c>
      <c r="T68" t="s">
        <v>193</v>
      </c>
      <c r="U68">
        <v>20</v>
      </c>
    </row>
    <row r="69" spans="1:21">
      <c r="A69">
        <v>420</v>
      </c>
      <c r="B69" t="s">
        <v>182</v>
      </c>
      <c r="C69">
        <v>114</v>
      </c>
      <c r="D69" t="s">
        <v>183</v>
      </c>
      <c r="E69" t="s">
        <v>184</v>
      </c>
      <c r="F69">
        <v>5.7939999999999996</v>
      </c>
      <c r="G69" t="s">
        <v>185</v>
      </c>
      <c r="H69">
        <v>2.0599999999999999E-4</v>
      </c>
      <c r="I69" t="s">
        <v>25</v>
      </c>
      <c r="J69" t="s">
        <v>24</v>
      </c>
      <c r="K69">
        <v>31.220364</v>
      </c>
      <c r="L69" t="s">
        <v>189</v>
      </c>
      <c r="M69">
        <v>1000000</v>
      </c>
      <c r="N69" t="s">
        <v>190</v>
      </c>
      <c r="O69">
        <v>10</v>
      </c>
      <c r="P69" t="s">
        <v>191</v>
      </c>
      <c r="Q69">
        <v>500</v>
      </c>
      <c r="R69" t="s">
        <v>192</v>
      </c>
      <c r="S69">
        <v>20</v>
      </c>
      <c r="T69" t="s">
        <v>193</v>
      </c>
      <c r="U69">
        <v>20</v>
      </c>
    </row>
    <row r="70" spans="1:21">
      <c r="A70">
        <v>419</v>
      </c>
      <c r="B70" t="s">
        <v>182</v>
      </c>
      <c r="C70">
        <v>114</v>
      </c>
      <c r="D70" t="s">
        <v>183</v>
      </c>
      <c r="E70" t="s">
        <v>184</v>
      </c>
      <c r="F70">
        <v>5.7939999999999996</v>
      </c>
      <c r="G70" t="s">
        <v>185</v>
      </c>
      <c r="H70">
        <v>2.14E-4</v>
      </c>
      <c r="I70" t="s">
        <v>25</v>
      </c>
      <c r="J70" t="s">
        <v>24</v>
      </c>
      <c r="K70">
        <v>31.06504</v>
      </c>
      <c r="L70" t="s">
        <v>189</v>
      </c>
      <c r="M70">
        <v>1000000</v>
      </c>
      <c r="N70" t="s">
        <v>190</v>
      </c>
      <c r="O70">
        <v>10</v>
      </c>
      <c r="P70" t="s">
        <v>191</v>
      </c>
      <c r="Q70">
        <v>500</v>
      </c>
      <c r="R70" t="s">
        <v>192</v>
      </c>
      <c r="S70">
        <v>20</v>
      </c>
      <c r="T70" t="s">
        <v>193</v>
      </c>
      <c r="U70">
        <v>20</v>
      </c>
    </row>
    <row r="71" spans="1:21">
      <c r="A71">
        <v>418</v>
      </c>
      <c r="B71" t="s">
        <v>182</v>
      </c>
      <c r="C71">
        <v>114</v>
      </c>
      <c r="D71" t="s">
        <v>183</v>
      </c>
      <c r="E71" t="s">
        <v>184</v>
      </c>
      <c r="F71">
        <v>5.7939999999999996</v>
      </c>
      <c r="G71" t="s">
        <v>185</v>
      </c>
      <c r="H71">
        <v>2.2699999999999999E-4</v>
      </c>
      <c r="I71" t="s">
        <v>25</v>
      </c>
      <c r="J71" t="s">
        <v>24</v>
      </c>
      <c r="K71">
        <v>31.213892000000001</v>
      </c>
      <c r="L71" t="s">
        <v>189</v>
      </c>
      <c r="M71">
        <v>1000000</v>
      </c>
      <c r="N71" t="s">
        <v>190</v>
      </c>
      <c r="O71">
        <v>10</v>
      </c>
      <c r="P71" t="s">
        <v>191</v>
      </c>
      <c r="Q71">
        <v>500</v>
      </c>
      <c r="R71" t="s">
        <v>192</v>
      </c>
      <c r="S71">
        <v>20</v>
      </c>
      <c r="T71" t="s">
        <v>193</v>
      </c>
      <c r="U71">
        <v>20</v>
      </c>
    </row>
    <row r="72" spans="1:21">
      <c r="A72">
        <v>418</v>
      </c>
      <c r="B72" t="s">
        <v>182</v>
      </c>
      <c r="C72">
        <v>114</v>
      </c>
      <c r="D72" t="s">
        <v>183</v>
      </c>
      <c r="E72" t="s">
        <v>184</v>
      </c>
      <c r="F72">
        <v>5.7939999999999996</v>
      </c>
      <c r="G72" t="s">
        <v>185</v>
      </c>
      <c r="H72">
        <v>2.1499999999999999E-4</v>
      </c>
      <c r="I72" t="s">
        <v>25</v>
      </c>
      <c r="J72" t="s">
        <v>24</v>
      </c>
      <c r="K72">
        <v>30.978218999999999</v>
      </c>
      <c r="L72" t="s">
        <v>189</v>
      </c>
      <c r="M72">
        <v>1000000</v>
      </c>
      <c r="N72" t="s">
        <v>190</v>
      </c>
      <c r="O72">
        <v>10</v>
      </c>
      <c r="P72" t="s">
        <v>191</v>
      </c>
      <c r="Q72">
        <v>500</v>
      </c>
      <c r="R72" t="s">
        <v>192</v>
      </c>
      <c r="S72">
        <v>20</v>
      </c>
      <c r="T72" t="s">
        <v>193</v>
      </c>
      <c r="U72">
        <v>20</v>
      </c>
    </row>
    <row r="73" spans="1:21">
      <c r="A73">
        <v>417</v>
      </c>
      <c r="B73" t="s">
        <v>182</v>
      </c>
      <c r="C73">
        <v>114</v>
      </c>
      <c r="D73" t="s">
        <v>183</v>
      </c>
      <c r="E73" t="s">
        <v>184</v>
      </c>
      <c r="F73">
        <v>6.97</v>
      </c>
      <c r="G73" t="s">
        <v>185</v>
      </c>
      <c r="H73">
        <v>2.1499999999999999E-4</v>
      </c>
      <c r="I73" t="s">
        <v>25</v>
      </c>
      <c r="J73" t="s">
        <v>24</v>
      </c>
      <c r="K73">
        <v>31.178007999999998</v>
      </c>
      <c r="L73" t="s">
        <v>189</v>
      </c>
      <c r="M73">
        <v>1000000</v>
      </c>
      <c r="N73" t="s">
        <v>190</v>
      </c>
      <c r="O73">
        <v>10</v>
      </c>
      <c r="P73" t="s">
        <v>191</v>
      </c>
      <c r="Q73">
        <v>100</v>
      </c>
      <c r="R73" t="s">
        <v>192</v>
      </c>
      <c r="S73">
        <v>20</v>
      </c>
      <c r="T73" t="s">
        <v>193</v>
      </c>
      <c r="U73">
        <v>20</v>
      </c>
    </row>
    <row r="74" spans="1:21">
      <c r="A74">
        <v>416</v>
      </c>
      <c r="B74" t="s">
        <v>182</v>
      </c>
      <c r="C74">
        <v>1</v>
      </c>
      <c r="D74" t="s">
        <v>183</v>
      </c>
      <c r="E74" t="s">
        <v>184</v>
      </c>
      <c r="F74">
        <v>0.08</v>
      </c>
      <c r="G74" t="s">
        <v>185</v>
      </c>
      <c r="H74">
        <v>2.2900000000000001E-4</v>
      </c>
      <c r="I74" t="s">
        <v>25</v>
      </c>
      <c r="J74" t="s">
        <v>24</v>
      </c>
      <c r="K74">
        <v>0.153445</v>
      </c>
      <c r="L74" t="s">
        <v>189</v>
      </c>
      <c r="M74">
        <v>10000</v>
      </c>
      <c r="N74" t="s">
        <v>190</v>
      </c>
      <c r="O74">
        <v>10</v>
      </c>
      <c r="P74" t="s">
        <v>191</v>
      </c>
      <c r="Q74">
        <v>100</v>
      </c>
      <c r="R74" t="s">
        <v>192</v>
      </c>
      <c r="S74">
        <v>20</v>
      </c>
      <c r="T74" t="s">
        <v>193</v>
      </c>
      <c r="U74">
        <v>20</v>
      </c>
    </row>
    <row r="75" spans="1:21">
      <c r="A75">
        <v>412</v>
      </c>
      <c r="B75" t="s">
        <v>182</v>
      </c>
      <c r="C75">
        <v>114</v>
      </c>
      <c r="D75" t="s">
        <v>183</v>
      </c>
      <c r="E75" t="s">
        <v>184</v>
      </c>
      <c r="F75">
        <v>6.5579999999999998</v>
      </c>
      <c r="G75" t="s">
        <v>185</v>
      </c>
      <c r="H75">
        <v>7.1000000000000005E-5</v>
      </c>
      <c r="I75" t="s">
        <v>25</v>
      </c>
      <c r="J75" t="s">
        <v>24</v>
      </c>
      <c r="K75">
        <v>13.352335999999999</v>
      </c>
      <c r="L75" t="s">
        <v>189</v>
      </c>
      <c r="M75">
        <v>1000000</v>
      </c>
      <c r="N75" t="s">
        <v>190</v>
      </c>
      <c r="O75">
        <v>10</v>
      </c>
      <c r="P75" t="s">
        <v>191</v>
      </c>
      <c r="Q75">
        <v>500</v>
      </c>
      <c r="R75" t="s">
        <v>192</v>
      </c>
      <c r="S75">
        <v>20</v>
      </c>
      <c r="T75" t="s">
        <v>193</v>
      </c>
      <c r="U75">
        <v>20</v>
      </c>
    </row>
    <row r="76" spans="1:21">
      <c r="A76">
        <v>411</v>
      </c>
      <c r="B76" t="s">
        <v>182</v>
      </c>
      <c r="C76">
        <v>114</v>
      </c>
      <c r="D76" t="s">
        <v>183</v>
      </c>
      <c r="E76" t="s">
        <v>184</v>
      </c>
      <c r="F76">
        <v>6.5579999999999998</v>
      </c>
      <c r="G76" t="s">
        <v>185</v>
      </c>
      <c r="H76">
        <v>6.9999999999999994E-5</v>
      </c>
      <c r="I76" t="s">
        <v>25</v>
      </c>
      <c r="J76" t="s">
        <v>24</v>
      </c>
      <c r="K76">
        <v>13.270125999999999</v>
      </c>
      <c r="L76" t="s">
        <v>189</v>
      </c>
      <c r="M76">
        <v>1000000</v>
      </c>
      <c r="N76" t="s">
        <v>190</v>
      </c>
      <c r="O76">
        <v>10</v>
      </c>
      <c r="P76" t="s">
        <v>191</v>
      </c>
      <c r="Q76">
        <v>500</v>
      </c>
      <c r="R76" t="s">
        <v>192</v>
      </c>
      <c r="S76">
        <v>20</v>
      </c>
      <c r="T76" t="s">
        <v>193</v>
      </c>
      <c r="U76">
        <v>20</v>
      </c>
    </row>
    <row r="77" spans="1:21">
      <c r="A77">
        <v>410</v>
      </c>
      <c r="B77" t="s">
        <v>182</v>
      </c>
      <c r="C77">
        <v>114</v>
      </c>
      <c r="D77" t="s">
        <v>183</v>
      </c>
      <c r="E77" t="s">
        <v>184</v>
      </c>
      <c r="F77">
        <v>6.5579999999999998</v>
      </c>
      <c r="G77" t="s">
        <v>185</v>
      </c>
      <c r="H77">
        <v>6.9999999999999994E-5</v>
      </c>
      <c r="I77" t="s">
        <v>25</v>
      </c>
      <c r="J77" t="s">
        <v>24</v>
      </c>
      <c r="K77">
        <v>13.311838</v>
      </c>
      <c r="L77" t="s">
        <v>189</v>
      </c>
      <c r="M77">
        <v>1000000</v>
      </c>
      <c r="N77" t="s">
        <v>190</v>
      </c>
      <c r="O77">
        <v>10</v>
      </c>
      <c r="P77" t="s">
        <v>191</v>
      </c>
      <c r="Q77">
        <v>500</v>
      </c>
      <c r="R77" t="s">
        <v>192</v>
      </c>
      <c r="S77">
        <v>20</v>
      </c>
      <c r="T77" t="s">
        <v>193</v>
      </c>
      <c r="U77">
        <v>20</v>
      </c>
    </row>
    <row r="78" spans="1:21">
      <c r="A78">
        <v>409</v>
      </c>
      <c r="B78" t="s">
        <v>182</v>
      </c>
      <c r="C78">
        <v>114</v>
      </c>
      <c r="D78" t="s">
        <v>183</v>
      </c>
      <c r="E78" t="s">
        <v>184</v>
      </c>
      <c r="F78">
        <v>6.5579999999999998</v>
      </c>
      <c r="G78" t="s">
        <v>185</v>
      </c>
      <c r="H78">
        <v>7.2000000000000002E-5</v>
      </c>
      <c r="I78" t="s">
        <v>25</v>
      </c>
      <c r="J78" t="s">
        <v>24</v>
      </c>
      <c r="K78">
        <v>13.275022999999999</v>
      </c>
      <c r="L78" t="s">
        <v>189</v>
      </c>
      <c r="M78">
        <v>1000000</v>
      </c>
      <c r="N78" t="s">
        <v>190</v>
      </c>
      <c r="O78">
        <v>10</v>
      </c>
      <c r="P78" t="s">
        <v>191</v>
      </c>
      <c r="Q78">
        <v>500</v>
      </c>
      <c r="R78" t="s">
        <v>192</v>
      </c>
      <c r="S78">
        <v>20</v>
      </c>
      <c r="T78" t="s">
        <v>193</v>
      </c>
      <c r="U78">
        <v>20</v>
      </c>
    </row>
    <row r="79" spans="1:21">
      <c r="A79">
        <v>408</v>
      </c>
      <c r="B79" t="s">
        <v>182</v>
      </c>
      <c r="C79">
        <v>114</v>
      </c>
      <c r="D79" t="s">
        <v>183</v>
      </c>
      <c r="E79" t="s">
        <v>184</v>
      </c>
      <c r="F79">
        <v>6.5579999999999998</v>
      </c>
      <c r="G79" t="s">
        <v>185</v>
      </c>
      <c r="H79">
        <v>6.9999999999999994E-5</v>
      </c>
      <c r="I79" t="s">
        <v>25</v>
      </c>
      <c r="J79" t="s">
        <v>24</v>
      </c>
      <c r="K79">
        <v>13.319665000000001</v>
      </c>
      <c r="L79" t="s">
        <v>189</v>
      </c>
      <c r="M79">
        <v>1000000</v>
      </c>
      <c r="N79" t="s">
        <v>190</v>
      </c>
      <c r="O79">
        <v>10</v>
      </c>
      <c r="P79" t="s">
        <v>191</v>
      </c>
      <c r="Q79">
        <v>500</v>
      </c>
      <c r="R79" t="s">
        <v>192</v>
      </c>
      <c r="S79">
        <v>20</v>
      </c>
      <c r="T79" t="s">
        <v>193</v>
      </c>
      <c r="U79">
        <v>20</v>
      </c>
    </row>
    <row r="80" spans="1:21">
      <c r="A80">
        <v>407</v>
      </c>
      <c r="B80" t="s">
        <v>182</v>
      </c>
      <c r="C80">
        <v>114</v>
      </c>
      <c r="D80" t="s">
        <v>183</v>
      </c>
      <c r="E80" t="s">
        <v>184</v>
      </c>
      <c r="F80">
        <v>6.5579999999999998</v>
      </c>
      <c r="G80" t="s">
        <v>185</v>
      </c>
      <c r="H80">
        <v>6.9999999999999994E-5</v>
      </c>
      <c r="I80" t="s">
        <v>25</v>
      </c>
      <c r="J80" t="s">
        <v>24</v>
      </c>
      <c r="K80">
        <v>13.289775000000001</v>
      </c>
      <c r="L80" t="s">
        <v>189</v>
      </c>
      <c r="M80">
        <v>1000000</v>
      </c>
      <c r="N80" t="s">
        <v>190</v>
      </c>
      <c r="O80">
        <v>10</v>
      </c>
      <c r="P80" t="s">
        <v>191</v>
      </c>
      <c r="Q80">
        <v>500</v>
      </c>
      <c r="R80" t="s">
        <v>192</v>
      </c>
      <c r="S80">
        <v>20</v>
      </c>
      <c r="T80" t="s">
        <v>193</v>
      </c>
      <c r="U80">
        <v>20</v>
      </c>
    </row>
    <row r="81" spans="1:21">
      <c r="A81">
        <v>406</v>
      </c>
      <c r="B81" t="s">
        <v>182</v>
      </c>
      <c r="C81">
        <v>114</v>
      </c>
      <c r="D81" t="s">
        <v>183</v>
      </c>
      <c r="E81" t="s">
        <v>184</v>
      </c>
      <c r="F81">
        <v>6.5579999999999998</v>
      </c>
      <c r="G81" t="s">
        <v>185</v>
      </c>
      <c r="H81">
        <v>6.9999999999999994E-5</v>
      </c>
      <c r="I81" t="s">
        <v>25</v>
      </c>
      <c r="J81" t="s">
        <v>24</v>
      </c>
      <c r="K81">
        <v>13.389271000000001</v>
      </c>
      <c r="L81" t="s">
        <v>189</v>
      </c>
      <c r="M81">
        <v>1000000</v>
      </c>
      <c r="N81" t="s">
        <v>190</v>
      </c>
      <c r="O81">
        <v>10</v>
      </c>
      <c r="P81" t="s">
        <v>191</v>
      </c>
      <c r="Q81">
        <v>500</v>
      </c>
      <c r="R81" t="s">
        <v>192</v>
      </c>
      <c r="S81">
        <v>20</v>
      </c>
      <c r="T81" t="s">
        <v>193</v>
      </c>
      <c r="U81">
        <v>20</v>
      </c>
    </row>
    <row r="82" spans="1:21">
      <c r="A82">
        <v>405</v>
      </c>
      <c r="B82" t="s">
        <v>182</v>
      </c>
      <c r="C82">
        <v>114</v>
      </c>
      <c r="D82" t="s">
        <v>183</v>
      </c>
      <c r="E82" t="s">
        <v>184</v>
      </c>
      <c r="F82">
        <v>6.5579999999999998</v>
      </c>
      <c r="G82" t="s">
        <v>185</v>
      </c>
      <c r="H82">
        <v>6.9999999999999994E-5</v>
      </c>
      <c r="I82" t="s">
        <v>25</v>
      </c>
      <c r="J82" t="s">
        <v>24</v>
      </c>
      <c r="K82">
        <v>13.340902</v>
      </c>
      <c r="L82" t="s">
        <v>189</v>
      </c>
      <c r="M82">
        <v>1000000</v>
      </c>
      <c r="N82" t="s">
        <v>190</v>
      </c>
      <c r="O82">
        <v>10</v>
      </c>
      <c r="P82" t="s">
        <v>191</v>
      </c>
      <c r="Q82">
        <v>500</v>
      </c>
      <c r="R82" t="s">
        <v>192</v>
      </c>
      <c r="S82">
        <v>20</v>
      </c>
      <c r="T82" t="s">
        <v>193</v>
      </c>
      <c r="U82">
        <v>20</v>
      </c>
    </row>
    <row r="83" spans="1:21">
      <c r="A83">
        <v>404</v>
      </c>
      <c r="B83" t="s">
        <v>182</v>
      </c>
      <c r="C83">
        <v>114</v>
      </c>
      <c r="D83" t="s">
        <v>183</v>
      </c>
      <c r="E83" t="s">
        <v>184</v>
      </c>
      <c r="F83">
        <v>6.5579999999999998</v>
      </c>
      <c r="G83" t="s">
        <v>185</v>
      </c>
      <c r="H83">
        <v>7.1000000000000005E-5</v>
      </c>
      <c r="I83" t="s">
        <v>25</v>
      </c>
      <c r="J83" t="s">
        <v>24</v>
      </c>
      <c r="K83">
        <v>13.281848999999999</v>
      </c>
      <c r="L83" t="s">
        <v>189</v>
      </c>
      <c r="M83">
        <v>1000000</v>
      </c>
      <c r="N83" t="s">
        <v>190</v>
      </c>
      <c r="O83">
        <v>10</v>
      </c>
      <c r="P83" t="s">
        <v>191</v>
      </c>
      <c r="Q83">
        <v>500</v>
      </c>
      <c r="R83" t="s">
        <v>192</v>
      </c>
      <c r="S83">
        <v>20</v>
      </c>
      <c r="T83" t="s">
        <v>193</v>
      </c>
      <c r="U83">
        <v>20</v>
      </c>
    </row>
    <row r="84" spans="1:21">
      <c r="A84">
        <v>403</v>
      </c>
      <c r="B84" t="s">
        <v>182</v>
      </c>
      <c r="C84">
        <v>114</v>
      </c>
      <c r="D84" t="s">
        <v>183</v>
      </c>
      <c r="E84" t="s">
        <v>184</v>
      </c>
      <c r="F84">
        <v>6.5579999999999998</v>
      </c>
      <c r="G84" t="s">
        <v>185</v>
      </c>
      <c r="H84">
        <v>6.9999999999999994E-5</v>
      </c>
      <c r="I84" t="s">
        <v>25</v>
      </c>
      <c r="J84" t="s">
        <v>24</v>
      </c>
      <c r="K84">
        <v>13.288273</v>
      </c>
      <c r="L84" t="s">
        <v>189</v>
      </c>
      <c r="M84">
        <v>1000000</v>
      </c>
      <c r="N84" t="s">
        <v>190</v>
      </c>
      <c r="O84">
        <v>10</v>
      </c>
      <c r="P84" t="s">
        <v>191</v>
      </c>
      <c r="Q84">
        <v>500</v>
      </c>
      <c r="R84" t="s">
        <v>192</v>
      </c>
      <c r="S84">
        <v>20</v>
      </c>
      <c r="T84" t="s">
        <v>193</v>
      </c>
      <c r="U84">
        <v>20</v>
      </c>
    </row>
    <row r="85" spans="1:21">
      <c r="A85">
        <v>402</v>
      </c>
      <c r="B85" t="s">
        <v>182</v>
      </c>
      <c r="C85">
        <v>114</v>
      </c>
      <c r="D85" t="s">
        <v>183</v>
      </c>
      <c r="E85" t="s">
        <v>184</v>
      </c>
      <c r="F85">
        <v>6.5579999999999998</v>
      </c>
      <c r="G85" t="s">
        <v>185</v>
      </c>
      <c r="H85">
        <v>7.1000000000000005E-5</v>
      </c>
      <c r="I85" t="s">
        <v>25</v>
      </c>
      <c r="J85" t="s">
        <v>24</v>
      </c>
      <c r="K85">
        <v>13.813143999999999</v>
      </c>
      <c r="L85" t="s">
        <v>189</v>
      </c>
      <c r="M85">
        <v>1000000</v>
      </c>
      <c r="N85" t="s">
        <v>190</v>
      </c>
      <c r="O85">
        <v>10</v>
      </c>
      <c r="P85" t="s">
        <v>191</v>
      </c>
      <c r="Q85">
        <v>500</v>
      </c>
      <c r="R85" t="s">
        <v>192</v>
      </c>
      <c r="S85">
        <v>20</v>
      </c>
      <c r="T85" t="s">
        <v>193</v>
      </c>
      <c r="U85">
        <v>20</v>
      </c>
    </row>
    <row r="86" spans="1:21">
      <c r="A86">
        <v>402</v>
      </c>
      <c r="B86" t="s">
        <v>182</v>
      </c>
      <c r="C86">
        <v>114</v>
      </c>
      <c r="D86" t="s">
        <v>183</v>
      </c>
      <c r="E86" t="s">
        <v>184</v>
      </c>
      <c r="F86">
        <v>6.5579999999999998</v>
      </c>
      <c r="G86" t="s">
        <v>185</v>
      </c>
      <c r="H86">
        <v>6.9999999999999994E-5</v>
      </c>
      <c r="I86" t="s">
        <v>25</v>
      </c>
      <c r="J86" t="s">
        <v>24</v>
      </c>
      <c r="K86">
        <v>13.432613</v>
      </c>
      <c r="L86" t="s">
        <v>189</v>
      </c>
      <c r="M86">
        <v>1000000</v>
      </c>
      <c r="N86" t="s">
        <v>190</v>
      </c>
      <c r="O86">
        <v>10</v>
      </c>
      <c r="P86" t="s">
        <v>191</v>
      </c>
      <c r="Q86">
        <v>500</v>
      </c>
      <c r="R86" t="s">
        <v>192</v>
      </c>
      <c r="S86">
        <v>20</v>
      </c>
      <c r="T86" t="s">
        <v>193</v>
      </c>
      <c r="U86">
        <v>20</v>
      </c>
    </row>
    <row r="87" spans="1:21">
      <c r="A87">
        <v>392</v>
      </c>
      <c r="B87" t="s">
        <v>182</v>
      </c>
      <c r="C87">
        <v>114</v>
      </c>
      <c r="D87" t="s">
        <v>183</v>
      </c>
      <c r="E87" t="s">
        <v>184</v>
      </c>
      <c r="F87">
        <v>6.5579999999999998</v>
      </c>
      <c r="G87" t="s">
        <v>185</v>
      </c>
      <c r="H87">
        <v>6.8999999999999997E-5</v>
      </c>
      <c r="I87" t="s">
        <v>25</v>
      </c>
      <c r="J87" t="s">
        <v>24</v>
      </c>
      <c r="K87">
        <v>13.423192999999999</v>
      </c>
      <c r="L87" t="s">
        <v>189</v>
      </c>
      <c r="M87">
        <v>1000000</v>
      </c>
      <c r="N87" t="s">
        <v>190</v>
      </c>
      <c r="O87">
        <v>10</v>
      </c>
      <c r="P87" t="s">
        <v>191</v>
      </c>
      <c r="Q87">
        <v>500</v>
      </c>
      <c r="R87" t="s">
        <v>192</v>
      </c>
      <c r="S87">
        <v>20</v>
      </c>
      <c r="T87" t="s">
        <v>193</v>
      </c>
      <c r="U87">
        <v>20</v>
      </c>
    </row>
    <row r="88" spans="1:21">
      <c r="A88">
        <v>401</v>
      </c>
      <c r="B88" t="s">
        <v>182</v>
      </c>
      <c r="C88">
        <v>114</v>
      </c>
      <c r="D88" t="s">
        <v>183</v>
      </c>
      <c r="E88" t="s">
        <v>184</v>
      </c>
      <c r="F88">
        <v>6.5579999999999998</v>
      </c>
      <c r="G88" t="s">
        <v>185</v>
      </c>
      <c r="H88">
        <v>1.05E-4</v>
      </c>
      <c r="I88" t="s">
        <v>25</v>
      </c>
      <c r="J88" t="s">
        <v>24</v>
      </c>
      <c r="K88">
        <v>29.889513999999998</v>
      </c>
      <c r="L88" t="s">
        <v>189</v>
      </c>
      <c r="M88">
        <v>1000000</v>
      </c>
      <c r="N88" t="s">
        <v>190</v>
      </c>
      <c r="O88">
        <v>10</v>
      </c>
      <c r="P88" t="s">
        <v>191</v>
      </c>
      <c r="Q88">
        <v>500</v>
      </c>
      <c r="R88" t="s">
        <v>192</v>
      </c>
      <c r="S88">
        <v>20</v>
      </c>
      <c r="T88" t="s">
        <v>193</v>
      </c>
      <c r="U88">
        <v>20</v>
      </c>
    </row>
    <row r="89" spans="1:21">
      <c r="A89">
        <v>400</v>
      </c>
      <c r="B89" t="s">
        <v>182</v>
      </c>
      <c r="C89">
        <v>114</v>
      </c>
      <c r="D89" t="s">
        <v>183</v>
      </c>
      <c r="E89" t="s">
        <v>184</v>
      </c>
      <c r="F89">
        <v>6.5579999999999998</v>
      </c>
      <c r="G89" t="s">
        <v>185</v>
      </c>
      <c r="H89">
        <v>1.05E-4</v>
      </c>
      <c r="I89" t="s">
        <v>25</v>
      </c>
      <c r="J89" t="s">
        <v>24</v>
      </c>
      <c r="K89">
        <v>29.984355999999998</v>
      </c>
      <c r="L89" t="s">
        <v>189</v>
      </c>
      <c r="M89">
        <v>1000000</v>
      </c>
      <c r="N89" t="s">
        <v>190</v>
      </c>
      <c r="O89">
        <v>10</v>
      </c>
      <c r="P89" t="s">
        <v>191</v>
      </c>
      <c r="Q89">
        <v>500</v>
      </c>
      <c r="R89" t="s">
        <v>192</v>
      </c>
      <c r="S89">
        <v>20</v>
      </c>
      <c r="T89" t="s">
        <v>193</v>
      </c>
      <c r="U89">
        <v>20</v>
      </c>
    </row>
    <row r="90" spans="1:21">
      <c r="A90">
        <v>399</v>
      </c>
      <c r="B90" t="s">
        <v>182</v>
      </c>
      <c r="C90">
        <v>114</v>
      </c>
      <c r="D90" t="s">
        <v>183</v>
      </c>
      <c r="E90" t="s">
        <v>184</v>
      </c>
      <c r="F90">
        <v>6.5579999999999998</v>
      </c>
      <c r="G90" t="s">
        <v>185</v>
      </c>
      <c r="H90">
        <v>1.0399999999999999E-4</v>
      </c>
      <c r="I90" t="s">
        <v>25</v>
      </c>
      <c r="J90" t="s">
        <v>24</v>
      </c>
      <c r="K90">
        <v>30.024623999999999</v>
      </c>
      <c r="L90" t="s">
        <v>189</v>
      </c>
      <c r="M90">
        <v>1000000</v>
      </c>
      <c r="N90" t="s">
        <v>190</v>
      </c>
      <c r="O90">
        <v>10</v>
      </c>
      <c r="P90" t="s">
        <v>191</v>
      </c>
      <c r="Q90">
        <v>500</v>
      </c>
      <c r="R90" t="s">
        <v>192</v>
      </c>
      <c r="S90">
        <v>20</v>
      </c>
      <c r="T90" t="s">
        <v>193</v>
      </c>
      <c r="U90">
        <v>20</v>
      </c>
    </row>
    <row r="91" spans="1:21">
      <c r="A91">
        <v>398</v>
      </c>
      <c r="B91" t="s">
        <v>182</v>
      </c>
      <c r="C91">
        <v>114</v>
      </c>
      <c r="D91" t="s">
        <v>183</v>
      </c>
      <c r="E91" t="s">
        <v>184</v>
      </c>
      <c r="F91">
        <v>6.5579999999999998</v>
      </c>
      <c r="G91" t="s">
        <v>185</v>
      </c>
      <c r="H91">
        <v>1.05E-4</v>
      </c>
      <c r="I91" t="s">
        <v>25</v>
      </c>
      <c r="J91" t="s">
        <v>24</v>
      </c>
      <c r="K91">
        <v>30.346603999999999</v>
      </c>
      <c r="L91" t="s">
        <v>189</v>
      </c>
      <c r="M91">
        <v>1000000</v>
      </c>
      <c r="N91" t="s">
        <v>190</v>
      </c>
      <c r="O91">
        <v>10</v>
      </c>
      <c r="P91" t="s">
        <v>191</v>
      </c>
      <c r="Q91">
        <v>500</v>
      </c>
      <c r="R91" t="s">
        <v>192</v>
      </c>
      <c r="S91">
        <v>20</v>
      </c>
      <c r="T91" t="s">
        <v>193</v>
      </c>
      <c r="U91">
        <v>20</v>
      </c>
    </row>
    <row r="92" spans="1:21">
      <c r="A92">
        <v>397</v>
      </c>
      <c r="B92" t="s">
        <v>182</v>
      </c>
      <c r="C92">
        <v>114</v>
      </c>
      <c r="D92" t="s">
        <v>183</v>
      </c>
      <c r="E92" t="s">
        <v>184</v>
      </c>
      <c r="F92">
        <v>6.5579999999999998</v>
      </c>
      <c r="G92" t="s">
        <v>185</v>
      </c>
      <c r="H92">
        <v>1.05E-4</v>
      </c>
      <c r="I92" t="s">
        <v>25</v>
      </c>
      <c r="J92" t="s">
        <v>24</v>
      </c>
      <c r="K92">
        <v>30.27609</v>
      </c>
      <c r="L92" t="s">
        <v>189</v>
      </c>
      <c r="M92">
        <v>1000000</v>
      </c>
      <c r="N92" t="s">
        <v>190</v>
      </c>
      <c r="O92">
        <v>10</v>
      </c>
      <c r="P92" t="s">
        <v>191</v>
      </c>
      <c r="Q92">
        <v>500</v>
      </c>
      <c r="R92" t="s">
        <v>192</v>
      </c>
      <c r="S92">
        <v>20</v>
      </c>
      <c r="T92" t="s">
        <v>193</v>
      </c>
      <c r="U92">
        <v>20</v>
      </c>
    </row>
    <row r="93" spans="1:21">
      <c r="A93">
        <v>396</v>
      </c>
      <c r="B93" t="s">
        <v>182</v>
      </c>
      <c r="C93">
        <v>114</v>
      </c>
      <c r="D93" t="s">
        <v>183</v>
      </c>
      <c r="E93" t="s">
        <v>184</v>
      </c>
      <c r="F93">
        <v>6.5579999999999998</v>
      </c>
      <c r="G93" t="s">
        <v>185</v>
      </c>
      <c r="H93">
        <v>1.07E-4</v>
      </c>
      <c r="I93" t="s">
        <v>25</v>
      </c>
      <c r="J93" t="s">
        <v>24</v>
      </c>
      <c r="K93">
        <v>30.46472</v>
      </c>
      <c r="L93" t="s">
        <v>189</v>
      </c>
      <c r="M93">
        <v>1000000</v>
      </c>
      <c r="N93" t="s">
        <v>190</v>
      </c>
      <c r="O93">
        <v>10</v>
      </c>
      <c r="P93" t="s">
        <v>191</v>
      </c>
      <c r="Q93">
        <v>500</v>
      </c>
      <c r="R93" t="s">
        <v>192</v>
      </c>
      <c r="S93">
        <v>20</v>
      </c>
      <c r="T93" t="s">
        <v>193</v>
      </c>
      <c r="U93">
        <v>20</v>
      </c>
    </row>
    <row r="94" spans="1:21">
      <c r="A94">
        <v>395</v>
      </c>
      <c r="B94" t="s">
        <v>182</v>
      </c>
      <c r="C94">
        <v>114</v>
      </c>
      <c r="D94" t="s">
        <v>183</v>
      </c>
      <c r="E94" t="s">
        <v>184</v>
      </c>
      <c r="F94">
        <v>6.5579999999999998</v>
      </c>
      <c r="G94" t="s">
        <v>185</v>
      </c>
      <c r="H94">
        <v>1.05E-4</v>
      </c>
      <c r="I94" t="s">
        <v>25</v>
      </c>
      <c r="J94" t="s">
        <v>24</v>
      </c>
      <c r="K94">
        <v>30.813545000000001</v>
      </c>
      <c r="L94" t="s">
        <v>189</v>
      </c>
      <c r="M94">
        <v>1000000</v>
      </c>
      <c r="N94" t="s">
        <v>190</v>
      </c>
      <c r="O94">
        <v>10</v>
      </c>
      <c r="P94" t="s">
        <v>191</v>
      </c>
      <c r="Q94">
        <v>500</v>
      </c>
      <c r="R94" t="s">
        <v>192</v>
      </c>
      <c r="S94">
        <v>20</v>
      </c>
      <c r="T94" t="s">
        <v>193</v>
      </c>
      <c r="U94">
        <v>20</v>
      </c>
    </row>
    <row r="95" spans="1:21">
      <c r="A95">
        <v>394</v>
      </c>
      <c r="B95" t="s">
        <v>182</v>
      </c>
      <c r="C95">
        <v>114</v>
      </c>
      <c r="D95" t="s">
        <v>183</v>
      </c>
      <c r="E95" t="s">
        <v>184</v>
      </c>
      <c r="F95">
        <v>6.5579999999999998</v>
      </c>
      <c r="G95" t="s">
        <v>185</v>
      </c>
      <c r="H95">
        <v>1.05E-4</v>
      </c>
      <c r="I95" t="s">
        <v>25</v>
      </c>
      <c r="J95" t="s">
        <v>24</v>
      </c>
      <c r="K95">
        <v>30.342057</v>
      </c>
      <c r="L95" t="s">
        <v>189</v>
      </c>
      <c r="M95">
        <v>1000000</v>
      </c>
      <c r="N95" t="s">
        <v>190</v>
      </c>
      <c r="O95">
        <v>10</v>
      </c>
      <c r="P95" t="s">
        <v>191</v>
      </c>
      <c r="Q95">
        <v>500</v>
      </c>
      <c r="R95" t="s">
        <v>192</v>
      </c>
      <c r="S95">
        <v>20</v>
      </c>
      <c r="T95" t="s">
        <v>193</v>
      </c>
      <c r="U95">
        <v>20</v>
      </c>
    </row>
    <row r="96" spans="1:21">
      <c r="A96">
        <v>393</v>
      </c>
      <c r="B96" t="s">
        <v>182</v>
      </c>
      <c r="C96">
        <v>114</v>
      </c>
      <c r="D96" t="s">
        <v>183</v>
      </c>
      <c r="E96" t="s">
        <v>184</v>
      </c>
      <c r="F96">
        <v>6.5579999999999998</v>
      </c>
      <c r="G96" t="s">
        <v>185</v>
      </c>
      <c r="H96">
        <v>1.07E-4</v>
      </c>
      <c r="I96" t="s">
        <v>25</v>
      </c>
      <c r="J96" t="s">
        <v>24</v>
      </c>
      <c r="K96">
        <v>30.311584</v>
      </c>
      <c r="L96" t="s">
        <v>189</v>
      </c>
      <c r="M96">
        <v>1000000</v>
      </c>
      <c r="N96" t="s">
        <v>190</v>
      </c>
      <c r="O96">
        <v>10</v>
      </c>
      <c r="P96" t="s">
        <v>191</v>
      </c>
      <c r="Q96">
        <v>500</v>
      </c>
      <c r="R96" t="s">
        <v>192</v>
      </c>
      <c r="S96">
        <v>20</v>
      </c>
      <c r="T96" t="s">
        <v>193</v>
      </c>
      <c r="U96">
        <v>20</v>
      </c>
    </row>
    <row r="97" spans="1:21">
      <c r="A97">
        <v>392</v>
      </c>
      <c r="B97" t="s">
        <v>182</v>
      </c>
      <c r="C97">
        <v>114</v>
      </c>
      <c r="D97" t="s">
        <v>183</v>
      </c>
      <c r="E97" t="s">
        <v>184</v>
      </c>
      <c r="F97">
        <v>6.5579999999999998</v>
      </c>
      <c r="G97" t="s">
        <v>185</v>
      </c>
      <c r="H97">
        <v>1.0399999999999999E-4</v>
      </c>
      <c r="I97" t="s">
        <v>25</v>
      </c>
      <c r="J97" t="s">
        <v>24</v>
      </c>
      <c r="K97">
        <v>29.944427000000001</v>
      </c>
      <c r="L97" t="s">
        <v>189</v>
      </c>
      <c r="M97">
        <v>1000000</v>
      </c>
      <c r="N97" t="s">
        <v>190</v>
      </c>
      <c r="O97">
        <v>10</v>
      </c>
      <c r="P97" t="s">
        <v>191</v>
      </c>
      <c r="Q97">
        <v>500</v>
      </c>
      <c r="R97" t="s">
        <v>192</v>
      </c>
      <c r="S97">
        <v>20</v>
      </c>
      <c r="T97" t="s">
        <v>193</v>
      </c>
      <c r="U97">
        <v>20</v>
      </c>
    </row>
    <row r="98" spans="1:21">
      <c r="A98">
        <v>391</v>
      </c>
      <c r="B98" t="s">
        <v>182</v>
      </c>
      <c r="C98">
        <v>114</v>
      </c>
      <c r="D98" t="s">
        <v>183</v>
      </c>
      <c r="E98" t="s">
        <v>184</v>
      </c>
      <c r="F98">
        <v>5.88</v>
      </c>
      <c r="G98" t="s">
        <v>185</v>
      </c>
      <c r="H98">
        <v>4.9299999999999995E-4</v>
      </c>
      <c r="I98" t="s">
        <v>25</v>
      </c>
      <c r="J98" t="s">
        <v>24</v>
      </c>
      <c r="K98">
        <v>29.836600000000001</v>
      </c>
      <c r="L98" t="s">
        <v>189</v>
      </c>
      <c r="M98">
        <v>1000000</v>
      </c>
      <c r="N98" t="s">
        <v>190</v>
      </c>
      <c r="O98">
        <v>10</v>
      </c>
      <c r="P98" t="s">
        <v>191</v>
      </c>
      <c r="Q98">
        <v>100</v>
      </c>
      <c r="R98" t="s">
        <v>192</v>
      </c>
      <c r="S98">
        <v>20</v>
      </c>
      <c r="T98" t="s">
        <v>193</v>
      </c>
      <c r="U98">
        <v>20</v>
      </c>
    </row>
    <row r="99" spans="1:21">
      <c r="A99">
        <v>391</v>
      </c>
      <c r="B99" t="s">
        <v>182</v>
      </c>
      <c r="C99">
        <v>114</v>
      </c>
      <c r="D99" t="s">
        <v>183</v>
      </c>
      <c r="E99" t="s">
        <v>184</v>
      </c>
      <c r="F99">
        <v>5.88</v>
      </c>
      <c r="G99" t="s">
        <v>185</v>
      </c>
      <c r="H99">
        <v>4.84E-4</v>
      </c>
      <c r="I99" t="s">
        <v>25</v>
      </c>
      <c r="J99" t="s">
        <v>24</v>
      </c>
      <c r="K99">
        <v>29.451937000000001</v>
      </c>
      <c r="L99" t="s">
        <v>189</v>
      </c>
      <c r="M99">
        <v>1000000</v>
      </c>
      <c r="N99" t="s">
        <v>190</v>
      </c>
      <c r="O99">
        <v>10</v>
      </c>
      <c r="P99" t="s">
        <v>191</v>
      </c>
      <c r="Q99">
        <v>100</v>
      </c>
      <c r="R99" t="s">
        <v>192</v>
      </c>
      <c r="S99">
        <v>20</v>
      </c>
      <c r="T99" t="s">
        <v>193</v>
      </c>
      <c r="U99">
        <v>20</v>
      </c>
    </row>
    <row r="100" spans="1:21">
      <c r="A100">
        <v>390</v>
      </c>
      <c r="B100" t="s">
        <v>182</v>
      </c>
      <c r="C100">
        <v>114</v>
      </c>
      <c r="D100" t="s">
        <v>183</v>
      </c>
      <c r="E100" t="s">
        <v>184</v>
      </c>
      <c r="F100">
        <v>5.69</v>
      </c>
      <c r="G100" t="s">
        <v>185</v>
      </c>
      <c r="H100">
        <v>4.7199999999999998E-4</v>
      </c>
      <c r="I100" t="s">
        <v>25</v>
      </c>
      <c r="J100" t="s">
        <v>24</v>
      </c>
      <c r="K100">
        <v>26.704499999999999</v>
      </c>
      <c r="L100" t="s">
        <v>189</v>
      </c>
      <c r="M100">
        <v>1000000</v>
      </c>
      <c r="N100" t="s">
        <v>190</v>
      </c>
      <c r="O100">
        <v>10</v>
      </c>
      <c r="P100" t="s">
        <v>191</v>
      </c>
      <c r="Q100">
        <v>100</v>
      </c>
      <c r="R100" t="s">
        <v>192</v>
      </c>
      <c r="S100">
        <v>20</v>
      </c>
      <c r="T100" t="s">
        <v>193</v>
      </c>
      <c r="U100">
        <v>20</v>
      </c>
    </row>
    <row r="101" spans="1:21">
      <c r="A101">
        <v>389</v>
      </c>
      <c r="B101" t="s">
        <v>182</v>
      </c>
      <c r="C101">
        <v>114</v>
      </c>
      <c r="D101" t="s">
        <v>183</v>
      </c>
      <c r="E101" t="s">
        <v>184</v>
      </c>
      <c r="F101">
        <v>5.69</v>
      </c>
      <c r="G101" t="s">
        <v>185</v>
      </c>
      <c r="H101">
        <v>4.7699999999999999E-4</v>
      </c>
      <c r="I101" t="s">
        <v>25</v>
      </c>
      <c r="J101" t="s">
        <v>24</v>
      </c>
      <c r="K101">
        <v>26.641933999999999</v>
      </c>
      <c r="L101" t="s">
        <v>189</v>
      </c>
      <c r="M101">
        <v>1000000</v>
      </c>
      <c r="N101" t="s">
        <v>190</v>
      </c>
      <c r="O101">
        <v>10</v>
      </c>
      <c r="P101" t="s">
        <v>191</v>
      </c>
      <c r="Q101">
        <v>100</v>
      </c>
      <c r="R101" t="s">
        <v>192</v>
      </c>
      <c r="S101">
        <v>20</v>
      </c>
      <c r="T101" t="s">
        <v>193</v>
      </c>
      <c r="U101">
        <v>20</v>
      </c>
    </row>
    <row r="102" spans="1:21">
      <c r="A102">
        <v>387</v>
      </c>
      <c r="B102" t="s">
        <v>182</v>
      </c>
      <c r="C102">
        <v>114</v>
      </c>
      <c r="D102" t="s">
        <v>183</v>
      </c>
      <c r="E102" t="s">
        <v>184</v>
      </c>
      <c r="F102">
        <v>5.69</v>
      </c>
      <c r="G102" t="s">
        <v>185</v>
      </c>
      <c r="H102">
        <v>4.8700000000000002E-4</v>
      </c>
      <c r="I102" t="s">
        <v>25</v>
      </c>
      <c r="J102" t="s">
        <v>24</v>
      </c>
      <c r="K102">
        <v>27.000491</v>
      </c>
      <c r="L102" t="s">
        <v>189</v>
      </c>
      <c r="M102">
        <v>1000000</v>
      </c>
      <c r="N102" t="s">
        <v>190</v>
      </c>
      <c r="O102">
        <v>10</v>
      </c>
      <c r="P102" t="s">
        <v>191</v>
      </c>
      <c r="Q102">
        <v>100</v>
      </c>
      <c r="R102" t="s">
        <v>192</v>
      </c>
      <c r="S102">
        <v>20</v>
      </c>
      <c r="T102" t="s">
        <v>193</v>
      </c>
      <c r="U102">
        <v>20</v>
      </c>
    </row>
    <row r="103" spans="1:21">
      <c r="A103">
        <v>387</v>
      </c>
      <c r="B103" t="s">
        <v>182</v>
      </c>
      <c r="C103">
        <v>343</v>
      </c>
      <c r="D103" t="s">
        <v>183</v>
      </c>
      <c r="E103" t="s">
        <v>184</v>
      </c>
      <c r="F103">
        <v>18.07</v>
      </c>
      <c r="G103" t="s">
        <v>185</v>
      </c>
      <c r="H103">
        <v>4.9899999999999999E-4</v>
      </c>
      <c r="I103" t="s">
        <v>25</v>
      </c>
      <c r="J103" t="s">
        <v>24</v>
      </c>
      <c r="K103">
        <v>81.600409999999997</v>
      </c>
      <c r="L103" t="s">
        <v>189</v>
      </c>
      <c r="M103">
        <v>3000000</v>
      </c>
      <c r="N103" t="s">
        <v>190</v>
      </c>
      <c r="O103">
        <v>10</v>
      </c>
      <c r="P103" t="s">
        <v>191</v>
      </c>
      <c r="Q103">
        <v>100</v>
      </c>
      <c r="R103" t="s">
        <v>192</v>
      </c>
      <c r="S103">
        <v>20</v>
      </c>
      <c r="T103" t="s">
        <v>193</v>
      </c>
      <c r="U103">
        <v>20</v>
      </c>
    </row>
    <row r="104" spans="1:21">
      <c r="A104">
        <v>386</v>
      </c>
      <c r="B104" t="s">
        <v>182</v>
      </c>
      <c r="C104">
        <v>343</v>
      </c>
      <c r="D104" t="s">
        <v>183</v>
      </c>
      <c r="E104" t="s">
        <v>184</v>
      </c>
      <c r="F104">
        <v>12.58</v>
      </c>
      <c r="G104" t="s">
        <v>185</v>
      </c>
      <c r="H104">
        <v>5.0100000000000003E-4</v>
      </c>
      <c r="I104" t="s">
        <v>25</v>
      </c>
      <c r="J104" t="s">
        <v>24</v>
      </c>
      <c r="K104">
        <v>88.922567000000001</v>
      </c>
      <c r="L104" t="s">
        <v>189</v>
      </c>
      <c r="M104">
        <v>3000000</v>
      </c>
      <c r="N104" t="s">
        <v>190</v>
      </c>
      <c r="O104">
        <v>10</v>
      </c>
      <c r="P104" t="s">
        <v>191</v>
      </c>
      <c r="Q104">
        <v>100</v>
      </c>
      <c r="R104" t="s">
        <v>192</v>
      </c>
      <c r="S104">
        <v>20</v>
      </c>
      <c r="T104" t="s">
        <v>193</v>
      </c>
      <c r="U104">
        <v>20</v>
      </c>
    </row>
    <row r="105" spans="1:21">
      <c r="A105">
        <v>385</v>
      </c>
      <c r="B105" t="s">
        <v>182</v>
      </c>
      <c r="C105">
        <v>171</v>
      </c>
      <c r="D105" t="s">
        <v>183</v>
      </c>
      <c r="E105" t="s">
        <v>184</v>
      </c>
      <c r="F105">
        <v>7135.69</v>
      </c>
      <c r="G105" t="s">
        <v>185</v>
      </c>
      <c r="H105">
        <v>4.7399999999999997E-4</v>
      </c>
      <c r="I105" t="s">
        <v>25</v>
      </c>
      <c r="J105" t="s">
        <v>24</v>
      </c>
      <c r="K105">
        <v>83.444817999999998</v>
      </c>
      <c r="L105" t="s">
        <v>189</v>
      </c>
      <c r="M105">
        <v>3000000</v>
      </c>
      <c r="N105" t="s">
        <v>190</v>
      </c>
      <c r="O105">
        <v>5</v>
      </c>
      <c r="P105" t="s">
        <v>191</v>
      </c>
      <c r="Q105">
        <v>100</v>
      </c>
      <c r="R105" t="s">
        <v>192</v>
      </c>
      <c r="S105">
        <v>30</v>
      </c>
      <c r="T105" t="s">
        <v>193</v>
      </c>
      <c r="U105">
        <v>30</v>
      </c>
    </row>
    <row r="106" spans="1:21">
      <c r="A106">
        <v>393</v>
      </c>
      <c r="B106" t="s">
        <v>182</v>
      </c>
      <c r="C106">
        <v>171</v>
      </c>
      <c r="D106" t="s">
        <v>183</v>
      </c>
      <c r="E106" t="s">
        <v>184</v>
      </c>
      <c r="F106">
        <v>7135.69</v>
      </c>
      <c r="G106" t="s">
        <v>185</v>
      </c>
      <c r="H106">
        <v>9.8999999999999994E-5</v>
      </c>
      <c r="I106" t="s">
        <v>25</v>
      </c>
      <c r="J106" t="s">
        <v>24</v>
      </c>
      <c r="K106">
        <v>82.779161999999999</v>
      </c>
      <c r="L106" t="s">
        <v>189</v>
      </c>
      <c r="M106">
        <v>3000000</v>
      </c>
      <c r="N106" t="s">
        <v>190</v>
      </c>
      <c r="O106">
        <v>5</v>
      </c>
      <c r="P106" t="s">
        <v>191</v>
      </c>
      <c r="Q106">
        <v>100</v>
      </c>
      <c r="R106" t="s">
        <v>192</v>
      </c>
      <c r="S106">
        <v>30</v>
      </c>
      <c r="T106" t="s">
        <v>193</v>
      </c>
      <c r="U106">
        <v>30</v>
      </c>
    </row>
    <row r="107" spans="1:21">
      <c r="A107">
        <v>392</v>
      </c>
      <c r="B107" t="s">
        <v>182</v>
      </c>
      <c r="C107">
        <v>171</v>
      </c>
      <c r="D107" t="s">
        <v>183</v>
      </c>
      <c r="E107" t="s">
        <v>184</v>
      </c>
      <c r="F107">
        <v>7135.69</v>
      </c>
      <c r="G107" t="s">
        <v>185</v>
      </c>
      <c r="H107">
        <v>9.8999999999999994E-5</v>
      </c>
      <c r="I107" t="s">
        <v>25</v>
      </c>
      <c r="J107" t="s">
        <v>24</v>
      </c>
      <c r="K107">
        <v>82.727943999999994</v>
      </c>
      <c r="L107" t="s">
        <v>189</v>
      </c>
      <c r="M107">
        <v>3000000</v>
      </c>
      <c r="N107" t="s">
        <v>190</v>
      </c>
      <c r="O107">
        <v>5</v>
      </c>
      <c r="P107" t="s">
        <v>191</v>
      </c>
      <c r="Q107">
        <v>100</v>
      </c>
      <c r="R107" t="s">
        <v>192</v>
      </c>
      <c r="S107">
        <v>30</v>
      </c>
      <c r="T107" t="s">
        <v>193</v>
      </c>
      <c r="U107">
        <v>30</v>
      </c>
    </row>
    <row r="108" spans="1:21">
      <c r="A108">
        <v>391</v>
      </c>
      <c r="B108" t="s">
        <v>182</v>
      </c>
      <c r="C108">
        <v>171</v>
      </c>
      <c r="D108" t="s">
        <v>183</v>
      </c>
      <c r="E108" t="s">
        <v>184</v>
      </c>
      <c r="F108">
        <v>7135.69</v>
      </c>
      <c r="G108" t="s">
        <v>185</v>
      </c>
      <c r="H108">
        <v>9.8999999999999994E-5</v>
      </c>
      <c r="I108" t="s">
        <v>25</v>
      </c>
      <c r="J108" t="s">
        <v>24</v>
      </c>
      <c r="K108">
        <v>82.433469000000002</v>
      </c>
      <c r="L108" t="s">
        <v>189</v>
      </c>
      <c r="M108">
        <v>3000000</v>
      </c>
      <c r="N108" t="s">
        <v>190</v>
      </c>
      <c r="O108">
        <v>5</v>
      </c>
      <c r="P108" t="s">
        <v>191</v>
      </c>
      <c r="Q108">
        <v>100</v>
      </c>
      <c r="R108" t="s">
        <v>192</v>
      </c>
      <c r="S108">
        <v>30</v>
      </c>
      <c r="T108" t="s">
        <v>193</v>
      </c>
      <c r="U108">
        <v>30</v>
      </c>
    </row>
    <row r="109" spans="1:21">
      <c r="A109">
        <v>390</v>
      </c>
      <c r="B109" t="s">
        <v>182</v>
      </c>
      <c r="C109">
        <v>171</v>
      </c>
      <c r="D109" t="s">
        <v>183</v>
      </c>
      <c r="E109" t="s">
        <v>184</v>
      </c>
      <c r="F109">
        <v>7135.69</v>
      </c>
      <c r="G109" t="s">
        <v>185</v>
      </c>
      <c r="H109">
        <v>9.8999999999999994E-5</v>
      </c>
      <c r="I109" t="s">
        <v>25</v>
      </c>
      <c r="J109" t="s">
        <v>24</v>
      </c>
      <c r="K109">
        <v>82.389993000000004</v>
      </c>
      <c r="L109" t="s">
        <v>189</v>
      </c>
      <c r="M109">
        <v>3000000</v>
      </c>
      <c r="N109" t="s">
        <v>190</v>
      </c>
      <c r="O109">
        <v>5</v>
      </c>
      <c r="P109" t="s">
        <v>191</v>
      </c>
      <c r="Q109">
        <v>100</v>
      </c>
      <c r="R109" t="s">
        <v>192</v>
      </c>
      <c r="S109">
        <v>30</v>
      </c>
      <c r="T109" t="s">
        <v>193</v>
      </c>
      <c r="U109">
        <v>30</v>
      </c>
    </row>
    <row r="110" spans="1:21">
      <c r="A110">
        <v>389</v>
      </c>
      <c r="B110" t="s">
        <v>182</v>
      </c>
      <c r="C110">
        <v>171</v>
      </c>
      <c r="D110" t="s">
        <v>183</v>
      </c>
      <c r="E110" t="s">
        <v>184</v>
      </c>
      <c r="F110">
        <v>7135.69</v>
      </c>
      <c r="G110" t="s">
        <v>185</v>
      </c>
      <c r="H110">
        <v>9.8999999999999994E-5</v>
      </c>
      <c r="I110" t="s">
        <v>25</v>
      </c>
      <c r="J110" t="s">
        <v>24</v>
      </c>
      <c r="K110">
        <v>82.375658999999999</v>
      </c>
      <c r="L110" t="s">
        <v>189</v>
      </c>
      <c r="M110">
        <v>3000000</v>
      </c>
      <c r="N110" t="s">
        <v>190</v>
      </c>
      <c r="O110">
        <v>5</v>
      </c>
      <c r="P110" t="s">
        <v>191</v>
      </c>
      <c r="Q110">
        <v>100</v>
      </c>
      <c r="R110" t="s">
        <v>192</v>
      </c>
      <c r="S110">
        <v>30</v>
      </c>
      <c r="T110" t="s">
        <v>193</v>
      </c>
      <c r="U110">
        <v>30</v>
      </c>
    </row>
    <row r="111" spans="1:21">
      <c r="A111">
        <v>388</v>
      </c>
      <c r="B111" t="s">
        <v>182</v>
      </c>
      <c r="C111">
        <v>171</v>
      </c>
      <c r="D111" t="s">
        <v>183</v>
      </c>
      <c r="E111" t="s">
        <v>184</v>
      </c>
      <c r="F111">
        <v>7135.69</v>
      </c>
      <c r="G111" t="s">
        <v>185</v>
      </c>
      <c r="H111">
        <v>1E-4</v>
      </c>
      <c r="I111" t="s">
        <v>25</v>
      </c>
      <c r="J111" t="s">
        <v>24</v>
      </c>
      <c r="K111">
        <v>82.462119999999999</v>
      </c>
      <c r="L111" t="s">
        <v>189</v>
      </c>
      <c r="M111">
        <v>3000000</v>
      </c>
      <c r="N111" t="s">
        <v>190</v>
      </c>
      <c r="O111">
        <v>5</v>
      </c>
      <c r="P111" t="s">
        <v>191</v>
      </c>
      <c r="Q111">
        <v>100</v>
      </c>
      <c r="R111" t="s">
        <v>192</v>
      </c>
      <c r="S111">
        <v>30</v>
      </c>
      <c r="T111" t="s">
        <v>193</v>
      </c>
      <c r="U111">
        <v>30</v>
      </c>
    </row>
    <row r="112" spans="1:21">
      <c r="A112">
        <v>387</v>
      </c>
      <c r="B112" t="s">
        <v>182</v>
      </c>
      <c r="C112">
        <v>171</v>
      </c>
      <c r="D112" t="s">
        <v>183</v>
      </c>
      <c r="E112" t="s">
        <v>184</v>
      </c>
      <c r="F112">
        <v>7135.69</v>
      </c>
      <c r="G112" t="s">
        <v>185</v>
      </c>
      <c r="H112">
        <v>9.8999999999999994E-5</v>
      </c>
      <c r="I112" t="s">
        <v>25</v>
      </c>
      <c r="J112" t="s">
        <v>24</v>
      </c>
      <c r="K112">
        <v>82.615094999999997</v>
      </c>
      <c r="L112" t="s">
        <v>189</v>
      </c>
      <c r="M112">
        <v>3000000</v>
      </c>
      <c r="N112" t="s">
        <v>190</v>
      </c>
      <c r="O112">
        <v>5</v>
      </c>
      <c r="P112" t="s">
        <v>191</v>
      </c>
      <c r="Q112">
        <v>100</v>
      </c>
      <c r="R112" t="s">
        <v>192</v>
      </c>
      <c r="S112">
        <v>30</v>
      </c>
      <c r="T112" t="s">
        <v>193</v>
      </c>
      <c r="U112">
        <v>30</v>
      </c>
    </row>
    <row r="113" spans="1:21">
      <c r="A113">
        <v>386</v>
      </c>
      <c r="B113" t="s">
        <v>182</v>
      </c>
      <c r="C113">
        <v>171</v>
      </c>
      <c r="D113" t="s">
        <v>183</v>
      </c>
      <c r="E113" t="s">
        <v>184</v>
      </c>
      <c r="F113">
        <v>7135.69</v>
      </c>
      <c r="G113" t="s">
        <v>185</v>
      </c>
      <c r="H113">
        <v>9.8999999999999994E-5</v>
      </c>
      <c r="I113" t="s">
        <v>25</v>
      </c>
      <c r="J113" t="s">
        <v>24</v>
      </c>
      <c r="K113">
        <v>82.333234000000004</v>
      </c>
      <c r="L113" t="s">
        <v>189</v>
      </c>
      <c r="M113">
        <v>3000000</v>
      </c>
      <c r="N113" t="s">
        <v>190</v>
      </c>
      <c r="O113">
        <v>5</v>
      </c>
      <c r="P113" t="s">
        <v>191</v>
      </c>
      <c r="Q113">
        <v>100</v>
      </c>
      <c r="R113" t="s">
        <v>192</v>
      </c>
      <c r="S113">
        <v>30</v>
      </c>
      <c r="T113" t="s">
        <v>193</v>
      </c>
      <c r="U113">
        <v>30</v>
      </c>
    </row>
    <row r="114" spans="1:21">
      <c r="A114">
        <v>385</v>
      </c>
      <c r="B114" t="s">
        <v>182</v>
      </c>
      <c r="C114">
        <v>171</v>
      </c>
      <c r="D114" t="s">
        <v>183</v>
      </c>
      <c r="E114" t="s">
        <v>184</v>
      </c>
      <c r="F114">
        <v>7135.69</v>
      </c>
      <c r="G114" t="s">
        <v>185</v>
      </c>
      <c r="H114">
        <v>9.8999999999999994E-5</v>
      </c>
      <c r="I114" t="s">
        <v>25</v>
      </c>
      <c r="J114" t="s">
        <v>24</v>
      </c>
      <c r="K114">
        <v>82.496505999999997</v>
      </c>
      <c r="L114" t="s">
        <v>189</v>
      </c>
      <c r="M114">
        <v>3000000</v>
      </c>
      <c r="N114" t="s">
        <v>190</v>
      </c>
      <c r="O114">
        <v>5</v>
      </c>
      <c r="P114" t="s">
        <v>191</v>
      </c>
      <c r="Q114">
        <v>100</v>
      </c>
      <c r="R114" t="s">
        <v>192</v>
      </c>
      <c r="S114">
        <v>30</v>
      </c>
      <c r="T114" t="s">
        <v>193</v>
      </c>
      <c r="U114">
        <v>30</v>
      </c>
    </row>
    <row r="115" spans="1:21">
      <c r="A115">
        <v>384</v>
      </c>
      <c r="B115" t="s">
        <v>182</v>
      </c>
      <c r="C115">
        <v>171</v>
      </c>
      <c r="D115" t="s">
        <v>183</v>
      </c>
      <c r="E115" t="s">
        <v>184</v>
      </c>
      <c r="F115">
        <v>7135.69</v>
      </c>
      <c r="G115" t="s">
        <v>185</v>
      </c>
      <c r="H115">
        <v>1E-4</v>
      </c>
      <c r="I115" t="s">
        <v>25</v>
      </c>
      <c r="J115" t="s">
        <v>24</v>
      </c>
      <c r="K115">
        <v>82.270551999999995</v>
      </c>
      <c r="L115" t="s">
        <v>189</v>
      </c>
      <c r="M115">
        <v>3000000</v>
      </c>
      <c r="N115" t="s">
        <v>190</v>
      </c>
      <c r="O115">
        <v>5</v>
      </c>
      <c r="P115" t="s">
        <v>191</v>
      </c>
      <c r="Q115">
        <v>100</v>
      </c>
      <c r="R115" t="s">
        <v>192</v>
      </c>
      <c r="S115">
        <v>30</v>
      </c>
      <c r="T115" t="s">
        <v>193</v>
      </c>
      <c r="U115">
        <v>30</v>
      </c>
    </row>
    <row r="116" spans="1:21">
      <c r="A116">
        <v>383</v>
      </c>
      <c r="B116" t="s">
        <v>182</v>
      </c>
      <c r="C116">
        <v>171</v>
      </c>
      <c r="D116" t="s">
        <v>183</v>
      </c>
      <c r="E116" t="s">
        <v>184</v>
      </c>
      <c r="F116">
        <v>7119.64</v>
      </c>
      <c r="G116" t="s">
        <v>185</v>
      </c>
      <c r="H116">
        <v>9.1000000000000003E-5</v>
      </c>
      <c r="I116" t="s">
        <v>25</v>
      </c>
      <c r="J116" t="s">
        <v>24</v>
      </c>
      <c r="K116">
        <v>80.274994000000007</v>
      </c>
      <c r="L116" t="s">
        <v>189</v>
      </c>
      <c r="M116">
        <v>3000000</v>
      </c>
      <c r="N116" t="s">
        <v>190</v>
      </c>
      <c r="O116">
        <v>5</v>
      </c>
      <c r="P116" t="s">
        <v>191</v>
      </c>
      <c r="Q116">
        <v>100</v>
      </c>
      <c r="R116" t="s">
        <v>192</v>
      </c>
      <c r="S116">
        <v>30</v>
      </c>
      <c r="T116" t="s">
        <v>193</v>
      </c>
      <c r="U116">
        <v>30</v>
      </c>
    </row>
    <row r="117" spans="1:21">
      <c r="A117">
        <v>382</v>
      </c>
      <c r="B117" t="s">
        <v>182</v>
      </c>
      <c r="C117">
        <v>171</v>
      </c>
      <c r="D117" t="s">
        <v>183</v>
      </c>
      <c r="E117" t="s">
        <v>184</v>
      </c>
      <c r="F117">
        <v>7119.64</v>
      </c>
      <c r="G117" t="s">
        <v>185</v>
      </c>
      <c r="H117">
        <v>9.7999999999999997E-5</v>
      </c>
      <c r="I117" t="s">
        <v>25</v>
      </c>
      <c r="J117" t="s">
        <v>24</v>
      </c>
      <c r="K117">
        <v>79.833494999999999</v>
      </c>
      <c r="L117" t="s">
        <v>189</v>
      </c>
      <c r="M117">
        <v>3000000</v>
      </c>
      <c r="N117" t="s">
        <v>190</v>
      </c>
      <c r="O117">
        <v>5</v>
      </c>
      <c r="P117" t="s">
        <v>191</v>
      </c>
      <c r="Q117">
        <v>100</v>
      </c>
      <c r="R117" t="s">
        <v>192</v>
      </c>
      <c r="S117">
        <v>30</v>
      </c>
      <c r="T117" t="s">
        <v>193</v>
      </c>
      <c r="U117">
        <v>30</v>
      </c>
    </row>
    <row r="118" spans="1:21">
      <c r="A118">
        <v>381</v>
      </c>
      <c r="B118" t="s">
        <v>182</v>
      </c>
      <c r="C118">
        <v>171</v>
      </c>
      <c r="D118" t="s">
        <v>183</v>
      </c>
      <c r="E118" t="s">
        <v>184</v>
      </c>
      <c r="F118">
        <v>7119.64</v>
      </c>
      <c r="G118" t="s">
        <v>185</v>
      </c>
      <c r="H118">
        <v>9.7999999999999997E-5</v>
      </c>
      <c r="I118" t="s">
        <v>25</v>
      </c>
      <c r="J118" t="s">
        <v>24</v>
      </c>
      <c r="K118">
        <v>79.695255000000003</v>
      </c>
      <c r="L118" t="s">
        <v>189</v>
      </c>
      <c r="M118">
        <v>3000000</v>
      </c>
      <c r="N118" t="s">
        <v>190</v>
      </c>
      <c r="O118">
        <v>5</v>
      </c>
      <c r="P118" t="s">
        <v>191</v>
      </c>
      <c r="Q118">
        <v>100</v>
      </c>
      <c r="R118" t="s">
        <v>192</v>
      </c>
      <c r="S118">
        <v>30</v>
      </c>
      <c r="T118" t="s">
        <v>193</v>
      </c>
      <c r="U118">
        <v>30</v>
      </c>
    </row>
    <row r="119" spans="1:21">
      <c r="A119">
        <v>380</v>
      </c>
      <c r="B119" t="s">
        <v>182</v>
      </c>
      <c r="C119">
        <v>171</v>
      </c>
      <c r="D119" t="s">
        <v>183</v>
      </c>
      <c r="E119" t="s">
        <v>184</v>
      </c>
      <c r="F119">
        <v>7119.64</v>
      </c>
      <c r="G119" t="s">
        <v>185</v>
      </c>
      <c r="H119">
        <v>9.7999999999999997E-5</v>
      </c>
      <c r="I119" t="s">
        <v>25</v>
      </c>
      <c r="J119" t="s">
        <v>24</v>
      </c>
      <c r="K119">
        <v>79.676208000000003</v>
      </c>
      <c r="L119" t="s">
        <v>189</v>
      </c>
      <c r="M119">
        <v>3000000</v>
      </c>
      <c r="N119" t="s">
        <v>190</v>
      </c>
      <c r="O119">
        <v>5</v>
      </c>
      <c r="P119" t="s">
        <v>191</v>
      </c>
      <c r="Q119">
        <v>100</v>
      </c>
      <c r="R119" t="s">
        <v>192</v>
      </c>
      <c r="S119">
        <v>30</v>
      </c>
      <c r="T119" t="s">
        <v>193</v>
      </c>
      <c r="U119">
        <v>30</v>
      </c>
    </row>
    <row r="120" spans="1:21">
      <c r="A120">
        <v>379</v>
      </c>
      <c r="B120" t="s">
        <v>182</v>
      </c>
      <c r="C120">
        <v>171</v>
      </c>
      <c r="D120" t="s">
        <v>183</v>
      </c>
      <c r="E120" t="s">
        <v>184</v>
      </c>
      <c r="F120">
        <v>7119.64</v>
      </c>
      <c r="G120" t="s">
        <v>185</v>
      </c>
      <c r="H120">
        <v>9.7999999999999997E-5</v>
      </c>
      <c r="I120" t="s">
        <v>25</v>
      </c>
      <c r="J120" t="s">
        <v>24</v>
      </c>
      <c r="K120">
        <v>79.887820000000005</v>
      </c>
      <c r="L120" t="s">
        <v>189</v>
      </c>
      <c r="M120">
        <v>3000000</v>
      </c>
      <c r="N120" t="s">
        <v>190</v>
      </c>
      <c r="O120">
        <v>5</v>
      </c>
      <c r="P120" t="s">
        <v>191</v>
      </c>
      <c r="Q120">
        <v>100</v>
      </c>
      <c r="R120" t="s">
        <v>192</v>
      </c>
      <c r="S120">
        <v>30</v>
      </c>
      <c r="T120" t="s">
        <v>193</v>
      </c>
      <c r="U120">
        <v>30</v>
      </c>
    </row>
    <row r="121" spans="1:21">
      <c r="A121">
        <v>378</v>
      </c>
      <c r="B121" t="s">
        <v>182</v>
      </c>
      <c r="C121">
        <v>171</v>
      </c>
      <c r="D121" t="s">
        <v>183</v>
      </c>
      <c r="E121" t="s">
        <v>184</v>
      </c>
      <c r="F121">
        <v>7119.64</v>
      </c>
      <c r="G121" t="s">
        <v>185</v>
      </c>
      <c r="H121">
        <v>9.7999999999999997E-5</v>
      </c>
      <c r="I121" t="s">
        <v>25</v>
      </c>
      <c r="J121" t="s">
        <v>24</v>
      </c>
      <c r="K121">
        <v>80.108851999999999</v>
      </c>
      <c r="L121" t="s">
        <v>189</v>
      </c>
      <c r="M121">
        <v>3000000</v>
      </c>
      <c r="N121" t="s">
        <v>190</v>
      </c>
      <c r="O121">
        <v>5</v>
      </c>
      <c r="P121" t="s">
        <v>191</v>
      </c>
      <c r="Q121">
        <v>100</v>
      </c>
      <c r="R121" t="s">
        <v>192</v>
      </c>
      <c r="S121">
        <v>30</v>
      </c>
      <c r="T121" t="s">
        <v>193</v>
      </c>
      <c r="U121">
        <v>30</v>
      </c>
    </row>
    <row r="122" spans="1:21">
      <c r="A122">
        <v>377</v>
      </c>
      <c r="B122" t="s">
        <v>182</v>
      </c>
      <c r="C122">
        <v>171</v>
      </c>
      <c r="D122" t="s">
        <v>183</v>
      </c>
      <c r="E122" t="s">
        <v>184</v>
      </c>
      <c r="F122">
        <v>7119.64</v>
      </c>
      <c r="G122" t="s">
        <v>185</v>
      </c>
      <c r="H122">
        <v>9.8999999999999994E-5</v>
      </c>
      <c r="I122" t="s">
        <v>25</v>
      </c>
      <c r="J122" t="s">
        <v>24</v>
      </c>
      <c r="K122">
        <v>80.251377000000005</v>
      </c>
      <c r="L122" t="s">
        <v>189</v>
      </c>
      <c r="M122">
        <v>3000000</v>
      </c>
      <c r="N122" t="s">
        <v>190</v>
      </c>
      <c r="O122">
        <v>5</v>
      </c>
      <c r="P122" t="s">
        <v>191</v>
      </c>
      <c r="Q122">
        <v>100</v>
      </c>
      <c r="R122" t="s">
        <v>192</v>
      </c>
      <c r="S122">
        <v>30</v>
      </c>
      <c r="T122" t="s">
        <v>193</v>
      </c>
      <c r="U122">
        <v>30</v>
      </c>
    </row>
    <row r="123" spans="1:21">
      <c r="A123">
        <v>376</v>
      </c>
      <c r="B123" t="s">
        <v>182</v>
      </c>
      <c r="C123">
        <v>171</v>
      </c>
      <c r="D123" t="s">
        <v>183</v>
      </c>
      <c r="E123" t="s">
        <v>184</v>
      </c>
      <c r="F123">
        <v>7119.64</v>
      </c>
      <c r="G123" t="s">
        <v>185</v>
      </c>
      <c r="H123">
        <v>9.7999999999999997E-5</v>
      </c>
      <c r="I123" t="s">
        <v>25</v>
      </c>
      <c r="J123" t="s">
        <v>24</v>
      </c>
      <c r="K123">
        <v>79.801871000000006</v>
      </c>
      <c r="L123" t="s">
        <v>189</v>
      </c>
      <c r="M123">
        <v>3000000</v>
      </c>
      <c r="N123" t="s">
        <v>190</v>
      </c>
      <c r="O123">
        <v>5</v>
      </c>
      <c r="P123" t="s">
        <v>191</v>
      </c>
      <c r="Q123">
        <v>100</v>
      </c>
      <c r="R123" t="s">
        <v>192</v>
      </c>
      <c r="S123">
        <v>30</v>
      </c>
      <c r="T123" t="s">
        <v>193</v>
      </c>
      <c r="U123">
        <v>30</v>
      </c>
    </row>
    <row r="124" spans="1:21">
      <c r="A124">
        <v>375</v>
      </c>
      <c r="B124" t="s">
        <v>182</v>
      </c>
      <c r="C124">
        <v>171</v>
      </c>
      <c r="D124" t="s">
        <v>183</v>
      </c>
      <c r="E124" t="s">
        <v>184</v>
      </c>
      <c r="F124">
        <v>7119.64</v>
      </c>
      <c r="G124" t="s">
        <v>185</v>
      </c>
      <c r="H124">
        <v>9.8999999999999994E-5</v>
      </c>
      <c r="I124" t="s">
        <v>25</v>
      </c>
      <c r="J124" t="s">
        <v>24</v>
      </c>
      <c r="K124">
        <v>79.861699000000002</v>
      </c>
      <c r="L124" t="s">
        <v>189</v>
      </c>
      <c r="M124">
        <v>3000000</v>
      </c>
      <c r="N124" t="s">
        <v>190</v>
      </c>
      <c r="O124">
        <v>5</v>
      </c>
      <c r="P124" t="s">
        <v>191</v>
      </c>
      <c r="Q124">
        <v>100</v>
      </c>
      <c r="R124" t="s">
        <v>192</v>
      </c>
      <c r="S124">
        <v>30</v>
      </c>
      <c r="T124" t="s">
        <v>193</v>
      </c>
      <c r="U124">
        <v>30</v>
      </c>
    </row>
    <row r="125" spans="1:21">
      <c r="A125">
        <v>374</v>
      </c>
      <c r="B125" t="s">
        <v>182</v>
      </c>
      <c r="C125">
        <v>171</v>
      </c>
      <c r="D125" t="s">
        <v>183</v>
      </c>
      <c r="E125" t="s">
        <v>184</v>
      </c>
      <c r="F125">
        <v>7119.64</v>
      </c>
      <c r="G125" t="s">
        <v>185</v>
      </c>
      <c r="H125">
        <v>9.1000000000000003E-5</v>
      </c>
      <c r="I125" t="s">
        <v>25</v>
      </c>
      <c r="J125" t="s">
        <v>24</v>
      </c>
      <c r="K125">
        <v>80.133927999999997</v>
      </c>
      <c r="L125" t="s">
        <v>189</v>
      </c>
      <c r="M125">
        <v>3000000</v>
      </c>
      <c r="N125" t="s">
        <v>190</v>
      </c>
      <c r="O125">
        <v>5</v>
      </c>
      <c r="P125" t="s">
        <v>191</v>
      </c>
      <c r="Q125">
        <v>100</v>
      </c>
      <c r="R125" t="s">
        <v>192</v>
      </c>
      <c r="S125">
        <v>30</v>
      </c>
      <c r="T125" t="s">
        <v>193</v>
      </c>
      <c r="U125">
        <v>30</v>
      </c>
    </row>
    <row r="126" spans="1:21">
      <c r="A126">
        <v>373</v>
      </c>
      <c r="B126" t="s">
        <v>182</v>
      </c>
      <c r="C126">
        <v>171</v>
      </c>
      <c r="D126" t="s">
        <v>183</v>
      </c>
      <c r="E126" t="s">
        <v>184</v>
      </c>
      <c r="F126">
        <v>7119.64</v>
      </c>
      <c r="G126" t="s">
        <v>185</v>
      </c>
      <c r="H126">
        <v>9.2E-5</v>
      </c>
      <c r="I126" t="s">
        <v>25</v>
      </c>
      <c r="J126" t="s">
        <v>24</v>
      </c>
      <c r="K126">
        <v>80.075000000000003</v>
      </c>
      <c r="L126" t="s">
        <v>189</v>
      </c>
      <c r="M126">
        <v>3000000</v>
      </c>
      <c r="N126" t="s">
        <v>190</v>
      </c>
      <c r="O126">
        <v>5</v>
      </c>
      <c r="P126" t="s">
        <v>191</v>
      </c>
      <c r="Q126">
        <v>100</v>
      </c>
      <c r="R126" t="s">
        <v>192</v>
      </c>
      <c r="S126">
        <v>30</v>
      </c>
      <c r="T126" t="s">
        <v>193</v>
      </c>
      <c r="U126">
        <v>30</v>
      </c>
    </row>
    <row r="127" spans="1:21">
      <c r="A127">
        <v>372</v>
      </c>
      <c r="B127" t="s">
        <v>182</v>
      </c>
      <c r="C127">
        <v>171</v>
      </c>
      <c r="D127" t="s">
        <v>183</v>
      </c>
      <c r="E127" t="s">
        <v>184</v>
      </c>
      <c r="F127">
        <v>7119.64</v>
      </c>
      <c r="G127" t="s">
        <v>185</v>
      </c>
      <c r="H127">
        <v>9.8999999999999994E-5</v>
      </c>
      <c r="I127" t="s">
        <v>25</v>
      </c>
      <c r="J127" t="s">
        <v>24</v>
      </c>
      <c r="K127">
        <v>79.729463999999993</v>
      </c>
      <c r="L127" t="s">
        <v>189</v>
      </c>
      <c r="M127">
        <v>3000000</v>
      </c>
      <c r="N127" t="s">
        <v>190</v>
      </c>
      <c r="O127">
        <v>5</v>
      </c>
      <c r="P127" t="s">
        <v>191</v>
      </c>
      <c r="Q127">
        <v>100</v>
      </c>
      <c r="R127" t="s">
        <v>192</v>
      </c>
      <c r="S127">
        <v>30</v>
      </c>
      <c r="T127" t="s">
        <v>193</v>
      </c>
      <c r="U127">
        <v>30</v>
      </c>
    </row>
    <row r="128" spans="1:21">
      <c r="A128">
        <v>371</v>
      </c>
      <c r="B128" t="s">
        <v>182</v>
      </c>
      <c r="C128">
        <v>171</v>
      </c>
      <c r="D128" t="s">
        <v>183</v>
      </c>
      <c r="E128" t="s">
        <v>184</v>
      </c>
      <c r="F128">
        <v>7119.64</v>
      </c>
      <c r="G128" t="s">
        <v>185</v>
      </c>
      <c r="H128">
        <v>9.2E-5</v>
      </c>
      <c r="I128" t="s">
        <v>25</v>
      </c>
      <c r="J128" t="s">
        <v>24</v>
      </c>
      <c r="K128">
        <v>80.187556000000001</v>
      </c>
      <c r="L128" t="s">
        <v>189</v>
      </c>
      <c r="M128">
        <v>3000000</v>
      </c>
      <c r="N128" t="s">
        <v>190</v>
      </c>
      <c r="O128">
        <v>5</v>
      </c>
      <c r="P128" t="s">
        <v>191</v>
      </c>
      <c r="Q128">
        <v>100</v>
      </c>
      <c r="R128" t="s">
        <v>192</v>
      </c>
      <c r="S128">
        <v>30</v>
      </c>
      <c r="T128" t="s">
        <v>193</v>
      </c>
      <c r="U128">
        <v>30</v>
      </c>
    </row>
    <row r="129" spans="1:21">
      <c r="A129">
        <v>370</v>
      </c>
      <c r="B129" t="s">
        <v>182</v>
      </c>
      <c r="C129">
        <v>171</v>
      </c>
      <c r="D129" t="s">
        <v>183</v>
      </c>
      <c r="E129" t="s">
        <v>184</v>
      </c>
      <c r="F129">
        <v>7119.64</v>
      </c>
      <c r="G129" t="s">
        <v>185</v>
      </c>
      <c r="H129">
        <v>9.8999999999999994E-5</v>
      </c>
      <c r="I129" t="s">
        <v>25</v>
      </c>
      <c r="J129" t="s">
        <v>24</v>
      </c>
      <c r="K129">
        <v>79.723039999999997</v>
      </c>
      <c r="L129" t="s">
        <v>189</v>
      </c>
      <c r="M129">
        <v>3000000</v>
      </c>
      <c r="N129" t="s">
        <v>190</v>
      </c>
      <c r="O129">
        <v>5</v>
      </c>
      <c r="P129" t="s">
        <v>191</v>
      </c>
      <c r="Q129">
        <v>100</v>
      </c>
      <c r="R129" t="s">
        <v>192</v>
      </c>
      <c r="S129">
        <v>30</v>
      </c>
      <c r="T129" t="s">
        <v>193</v>
      </c>
      <c r="U129">
        <v>30</v>
      </c>
    </row>
    <row r="130" spans="1:21">
      <c r="A130">
        <v>369</v>
      </c>
      <c r="B130" t="s">
        <v>182</v>
      </c>
      <c r="C130">
        <v>171</v>
      </c>
      <c r="D130" t="s">
        <v>183</v>
      </c>
      <c r="E130" t="s">
        <v>184</v>
      </c>
      <c r="F130">
        <v>7119.64</v>
      </c>
      <c r="G130" t="s">
        <v>185</v>
      </c>
      <c r="H130">
        <v>9.8999999999999994E-5</v>
      </c>
      <c r="I130" t="s">
        <v>25</v>
      </c>
      <c r="J130" t="s">
        <v>24</v>
      </c>
      <c r="K130">
        <v>79.681951999999995</v>
      </c>
      <c r="L130" t="s">
        <v>189</v>
      </c>
      <c r="M130">
        <v>3000000</v>
      </c>
      <c r="N130" t="s">
        <v>190</v>
      </c>
      <c r="O130">
        <v>5</v>
      </c>
      <c r="P130" t="s">
        <v>191</v>
      </c>
      <c r="Q130">
        <v>100</v>
      </c>
      <c r="R130" t="s">
        <v>192</v>
      </c>
      <c r="S130">
        <v>30</v>
      </c>
      <c r="T130" t="s">
        <v>193</v>
      </c>
      <c r="U130">
        <v>30</v>
      </c>
    </row>
    <row r="131" spans="1:21">
      <c r="A131">
        <v>368</v>
      </c>
      <c r="B131" t="s">
        <v>182</v>
      </c>
      <c r="C131">
        <v>171</v>
      </c>
      <c r="D131" t="s">
        <v>183</v>
      </c>
      <c r="E131" t="s">
        <v>184</v>
      </c>
      <c r="F131">
        <v>7119.64</v>
      </c>
      <c r="G131" t="s">
        <v>185</v>
      </c>
      <c r="H131">
        <v>9.8999999999999994E-5</v>
      </c>
      <c r="I131" t="s">
        <v>25</v>
      </c>
      <c r="J131" t="s">
        <v>24</v>
      </c>
      <c r="K131">
        <v>80.139725999999996</v>
      </c>
      <c r="L131" t="s">
        <v>189</v>
      </c>
      <c r="M131">
        <v>3000000</v>
      </c>
      <c r="N131" t="s">
        <v>190</v>
      </c>
      <c r="O131">
        <v>5</v>
      </c>
      <c r="P131" t="s">
        <v>191</v>
      </c>
      <c r="Q131">
        <v>100</v>
      </c>
      <c r="R131" t="s">
        <v>192</v>
      </c>
      <c r="S131">
        <v>30</v>
      </c>
      <c r="T131" t="s">
        <v>193</v>
      </c>
      <c r="U131">
        <v>30</v>
      </c>
    </row>
    <row r="132" spans="1:21">
      <c r="A132">
        <v>367</v>
      </c>
      <c r="B132" t="s">
        <v>182</v>
      </c>
      <c r="C132">
        <v>171</v>
      </c>
      <c r="D132" t="s">
        <v>183</v>
      </c>
      <c r="E132" t="s">
        <v>184</v>
      </c>
      <c r="F132">
        <v>7119.64</v>
      </c>
      <c r="G132" t="s">
        <v>185</v>
      </c>
      <c r="H132">
        <v>9.8999999999999994E-5</v>
      </c>
      <c r="I132" t="s">
        <v>25</v>
      </c>
      <c r="J132" t="s">
        <v>24</v>
      </c>
      <c r="K132">
        <v>79.858795000000001</v>
      </c>
      <c r="L132" t="s">
        <v>189</v>
      </c>
      <c r="M132">
        <v>3000000</v>
      </c>
      <c r="N132" t="s">
        <v>190</v>
      </c>
      <c r="O132">
        <v>5</v>
      </c>
      <c r="P132" t="s">
        <v>191</v>
      </c>
      <c r="Q132">
        <v>100</v>
      </c>
      <c r="R132" t="s">
        <v>192</v>
      </c>
      <c r="S132">
        <v>30</v>
      </c>
      <c r="T132" t="s">
        <v>193</v>
      </c>
      <c r="U132">
        <v>30</v>
      </c>
    </row>
    <row r="133" spans="1:21">
      <c r="A133">
        <v>366</v>
      </c>
      <c r="B133" t="s">
        <v>182</v>
      </c>
      <c r="C133">
        <v>171</v>
      </c>
      <c r="D133" t="s">
        <v>183</v>
      </c>
      <c r="E133" t="s">
        <v>184</v>
      </c>
      <c r="F133">
        <v>7119.64</v>
      </c>
      <c r="G133" t="s">
        <v>185</v>
      </c>
      <c r="H133">
        <v>9.8999999999999994E-5</v>
      </c>
      <c r="I133" t="s">
        <v>25</v>
      </c>
      <c r="J133" t="s">
        <v>24</v>
      </c>
      <c r="K133">
        <v>80.330250000000007</v>
      </c>
      <c r="L133" t="s">
        <v>189</v>
      </c>
      <c r="M133">
        <v>3000000</v>
      </c>
      <c r="N133" t="s">
        <v>190</v>
      </c>
      <c r="O133">
        <v>5</v>
      </c>
      <c r="P133" t="s">
        <v>191</v>
      </c>
      <c r="Q133">
        <v>100</v>
      </c>
      <c r="R133" t="s">
        <v>192</v>
      </c>
      <c r="S133">
        <v>30</v>
      </c>
      <c r="T133" t="s">
        <v>193</v>
      </c>
      <c r="U133">
        <v>30</v>
      </c>
    </row>
    <row r="134" spans="1:21">
      <c r="A134">
        <v>365</v>
      </c>
      <c r="B134" t="s">
        <v>182</v>
      </c>
      <c r="C134">
        <v>171</v>
      </c>
      <c r="D134" t="s">
        <v>183</v>
      </c>
      <c r="E134" t="s">
        <v>184</v>
      </c>
      <c r="F134">
        <v>7119.64</v>
      </c>
      <c r="G134" t="s">
        <v>185</v>
      </c>
      <c r="H134">
        <v>1E-4</v>
      </c>
      <c r="I134" t="s">
        <v>25</v>
      </c>
      <c r="J134" t="s">
        <v>24</v>
      </c>
      <c r="K134">
        <v>80.131210999999993</v>
      </c>
      <c r="L134" t="s">
        <v>189</v>
      </c>
      <c r="M134">
        <v>3000000</v>
      </c>
      <c r="N134" t="s">
        <v>190</v>
      </c>
      <c r="O134">
        <v>5</v>
      </c>
      <c r="P134" t="s">
        <v>191</v>
      </c>
      <c r="Q134">
        <v>100</v>
      </c>
      <c r="R134" t="s">
        <v>192</v>
      </c>
      <c r="S134">
        <v>30</v>
      </c>
      <c r="T134" t="s">
        <v>193</v>
      </c>
      <c r="U134">
        <v>30</v>
      </c>
    </row>
    <row r="135" spans="1:21">
      <c r="A135">
        <v>364</v>
      </c>
      <c r="B135" t="s">
        <v>182</v>
      </c>
      <c r="C135">
        <v>171</v>
      </c>
      <c r="D135" t="s">
        <v>183</v>
      </c>
      <c r="E135" t="s">
        <v>184</v>
      </c>
      <c r="F135">
        <v>7119.64</v>
      </c>
      <c r="G135" t="s">
        <v>185</v>
      </c>
      <c r="H135">
        <v>9.2999999999999997E-5</v>
      </c>
      <c r="I135" t="s">
        <v>25</v>
      </c>
      <c r="J135" t="s">
        <v>24</v>
      </c>
      <c r="K135">
        <v>80.322671999999997</v>
      </c>
      <c r="L135" t="s">
        <v>189</v>
      </c>
      <c r="M135">
        <v>3000000</v>
      </c>
      <c r="N135" t="s">
        <v>190</v>
      </c>
      <c r="O135">
        <v>5</v>
      </c>
      <c r="P135" t="s">
        <v>191</v>
      </c>
      <c r="Q135">
        <v>100</v>
      </c>
      <c r="R135" t="s">
        <v>192</v>
      </c>
      <c r="S135">
        <v>30</v>
      </c>
      <c r="T135" t="s">
        <v>193</v>
      </c>
      <c r="U135">
        <v>30</v>
      </c>
    </row>
    <row r="136" spans="1:21">
      <c r="A136">
        <v>363</v>
      </c>
      <c r="B136" t="s">
        <v>182</v>
      </c>
      <c r="C136">
        <v>171</v>
      </c>
      <c r="D136" t="s">
        <v>183</v>
      </c>
      <c r="E136" t="s">
        <v>184</v>
      </c>
      <c r="F136">
        <v>855.56</v>
      </c>
      <c r="G136" t="s">
        <v>185</v>
      </c>
      <c r="H136">
        <v>4.8099999999999998E-4</v>
      </c>
      <c r="I136" t="s">
        <v>25</v>
      </c>
      <c r="J136" t="s">
        <v>24</v>
      </c>
      <c r="K136">
        <v>48.736542999999998</v>
      </c>
      <c r="L136" t="s">
        <v>189</v>
      </c>
      <c r="M136">
        <v>3000000</v>
      </c>
      <c r="N136" t="s">
        <v>190</v>
      </c>
      <c r="O136">
        <v>5</v>
      </c>
      <c r="P136" t="s">
        <v>191</v>
      </c>
      <c r="Q136">
        <v>100</v>
      </c>
      <c r="R136" t="s">
        <v>192</v>
      </c>
      <c r="S136">
        <v>30</v>
      </c>
      <c r="T136" t="s">
        <v>193</v>
      </c>
      <c r="U136">
        <v>3000</v>
      </c>
    </row>
    <row r="137" spans="1:21">
      <c r="A137">
        <v>362</v>
      </c>
      <c r="B137" t="s">
        <v>182</v>
      </c>
      <c r="C137">
        <v>171</v>
      </c>
      <c r="D137" t="s">
        <v>183</v>
      </c>
      <c r="E137" t="s">
        <v>184</v>
      </c>
      <c r="F137">
        <v>855.56</v>
      </c>
      <c r="G137" t="s">
        <v>185</v>
      </c>
      <c r="H137">
        <v>4.8099999999999998E-4</v>
      </c>
      <c r="I137" t="s">
        <v>25</v>
      </c>
      <c r="J137" t="s">
        <v>24</v>
      </c>
      <c r="K137">
        <v>52.557699</v>
      </c>
      <c r="L137" t="s">
        <v>189</v>
      </c>
      <c r="M137">
        <v>3000000</v>
      </c>
      <c r="N137" t="s">
        <v>190</v>
      </c>
      <c r="O137">
        <v>5</v>
      </c>
      <c r="P137" t="s">
        <v>191</v>
      </c>
      <c r="Q137">
        <v>100</v>
      </c>
      <c r="R137" t="s">
        <v>192</v>
      </c>
      <c r="S137">
        <v>30</v>
      </c>
      <c r="T137" t="s">
        <v>193</v>
      </c>
      <c r="U137">
        <v>3000</v>
      </c>
    </row>
    <row r="138" spans="1:21">
      <c r="A138">
        <v>362</v>
      </c>
      <c r="B138" t="s">
        <v>182</v>
      </c>
      <c r="C138">
        <v>171</v>
      </c>
      <c r="D138" t="s">
        <v>183</v>
      </c>
      <c r="E138" t="s">
        <v>184</v>
      </c>
      <c r="F138">
        <v>3629.36</v>
      </c>
      <c r="G138" t="s">
        <v>185</v>
      </c>
      <c r="H138">
        <v>4.8799999999999999E-4</v>
      </c>
      <c r="I138" t="s">
        <v>25</v>
      </c>
      <c r="J138" t="s">
        <v>24</v>
      </c>
      <c r="K138">
        <v>53.374878000000002</v>
      </c>
      <c r="L138" t="s">
        <v>189</v>
      </c>
      <c r="M138">
        <v>3000000</v>
      </c>
      <c r="N138" t="s">
        <v>190</v>
      </c>
      <c r="O138">
        <v>5</v>
      </c>
      <c r="P138" t="s">
        <v>191</v>
      </c>
      <c r="Q138">
        <v>100</v>
      </c>
      <c r="R138" t="s">
        <v>192</v>
      </c>
      <c r="S138">
        <v>30</v>
      </c>
      <c r="T138" t="s">
        <v>193</v>
      </c>
      <c r="U138">
        <v>1000</v>
      </c>
    </row>
    <row r="139" spans="1:21">
      <c r="A139">
        <v>361</v>
      </c>
      <c r="B139" t="s">
        <v>182</v>
      </c>
      <c r="C139">
        <v>171</v>
      </c>
      <c r="D139" t="s">
        <v>183</v>
      </c>
      <c r="E139" t="s">
        <v>184</v>
      </c>
      <c r="F139">
        <v>3629.36</v>
      </c>
      <c r="G139" t="s">
        <v>185</v>
      </c>
      <c r="H139">
        <v>4.8899999999999996E-4</v>
      </c>
      <c r="I139" t="s">
        <v>25</v>
      </c>
      <c r="J139" t="s">
        <v>24</v>
      </c>
      <c r="K139">
        <v>53.825293000000002</v>
      </c>
      <c r="L139" t="s">
        <v>189</v>
      </c>
      <c r="M139">
        <v>3000000</v>
      </c>
      <c r="N139" t="s">
        <v>190</v>
      </c>
      <c r="O139">
        <v>5</v>
      </c>
      <c r="P139" t="s">
        <v>191</v>
      </c>
      <c r="Q139">
        <v>100</v>
      </c>
      <c r="R139" t="s">
        <v>192</v>
      </c>
      <c r="S139">
        <v>30</v>
      </c>
      <c r="T139" t="s">
        <v>193</v>
      </c>
      <c r="U139">
        <v>1000</v>
      </c>
    </row>
    <row r="140" spans="1:21">
      <c r="A140">
        <v>360</v>
      </c>
      <c r="B140" t="s">
        <v>182</v>
      </c>
      <c r="C140">
        <v>171</v>
      </c>
      <c r="D140" t="s">
        <v>183</v>
      </c>
      <c r="E140" t="s">
        <v>184</v>
      </c>
      <c r="F140">
        <v>6801.07</v>
      </c>
      <c r="G140" t="s">
        <v>185</v>
      </c>
      <c r="H140">
        <v>4.7899999999999999E-4</v>
      </c>
      <c r="I140" t="s">
        <v>25</v>
      </c>
      <c r="J140" t="s">
        <v>24</v>
      </c>
      <c r="K140">
        <v>86.328642000000002</v>
      </c>
      <c r="L140" t="s">
        <v>189</v>
      </c>
      <c r="M140">
        <v>3000000</v>
      </c>
      <c r="N140" t="s">
        <v>190</v>
      </c>
      <c r="O140">
        <v>5</v>
      </c>
      <c r="P140" t="s">
        <v>191</v>
      </c>
      <c r="Q140">
        <v>100</v>
      </c>
      <c r="R140" t="s">
        <v>192</v>
      </c>
      <c r="S140">
        <v>3000</v>
      </c>
      <c r="T140" t="s">
        <v>193</v>
      </c>
      <c r="U140">
        <v>3000</v>
      </c>
    </row>
    <row r="141" spans="1:21">
      <c r="A141">
        <v>359</v>
      </c>
      <c r="B141" t="s">
        <v>182</v>
      </c>
      <c r="C141">
        <v>171</v>
      </c>
      <c r="D141" t="s">
        <v>183</v>
      </c>
      <c r="E141" t="s">
        <v>184</v>
      </c>
      <c r="F141">
        <v>6801.07</v>
      </c>
      <c r="G141" t="s">
        <v>185</v>
      </c>
      <c r="H141">
        <v>4.86E-4</v>
      </c>
      <c r="I141" t="s">
        <v>25</v>
      </c>
      <c r="J141" t="s">
        <v>24</v>
      </c>
      <c r="K141">
        <v>90.152912999999998</v>
      </c>
      <c r="L141" t="s">
        <v>189</v>
      </c>
      <c r="M141">
        <v>3000000</v>
      </c>
      <c r="N141" t="s">
        <v>190</v>
      </c>
      <c r="O141">
        <v>5</v>
      </c>
      <c r="P141" t="s">
        <v>191</v>
      </c>
      <c r="Q141">
        <v>100</v>
      </c>
      <c r="R141" t="s">
        <v>192</v>
      </c>
      <c r="S141">
        <v>3000</v>
      </c>
      <c r="T141" t="s">
        <v>193</v>
      </c>
      <c r="U141">
        <v>3000</v>
      </c>
    </row>
    <row r="142" spans="1:21">
      <c r="A142">
        <v>358</v>
      </c>
      <c r="B142" t="s">
        <v>182</v>
      </c>
      <c r="C142">
        <v>171</v>
      </c>
      <c r="D142" t="s">
        <v>183</v>
      </c>
      <c r="E142" t="s">
        <v>184</v>
      </c>
      <c r="F142">
        <v>7050.06</v>
      </c>
      <c r="G142" t="s">
        <v>185</v>
      </c>
      <c r="H142">
        <v>4.8500000000000003E-4</v>
      </c>
      <c r="I142" t="s">
        <v>25</v>
      </c>
      <c r="J142" t="s">
        <v>24</v>
      </c>
      <c r="K142">
        <v>83.722082</v>
      </c>
      <c r="L142" t="s">
        <v>189</v>
      </c>
      <c r="M142">
        <v>3000000</v>
      </c>
      <c r="N142" t="s">
        <v>190</v>
      </c>
      <c r="O142">
        <v>5</v>
      </c>
      <c r="P142" t="s">
        <v>191</v>
      </c>
      <c r="Q142">
        <v>100</v>
      </c>
      <c r="R142" t="s">
        <v>192</v>
      </c>
      <c r="S142">
        <v>1000</v>
      </c>
      <c r="T142" t="s">
        <v>193</v>
      </c>
      <c r="U142">
        <v>1000</v>
      </c>
    </row>
    <row r="143" spans="1:21">
      <c r="A143">
        <v>357</v>
      </c>
      <c r="B143" t="s">
        <v>182</v>
      </c>
      <c r="C143">
        <v>171</v>
      </c>
      <c r="D143" t="s">
        <v>183</v>
      </c>
      <c r="E143" t="s">
        <v>184</v>
      </c>
      <c r="F143">
        <v>7050.06</v>
      </c>
      <c r="G143" t="s">
        <v>185</v>
      </c>
      <c r="H143">
        <v>4.86E-4</v>
      </c>
      <c r="I143" t="s">
        <v>25</v>
      </c>
      <c r="J143" t="s">
        <v>24</v>
      </c>
      <c r="K143">
        <v>85.232564999999994</v>
      </c>
      <c r="L143" t="s">
        <v>189</v>
      </c>
      <c r="M143">
        <v>3000000</v>
      </c>
      <c r="N143" t="s">
        <v>190</v>
      </c>
      <c r="O143">
        <v>5</v>
      </c>
      <c r="P143" t="s">
        <v>191</v>
      </c>
      <c r="Q143">
        <v>100</v>
      </c>
      <c r="R143" t="s">
        <v>192</v>
      </c>
      <c r="S143">
        <v>1000</v>
      </c>
      <c r="T143" t="s">
        <v>193</v>
      </c>
      <c r="U143">
        <v>1000</v>
      </c>
    </row>
    <row r="144" spans="1:21">
      <c r="A144">
        <v>356</v>
      </c>
      <c r="B144" t="s">
        <v>182</v>
      </c>
      <c r="C144">
        <v>171</v>
      </c>
      <c r="D144" t="s">
        <v>183</v>
      </c>
      <c r="E144" t="s">
        <v>184</v>
      </c>
      <c r="F144">
        <v>7050.06</v>
      </c>
      <c r="G144" t="s">
        <v>185</v>
      </c>
      <c r="H144">
        <v>4.8000000000000001E-4</v>
      </c>
      <c r="I144" t="s">
        <v>25</v>
      </c>
      <c r="J144" t="s">
        <v>24</v>
      </c>
      <c r="K144">
        <v>84.902006</v>
      </c>
      <c r="L144" t="s">
        <v>189</v>
      </c>
      <c r="M144">
        <v>3000000</v>
      </c>
      <c r="N144" t="s">
        <v>190</v>
      </c>
      <c r="O144">
        <v>5</v>
      </c>
      <c r="P144" t="s">
        <v>191</v>
      </c>
      <c r="Q144">
        <v>100</v>
      </c>
      <c r="R144" t="s">
        <v>192</v>
      </c>
      <c r="S144">
        <v>1000</v>
      </c>
      <c r="T144" t="s">
        <v>193</v>
      </c>
      <c r="U144">
        <v>1000</v>
      </c>
    </row>
    <row r="145" spans="1:21">
      <c r="A145">
        <v>355</v>
      </c>
      <c r="B145" t="s">
        <v>182</v>
      </c>
      <c r="C145">
        <v>171</v>
      </c>
      <c r="D145" t="s">
        <v>183</v>
      </c>
      <c r="E145" t="s">
        <v>184</v>
      </c>
      <c r="F145">
        <v>7050.06</v>
      </c>
      <c r="G145" t="s">
        <v>185</v>
      </c>
      <c r="H145">
        <v>4.7800000000000002E-4</v>
      </c>
      <c r="I145" t="s">
        <v>25</v>
      </c>
      <c r="J145" t="s">
        <v>24</v>
      </c>
      <c r="K145">
        <v>84.759904000000006</v>
      </c>
      <c r="L145" t="s">
        <v>189</v>
      </c>
      <c r="M145">
        <v>3000000</v>
      </c>
      <c r="N145" t="s">
        <v>190</v>
      </c>
      <c r="O145">
        <v>5</v>
      </c>
      <c r="P145" t="s">
        <v>191</v>
      </c>
      <c r="Q145">
        <v>100</v>
      </c>
      <c r="R145" t="s">
        <v>192</v>
      </c>
      <c r="S145">
        <v>1000</v>
      </c>
      <c r="T145" t="s">
        <v>193</v>
      </c>
      <c r="U145">
        <v>1000</v>
      </c>
    </row>
    <row r="146" spans="1:21">
      <c r="A146">
        <v>354</v>
      </c>
      <c r="B146" t="s">
        <v>182</v>
      </c>
      <c r="C146">
        <v>171</v>
      </c>
      <c r="D146" t="s">
        <v>183</v>
      </c>
      <c r="E146" t="s">
        <v>184</v>
      </c>
      <c r="F146">
        <v>7050.06</v>
      </c>
      <c r="G146" t="s">
        <v>185</v>
      </c>
      <c r="H146">
        <v>4.7800000000000002E-4</v>
      </c>
      <c r="I146" t="s">
        <v>25</v>
      </c>
      <c r="J146" t="s">
        <v>24</v>
      </c>
      <c r="K146">
        <v>84.710814999999997</v>
      </c>
      <c r="L146" t="s">
        <v>189</v>
      </c>
      <c r="M146">
        <v>3000000</v>
      </c>
      <c r="N146" t="s">
        <v>190</v>
      </c>
      <c r="O146">
        <v>5</v>
      </c>
      <c r="P146" t="s">
        <v>191</v>
      </c>
      <c r="Q146">
        <v>100</v>
      </c>
      <c r="R146" t="s">
        <v>192</v>
      </c>
      <c r="S146">
        <v>1000</v>
      </c>
      <c r="T146" t="s">
        <v>193</v>
      </c>
      <c r="U146">
        <v>1000</v>
      </c>
    </row>
    <row r="147" spans="1:21">
      <c r="A147">
        <v>353</v>
      </c>
      <c r="B147" t="s">
        <v>182</v>
      </c>
      <c r="C147">
        <v>171</v>
      </c>
      <c r="D147" t="s">
        <v>183</v>
      </c>
      <c r="E147" t="s">
        <v>184</v>
      </c>
      <c r="F147">
        <v>7050.06</v>
      </c>
      <c r="G147" t="s">
        <v>185</v>
      </c>
      <c r="H147">
        <v>4.7699999999999999E-4</v>
      </c>
      <c r="I147" t="s">
        <v>25</v>
      </c>
      <c r="J147" t="s">
        <v>24</v>
      </c>
      <c r="K147">
        <v>84.751484000000005</v>
      </c>
      <c r="L147" t="s">
        <v>189</v>
      </c>
      <c r="M147">
        <v>3000000</v>
      </c>
      <c r="N147" t="s">
        <v>190</v>
      </c>
      <c r="O147">
        <v>5</v>
      </c>
      <c r="P147" t="s">
        <v>191</v>
      </c>
      <c r="Q147">
        <v>100</v>
      </c>
      <c r="R147" t="s">
        <v>192</v>
      </c>
      <c r="S147">
        <v>1000</v>
      </c>
      <c r="T147" t="s">
        <v>193</v>
      </c>
      <c r="U147">
        <v>1000</v>
      </c>
    </row>
    <row r="148" spans="1:21">
      <c r="A148">
        <v>351</v>
      </c>
      <c r="B148" t="s">
        <v>182</v>
      </c>
      <c r="C148">
        <v>171</v>
      </c>
      <c r="D148" t="s">
        <v>183</v>
      </c>
      <c r="E148" t="s">
        <v>184</v>
      </c>
      <c r="F148">
        <v>7652.268</v>
      </c>
      <c r="G148" t="s">
        <v>185</v>
      </c>
      <c r="H148">
        <v>4.8099999999999998E-4</v>
      </c>
      <c r="I148" t="s">
        <v>25</v>
      </c>
      <c r="J148" t="s">
        <v>24</v>
      </c>
      <c r="K148">
        <v>73.210147000000006</v>
      </c>
      <c r="L148" t="s">
        <v>189</v>
      </c>
      <c r="M148">
        <v>3000000</v>
      </c>
      <c r="N148" t="s">
        <v>190</v>
      </c>
      <c r="O148">
        <v>5</v>
      </c>
      <c r="P148" t="s">
        <v>191</v>
      </c>
      <c r="Q148">
        <v>500</v>
      </c>
      <c r="R148" t="s">
        <v>192</v>
      </c>
      <c r="S148">
        <v>30</v>
      </c>
      <c r="T148" t="s">
        <v>193</v>
      </c>
      <c r="U148">
        <v>30</v>
      </c>
    </row>
    <row r="149" spans="1:21">
      <c r="A149">
        <v>350</v>
      </c>
      <c r="B149" t="s">
        <v>182</v>
      </c>
      <c r="C149">
        <v>171</v>
      </c>
      <c r="D149" t="s">
        <v>183</v>
      </c>
      <c r="E149" t="s">
        <v>184</v>
      </c>
      <c r="F149">
        <v>7652.268</v>
      </c>
      <c r="G149" t="s">
        <v>185</v>
      </c>
      <c r="H149">
        <v>4.7800000000000002E-4</v>
      </c>
      <c r="I149" t="s">
        <v>25</v>
      </c>
      <c r="J149" t="s">
        <v>24</v>
      </c>
      <c r="K149">
        <v>73.602087999999995</v>
      </c>
      <c r="L149" t="s">
        <v>189</v>
      </c>
      <c r="M149">
        <v>3000000</v>
      </c>
      <c r="N149" t="s">
        <v>190</v>
      </c>
      <c r="O149">
        <v>5</v>
      </c>
      <c r="P149" t="s">
        <v>191</v>
      </c>
      <c r="Q149">
        <v>500</v>
      </c>
      <c r="R149" t="s">
        <v>192</v>
      </c>
      <c r="S149">
        <v>30</v>
      </c>
      <c r="T149" t="s">
        <v>193</v>
      </c>
      <c r="U149">
        <v>30</v>
      </c>
    </row>
    <row r="150" spans="1:21">
      <c r="A150">
        <v>349</v>
      </c>
      <c r="B150" t="s">
        <v>182</v>
      </c>
      <c r="C150">
        <v>171</v>
      </c>
      <c r="D150" t="s">
        <v>183</v>
      </c>
      <c r="E150" t="s">
        <v>184</v>
      </c>
      <c r="F150">
        <v>7652.268</v>
      </c>
      <c r="G150" t="s">
        <v>185</v>
      </c>
      <c r="H150">
        <v>4.7800000000000002E-4</v>
      </c>
      <c r="I150" t="s">
        <v>25</v>
      </c>
      <c r="J150" t="s">
        <v>24</v>
      </c>
      <c r="K150">
        <v>73.619026000000005</v>
      </c>
      <c r="L150" t="s">
        <v>189</v>
      </c>
      <c r="M150">
        <v>3000000</v>
      </c>
      <c r="N150" t="s">
        <v>190</v>
      </c>
      <c r="O150">
        <v>5</v>
      </c>
      <c r="P150" t="s">
        <v>191</v>
      </c>
      <c r="Q150">
        <v>500</v>
      </c>
      <c r="R150" t="s">
        <v>192</v>
      </c>
      <c r="S150">
        <v>30</v>
      </c>
      <c r="T150" t="s">
        <v>193</v>
      </c>
      <c r="U150">
        <v>30</v>
      </c>
    </row>
    <row r="151" spans="1:21">
      <c r="A151">
        <v>348</v>
      </c>
      <c r="B151" t="s">
        <v>182</v>
      </c>
      <c r="C151">
        <v>171</v>
      </c>
      <c r="D151" t="s">
        <v>183</v>
      </c>
      <c r="E151" t="s">
        <v>184</v>
      </c>
      <c r="F151">
        <v>7126.6360000000004</v>
      </c>
      <c r="G151" t="s">
        <v>185</v>
      </c>
      <c r="H151">
        <v>1.01E-4</v>
      </c>
      <c r="I151" t="s">
        <v>25</v>
      </c>
      <c r="J151" t="s">
        <v>24</v>
      </c>
      <c r="K151">
        <v>82.811846000000003</v>
      </c>
      <c r="L151" t="s">
        <v>189</v>
      </c>
      <c r="M151">
        <v>3000000</v>
      </c>
      <c r="N151" t="s">
        <v>190</v>
      </c>
      <c r="O151">
        <v>5</v>
      </c>
      <c r="P151" t="s">
        <v>191</v>
      </c>
      <c r="Q151">
        <v>500</v>
      </c>
      <c r="R151" t="s">
        <v>192</v>
      </c>
      <c r="S151">
        <v>30</v>
      </c>
      <c r="T151" t="s">
        <v>193</v>
      </c>
      <c r="U151">
        <v>30</v>
      </c>
    </row>
    <row r="152" spans="1:21">
      <c r="A152">
        <v>347</v>
      </c>
      <c r="B152" t="s">
        <v>182</v>
      </c>
      <c r="C152">
        <v>171</v>
      </c>
      <c r="D152" t="s">
        <v>183</v>
      </c>
      <c r="E152" t="s">
        <v>184</v>
      </c>
      <c r="F152">
        <v>7126.6360000000004</v>
      </c>
      <c r="G152" t="s">
        <v>185</v>
      </c>
      <c r="H152">
        <v>1E-4</v>
      </c>
      <c r="I152" t="s">
        <v>25</v>
      </c>
      <c r="J152" t="s">
        <v>24</v>
      </c>
      <c r="K152">
        <v>82.045963</v>
      </c>
      <c r="L152" t="s">
        <v>189</v>
      </c>
      <c r="M152">
        <v>3000000</v>
      </c>
      <c r="N152" t="s">
        <v>190</v>
      </c>
      <c r="O152">
        <v>5</v>
      </c>
      <c r="P152" t="s">
        <v>191</v>
      </c>
      <c r="Q152">
        <v>500</v>
      </c>
      <c r="R152" t="s">
        <v>192</v>
      </c>
      <c r="S152">
        <v>30</v>
      </c>
      <c r="T152" t="s">
        <v>193</v>
      </c>
      <c r="U152">
        <v>30</v>
      </c>
    </row>
    <row r="153" spans="1:21">
      <c r="A153">
        <v>346</v>
      </c>
      <c r="B153" t="s">
        <v>182</v>
      </c>
      <c r="C153">
        <v>171</v>
      </c>
      <c r="D153" t="s">
        <v>183</v>
      </c>
      <c r="E153" t="s">
        <v>184</v>
      </c>
      <c r="F153">
        <v>7126.6360000000004</v>
      </c>
      <c r="G153" t="s">
        <v>185</v>
      </c>
      <c r="H153">
        <v>9.7999999999999997E-5</v>
      </c>
      <c r="I153" t="s">
        <v>25</v>
      </c>
      <c r="J153" t="s">
        <v>24</v>
      </c>
      <c r="K153">
        <v>82.281119000000004</v>
      </c>
      <c r="L153" t="s">
        <v>189</v>
      </c>
      <c r="M153">
        <v>3000000</v>
      </c>
      <c r="N153" t="s">
        <v>190</v>
      </c>
      <c r="O153">
        <v>5</v>
      </c>
      <c r="P153" t="s">
        <v>191</v>
      </c>
      <c r="Q153">
        <v>500</v>
      </c>
      <c r="R153" t="s">
        <v>192</v>
      </c>
      <c r="S153">
        <v>30</v>
      </c>
      <c r="T153" t="s">
        <v>193</v>
      </c>
      <c r="U153">
        <v>30</v>
      </c>
    </row>
    <row r="154" spans="1:21">
      <c r="A154">
        <v>345</v>
      </c>
      <c r="B154" t="s">
        <v>182</v>
      </c>
      <c r="C154">
        <v>171</v>
      </c>
      <c r="D154" t="s">
        <v>183</v>
      </c>
      <c r="E154" t="s">
        <v>184</v>
      </c>
      <c r="F154">
        <v>7126.6360000000004</v>
      </c>
      <c r="G154" t="s">
        <v>185</v>
      </c>
      <c r="H154">
        <v>9.7999999999999997E-5</v>
      </c>
      <c r="I154" t="s">
        <v>25</v>
      </c>
      <c r="J154" t="s">
        <v>24</v>
      </c>
      <c r="K154">
        <v>82.062925000000007</v>
      </c>
      <c r="L154" t="s">
        <v>189</v>
      </c>
      <c r="M154">
        <v>3000000</v>
      </c>
      <c r="N154" t="s">
        <v>190</v>
      </c>
      <c r="O154">
        <v>5</v>
      </c>
      <c r="P154" t="s">
        <v>191</v>
      </c>
      <c r="Q154">
        <v>500</v>
      </c>
      <c r="R154" t="s">
        <v>192</v>
      </c>
      <c r="S154">
        <v>30</v>
      </c>
      <c r="T154" t="s">
        <v>193</v>
      </c>
      <c r="U154">
        <v>30</v>
      </c>
    </row>
    <row r="155" spans="1:21">
      <c r="A155">
        <v>344</v>
      </c>
      <c r="B155" t="s">
        <v>182</v>
      </c>
      <c r="C155">
        <v>171</v>
      </c>
      <c r="D155" t="s">
        <v>183</v>
      </c>
      <c r="E155" t="s">
        <v>184</v>
      </c>
      <c r="F155">
        <v>7126.6360000000004</v>
      </c>
      <c r="G155" t="s">
        <v>185</v>
      </c>
      <c r="H155">
        <v>9.8999999999999994E-5</v>
      </c>
      <c r="I155" t="s">
        <v>25</v>
      </c>
      <c r="J155" t="s">
        <v>24</v>
      </c>
      <c r="K155">
        <v>82.323648000000006</v>
      </c>
      <c r="L155" t="s">
        <v>189</v>
      </c>
      <c r="M155">
        <v>3000000</v>
      </c>
      <c r="N155" t="s">
        <v>190</v>
      </c>
      <c r="O155">
        <v>5</v>
      </c>
      <c r="P155" t="s">
        <v>191</v>
      </c>
      <c r="Q155">
        <v>500</v>
      </c>
      <c r="R155" t="s">
        <v>192</v>
      </c>
      <c r="S155">
        <v>30</v>
      </c>
      <c r="T155" t="s">
        <v>193</v>
      </c>
      <c r="U155">
        <v>30</v>
      </c>
    </row>
    <row r="156" spans="1:21">
      <c r="A156">
        <v>343</v>
      </c>
      <c r="B156" t="s">
        <v>182</v>
      </c>
      <c r="C156">
        <v>171</v>
      </c>
      <c r="D156" t="s">
        <v>183</v>
      </c>
      <c r="E156" t="s">
        <v>184</v>
      </c>
      <c r="F156">
        <v>7126.6360000000004</v>
      </c>
      <c r="G156" t="s">
        <v>185</v>
      </c>
      <c r="H156">
        <v>9.8999999999999994E-5</v>
      </c>
      <c r="I156" t="s">
        <v>25</v>
      </c>
      <c r="J156" t="s">
        <v>24</v>
      </c>
      <c r="K156">
        <v>82.083496999999994</v>
      </c>
      <c r="L156" t="s">
        <v>189</v>
      </c>
      <c r="M156">
        <v>3000000</v>
      </c>
      <c r="N156" t="s">
        <v>190</v>
      </c>
      <c r="O156">
        <v>5</v>
      </c>
      <c r="P156" t="s">
        <v>191</v>
      </c>
      <c r="Q156">
        <v>500</v>
      </c>
      <c r="R156" t="s">
        <v>192</v>
      </c>
      <c r="S156">
        <v>30</v>
      </c>
      <c r="T156" t="s">
        <v>193</v>
      </c>
      <c r="U156">
        <v>30</v>
      </c>
    </row>
    <row r="157" spans="1:21">
      <c r="A157">
        <v>342</v>
      </c>
      <c r="B157" t="s">
        <v>182</v>
      </c>
      <c r="C157">
        <v>171</v>
      </c>
      <c r="D157" t="s">
        <v>183</v>
      </c>
      <c r="E157" t="s">
        <v>184</v>
      </c>
      <c r="F157">
        <v>7126.6360000000004</v>
      </c>
      <c r="G157" t="s">
        <v>185</v>
      </c>
      <c r="H157">
        <v>9.8999999999999994E-5</v>
      </c>
      <c r="I157" t="s">
        <v>25</v>
      </c>
      <c r="J157" t="s">
        <v>24</v>
      </c>
      <c r="K157">
        <v>82.092549000000005</v>
      </c>
      <c r="L157" t="s">
        <v>189</v>
      </c>
      <c r="M157">
        <v>3000000</v>
      </c>
      <c r="N157" t="s">
        <v>190</v>
      </c>
      <c r="O157">
        <v>5</v>
      </c>
      <c r="P157" t="s">
        <v>191</v>
      </c>
      <c r="Q157">
        <v>500</v>
      </c>
      <c r="R157" t="s">
        <v>192</v>
      </c>
      <c r="S157">
        <v>30</v>
      </c>
      <c r="T157" t="s">
        <v>193</v>
      </c>
      <c r="U157">
        <v>30</v>
      </c>
    </row>
    <row r="158" spans="1:21">
      <c r="A158">
        <v>341</v>
      </c>
      <c r="B158" t="s">
        <v>182</v>
      </c>
      <c r="C158">
        <v>171</v>
      </c>
      <c r="D158" t="s">
        <v>183</v>
      </c>
      <c r="E158" t="s">
        <v>184</v>
      </c>
      <c r="F158">
        <v>7126.6360000000004</v>
      </c>
      <c r="G158" t="s">
        <v>185</v>
      </c>
      <c r="H158">
        <v>9.8999999999999994E-5</v>
      </c>
      <c r="I158" t="s">
        <v>25</v>
      </c>
      <c r="J158" t="s">
        <v>24</v>
      </c>
      <c r="K158">
        <v>82.395598000000007</v>
      </c>
      <c r="L158" t="s">
        <v>189</v>
      </c>
      <c r="M158">
        <v>3000000</v>
      </c>
      <c r="N158" t="s">
        <v>190</v>
      </c>
      <c r="O158">
        <v>5</v>
      </c>
      <c r="P158" t="s">
        <v>191</v>
      </c>
      <c r="Q158">
        <v>500</v>
      </c>
      <c r="R158" t="s">
        <v>192</v>
      </c>
      <c r="S158">
        <v>30</v>
      </c>
      <c r="T158" t="s">
        <v>193</v>
      </c>
      <c r="U158">
        <v>30</v>
      </c>
    </row>
    <row r="159" spans="1:21">
      <c r="A159">
        <v>340</v>
      </c>
      <c r="B159" t="s">
        <v>182</v>
      </c>
      <c r="C159">
        <v>171</v>
      </c>
      <c r="D159" t="s">
        <v>183</v>
      </c>
      <c r="E159" t="s">
        <v>184</v>
      </c>
      <c r="F159">
        <v>7126.6360000000004</v>
      </c>
      <c r="G159" t="s">
        <v>185</v>
      </c>
      <c r="H159">
        <v>9.7999999999999997E-5</v>
      </c>
      <c r="I159" t="s">
        <v>25</v>
      </c>
      <c r="J159" t="s">
        <v>24</v>
      </c>
      <c r="K159">
        <v>82.083861999999996</v>
      </c>
      <c r="L159" t="s">
        <v>189</v>
      </c>
      <c r="M159">
        <v>3000000</v>
      </c>
      <c r="N159" t="s">
        <v>190</v>
      </c>
      <c r="O159">
        <v>5</v>
      </c>
      <c r="P159" t="s">
        <v>191</v>
      </c>
      <c r="Q159">
        <v>500</v>
      </c>
      <c r="R159" t="s">
        <v>192</v>
      </c>
      <c r="S159">
        <v>30</v>
      </c>
      <c r="T159" t="s">
        <v>193</v>
      </c>
      <c r="U159">
        <v>30</v>
      </c>
    </row>
    <row r="160" spans="1:21">
      <c r="A160">
        <v>339</v>
      </c>
      <c r="B160" t="s">
        <v>182</v>
      </c>
      <c r="C160">
        <v>171</v>
      </c>
      <c r="D160" t="s">
        <v>183</v>
      </c>
      <c r="E160" t="s">
        <v>184</v>
      </c>
      <c r="F160">
        <v>7126.6360000000004</v>
      </c>
      <c r="G160" t="s">
        <v>185</v>
      </c>
      <c r="H160">
        <v>1E-4</v>
      </c>
      <c r="I160" t="s">
        <v>25</v>
      </c>
      <c r="J160" t="s">
        <v>24</v>
      </c>
      <c r="K160">
        <v>82.576674999999994</v>
      </c>
      <c r="L160" t="s">
        <v>189</v>
      </c>
      <c r="M160">
        <v>3000000</v>
      </c>
      <c r="N160" t="s">
        <v>190</v>
      </c>
      <c r="O160">
        <v>5</v>
      </c>
      <c r="P160" t="s">
        <v>191</v>
      </c>
      <c r="Q160">
        <v>500</v>
      </c>
      <c r="R160" t="s">
        <v>192</v>
      </c>
      <c r="S160">
        <v>30</v>
      </c>
      <c r="T160" t="s">
        <v>193</v>
      </c>
      <c r="U160">
        <v>30</v>
      </c>
    </row>
    <row r="161" spans="1:21">
      <c r="A161">
        <v>337</v>
      </c>
      <c r="B161" t="s">
        <v>182</v>
      </c>
      <c r="C161">
        <v>171</v>
      </c>
      <c r="D161" t="s">
        <v>183</v>
      </c>
      <c r="E161" t="s">
        <v>184</v>
      </c>
      <c r="F161">
        <v>7126.6360000000004</v>
      </c>
      <c r="G161" t="s">
        <v>185</v>
      </c>
      <c r="H161">
        <v>1.25E-4</v>
      </c>
      <c r="I161" t="s">
        <v>25</v>
      </c>
      <c r="J161" t="s">
        <v>24</v>
      </c>
      <c r="K161">
        <v>64.634641000000002</v>
      </c>
      <c r="L161" t="s">
        <v>189</v>
      </c>
      <c r="M161">
        <v>3000000</v>
      </c>
      <c r="N161" t="s">
        <v>190</v>
      </c>
      <c r="O161">
        <v>5</v>
      </c>
      <c r="P161" t="s">
        <v>191</v>
      </c>
      <c r="Q161">
        <v>500</v>
      </c>
      <c r="R161" t="s">
        <v>192</v>
      </c>
      <c r="S161">
        <v>30</v>
      </c>
      <c r="T161" t="s">
        <v>193</v>
      </c>
      <c r="U161">
        <v>30</v>
      </c>
    </row>
    <row r="162" spans="1:21">
      <c r="A162">
        <v>336</v>
      </c>
      <c r="B162" t="s">
        <v>182</v>
      </c>
      <c r="C162">
        <v>171</v>
      </c>
      <c r="D162" t="s">
        <v>183</v>
      </c>
      <c r="E162" t="s">
        <v>184</v>
      </c>
      <c r="F162">
        <v>7126.6360000000004</v>
      </c>
      <c r="G162" t="s">
        <v>185</v>
      </c>
      <c r="H162">
        <v>1.21E-4</v>
      </c>
      <c r="I162" t="s">
        <v>25</v>
      </c>
      <c r="J162" t="s">
        <v>24</v>
      </c>
      <c r="K162">
        <v>65.182591000000002</v>
      </c>
      <c r="L162" t="s">
        <v>189</v>
      </c>
      <c r="M162">
        <v>3000000</v>
      </c>
      <c r="N162" t="s">
        <v>190</v>
      </c>
      <c r="O162">
        <v>5</v>
      </c>
      <c r="P162" t="s">
        <v>191</v>
      </c>
      <c r="Q162">
        <v>500</v>
      </c>
      <c r="R162" t="s">
        <v>192</v>
      </c>
      <c r="S162">
        <v>30</v>
      </c>
      <c r="T162" t="s">
        <v>193</v>
      </c>
      <c r="U162">
        <v>30</v>
      </c>
    </row>
    <row r="163" spans="1:21">
      <c r="A163">
        <v>335</v>
      </c>
      <c r="B163" t="s">
        <v>182</v>
      </c>
      <c r="C163">
        <v>171</v>
      </c>
      <c r="D163" t="s">
        <v>183</v>
      </c>
      <c r="E163" t="s">
        <v>184</v>
      </c>
      <c r="F163">
        <v>7126.6360000000004</v>
      </c>
      <c r="G163" t="s">
        <v>185</v>
      </c>
      <c r="H163">
        <v>1.27E-4</v>
      </c>
      <c r="I163" t="s">
        <v>25</v>
      </c>
      <c r="J163" t="s">
        <v>24</v>
      </c>
      <c r="K163">
        <v>64.766249000000002</v>
      </c>
      <c r="L163" t="s">
        <v>189</v>
      </c>
      <c r="M163">
        <v>3000000</v>
      </c>
      <c r="N163" t="s">
        <v>190</v>
      </c>
      <c r="O163">
        <v>5</v>
      </c>
      <c r="P163" t="s">
        <v>191</v>
      </c>
      <c r="Q163">
        <v>500</v>
      </c>
      <c r="R163" t="s">
        <v>192</v>
      </c>
      <c r="S163">
        <v>30</v>
      </c>
      <c r="T163" t="s">
        <v>193</v>
      </c>
      <c r="U163">
        <v>30</v>
      </c>
    </row>
    <row r="164" spans="1:21">
      <c r="A164">
        <v>335</v>
      </c>
      <c r="B164" t="s">
        <v>182</v>
      </c>
      <c r="C164">
        <v>171</v>
      </c>
      <c r="D164" t="s">
        <v>183</v>
      </c>
      <c r="E164" t="s">
        <v>184</v>
      </c>
      <c r="F164">
        <v>7126.6360000000004</v>
      </c>
      <c r="G164" t="s">
        <v>185</v>
      </c>
      <c r="H164">
        <v>1.2799999999999999E-4</v>
      </c>
      <c r="I164" t="s">
        <v>25</v>
      </c>
      <c r="J164" t="s">
        <v>24</v>
      </c>
      <c r="K164">
        <v>65.187867999999995</v>
      </c>
      <c r="L164" t="s">
        <v>189</v>
      </c>
      <c r="M164">
        <v>3000000</v>
      </c>
      <c r="N164" t="s">
        <v>190</v>
      </c>
      <c r="O164">
        <v>5</v>
      </c>
      <c r="P164" t="s">
        <v>191</v>
      </c>
      <c r="Q164">
        <v>500</v>
      </c>
      <c r="R164" t="s">
        <v>192</v>
      </c>
      <c r="S164">
        <v>30</v>
      </c>
      <c r="T164" t="s">
        <v>193</v>
      </c>
      <c r="U164">
        <v>30</v>
      </c>
    </row>
    <row r="165" spans="1:21">
      <c r="A165">
        <v>334</v>
      </c>
      <c r="B165" t="s">
        <v>182</v>
      </c>
      <c r="C165">
        <v>57</v>
      </c>
      <c r="D165" t="s">
        <v>183</v>
      </c>
      <c r="E165" t="s">
        <v>184</v>
      </c>
      <c r="F165">
        <v>2416.3719999999998</v>
      </c>
      <c r="G165" t="s">
        <v>185</v>
      </c>
      <c r="H165">
        <v>5.7200000000000003E-4</v>
      </c>
      <c r="I165" t="s">
        <v>25</v>
      </c>
      <c r="J165" t="s">
        <v>24</v>
      </c>
      <c r="K165">
        <v>60.689633000000001</v>
      </c>
      <c r="L165" t="s">
        <v>189</v>
      </c>
      <c r="M165">
        <v>1000000</v>
      </c>
      <c r="N165" t="s">
        <v>190</v>
      </c>
      <c r="O165">
        <v>5</v>
      </c>
      <c r="P165" t="s">
        <v>191</v>
      </c>
      <c r="Q165">
        <v>500</v>
      </c>
      <c r="R165" t="s">
        <v>192</v>
      </c>
      <c r="S165">
        <v>30</v>
      </c>
      <c r="T165" t="s">
        <v>193</v>
      </c>
      <c r="U165">
        <v>30</v>
      </c>
    </row>
    <row r="166" spans="1:21">
      <c r="A166">
        <v>334</v>
      </c>
      <c r="B166" t="s">
        <v>182</v>
      </c>
      <c r="C166">
        <v>114</v>
      </c>
      <c r="D166" t="s">
        <v>183</v>
      </c>
      <c r="E166" t="s">
        <v>184</v>
      </c>
      <c r="F166">
        <v>6.1040000000000001</v>
      </c>
      <c r="G166" t="s">
        <v>185</v>
      </c>
      <c r="H166">
        <v>6.9300000000000004E-4</v>
      </c>
      <c r="I166" t="s">
        <v>25</v>
      </c>
      <c r="J166" t="s">
        <v>24</v>
      </c>
      <c r="K166">
        <v>65.180620000000005</v>
      </c>
      <c r="L166" t="s">
        <v>189</v>
      </c>
      <c r="M166">
        <v>1000000</v>
      </c>
      <c r="N166" t="s">
        <v>190</v>
      </c>
      <c r="O166">
        <v>10</v>
      </c>
      <c r="P166" t="s">
        <v>191</v>
      </c>
      <c r="Q166">
        <v>500</v>
      </c>
      <c r="R166" t="s">
        <v>192</v>
      </c>
      <c r="S166">
        <v>30</v>
      </c>
      <c r="T166" t="s">
        <v>193</v>
      </c>
      <c r="U166">
        <v>30</v>
      </c>
    </row>
    <row r="167" spans="1:21">
      <c r="A167">
        <v>334</v>
      </c>
      <c r="B167" t="s">
        <v>182</v>
      </c>
      <c r="C167">
        <v>114</v>
      </c>
      <c r="D167" t="s">
        <v>183</v>
      </c>
      <c r="E167" t="s">
        <v>184</v>
      </c>
      <c r="F167">
        <v>1.4319999999999999</v>
      </c>
      <c r="G167" t="s">
        <v>185</v>
      </c>
      <c r="H167">
        <v>5.8100000000000003E-4</v>
      </c>
      <c r="I167" t="s">
        <v>25</v>
      </c>
      <c r="J167" t="s">
        <v>24</v>
      </c>
      <c r="K167">
        <v>50.392628999999999</v>
      </c>
      <c r="L167" t="s">
        <v>189</v>
      </c>
      <c r="M167">
        <v>1000000</v>
      </c>
      <c r="N167" t="s">
        <v>190</v>
      </c>
      <c r="O167">
        <v>10</v>
      </c>
      <c r="P167" t="s">
        <v>191</v>
      </c>
      <c r="Q167">
        <v>500</v>
      </c>
      <c r="R167" t="s">
        <v>192</v>
      </c>
      <c r="S167">
        <v>40</v>
      </c>
      <c r="T167" t="s">
        <v>193</v>
      </c>
      <c r="U167">
        <v>100</v>
      </c>
    </row>
    <row r="168" spans="1:21">
      <c r="A168">
        <v>334</v>
      </c>
      <c r="B168" t="s">
        <v>182</v>
      </c>
      <c r="C168">
        <v>114</v>
      </c>
      <c r="D168" t="s">
        <v>183</v>
      </c>
      <c r="E168" t="s">
        <v>184</v>
      </c>
      <c r="F168">
        <v>1.3720000000000001</v>
      </c>
      <c r="G168" t="s">
        <v>185</v>
      </c>
      <c r="H168">
        <v>6.5399999999999996E-4</v>
      </c>
      <c r="I168" t="s">
        <v>25</v>
      </c>
      <c r="J168" t="s">
        <v>24</v>
      </c>
      <c r="K168">
        <v>48.516393000000001</v>
      </c>
      <c r="L168" t="s">
        <v>189</v>
      </c>
      <c r="M168">
        <v>1000000</v>
      </c>
      <c r="N168" t="s">
        <v>190</v>
      </c>
      <c r="O168">
        <v>10</v>
      </c>
      <c r="P168" t="s">
        <v>191</v>
      </c>
      <c r="Q168">
        <v>500</v>
      </c>
      <c r="R168" t="s">
        <v>192</v>
      </c>
      <c r="S168">
        <v>40</v>
      </c>
      <c r="T168" t="s">
        <v>193</v>
      </c>
      <c r="U168">
        <v>100</v>
      </c>
    </row>
    <row r="169" spans="1:21">
      <c r="A169">
        <v>332</v>
      </c>
      <c r="B169" t="s">
        <v>182</v>
      </c>
      <c r="C169">
        <v>114</v>
      </c>
      <c r="D169" t="s">
        <v>183</v>
      </c>
      <c r="E169" t="s">
        <v>184</v>
      </c>
      <c r="F169">
        <v>6.0419999999999998</v>
      </c>
      <c r="G169" t="s">
        <v>185</v>
      </c>
      <c r="H169">
        <v>3.1E-4</v>
      </c>
      <c r="I169" t="s">
        <v>25</v>
      </c>
      <c r="J169" t="s">
        <v>24</v>
      </c>
      <c r="K169">
        <v>36.060034000000002</v>
      </c>
      <c r="L169" t="s">
        <v>189</v>
      </c>
      <c r="M169">
        <v>1000000</v>
      </c>
      <c r="N169" t="s">
        <v>190</v>
      </c>
      <c r="O169">
        <v>10</v>
      </c>
      <c r="P169" t="s">
        <v>191</v>
      </c>
      <c r="Q169">
        <v>500</v>
      </c>
      <c r="R169" t="s">
        <v>192</v>
      </c>
      <c r="S169">
        <v>40</v>
      </c>
      <c r="T169" t="s">
        <v>193</v>
      </c>
      <c r="U169">
        <v>40</v>
      </c>
    </row>
    <row r="170" spans="1:21">
      <c r="A170">
        <v>331</v>
      </c>
      <c r="B170" t="s">
        <v>182</v>
      </c>
      <c r="C170">
        <v>114</v>
      </c>
      <c r="D170" t="s">
        <v>183</v>
      </c>
      <c r="E170" t="s">
        <v>184</v>
      </c>
      <c r="F170">
        <v>5.97</v>
      </c>
      <c r="G170" t="s">
        <v>185</v>
      </c>
      <c r="H170">
        <v>3.3399999999999999E-4</v>
      </c>
      <c r="I170" t="s">
        <v>25</v>
      </c>
      <c r="J170" t="s">
        <v>24</v>
      </c>
      <c r="K170">
        <v>39.051194000000002</v>
      </c>
      <c r="L170" t="s">
        <v>189</v>
      </c>
      <c r="M170">
        <v>1000000</v>
      </c>
      <c r="N170" t="s">
        <v>190</v>
      </c>
      <c r="O170">
        <v>10</v>
      </c>
      <c r="P170" t="s">
        <v>191</v>
      </c>
      <c r="Q170">
        <v>500</v>
      </c>
      <c r="R170" t="s">
        <v>192</v>
      </c>
      <c r="S170">
        <v>30</v>
      </c>
      <c r="T170" t="s">
        <v>193</v>
      </c>
      <c r="U170">
        <v>30</v>
      </c>
    </row>
    <row r="171" spans="1:21">
      <c r="A171">
        <v>330</v>
      </c>
      <c r="B171" t="s">
        <v>182</v>
      </c>
      <c r="C171">
        <v>114</v>
      </c>
      <c r="D171" t="s">
        <v>183</v>
      </c>
      <c r="E171" t="s">
        <v>184</v>
      </c>
      <c r="F171">
        <v>5.97</v>
      </c>
      <c r="G171" t="s">
        <v>185</v>
      </c>
      <c r="H171">
        <v>2.9999999999999997E-4</v>
      </c>
      <c r="I171" t="s">
        <v>25</v>
      </c>
      <c r="J171" t="s">
        <v>24</v>
      </c>
      <c r="K171">
        <v>37.594687999999998</v>
      </c>
      <c r="L171" t="s">
        <v>189</v>
      </c>
      <c r="M171">
        <v>1000000</v>
      </c>
      <c r="N171" t="s">
        <v>190</v>
      </c>
      <c r="O171">
        <v>10</v>
      </c>
      <c r="P171" t="s">
        <v>191</v>
      </c>
      <c r="Q171">
        <v>500</v>
      </c>
      <c r="R171" t="s">
        <v>192</v>
      </c>
      <c r="S171">
        <v>30</v>
      </c>
      <c r="T171" t="s">
        <v>193</v>
      </c>
      <c r="U171">
        <v>30</v>
      </c>
    </row>
    <row r="172" spans="1:21">
      <c r="A172">
        <v>329</v>
      </c>
      <c r="B172" t="s">
        <v>182</v>
      </c>
      <c r="C172">
        <v>114</v>
      </c>
      <c r="D172" t="s">
        <v>183</v>
      </c>
      <c r="E172" t="s">
        <v>184</v>
      </c>
      <c r="F172">
        <v>932.06399999999996</v>
      </c>
      <c r="G172" t="s">
        <v>185</v>
      </c>
      <c r="H172">
        <v>4.8099999999999998E-4</v>
      </c>
      <c r="I172" t="s">
        <v>25</v>
      </c>
      <c r="J172" t="s">
        <v>24</v>
      </c>
      <c r="K172">
        <v>31.768321</v>
      </c>
      <c r="L172" t="s">
        <v>189</v>
      </c>
      <c r="M172">
        <v>1000000</v>
      </c>
      <c r="N172" t="s">
        <v>190</v>
      </c>
      <c r="O172">
        <v>10</v>
      </c>
      <c r="P172" t="s">
        <v>191</v>
      </c>
      <c r="Q172">
        <v>500</v>
      </c>
      <c r="R172" t="s">
        <v>192</v>
      </c>
      <c r="S172">
        <v>30</v>
      </c>
      <c r="T172" t="s">
        <v>193</v>
      </c>
      <c r="U172">
        <v>30</v>
      </c>
    </row>
    <row r="173" spans="1:21">
      <c r="A173">
        <v>328</v>
      </c>
      <c r="B173" t="s">
        <v>182</v>
      </c>
      <c r="C173">
        <v>114</v>
      </c>
      <c r="D173" t="s">
        <v>183</v>
      </c>
      <c r="E173" t="s">
        <v>184</v>
      </c>
      <c r="F173">
        <v>103.47799999999999</v>
      </c>
      <c r="G173" t="s">
        <v>185</v>
      </c>
      <c r="H173">
        <v>3.4400000000000001E-4</v>
      </c>
      <c r="I173" t="s">
        <v>25</v>
      </c>
      <c r="J173" t="s">
        <v>24</v>
      </c>
      <c r="K173">
        <v>40.160729000000003</v>
      </c>
      <c r="L173" t="s">
        <v>189</v>
      </c>
      <c r="M173">
        <v>1000000</v>
      </c>
      <c r="N173" t="s">
        <v>190</v>
      </c>
      <c r="O173">
        <v>10</v>
      </c>
      <c r="P173" t="s">
        <v>191</v>
      </c>
      <c r="Q173">
        <v>500</v>
      </c>
      <c r="R173" t="s">
        <v>192</v>
      </c>
      <c r="S173">
        <v>30</v>
      </c>
      <c r="T173" t="s">
        <v>193</v>
      </c>
      <c r="U173">
        <v>30</v>
      </c>
    </row>
    <row r="174" spans="1:21">
      <c r="A174">
        <v>328</v>
      </c>
      <c r="B174" t="s">
        <v>182</v>
      </c>
      <c r="C174">
        <v>114</v>
      </c>
      <c r="D174" t="s">
        <v>183</v>
      </c>
      <c r="E174" t="s">
        <v>184</v>
      </c>
      <c r="F174">
        <v>103.47799999999999</v>
      </c>
      <c r="G174" t="s">
        <v>185</v>
      </c>
      <c r="H174">
        <v>3.4200000000000002E-4</v>
      </c>
      <c r="I174" t="s">
        <v>25</v>
      </c>
      <c r="J174" t="s">
        <v>24</v>
      </c>
      <c r="K174">
        <v>47.290751</v>
      </c>
      <c r="L174" t="s">
        <v>189</v>
      </c>
      <c r="M174">
        <v>1000000</v>
      </c>
      <c r="N174" t="s">
        <v>190</v>
      </c>
      <c r="O174">
        <v>10</v>
      </c>
      <c r="P174" t="s">
        <v>191</v>
      </c>
      <c r="Q174">
        <v>500</v>
      </c>
      <c r="R174" t="s">
        <v>192</v>
      </c>
      <c r="S174">
        <v>30</v>
      </c>
      <c r="T174" t="s">
        <v>193</v>
      </c>
      <c r="U174">
        <v>30</v>
      </c>
    </row>
    <row r="175" spans="1:21">
      <c r="A175">
        <v>328</v>
      </c>
      <c r="B175" t="s">
        <v>182</v>
      </c>
      <c r="C175">
        <v>114</v>
      </c>
      <c r="D175" t="s">
        <v>183</v>
      </c>
      <c r="E175" t="s">
        <v>184</v>
      </c>
      <c r="F175">
        <v>0</v>
      </c>
      <c r="G175" t="s">
        <v>185</v>
      </c>
      <c r="H175">
        <v>3.0899999999999998E-4</v>
      </c>
      <c r="I175" t="s">
        <v>25</v>
      </c>
      <c r="J175" t="s">
        <v>24</v>
      </c>
      <c r="K175">
        <v>21.904239</v>
      </c>
      <c r="L175" t="s">
        <v>189</v>
      </c>
      <c r="M175">
        <v>1000000</v>
      </c>
      <c r="N175" t="s">
        <v>190</v>
      </c>
      <c r="O175">
        <v>10</v>
      </c>
      <c r="P175" t="s">
        <v>191</v>
      </c>
      <c r="Q175">
        <v>500</v>
      </c>
      <c r="R175" t="s">
        <v>192</v>
      </c>
      <c r="S175">
        <v>30</v>
      </c>
      <c r="T175" t="s">
        <v>193</v>
      </c>
      <c r="U175">
        <v>30</v>
      </c>
    </row>
    <row r="176" spans="1:21">
      <c r="A176">
        <v>328</v>
      </c>
      <c r="B176" t="s">
        <v>182</v>
      </c>
      <c r="C176">
        <v>114</v>
      </c>
      <c r="D176" t="s">
        <v>183</v>
      </c>
      <c r="E176" t="s">
        <v>184</v>
      </c>
      <c r="F176">
        <v>0</v>
      </c>
      <c r="G176" t="s">
        <v>185</v>
      </c>
      <c r="H176">
        <v>3.0600000000000001E-4</v>
      </c>
      <c r="I176" t="s">
        <v>25</v>
      </c>
      <c r="J176" t="s">
        <v>24</v>
      </c>
      <c r="K176">
        <v>28.116810999999998</v>
      </c>
      <c r="L176" t="s">
        <v>189</v>
      </c>
      <c r="M176">
        <v>1000000</v>
      </c>
      <c r="N176" t="s">
        <v>190</v>
      </c>
      <c r="O176">
        <v>10</v>
      </c>
      <c r="P176" t="s">
        <v>191</v>
      </c>
      <c r="Q176">
        <v>500</v>
      </c>
      <c r="R176" t="s">
        <v>192</v>
      </c>
      <c r="S176">
        <v>30</v>
      </c>
      <c r="T176" t="s">
        <v>193</v>
      </c>
      <c r="U176">
        <v>30</v>
      </c>
    </row>
    <row r="177" spans="1:21">
      <c r="A177">
        <v>328</v>
      </c>
      <c r="B177" t="s">
        <v>182</v>
      </c>
      <c r="C177">
        <v>114</v>
      </c>
      <c r="D177" t="s">
        <v>183</v>
      </c>
      <c r="E177" t="s">
        <v>184</v>
      </c>
      <c r="F177">
        <v>0</v>
      </c>
      <c r="G177" t="s">
        <v>185</v>
      </c>
      <c r="H177">
        <v>2.8600000000000001E-4</v>
      </c>
      <c r="I177" t="s">
        <v>25</v>
      </c>
      <c r="J177" t="s">
        <v>24</v>
      </c>
      <c r="K177">
        <v>27.720199999999998</v>
      </c>
      <c r="L177" t="s">
        <v>189</v>
      </c>
      <c r="M177">
        <v>1000000</v>
      </c>
      <c r="N177" t="s">
        <v>190</v>
      </c>
      <c r="O177">
        <v>10</v>
      </c>
      <c r="P177" t="s">
        <v>191</v>
      </c>
      <c r="Q177">
        <v>500</v>
      </c>
      <c r="R177" t="s">
        <v>192</v>
      </c>
      <c r="S177">
        <v>30</v>
      </c>
      <c r="T177" t="s">
        <v>193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8"/>
  <sheetData>
    <row r="1" spans="1:39">
      <c r="A1">
        <v>1181</v>
      </c>
      <c r="B1" t="s">
        <v>182</v>
      </c>
      <c r="C1">
        <v>279</v>
      </c>
      <c r="D1" t="s">
        <v>183</v>
      </c>
      <c r="E1" t="s">
        <v>184</v>
      </c>
      <c r="F1">
        <v>35560.055</v>
      </c>
      <c r="G1" t="s">
        <v>185</v>
      </c>
      <c r="H1">
        <v>1.7769999999999999E-3</v>
      </c>
      <c r="I1" t="s">
        <v>25</v>
      </c>
      <c r="J1" t="s">
        <v>186</v>
      </c>
      <c r="K1" t="e">
        <f t="shared" ref="K1:K19" si="0">-nan</f>
        <v>#NAME?</v>
      </c>
      <c r="L1" t="s">
        <v>25</v>
      </c>
      <c r="M1" t="s">
        <v>24</v>
      </c>
      <c r="N1">
        <v>3.2021920000000001</v>
      </c>
      <c r="O1" t="s">
        <v>25</v>
      </c>
      <c r="P1" t="s">
        <v>1887</v>
      </c>
      <c r="Q1">
        <v>13</v>
      </c>
      <c r="R1" t="s">
        <v>189</v>
      </c>
      <c r="S1">
        <v>1000000</v>
      </c>
      <c r="T1" t="s">
        <v>190</v>
      </c>
      <c r="U1">
        <v>5</v>
      </c>
      <c r="V1" t="s">
        <v>191</v>
      </c>
      <c r="W1">
        <v>1000</v>
      </c>
      <c r="X1" t="s">
        <v>192</v>
      </c>
      <c r="Y1">
        <v>20</v>
      </c>
      <c r="Z1" t="s">
        <v>193</v>
      </c>
      <c r="AA1">
        <v>30</v>
      </c>
      <c r="AB1" t="s">
        <v>194</v>
      </c>
      <c r="AC1">
        <v>1</v>
      </c>
      <c r="AD1" t="s">
        <v>195</v>
      </c>
      <c r="AE1">
        <v>0</v>
      </c>
      <c r="AF1" t="s">
        <v>196</v>
      </c>
      <c r="AG1">
        <v>0</v>
      </c>
      <c r="AH1" t="s">
        <v>197</v>
      </c>
      <c r="AI1">
        <v>0</v>
      </c>
      <c r="AJ1" t="s">
        <v>198</v>
      </c>
      <c r="AK1">
        <v>0.8</v>
      </c>
      <c r="AL1" t="s">
        <v>199</v>
      </c>
      <c r="AM1">
        <v>0</v>
      </c>
    </row>
    <row r="2" spans="1:39">
      <c r="A2">
        <v>1180</v>
      </c>
      <c r="B2" t="s">
        <v>182</v>
      </c>
      <c r="C2">
        <v>279</v>
      </c>
      <c r="D2" t="s">
        <v>183</v>
      </c>
      <c r="E2" t="s">
        <v>184</v>
      </c>
      <c r="F2">
        <v>65121.368999999999</v>
      </c>
      <c r="G2" t="s">
        <v>185</v>
      </c>
      <c r="H2">
        <v>2.5089999999999999E-3</v>
      </c>
      <c r="I2" t="s">
        <v>25</v>
      </c>
      <c r="J2" t="s">
        <v>186</v>
      </c>
      <c r="K2" t="e">
        <f t="shared" si="0"/>
        <v>#NAME?</v>
      </c>
      <c r="L2" t="s">
        <v>25</v>
      </c>
      <c r="M2" t="s">
        <v>24</v>
      </c>
      <c r="N2">
        <v>2.5397379999999998</v>
      </c>
      <c r="O2" t="s">
        <v>25</v>
      </c>
      <c r="P2" t="s">
        <v>1887</v>
      </c>
      <c r="Q2">
        <v>13</v>
      </c>
      <c r="R2" t="s">
        <v>189</v>
      </c>
      <c r="S2">
        <v>1000000</v>
      </c>
      <c r="T2" t="s">
        <v>190</v>
      </c>
      <c r="U2">
        <v>5</v>
      </c>
      <c r="V2" t="s">
        <v>191</v>
      </c>
      <c r="W2">
        <v>1000</v>
      </c>
      <c r="X2" t="s">
        <v>192</v>
      </c>
      <c r="Y2">
        <v>20</v>
      </c>
      <c r="Z2" t="s">
        <v>193</v>
      </c>
      <c r="AA2">
        <v>100</v>
      </c>
      <c r="AB2" t="s">
        <v>194</v>
      </c>
      <c r="AC2">
        <v>5</v>
      </c>
      <c r="AD2" t="s">
        <v>195</v>
      </c>
      <c r="AE2">
        <v>0</v>
      </c>
      <c r="AF2" t="s">
        <v>196</v>
      </c>
      <c r="AG2">
        <v>0</v>
      </c>
      <c r="AH2" t="s">
        <v>197</v>
      </c>
      <c r="AI2">
        <v>0</v>
      </c>
      <c r="AJ2" t="s">
        <v>198</v>
      </c>
      <c r="AK2">
        <v>0.8</v>
      </c>
      <c r="AL2" t="s">
        <v>199</v>
      </c>
      <c r="AM2">
        <v>0</v>
      </c>
    </row>
    <row r="3" spans="1:39">
      <c r="A3">
        <v>1179</v>
      </c>
      <c r="B3" t="s">
        <v>182</v>
      </c>
      <c r="C3">
        <v>279</v>
      </c>
      <c r="D3" t="s">
        <v>183</v>
      </c>
      <c r="E3" t="s">
        <v>184</v>
      </c>
      <c r="F3">
        <v>22228.129000000001</v>
      </c>
      <c r="G3" t="s">
        <v>185</v>
      </c>
      <c r="H3">
        <v>3.7200000000000002E-3</v>
      </c>
      <c r="I3" t="s">
        <v>25</v>
      </c>
      <c r="J3" t="s">
        <v>186</v>
      </c>
      <c r="K3" t="e">
        <f t="shared" si="0"/>
        <v>#NAME?</v>
      </c>
      <c r="L3" t="s">
        <v>25</v>
      </c>
      <c r="M3" t="s">
        <v>24</v>
      </c>
      <c r="N3">
        <v>1.981427</v>
      </c>
      <c r="O3" t="s">
        <v>25</v>
      </c>
      <c r="P3" t="s">
        <v>1887</v>
      </c>
      <c r="Q3">
        <v>13</v>
      </c>
      <c r="R3" t="s">
        <v>189</v>
      </c>
      <c r="S3">
        <v>1000000</v>
      </c>
      <c r="T3" t="s">
        <v>190</v>
      </c>
      <c r="U3">
        <v>5</v>
      </c>
      <c r="V3" t="s">
        <v>191</v>
      </c>
      <c r="W3">
        <v>1000</v>
      </c>
      <c r="X3" t="s">
        <v>192</v>
      </c>
      <c r="Y3">
        <v>20</v>
      </c>
      <c r="Z3" t="s">
        <v>193</v>
      </c>
      <c r="AA3">
        <v>300</v>
      </c>
      <c r="AB3" t="s">
        <v>194</v>
      </c>
      <c r="AC3">
        <v>15</v>
      </c>
      <c r="AD3" t="s">
        <v>195</v>
      </c>
      <c r="AE3">
        <v>0</v>
      </c>
      <c r="AF3" t="s">
        <v>196</v>
      </c>
      <c r="AG3">
        <v>0</v>
      </c>
      <c r="AH3" t="s">
        <v>197</v>
      </c>
      <c r="AI3">
        <v>0</v>
      </c>
      <c r="AJ3" t="s">
        <v>198</v>
      </c>
      <c r="AK3">
        <v>0.8</v>
      </c>
      <c r="AL3" t="s">
        <v>199</v>
      </c>
      <c r="AM3">
        <v>0</v>
      </c>
    </row>
    <row r="4" spans="1:39">
      <c r="A4">
        <v>1178</v>
      </c>
      <c r="B4" t="s">
        <v>182</v>
      </c>
      <c r="C4">
        <v>279</v>
      </c>
      <c r="D4" t="s">
        <v>183</v>
      </c>
      <c r="E4" t="s">
        <v>184</v>
      </c>
      <c r="F4">
        <v>6485.2759999999998</v>
      </c>
      <c r="G4" t="s">
        <v>185</v>
      </c>
      <c r="H4">
        <v>5.182E-3</v>
      </c>
      <c r="I4" t="s">
        <v>25</v>
      </c>
      <c r="J4" t="s">
        <v>186</v>
      </c>
      <c r="K4" t="e">
        <f t="shared" si="0"/>
        <v>#NAME?</v>
      </c>
      <c r="L4" t="s">
        <v>25</v>
      </c>
      <c r="M4" t="s">
        <v>24</v>
      </c>
      <c r="N4">
        <v>1.6961679999999999</v>
      </c>
      <c r="O4" t="s">
        <v>25</v>
      </c>
      <c r="P4" t="s">
        <v>1887</v>
      </c>
      <c r="Q4">
        <v>13</v>
      </c>
      <c r="R4" t="s">
        <v>189</v>
      </c>
      <c r="S4">
        <v>1000000</v>
      </c>
      <c r="T4" t="s">
        <v>190</v>
      </c>
      <c r="U4">
        <v>5</v>
      </c>
      <c r="V4" t="s">
        <v>191</v>
      </c>
      <c r="W4">
        <v>1000</v>
      </c>
      <c r="X4" t="s">
        <v>192</v>
      </c>
      <c r="Y4">
        <v>20</v>
      </c>
      <c r="Z4" t="s">
        <v>193</v>
      </c>
      <c r="AA4">
        <v>1000</v>
      </c>
      <c r="AB4" t="s">
        <v>194</v>
      </c>
      <c r="AC4">
        <v>50</v>
      </c>
      <c r="AD4" t="s">
        <v>195</v>
      </c>
      <c r="AE4">
        <v>0</v>
      </c>
      <c r="AF4" t="s">
        <v>196</v>
      </c>
      <c r="AG4">
        <v>0</v>
      </c>
      <c r="AH4" t="s">
        <v>197</v>
      </c>
      <c r="AI4">
        <v>0</v>
      </c>
      <c r="AJ4" t="s">
        <v>198</v>
      </c>
      <c r="AK4">
        <v>0.8</v>
      </c>
      <c r="AL4" t="s">
        <v>199</v>
      </c>
      <c r="AM4">
        <v>0</v>
      </c>
    </row>
    <row r="5" spans="1:39">
      <c r="A5">
        <v>1177</v>
      </c>
      <c r="B5" t="s">
        <v>182</v>
      </c>
      <c r="C5">
        <v>279</v>
      </c>
      <c r="D5" t="s">
        <v>183</v>
      </c>
      <c r="E5" t="s">
        <v>184</v>
      </c>
      <c r="F5">
        <v>2209.7820000000002</v>
      </c>
      <c r="G5" t="s">
        <v>185</v>
      </c>
      <c r="H5">
        <v>6.1000000000000004E-3</v>
      </c>
      <c r="I5" t="s">
        <v>25</v>
      </c>
      <c r="J5" t="s">
        <v>186</v>
      </c>
      <c r="K5" t="e">
        <f t="shared" si="0"/>
        <v>#NAME?</v>
      </c>
      <c r="L5" t="s">
        <v>25</v>
      </c>
      <c r="M5" t="s">
        <v>24</v>
      </c>
      <c r="N5">
        <v>1.458342</v>
      </c>
      <c r="O5" t="s">
        <v>25</v>
      </c>
      <c r="P5" t="s">
        <v>1887</v>
      </c>
      <c r="Q5">
        <v>13</v>
      </c>
      <c r="R5" t="s">
        <v>189</v>
      </c>
      <c r="S5">
        <v>1000000</v>
      </c>
      <c r="T5" t="s">
        <v>190</v>
      </c>
      <c r="U5">
        <v>5</v>
      </c>
      <c r="V5" t="s">
        <v>191</v>
      </c>
      <c r="W5">
        <v>1000</v>
      </c>
      <c r="X5" t="s">
        <v>192</v>
      </c>
      <c r="Y5">
        <v>20</v>
      </c>
      <c r="Z5" t="s">
        <v>193</v>
      </c>
      <c r="AA5">
        <v>3000</v>
      </c>
      <c r="AB5" t="s">
        <v>194</v>
      </c>
      <c r="AC5">
        <v>150</v>
      </c>
      <c r="AD5" t="s">
        <v>195</v>
      </c>
      <c r="AE5">
        <v>0</v>
      </c>
      <c r="AF5" t="s">
        <v>196</v>
      </c>
      <c r="AG5">
        <v>0</v>
      </c>
      <c r="AH5" t="s">
        <v>197</v>
      </c>
      <c r="AI5">
        <v>0</v>
      </c>
      <c r="AJ5" t="s">
        <v>198</v>
      </c>
      <c r="AK5">
        <v>0.8</v>
      </c>
      <c r="AL5" t="s">
        <v>199</v>
      </c>
      <c r="AM5">
        <v>0</v>
      </c>
    </row>
    <row r="6" spans="1:39">
      <c r="A6">
        <v>1176</v>
      </c>
      <c r="B6" t="s">
        <v>182</v>
      </c>
      <c r="C6">
        <v>279</v>
      </c>
      <c r="D6" t="s">
        <v>183</v>
      </c>
      <c r="E6" t="s">
        <v>184</v>
      </c>
      <c r="F6">
        <v>641.69100000000003</v>
      </c>
      <c r="G6" t="s">
        <v>185</v>
      </c>
      <c r="H6">
        <v>6.9959999999999996E-3</v>
      </c>
      <c r="I6" t="s">
        <v>25</v>
      </c>
      <c r="J6" t="s">
        <v>186</v>
      </c>
      <c r="K6" t="e">
        <f t="shared" si="0"/>
        <v>#NAME?</v>
      </c>
      <c r="L6" t="s">
        <v>25</v>
      </c>
      <c r="M6" t="s">
        <v>24</v>
      </c>
      <c r="N6">
        <v>1.509458</v>
      </c>
      <c r="O6" t="s">
        <v>25</v>
      </c>
      <c r="P6" t="s">
        <v>1887</v>
      </c>
      <c r="Q6">
        <v>13</v>
      </c>
      <c r="R6" t="s">
        <v>189</v>
      </c>
      <c r="S6">
        <v>1000000</v>
      </c>
      <c r="T6" t="s">
        <v>190</v>
      </c>
      <c r="U6">
        <v>5</v>
      </c>
      <c r="V6" t="s">
        <v>191</v>
      </c>
      <c r="W6">
        <v>1000</v>
      </c>
      <c r="X6" t="s">
        <v>192</v>
      </c>
      <c r="Y6">
        <v>20</v>
      </c>
      <c r="Z6" t="s">
        <v>193</v>
      </c>
      <c r="AA6">
        <v>10000</v>
      </c>
      <c r="AB6" t="s">
        <v>194</v>
      </c>
      <c r="AC6">
        <v>500</v>
      </c>
      <c r="AD6" t="s">
        <v>195</v>
      </c>
      <c r="AE6">
        <v>0</v>
      </c>
      <c r="AF6" t="s">
        <v>196</v>
      </c>
      <c r="AG6">
        <v>0</v>
      </c>
      <c r="AH6" t="s">
        <v>197</v>
      </c>
      <c r="AI6">
        <v>0</v>
      </c>
      <c r="AJ6" t="s">
        <v>198</v>
      </c>
      <c r="AK6">
        <v>0.8</v>
      </c>
      <c r="AL6" t="s">
        <v>199</v>
      </c>
      <c r="AM6">
        <v>0</v>
      </c>
    </row>
    <row r="7" spans="1:39">
      <c r="A7">
        <v>1102</v>
      </c>
      <c r="B7" t="s">
        <v>182</v>
      </c>
      <c r="C7">
        <v>487</v>
      </c>
      <c r="D7" t="s">
        <v>183</v>
      </c>
      <c r="E7" t="s">
        <v>184</v>
      </c>
      <c r="F7">
        <v>1.0680000000000001</v>
      </c>
      <c r="G7" t="s">
        <v>185</v>
      </c>
      <c r="H7">
        <v>1.0423E-2</v>
      </c>
      <c r="I7" t="s">
        <v>25</v>
      </c>
      <c r="J7" t="s">
        <v>186</v>
      </c>
      <c r="K7" t="e">
        <f t="shared" si="0"/>
        <v>#NAME?</v>
      </c>
      <c r="L7" t="s">
        <v>25</v>
      </c>
      <c r="M7" t="s">
        <v>24</v>
      </c>
      <c r="N7">
        <v>1.450566</v>
      </c>
      <c r="O7" t="s">
        <v>25</v>
      </c>
      <c r="P7" t="s">
        <v>1887</v>
      </c>
      <c r="Q7">
        <v>13</v>
      </c>
      <c r="R7" t="s">
        <v>189</v>
      </c>
      <c r="S7">
        <v>1000000</v>
      </c>
      <c r="T7" t="s">
        <v>190</v>
      </c>
      <c r="U7">
        <v>10</v>
      </c>
      <c r="V7" t="s">
        <v>191</v>
      </c>
      <c r="W7">
        <v>1000</v>
      </c>
      <c r="X7" t="s">
        <v>192</v>
      </c>
      <c r="Y7">
        <v>10</v>
      </c>
      <c r="Z7" t="s">
        <v>193</v>
      </c>
      <c r="AA7">
        <v>1000</v>
      </c>
      <c r="AB7" t="s">
        <v>194</v>
      </c>
      <c r="AC7">
        <v>100</v>
      </c>
      <c r="AD7" t="s">
        <v>195</v>
      </c>
      <c r="AE7">
        <v>0</v>
      </c>
      <c r="AF7" t="s">
        <v>196</v>
      </c>
      <c r="AG7">
        <v>0</v>
      </c>
      <c r="AH7" t="s">
        <v>197</v>
      </c>
      <c r="AI7">
        <v>0</v>
      </c>
      <c r="AJ7" t="s">
        <v>198</v>
      </c>
      <c r="AK7">
        <v>0.4</v>
      </c>
      <c r="AL7" t="s">
        <v>199</v>
      </c>
      <c r="AM7">
        <v>0</v>
      </c>
    </row>
    <row r="8" spans="1:39">
      <c r="A8">
        <v>1101</v>
      </c>
      <c r="B8" t="s">
        <v>182</v>
      </c>
      <c r="C8">
        <v>487</v>
      </c>
      <c r="D8" t="s">
        <v>183</v>
      </c>
      <c r="E8" t="s">
        <v>184</v>
      </c>
      <c r="F8">
        <v>20.724</v>
      </c>
      <c r="G8" t="s">
        <v>185</v>
      </c>
      <c r="H8">
        <v>1.0512000000000001E-2</v>
      </c>
      <c r="I8" t="s">
        <v>25</v>
      </c>
      <c r="J8" t="s">
        <v>186</v>
      </c>
      <c r="K8" t="e">
        <f t="shared" si="0"/>
        <v>#NAME?</v>
      </c>
      <c r="L8" t="s">
        <v>25</v>
      </c>
      <c r="M8" t="s">
        <v>24</v>
      </c>
      <c r="N8">
        <v>2.7029990000000002</v>
      </c>
      <c r="O8" t="s">
        <v>25</v>
      </c>
      <c r="P8" t="s">
        <v>1887</v>
      </c>
      <c r="Q8">
        <v>13</v>
      </c>
      <c r="R8" t="s">
        <v>189</v>
      </c>
      <c r="S8">
        <v>1000000</v>
      </c>
      <c r="T8" t="s">
        <v>190</v>
      </c>
      <c r="U8">
        <v>10</v>
      </c>
      <c r="V8" t="s">
        <v>191</v>
      </c>
      <c r="W8">
        <v>1000</v>
      </c>
      <c r="X8" t="s">
        <v>192</v>
      </c>
      <c r="Y8">
        <v>200</v>
      </c>
      <c r="Z8" t="s">
        <v>193</v>
      </c>
      <c r="AA8">
        <v>1000</v>
      </c>
      <c r="AB8" t="s">
        <v>194</v>
      </c>
      <c r="AC8">
        <v>5</v>
      </c>
      <c r="AD8" t="s">
        <v>195</v>
      </c>
      <c r="AE8">
        <v>0</v>
      </c>
      <c r="AF8" t="s">
        <v>196</v>
      </c>
      <c r="AG8">
        <v>0</v>
      </c>
      <c r="AH8" t="s">
        <v>197</v>
      </c>
      <c r="AI8">
        <v>0</v>
      </c>
      <c r="AJ8" t="s">
        <v>198</v>
      </c>
      <c r="AK8">
        <v>0.4</v>
      </c>
      <c r="AL8" t="s">
        <v>199</v>
      </c>
      <c r="AM8">
        <v>0</v>
      </c>
    </row>
    <row r="9" spans="1:39">
      <c r="A9">
        <v>1100</v>
      </c>
      <c r="B9" t="s">
        <v>182</v>
      </c>
      <c r="C9">
        <v>487</v>
      </c>
      <c r="D9" t="s">
        <v>183</v>
      </c>
      <c r="E9" t="s">
        <v>184</v>
      </c>
      <c r="F9">
        <v>5.3730000000000002</v>
      </c>
      <c r="G9" t="s">
        <v>185</v>
      </c>
      <c r="H9">
        <v>1.052E-2</v>
      </c>
      <c r="I9" t="s">
        <v>25</v>
      </c>
      <c r="J9" t="s">
        <v>186</v>
      </c>
      <c r="K9" t="e">
        <f t="shared" si="0"/>
        <v>#NAME?</v>
      </c>
      <c r="L9" t="s">
        <v>25</v>
      </c>
      <c r="M9" t="s">
        <v>24</v>
      </c>
      <c r="N9">
        <v>3.8165770000000001</v>
      </c>
      <c r="O9" t="s">
        <v>25</v>
      </c>
      <c r="P9" t="s">
        <v>1887</v>
      </c>
      <c r="Q9">
        <v>13</v>
      </c>
      <c r="R9" t="s">
        <v>189</v>
      </c>
      <c r="S9">
        <v>1000000</v>
      </c>
      <c r="T9" t="s">
        <v>190</v>
      </c>
      <c r="U9">
        <v>10</v>
      </c>
      <c r="V9" t="s">
        <v>191</v>
      </c>
      <c r="W9">
        <v>1000</v>
      </c>
      <c r="X9" t="s">
        <v>192</v>
      </c>
      <c r="Y9">
        <v>400</v>
      </c>
      <c r="Z9" t="s">
        <v>193</v>
      </c>
      <c r="AA9">
        <v>1000</v>
      </c>
      <c r="AB9" t="s">
        <v>194</v>
      </c>
      <c r="AC9">
        <v>2</v>
      </c>
      <c r="AD9" t="s">
        <v>195</v>
      </c>
      <c r="AE9">
        <v>0</v>
      </c>
      <c r="AF9" t="s">
        <v>196</v>
      </c>
      <c r="AG9">
        <v>0</v>
      </c>
      <c r="AH9" t="s">
        <v>197</v>
      </c>
      <c r="AI9">
        <v>0</v>
      </c>
      <c r="AJ9" t="s">
        <v>198</v>
      </c>
      <c r="AK9">
        <v>0.4</v>
      </c>
      <c r="AL9" t="s">
        <v>199</v>
      </c>
      <c r="AM9">
        <v>0</v>
      </c>
    </row>
    <row r="10" spans="1:39">
      <c r="A10">
        <v>1099</v>
      </c>
      <c r="B10" t="s">
        <v>182</v>
      </c>
      <c r="C10">
        <v>487</v>
      </c>
      <c r="D10" t="s">
        <v>183</v>
      </c>
      <c r="E10" t="s">
        <v>184</v>
      </c>
      <c r="F10">
        <v>0.629</v>
      </c>
      <c r="G10" t="s">
        <v>185</v>
      </c>
      <c r="H10">
        <v>1.1047E-2</v>
      </c>
      <c r="I10" t="s">
        <v>25</v>
      </c>
      <c r="J10" t="s">
        <v>186</v>
      </c>
      <c r="K10" t="e">
        <f t="shared" si="0"/>
        <v>#NAME?</v>
      </c>
      <c r="L10" t="s">
        <v>25</v>
      </c>
      <c r="M10" t="s">
        <v>24</v>
      </c>
      <c r="N10">
        <v>5.0405199999999999</v>
      </c>
      <c r="O10" t="s">
        <v>25</v>
      </c>
      <c r="P10" t="s">
        <v>1887</v>
      </c>
      <c r="Q10">
        <v>13</v>
      </c>
      <c r="R10" t="s">
        <v>189</v>
      </c>
      <c r="S10">
        <v>1000000</v>
      </c>
      <c r="T10" t="s">
        <v>190</v>
      </c>
      <c r="U10">
        <v>10</v>
      </c>
      <c r="V10" t="s">
        <v>191</v>
      </c>
      <c r="W10">
        <v>1000</v>
      </c>
      <c r="X10" t="s">
        <v>192</v>
      </c>
      <c r="Y10">
        <v>600</v>
      </c>
      <c r="Z10" t="s">
        <v>193</v>
      </c>
      <c r="AA10">
        <v>1000</v>
      </c>
      <c r="AB10" t="s">
        <v>194</v>
      </c>
      <c r="AC10">
        <v>1</v>
      </c>
      <c r="AD10" t="s">
        <v>195</v>
      </c>
      <c r="AE10">
        <v>0</v>
      </c>
      <c r="AF10" t="s">
        <v>196</v>
      </c>
      <c r="AG10">
        <v>0</v>
      </c>
      <c r="AH10" t="s">
        <v>197</v>
      </c>
      <c r="AI10">
        <v>0</v>
      </c>
      <c r="AJ10" t="s">
        <v>198</v>
      </c>
      <c r="AK10">
        <v>0.4</v>
      </c>
      <c r="AL10" t="s">
        <v>199</v>
      </c>
      <c r="AM10">
        <v>0</v>
      </c>
    </row>
    <row r="11" spans="1:39">
      <c r="A11">
        <v>1098</v>
      </c>
      <c r="B11" t="s">
        <v>182</v>
      </c>
      <c r="C11">
        <v>487</v>
      </c>
      <c r="D11" t="s">
        <v>183</v>
      </c>
      <c r="E11" t="s">
        <v>184</v>
      </c>
      <c r="F11">
        <v>11.115</v>
      </c>
      <c r="G11" t="s">
        <v>185</v>
      </c>
      <c r="H11">
        <v>1.0532E-2</v>
      </c>
      <c r="I11" t="s">
        <v>25</v>
      </c>
      <c r="J11" t="s">
        <v>186</v>
      </c>
      <c r="K11" t="e">
        <f t="shared" si="0"/>
        <v>#NAME?</v>
      </c>
      <c r="L11" t="s">
        <v>25</v>
      </c>
      <c r="M11" t="s">
        <v>24</v>
      </c>
      <c r="N11">
        <v>6.0053929999999998</v>
      </c>
      <c r="O11" t="s">
        <v>25</v>
      </c>
      <c r="P11" t="s">
        <v>1887</v>
      </c>
      <c r="Q11">
        <v>13</v>
      </c>
      <c r="R11" t="s">
        <v>189</v>
      </c>
      <c r="S11">
        <v>1000000</v>
      </c>
      <c r="T11" t="s">
        <v>190</v>
      </c>
      <c r="U11">
        <v>10</v>
      </c>
      <c r="V11" t="s">
        <v>191</v>
      </c>
      <c r="W11">
        <v>1000</v>
      </c>
      <c r="X11" t="s">
        <v>192</v>
      </c>
      <c r="Y11">
        <v>800</v>
      </c>
      <c r="Z11" t="s">
        <v>193</v>
      </c>
      <c r="AA11">
        <v>1000</v>
      </c>
      <c r="AB11" t="s">
        <v>194</v>
      </c>
      <c r="AC11">
        <v>1</v>
      </c>
      <c r="AD11" t="s">
        <v>195</v>
      </c>
      <c r="AE11">
        <v>0</v>
      </c>
      <c r="AF11" t="s">
        <v>196</v>
      </c>
      <c r="AG11">
        <v>0</v>
      </c>
      <c r="AH11" t="s">
        <v>197</v>
      </c>
      <c r="AI11">
        <v>0</v>
      </c>
      <c r="AJ11" t="s">
        <v>198</v>
      </c>
      <c r="AK11">
        <v>0.4</v>
      </c>
      <c r="AL11" t="s">
        <v>199</v>
      </c>
      <c r="AM11">
        <v>0</v>
      </c>
    </row>
    <row r="12" spans="1:39">
      <c r="A12">
        <v>1097</v>
      </c>
      <c r="B12" t="s">
        <v>182</v>
      </c>
      <c r="C12">
        <v>487</v>
      </c>
      <c r="D12" t="s">
        <v>183</v>
      </c>
      <c r="E12" t="s">
        <v>184</v>
      </c>
      <c r="F12">
        <v>104.15600000000001</v>
      </c>
      <c r="G12" t="s">
        <v>185</v>
      </c>
      <c r="H12">
        <v>1.0697999999999999E-2</v>
      </c>
      <c r="I12" t="s">
        <v>25</v>
      </c>
      <c r="J12" t="s">
        <v>186</v>
      </c>
      <c r="K12" t="e">
        <f t="shared" si="0"/>
        <v>#NAME?</v>
      </c>
      <c r="L12" t="s">
        <v>25</v>
      </c>
      <c r="M12" t="s">
        <v>24</v>
      </c>
      <c r="N12">
        <v>7.0726449999999996</v>
      </c>
      <c r="O12" t="s">
        <v>25</v>
      </c>
      <c r="P12" t="s">
        <v>1887</v>
      </c>
      <c r="Q12">
        <v>13</v>
      </c>
      <c r="R12" t="s">
        <v>189</v>
      </c>
      <c r="S12">
        <v>1000000</v>
      </c>
      <c r="T12" t="s">
        <v>190</v>
      </c>
      <c r="U12">
        <v>10</v>
      </c>
      <c r="V12" t="s">
        <v>191</v>
      </c>
      <c r="W12">
        <v>1000</v>
      </c>
      <c r="X12" t="s">
        <v>192</v>
      </c>
      <c r="Y12">
        <v>1000</v>
      </c>
      <c r="Z12" t="s">
        <v>193</v>
      </c>
      <c r="AA12">
        <v>1000</v>
      </c>
      <c r="AB12" t="s">
        <v>194</v>
      </c>
      <c r="AC12">
        <v>1</v>
      </c>
      <c r="AD12" t="s">
        <v>195</v>
      </c>
      <c r="AE12">
        <v>0</v>
      </c>
      <c r="AF12" t="s">
        <v>196</v>
      </c>
      <c r="AG12">
        <v>0</v>
      </c>
      <c r="AH12" t="s">
        <v>197</v>
      </c>
      <c r="AI12">
        <v>0</v>
      </c>
      <c r="AJ12" t="s">
        <v>198</v>
      </c>
      <c r="AK12">
        <v>0.4</v>
      </c>
      <c r="AL12" t="s">
        <v>199</v>
      </c>
      <c r="AM12">
        <v>0</v>
      </c>
    </row>
    <row r="13" spans="1:39">
      <c r="A13">
        <v>1095</v>
      </c>
      <c r="B13" t="s">
        <v>182</v>
      </c>
      <c r="C13">
        <v>279</v>
      </c>
      <c r="D13" t="s">
        <v>183</v>
      </c>
      <c r="E13" t="s">
        <v>184</v>
      </c>
      <c r="F13">
        <v>178.298</v>
      </c>
      <c r="G13" t="s">
        <v>185</v>
      </c>
      <c r="H13">
        <v>1.779E-3</v>
      </c>
      <c r="I13" t="s">
        <v>25</v>
      </c>
      <c r="J13" t="s">
        <v>186</v>
      </c>
      <c r="K13" t="e">
        <f t="shared" si="0"/>
        <v>#NAME?</v>
      </c>
      <c r="L13" t="s">
        <v>25</v>
      </c>
      <c r="M13" t="s">
        <v>24</v>
      </c>
      <c r="N13">
        <v>1.6014390000000001</v>
      </c>
      <c r="O13" t="s">
        <v>25</v>
      </c>
      <c r="P13" t="s">
        <v>1887</v>
      </c>
      <c r="Q13">
        <v>13</v>
      </c>
      <c r="R13" t="s">
        <v>189</v>
      </c>
      <c r="S13">
        <v>1000000</v>
      </c>
      <c r="T13" t="s">
        <v>190</v>
      </c>
      <c r="U13">
        <v>10</v>
      </c>
      <c r="V13" t="s">
        <v>191</v>
      </c>
      <c r="W13">
        <v>1000</v>
      </c>
      <c r="X13" t="s">
        <v>192</v>
      </c>
      <c r="Y13">
        <v>20</v>
      </c>
      <c r="Z13" t="s">
        <v>193</v>
      </c>
      <c r="AA13">
        <v>1000</v>
      </c>
      <c r="AB13" t="s">
        <v>194</v>
      </c>
      <c r="AC13">
        <v>40</v>
      </c>
      <c r="AD13" t="s">
        <v>195</v>
      </c>
      <c r="AE13">
        <v>0</v>
      </c>
      <c r="AF13" t="s">
        <v>196</v>
      </c>
      <c r="AG13">
        <v>0</v>
      </c>
      <c r="AH13" t="s">
        <v>197</v>
      </c>
      <c r="AI13">
        <v>0</v>
      </c>
      <c r="AJ13" t="s">
        <v>198</v>
      </c>
      <c r="AK13">
        <v>0.8</v>
      </c>
      <c r="AL13" t="s">
        <v>199</v>
      </c>
      <c r="AM13">
        <v>0</v>
      </c>
    </row>
    <row r="14" spans="1:39">
      <c r="A14">
        <v>1094</v>
      </c>
      <c r="B14" t="s">
        <v>182</v>
      </c>
      <c r="C14">
        <v>404</v>
      </c>
      <c r="D14" t="s">
        <v>183</v>
      </c>
      <c r="E14" t="s">
        <v>184</v>
      </c>
      <c r="F14">
        <v>151.708</v>
      </c>
      <c r="G14" t="s">
        <v>185</v>
      </c>
      <c r="H14">
        <v>4.5729999999999998E-3</v>
      </c>
      <c r="I14" t="s">
        <v>25</v>
      </c>
      <c r="J14" t="s">
        <v>186</v>
      </c>
      <c r="K14" t="e">
        <f t="shared" si="0"/>
        <v>#NAME?</v>
      </c>
      <c r="L14" t="s">
        <v>25</v>
      </c>
      <c r="M14" t="s">
        <v>24</v>
      </c>
      <c r="N14">
        <v>1.572749</v>
      </c>
      <c r="O14" t="s">
        <v>25</v>
      </c>
      <c r="P14" t="s">
        <v>1887</v>
      </c>
      <c r="Q14">
        <v>13</v>
      </c>
      <c r="R14" t="s">
        <v>189</v>
      </c>
      <c r="S14">
        <v>1000000</v>
      </c>
      <c r="T14" t="s">
        <v>190</v>
      </c>
      <c r="U14">
        <v>10</v>
      </c>
      <c r="V14" t="s">
        <v>191</v>
      </c>
      <c r="W14">
        <v>1000</v>
      </c>
      <c r="X14" t="s">
        <v>192</v>
      </c>
      <c r="Y14">
        <v>20</v>
      </c>
      <c r="Z14" t="s">
        <v>193</v>
      </c>
      <c r="AA14">
        <v>1000</v>
      </c>
      <c r="AB14" t="s">
        <v>194</v>
      </c>
      <c r="AC14">
        <v>40</v>
      </c>
      <c r="AD14" t="s">
        <v>195</v>
      </c>
      <c r="AE14">
        <v>0</v>
      </c>
      <c r="AF14" t="s">
        <v>196</v>
      </c>
      <c r="AG14">
        <v>0</v>
      </c>
      <c r="AH14" t="s">
        <v>197</v>
      </c>
      <c r="AI14">
        <v>0</v>
      </c>
      <c r="AJ14" t="s">
        <v>198</v>
      </c>
      <c r="AK14">
        <v>0.8</v>
      </c>
      <c r="AL14" t="s">
        <v>199</v>
      </c>
      <c r="AM14">
        <v>0</v>
      </c>
    </row>
    <row r="15" spans="1:39">
      <c r="A15">
        <v>1093</v>
      </c>
      <c r="B15" t="s">
        <v>182</v>
      </c>
      <c r="C15">
        <v>528</v>
      </c>
      <c r="D15" t="s">
        <v>183</v>
      </c>
      <c r="E15" t="s">
        <v>184</v>
      </c>
      <c r="F15">
        <v>143.886</v>
      </c>
      <c r="G15" t="s">
        <v>185</v>
      </c>
      <c r="H15">
        <v>8.456E-3</v>
      </c>
      <c r="I15" t="s">
        <v>25</v>
      </c>
      <c r="J15" t="s">
        <v>186</v>
      </c>
      <c r="K15" t="e">
        <f t="shared" si="0"/>
        <v>#NAME?</v>
      </c>
      <c r="L15" t="s">
        <v>25</v>
      </c>
      <c r="M15" t="s">
        <v>24</v>
      </c>
      <c r="N15">
        <v>1.586025</v>
      </c>
      <c r="O15" t="s">
        <v>25</v>
      </c>
      <c r="P15" t="s">
        <v>1887</v>
      </c>
      <c r="Q15">
        <v>13</v>
      </c>
      <c r="R15" t="s">
        <v>189</v>
      </c>
      <c r="S15">
        <v>1000000</v>
      </c>
      <c r="T15" t="s">
        <v>190</v>
      </c>
      <c r="U15">
        <v>10</v>
      </c>
      <c r="V15" t="s">
        <v>191</v>
      </c>
      <c r="W15">
        <v>1000</v>
      </c>
      <c r="X15" t="s">
        <v>192</v>
      </c>
      <c r="Y15">
        <v>20</v>
      </c>
      <c r="Z15" t="s">
        <v>193</v>
      </c>
      <c r="AA15">
        <v>1000</v>
      </c>
      <c r="AB15" t="s">
        <v>194</v>
      </c>
      <c r="AC15">
        <v>40</v>
      </c>
      <c r="AD15" t="s">
        <v>195</v>
      </c>
      <c r="AE15">
        <v>0</v>
      </c>
      <c r="AF15" t="s">
        <v>196</v>
      </c>
      <c r="AG15">
        <v>0</v>
      </c>
      <c r="AH15" t="s">
        <v>197</v>
      </c>
      <c r="AI15">
        <v>0</v>
      </c>
      <c r="AJ15" t="s">
        <v>198</v>
      </c>
      <c r="AK15">
        <v>0.8</v>
      </c>
      <c r="AL15" t="s">
        <v>199</v>
      </c>
      <c r="AM15">
        <v>0</v>
      </c>
    </row>
    <row r="16" spans="1:39">
      <c r="A16">
        <v>1092</v>
      </c>
      <c r="B16" t="s">
        <v>182</v>
      </c>
      <c r="C16">
        <v>556</v>
      </c>
      <c r="D16" t="s">
        <v>183</v>
      </c>
      <c r="E16" t="s">
        <v>184</v>
      </c>
      <c r="F16">
        <v>147.63900000000001</v>
      </c>
      <c r="G16" t="s">
        <v>185</v>
      </c>
      <c r="H16">
        <v>8.9610000000000002E-3</v>
      </c>
      <c r="I16" t="s">
        <v>25</v>
      </c>
      <c r="J16" t="s">
        <v>186</v>
      </c>
      <c r="K16" t="e">
        <f t="shared" si="0"/>
        <v>#NAME?</v>
      </c>
      <c r="L16" t="s">
        <v>25</v>
      </c>
      <c r="M16" t="s">
        <v>24</v>
      </c>
      <c r="N16">
        <v>1.592117</v>
      </c>
      <c r="O16" t="s">
        <v>25</v>
      </c>
      <c r="P16" t="s">
        <v>1887</v>
      </c>
      <c r="Q16">
        <v>13</v>
      </c>
      <c r="R16" t="s">
        <v>189</v>
      </c>
      <c r="S16">
        <v>1000000</v>
      </c>
      <c r="T16" t="s">
        <v>190</v>
      </c>
      <c r="U16">
        <v>10</v>
      </c>
      <c r="V16" t="s">
        <v>191</v>
      </c>
      <c r="W16">
        <v>1000</v>
      </c>
      <c r="X16" t="s">
        <v>192</v>
      </c>
      <c r="Y16">
        <v>20</v>
      </c>
      <c r="Z16" t="s">
        <v>193</v>
      </c>
      <c r="AA16">
        <v>1000</v>
      </c>
      <c r="AB16" t="s">
        <v>194</v>
      </c>
      <c r="AC16">
        <v>40</v>
      </c>
      <c r="AD16" t="s">
        <v>195</v>
      </c>
      <c r="AE16">
        <v>0</v>
      </c>
      <c r="AF16" t="s">
        <v>196</v>
      </c>
      <c r="AG16">
        <v>0</v>
      </c>
      <c r="AH16" t="s">
        <v>197</v>
      </c>
      <c r="AI16">
        <v>0</v>
      </c>
      <c r="AJ16" t="s">
        <v>198</v>
      </c>
      <c r="AK16">
        <v>0.8</v>
      </c>
      <c r="AL16" t="s">
        <v>199</v>
      </c>
      <c r="AM16">
        <v>0</v>
      </c>
    </row>
    <row r="17" spans="1:39">
      <c r="A17">
        <v>1091</v>
      </c>
      <c r="B17" t="s">
        <v>182</v>
      </c>
      <c r="C17">
        <v>559</v>
      </c>
      <c r="D17" t="s">
        <v>183</v>
      </c>
      <c r="E17" t="s">
        <v>184</v>
      </c>
      <c r="F17">
        <v>153.91300000000001</v>
      </c>
      <c r="G17" t="s">
        <v>185</v>
      </c>
      <c r="H17">
        <v>9.2650000000000007E-3</v>
      </c>
      <c r="I17" t="s">
        <v>25</v>
      </c>
      <c r="J17" t="s">
        <v>186</v>
      </c>
      <c r="K17" t="e">
        <f t="shared" si="0"/>
        <v>#NAME?</v>
      </c>
      <c r="L17" t="s">
        <v>25</v>
      </c>
      <c r="M17" t="s">
        <v>24</v>
      </c>
      <c r="N17">
        <v>1.5772999999999999</v>
      </c>
      <c r="O17" t="s">
        <v>25</v>
      </c>
      <c r="P17" t="s">
        <v>1887</v>
      </c>
      <c r="Q17">
        <v>13</v>
      </c>
      <c r="R17" t="s">
        <v>189</v>
      </c>
      <c r="S17">
        <v>1000000</v>
      </c>
      <c r="T17" t="s">
        <v>190</v>
      </c>
      <c r="U17">
        <v>10</v>
      </c>
      <c r="V17" t="s">
        <v>191</v>
      </c>
      <c r="W17">
        <v>1000</v>
      </c>
      <c r="X17" t="s">
        <v>192</v>
      </c>
      <c r="Y17">
        <v>20</v>
      </c>
      <c r="Z17" t="s">
        <v>193</v>
      </c>
      <c r="AA17">
        <v>1000</v>
      </c>
      <c r="AB17" t="s">
        <v>194</v>
      </c>
      <c r="AC17">
        <v>40</v>
      </c>
      <c r="AD17" t="s">
        <v>195</v>
      </c>
      <c r="AE17">
        <v>0</v>
      </c>
      <c r="AF17" t="s">
        <v>196</v>
      </c>
      <c r="AG17">
        <v>0</v>
      </c>
      <c r="AH17" t="s">
        <v>197</v>
      </c>
      <c r="AI17">
        <v>0</v>
      </c>
      <c r="AJ17" t="s">
        <v>198</v>
      </c>
      <c r="AK17">
        <v>0.8</v>
      </c>
      <c r="AL17" t="s">
        <v>199</v>
      </c>
      <c r="AM17">
        <v>0</v>
      </c>
    </row>
    <row r="18" spans="1:39">
      <c r="A18">
        <v>1090</v>
      </c>
      <c r="B18" t="s">
        <v>182</v>
      </c>
      <c r="C18">
        <v>404</v>
      </c>
      <c r="D18" t="s">
        <v>183</v>
      </c>
      <c r="E18" t="s">
        <v>184</v>
      </c>
      <c r="F18">
        <v>153.42500000000001</v>
      </c>
      <c r="G18" t="s">
        <v>185</v>
      </c>
      <c r="H18">
        <v>4.9230000000000003E-3</v>
      </c>
      <c r="I18" t="s">
        <v>25</v>
      </c>
      <c r="J18" t="s">
        <v>186</v>
      </c>
      <c r="K18" t="e">
        <f t="shared" si="0"/>
        <v>#NAME?</v>
      </c>
      <c r="L18" t="s">
        <v>25</v>
      </c>
      <c r="M18" t="s">
        <v>24</v>
      </c>
      <c r="N18">
        <v>1.636231</v>
      </c>
      <c r="O18" t="s">
        <v>25</v>
      </c>
      <c r="P18" t="s">
        <v>1887</v>
      </c>
      <c r="Q18">
        <v>13</v>
      </c>
      <c r="R18" t="s">
        <v>189</v>
      </c>
      <c r="S18">
        <v>1000000</v>
      </c>
      <c r="T18" t="s">
        <v>190</v>
      </c>
      <c r="U18">
        <v>10</v>
      </c>
      <c r="V18" t="s">
        <v>191</v>
      </c>
      <c r="W18">
        <v>1000</v>
      </c>
      <c r="X18" t="s">
        <v>192</v>
      </c>
      <c r="Y18">
        <v>20</v>
      </c>
      <c r="Z18" t="s">
        <v>193</v>
      </c>
      <c r="AA18">
        <v>1000</v>
      </c>
      <c r="AB18" t="s">
        <v>194</v>
      </c>
      <c r="AC18">
        <v>40</v>
      </c>
      <c r="AD18" t="s">
        <v>195</v>
      </c>
      <c r="AE18">
        <v>0</v>
      </c>
      <c r="AF18" t="s">
        <v>196</v>
      </c>
      <c r="AG18">
        <v>0</v>
      </c>
      <c r="AH18" t="s">
        <v>197</v>
      </c>
      <c r="AI18">
        <v>0</v>
      </c>
      <c r="AJ18" t="s">
        <v>198</v>
      </c>
      <c r="AK18">
        <v>0.8</v>
      </c>
      <c r="AL18" t="s">
        <v>199</v>
      </c>
      <c r="AM18">
        <v>0</v>
      </c>
    </row>
    <row r="19" spans="1:39">
      <c r="A19">
        <v>1089</v>
      </c>
      <c r="B19" t="s">
        <v>182</v>
      </c>
      <c r="C19">
        <v>404</v>
      </c>
      <c r="D19" t="s">
        <v>183</v>
      </c>
      <c r="E19" t="s">
        <v>184</v>
      </c>
      <c r="F19">
        <v>163.86600000000001</v>
      </c>
      <c r="G19" t="s">
        <v>185</v>
      </c>
      <c r="H19">
        <v>5.2950000000000002E-3</v>
      </c>
      <c r="I19" t="s">
        <v>25</v>
      </c>
      <c r="J19" t="s">
        <v>186</v>
      </c>
      <c r="K19" t="e">
        <f t="shared" si="0"/>
        <v>#NAME?</v>
      </c>
      <c r="L19" t="s">
        <v>25</v>
      </c>
      <c r="M19" t="s">
        <v>24</v>
      </c>
      <c r="N19">
        <v>1.7242960000000001</v>
      </c>
      <c r="O19" t="s">
        <v>25</v>
      </c>
      <c r="P19" t="s">
        <v>1887</v>
      </c>
      <c r="Q19">
        <v>13</v>
      </c>
      <c r="R19" t="s">
        <v>189</v>
      </c>
      <c r="S19">
        <v>1000000</v>
      </c>
      <c r="T19" t="s">
        <v>190</v>
      </c>
      <c r="U19">
        <v>10</v>
      </c>
      <c r="V19" t="s">
        <v>191</v>
      </c>
      <c r="W19">
        <v>1000</v>
      </c>
      <c r="X19" t="s">
        <v>192</v>
      </c>
      <c r="Y19">
        <v>20</v>
      </c>
      <c r="Z19" t="s">
        <v>193</v>
      </c>
      <c r="AA19">
        <v>1000</v>
      </c>
      <c r="AB19" t="s">
        <v>194</v>
      </c>
      <c r="AC19">
        <v>40</v>
      </c>
      <c r="AD19" t="s">
        <v>195</v>
      </c>
      <c r="AE19">
        <v>0</v>
      </c>
      <c r="AF19" t="s">
        <v>196</v>
      </c>
      <c r="AG19">
        <v>0</v>
      </c>
      <c r="AH19" t="s">
        <v>197</v>
      </c>
      <c r="AI19">
        <v>0</v>
      </c>
      <c r="AJ19" t="s">
        <v>198</v>
      </c>
      <c r="AK19">
        <v>0.8</v>
      </c>
      <c r="AL19" t="s">
        <v>199</v>
      </c>
      <c r="AM19">
        <v>0</v>
      </c>
    </row>
    <row r="20" spans="1:39">
      <c r="A20">
        <v>1088</v>
      </c>
      <c r="B20" t="s">
        <v>182</v>
      </c>
      <c r="C20">
        <v>333</v>
      </c>
      <c r="D20" t="s">
        <v>183</v>
      </c>
      <c r="E20" t="s">
        <v>184</v>
      </c>
      <c r="F20">
        <v>0.16200000000000001</v>
      </c>
      <c r="G20" t="s">
        <v>185</v>
      </c>
      <c r="H20">
        <v>5.8079999999999998E-3</v>
      </c>
      <c r="I20" t="s">
        <v>25</v>
      </c>
      <c r="J20" t="s">
        <v>186</v>
      </c>
      <c r="K20">
        <v>3.5902000000000003E-2</v>
      </c>
      <c r="L20" t="s">
        <v>25</v>
      </c>
      <c r="M20" t="s">
        <v>24</v>
      </c>
      <c r="N20">
        <v>1.6071519999999999</v>
      </c>
      <c r="O20" t="s">
        <v>25</v>
      </c>
      <c r="P20" t="s">
        <v>1887</v>
      </c>
      <c r="Q20">
        <v>13</v>
      </c>
      <c r="R20" t="s">
        <v>189</v>
      </c>
      <c r="S20">
        <v>1000000</v>
      </c>
      <c r="T20" t="s">
        <v>190</v>
      </c>
      <c r="U20">
        <v>10</v>
      </c>
      <c r="V20" t="s">
        <v>191</v>
      </c>
      <c r="W20">
        <v>1000</v>
      </c>
      <c r="X20" t="s">
        <v>192</v>
      </c>
      <c r="Y20">
        <v>20</v>
      </c>
      <c r="Z20" t="s">
        <v>193</v>
      </c>
      <c r="AA20">
        <v>1000</v>
      </c>
      <c r="AB20" t="s">
        <v>194</v>
      </c>
      <c r="AC20">
        <v>40</v>
      </c>
      <c r="AD20" t="s">
        <v>195</v>
      </c>
      <c r="AE20">
        <v>0</v>
      </c>
      <c r="AF20" t="s">
        <v>196</v>
      </c>
      <c r="AG20">
        <v>0</v>
      </c>
      <c r="AH20" t="s">
        <v>197</v>
      </c>
      <c r="AI20">
        <v>0</v>
      </c>
      <c r="AJ20" t="s">
        <v>198</v>
      </c>
      <c r="AK20">
        <v>0.4</v>
      </c>
      <c r="AL20" t="s">
        <v>199</v>
      </c>
      <c r="AM20">
        <v>0</v>
      </c>
    </row>
    <row r="21" spans="1:39">
      <c r="A21">
        <v>1087</v>
      </c>
      <c r="B21" t="s">
        <v>182</v>
      </c>
      <c r="C21">
        <v>279</v>
      </c>
      <c r="D21" t="s">
        <v>183</v>
      </c>
      <c r="E21" t="s">
        <v>184</v>
      </c>
      <c r="F21">
        <v>228493.27100000001</v>
      </c>
      <c r="G21" t="s">
        <v>185</v>
      </c>
      <c r="H21">
        <v>1.7700000000000001E-3</v>
      </c>
      <c r="I21" t="s">
        <v>25</v>
      </c>
      <c r="J21" t="s">
        <v>186</v>
      </c>
      <c r="K21">
        <v>0.62887400000000004</v>
      </c>
      <c r="L21" t="s">
        <v>25</v>
      </c>
      <c r="M21" t="s">
        <v>24</v>
      </c>
      <c r="N21">
        <v>4.8254029999999997</v>
      </c>
      <c r="O21" t="s">
        <v>25</v>
      </c>
      <c r="P21" t="s">
        <v>1887</v>
      </c>
      <c r="Q21">
        <v>13</v>
      </c>
      <c r="R21" t="s">
        <v>189</v>
      </c>
      <c r="S21">
        <v>1000000</v>
      </c>
      <c r="T21" t="s">
        <v>190</v>
      </c>
      <c r="U21">
        <v>5</v>
      </c>
      <c r="V21" t="s">
        <v>191</v>
      </c>
      <c r="W21">
        <v>1000</v>
      </c>
      <c r="X21" t="s">
        <v>192</v>
      </c>
      <c r="Y21">
        <v>30</v>
      </c>
      <c r="Z21" t="s">
        <v>193</v>
      </c>
      <c r="AA21">
        <v>30</v>
      </c>
      <c r="AB21" t="s">
        <v>194</v>
      </c>
      <c r="AC21">
        <v>1</v>
      </c>
      <c r="AD21" t="s">
        <v>195</v>
      </c>
      <c r="AE21">
        <v>0</v>
      </c>
      <c r="AF21" t="s">
        <v>196</v>
      </c>
      <c r="AG21">
        <v>0</v>
      </c>
      <c r="AH21" t="s">
        <v>197</v>
      </c>
      <c r="AI21">
        <v>0</v>
      </c>
      <c r="AJ21" t="s">
        <v>198</v>
      </c>
      <c r="AK21">
        <v>0.8</v>
      </c>
      <c r="AL21" t="s">
        <v>199</v>
      </c>
      <c r="AM21">
        <v>0</v>
      </c>
    </row>
    <row r="22" spans="1:39">
      <c r="A22">
        <v>1086</v>
      </c>
      <c r="B22" t="s">
        <v>182</v>
      </c>
      <c r="C22">
        <v>559</v>
      </c>
      <c r="D22" t="s">
        <v>183</v>
      </c>
      <c r="E22" t="s">
        <v>184</v>
      </c>
      <c r="F22">
        <v>75783.067999999999</v>
      </c>
      <c r="G22" t="s">
        <v>185</v>
      </c>
      <c r="H22">
        <v>3.4009999999999999E-3</v>
      </c>
      <c r="I22" t="s">
        <v>25</v>
      </c>
      <c r="J22" t="s">
        <v>186</v>
      </c>
      <c r="K22">
        <v>2.7827169999999999</v>
      </c>
      <c r="L22" t="s">
        <v>25</v>
      </c>
      <c r="M22" t="s">
        <v>24</v>
      </c>
      <c r="N22">
        <v>5.6471780000000003</v>
      </c>
      <c r="O22" t="s">
        <v>25</v>
      </c>
      <c r="P22" t="s">
        <v>1887</v>
      </c>
      <c r="Q22">
        <v>13</v>
      </c>
      <c r="R22" t="s">
        <v>189</v>
      </c>
      <c r="S22">
        <v>1000000</v>
      </c>
      <c r="T22" t="s">
        <v>190</v>
      </c>
      <c r="U22">
        <v>10</v>
      </c>
      <c r="V22" t="s">
        <v>191</v>
      </c>
      <c r="W22">
        <v>1000</v>
      </c>
      <c r="X22" t="s">
        <v>192</v>
      </c>
      <c r="Y22">
        <v>30</v>
      </c>
      <c r="Z22" t="s">
        <v>193</v>
      </c>
      <c r="AA22">
        <v>30</v>
      </c>
      <c r="AB22" t="s">
        <v>194</v>
      </c>
      <c r="AC22">
        <v>1</v>
      </c>
      <c r="AD22" t="s">
        <v>195</v>
      </c>
      <c r="AE22">
        <v>0</v>
      </c>
      <c r="AF22" t="s">
        <v>196</v>
      </c>
      <c r="AG22">
        <v>0</v>
      </c>
      <c r="AH22" t="s">
        <v>197</v>
      </c>
      <c r="AI22">
        <v>0</v>
      </c>
      <c r="AJ22" t="s">
        <v>198</v>
      </c>
      <c r="AK22">
        <v>0.8</v>
      </c>
      <c r="AL22" t="s">
        <v>199</v>
      </c>
      <c r="AM22">
        <v>0</v>
      </c>
    </row>
    <row r="23" spans="1:39">
      <c r="A23">
        <v>1085</v>
      </c>
      <c r="B23" t="s">
        <v>182</v>
      </c>
      <c r="C23">
        <v>838</v>
      </c>
      <c r="D23" t="s">
        <v>183</v>
      </c>
      <c r="E23" t="s">
        <v>184</v>
      </c>
      <c r="F23">
        <v>27371.458999999999</v>
      </c>
      <c r="G23" t="s">
        <v>185</v>
      </c>
      <c r="H23">
        <v>5.1070000000000004E-3</v>
      </c>
      <c r="I23" t="s">
        <v>25</v>
      </c>
      <c r="J23" t="s">
        <v>186</v>
      </c>
      <c r="K23">
        <v>6.6559619999999997</v>
      </c>
      <c r="L23" t="s">
        <v>25</v>
      </c>
      <c r="M23" t="s">
        <v>24</v>
      </c>
      <c r="N23">
        <v>7.2097470000000001</v>
      </c>
      <c r="O23" t="s">
        <v>25</v>
      </c>
      <c r="P23" t="s">
        <v>1887</v>
      </c>
      <c r="Q23">
        <v>13</v>
      </c>
      <c r="R23" t="s">
        <v>189</v>
      </c>
      <c r="S23">
        <v>1000000</v>
      </c>
      <c r="T23" t="s">
        <v>190</v>
      </c>
      <c r="U23">
        <v>15</v>
      </c>
      <c r="V23" t="s">
        <v>191</v>
      </c>
      <c r="W23">
        <v>1000</v>
      </c>
      <c r="X23" t="s">
        <v>192</v>
      </c>
      <c r="Y23">
        <v>30</v>
      </c>
      <c r="Z23" t="s">
        <v>193</v>
      </c>
      <c r="AA23">
        <v>30</v>
      </c>
      <c r="AB23" t="s">
        <v>194</v>
      </c>
      <c r="AC23">
        <v>1</v>
      </c>
      <c r="AD23" t="s">
        <v>195</v>
      </c>
      <c r="AE23">
        <v>0</v>
      </c>
      <c r="AF23" t="s">
        <v>196</v>
      </c>
      <c r="AG23">
        <v>0</v>
      </c>
      <c r="AH23" t="s">
        <v>197</v>
      </c>
      <c r="AI23">
        <v>0</v>
      </c>
      <c r="AJ23" t="s">
        <v>198</v>
      </c>
      <c r="AK23">
        <v>0.8</v>
      </c>
      <c r="AL23" t="s">
        <v>199</v>
      </c>
      <c r="AM23">
        <v>0</v>
      </c>
    </row>
    <row r="24" spans="1:39">
      <c r="A24">
        <v>1084</v>
      </c>
      <c r="B24" t="s">
        <v>182</v>
      </c>
      <c r="C24">
        <v>1118</v>
      </c>
      <c r="D24" t="s">
        <v>183</v>
      </c>
      <c r="E24" t="s">
        <v>184</v>
      </c>
      <c r="F24">
        <v>9902.5679999999993</v>
      </c>
      <c r="G24" t="s">
        <v>185</v>
      </c>
      <c r="H24">
        <v>6.7099999999999998E-3</v>
      </c>
      <c r="I24" t="s">
        <v>25</v>
      </c>
      <c r="J24" t="s">
        <v>186</v>
      </c>
      <c r="K24">
        <v>12.237263</v>
      </c>
      <c r="L24" t="s">
        <v>25</v>
      </c>
      <c r="M24" t="s">
        <v>24</v>
      </c>
      <c r="N24">
        <v>8.9637119999999992</v>
      </c>
      <c r="O24" t="s">
        <v>25</v>
      </c>
      <c r="P24" t="s">
        <v>1887</v>
      </c>
      <c r="Q24">
        <v>13</v>
      </c>
      <c r="R24" t="s">
        <v>189</v>
      </c>
      <c r="S24">
        <v>1000000</v>
      </c>
      <c r="T24" t="s">
        <v>190</v>
      </c>
      <c r="U24">
        <v>20</v>
      </c>
      <c r="V24" t="s">
        <v>191</v>
      </c>
      <c r="W24">
        <v>1000</v>
      </c>
      <c r="X24" t="s">
        <v>192</v>
      </c>
      <c r="Y24">
        <v>30</v>
      </c>
      <c r="Z24" t="s">
        <v>193</v>
      </c>
      <c r="AA24">
        <v>30</v>
      </c>
      <c r="AB24" t="s">
        <v>194</v>
      </c>
      <c r="AC24">
        <v>1</v>
      </c>
      <c r="AD24" t="s">
        <v>195</v>
      </c>
      <c r="AE24">
        <v>0</v>
      </c>
      <c r="AF24" t="s">
        <v>196</v>
      </c>
      <c r="AG24">
        <v>0</v>
      </c>
      <c r="AH24" t="s">
        <v>197</v>
      </c>
      <c r="AI24">
        <v>0</v>
      </c>
      <c r="AJ24" t="s">
        <v>198</v>
      </c>
      <c r="AK24">
        <v>0.8</v>
      </c>
      <c r="AL24" t="s">
        <v>199</v>
      </c>
      <c r="AM24">
        <v>0</v>
      </c>
    </row>
    <row r="25" spans="1:39">
      <c r="A25">
        <v>1083</v>
      </c>
      <c r="B25" t="s">
        <v>182</v>
      </c>
      <c r="C25">
        <v>1398</v>
      </c>
      <c r="D25" t="s">
        <v>183</v>
      </c>
      <c r="E25" t="s">
        <v>184</v>
      </c>
      <c r="F25">
        <v>3409.4929999999999</v>
      </c>
      <c r="G25" t="s">
        <v>185</v>
      </c>
      <c r="H25">
        <v>1.0560999999999999E-2</v>
      </c>
      <c r="I25" t="s">
        <v>25</v>
      </c>
      <c r="J25" t="s">
        <v>186</v>
      </c>
      <c r="K25">
        <v>19.474132000000001</v>
      </c>
      <c r="L25" t="s">
        <v>25</v>
      </c>
      <c r="M25" t="s">
        <v>24</v>
      </c>
      <c r="N25">
        <v>10.901581999999999</v>
      </c>
      <c r="O25" t="s">
        <v>25</v>
      </c>
      <c r="P25" t="s">
        <v>1887</v>
      </c>
      <c r="Q25">
        <v>13</v>
      </c>
      <c r="R25" t="s">
        <v>189</v>
      </c>
      <c r="S25">
        <v>1000000</v>
      </c>
      <c r="T25" t="s">
        <v>190</v>
      </c>
      <c r="U25">
        <v>25</v>
      </c>
      <c r="V25" t="s">
        <v>191</v>
      </c>
      <c r="W25">
        <v>1000</v>
      </c>
      <c r="X25" t="s">
        <v>192</v>
      </c>
      <c r="Y25">
        <v>30</v>
      </c>
      <c r="Z25" t="s">
        <v>193</v>
      </c>
      <c r="AA25">
        <v>30</v>
      </c>
      <c r="AB25" t="s">
        <v>194</v>
      </c>
      <c r="AC25">
        <v>1</v>
      </c>
      <c r="AD25" t="s">
        <v>195</v>
      </c>
      <c r="AE25">
        <v>0</v>
      </c>
      <c r="AF25" t="s">
        <v>196</v>
      </c>
      <c r="AG25">
        <v>0</v>
      </c>
      <c r="AH25" t="s">
        <v>197</v>
      </c>
      <c r="AI25">
        <v>0</v>
      </c>
      <c r="AJ25" t="s">
        <v>198</v>
      </c>
      <c r="AK25">
        <v>0.8</v>
      </c>
      <c r="AL25" t="s">
        <v>199</v>
      </c>
      <c r="AM25">
        <v>0</v>
      </c>
    </row>
    <row r="26" spans="1:39">
      <c r="A26">
        <v>1082</v>
      </c>
      <c r="B26" t="s">
        <v>182</v>
      </c>
      <c r="C26">
        <v>1677</v>
      </c>
      <c r="D26" t="s">
        <v>183</v>
      </c>
      <c r="E26" t="s">
        <v>184</v>
      </c>
      <c r="F26">
        <v>1085.43</v>
      </c>
      <c r="G26" t="s">
        <v>185</v>
      </c>
      <c r="H26">
        <v>1.0403000000000001E-2</v>
      </c>
      <c r="I26" t="s">
        <v>25</v>
      </c>
      <c r="J26" t="s">
        <v>186</v>
      </c>
      <c r="K26">
        <v>28.560866999999998</v>
      </c>
      <c r="L26" t="s">
        <v>25</v>
      </c>
      <c r="M26" t="s">
        <v>24</v>
      </c>
      <c r="N26">
        <v>12.761353</v>
      </c>
      <c r="O26" t="s">
        <v>25</v>
      </c>
      <c r="P26" t="s">
        <v>1887</v>
      </c>
      <c r="Q26">
        <v>13</v>
      </c>
      <c r="R26" t="s">
        <v>189</v>
      </c>
      <c r="S26">
        <v>1000000</v>
      </c>
      <c r="T26" t="s">
        <v>190</v>
      </c>
      <c r="U26">
        <v>30</v>
      </c>
      <c r="V26" t="s">
        <v>191</v>
      </c>
      <c r="W26">
        <v>1000</v>
      </c>
      <c r="X26" t="s">
        <v>192</v>
      </c>
      <c r="Y26">
        <v>30</v>
      </c>
      <c r="Z26" t="s">
        <v>193</v>
      </c>
      <c r="AA26">
        <v>30</v>
      </c>
      <c r="AB26" t="s">
        <v>194</v>
      </c>
      <c r="AC26">
        <v>1</v>
      </c>
      <c r="AD26" t="s">
        <v>195</v>
      </c>
      <c r="AE26">
        <v>0</v>
      </c>
      <c r="AF26" t="s">
        <v>196</v>
      </c>
      <c r="AG26">
        <v>0</v>
      </c>
      <c r="AH26" t="s">
        <v>197</v>
      </c>
      <c r="AI26">
        <v>0</v>
      </c>
      <c r="AJ26" t="s">
        <v>198</v>
      </c>
      <c r="AK26">
        <v>0.8</v>
      </c>
      <c r="AL26" t="s">
        <v>199</v>
      </c>
      <c r="AM26">
        <v>0</v>
      </c>
    </row>
    <row r="27" spans="1:39">
      <c r="A27">
        <v>1081</v>
      </c>
      <c r="B27" t="s">
        <v>182</v>
      </c>
      <c r="C27">
        <v>275</v>
      </c>
      <c r="D27" t="s">
        <v>183</v>
      </c>
      <c r="E27" t="s">
        <v>184</v>
      </c>
      <c r="F27">
        <v>35276.491999999998</v>
      </c>
      <c r="G27" t="s">
        <v>185</v>
      </c>
      <c r="H27">
        <v>3.0279999999999999E-3</v>
      </c>
      <c r="I27" t="s">
        <v>25</v>
      </c>
      <c r="J27" t="s">
        <v>186</v>
      </c>
      <c r="K27" t="e">
        <f t="shared" ref="K27:K58" si="1">-nan</f>
        <v>#NAME?</v>
      </c>
      <c r="L27" t="s">
        <v>25</v>
      </c>
      <c r="M27" t="s">
        <v>24</v>
      </c>
      <c r="N27">
        <v>2.613308</v>
      </c>
      <c r="O27" t="s">
        <v>25</v>
      </c>
      <c r="P27" t="s">
        <v>1887</v>
      </c>
      <c r="Q27">
        <v>13</v>
      </c>
      <c r="R27" t="s">
        <v>189</v>
      </c>
      <c r="S27">
        <v>1000000</v>
      </c>
      <c r="T27" t="s">
        <v>190</v>
      </c>
      <c r="U27">
        <v>10</v>
      </c>
      <c r="V27" t="s">
        <v>191</v>
      </c>
      <c r="W27">
        <v>1000</v>
      </c>
      <c r="X27" t="s">
        <v>192</v>
      </c>
      <c r="Y27">
        <v>40</v>
      </c>
      <c r="Z27" t="s">
        <v>193</v>
      </c>
      <c r="AA27">
        <v>100</v>
      </c>
      <c r="AB27" t="s">
        <v>194</v>
      </c>
      <c r="AC27">
        <v>25</v>
      </c>
      <c r="AD27" t="s">
        <v>195</v>
      </c>
      <c r="AE27">
        <v>1</v>
      </c>
      <c r="AF27" t="s">
        <v>196</v>
      </c>
      <c r="AG27">
        <v>1</v>
      </c>
      <c r="AH27" t="s">
        <v>197</v>
      </c>
      <c r="AI27">
        <v>1</v>
      </c>
      <c r="AJ27" t="s">
        <v>198</v>
      </c>
      <c r="AK27">
        <v>0</v>
      </c>
      <c r="AL27" t="s">
        <v>199</v>
      </c>
      <c r="AM27">
        <v>1</v>
      </c>
    </row>
    <row r="28" spans="1:39">
      <c r="A28">
        <v>1080</v>
      </c>
      <c r="B28" t="s">
        <v>182</v>
      </c>
      <c r="C28">
        <v>276</v>
      </c>
      <c r="D28" t="s">
        <v>183</v>
      </c>
      <c r="E28" t="s">
        <v>184</v>
      </c>
      <c r="F28">
        <v>35872.400999999998</v>
      </c>
      <c r="G28" t="s">
        <v>185</v>
      </c>
      <c r="H28">
        <v>3.0279999999999999E-3</v>
      </c>
      <c r="I28" t="s">
        <v>25</v>
      </c>
      <c r="J28" t="s">
        <v>186</v>
      </c>
      <c r="K28" t="e">
        <f t="shared" si="1"/>
        <v>#NAME?</v>
      </c>
      <c r="L28" t="s">
        <v>25</v>
      </c>
      <c r="M28" t="s">
        <v>24</v>
      </c>
      <c r="N28">
        <v>2.6485949999999998</v>
      </c>
      <c r="O28" t="s">
        <v>25</v>
      </c>
      <c r="P28" t="s">
        <v>1887</v>
      </c>
      <c r="Q28">
        <v>13</v>
      </c>
      <c r="R28" t="s">
        <v>189</v>
      </c>
      <c r="S28">
        <v>1000000</v>
      </c>
      <c r="T28" t="s">
        <v>190</v>
      </c>
      <c r="U28">
        <v>10</v>
      </c>
      <c r="V28" t="s">
        <v>191</v>
      </c>
      <c r="W28">
        <v>1000</v>
      </c>
      <c r="X28" t="s">
        <v>192</v>
      </c>
      <c r="Y28">
        <v>40</v>
      </c>
      <c r="Z28" t="s">
        <v>193</v>
      </c>
      <c r="AA28">
        <v>100</v>
      </c>
      <c r="AB28" t="s">
        <v>194</v>
      </c>
      <c r="AC28">
        <v>25</v>
      </c>
      <c r="AD28" t="s">
        <v>195</v>
      </c>
      <c r="AE28">
        <v>1</v>
      </c>
      <c r="AF28" t="s">
        <v>196</v>
      </c>
      <c r="AG28">
        <v>1</v>
      </c>
      <c r="AH28" t="s">
        <v>197</v>
      </c>
      <c r="AI28">
        <v>1</v>
      </c>
      <c r="AJ28" t="s">
        <v>198</v>
      </c>
      <c r="AK28">
        <v>0</v>
      </c>
      <c r="AL28" t="s">
        <v>199</v>
      </c>
      <c r="AM28">
        <v>1</v>
      </c>
    </row>
    <row r="29" spans="1:39">
      <c r="A29">
        <v>1079</v>
      </c>
      <c r="B29" t="s">
        <v>182</v>
      </c>
      <c r="C29">
        <v>210</v>
      </c>
      <c r="D29" t="s">
        <v>183</v>
      </c>
      <c r="E29" t="s">
        <v>184</v>
      </c>
      <c r="F29">
        <v>128.56100000000001</v>
      </c>
      <c r="G29" t="s">
        <v>185</v>
      </c>
      <c r="H29">
        <v>8.61E-4</v>
      </c>
      <c r="I29" t="s">
        <v>25</v>
      </c>
      <c r="J29" t="s">
        <v>186</v>
      </c>
      <c r="K29" t="e">
        <f t="shared" si="1"/>
        <v>#NAME?</v>
      </c>
      <c r="L29" t="s">
        <v>25</v>
      </c>
      <c r="M29" t="s">
        <v>24</v>
      </c>
      <c r="N29">
        <v>3.8852660000000001</v>
      </c>
      <c r="O29" t="s">
        <v>25</v>
      </c>
      <c r="P29" t="s">
        <v>1887</v>
      </c>
      <c r="Q29">
        <v>13</v>
      </c>
      <c r="R29" t="s">
        <v>189</v>
      </c>
      <c r="S29">
        <v>1000000</v>
      </c>
      <c r="T29" t="s">
        <v>190</v>
      </c>
      <c r="U29">
        <v>10</v>
      </c>
      <c r="V29" t="s">
        <v>191</v>
      </c>
      <c r="W29">
        <v>1000</v>
      </c>
      <c r="X29" t="s">
        <v>192</v>
      </c>
      <c r="Y29">
        <v>20</v>
      </c>
      <c r="Z29" t="s">
        <v>193</v>
      </c>
      <c r="AA29">
        <v>20</v>
      </c>
      <c r="AB29" t="s">
        <v>194</v>
      </c>
      <c r="AC29">
        <v>1</v>
      </c>
      <c r="AD29" t="s">
        <v>195</v>
      </c>
      <c r="AE29">
        <v>0</v>
      </c>
      <c r="AF29" t="s">
        <v>196</v>
      </c>
      <c r="AG29">
        <v>0</v>
      </c>
      <c r="AH29" t="s">
        <v>197</v>
      </c>
      <c r="AI29">
        <v>0</v>
      </c>
      <c r="AJ29" t="s">
        <v>198</v>
      </c>
      <c r="AK29">
        <v>0.4</v>
      </c>
      <c r="AL29" t="s">
        <v>199</v>
      </c>
      <c r="AM29">
        <v>0</v>
      </c>
    </row>
    <row r="30" spans="1:39">
      <c r="A30">
        <v>1078</v>
      </c>
      <c r="B30" t="s">
        <v>182</v>
      </c>
      <c r="C30">
        <v>333</v>
      </c>
      <c r="D30" t="s">
        <v>183</v>
      </c>
      <c r="E30" t="s">
        <v>184</v>
      </c>
      <c r="F30">
        <v>102.851</v>
      </c>
      <c r="G30" t="s">
        <v>185</v>
      </c>
      <c r="H30">
        <v>1.9009999999999999E-3</v>
      </c>
      <c r="I30" t="s">
        <v>25</v>
      </c>
      <c r="J30" t="s">
        <v>186</v>
      </c>
      <c r="K30" t="e">
        <f t="shared" si="1"/>
        <v>#NAME?</v>
      </c>
      <c r="L30" t="s">
        <v>25</v>
      </c>
      <c r="M30" t="s">
        <v>24</v>
      </c>
      <c r="N30">
        <v>3.932979</v>
      </c>
      <c r="O30" t="s">
        <v>25</v>
      </c>
      <c r="P30" t="s">
        <v>1887</v>
      </c>
      <c r="Q30">
        <v>13</v>
      </c>
      <c r="R30" t="s">
        <v>189</v>
      </c>
      <c r="S30">
        <v>1000000</v>
      </c>
      <c r="T30" t="s">
        <v>190</v>
      </c>
      <c r="U30">
        <v>10</v>
      </c>
      <c r="V30" t="s">
        <v>191</v>
      </c>
      <c r="W30">
        <v>1000</v>
      </c>
      <c r="X30" t="s">
        <v>192</v>
      </c>
      <c r="Y30">
        <v>20</v>
      </c>
      <c r="Z30" t="s">
        <v>193</v>
      </c>
      <c r="AA30">
        <v>20</v>
      </c>
      <c r="AB30" t="s">
        <v>194</v>
      </c>
      <c r="AC30">
        <v>1</v>
      </c>
      <c r="AD30" t="s">
        <v>195</v>
      </c>
      <c r="AE30">
        <v>0</v>
      </c>
      <c r="AF30" t="s">
        <v>196</v>
      </c>
      <c r="AG30">
        <v>0</v>
      </c>
      <c r="AH30" t="s">
        <v>197</v>
      </c>
      <c r="AI30">
        <v>0</v>
      </c>
      <c r="AJ30" t="s">
        <v>198</v>
      </c>
      <c r="AK30">
        <v>0.4</v>
      </c>
      <c r="AL30" t="s">
        <v>199</v>
      </c>
      <c r="AM30">
        <v>0</v>
      </c>
    </row>
    <row r="31" spans="1:39">
      <c r="A31">
        <v>1077</v>
      </c>
      <c r="B31" t="s">
        <v>182</v>
      </c>
      <c r="C31">
        <v>456</v>
      </c>
      <c r="D31" t="s">
        <v>183</v>
      </c>
      <c r="E31" t="s">
        <v>184</v>
      </c>
      <c r="F31">
        <v>105.56699999999999</v>
      </c>
      <c r="G31" t="s">
        <v>185</v>
      </c>
      <c r="H31">
        <v>3.4320000000000002E-3</v>
      </c>
      <c r="I31" t="s">
        <v>25</v>
      </c>
      <c r="J31" t="s">
        <v>186</v>
      </c>
      <c r="K31" t="e">
        <f t="shared" si="1"/>
        <v>#NAME?</v>
      </c>
      <c r="L31" t="s">
        <v>25</v>
      </c>
      <c r="M31" t="s">
        <v>24</v>
      </c>
      <c r="N31">
        <v>4.2284009999999999</v>
      </c>
      <c r="O31" t="s">
        <v>25</v>
      </c>
      <c r="P31" t="s">
        <v>1887</v>
      </c>
      <c r="Q31">
        <v>13</v>
      </c>
      <c r="R31" t="s">
        <v>189</v>
      </c>
      <c r="S31">
        <v>1000000</v>
      </c>
      <c r="T31" t="s">
        <v>190</v>
      </c>
      <c r="U31">
        <v>10</v>
      </c>
      <c r="V31" t="s">
        <v>191</v>
      </c>
      <c r="W31">
        <v>1000</v>
      </c>
      <c r="X31" t="s">
        <v>192</v>
      </c>
      <c r="Y31">
        <v>20</v>
      </c>
      <c r="Z31" t="s">
        <v>193</v>
      </c>
      <c r="AA31">
        <v>20</v>
      </c>
      <c r="AB31" t="s">
        <v>194</v>
      </c>
      <c r="AC31">
        <v>1</v>
      </c>
      <c r="AD31" t="s">
        <v>195</v>
      </c>
      <c r="AE31">
        <v>0</v>
      </c>
      <c r="AF31" t="s">
        <v>196</v>
      </c>
      <c r="AG31">
        <v>0</v>
      </c>
      <c r="AH31" t="s">
        <v>197</v>
      </c>
      <c r="AI31">
        <v>0</v>
      </c>
      <c r="AJ31" t="s">
        <v>198</v>
      </c>
      <c r="AK31">
        <v>0.4</v>
      </c>
      <c r="AL31" t="s">
        <v>199</v>
      </c>
      <c r="AM31">
        <v>0</v>
      </c>
    </row>
    <row r="32" spans="1:39">
      <c r="A32">
        <v>1076</v>
      </c>
      <c r="B32" t="s">
        <v>182</v>
      </c>
      <c r="C32">
        <v>484</v>
      </c>
      <c r="D32" t="s">
        <v>183</v>
      </c>
      <c r="E32" t="s">
        <v>184</v>
      </c>
      <c r="F32">
        <v>108.45399999999999</v>
      </c>
      <c r="G32" t="s">
        <v>185</v>
      </c>
      <c r="H32">
        <v>3.5669999999999999E-3</v>
      </c>
      <c r="I32" t="s">
        <v>25</v>
      </c>
      <c r="J32" t="s">
        <v>186</v>
      </c>
      <c r="K32" t="e">
        <f t="shared" si="1"/>
        <v>#NAME?</v>
      </c>
      <c r="L32" t="s">
        <v>25</v>
      </c>
      <c r="M32" t="s">
        <v>24</v>
      </c>
      <c r="N32">
        <v>4.3161240000000003</v>
      </c>
      <c r="O32" t="s">
        <v>25</v>
      </c>
      <c r="P32" t="s">
        <v>1887</v>
      </c>
      <c r="Q32">
        <v>13</v>
      </c>
      <c r="R32" t="s">
        <v>189</v>
      </c>
      <c r="S32">
        <v>1000000</v>
      </c>
      <c r="T32" t="s">
        <v>190</v>
      </c>
      <c r="U32">
        <v>10</v>
      </c>
      <c r="V32" t="s">
        <v>191</v>
      </c>
      <c r="W32">
        <v>1000</v>
      </c>
      <c r="X32" t="s">
        <v>192</v>
      </c>
      <c r="Y32">
        <v>20</v>
      </c>
      <c r="Z32" t="s">
        <v>193</v>
      </c>
      <c r="AA32">
        <v>20</v>
      </c>
      <c r="AB32" t="s">
        <v>194</v>
      </c>
      <c r="AC32">
        <v>1</v>
      </c>
      <c r="AD32" t="s">
        <v>195</v>
      </c>
      <c r="AE32">
        <v>0</v>
      </c>
      <c r="AF32" t="s">
        <v>196</v>
      </c>
      <c r="AG32">
        <v>0</v>
      </c>
      <c r="AH32" t="s">
        <v>197</v>
      </c>
      <c r="AI32">
        <v>0</v>
      </c>
      <c r="AJ32" t="s">
        <v>198</v>
      </c>
      <c r="AK32">
        <v>0.4</v>
      </c>
      <c r="AL32" t="s">
        <v>199</v>
      </c>
      <c r="AM32">
        <v>0</v>
      </c>
    </row>
    <row r="33" spans="1:39">
      <c r="A33">
        <v>1075</v>
      </c>
      <c r="B33" t="s">
        <v>182</v>
      </c>
      <c r="C33">
        <v>487</v>
      </c>
      <c r="D33" t="s">
        <v>183</v>
      </c>
      <c r="E33" t="s">
        <v>184</v>
      </c>
      <c r="F33">
        <v>98.454999999999998</v>
      </c>
      <c r="G33" t="s">
        <v>185</v>
      </c>
      <c r="H33">
        <v>3.6159999999999999E-3</v>
      </c>
      <c r="I33" t="s">
        <v>25</v>
      </c>
      <c r="J33" t="s">
        <v>186</v>
      </c>
      <c r="K33" t="e">
        <f t="shared" si="1"/>
        <v>#NAME?</v>
      </c>
      <c r="L33" t="s">
        <v>25</v>
      </c>
      <c r="M33" t="s">
        <v>24</v>
      </c>
      <c r="N33">
        <v>4.3670730000000004</v>
      </c>
      <c r="O33" t="s">
        <v>25</v>
      </c>
      <c r="P33" t="s">
        <v>1887</v>
      </c>
      <c r="Q33">
        <v>13</v>
      </c>
      <c r="R33" t="s">
        <v>189</v>
      </c>
      <c r="S33">
        <v>1000000</v>
      </c>
      <c r="T33" t="s">
        <v>190</v>
      </c>
      <c r="U33">
        <v>10</v>
      </c>
      <c r="V33" t="s">
        <v>191</v>
      </c>
      <c r="W33">
        <v>1000</v>
      </c>
      <c r="X33" t="s">
        <v>192</v>
      </c>
      <c r="Y33">
        <v>20</v>
      </c>
      <c r="Z33" t="s">
        <v>193</v>
      </c>
      <c r="AA33">
        <v>20</v>
      </c>
      <c r="AB33" t="s">
        <v>194</v>
      </c>
      <c r="AC33">
        <v>1</v>
      </c>
      <c r="AD33" t="s">
        <v>195</v>
      </c>
      <c r="AE33">
        <v>0</v>
      </c>
      <c r="AF33" t="s">
        <v>196</v>
      </c>
      <c r="AG33">
        <v>0</v>
      </c>
      <c r="AH33" t="s">
        <v>197</v>
      </c>
      <c r="AI33">
        <v>0</v>
      </c>
      <c r="AJ33" t="s">
        <v>198</v>
      </c>
      <c r="AK33">
        <v>0.4</v>
      </c>
      <c r="AL33" t="s">
        <v>199</v>
      </c>
      <c r="AM33">
        <v>0</v>
      </c>
    </row>
    <row r="34" spans="1:39">
      <c r="A34">
        <v>1074</v>
      </c>
      <c r="B34" t="s">
        <v>182</v>
      </c>
      <c r="C34">
        <v>487</v>
      </c>
      <c r="D34" t="s">
        <v>183</v>
      </c>
      <c r="E34" t="s">
        <v>184</v>
      </c>
      <c r="F34">
        <v>0</v>
      </c>
      <c r="G34" t="s">
        <v>185</v>
      </c>
      <c r="H34">
        <v>6.0730000000000003E-3</v>
      </c>
      <c r="I34" t="s">
        <v>25</v>
      </c>
      <c r="J34" t="s">
        <v>186</v>
      </c>
      <c r="K34" t="e">
        <f t="shared" si="1"/>
        <v>#NAME?</v>
      </c>
      <c r="L34" t="s">
        <v>25</v>
      </c>
      <c r="M34" t="s">
        <v>24</v>
      </c>
      <c r="N34">
        <v>2.3097409999999998</v>
      </c>
      <c r="O34" t="s">
        <v>25</v>
      </c>
      <c r="P34" t="s">
        <v>1887</v>
      </c>
      <c r="Q34">
        <v>13</v>
      </c>
      <c r="R34" t="s">
        <v>189</v>
      </c>
      <c r="S34">
        <v>1000000</v>
      </c>
      <c r="T34" t="s">
        <v>190</v>
      </c>
      <c r="U34">
        <v>10</v>
      </c>
      <c r="V34" t="s">
        <v>191</v>
      </c>
      <c r="W34">
        <v>1000</v>
      </c>
      <c r="X34" t="s">
        <v>192</v>
      </c>
      <c r="Y34">
        <v>20</v>
      </c>
      <c r="Z34" t="s">
        <v>193</v>
      </c>
      <c r="AA34">
        <v>100</v>
      </c>
      <c r="AB34" t="s">
        <v>194</v>
      </c>
      <c r="AC34">
        <v>25</v>
      </c>
      <c r="AD34" t="s">
        <v>195</v>
      </c>
      <c r="AE34">
        <v>0</v>
      </c>
      <c r="AF34" t="s">
        <v>196</v>
      </c>
      <c r="AG34">
        <v>1</v>
      </c>
      <c r="AH34" t="s">
        <v>197</v>
      </c>
      <c r="AI34">
        <v>0</v>
      </c>
      <c r="AJ34" t="s">
        <v>198</v>
      </c>
      <c r="AK34">
        <v>0.4</v>
      </c>
      <c r="AL34" t="s">
        <v>199</v>
      </c>
      <c r="AM34">
        <v>0</v>
      </c>
    </row>
    <row r="35" spans="1:39">
      <c r="A35">
        <v>1073</v>
      </c>
      <c r="B35" t="s">
        <v>182</v>
      </c>
      <c r="C35">
        <v>487</v>
      </c>
      <c r="D35" t="s">
        <v>183</v>
      </c>
      <c r="E35" t="s">
        <v>184</v>
      </c>
      <c r="F35">
        <v>8.9999999999999993E-3</v>
      </c>
      <c r="G35" t="s">
        <v>185</v>
      </c>
      <c r="H35">
        <v>5.744E-3</v>
      </c>
      <c r="I35" t="s">
        <v>25</v>
      </c>
      <c r="J35" t="s">
        <v>186</v>
      </c>
      <c r="K35" t="e">
        <f t="shared" si="1"/>
        <v>#NAME?</v>
      </c>
      <c r="L35" t="s">
        <v>25</v>
      </c>
      <c r="M35" t="s">
        <v>24</v>
      </c>
      <c r="N35">
        <v>3.3735560000000002</v>
      </c>
      <c r="O35" t="s">
        <v>25</v>
      </c>
      <c r="P35" t="s">
        <v>1887</v>
      </c>
      <c r="Q35">
        <v>13</v>
      </c>
      <c r="R35" t="s">
        <v>189</v>
      </c>
      <c r="S35">
        <v>1000000</v>
      </c>
      <c r="T35" t="s">
        <v>190</v>
      </c>
      <c r="U35">
        <v>10</v>
      </c>
      <c r="V35" t="s">
        <v>191</v>
      </c>
      <c r="W35">
        <v>1000</v>
      </c>
      <c r="X35" t="s">
        <v>192</v>
      </c>
      <c r="Y35">
        <v>20</v>
      </c>
      <c r="Z35" t="s">
        <v>193</v>
      </c>
      <c r="AA35">
        <v>100</v>
      </c>
      <c r="AB35" t="s">
        <v>194</v>
      </c>
      <c r="AC35">
        <v>25</v>
      </c>
      <c r="AD35" t="s">
        <v>195</v>
      </c>
      <c r="AE35">
        <v>0</v>
      </c>
      <c r="AF35" t="s">
        <v>196</v>
      </c>
      <c r="AG35">
        <v>1</v>
      </c>
      <c r="AH35" t="s">
        <v>197</v>
      </c>
      <c r="AI35">
        <v>0</v>
      </c>
      <c r="AJ35" t="s">
        <v>198</v>
      </c>
      <c r="AK35">
        <v>0.4</v>
      </c>
      <c r="AL35" t="s">
        <v>199</v>
      </c>
      <c r="AM35">
        <v>1</v>
      </c>
    </row>
    <row r="36" spans="1:39">
      <c r="A36">
        <v>1072</v>
      </c>
      <c r="B36" t="s">
        <v>182</v>
      </c>
      <c r="C36">
        <v>487</v>
      </c>
      <c r="D36" t="s">
        <v>183</v>
      </c>
      <c r="E36" t="s">
        <v>184</v>
      </c>
      <c r="F36">
        <v>5.9020000000000001</v>
      </c>
      <c r="G36" t="s">
        <v>185</v>
      </c>
      <c r="H36">
        <v>5.1609999999999998E-3</v>
      </c>
      <c r="I36" t="s">
        <v>25</v>
      </c>
      <c r="J36" t="s">
        <v>186</v>
      </c>
      <c r="K36" t="e">
        <f t="shared" si="1"/>
        <v>#NAME?</v>
      </c>
      <c r="L36" t="s">
        <v>25</v>
      </c>
      <c r="M36" t="s">
        <v>24</v>
      </c>
      <c r="N36">
        <v>4.1174660000000003</v>
      </c>
      <c r="O36" t="s">
        <v>25</v>
      </c>
      <c r="P36" t="s">
        <v>1887</v>
      </c>
      <c r="Q36">
        <v>13</v>
      </c>
      <c r="R36" t="s">
        <v>189</v>
      </c>
      <c r="S36">
        <v>1000000</v>
      </c>
      <c r="T36" t="s">
        <v>190</v>
      </c>
      <c r="U36">
        <v>10</v>
      </c>
      <c r="V36" t="s">
        <v>191</v>
      </c>
      <c r="W36">
        <v>1000</v>
      </c>
      <c r="X36" t="s">
        <v>192</v>
      </c>
      <c r="Y36">
        <v>20</v>
      </c>
      <c r="Z36" t="s">
        <v>193</v>
      </c>
      <c r="AA36">
        <v>100</v>
      </c>
      <c r="AB36" t="s">
        <v>194</v>
      </c>
      <c r="AC36">
        <v>25</v>
      </c>
      <c r="AD36" t="s">
        <v>195</v>
      </c>
      <c r="AE36">
        <v>0</v>
      </c>
      <c r="AF36" t="s">
        <v>196</v>
      </c>
      <c r="AG36">
        <v>1</v>
      </c>
      <c r="AH36" t="s">
        <v>197</v>
      </c>
      <c r="AI36">
        <v>0</v>
      </c>
      <c r="AJ36" t="s">
        <v>198</v>
      </c>
      <c r="AK36">
        <v>0.4</v>
      </c>
      <c r="AL36" t="s">
        <v>199</v>
      </c>
      <c r="AM36">
        <v>2</v>
      </c>
    </row>
    <row r="37" spans="1:39">
      <c r="A37">
        <v>1071</v>
      </c>
      <c r="B37" t="s">
        <v>182</v>
      </c>
      <c r="C37">
        <v>487</v>
      </c>
      <c r="D37" t="s">
        <v>183</v>
      </c>
      <c r="E37" t="s">
        <v>184</v>
      </c>
      <c r="F37">
        <v>37.57</v>
      </c>
      <c r="G37" t="s">
        <v>185</v>
      </c>
      <c r="H37">
        <v>3.7750000000000001E-3</v>
      </c>
      <c r="I37" t="s">
        <v>25</v>
      </c>
      <c r="J37" t="s">
        <v>186</v>
      </c>
      <c r="K37" t="e">
        <f t="shared" si="1"/>
        <v>#NAME?</v>
      </c>
      <c r="L37" t="s">
        <v>25</v>
      </c>
      <c r="M37" t="s">
        <v>24</v>
      </c>
      <c r="N37">
        <v>3.838606</v>
      </c>
      <c r="O37" t="s">
        <v>25</v>
      </c>
      <c r="P37" t="s">
        <v>1887</v>
      </c>
      <c r="Q37">
        <v>13</v>
      </c>
      <c r="R37" t="s">
        <v>189</v>
      </c>
      <c r="S37">
        <v>1000000</v>
      </c>
      <c r="T37" t="s">
        <v>190</v>
      </c>
      <c r="U37">
        <v>10</v>
      </c>
      <c r="V37" t="s">
        <v>191</v>
      </c>
      <c r="W37">
        <v>1000</v>
      </c>
      <c r="X37" t="s">
        <v>192</v>
      </c>
      <c r="Y37">
        <v>20</v>
      </c>
      <c r="Z37" t="s">
        <v>193</v>
      </c>
      <c r="AA37">
        <v>100</v>
      </c>
      <c r="AB37" t="s">
        <v>194</v>
      </c>
      <c r="AC37">
        <v>25</v>
      </c>
      <c r="AD37" t="s">
        <v>195</v>
      </c>
      <c r="AE37">
        <v>0</v>
      </c>
      <c r="AF37" t="s">
        <v>196</v>
      </c>
      <c r="AG37">
        <v>1</v>
      </c>
      <c r="AH37" t="s">
        <v>197</v>
      </c>
      <c r="AI37">
        <v>0</v>
      </c>
      <c r="AJ37" t="s">
        <v>198</v>
      </c>
      <c r="AK37">
        <v>0.4</v>
      </c>
      <c r="AL37" t="s">
        <v>199</v>
      </c>
      <c r="AM37">
        <v>3</v>
      </c>
    </row>
    <row r="38" spans="1:39">
      <c r="A38">
        <v>1070</v>
      </c>
      <c r="B38" t="s">
        <v>182</v>
      </c>
      <c r="C38">
        <v>487</v>
      </c>
      <c r="D38" t="s">
        <v>183</v>
      </c>
      <c r="E38" t="s">
        <v>184</v>
      </c>
      <c r="F38">
        <v>80.528999999999996</v>
      </c>
      <c r="G38" t="s">
        <v>185</v>
      </c>
      <c r="H38">
        <v>3.673E-3</v>
      </c>
      <c r="I38" t="s">
        <v>25</v>
      </c>
      <c r="J38" t="s">
        <v>186</v>
      </c>
      <c r="K38" t="e">
        <f t="shared" si="1"/>
        <v>#NAME?</v>
      </c>
      <c r="L38" t="s">
        <v>25</v>
      </c>
      <c r="M38" t="s">
        <v>24</v>
      </c>
      <c r="N38">
        <v>3.974011</v>
      </c>
      <c r="O38" t="s">
        <v>25</v>
      </c>
      <c r="P38" t="s">
        <v>1887</v>
      </c>
      <c r="Q38">
        <v>13</v>
      </c>
      <c r="R38" t="s">
        <v>189</v>
      </c>
      <c r="S38">
        <v>1000000</v>
      </c>
      <c r="T38" t="s">
        <v>190</v>
      </c>
      <c r="U38">
        <v>10</v>
      </c>
      <c r="V38" t="s">
        <v>191</v>
      </c>
      <c r="W38">
        <v>1000</v>
      </c>
      <c r="X38" t="s">
        <v>192</v>
      </c>
      <c r="Y38">
        <v>20</v>
      </c>
      <c r="Z38" t="s">
        <v>193</v>
      </c>
      <c r="AA38">
        <v>100</v>
      </c>
      <c r="AB38" t="s">
        <v>194</v>
      </c>
      <c r="AC38">
        <v>25</v>
      </c>
      <c r="AD38" t="s">
        <v>195</v>
      </c>
      <c r="AE38">
        <v>0</v>
      </c>
      <c r="AF38" t="s">
        <v>196</v>
      </c>
      <c r="AG38">
        <v>1</v>
      </c>
      <c r="AH38" t="s">
        <v>197</v>
      </c>
      <c r="AI38">
        <v>0</v>
      </c>
      <c r="AJ38" t="s">
        <v>198</v>
      </c>
      <c r="AK38">
        <v>0.4</v>
      </c>
      <c r="AL38" t="s">
        <v>199</v>
      </c>
      <c r="AM38">
        <v>4</v>
      </c>
    </row>
    <row r="39" spans="1:39">
      <c r="A39">
        <v>1069</v>
      </c>
      <c r="B39" t="s">
        <v>182</v>
      </c>
      <c r="C39">
        <v>487</v>
      </c>
      <c r="D39" t="s">
        <v>183</v>
      </c>
      <c r="E39" t="s">
        <v>184</v>
      </c>
      <c r="F39">
        <v>93.801000000000002</v>
      </c>
      <c r="G39" t="s">
        <v>185</v>
      </c>
      <c r="H39">
        <v>3.437E-3</v>
      </c>
      <c r="I39" t="s">
        <v>25</v>
      </c>
      <c r="J39" t="s">
        <v>186</v>
      </c>
      <c r="K39" t="e">
        <f t="shared" si="1"/>
        <v>#NAME?</v>
      </c>
      <c r="L39" t="s">
        <v>25</v>
      </c>
      <c r="M39" t="s">
        <v>24</v>
      </c>
      <c r="N39">
        <v>3.8450690000000001</v>
      </c>
      <c r="O39" t="s">
        <v>25</v>
      </c>
      <c r="P39" t="s">
        <v>1887</v>
      </c>
      <c r="Q39">
        <v>13</v>
      </c>
      <c r="R39" t="s">
        <v>189</v>
      </c>
      <c r="S39">
        <v>1000000</v>
      </c>
      <c r="T39" t="s">
        <v>190</v>
      </c>
      <c r="U39">
        <v>10</v>
      </c>
      <c r="V39" t="s">
        <v>191</v>
      </c>
      <c r="W39">
        <v>1000</v>
      </c>
      <c r="X39" t="s">
        <v>192</v>
      </c>
      <c r="Y39">
        <v>20</v>
      </c>
      <c r="Z39" t="s">
        <v>193</v>
      </c>
      <c r="AA39">
        <v>100</v>
      </c>
      <c r="AB39" t="s">
        <v>194</v>
      </c>
      <c r="AC39">
        <v>25</v>
      </c>
      <c r="AD39" t="s">
        <v>195</v>
      </c>
      <c r="AE39">
        <v>0</v>
      </c>
      <c r="AF39" t="s">
        <v>196</v>
      </c>
      <c r="AG39">
        <v>1</v>
      </c>
      <c r="AH39" t="s">
        <v>197</v>
      </c>
      <c r="AI39">
        <v>0</v>
      </c>
      <c r="AJ39" t="s">
        <v>198</v>
      </c>
      <c r="AK39">
        <v>0.4</v>
      </c>
      <c r="AL39" t="s">
        <v>199</v>
      </c>
      <c r="AM39">
        <v>5</v>
      </c>
    </row>
    <row r="40" spans="1:39">
      <c r="A40">
        <v>1068</v>
      </c>
      <c r="B40" t="s">
        <v>182</v>
      </c>
      <c r="C40">
        <v>487</v>
      </c>
      <c r="D40" t="s">
        <v>183</v>
      </c>
      <c r="E40" t="s">
        <v>184</v>
      </c>
      <c r="F40">
        <v>0</v>
      </c>
      <c r="G40" t="s">
        <v>185</v>
      </c>
      <c r="H40">
        <v>6.221E-3</v>
      </c>
      <c r="I40" t="s">
        <v>25</v>
      </c>
      <c r="J40" t="s">
        <v>186</v>
      </c>
      <c r="K40" t="e">
        <f t="shared" si="1"/>
        <v>#NAME?</v>
      </c>
      <c r="L40" t="s">
        <v>25</v>
      </c>
      <c r="M40" t="s">
        <v>24</v>
      </c>
      <c r="N40">
        <v>2.4765350000000002</v>
      </c>
      <c r="O40" t="s">
        <v>25</v>
      </c>
      <c r="P40" t="s">
        <v>1887</v>
      </c>
      <c r="Q40">
        <v>13</v>
      </c>
      <c r="R40" t="s">
        <v>189</v>
      </c>
      <c r="S40">
        <v>1000000</v>
      </c>
      <c r="T40" t="s">
        <v>190</v>
      </c>
      <c r="U40">
        <v>10</v>
      </c>
      <c r="V40" t="s">
        <v>191</v>
      </c>
      <c r="W40">
        <v>1000</v>
      </c>
      <c r="X40" t="s">
        <v>192</v>
      </c>
      <c r="Y40">
        <v>20</v>
      </c>
      <c r="Z40" t="s">
        <v>193</v>
      </c>
      <c r="AA40">
        <v>100</v>
      </c>
      <c r="AB40" t="s">
        <v>194</v>
      </c>
      <c r="AC40">
        <v>25</v>
      </c>
      <c r="AD40" t="s">
        <v>195</v>
      </c>
      <c r="AE40">
        <v>0</v>
      </c>
      <c r="AF40" t="s">
        <v>196</v>
      </c>
      <c r="AG40">
        <v>0</v>
      </c>
      <c r="AH40" t="s">
        <v>197</v>
      </c>
      <c r="AI40">
        <v>0</v>
      </c>
      <c r="AJ40" t="s">
        <v>198</v>
      </c>
      <c r="AK40">
        <v>0.4</v>
      </c>
      <c r="AL40" t="s">
        <v>199</v>
      </c>
      <c r="AM40">
        <v>5</v>
      </c>
    </row>
    <row r="41" spans="1:39">
      <c r="A41">
        <v>1067</v>
      </c>
      <c r="B41" t="s">
        <v>182</v>
      </c>
      <c r="C41">
        <v>279</v>
      </c>
      <c r="D41" t="s">
        <v>183</v>
      </c>
      <c r="E41" t="s">
        <v>184</v>
      </c>
      <c r="F41">
        <v>35313.868000000002</v>
      </c>
      <c r="G41" t="s">
        <v>185</v>
      </c>
      <c r="H41">
        <v>1.8E-3</v>
      </c>
      <c r="I41" t="s">
        <v>25</v>
      </c>
      <c r="J41" t="s">
        <v>186</v>
      </c>
      <c r="K41" t="e">
        <f t="shared" si="1"/>
        <v>#NAME?</v>
      </c>
      <c r="L41" t="s">
        <v>25</v>
      </c>
      <c r="M41" t="s">
        <v>24</v>
      </c>
      <c r="N41">
        <v>3.1530179999999999</v>
      </c>
      <c r="O41" t="s">
        <v>25</v>
      </c>
      <c r="P41" t="s">
        <v>1887</v>
      </c>
      <c r="Q41">
        <v>13</v>
      </c>
      <c r="R41" t="s">
        <v>189</v>
      </c>
      <c r="S41">
        <v>1000000</v>
      </c>
      <c r="T41" t="s">
        <v>190</v>
      </c>
      <c r="U41">
        <v>5</v>
      </c>
      <c r="V41" t="s">
        <v>191</v>
      </c>
      <c r="W41">
        <v>1000</v>
      </c>
      <c r="X41" t="s">
        <v>192</v>
      </c>
      <c r="Y41">
        <v>20</v>
      </c>
      <c r="Z41" t="s">
        <v>193</v>
      </c>
      <c r="AA41">
        <v>30</v>
      </c>
      <c r="AB41" t="s">
        <v>194</v>
      </c>
      <c r="AC41">
        <v>1</v>
      </c>
      <c r="AD41" t="s">
        <v>195</v>
      </c>
      <c r="AE41">
        <v>0</v>
      </c>
      <c r="AF41" t="s">
        <v>196</v>
      </c>
      <c r="AG41">
        <v>0</v>
      </c>
      <c r="AH41" t="s">
        <v>197</v>
      </c>
      <c r="AI41">
        <v>0</v>
      </c>
      <c r="AJ41" t="s">
        <v>198</v>
      </c>
      <c r="AK41">
        <v>0.8</v>
      </c>
      <c r="AL41" t="s">
        <v>199</v>
      </c>
      <c r="AM41">
        <v>0</v>
      </c>
    </row>
    <row r="42" spans="1:39">
      <c r="A42">
        <v>1066</v>
      </c>
      <c r="B42" t="s">
        <v>182</v>
      </c>
      <c r="C42">
        <v>279</v>
      </c>
      <c r="D42" t="s">
        <v>183</v>
      </c>
      <c r="E42" t="s">
        <v>184</v>
      </c>
      <c r="F42">
        <v>65526.631999999998</v>
      </c>
      <c r="G42" t="s">
        <v>185</v>
      </c>
      <c r="H42">
        <v>2.4109999999999999E-3</v>
      </c>
      <c r="I42" t="s">
        <v>25</v>
      </c>
      <c r="J42" t="s">
        <v>186</v>
      </c>
      <c r="K42" t="e">
        <f t="shared" si="1"/>
        <v>#NAME?</v>
      </c>
      <c r="L42" t="s">
        <v>25</v>
      </c>
      <c r="M42" t="s">
        <v>24</v>
      </c>
      <c r="N42">
        <v>2.5107740000000001</v>
      </c>
      <c r="O42" t="s">
        <v>25</v>
      </c>
      <c r="P42" t="s">
        <v>1887</v>
      </c>
      <c r="Q42">
        <v>13</v>
      </c>
      <c r="R42" t="s">
        <v>189</v>
      </c>
      <c r="S42">
        <v>1000000</v>
      </c>
      <c r="T42" t="s">
        <v>190</v>
      </c>
      <c r="U42">
        <v>5</v>
      </c>
      <c r="V42" t="s">
        <v>191</v>
      </c>
      <c r="W42">
        <v>1000</v>
      </c>
      <c r="X42" t="s">
        <v>192</v>
      </c>
      <c r="Y42">
        <v>20</v>
      </c>
      <c r="Z42" t="s">
        <v>193</v>
      </c>
      <c r="AA42">
        <v>100</v>
      </c>
      <c r="AB42" t="s">
        <v>194</v>
      </c>
      <c r="AC42">
        <v>5</v>
      </c>
      <c r="AD42" t="s">
        <v>195</v>
      </c>
      <c r="AE42">
        <v>0</v>
      </c>
      <c r="AF42" t="s">
        <v>196</v>
      </c>
      <c r="AG42">
        <v>0</v>
      </c>
      <c r="AH42" t="s">
        <v>197</v>
      </c>
      <c r="AI42">
        <v>0</v>
      </c>
      <c r="AJ42" t="s">
        <v>198</v>
      </c>
      <c r="AK42">
        <v>0.8</v>
      </c>
      <c r="AL42" t="s">
        <v>199</v>
      </c>
      <c r="AM42">
        <v>0</v>
      </c>
    </row>
    <row r="43" spans="1:39">
      <c r="A43">
        <v>1065</v>
      </c>
      <c r="B43" t="s">
        <v>182</v>
      </c>
      <c r="C43">
        <v>279</v>
      </c>
      <c r="D43" t="s">
        <v>183</v>
      </c>
      <c r="E43" t="s">
        <v>184</v>
      </c>
      <c r="F43">
        <v>22149.75</v>
      </c>
      <c r="G43" t="s">
        <v>185</v>
      </c>
      <c r="H43">
        <v>3.5990000000000002E-3</v>
      </c>
      <c r="I43" t="s">
        <v>25</v>
      </c>
      <c r="J43" t="s">
        <v>186</v>
      </c>
      <c r="K43" t="e">
        <f t="shared" si="1"/>
        <v>#NAME?</v>
      </c>
      <c r="L43" t="s">
        <v>25</v>
      </c>
      <c r="M43" t="s">
        <v>24</v>
      </c>
      <c r="N43">
        <v>1.856587</v>
      </c>
      <c r="O43" t="s">
        <v>25</v>
      </c>
      <c r="P43" t="s">
        <v>1887</v>
      </c>
      <c r="Q43">
        <v>13</v>
      </c>
      <c r="R43" t="s">
        <v>189</v>
      </c>
      <c r="S43">
        <v>1000000</v>
      </c>
      <c r="T43" t="s">
        <v>190</v>
      </c>
      <c r="U43">
        <v>5</v>
      </c>
      <c r="V43" t="s">
        <v>191</v>
      </c>
      <c r="W43">
        <v>1000</v>
      </c>
      <c r="X43" t="s">
        <v>192</v>
      </c>
      <c r="Y43">
        <v>20</v>
      </c>
      <c r="Z43" t="s">
        <v>193</v>
      </c>
      <c r="AA43">
        <v>300</v>
      </c>
      <c r="AB43" t="s">
        <v>194</v>
      </c>
      <c r="AC43">
        <v>15</v>
      </c>
      <c r="AD43" t="s">
        <v>195</v>
      </c>
      <c r="AE43">
        <v>0</v>
      </c>
      <c r="AF43" t="s">
        <v>196</v>
      </c>
      <c r="AG43">
        <v>0</v>
      </c>
      <c r="AH43" t="s">
        <v>197</v>
      </c>
      <c r="AI43">
        <v>0</v>
      </c>
      <c r="AJ43" t="s">
        <v>198</v>
      </c>
      <c r="AK43">
        <v>0.8</v>
      </c>
      <c r="AL43" t="s">
        <v>199</v>
      </c>
      <c r="AM43">
        <v>0</v>
      </c>
    </row>
    <row r="44" spans="1:39">
      <c r="A44">
        <v>1064</v>
      </c>
      <c r="B44" t="s">
        <v>182</v>
      </c>
      <c r="C44">
        <v>279</v>
      </c>
      <c r="D44" t="s">
        <v>183</v>
      </c>
      <c r="E44" t="s">
        <v>184</v>
      </c>
      <c r="F44">
        <v>2409.6280000000002</v>
      </c>
      <c r="G44" t="s">
        <v>185</v>
      </c>
      <c r="H44">
        <v>4.9030000000000002E-3</v>
      </c>
      <c r="I44" t="s">
        <v>25</v>
      </c>
      <c r="J44" t="s">
        <v>186</v>
      </c>
      <c r="K44" t="e">
        <f t="shared" si="1"/>
        <v>#NAME?</v>
      </c>
      <c r="L44" t="s">
        <v>25</v>
      </c>
      <c r="M44" t="s">
        <v>24</v>
      </c>
      <c r="N44">
        <v>1.5473399999999999</v>
      </c>
      <c r="O44" t="s">
        <v>25</v>
      </c>
      <c r="P44" t="s">
        <v>1887</v>
      </c>
      <c r="Q44">
        <v>13</v>
      </c>
      <c r="R44" t="s">
        <v>189</v>
      </c>
      <c r="S44">
        <v>1000000</v>
      </c>
      <c r="T44" t="s">
        <v>190</v>
      </c>
      <c r="U44">
        <v>5</v>
      </c>
      <c r="V44" t="s">
        <v>191</v>
      </c>
      <c r="W44">
        <v>1000</v>
      </c>
      <c r="X44" t="s">
        <v>192</v>
      </c>
      <c r="Y44">
        <v>20</v>
      </c>
      <c r="Z44" t="s">
        <v>193</v>
      </c>
      <c r="AA44">
        <v>1000</v>
      </c>
      <c r="AB44" t="s">
        <v>194</v>
      </c>
      <c r="AC44">
        <v>40</v>
      </c>
      <c r="AD44" t="s">
        <v>195</v>
      </c>
      <c r="AE44">
        <v>0</v>
      </c>
      <c r="AF44" t="s">
        <v>196</v>
      </c>
      <c r="AG44">
        <v>0</v>
      </c>
      <c r="AH44" t="s">
        <v>197</v>
      </c>
      <c r="AI44">
        <v>0</v>
      </c>
      <c r="AJ44" t="s">
        <v>198</v>
      </c>
      <c r="AK44">
        <v>0.8</v>
      </c>
      <c r="AL44" t="s">
        <v>199</v>
      </c>
      <c r="AM44">
        <v>0</v>
      </c>
    </row>
    <row r="45" spans="1:39">
      <c r="A45">
        <v>1063</v>
      </c>
      <c r="B45" t="s">
        <v>182</v>
      </c>
      <c r="C45">
        <v>279</v>
      </c>
      <c r="D45" t="s">
        <v>183</v>
      </c>
      <c r="E45" t="s">
        <v>184</v>
      </c>
      <c r="F45">
        <v>18.625</v>
      </c>
      <c r="G45" t="s">
        <v>185</v>
      </c>
      <c r="H45">
        <v>6.0309999999999999E-3</v>
      </c>
      <c r="I45" t="s">
        <v>25</v>
      </c>
      <c r="J45" t="s">
        <v>186</v>
      </c>
      <c r="K45" t="e">
        <f t="shared" si="1"/>
        <v>#NAME?</v>
      </c>
      <c r="L45" t="s">
        <v>25</v>
      </c>
      <c r="M45" t="s">
        <v>24</v>
      </c>
      <c r="N45">
        <v>1.4816469999999999</v>
      </c>
      <c r="O45" t="s">
        <v>25</v>
      </c>
      <c r="P45" t="s">
        <v>1887</v>
      </c>
      <c r="Q45">
        <v>13</v>
      </c>
      <c r="R45" t="s">
        <v>189</v>
      </c>
      <c r="S45">
        <v>1000000</v>
      </c>
      <c r="T45" t="s">
        <v>190</v>
      </c>
      <c r="U45">
        <v>5</v>
      </c>
      <c r="V45" t="s">
        <v>191</v>
      </c>
      <c r="W45">
        <v>1000</v>
      </c>
      <c r="X45" t="s">
        <v>192</v>
      </c>
      <c r="Y45">
        <v>20</v>
      </c>
      <c r="Z45" t="s">
        <v>193</v>
      </c>
      <c r="AA45">
        <v>3000</v>
      </c>
      <c r="AB45" t="s">
        <v>194</v>
      </c>
      <c r="AC45">
        <v>50</v>
      </c>
      <c r="AD45" t="s">
        <v>195</v>
      </c>
      <c r="AE45">
        <v>0</v>
      </c>
      <c r="AF45" t="s">
        <v>196</v>
      </c>
      <c r="AG45">
        <v>0</v>
      </c>
      <c r="AH45" t="s">
        <v>197</v>
      </c>
      <c r="AI45">
        <v>0</v>
      </c>
      <c r="AJ45" t="s">
        <v>198</v>
      </c>
      <c r="AK45">
        <v>0.8</v>
      </c>
      <c r="AL45" t="s">
        <v>199</v>
      </c>
      <c r="AM45">
        <v>0</v>
      </c>
    </row>
    <row r="46" spans="1:39">
      <c r="A46">
        <v>1062</v>
      </c>
      <c r="B46" t="s">
        <v>182</v>
      </c>
      <c r="C46">
        <v>279</v>
      </c>
      <c r="D46" t="s">
        <v>183</v>
      </c>
      <c r="E46" t="s">
        <v>184</v>
      </c>
      <c r="F46">
        <v>0.72599999999999998</v>
      </c>
      <c r="G46" t="s">
        <v>185</v>
      </c>
      <c r="H46">
        <v>6.6509999999999998E-3</v>
      </c>
      <c r="I46" t="s">
        <v>25</v>
      </c>
      <c r="J46" t="s">
        <v>186</v>
      </c>
      <c r="K46" t="e">
        <f t="shared" si="1"/>
        <v>#NAME?</v>
      </c>
      <c r="L46" t="s">
        <v>25</v>
      </c>
      <c r="M46" t="s">
        <v>24</v>
      </c>
      <c r="N46">
        <v>1.3761540000000001</v>
      </c>
      <c r="O46" t="s">
        <v>25</v>
      </c>
      <c r="P46" t="s">
        <v>1887</v>
      </c>
      <c r="Q46">
        <v>13</v>
      </c>
      <c r="R46" t="s">
        <v>189</v>
      </c>
      <c r="S46">
        <v>1000000</v>
      </c>
      <c r="T46" t="s">
        <v>190</v>
      </c>
      <c r="U46">
        <v>5</v>
      </c>
      <c r="V46" t="s">
        <v>191</v>
      </c>
      <c r="W46">
        <v>1000</v>
      </c>
      <c r="X46" t="s">
        <v>192</v>
      </c>
      <c r="Y46">
        <v>20</v>
      </c>
      <c r="Z46" t="s">
        <v>193</v>
      </c>
      <c r="AA46">
        <v>10000</v>
      </c>
      <c r="AB46" t="s">
        <v>194</v>
      </c>
      <c r="AC46">
        <v>100</v>
      </c>
      <c r="AD46" t="s">
        <v>195</v>
      </c>
      <c r="AE46">
        <v>0</v>
      </c>
      <c r="AF46" t="s">
        <v>196</v>
      </c>
      <c r="AG46">
        <v>0</v>
      </c>
      <c r="AH46" t="s">
        <v>197</v>
      </c>
      <c r="AI46">
        <v>0</v>
      </c>
      <c r="AJ46" t="s">
        <v>198</v>
      </c>
      <c r="AK46">
        <v>0.8</v>
      </c>
      <c r="AL46" t="s">
        <v>199</v>
      </c>
      <c r="AM46">
        <v>0</v>
      </c>
    </row>
    <row r="47" spans="1:39">
      <c r="A47">
        <v>1061</v>
      </c>
      <c r="B47" t="s">
        <v>182</v>
      </c>
      <c r="C47">
        <v>279</v>
      </c>
      <c r="D47" t="s">
        <v>183</v>
      </c>
      <c r="E47" t="s">
        <v>184</v>
      </c>
      <c r="F47">
        <v>35354.409</v>
      </c>
      <c r="G47" t="s">
        <v>185</v>
      </c>
      <c r="H47">
        <v>1.7179999999999999E-3</v>
      </c>
      <c r="I47" t="s">
        <v>25</v>
      </c>
      <c r="J47" t="s">
        <v>186</v>
      </c>
      <c r="K47" t="e">
        <f t="shared" si="1"/>
        <v>#NAME?</v>
      </c>
      <c r="L47" t="s">
        <v>25</v>
      </c>
      <c r="M47" t="s">
        <v>24</v>
      </c>
      <c r="N47">
        <v>3.1183109999999998</v>
      </c>
      <c r="O47" t="s">
        <v>25</v>
      </c>
      <c r="P47" t="s">
        <v>1887</v>
      </c>
      <c r="Q47">
        <v>13</v>
      </c>
      <c r="R47" t="s">
        <v>189</v>
      </c>
      <c r="S47">
        <v>1000000</v>
      </c>
      <c r="T47" t="s">
        <v>190</v>
      </c>
      <c r="U47">
        <v>5</v>
      </c>
      <c r="V47" t="s">
        <v>191</v>
      </c>
      <c r="W47">
        <v>1000</v>
      </c>
      <c r="X47" t="s">
        <v>192</v>
      </c>
      <c r="Y47">
        <v>20</v>
      </c>
      <c r="Z47" t="s">
        <v>193</v>
      </c>
      <c r="AA47">
        <v>30</v>
      </c>
      <c r="AB47" t="s">
        <v>194</v>
      </c>
      <c r="AC47">
        <v>1</v>
      </c>
      <c r="AD47" t="s">
        <v>195</v>
      </c>
      <c r="AE47">
        <v>0</v>
      </c>
      <c r="AF47" t="s">
        <v>196</v>
      </c>
      <c r="AG47">
        <v>0</v>
      </c>
      <c r="AH47" t="s">
        <v>197</v>
      </c>
      <c r="AI47">
        <v>0</v>
      </c>
      <c r="AJ47" t="s">
        <v>198</v>
      </c>
      <c r="AK47">
        <v>0.8</v>
      </c>
      <c r="AL47" t="s">
        <v>199</v>
      </c>
      <c r="AM47">
        <v>0</v>
      </c>
    </row>
    <row r="48" spans="1:39">
      <c r="A48">
        <v>1060</v>
      </c>
      <c r="B48" t="s">
        <v>182</v>
      </c>
      <c r="C48">
        <v>279</v>
      </c>
      <c r="D48" t="s">
        <v>183</v>
      </c>
      <c r="E48" t="s">
        <v>184</v>
      </c>
      <c r="F48">
        <v>68.203999999999994</v>
      </c>
      <c r="G48" t="s">
        <v>185</v>
      </c>
      <c r="H48">
        <v>2.392E-3</v>
      </c>
      <c r="I48" t="s">
        <v>25</v>
      </c>
      <c r="J48" t="s">
        <v>186</v>
      </c>
      <c r="K48" t="e">
        <f t="shared" si="1"/>
        <v>#NAME?</v>
      </c>
      <c r="L48" t="s">
        <v>25</v>
      </c>
      <c r="M48" t="s">
        <v>24</v>
      </c>
      <c r="N48">
        <v>2.1870470000000002</v>
      </c>
      <c r="O48" t="s">
        <v>25</v>
      </c>
      <c r="P48" t="s">
        <v>1887</v>
      </c>
      <c r="Q48">
        <v>13</v>
      </c>
      <c r="R48" t="s">
        <v>189</v>
      </c>
      <c r="S48">
        <v>1000000</v>
      </c>
      <c r="T48" t="s">
        <v>190</v>
      </c>
      <c r="U48">
        <v>5</v>
      </c>
      <c r="V48" t="s">
        <v>191</v>
      </c>
      <c r="W48">
        <v>1000</v>
      </c>
      <c r="X48" t="s">
        <v>192</v>
      </c>
      <c r="Y48">
        <v>20</v>
      </c>
      <c r="Z48" t="s">
        <v>193</v>
      </c>
      <c r="AA48">
        <v>100</v>
      </c>
      <c r="AB48" t="s">
        <v>194</v>
      </c>
      <c r="AC48">
        <v>50</v>
      </c>
      <c r="AD48" t="s">
        <v>195</v>
      </c>
      <c r="AE48">
        <v>0</v>
      </c>
      <c r="AF48" t="s">
        <v>196</v>
      </c>
      <c r="AG48">
        <v>0</v>
      </c>
      <c r="AH48" t="s">
        <v>197</v>
      </c>
      <c r="AI48">
        <v>0</v>
      </c>
      <c r="AJ48" t="s">
        <v>198</v>
      </c>
      <c r="AK48">
        <v>0.8</v>
      </c>
      <c r="AL48" t="s">
        <v>199</v>
      </c>
      <c r="AM48">
        <v>0</v>
      </c>
    </row>
    <row r="49" spans="1:39">
      <c r="A49">
        <v>1059</v>
      </c>
      <c r="B49" t="s">
        <v>182</v>
      </c>
      <c r="C49">
        <v>279</v>
      </c>
      <c r="D49" t="s">
        <v>183</v>
      </c>
      <c r="E49" t="s">
        <v>184</v>
      </c>
      <c r="F49">
        <v>0.24199999999999999</v>
      </c>
      <c r="G49" t="s">
        <v>185</v>
      </c>
      <c r="H49">
        <v>3.5179999999999999E-3</v>
      </c>
      <c r="I49" t="s">
        <v>25</v>
      </c>
      <c r="J49" t="s">
        <v>186</v>
      </c>
      <c r="K49" t="e">
        <f t="shared" si="1"/>
        <v>#NAME?</v>
      </c>
      <c r="L49" t="s">
        <v>25</v>
      </c>
      <c r="M49" t="s">
        <v>24</v>
      </c>
      <c r="N49">
        <v>1.7458149999999999</v>
      </c>
      <c r="O49" t="s">
        <v>25</v>
      </c>
      <c r="P49" t="s">
        <v>1887</v>
      </c>
      <c r="Q49">
        <v>13</v>
      </c>
      <c r="R49" t="s">
        <v>189</v>
      </c>
      <c r="S49">
        <v>1000000</v>
      </c>
      <c r="T49" t="s">
        <v>190</v>
      </c>
      <c r="U49">
        <v>5</v>
      </c>
      <c r="V49" t="s">
        <v>191</v>
      </c>
      <c r="W49">
        <v>1000</v>
      </c>
      <c r="X49" t="s">
        <v>192</v>
      </c>
      <c r="Y49">
        <v>20</v>
      </c>
      <c r="Z49" t="s">
        <v>193</v>
      </c>
      <c r="AA49">
        <v>300</v>
      </c>
      <c r="AB49" t="s">
        <v>194</v>
      </c>
      <c r="AC49">
        <v>60</v>
      </c>
      <c r="AD49" t="s">
        <v>195</v>
      </c>
      <c r="AE49">
        <v>0</v>
      </c>
      <c r="AF49" t="s">
        <v>196</v>
      </c>
      <c r="AG49">
        <v>0</v>
      </c>
      <c r="AH49" t="s">
        <v>197</v>
      </c>
      <c r="AI49">
        <v>0</v>
      </c>
      <c r="AJ49" t="s">
        <v>198</v>
      </c>
      <c r="AK49">
        <v>0.8</v>
      </c>
      <c r="AL49" t="s">
        <v>199</v>
      </c>
      <c r="AM49">
        <v>0</v>
      </c>
    </row>
    <row r="50" spans="1:39">
      <c r="A50">
        <v>1058</v>
      </c>
      <c r="B50" t="s">
        <v>182</v>
      </c>
      <c r="C50">
        <v>279</v>
      </c>
      <c r="D50" t="s">
        <v>183</v>
      </c>
      <c r="E50" t="s">
        <v>184</v>
      </c>
      <c r="F50">
        <v>0</v>
      </c>
      <c r="G50" t="s">
        <v>185</v>
      </c>
      <c r="H50">
        <v>4.8050000000000002E-3</v>
      </c>
      <c r="I50" t="s">
        <v>25</v>
      </c>
      <c r="J50" t="s">
        <v>186</v>
      </c>
      <c r="K50" t="e">
        <f t="shared" si="1"/>
        <v>#NAME?</v>
      </c>
      <c r="L50" t="s">
        <v>25</v>
      </c>
      <c r="M50" t="s">
        <v>24</v>
      </c>
      <c r="N50">
        <v>1.5231129999999999</v>
      </c>
      <c r="O50" t="s">
        <v>25</v>
      </c>
      <c r="P50" t="s">
        <v>1887</v>
      </c>
      <c r="Q50">
        <v>13</v>
      </c>
      <c r="R50" t="s">
        <v>189</v>
      </c>
      <c r="S50">
        <v>1000000</v>
      </c>
      <c r="T50" t="s">
        <v>190</v>
      </c>
      <c r="U50">
        <v>5</v>
      </c>
      <c r="V50" t="s">
        <v>191</v>
      </c>
      <c r="W50">
        <v>1000</v>
      </c>
      <c r="X50" t="s">
        <v>192</v>
      </c>
      <c r="Y50">
        <v>20</v>
      </c>
      <c r="Z50" t="s">
        <v>193</v>
      </c>
      <c r="AA50">
        <v>1000</v>
      </c>
      <c r="AB50" t="s">
        <v>194</v>
      </c>
      <c r="AC50">
        <v>100</v>
      </c>
      <c r="AD50" t="s">
        <v>195</v>
      </c>
      <c r="AE50">
        <v>0</v>
      </c>
      <c r="AF50" t="s">
        <v>196</v>
      </c>
      <c r="AG50">
        <v>0</v>
      </c>
      <c r="AH50" t="s">
        <v>197</v>
      </c>
      <c r="AI50">
        <v>0</v>
      </c>
      <c r="AJ50" t="s">
        <v>198</v>
      </c>
      <c r="AK50">
        <v>0.8</v>
      </c>
      <c r="AL50" t="s">
        <v>199</v>
      </c>
      <c r="AM50">
        <v>0</v>
      </c>
    </row>
    <row r="51" spans="1:39">
      <c r="A51">
        <v>1057</v>
      </c>
      <c r="B51" t="s">
        <v>182</v>
      </c>
      <c r="C51">
        <v>279</v>
      </c>
      <c r="D51" t="s">
        <v>183</v>
      </c>
      <c r="E51" t="s">
        <v>184</v>
      </c>
      <c r="F51">
        <v>0</v>
      </c>
      <c r="G51" t="s">
        <v>185</v>
      </c>
      <c r="H51">
        <v>5.8329999999999996E-3</v>
      </c>
      <c r="I51" t="s">
        <v>25</v>
      </c>
      <c r="J51" t="s">
        <v>186</v>
      </c>
      <c r="K51" t="e">
        <f t="shared" si="1"/>
        <v>#NAME?</v>
      </c>
      <c r="L51" t="s">
        <v>25</v>
      </c>
      <c r="M51" t="s">
        <v>24</v>
      </c>
      <c r="N51">
        <v>1.456788</v>
      </c>
      <c r="O51" t="s">
        <v>25</v>
      </c>
      <c r="P51" t="s">
        <v>1887</v>
      </c>
      <c r="Q51">
        <v>13</v>
      </c>
      <c r="R51" t="s">
        <v>189</v>
      </c>
      <c r="S51">
        <v>1000000</v>
      </c>
      <c r="T51" t="s">
        <v>190</v>
      </c>
      <c r="U51">
        <v>5</v>
      </c>
      <c r="V51" t="s">
        <v>191</v>
      </c>
      <c r="W51">
        <v>1000</v>
      </c>
      <c r="X51" t="s">
        <v>192</v>
      </c>
      <c r="Y51">
        <v>20</v>
      </c>
      <c r="Z51" t="s">
        <v>193</v>
      </c>
      <c r="AA51">
        <v>3000</v>
      </c>
      <c r="AB51" t="s">
        <v>194</v>
      </c>
      <c r="AC51">
        <v>200</v>
      </c>
      <c r="AD51" t="s">
        <v>195</v>
      </c>
      <c r="AE51">
        <v>0</v>
      </c>
      <c r="AF51" t="s">
        <v>196</v>
      </c>
      <c r="AG51">
        <v>0</v>
      </c>
      <c r="AH51" t="s">
        <v>197</v>
      </c>
      <c r="AI51">
        <v>0</v>
      </c>
      <c r="AJ51" t="s">
        <v>198</v>
      </c>
      <c r="AK51">
        <v>0.8</v>
      </c>
      <c r="AL51" t="s">
        <v>199</v>
      </c>
      <c r="AM51">
        <v>0</v>
      </c>
    </row>
    <row r="52" spans="1:39">
      <c r="A52">
        <v>1056</v>
      </c>
      <c r="B52" t="s">
        <v>182</v>
      </c>
      <c r="C52">
        <v>279</v>
      </c>
      <c r="D52" t="s">
        <v>183</v>
      </c>
      <c r="E52" t="s">
        <v>184</v>
      </c>
      <c r="F52">
        <v>0</v>
      </c>
      <c r="G52" t="s">
        <v>185</v>
      </c>
      <c r="H52">
        <v>6.7530000000000003E-3</v>
      </c>
      <c r="I52" t="s">
        <v>25</v>
      </c>
      <c r="J52" t="s">
        <v>186</v>
      </c>
      <c r="K52" t="e">
        <f t="shared" si="1"/>
        <v>#NAME?</v>
      </c>
      <c r="L52" t="s">
        <v>25</v>
      </c>
      <c r="M52" t="s">
        <v>24</v>
      </c>
      <c r="N52">
        <v>1.402612</v>
      </c>
      <c r="O52" t="s">
        <v>25</v>
      </c>
      <c r="P52" t="s">
        <v>1887</v>
      </c>
      <c r="Q52">
        <v>13</v>
      </c>
      <c r="R52" t="s">
        <v>189</v>
      </c>
      <c r="S52">
        <v>1000000</v>
      </c>
      <c r="T52" t="s">
        <v>190</v>
      </c>
      <c r="U52">
        <v>5</v>
      </c>
      <c r="V52" t="s">
        <v>191</v>
      </c>
      <c r="W52">
        <v>1000</v>
      </c>
      <c r="X52" t="s">
        <v>192</v>
      </c>
      <c r="Y52">
        <v>20</v>
      </c>
      <c r="Z52" t="s">
        <v>193</v>
      </c>
      <c r="AA52">
        <v>10000</v>
      </c>
      <c r="AB52" t="s">
        <v>194</v>
      </c>
      <c r="AC52">
        <v>400</v>
      </c>
      <c r="AD52" t="s">
        <v>195</v>
      </c>
      <c r="AE52">
        <v>0</v>
      </c>
      <c r="AF52" t="s">
        <v>196</v>
      </c>
      <c r="AG52">
        <v>0</v>
      </c>
      <c r="AH52" t="s">
        <v>197</v>
      </c>
      <c r="AI52">
        <v>0</v>
      </c>
      <c r="AJ52" t="s">
        <v>198</v>
      </c>
      <c r="AK52">
        <v>0.8</v>
      </c>
      <c r="AL52" t="s">
        <v>199</v>
      </c>
      <c r="AM52">
        <v>0</v>
      </c>
    </row>
    <row r="53" spans="1:39">
      <c r="A53">
        <v>1055</v>
      </c>
      <c r="B53" t="s">
        <v>182</v>
      </c>
      <c r="C53">
        <v>202</v>
      </c>
      <c r="D53" t="s">
        <v>183</v>
      </c>
      <c r="E53" t="s">
        <v>184</v>
      </c>
      <c r="F53">
        <v>9.5489999999999995</v>
      </c>
      <c r="G53" t="s">
        <v>185</v>
      </c>
      <c r="H53">
        <v>1.7650000000000001E-3</v>
      </c>
      <c r="I53" t="s">
        <v>25</v>
      </c>
      <c r="J53" t="s">
        <v>186</v>
      </c>
      <c r="K53" t="e">
        <f t="shared" si="1"/>
        <v>#NAME?</v>
      </c>
      <c r="L53" t="s">
        <v>25</v>
      </c>
      <c r="M53" t="s">
        <v>24</v>
      </c>
      <c r="N53">
        <v>2.1074000000000002</v>
      </c>
      <c r="O53" t="s">
        <v>25</v>
      </c>
      <c r="P53" t="s">
        <v>1887</v>
      </c>
      <c r="Q53">
        <v>13</v>
      </c>
      <c r="R53" t="s">
        <v>189</v>
      </c>
      <c r="S53">
        <v>1000000</v>
      </c>
      <c r="T53" t="s">
        <v>190</v>
      </c>
      <c r="U53">
        <v>5</v>
      </c>
      <c r="V53" t="s">
        <v>191</v>
      </c>
      <c r="W53">
        <v>1000</v>
      </c>
      <c r="X53" t="s">
        <v>192</v>
      </c>
      <c r="Y53">
        <v>20</v>
      </c>
      <c r="Z53" t="s">
        <v>193</v>
      </c>
      <c r="AA53">
        <v>20</v>
      </c>
      <c r="AB53" t="s">
        <v>194</v>
      </c>
      <c r="AC53">
        <v>1</v>
      </c>
      <c r="AD53" t="s">
        <v>195</v>
      </c>
      <c r="AE53">
        <v>0</v>
      </c>
      <c r="AF53" t="s">
        <v>196</v>
      </c>
      <c r="AG53">
        <v>0</v>
      </c>
      <c r="AH53" t="s">
        <v>197</v>
      </c>
      <c r="AI53">
        <v>0</v>
      </c>
      <c r="AJ53" t="s">
        <v>198</v>
      </c>
      <c r="AK53">
        <v>0.1</v>
      </c>
      <c r="AL53" t="s">
        <v>199</v>
      </c>
      <c r="AM53">
        <v>0</v>
      </c>
    </row>
    <row r="54" spans="1:39">
      <c r="A54">
        <v>1054</v>
      </c>
      <c r="B54" t="s">
        <v>182</v>
      </c>
      <c r="C54">
        <v>222</v>
      </c>
      <c r="D54" t="s">
        <v>183</v>
      </c>
      <c r="E54" t="s">
        <v>184</v>
      </c>
      <c r="F54">
        <v>256.23</v>
      </c>
      <c r="G54" t="s">
        <v>185</v>
      </c>
      <c r="H54">
        <v>1.9419999999999999E-3</v>
      </c>
      <c r="I54" t="s">
        <v>25</v>
      </c>
      <c r="J54" t="s">
        <v>186</v>
      </c>
      <c r="K54" t="e">
        <f t="shared" si="1"/>
        <v>#NAME?</v>
      </c>
      <c r="L54" t="s">
        <v>25</v>
      </c>
      <c r="M54" t="s">
        <v>24</v>
      </c>
      <c r="N54">
        <v>2.662048</v>
      </c>
      <c r="O54" t="s">
        <v>25</v>
      </c>
      <c r="P54" t="s">
        <v>1887</v>
      </c>
      <c r="Q54">
        <v>13</v>
      </c>
      <c r="R54" t="s">
        <v>189</v>
      </c>
      <c r="S54">
        <v>1000000</v>
      </c>
      <c r="T54" t="s">
        <v>190</v>
      </c>
      <c r="U54">
        <v>5</v>
      </c>
      <c r="V54" t="s">
        <v>191</v>
      </c>
      <c r="W54">
        <v>1000</v>
      </c>
      <c r="X54" t="s">
        <v>192</v>
      </c>
      <c r="Y54">
        <v>20</v>
      </c>
      <c r="Z54" t="s">
        <v>193</v>
      </c>
      <c r="AA54">
        <v>20</v>
      </c>
      <c r="AB54" t="s">
        <v>194</v>
      </c>
      <c r="AC54">
        <v>1</v>
      </c>
      <c r="AD54" t="s">
        <v>195</v>
      </c>
      <c r="AE54">
        <v>0</v>
      </c>
      <c r="AF54" t="s">
        <v>196</v>
      </c>
      <c r="AG54">
        <v>0</v>
      </c>
      <c r="AH54" t="s">
        <v>197</v>
      </c>
      <c r="AI54">
        <v>0</v>
      </c>
      <c r="AJ54" t="s">
        <v>198</v>
      </c>
      <c r="AK54">
        <v>0.2</v>
      </c>
      <c r="AL54" t="s">
        <v>199</v>
      </c>
      <c r="AM54">
        <v>0</v>
      </c>
    </row>
    <row r="55" spans="1:39">
      <c r="A55">
        <v>1053</v>
      </c>
      <c r="B55" t="s">
        <v>182</v>
      </c>
      <c r="C55">
        <v>235</v>
      </c>
      <c r="D55" t="s">
        <v>183</v>
      </c>
      <c r="E55" t="s">
        <v>184</v>
      </c>
      <c r="F55">
        <v>1375.6780000000001</v>
      </c>
      <c r="G55" t="s">
        <v>185</v>
      </c>
      <c r="H55">
        <v>1.9430000000000001E-3</v>
      </c>
      <c r="I55" t="s">
        <v>25</v>
      </c>
      <c r="J55" t="s">
        <v>186</v>
      </c>
      <c r="K55" t="e">
        <f t="shared" si="1"/>
        <v>#NAME?</v>
      </c>
      <c r="L55" t="s">
        <v>25</v>
      </c>
      <c r="M55" t="s">
        <v>24</v>
      </c>
      <c r="N55">
        <v>2.7226949999999999</v>
      </c>
      <c r="O55" t="s">
        <v>25</v>
      </c>
      <c r="P55" t="s">
        <v>1887</v>
      </c>
      <c r="Q55">
        <v>13</v>
      </c>
      <c r="R55" t="s">
        <v>189</v>
      </c>
      <c r="S55">
        <v>1000000</v>
      </c>
      <c r="T55" t="s">
        <v>190</v>
      </c>
      <c r="U55">
        <v>5</v>
      </c>
      <c r="V55" t="s">
        <v>191</v>
      </c>
      <c r="W55">
        <v>1000</v>
      </c>
      <c r="X55" t="s">
        <v>192</v>
      </c>
      <c r="Y55">
        <v>20</v>
      </c>
      <c r="Z55" t="s">
        <v>193</v>
      </c>
      <c r="AA55">
        <v>20</v>
      </c>
      <c r="AB55" t="s">
        <v>194</v>
      </c>
      <c r="AC55">
        <v>1</v>
      </c>
      <c r="AD55" t="s">
        <v>195</v>
      </c>
      <c r="AE55">
        <v>0</v>
      </c>
      <c r="AF55" t="s">
        <v>196</v>
      </c>
      <c r="AG55">
        <v>0</v>
      </c>
      <c r="AH55" t="s">
        <v>197</v>
      </c>
      <c r="AI55">
        <v>0</v>
      </c>
      <c r="AJ55" t="s">
        <v>198</v>
      </c>
      <c r="AK55">
        <v>0.3</v>
      </c>
      <c r="AL55" t="s">
        <v>199</v>
      </c>
      <c r="AM55">
        <v>0</v>
      </c>
    </row>
    <row r="56" spans="1:39">
      <c r="A56">
        <v>1052</v>
      </c>
      <c r="B56" t="s">
        <v>182</v>
      </c>
      <c r="C56">
        <v>243</v>
      </c>
      <c r="D56" t="s">
        <v>183</v>
      </c>
      <c r="E56" t="s">
        <v>184</v>
      </c>
      <c r="F56">
        <v>4713.91</v>
      </c>
      <c r="G56" t="s">
        <v>185</v>
      </c>
      <c r="H56">
        <v>1.8890000000000001E-3</v>
      </c>
      <c r="I56" t="s">
        <v>25</v>
      </c>
      <c r="J56" t="s">
        <v>186</v>
      </c>
      <c r="K56" t="e">
        <f t="shared" si="1"/>
        <v>#NAME?</v>
      </c>
      <c r="L56" t="s">
        <v>25</v>
      </c>
      <c r="M56" t="s">
        <v>24</v>
      </c>
      <c r="N56">
        <v>2.9671099999999999</v>
      </c>
      <c r="O56" t="s">
        <v>25</v>
      </c>
      <c r="P56" t="s">
        <v>1887</v>
      </c>
      <c r="Q56">
        <v>13</v>
      </c>
      <c r="R56" t="s">
        <v>189</v>
      </c>
      <c r="S56">
        <v>1000000</v>
      </c>
      <c r="T56" t="s">
        <v>190</v>
      </c>
      <c r="U56">
        <v>5</v>
      </c>
      <c r="V56" t="s">
        <v>191</v>
      </c>
      <c r="W56">
        <v>1000</v>
      </c>
      <c r="X56" t="s">
        <v>192</v>
      </c>
      <c r="Y56">
        <v>20</v>
      </c>
      <c r="Z56" t="s">
        <v>193</v>
      </c>
      <c r="AA56">
        <v>20</v>
      </c>
      <c r="AB56" t="s">
        <v>194</v>
      </c>
      <c r="AC56">
        <v>1</v>
      </c>
      <c r="AD56" t="s">
        <v>195</v>
      </c>
      <c r="AE56">
        <v>0</v>
      </c>
      <c r="AF56" t="s">
        <v>196</v>
      </c>
      <c r="AG56">
        <v>0</v>
      </c>
      <c r="AH56" t="s">
        <v>197</v>
      </c>
      <c r="AI56">
        <v>0</v>
      </c>
      <c r="AJ56" t="s">
        <v>198</v>
      </c>
      <c r="AK56">
        <v>0.4</v>
      </c>
      <c r="AL56" t="s">
        <v>199</v>
      </c>
      <c r="AM56">
        <v>0</v>
      </c>
    </row>
    <row r="57" spans="1:39">
      <c r="A57">
        <v>1051</v>
      </c>
      <c r="B57" t="s">
        <v>182</v>
      </c>
      <c r="C57">
        <v>247</v>
      </c>
      <c r="D57" t="s">
        <v>183</v>
      </c>
      <c r="E57" t="s">
        <v>184</v>
      </c>
      <c r="F57">
        <v>13464.959000000001</v>
      </c>
      <c r="G57" t="s">
        <v>185</v>
      </c>
      <c r="H57">
        <v>1.879E-3</v>
      </c>
      <c r="I57" t="s">
        <v>25</v>
      </c>
      <c r="J57" t="s">
        <v>186</v>
      </c>
      <c r="K57" t="e">
        <f t="shared" si="1"/>
        <v>#NAME?</v>
      </c>
      <c r="L57" t="s">
        <v>25</v>
      </c>
      <c r="M57" t="s">
        <v>24</v>
      </c>
      <c r="N57">
        <v>3.033121</v>
      </c>
      <c r="O57" t="s">
        <v>25</v>
      </c>
      <c r="P57" t="s">
        <v>1887</v>
      </c>
      <c r="Q57">
        <v>13</v>
      </c>
      <c r="R57" t="s">
        <v>189</v>
      </c>
      <c r="S57">
        <v>1000000</v>
      </c>
      <c r="T57" t="s">
        <v>190</v>
      </c>
      <c r="U57">
        <v>5</v>
      </c>
      <c r="V57" t="s">
        <v>191</v>
      </c>
      <c r="W57">
        <v>1000</v>
      </c>
      <c r="X57" t="s">
        <v>192</v>
      </c>
      <c r="Y57">
        <v>20</v>
      </c>
      <c r="Z57" t="s">
        <v>193</v>
      </c>
      <c r="AA57">
        <v>20</v>
      </c>
      <c r="AB57" t="s">
        <v>194</v>
      </c>
      <c r="AC57">
        <v>1</v>
      </c>
      <c r="AD57" t="s">
        <v>195</v>
      </c>
      <c r="AE57">
        <v>0</v>
      </c>
      <c r="AF57" t="s">
        <v>196</v>
      </c>
      <c r="AG57">
        <v>0</v>
      </c>
      <c r="AH57" t="s">
        <v>197</v>
      </c>
      <c r="AI57">
        <v>0</v>
      </c>
      <c r="AJ57" t="s">
        <v>198</v>
      </c>
      <c r="AK57">
        <v>0.5</v>
      </c>
      <c r="AL57" t="s">
        <v>199</v>
      </c>
      <c r="AM57">
        <v>0</v>
      </c>
    </row>
    <row r="58" spans="1:39">
      <c r="A58">
        <v>1050</v>
      </c>
      <c r="B58" t="s">
        <v>182</v>
      </c>
      <c r="C58">
        <v>260</v>
      </c>
      <c r="D58" t="s">
        <v>183</v>
      </c>
      <c r="E58" t="s">
        <v>184</v>
      </c>
      <c r="F58">
        <v>35835.925999999999</v>
      </c>
      <c r="G58" t="s">
        <v>185</v>
      </c>
      <c r="H58">
        <v>2.176E-3</v>
      </c>
      <c r="I58" t="s">
        <v>25</v>
      </c>
      <c r="J58" t="s">
        <v>186</v>
      </c>
      <c r="K58" t="e">
        <f t="shared" si="1"/>
        <v>#NAME?</v>
      </c>
      <c r="L58" t="s">
        <v>25</v>
      </c>
      <c r="M58" t="s">
        <v>24</v>
      </c>
      <c r="N58">
        <v>3.3113969999999999</v>
      </c>
      <c r="O58" t="s">
        <v>25</v>
      </c>
      <c r="P58" t="s">
        <v>1887</v>
      </c>
      <c r="Q58">
        <v>13</v>
      </c>
      <c r="R58" t="s">
        <v>189</v>
      </c>
      <c r="S58">
        <v>1000000</v>
      </c>
      <c r="T58" t="s">
        <v>190</v>
      </c>
      <c r="U58">
        <v>5</v>
      </c>
      <c r="V58" t="s">
        <v>191</v>
      </c>
      <c r="W58">
        <v>1000</v>
      </c>
      <c r="X58" t="s">
        <v>192</v>
      </c>
      <c r="Y58">
        <v>20</v>
      </c>
      <c r="Z58" t="s">
        <v>193</v>
      </c>
      <c r="AA58">
        <v>20</v>
      </c>
      <c r="AB58" t="s">
        <v>194</v>
      </c>
      <c r="AC58">
        <v>1</v>
      </c>
      <c r="AD58" t="s">
        <v>195</v>
      </c>
      <c r="AE58">
        <v>0</v>
      </c>
      <c r="AF58" t="s">
        <v>196</v>
      </c>
      <c r="AG58">
        <v>0</v>
      </c>
      <c r="AH58" t="s">
        <v>197</v>
      </c>
      <c r="AI58">
        <v>0</v>
      </c>
      <c r="AJ58" t="s">
        <v>198</v>
      </c>
      <c r="AK58">
        <v>0.6</v>
      </c>
      <c r="AL58" t="s">
        <v>199</v>
      </c>
      <c r="AM58">
        <v>0</v>
      </c>
    </row>
    <row r="59" spans="1:39">
      <c r="A59">
        <v>1049</v>
      </c>
      <c r="B59" t="s">
        <v>182</v>
      </c>
      <c r="C59">
        <v>269</v>
      </c>
      <c r="D59" t="s">
        <v>183</v>
      </c>
      <c r="E59" t="s">
        <v>184</v>
      </c>
      <c r="F59">
        <v>94500.52</v>
      </c>
      <c r="G59" t="s">
        <v>185</v>
      </c>
      <c r="H59">
        <v>1.74E-3</v>
      </c>
      <c r="I59" t="s">
        <v>25</v>
      </c>
      <c r="J59" t="s">
        <v>186</v>
      </c>
      <c r="K59" t="e">
        <f t="shared" ref="K59:K86" si="2">-nan</f>
        <v>#NAME?</v>
      </c>
      <c r="L59" t="s">
        <v>25</v>
      </c>
      <c r="M59" t="s">
        <v>24</v>
      </c>
      <c r="N59">
        <v>3.7863519999999999</v>
      </c>
      <c r="O59" t="s">
        <v>25</v>
      </c>
      <c r="P59" t="s">
        <v>1887</v>
      </c>
      <c r="Q59">
        <v>13</v>
      </c>
      <c r="R59" t="s">
        <v>189</v>
      </c>
      <c r="S59">
        <v>1000000</v>
      </c>
      <c r="T59" t="s">
        <v>190</v>
      </c>
      <c r="U59">
        <v>5</v>
      </c>
      <c r="V59" t="s">
        <v>191</v>
      </c>
      <c r="W59">
        <v>1000</v>
      </c>
      <c r="X59" t="s">
        <v>192</v>
      </c>
      <c r="Y59">
        <v>20</v>
      </c>
      <c r="Z59" t="s">
        <v>193</v>
      </c>
      <c r="AA59">
        <v>20</v>
      </c>
      <c r="AB59" t="s">
        <v>194</v>
      </c>
      <c r="AC59">
        <v>1</v>
      </c>
      <c r="AD59" t="s">
        <v>195</v>
      </c>
      <c r="AE59">
        <v>0</v>
      </c>
      <c r="AF59" t="s">
        <v>196</v>
      </c>
      <c r="AG59">
        <v>0</v>
      </c>
      <c r="AH59" t="s">
        <v>197</v>
      </c>
      <c r="AI59">
        <v>0</v>
      </c>
      <c r="AJ59" t="s">
        <v>198</v>
      </c>
      <c r="AK59">
        <v>0.7</v>
      </c>
      <c r="AL59" t="s">
        <v>199</v>
      </c>
      <c r="AM59">
        <v>0</v>
      </c>
    </row>
    <row r="60" spans="1:39">
      <c r="A60">
        <v>1048</v>
      </c>
      <c r="B60" t="s">
        <v>182</v>
      </c>
      <c r="C60">
        <v>279</v>
      </c>
      <c r="D60" t="s">
        <v>183</v>
      </c>
      <c r="E60" t="s">
        <v>184</v>
      </c>
      <c r="F60">
        <v>250499.88099999999</v>
      </c>
      <c r="G60" t="s">
        <v>185</v>
      </c>
      <c r="H60">
        <v>1.7279999999999999E-3</v>
      </c>
      <c r="I60" t="s">
        <v>25</v>
      </c>
      <c r="J60" t="s">
        <v>186</v>
      </c>
      <c r="K60" t="e">
        <f t="shared" si="2"/>
        <v>#NAME?</v>
      </c>
      <c r="L60" t="s">
        <v>25</v>
      </c>
      <c r="M60" t="s">
        <v>24</v>
      </c>
      <c r="N60">
        <v>4.6153930000000001</v>
      </c>
      <c r="O60" t="s">
        <v>25</v>
      </c>
      <c r="P60" t="s">
        <v>1887</v>
      </c>
      <c r="Q60">
        <v>13</v>
      </c>
      <c r="R60" t="s">
        <v>189</v>
      </c>
      <c r="S60">
        <v>1000000</v>
      </c>
      <c r="T60" t="s">
        <v>190</v>
      </c>
      <c r="U60">
        <v>5</v>
      </c>
      <c r="V60" t="s">
        <v>191</v>
      </c>
      <c r="W60">
        <v>1000</v>
      </c>
      <c r="X60" t="s">
        <v>192</v>
      </c>
      <c r="Y60">
        <v>20</v>
      </c>
      <c r="Z60" t="s">
        <v>193</v>
      </c>
      <c r="AA60">
        <v>20</v>
      </c>
      <c r="AB60" t="s">
        <v>194</v>
      </c>
      <c r="AC60">
        <v>1</v>
      </c>
      <c r="AD60" t="s">
        <v>195</v>
      </c>
      <c r="AE60">
        <v>0</v>
      </c>
      <c r="AF60" t="s">
        <v>196</v>
      </c>
      <c r="AG60">
        <v>0</v>
      </c>
      <c r="AH60" t="s">
        <v>197</v>
      </c>
      <c r="AI60">
        <v>0</v>
      </c>
      <c r="AJ60" t="s">
        <v>198</v>
      </c>
      <c r="AK60">
        <v>0.8</v>
      </c>
      <c r="AL60" t="s">
        <v>199</v>
      </c>
      <c r="AM60">
        <v>0</v>
      </c>
    </row>
    <row r="61" spans="1:39">
      <c r="A61">
        <v>1047</v>
      </c>
      <c r="B61" t="s">
        <v>182</v>
      </c>
      <c r="C61">
        <v>298</v>
      </c>
      <c r="D61" t="s">
        <v>183</v>
      </c>
      <c r="E61" t="s">
        <v>184</v>
      </c>
      <c r="F61">
        <v>611907.82799999998</v>
      </c>
      <c r="G61" t="s">
        <v>185</v>
      </c>
      <c r="H61">
        <v>1.6080000000000001E-3</v>
      </c>
      <c r="I61" t="s">
        <v>25</v>
      </c>
      <c r="J61" t="s">
        <v>186</v>
      </c>
      <c r="K61" t="e">
        <f t="shared" si="2"/>
        <v>#NAME?</v>
      </c>
      <c r="L61" t="s">
        <v>25</v>
      </c>
      <c r="M61" t="s">
        <v>24</v>
      </c>
      <c r="N61">
        <v>4.4104150000000004</v>
      </c>
      <c r="O61" t="s">
        <v>25</v>
      </c>
      <c r="P61" t="s">
        <v>1887</v>
      </c>
      <c r="Q61">
        <v>13</v>
      </c>
      <c r="R61" t="s">
        <v>189</v>
      </c>
      <c r="S61">
        <v>1000000</v>
      </c>
      <c r="T61" t="s">
        <v>190</v>
      </c>
      <c r="U61">
        <v>5</v>
      </c>
      <c r="V61" t="s">
        <v>191</v>
      </c>
      <c r="W61">
        <v>1000</v>
      </c>
      <c r="X61" t="s">
        <v>192</v>
      </c>
      <c r="Y61">
        <v>20</v>
      </c>
      <c r="Z61" t="s">
        <v>193</v>
      </c>
      <c r="AA61">
        <v>20</v>
      </c>
      <c r="AB61" t="s">
        <v>194</v>
      </c>
      <c r="AC61">
        <v>1</v>
      </c>
      <c r="AD61" t="s">
        <v>195</v>
      </c>
      <c r="AE61">
        <v>0</v>
      </c>
      <c r="AF61" t="s">
        <v>196</v>
      </c>
      <c r="AG61">
        <v>0</v>
      </c>
      <c r="AH61" t="s">
        <v>197</v>
      </c>
      <c r="AI61">
        <v>0</v>
      </c>
      <c r="AJ61" t="s">
        <v>198</v>
      </c>
      <c r="AK61">
        <v>0.9</v>
      </c>
      <c r="AL61" t="s">
        <v>199</v>
      </c>
      <c r="AM61">
        <v>0</v>
      </c>
    </row>
    <row r="62" spans="1:39">
      <c r="A62">
        <v>1046</v>
      </c>
      <c r="B62" t="s">
        <v>182</v>
      </c>
      <c r="C62">
        <v>243</v>
      </c>
      <c r="D62" t="s">
        <v>183</v>
      </c>
      <c r="E62" t="s">
        <v>184</v>
      </c>
      <c r="F62">
        <v>62.27</v>
      </c>
      <c r="G62" t="s">
        <v>185</v>
      </c>
      <c r="H62">
        <v>4.0270000000000002E-3</v>
      </c>
      <c r="I62" t="s">
        <v>25</v>
      </c>
      <c r="J62" t="s">
        <v>186</v>
      </c>
      <c r="K62" t="e">
        <f t="shared" si="2"/>
        <v>#NAME?</v>
      </c>
      <c r="L62" t="s">
        <v>25</v>
      </c>
      <c r="M62" t="s">
        <v>24</v>
      </c>
      <c r="N62">
        <v>2.2425679999999999</v>
      </c>
      <c r="O62" t="s">
        <v>25</v>
      </c>
      <c r="P62" t="s">
        <v>1887</v>
      </c>
      <c r="Q62">
        <v>13</v>
      </c>
      <c r="R62" t="s">
        <v>189</v>
      </c>
      <c r="S62">
        <v>1000000</v>
      </c>
      <c r="T62" t="s">
        <v>190</v>
      </c>
      <c r="U62">
        <v>5</v>
      </c>
      <c r="V62" t="s">
        <v>191</v>
      </c>
      <c r="W62">
        <v>1000</v>
      </c>
      <c r="X62" t="s">
        <v>192</v>
      </c>
      <c r="Y62">
        <v>30</v>
      </c>
      <c r="Z62" t="s">
        <v>193</v>
      </c>
      <c r="AA62">
        <v>80</v>
      </c>
      <c r="AB62" t="s">
        <v>194</v>
      </c>
      <c r="AC62">
        <v>1</v>
      </c>
      <c r="AD62" t="s">
        <v>195</v>
      </c>
      <c r="AE62">
        <v>0</v>
      </c>
      <c r="AF62" t="s">
        <v>196</v>
      </c>
      <c r="AG62">
        <v>0</v>
      </c>
      <c r="AH62" t="s">
        <v>197</v>
      </c>
      <c r="AI62">
        <v>0</v>
      </c>
      <c r="AJ62" t="s">
        <v>198</v>
      </c>
      <c r="AK62">
        <v>0.4</v>
      </c>
      <c r="AL62" t="s">
        <v>199</v>
      </c>
      <c r="AM62">
        <v>0</v>
      </c>
    </row>
    <row r="63" spans="1:39">
      <c r="A63">
        <v>1045</v>
      </c>
      <c r="B63" t="s">
        <v>182</v>
      </c>
      <c r="C63">
        <v>243</v>
      </c>
      <c r="D63" t="s">
        <v>183</v>
      </c>
      <c r="E63" t="s">
        <v>184</v>
      </c>
      <c r="F63">
        <v>275.43200000000002</v>
      </c>
      <c r="G63" t="s">
        <v>185</v>
      </c>
      <c r="H63">
        <v>2.8869999999999998E-3</v>
      </c>
      <c r="I63" t="s">
        <v>25</v>
      </c>
      <c r="J63" t="s">
        <v>186</v>
      </c>
      <c r="K63" t="e">
        <f t="shared" si="2"/>
        <v>#NAME?</v>
      </c>
      <c r="L63" t="s">
        <v>25</v>
      </c>
      <c r="M63" t="s">
        <v>24</v>
      </c>
      <c r="N63">
        <v>2.4640110000000002</v>
      </c>
      <c r="O63" t="s">
        <v>25</v>
      </c>
      <c r="P63" t="s">
        <v>1887</v>
      </c>
      <c r="Q63">
        <v>13</v>
      </c>
      <c r="R63" t="s">
        <v>189</v>
      </c>
      <c r="S63">
        <v>1000000</v>
      </c>
      <c r="T63" t="s">
        <v>190</v>
      </c>
      <c r="U63">
        <v>5</v>
      </c>
      <c r="V63" t="s">
        <v>191</v>
      </c>
      <c r="W63">
        <v>1000</v>
      </c>
      <c r="X63" t="s">
        <v>192</v>
      </c>
      <c r="Y63">
        <v>40</v>
      </c>
      <c r="Z63" t="s">
        <v>193</v>
      </c>
      <c r="AA63">
        <v>80</v>
      </c>
      <c r="AB63" t="s">
        <v>194</v>
      </c>
      <c r="AC63">
        <v>1</v>
      </c>
      <c r="AD63" t="s">
        <v>195</v>
      </c>
      <c r="AE63">
        <v>0</v>
      </c>
      <c r="AF63" t="s">
        <v>196</v>
      </c>
      <c r="AG63">
        <v>0</v>
      </c>
      <c r="AH63" t="s">
        <v>197</v>
      </c>
      <c r="AI63">
        <v>0</v>
      </c>
      <c r="AJ63" t="s">
        <v>198</v>
      </c>
      <c r="AK63">
        <v>0.4</v>
      </c>
      <c r="AL63" t="s">
        <v>199</v>
      </c>
      <c r="AM63">
        <v>0</v>
      </c>
    </row>
    <row r="64" spans="1:39">
      <c r="A64">
        <v>1044</v>
      </c>
      <c r="B64" t="s">
        <v>182</v>
      </c>
      <c r="C64">
        <v>243</v>
      </c>
      <c r="D64" t="s">
        <v>183</v>
      </c>
      <c r="E64" t="s">
        <v>184</v>
      </c>
      <c r="F64">
        <v>905.02499999999998</v>
      </c>
      <c r="G64" t="s">
        <v>185</v>
      </c>
      <c r="H64">
        <v>2.9220000000000001E-3</v>
      </c>
      <c r="I64" t="s">
        <v>25</v>
      </c>
      <c r="J64" t="s">
        <v>186</v>
      </c>
      <c r="K64" t="e">
        <f t="shared" si="2"/>
        <v>#NAME?</v>
      </c>
      <c r="L64" t="s">
        <v>25</v>
      </c>
      <c r="M64" t="s">
        <v>24</v>
      </c>
      <c r="N64">
        <v>2.7154379999999998</v>
      </c>
      <c r="O64" t="s">
        <v>25</v>
      </c>
      <c r="P64" t="s">
        <v>1887</v>
      </c>
      <c r="Q64">
        <v>13</v>
      </c>
      <c r="R64" t="s">
        <v>189</v>
      </c>
      <c r="S64">
        <v>1000000</v>
      </c>
      <c r="T64" t="s">
        <v>190</v>
      </c>
      <c r="U64">
        <v>5</v>
      </c>
      <c r="V64" t="s">
        <v>191</v>
      </c>
      <c r="W64">
        <v>1000</v>
      </c>
      <c r="X64" t="s">
        <v>192</v>
      </c>
      <c r="Y64">
        <v>50</v>
      </c>
      <c r="Z64" t="s">
        <v>193</v>
      </c>
      <c r="AA64">
        <v>80</v>
      </c>
      <c r="AB64" t="s">
        <v>194</v>
      </c>
      <c r="AC64">
        <v>1</v>
      </c>
      <c r="AD64" t="s">
        <v>195</v>
      </c>
      <c r="AE64">
        <v>0</v>
      </c>
      <c r="AF64" t="s">
        <v>196</v>
      </c>
      <c r="AG64">
        <v>0</v>
      </c>
      <c r="AH64" t="s">
        <v>197</v>
      </c>
      <c r="AI64">
        <v>0</v>
      </c>
      <c r="AJ64" t="s">
        <v>198</v>
      </c>
      <c r="AK64">
        <v>0.4</v>
      </c>
      <c r="AL64" t="s">
        <v>199</v>
      </c>
      <c r="AM64">
        <v>0</v>
      </c>
    </row>
    <row r="65" spans="1:39">
      <c r="A65">
        <v>1043</v>
      </c>
      <c r="B65" t="s">
        <v>182</v>
      </c>
      <c r="C65">
        <v>243</v>
      </c>
      <c r="D65" t="s">
        <v>183</v>
      </c>
      <c r="E65" t="s">
        <v>184</v>
      </c>
      <c r="F65">
        <v>2298.2950000000001</v>
      </c>
      <c r="G65" t="s">
        <v>185</v>
      </c>
      <c r="H65">
        <v>2.8270000000000001E-3</v>
      </c>
      <c r="I65" t="s">
        <v>25</v>
      </c>
      <c r="J65" t="s">
        <v>186</v>
      </c>
      <c r="K65" t="e">
        <f t="shared" si="2"/>
        <v>#NAME?</v>
      </c>
      <c r="L65" t="s">
        <v>25</v>
      </c>
      <c r="M65" t="s">
        <v>24</v>
      </c>
      <c r="N65">
        <v>2.9427129999999999</v>
      </c>
      <c r="O65" t="s">
        <v>25</v>
      </c>
      <c r="P65" t="s">
        <v>1887</v>
      </c>
      <c r="Q65">
        <v>13</v>
      </c>
      <c r="R65" t="s">
        <v>189</v>
      </c>
      <c r="S65">
        <v>1000000</v>
      </c>
      <c r="T65" t="s">
        <v>190</v>
      </c>
      <c r="U65">
        <v>5</v>
      </c>
      <c r="V65" t="s">
        <v>191</v>
      </c>
      <c r="W65">
        <v>1000</v>
      </c>
      <c r="X65" t="s">
        <v>192</v>
      </c>
      <c r="Y65">
        <v>60</v>
      </c>
      <c r="Z65" t="s">
        <v>193</v>
      </c>
      <c r="AA65">
        <v>80</v>
      </c>
      <c r="AB65" t="s">
        <v>194</v>
      </c>
      <c r="AC65">
        <v>1</v>
      </c>
      <c r="AD65" t="s">
        <v>195</v>
      </c>
      <c r="AE65">
        <v>0</v>
      </c>
      <c r="AF65" t="s">
        <v>196</v>
      </c>
      <c r="AG65">
        <v>0</v>
      </c>
      <c r="AH65" t="s">
        <v>197</v>
      </c>
      <c r="AI65">
        <v>0</v>
      </c>
      <c r="AJ65" t="s">
        <v>198</v>
      </c>
      <c r="AK65">
        <v>0.4</v>
      </c>
      <c r="AL65" t="s">
        <v>199</v>
      </c>
      <c r="AM65">
        <v>0</v>
      </c>
    </row>
    <row r="66" spans="1:39">
      <c r="A66">
        <v>1042</v>
      </c>
      <c r="B66" t="s">
        <v>182</v>
      </c>
      <c r="C66">
        <v>243</v>
      </c>
      <c r="D66" t="s">
        <v>183</v>
      </c>
      <c r="E66" t="s">
        <v>184</v>
      </c>
      <c r="F66">
        <v>5173.0559999999996</v>
      </c>
      <c r="G66" t="s">
        <v>185</v>
      </c>
      <c r="H66">
        <v>2.8900000000000002E-3</v>
      </c>
      <c r="I66" t="s">
        <v>25</v>
      </c>
      <c r="J66" t="s">
        <v>186</v>
      </c>
      <c r="K66" t="e">
        <f t="shared" si="2"/>
        <v>#NAME?</v>
      </c>
      <c r="L66" t="s">
        <v>25</v>
      </c>
      <c r="M66" t="s">
        <v>24</v>
      </c>
      <c r="N66">
        <v>3.1952980000000002</v>
      </c>
      <c r="O66" t="s">
        <v>25</v>
      </c>
      <c r="P66" t="s">
        <v>1887</v>
      </c>
      <c r="Q66">
        <v>13</v>
      </c>
      <c r="R66" t="s">
        <v>189</v>
      </c>
      <c r="S66">
        <v>1000000</v>
      </c>
      <c r="T66" t="s">
        <v>190</v>
      </c>
      <c r="U66">
        <v>5</v>
      </c>
      <c r="V66" t="s">
        <v>191</v>
      </c>
      <c r="W66">
        <v>1000</v>
      </c>
      <c r="X66" t="s">
        <v>192</v>
      </c>
      <c r="Y66">
        <v>70</v>
      </c>
      <c r="Z66" t="s">
        <v>193</v>
      </c>
      <c r="AA66">
        <v>80</v>
      </c>
      <c r="AB66" t="s">
        <v>194</v>
      </c>
      <c r="AC66">
        <v>1</v>
      </c>
      <c r="AD66" t="s">
        <v>195</v>
      </c>
      <c r="AE66">
        <v>0</v>
      </c>
      <c r="AF66" t="s">
        <v>196</v>
      </c>
      <c r="AG66">
        <v>0</v>
      </c>
      <c r="AH66" t="s">
        <v>197</v>
      </c>
      <c r="AI66">
        <v>0</v>
      </c>
      <c r="AJ66" t="s">
        <v>198</v>
      </c>
      <c r="AK66">
        <v>0.4</v>
      </c>
      <c r="AL66" t="s">
        <v>199</v>
      </c>
      <c r="AM66">
        <v>0</v>
      </c>
    </row>
    <row r="67" spans="1:39">
      <c r="A67">
        <v>1041</v>
      </c>
      <c r="B67" t="s">
        <v>182</v>
      </c>
      <c r="C67">
        <v>243</v>
      </c>
      <c r="D67" t="s">
        <v>183</v>
      </c>
      <c r="E67" t="s">
        <v>184</v>
      </c>
      <c r="F67">
        <v>10224.498</v>
      </c>
      <c r="G67" t="s">
        <v>185</v>
      </c>
      <c r="H67">
        <v>3.0490000000000001E-3</v>
      </c>
      <c r="I67" t="s">
        <v>25</v>
      </c>
      <c r="J67" t="s">
        <v>186</v>
      </c>
      <c r="K67" t="e">
        <f t="shared" si="2"/>
        <v>#NAME?</v>
      </c>
      <c r="L67" t="s">
        <v>25</v>
      </c>
      <c r="M67" t="s">
        <v>24</v>
      </c>
      <c r="N67">
        <v>3.5101659999999999</v>
      </c>
      <c r="O67" t="s">
        <v>25</v>
      </c>
      <c r="P67" t="s">
        <v>1887</v>
      </c>
      <c r="Q67">
        <v>13</v>
      </c>
      <c r="R67" t="s">
        <v>189</v>
      </c>
      <c r="S67">
        <v>1000000</v>
      </c>
      <c r="T67" t="s">
        <v>190</v>
      </c>
      <c r="U67">
        <v>5</v>
      </c>
      <c r="V67" t="s">
        <v>191</v>
      </c>
      <c r="W67">
        <v>1000</v>
      </c>
      <c r="X67" t="s">
        <v>192</v>
      </c>
      <c r="Y67">
        <v>80</v>
      </c>
      <c r="Z67" t="s">
        <v>193</v>
      </c>
      <c r="AA67">
        <v>80</v>
      </c>
      <c r="AB67" t="s">
        <v>194</v>
      </c>
      <c r="AC67">
        <v>1</v>
      </c>
      <c r="AD67" t="s">
        <v>195</v>
      </c>
      <c r="AE67">
        <v>0</v>
      </c>
      <c r="AF67" t="s">
        <v>196</v>
      </c>
      <c r="AG67">
        <v>0</v>
      </c>
      <c r="AH67" t="s">
        <v>197</v>
      </c>
      <c r="AI67">
        <v>0</v>
      </c>
      <c r="AJ67" t="s">
        <v>198</v>
      </c>
      <c r="AK67">
        <v>0.4</v>
      </c>
      <c r="AL67" t="s">
        <v>199</v>
      </c>
      <c r="AM67">
        <v>0</v>
      </c>
    </row>
    <row r="68" spans="1:39">
      <c r="A68">
        <v>1034</v>
      </c>
      <c r="B68" t="s">
        <v>182</v>
      </c>
      <c r="C68">
        <v>487</v>
      </c>
      <c r="D68" t="s">
        <v>183</v>
      </c>
      <c r="E68" t="s">
        <v>184</v>
      </c>
      <c r="F68">
        <v>103.244</v>
      </c>
      <c r="G68" t="s">
        <v>185</v>
      </c>
      <c r="H68">
        <v>3.715E-3</v>
      </c>
      <c r="I68" t="s">
        <v>25</v>
      </c>
      <c r="J68" t="s">
        <v>186</v>
      </c>
      <c r="K68" t="e">
        <f t="shared" si="2"/>
        <v>#NAME?</v>
      </c>
      <c r="L68" t="s">
        <v>25</v>
      </c>
      <c r="M68" t="s">
        <v>24</v>
      </c>
      <c r="N68">
        <v>4.388776</v>
      </c>
      <c r="O68" t="s">
        <v>25</v>
      </c>
      <c r="P68" t="s">
        <v>1887</v>
      </c>
      <c r="Q68">
        <v>13</v>
      </c>
      <c r="R68" t="s">
        <v>189</v>
      </c>
      <c r="S68">
        <v>1000000</v>
      </c>
      <c r="T68" t="s">
        <v>190</v>
      </c>
      <c r="U68">
        <v>10</v>
      </c>
      <c r="V68" t="s">
        <v>191</v>
      </c>
      <c r="W68">
        <v>1000</v>
      </c>
      <c r="X68" t="s">
        <v>192</v>
      </c>
      <c r="Y68">
        <v>20</v>
      </c>
      <c r="Z68" t="s">
        <v>193</v>
      </c>
      <c r="AA68">
        <v>20</v>
      </c>
      <c r="AB68" t="s">
        <v>194</v>
      </c>
      <c r="AC68">
        <v>1</v>
      </c>
      <c r="AD68" t="s">
        <v>195</v>
      </c>
      <c r="AE68">
        <v>0</v>
      </c>
      <c r="AF68" t="s">
        <v>196</v>
      </c>
      <c r="AG68">
        <v>0</v>
      </c>
      <c r="AH68" t="s">
        <v>197</v>
      </c>
      <c r="AI68">
        <v>0</v>
      </c>
      <c r="AJ68" t="s">
        <v>198</v>
      </c>
      <c r="AK68">
        <v>0.4</v>
      </c>
      <c r="AL68" t="s">
        <v>199</v>
      </c>
      <c r="AM68">
        <v>0</v>
      </c>
    </row>
    <row r="69" spans="1:39">
      <c r="A69">
        <v>1034</v>
      </c>
      <c r="B69" t="s">
        <v>182</v>
      </c>
      <c r="C69">
        <v>487</v>
      </c>
      <c r="D69" t="s">
        <v>183</v>
      </c>
      <c r="E69" t="s">
        <v>184</v>
      </c>
      <c r="F69">
        <v>104.682</v>
      </c>
      <c r="G69" t="s">
        <v>185</v>
      </c>
      <c r="H69">
        <v>3.6549999999999998E-3</v>
      </c>
      <c r="I69" t="s">
        <v>25</v>
      </c>
      <c r="J69" t="s">
        <v>186</v>
      </c>
      <c r="K69" t="e">
        <f t="shared" si="2"/>
        <v>#NAME?</v>
      </c>
      <c r="L69" t="s">
        <v>25</v>
      </c>
      <c r="M69" t="s">
        <v>24</v>
      </c>
      <c r="N69">
        <v>4.3850239999999996</v>
      </c>
      <c r="O69" t="s">
        <v>25</v>
      </c>
      <c r="P69" t="s">
        <v>1887</v>
      </c>
      <c r="Q69">
        <v>13</v>
      </c>
      <c r="R69" t="s">
        <v>189</v>
      </c>
      <c r="S69">
        <v>1000000</v>
      </c>
      <c r="T69" t="s">
        <v>190</v>
      </c>
      <c r="U69">
        <v>10</v>
      </c>
      <c r="V69" t="s">
        <v>191</v>
      </c>
      <c r="W69">
        <v>1000</v>
      </c>
      <c r="X69" t="s">
        <v>192</v>
      </c>
      <c r="Y69">
        <v>20</v>
      </c>
      <c r="Z69" t="s">
        <v>193</v>
      </c>
      <c r="AA69">
        <v>20</v>
      </c>
      <c r="AB69" t="s">
        <v>194</v>
      </c>
      <c r="AC69">
        <v>1</v>
      </c>
      <c r="AD69" t="s">
        <v>195</v>
      </c>
      <c r="AE69">
        <v>0</v>
      </c>
      <c r="AF69" t="s">
        <v>196</v>
      </c>
      <c r="AG69">
        <v>0</v>
      </c>
      <c r="AH69" t="s">
        <v>197</v>
      </c>
      <c r="AI69">
        <v>0</v>
      </c>
      <c r="AJ69" t="s">
        <v>198</v>
      </c>
      <c r="AK69">
        <v>0.4</v>
      </c>
      <c r="AL69" t="s">
        <v>199</v>
      </c>
      <c r="AM69">
        <v>0</v>
      </c>
    </row>
    <row r="70" spans="1:39">
      <c r="A70">
        <v>1034</v>
      </c>
      <c r="B70" t="s">
        <v>182</v>
      </c>
      <c r="C70">
        <v>487</v>
      </c>
      <c r="D70" t="s">
        <v>183</v>
      </c>
      <c r="E70" t="s">
        <v>184</v>
      </c>
      <c r="F70">
        <v>107.21299999999999</v>
      </c>
      <c r="G70" t="s">
        <v>185</v>
      </c>
      <c r="H70">
        <v>3.6240000000000001E-3</v>
      </c>
      <c r="I70" t="s">
        <v>25</v>
      </c>
      <c r="J70" t="s">
        <v>186</v>
      </c>
      <c r="K70" t="e">
        <f t="shared" si="2"/>
        <v>#NAME?</v>
      </c>
      <c r="L70" t="s">
        <v>25</v>
      </c>
      <c r="M70" t="s">
        <v>24</v>
      </c>
      <c r="N70">
        <v>4.3686699999999998</v>
      </c>
      <c r="O70" t="s">
        <v>25</v>
      </c>
      <c r="P70" t="s">
        <v>1887</v>
      </c>
      <c r="Q70">
        <v>13</v>
      </c>
      <c r="R70" t="s">
        <v>189</v>
      </c>
      <c r="S70">
        <v>1000000</v>
      </c>
      <c r="T70" t="s">
        <v>190</v>
      </c>
      <c r="U70">
        <v>10</v>
      </c>
      <c r="V70" t="s">
        <v>191</v>
      </c>
      <c r="W70">
        <v>1000</v>
      </c>
      <c r="X70" t="s">
        <v>192</v>
      </c>
      <c r="Y70">
        <v>20</v>
      </c>
      <c r="Z70" t="s">
        <v>193</v>
      </c>
      <c r="AA70">
        <v>20</v>
      </c>
      <c r="AB70" t="s">
        <v>194</v>
      </c>
      <c r="AC70">
        <v>1</v>
      </c>
      <c r="AD70" t="s">
        <v>195</v>
      </c>
      <c r="AE70">
        <v>0</v>
      </c>
      <c r="AF70" t="s">
        <v>196</v>
      </c>
      <c r="AG70">
        <v>0</v>
      </c>
      <c r="AH70" t="s">
        <v>197</v>
      </c>
      <c r="AI70">
        <v>0</v>
      </c>
      <c r="AJ70" t="s">
        <v>198</v>
      </c>
      <c r="AK70">
        <v>0.4</v>
      </c>
      <c r="AL70" t="s">
        <v>199</v>
      </c>
      <c r="AM70">
        <v>0</v>
      </c>
    </row>
    <row r="71" spans="1:39">
      <c r="A71">
        <v>1034</v>
      </c>
      <c r="B71" t="s">
        <v>182</v>
      </c>
      <c r="C71">
        <v>487</v>
      </c>
      <c r="D71" t="s">
        <v>183</v>
      </c>
      <c r="E71" t="s">
        <v>184</v>
      </c>
      <c r="F71">
        <v>103.39700000000001</v>
      </c>
      <c r="G71" t="s">
        <v>185</v>
      </c>
      <c r="H71">
        <v>3.7980000000000002E-3</v>
      </c>
      <c r="I71" t="s">
        <v>25</v>
      </c>
      <c r="J71" t="s">
        <v>186</v>
      </c>
      <c r="K71" t="e">
        <f t="shared" si="2"/>
        <v>#NAME?</v>
      </c>
      <c r="L71" t="s">
        <v>25</v>
      </c>
      <c r="M71" t="s">
        <v>24</v>
      </c>
      <c r="N71">
        <v>4.4393649999999996</v>
      </c>
      <c r="O71" t="s">
        <v>25</v>
      </c>
      <c r="P71" t="s">
        <v>1887</v>
      </c>
      <c r="Q71">
        <v>13</v>
      </c>
      <c r="R71" t="s">
        <v>189</v>
      </c>
      <c r="S71">
        <v>1000000</v>
      </c>
      <c r="T71" t="s">
        <v>190</v>
      </c>
      <c r="U71">
        <v>10</v>
      </c>
      <c r="V71" t="s">
        <v>191</v>
      </c>
      <c r="W71">
        <v>1000</v>
      </c>
      <c r="X71" t="s">
        <v>192</v>
      </c>
      <c r="Y71">
        <v>20</v>
      </c>
      <c r="Z71" t="s">
        <v>193</v>
      </c>
      <c r="AA71">
        <v>20</v>
      </c>
      <c r="AB71" t="s">
        <v>194</v>
      </c>
      <c r="AC71">
        <v>1</v>
      </c>
      <c r="AD71" t="s">
        <v>195</v>
      </c>
      <c r="AE71">
        <v>0</v>
      </c>
      <c r="AF71" t="s">
        <v>196</v>
      </c>
      <c r="AG71">
        <v>0</v>
      </c>
      <c r="AH71" t="s">
        <v>197</v>
      </c>
      <c r="AI71">
        <v>0</v>
      </c>
      <c r="AJ71" t="s">
        <v>198</v>
      </c>
      <c r="AK71">
        <v>0.4</v>
      </c>
      <c r="AL71" t="s">
        <v>199</v>
      </c>
      <c r="AM71">
        <v>0</v>
      </c>
    </row>
    <row r="72" spans="1:39">
      <c r="A72">
        <v>1040</v>
      </c>
      <c r="B72" t="s">
        <v>182</v>
      </c>
      <c r="C72">
        <v>279</v>
      </c>
      <c r="D72" t="s">
        <v>183</v>
      </c>
      <c r="E72" t="s">
        <v>184</v>
      </c>
      <c r="F72">
        <v>228480.084</v>
      </c>
      <c r="G72" t="s">
        <v>185</v>
      </c>
      <c r="H72">
        <v>1.7179999999999999E-3</v>
      </c>
      <c r="I72" t="s">
        <v>25</v>
      </c>
      <c r="J72" t="s">
        <v>186</v>
      </c>
      <c r="K72" t="e">
        <f t="shared" si="2"/>
        <v>#NAME?</v>
      </c>
      <c r="L72" t="s">
        <v>25</v>
      </c>
      <c r="M72" t="s">
        <v>24</v>
      </c>
      <c r="N72">
        <v>4.9485710000000003</v>
      </c>
      <c r="O72" t="s">
        <v>25</v>
      </c>
      <c r="P72" t="s">
        <v>1887</v>
      </c>
      <c r="Q72">
        <v>13</v>
      </c>
      <c r="R72" t="s">
        <v>189</v>
      </c>
      <c r="S72">
        <v>1000000</v>
      </c>
      <c r="T72" t="s">
        <v>190</v>
      </c>
      <c r="U72">
        <v>5</v>
      </c>
      <c r="V72" t="s">
        <v>191</v>
      </c>
      <c r="W72">
        <v>1000</v>
      </c>
      <c r="X72" t="s">
        <v>192</v>
      </c>
      <c r="Y72">
        <v>30</v>
      </c>
      <c r="Z72" t="s">
        <v>193</v>
      </c>
      <c r="AA72">
        <v>30</v>
      </c>
      <c r="AB72" t="s">
        <v>194</v>
      </c>
      <c r="AC72">
        <v>1</v>
      </c>
      <c r="AD72" t="s">
        <v>195</v>
      </c>
      <c r="AE72">
        <v>0</v>
      </c>
      <c r="AF72" t="s">
        <v>196</v>
      </c>
      <c r="AG72">
        <v>0</v>
      </c>
      <c r="AH72" t="s">
        <v>197</v>
      </c>
      <c r="AI72">
        <v>0</v>
      </c>
      <c r="AJ72" t="s">
        <v>198</v>
      </c>
      <c r="AK72">
        <v>0.8</v>
      </c>
      <c r="AL72" t="s">
        <v>199</v>
      </c>
      <c r="AM72">
        <v>0</v>
      </c>
    </row>
    <row r="73" spans="1:39">
      <c r="A73">
        <v>1039</v>
      </c>
      <c r="B73" t="s">
        <v>182</v>
      </c>
      <c r="C73">
        <v>559</v>
      </c>
      <c r="D73" t="s">
        <v>183</v>
      </c>
      <c r="E73" t="s">
        <v>184</v>
      </c>
      <c r="F73">
        <v>75673.619000000006</v>
      </c>
      <c r="G73" t="s">
        <v>185</v>
      </c>
      <c r="H73">
        <v>3.3739999999999998E-3</v>
      </c>
      <c r="I73" t="s">
        <v>25</v>
      </c>
      <c r="J73" t="s">
        <v>186</v>
      </c>
      <c r="K73" t="e">
        <f t="shared" si="2"/>
        <v>#NAME?</v>
      </c>
      <c r="L73" t="s">
        <v>25</v>
      </c>
      <c r="M73" t="s">
        <v>24</v>
      </c>
      <c r="N73">
        <v>5.6601340000000002</v>
      </c>
      <c r="O73" t="s">
        <v>25</v>
      </c>
      <c r="P73" t="s">
        <v>1887</v>
      </c>
      <c r="Q73">
        <v>13</v>
      </c>
      <c r="R73" t="s">
        <v>189</v>
      </c>
      <c r="S73">
        <v>1000000</v>
      </c>
      <c r="T73" t="s">
        <v>190</v>
      </c>
      <c r="U73">
        <v>10</v>
      </c>
      <c r="V73" t="s">
        <v>191</v>
      </c>
      <c r="W73">
        <v>1000</v>
      </c>
      <c r="X73" t="s">
        <v>192</v>
      </c>
      <c r="Y73">
        <v>30</v>
      </c>
      <c r="Z73" t="s">
        <v>193</v>
      </c>
      <c r="AA73">
        <v>30</v>
      </c>
      <c r="AB73" t="s">
        <v>194</v>
      </c>
      <c r="AC73">
        <v>1</v>
      </c>
      <c r="AD73" t="s">
        <v>195</v>
      </c>
      <c r="AE73">
        <v>0</v>
      </c>
      <c r="AF73" t="s">
        <v>196</v>
      </c>
      <c r="AG73">
        <v>0</v>
      </c>
      <c r="AH73" t="s">
        <v>197</v>
      </c>
      <c r="AI73">
        <v>0</v>
      </c>
      <c r="AJ73" t="s">
        <v>198</v>
      </c>
      <c r="AK73">
        <v>0.8</v>
      </c>
      <c r="AL73" t="s">
        <v>199</v>
      </c>
      <c r="AM73">
        <v>0</v>
      </c>
    </row>
    <row r="74" spans="1:39">
      <c r="A74">
        <v>1038</v>
      </c>
      <c r="B74" t="s">
        <v>182</v>
      </c>
      <c r="C74">
        <v>838</v>
      </c>
      <c r="D74" t="s">
        <v>183</v>
      </c>
      <c r="E74" t="s">
        <v>184</v>
      </c>
      <c r="F74">
        <v>27481.172999999999</v>
      </c>
      <c r="G74" t="s">
        <v>185</v>
      </c>
      <c r="H74">
        <v>6.0080000000000003E-3</v>
      </c>
      <c r="I74" t="s">
        <v>25</v>
      </c>
      <c r="J74" t="s">
        <v>186</v>
      </c>
      <c r="K74" t="e">
        <f t="shared" si="2"/>
        <v>#NAME?</v>
      </c>
      <c r="L74" t="s">
        <v>25</v>
      </c>
      <c r="M74" t="s">
        <v>24</v>
      </c>
      <c r="N74">
        <v>7.5824730000000002</v>
      </c>
      <c r="O74" t="s">
        <v>25</v>
      </c>
      <c r="P74" t="s">
        <v>1887</v>
      </c>
      <c r="Q74">
        <v>13</v>
      </c>
      <c r="R74" t="s">
        <v>189</v>
      </c>
      <c r="S74">
        <v>1000000</v>
      </c>
      <c r="T74" t="s">
        <v>190</v>
      </c>
      <c r="U74">
        <v>15</v>
      </c>
      <c r="V74" t="s">
        <v>191</v>
      </c>
      <c r="W74">
        <v>1000</v>
      </c>
      <c r="X74" t="s">
        <v>192</v>
      </c>
      <c r="Y74">
        <v>30</v>
      </c>
      <c r="Z74" t="s">
        <v>193</v>
      </c>
      <c r="AA74">
        <v>30</v>
      </c>
      <c r="AB74" t="s">
        <v>194</v>
      </c>
      <c r="AC74">
        <v>1</v>
      </c>
      <c r="AD74" t="s">
        <v>195</v>
      </c>
      <c r="AE74">
        <v>0</v>
      </c>
      <c r="AF74" t="s">
        <v>196</v>
      </c>
      <c r="AG74">
        <v>0</v>
      </c>
      <c r="AH74" t="s">
        <v>197</v>
      </c>
      <c r="AI74">
        <v>0</v>
      </c>
      <c r="AJ74" t="s">
        <v>198</v>
      </c>
      <c r="AK74">
        <v>0.8</v>
      </c>
      <c r="AL74" t="s">
        <v>199</v>
      </c>
      <c r="AM74">
        <v>0</v>
      </c>
    </row>
    <row r="75" spans="1:39">
      <c r="A75">
        <v>1037</v>
      </c>
      <c r="B75" t="s">
        <v>182</v>
      </c>
      <c r="C75">
        <v>1118</v>
      </c>
      <c r="D75" t="s">
        <v>183</v>
      </c>
      <c r="E75" t="s">
        <v>184</v>
      </c>
      <c r="F75">
        <v>9898.8880000000008</v>
      </c>
      <c r="G75" t="s">
        <v>185</v>
      </c>
      <c r="H75">
        <v>7.0070000000000002E-3</v>
      </c>
      <c r="I75" t="s">
        <v>25</v>
      </c>
      <c r="J75" t="s">
        <v>186</v>
      </c>
      <c r="K75" t="e">
        <f t="shared" si="2"/>
        <v>#NAME?</v>
      </c>
      <c r="L75" t="s">
        <v>25</v>
      </c>
      <c r="M75" t="s">
        <v>24</v>
      </c>
      <c r="N75">
        <v>9.5720790000000004</v>
      </c>
      <c r="O75" t="s">
        <v>25</v>
      </c>
      <c r="P75" t="s">
        <v>1887</v>
      </c>
      <c r="Q75">
        <v>13</v>
      </c>
      <c r="R75" t="s">
        <v>189</v>
      </c>
      <c r="S75">
        <v>1000000</v>
      </c>
      <c r="T75" t="s">
        <v>190</v>
      </c>
      <c r="U75">
        <v>20</v>
      </c>
      <c r="V75" t="s">
        <v>191</v>
      </c>
      <c r="W75">
        <v>1000</v>
      </c>
      <c r="X75" t="s">
        <v>192</v>
      </c>
      <c r="Y75">
        <v>30</v>
      </c>
      <c r="Z75" t="s">
        <v>193</v>
      </c>
      <c r="AA75">
        <v>30</v>
      </c>
      <c r="AB75" t="s">
        <v>194</v>
      </c>
      <c r="AC75">
        <v>1</v>
      </c>
      <c r="AD75" t="s">
        <v>195</v>
      </c>
      <c r="AE75">
        <v>0</v>
      </c>
      <c r="AF75" t="s">
        <v>196</v>
      </c>
      <c r="AG75">
        <v>0</v>
      </c>
      <c r="AH75" t="s">
        <v>197</v>
      </c>
      <c r="AI75">
        <v>0</v>
      </c>
      <c r="AJ75" t="s">
        <v>198</v>
      </c>
      <c r="AK75">
        <v>0.8</v>
      </c>
      <c r="AL75" t="s">
        <v>199</v>
      </c>
      <c r="AM75">
        <v>0</v>
      </c>
    </row>
    <row r="76" spans="1:39">
      <c r="A76">
        <v>1036</v>
      </c>
      <c r="B76" t="s">
        <v>182</v>
      </c>
      <c r="C76">
        <v>1397</v>
      </c>
      <c r="D76" t="s">
        <v>183</v>
      </c>
      <c r="E76" t="s">
        <v>184</v>
      </c>
      <c r="F76">
        <v>3403.87</v>
      </c>
      <c r="G76" t="s">
        <v>185</v>
      </c>
      <c r="H76">
        <v>8.8950000000000001E-3</v>
      </c>
      <c r="I76" t="s">
        <v>25</v>
      </c>
      <c r="J76" t="s">
        <v>186</v>
      </c>
      <c r="K76" t="e">
        <f t="shared" si="2"/>
        <v>#NAME?</v>
      </c>
      <c r="L76" t="s">
        <v>25</v>
      </c>
      <c r="M76" t="s">
        <v>24</v>
      </c>
      <c r="N76">
        <v>11.134401</v>
      </c>
      <c r="O76" t="s">
        <v>25</v>
      </c>
      <c r="P76" t="s">
        <v>1887</v>
      </c>
      <c r="Q76">
        <v>13</v>
      </c>
      <c r="R76" t="s">
        <v>189</v>
      </c>
      <c r="S76">
        <v>1000000</v>
      </c>
      <c r="T76" t="s">
        <v>190</v>
      </c>
      <c r="U76">
        <v>25</v>
      </c>
      <c r="V76" t="s">
        <v>191</v>
      </c>
      <c r="W76">
        <v>1000</v>
      </c>
      <c r="X76" t="s">
        <v>192</v>
      </c>
      <c r="Y76">
        <v>30</v>
      </c>
      <c r="Z76" t="s">
        <v>193</v>
      </c>
      <c r="AA76">
        <v>30</v>
      </c>
      <c r="AB76" t="s">
        <v>194</v>
      </c>
      <c r="AC76">
        <v>1</v>
      </c>
      <c r="AD76" t="s">
        <v>195</v>
      </c>
      <c r="AE76">
        <v>0</v>
      </c>
      <c r="AF76" t="s">
        <v>196</v>
      </c>
      <c r="AG76">
        <v>0</v>
      </c>
      <c r="AH76" t="s">
        <v>197</v>
      </c>
      <c r="AI76">
        <v>0</v>
      </c>
      <c r="AJ76" t="s">
        <v>198</v>
      </c>
      <c r="AK76">
        <v>0.8</v>
      </c>
      <c r="AL76" t="s">
        <v>199</v>
      </c>
      <c r="AM76">
        <v>0</v>
      </c>
    </row>
    <row r="77" spans="1:39">
      <c r="A77">
        <v>1035</v>
      </c>
      <c r="B77" t="s">
        <v>182</v>
      </c>
      <c r="C77">
        <v>1677</v>
      </c>
      <c r="D77" t="s">
        <v>183</v>
      </c>
      <c r="E77" t="s">
        <v>184</v>
      </c>
      <c r="F77">
        <v>1068.0540000000001</v>
      </c>
      <c r="G77" t="s">
        <v>185</v>
      </c>
      <c r="H77">
        <v>1.0482E-2</v>
      </c>
      <c r="I77" t="s">
        <v>25</v>
      </c>
      <c r="J77" t="s">
        <v>186</v>
      </c>
      <c r="K77" t="e">
        <f t="shared" si="2"/>
        <v>#NAME?</v>
      </c>
      <c r="L77" t="s">
        <v>25</v>
      </c>
      <c r="M77" t="s">
        <v>24</v>
      </c>
      <c r="N77">
        <v>12.798375999999999</v>
      </c>
      <c r="O77" t="s">
        <v>25</v>
      </c>
      <c r="P77" t="s">
        <v>1887</v>
      </c>
      <c r="Q77">
        <v>13</v>
      </c>
      <c r="R77" t="s">
        <v>189</v>
      </c>
      <c r="S77">
        <v>1000000</v>
      </c>
      <c r="T77" t="s">
        <v>190</v>
      </c>
      <c r="U77">
        <v>30</v>
      </c>
      <c r="V77" t="s">
        <v>191</v>
      </c>
      <c r="W77">
        <v>1000</v>
      </c>
      <c r="X77" t="s">
        <v>192</v>
      </c>
      <c r="Y77">
        <v>30</v>
      </c>
      <c r="Z77" t="s">
        <v>193</v>
      </c>
      <c r="AA77">
        <v>30</v>
      </c>
      <c r="AB77" t="s">
        <v>194</v>
      </c>
      <c r="AC77">
        <v>1</v>
      </c>
      <c r="AD77" t="s">
        <v>195</v>
      </c>
      <c r="AE77">
        <v>0</v>
      </c>
      <c r="AF77" t="s">
        <v>196</v>
      </c>
      <c r="AG77">
        <v>0</v>
      </c>
      <c r="AH77" t="s">
        <v>197</v>
      </c>
      <c r="AI77">
        <v>0</v>
      </c>
      <c r="AJ77" t="s">
        <v>198</v>
      </c>
      <c r="AK77">
        <v>0.8</v>
      </c>
      <c r="AL77" t="s">
        <v>199</v>
      </c>
      <c r="AM77">
        <v>0</v>
      </c>
    </row>
    <row r="78" spans="1:39">
      <c r="A78">
        <v>1034</v>
      </c>
      <c r="B78" t="s">
        <v>182</v>
      </c>
      <c r="C78">
        <v>146</v>
      </c>
      <c r="D78" t="s">
        <v>183</v>
      </c>
      <c r="E78" t="s">
        <v>184</v>
      </c>
      <c r="F78">
        <v>11.472</v>
      </c>
      <c r="G78" t="s">
        <v>185</v>
      </c>
      <c r="H78">
        <v>3.6110000000000001E-3</v>
      </c>
      <c r="I78" t="s">
        <v>25</v>
      </c>
      <c r="J78" t="s">
        <v>186</v>
      </c>
      <c r="K78" t="e">
        <f t="shared" si="2"/>
        <v>#NAME?</v>
      </c>
      <c r="L78" t="s">
        <v>25</v>
      </c>
      <c r="M78" t="s">
        <v>24</v>
      </c>
      <c r="N78">
        <v>0.89280099999999996</v>
      </c>
      <c r="O78" t="s">
        <v>25</v>
      </c>
      <c r="P78" t="s">
        <v>1887</v>
      </c>
      <c r="Q78">
        <v>13</v>
      </c>
      <c r="R78" t="s">
        <v>189</v>
      </c>
      <c r="S78">
        <v>300000</v>
      </c>
      <c r="T78" t="s">
        <v>190</v>
      </c>
      <c r="U78">
        <v>10</v>
      </c>
      <c r="V78" t="s">
        <v>191</v>
      </c>
      <c r="W78">
        <v>1000</v>
      </c>
      <c r="X78" t="s">
        <v>192</v>
      </c>
      <c r="Y78">
        <v>20</v>
      </c>
      <c r="Z78" t="s">
        <v>193</v>
      </c>
      <c r="AA78">
        <v>20</v>
      </c>
      <c r="AB78" t="s">
        <v>194</v>
      </c>
      <c r="AC78">
        <v>1</v>
      </c>
      <c r="AD78" t="s">
        <v>195</v>
      </c>
      <c r="AE78">
        <v>0</v>
      </c>
      <c r="AF78" t="s">
        <v>196</v>
      </c>
      <c r="AG78">
        <v>0</v>
      </c>
      <c r="AH78" t="s">
        <v>197</v>
      </c>
      <c r="AI78">
        <v>0</v>
      </c>
      <c r="AJ78" t="s">
        <v>198</v>
      </c>
      <c r="AK78">
        <v>0.4</v>
      </c>
      <c r="AL78" t="s">
        <v>199</v>
      </c>
      <c r="AM78">
        <v>0</v>
      </c>
    </row>
    <row r="79" spans="1:39">
      <c r="A79">
        <v>1033</v>
      </c>
      <c r="B79" t="s">
        <v>182</v>
      </c>
      <c r="C79">
        <v>487</v>
      </c>
      <c r="D79" t="s">
        <v>183</v>
      </c>
      <c r="E79" t="s">
        <v>184</v>
      </c>
      <c r="F79">
        <v>31.76</v>
      </c>
      <c r="G79" t="s">
        <v>185</v>
      </c>
      <c r="H79">
        <v>3.7160000000000001E-3</v>
      </c>
      <c r="I79" t="s">
        <v>25</v>
      </c>
      <c r="J79" t="s">
        <v>186</v>
      </c>
      <c r="K79" t="e">
        <f t="shared" si="2"/>
        <v>#NAME?</v>
      </c>
      <c r="L79" t="s">
        <v>25</v>
      </c>
      <c r="M79" t="s">
        <v>24</v>
      </c>
      <c r="N79">
        <v>3.896153</v>
      </c>
      <c r="O79" t="s">
        <v>25</v>
      </c>
      <c r="P79" t="s">
        <v>1887</v>
      </c>
      <c r="Q79">
        <v>13</v>
      </c>
      <c r="R79" t="s">
        <v>189</v>
      </c>
      <c r="S79">
        <v>1000000</v>
      </c>
      <c r="T79" t="s">
        <v>190</v>
      </c>
      <c r="U79">
        <v>10</v>
      </c>
      <c r="V79" t="s">
        <v>191</v>
      </c>
      <c r="W79">
        <v>1000</v>
      </c>
      <c r="X79" t="s">
        <v>192</v>
      </c>
      <c r="Y79">
        <v>20</v>
      </c>
      <c r="Z79" t="s">
        <v>193</v>
      </c>
      <c r="AA79">
        <v>20</v>
      </c>
      <c r="AB79" t="s">
        <v>194</v>
      </c>
      <c r="AC79">
        <v>1</v>
      </c>
      <c r="AD79" t="s">
        <v>195</v>
      </c>
      <c r="AE79">
        <v>0</v>
      </c>
      <c r="AF79" t="s">
        <v>196</v>
      </c>
      <c r="AG79">
        <v>0</v>
      </c>
      <c r="AH79" t="s">
        <v>197</v>
      </c>
      <c r="AI79">
        <v>0</v>
      </c>
      <c r="AJ79" t="s">
        <v>198</v>
      </c>
      <c r="AK79">
        <v>0.4</v>
      </c>
      <c r="AL79" t="s">
        <v>199</v>
      </c>
      <c r="AM79">
        <v>0</v>
      </c>
    </row>
    <row r="80" spans="1:39">
      <c r="A80">
        <v>1032</v>
      </c>
      <c r="B80" t="s">
        <v>182</v>
      </c>
      <c r="C80">
        <v>1461</v>
      </c>
      <c r="D80" t="s">
        <v>183</v>
      </c>
      <c r="E80" t="s">
        <v>184</v>
      </c>
      <c r="F80">
        <v>96.924999999999997</v>
      </c>
      <c r="G80" t="s">
        <v>185</v>
      </c>
      <c r="H80">
        <v>3.7750000000000001E-3</v>
      </c>
      <c r="I80" t="s">
        <v>25</v>
      </c>
      <c r="J80" t="s">
        <v>186</v>
      </c>
      <c r="K80" t="e">
        <f t="shared" si="2"/>
        <v>#NAME?</v>
      </c>
      <c r="L80" t="s">
        <v>25</v>
      </c>
      <c r="M80" t="s">
        <v>24</v>
      </c>
      <c r="N80">
        <v>12.482383</v>
      </c>
      <c r="O80" t="s">
        <v>25</v>
      </c>
      <c r="P80" t="s">
        <v>1887</v>
      </c>
      <c r="Q80">
        <v>13</v>
      </c>
      <c r="R80" t="s">
        <v>189</v>
      </c>
      <c r="S80">
        <v>3000000</v>
      </c>
      <c r="T80" t="s">
        <v>190</v>
      </c>
      <c r="U80">
        <v>10</v>
      </c>
      <c r="V80" t="s">
        <v>191</v>
      </c>
      <c r="W80">
        <v>1000</v>
      </c>
      <c r="X80" t="s">
        <v>192</v>
      </c>
      <c r="Y80">
        <v>20</v>
      </c>
      <c r="Z80" t="s">
        <v>193</v>
      </c>
      <c r="AA80">
        <v>20</v>
      </c>
      <c r="AB80" t="s">
        <v>194</v>
      </c>
      <c r="AC80">
        <v>1</v>
      </c>
      <c r="AD80" t="s">
        <v>195</v>
      </c>
      <c r="AE80">
        <v>0</v>
      </c>
      <c r="AF80" t="s">
        <v>196</v>
      </c>
      <c r="AG80">
        <v>0</v>
      </c>
      <c r="AH80" t="s">
        <v>197</v>
      </c>
      <c r="AI80">
        <v>0</v>
      </c>
      <c r="AJ80" t="s">
        <v>198</v>
      </c>
      <c r="AK80">
        <v>0.4</v>
      </c>
      <c r="AL80" t="s">
        <v>199</v>
      </c>
      <c r="AM80">
        <v>0</v>
      </c>
    </row>
    <row r="81" spans="1:39">
      <c r="A81">
        <v>1031</v>
      </c>
      <c r="B81" t="s">
        <v>182</v>
      </c>
      <c r="C81">
        <v>2435</v>
      </c>
      <c r="D81" t="s">
        <v>183</v>
      </c>
      <c r="E81" t="s">
        <v>184</v>
      </c>
      <c r="F81">
        <v>166.649</v>
      </c>
      <c r="G81" t="s">
        <v>185</v>
      </c>
      <c r="H81">
        <v>3.9189999999999997E-3</v>
      </c>
      <c r="I81" t="s">
        <v>25</v>
      </c>
      <c r="J81" t="s">
        <v>186</v>
      </c>
      <c r="K81" t="e">
        <f t="shared" si="2"/>
        <v>#NAME?</v>
      </c>
      <c r="L81" t="s">
        <v>25</v>
      </c>
      <c r="M81" t="s">
        <v>24</v>
      </c>
      <c r="N81">
        <v>25.350876</v>
      </c>
      <c r="O81" t="s">
        <v>25</v>
      </c>
      <c r="P81" t="s">
        <v>1887</v>
      </c>
      <c r="Q81">
        <v>13</v>
      </c>
      <c r="R81" t="s">
        <v>189</v>
      </c>
      <c r="S81">
        <v>5000000</v>
      </c>
      <c r="T81" t="s">
        <v>190</v>
      </c>
      <c r="U81">
        <v>10</v>
      </c>
      <c r="V81" t="s">
        <v>191</v>
      </c>
      <c r="W81">
        <v>1000</v>
      </c>
      <c r="X81" t="s">
        <v>192</v>
      </c>
      <c r="Y81">
        <v>20</v>
      </c>
      <c r="Z81" t="s">
        <v>193</v>
      </c>
      <c r="AA81">
        <v>20</v>
      </c>
      <c r="AB81" t="s">
        <v>194</v>
      </c>
      <c r="AC81">
        <v>1</v>
      </c>
      <c r="AD81" t="s">
        <v>195</v>
      </c>
      <c r="AE81">
        <v>0</v>
      </c>
      <c r="AF81" t="s">
        <v>196</v>
      </c>
      <c r="AG81">
        <v>0</v>
      </c>
      <c r="AH81" t="s">
        <v>197</v>
      </c>
      <c r="AI81">
        <v>0</v>
      </c>
      <c r="AJ81" t="s">
        <v>198</v>
      </c>
      <c r="AK81">
        <v>0.4</v>
      </c>
      <c r="AL81" t="s">
        <v>199</v>
      </c>
      <c r="AM81">
        <v>0</v>
      </c>
    </row>
    <row r="82" spans="1:39">
      <c r="A82">
        <v>1030</v>
      </c>
      <c r="B82" t="s">
        <v>182</v>
      </c>
      <c r="C82">
        <v>3409</v>
      </c>
      <c r="D82" t="s">
        <v>183</v>
      </c>
      <c r="E82" t="s">
        <v>184</v>
      </c>
      <c r="F82">
        <v>228.88399999999999</v>
      </c>
      <c r="G82" t="s">
        <v>185</v>
      </c>
      <c r="H82">
        <v>4.424E-3</v>
      </c>
      <c r="I82" t="s">
        <v>25</v>
      </c>
      <c r="J82" t="s">
        <v>186</v>
      </c>
      <c r="K82" t="e">
        <f t="shared" si="2"/>
        <v>#NAME?</v>
      </c>
      <c r="L82" t="s">
        <v>25</v>
      </c>
      <c r="M82" t="s">
        <v>24</v>
      </c>
      <c r="N82">
        <v>48.453851999999998</v>
      </c>
      <c r="O82" t="s">
        <v>25</v>
      </c>
      <c r="P82" t="s">
        <v>1887</v>
      </c>
      <c r="Q82">
        <v>13</v>
      </c>
      <c r="R82" t="s">
        <v>189</v>
      </c>
      <c r="S82">
        <v>7000000</v>
      </c>
      <c r="T82" t="s">
        <v>190</v>
      </c>
      <c r="U82">
        <v>10</v>
      </c>
      <c r="V82" t="s">
        <v>191</v>
      </c>
      <c r="W82">
        <v>1000</v>
      </c>
      <c r="X82" t="s">
        <v>192</v>
      </c>
      <c r="Y82">
        <v>20</v>
      </c>
      <c r="Z82" t="s">
        <v>193</v>
      </c>
      <c r="AA82">
        <v>20</v>
      </c>
      <c r="AB82" t="s">
        <v>194</v>
      </c>
      <c r="AC82">
        <v>1</v>
      </c>
      <c r="AD82" t="s">
        <v>195</v>
      </c>
      <c r="AE82">
        <v>0</v>
      </c>
      <c r="AF82" t="s">
        <v>196</v>
      </c>
      <c r="AG82">
        <v>0</v>
      </c>
      <c r="AH82" t="s">
        <v>197</v>
      </c>
      <c r="AI82">
        <v>0</v>
      </c>
      <c r="AJ82" t="s">
        <v>198</v>
      </c>
      <c r="AK82">
        <v>0.4</v>
      </c>
      <c r="AL82" t="s">
        <v>199</v>
      </c>
      <c r="AM82">
        <v>0</v>
      </c>
    </row>
    <row r="83" spans="1:39">
      <c r="A83">
        <v>1029</v>
      </c>
      <c r="B83" t="s">
        <v>182</v>
      </c>
      <c r="C83">
        <v>4384</v>
      </c>
      <c r="D83" t="s">
        <v>183</v>
      </c>
      <c r="E83" t="s">
        <v>184</v>
      </c>
      <c r="F83">
        <v>290.86799999999999</v>
      </c>
      <c r="G83" t="s">
        <v>185</v>
      </c>
      <c r="H83">
        <v>4.0689999999999997E-3</v>
      </c>
      <c r="I83" t="s">
        <v>25</v>
      </c>
      <c r="J83" t="s">
        <v>186</v>
      </c>
      <c r="K83" t="e">
        <f t="shared" si="2"/>
        <v>#NAME?</v>
      </c>
      <c r="L83" t="s">
        <v>25</v>
      </c>
      <c r="M83" t="s">
        <v>24</v>
      </c>
      <c r="N83">
        <v>76.326295999999999</v>
      </c>
      <c r="O83" t="s">
        <v>25</v>
      </c>
      <c r="P83" t="s">
        <v>1887</v>
      </c>
      <c r="Q83">
        <v>13</v>
      </c>
      <c r="R83" t="s">
        <v>189</v>
      </c>
      <c r="S83">
        <v>9000000</v>
      </c>
      <c r="T83" t="s">
        <v>190</v>
      </c>
      <c r="U83">
        <v>10</v>
      </c>
      <c r="V83" t="s">
        <v>191</v>
      </c>
      <c r="W83">
        <v>1000</v>
      </c>
      <c r="X83" t="s">
        <v>192</v>
      </c>
      <c r="Y83">
        <v>20</v>
      </c>
      <c r="Z83" t="s">
        <v>193</v>
      </c>
      <c r="AA83">
        <v>20</v>
      </c>
      <c r="AB83" t="s">
        <v>194</v>
      </c>
      <c r="AC83">
        <v>1</v>
      </c>
      <c r="AD83" t="s">
        <v>195</v>
      </c>
      <c r="AE83">
        <v>0</v>
      </c>
      <c r="AF83" t="s">
        <v>196</v>
      </c>
      <c r="AG83">
        <v>0</v>
      </c>
      <c r="AH83" t="s">
        <v>197</v>
      </c>
      <c r="AI83">
        <v>0</v>
      </c>
      <c r="AJ83" t="s">
        <v>198</v>
      </c>
      <c r="AK83">
        <v>0.4</v>
      </c>
      <c r="AL83" t="s">
        <v>199</v>
      </c>
      <c r="AM83">
        <v>0</v>
      </c>
    </row>
    <row r="84" spans="1:39">
      <c r="A84">
        <v>1027</v>
      </c>
      <c r="B84" t="s">
        <v>182</v>
      </c>
      <c r="C84">
        <v>4383</v>
      </c>
      <c r="D84" t="s">
        <v>183</v>
      </c>
      <c r="E84" t="s">
        <v>184</v>
      </c>
      <c r="F84">
        <v>286.73899999999998</v>
      </c>
      <c r="G84" t="s">
        <v>185</v>
      </c>
      <c r="H84">
        <v>3.7550000000000001E-3</v>
      </c>
      <c r="I84" t="s">
        <v>25</v>
      </c>
      <c r="J84" t="s">
        <v>186</v>
      </c>
      <c r="K84" t="e">
        <f t="shared" si="2"/>
        <v>#NAME?</v>
      </c>
      <c r="L84" t="s">
        <v>25</v>
      </c>
      <c r="M84" t="s">
        <v>24</v>
      </c>
      <c r="N84">
        <v>75.587225000000004</v>
      </c>
      <c r="O84" t="s">
        <v>25</v>
      </c>
      <c r="P84" t="s">
        <v>1887</v>
      </c>
      <c r="Q84">
        <v>13</v>
      </c>
      <c r="R84" t="s">
        <v>189</v>
      </c>
      <c r="S84">
        <v>9000000</v>
      </c>
      <c r="T84" t="s">
        <v>190</v>
      </c>
      <c r="U84">
        <v>10</v>
      </c>
      <c r="V84" t="s">
        <v>191</v>
      </c>
      <c r="W84">
        <v>1000</v>
      </c>
      <c r="X84" t="s">
        <v>192</v>
      </c>
      <c r="Y84">
        <v>20</v>
      </c>
      <c r="Z84" t="s">
        <v>193</v>
      </c>
      <c r="AA84">
        <v>20</v>
      </c>
      <c r="AB84" t="s">
        <v>194</v>
      </c>
      <c r="AC84">
        <v>1</v>
      </c>
      <c r="AD84" t="s">
        <v>195</v>
      </c>
      <c r="AE84">
        <v>0</v>
      </c>
      <c r="AF84" t="s">
        <v>196</v>
      </c>
      <c r="AG84">
        <v>0</v>
      </c>
      <c r="AH84" t="s">
        <v>197</v>
      </c>
      <c r="AI84">
        <v>0</v>
      </c>
      <c r="AJ84" t="s">
        <v>198</v>
      </c>
      <c r="AK84">
        <v>0.4</v>
      </c>
      <c r="AL84" t="s">
        <v>199</v>
      </c>
      <c r="AM84">
        <v>0</v>
      </c>
    </row>
    <row r="85" spans="1:39">
      <c r="A85">
        <v>1027</v>
      </c>
      <c r="B85" t="s">
        <v>182</v>
      </c>
      <c r="C85">
        <v>4384</v>
      </c>
      <c r="D85" t="s">
        <v>183</v>
      </c>
      <c r="E85" t="s">
        <v>184</v>
      </c>
      <c r="F85">
        <v>264.88900000000001</v>
      </c>
      <c r="G85" t="s">
        <v>185</v>
      </c>
      <c r="H85">
        <v>4.0210000000000003E-3</v>
      </c>
      <c r="I85" t="s">
        <v>25</v>
      </c>
      <c r="J85" t="s">
        <v>186</v>
      </c>
      <c r="K85" t="e">
        <f t="shared" si="2"/>
        <v>#NAME?</v>
      </c>
      <c r="L85" t="s">
        <v>25</v>
      </c>
      <c r="M85" t="s">
        <v>24</v>
      </c>
      <c r="N85">
        <v>69.504153000000002</v>
      </c>
      <c r="O85" t="s">
        <v>25</v>
      </c>
      <c r="P85" t="s">
        <v>1887</v>
      </c>
      <c r="Q85">
        <v>13</v>
      </c>
      <c r="R85" t="s">
        <v>189</v>
      </c>
      <c r="S85">
        <v>9000000</v>
      </c>
      <c r="T85" t="s">
        <v>190</v>
      </c>
      <c r="U85">
        <v>10</v>
      </c>
      <c r="V85" t="s">
        <v>191</v>
      </c>
      <c r="W85">
        <v>1000</v>
      </c>
      <c r="X85" t="s">
        <v>192</v>
      </c>
      <c r="Y85">
        <v>20</v>
      </c>
      <c r="Z85" t="s">
        <v>193</v>
      </c>
      <c r="AA85">
        <v>20</v>
      </c>
      <c r="AB85" t="s">
        <v>194</v>
      </c>
      <c r="AC85">
        <v>1</v>
      </c>
      <c r="AD85" t="s">
        <v>195</v>
      </c>
      <c r="AE85">
        <v>0</v>
      </c>
      <c r="AF85" t="s">
        <v>196</v>
      </c>
      <c r="AG85">
        <v>0</v>
      </c>
      <c r="AH85" t="s">
        <v>197</v>
      </c>
      <c r="AI85">
        <v>0</v>
      </c>
      <c r="AJ85" t="s">
        <v>198</v>
      </c>
      <c r="AK85">
        <v>0.4</v>
      </c>
      <c r="AL85" t="s">
        <v>199</v>
      </c>
      <c r="AM85">
        <v>0</v>
      </c>
    </row>
    <row r="86" spans="1:39">
      <c r="A86">
        <v>923</v>
      </c>
      <c r="B86" t="s">
        <v>182</v>
      </c>
      <c r="C86">
        <v>316</v>
      </c>
      <c r="D86" t="s">
        <v>183</v>
      </c>
      <c r="E86" t="s">
        <v>184</v>
      </c>
      <c r="F86">
        <v>6.0039999999999996</v>
      </c>
      <c r="G86" t="s">
        <v>185</v>
      </c>
      <c r="H86">
        <v>1.918E-3</v>
      </c>
      <c r="I86" t="s">
        <v>25</v>
      </c>
      <c r="J86" t="s">
        <v>186</v>
      </c>
      <c r="K86" t="e">
        <f t="shared" si="2"/>
        <v>#NAME?</v>
      </c>
      <c r="L86" t="s">
        <v>25</v>
      </c>
      <c r="M86" t="s">
        <v>24</v>
      </c>
      <c r="N86">
        <v>4.0657420000000002</v>
      </c>
      <c r="O86" t="s">
        <v>25</v>
      </c>
      <c r="P86" t="s">
        <v>1887</v>
      </c>
      <c r="Q86">
        <v>13</v>
      </c>
      <c r="R86" t="s">
        <v>189</v>
      </c>
      <c r="S86">
        <v>1000000</v>
      </c>
      <c r="T86" t="s">
        <v>190</v>
      </c>
      <c r="U86">
        <v>10</v>
      </c>
      <c r="V86" t="s">
        <v>191</v>
      </c>
      <c r="W86">
        <v>1000</v>
      </c>
      <c r="X86" t="s">
        <v>192</v>
      </c>
      <c r="Y86">
        <v>20</v>
      </c>
      <c r="Z86" t="s">
        <v>193</v>
      </c>
      <c r="AA86">
        <v>20</v>
      </c>
      <c r="AB86" t="s">
        <v>194</v>
      </c>
      <c r="AC86">
        <v>1</v>
      </c>
      <c r="AD86" t="s">
        <v>195</v>
      </c>
      <c r="AE86">
        <v>0</v>
      </c>
      <c r="AF86" t="s">
        <v>196</v>
      </c>
      <c r="AG86">
        <v>0</v>
      </c>
      <c r="AH86" t="s">
        <v>197</v>
      </c>
      <c r="AI86">
        <v>0</v>
      </c>
      <c r="AJ86" t="s">
        <v>198</v>
      </c>
      <c r="AK86">
        <v>0.3</v>
      </c>
      <c r="AL86" t="s">
        <v>199</v>
      </c>
      <c r="AM86">
        <v>0</v>
      </c>
    </row>
    <row r="87" spans="1:39">
      <c r="A87">
        <v>921</v>
      </c>
      <c r="B87" t="s">
        <v>182</v>
      </c>
      <c r="C87">
        <v>470</v>
      </c>
      <c r="D87" t="s">
        <v>183</v>
      </c>
      <c r="E87" t="s">
        <v>184</v>
      </c>
      <c r="F87">
        <v>6.1909999999999998</v>
      </c>
      <c r="G87" t="s">
        <v>185</v>
      </c>
      <c r="H87">
        <v>3.62E-3</v>
      </c>
      <c r="I87" t="s">
        <v>25</v>
      </c>
      <c r="J87" t="s">
        <v>186</v>
      </c>
      <c r="K87">
        <v>0.64533200000000002</v>
      </c>
      <c r="L87" t="s">
        <v>25</v>
      </c>
      <c r="M87" t="s">
        <v>24</v>
      </c>
      <c r="N87">
        <v>4.3760199999999996</v>
      </c>
      <c r="O87" t="s">
        <v>25</v>
      </c>
      <c r="P87" t="s">
        <v>1887</v>
      </c>
      <c r="Q87">
        <v>13</v>
      </c>
      <c r="R87" t="s">
        <v>189</v>
      </c>
      <c r="S87">
        <v>1000000</v>
      </c>
      <c r="T87" t="s">
        <v>190</v>
      </c>
      <c r="U87">
        <v>10</v>
      </c>
      <c r="V87" t="s">
        <v>191</v>
      </c>
      <c r="W87">
        <v>1000</v>
      </c>
      <c r="X87" t="s">
        <v>192</v>
      </c>
      <c r="Y87">
        <v>20</v>
      </c>
      <c r="Z87" t="s">
        <v>193</v>
      </c>
      <c r="AA87">
        <v>20</v>
      </c>
      <c r="AB87" t="s">
        <v>194</v>
      </c>
      <c r="AC87">
        <v>1</v>
      </c>
      <c r="AD87" t="s">
        <v>195</v>
      </c>
      <c r="AE87">
        <v>0</v>
      </c>
      <c r="AF87" t="s">
        <v>196</v>
      </c>
      <c r="AG87">
        <v>0</v>
      </c>
      <c r="AH87" t="s">
        <v>197</v>
      </c>
      <c r="AI87">
        <v>0</v>
      </c>
      <c r="AJ87" t="s">
        <v>198</v>
      </c>
      <c r="AK87">
        <v>0.3</v>
      </c>
      <c r="AL87" t="s">
        <v>199</v>
      </c>
      <c r="AM87">
        <v>0</v>
      </c>
    </row>
    <row r="88" spans="1:39">
      <c r="A88">
        <v>921</v>
      </c>
      <c r="B88" t="s">
        <v>182</v>
      </c>
      <c r="C88">
        <v>470</v>
      </c>
      <c r="D88" t="s">
        <v>183</v>
      </c>
      <c r="E88" t="s">
        <v>184</v>
      </c>
      <c r="F88">
        <v>5.9279999999999999</v>
      </c>
      <c r="G88" t="s">
        <v>185</v>
      </c>
      <c r="H88">
        <v>3.6640000000000002E-3</v>
      </c>
      <c r="I88" t="s">
        <v>25</v>
      </c>
      <c r="J88" t="s">
        <v>186</v>
      </c>
      <c r="K88">
        <v>0.64021399999999995</v>
      </c>
      <c r="L88" t="s">
        <v>25</v>
      </c>
      <c r="M88" t="s">
        <v>24</v>
      </c>
      <c r="N88">
        <v>4.3139370000000001</v>
      </c>
      <c r="O88" t="s">
        <v>25</v>
      </c>
      <c r="P88" t="s">
        <v>1887</v>
      </c>
      <c r="Q88">
        <v>13</v>
      </c>
      <c r="R88" t="s">
        <v>189</v>
      </c>
      <c r="S88">
        <v>1000000</v>
      </c>
      <c r="T88" t="s">
        <v>190</v>
      </c>
      <c r="U88">
        <v>10</v>
      </c>
      <c r="V88" t="s">
        <v>191</v>
      </c>
      <c r="W88">
        <v>1000</v>
      </c>
      <c r="X88" t="s">
        <v>192</v>
      </c>
      <c r="Y88">
        <v>20</v>
      </c>
      <c r="Z88" t="s">
        <v>193</v>
      </c>
      <c r="AA88">
        <v>20</v>
      </c>
      <c r="AB88" t="s">
        <v>194</v>
      </c>
      <c r="AC88">
        <v>1</v>
      </c>
      <c r="AD88" t="s">
        <v>195</v>
      </c>
      <c r="AE88">
        <v>0</v>
      </c>
      <c r="AF88" t="s">
        <v>196</v>
      </c>
      <c r="AG88">
        <v>0</v>
      </c>
      <c r="AH88" t="s">
        <v>197</v>
      </c>
      <c r="AI88">
        <v>0</v>
      </c>
      <c r="AJ88" t="s">
        <v>198</v>
      </c>
      <c r="AK88">
        <v>0.3</v>
      </c>
      <c r="AL88" t="s">
        <v>199</v>
      </c>
      <c r="AM88">
        <v>0</v>
      </c>
    </row>
    <row r="89" spans="1:39">
      <c r="A89">
        <v>900</v>
      </c>
      <c r="B89" t="s">
        <v>182</v>
      </c>
      <c r="C89">
        <v>235</v>
      </c>
      <c r="D89" t="s">
        <v>183</v>
      </c>
      <c r="E89" t="s">
        <v>184</v>
      </c>
      <c r="F89">
        <v>2335.462</v>
      </c>
      <c r="G89" t="s">
        <v>185</v>
      </c>
      <c r="H89">
        <v>3.2959999999999999E-3</v>
      </c>
      <c r="I89" t="s">
        <v>25</v>
      </c>
      <c r="J89" t="s">
        <v>186</v>
      </c>
      <c r="K89" t="e">
        <f ca="1">-nan(ind)</f>
        <v>#NAME?</v>
      </c>
      <c r="L89" t="s">
        <v>25</v>
      </c>
      <c r="M89" t="s">
        <v>24</v>
      </c>
      <c r="N89">
        <v>9.2605760000000004</v>
      </c>
      <c r="O89" t="s">
        <v>25</v>
      </c>
      <c r="P89" t="s">
        <v>1887</v>
      </c>
      <c r="Q89">
        <v>13</v>
      </c>
      <c r="R89" t="s">
        <v>189</v>
      </c>
      <c r="S89">
        <v>1000000</v>
      </c>
      <c r="T89" t="s">
        <v>190</v>
      </c>
      <c r="U89">
        <v>5</v>
      </c>
      <c r="V89" t="s">
        <v>191</v>
      </c>
      <c r="W89">
        <v>500</v>
      </c>
      <c r="X89" t="s">
        <v>192</v>
      </c>
      <c r="Y89">
        <v>20</v>
      </c>
      <c r="Z89" t="s">
        <v>193</v>
      </c>
      <c r="AA89">
        <v>20</v>
      </c>
      <c r="AB89" t="s">
        <v>194</v>
      </c>
      <c r="AC89">
        <v>10</v>
      </c>
      <c r="AD89" t="s">
        <v>195</v>
      </c>
      <c r="AE89">
        <v>0</v>
      </c>
      <c r="AF89" t="s">
        <v>196</v>
      </c>
      <c r="AG89">
        <v>0</v>
      </c>
      <c r="AH89" t="s">
        <v>197</v>
      </c>
      <c r="AI89">
        <v>0</v>
      </c>
      <c r="AJ89" t="s">
        <v>198</v>
      </c>
      <c r="AK89">
        <v>0.3</v>
      </c>
      <c r="AL89" t="s">
        <v>199</v>
      </c>
      <c r="AM89">
        <v>0</v>
      </c>
    </row>
    <row r="90" spans="1:39">
      <c r="A90">
        <v>900</v>
      </c>
      <c r="B90" t="s">
        <v>182</v>
      </c>
      <c r="C90">
        <v>235</v>
      </c>
      <c r="D90" t="s">
        <v>183</v>
      </c>
      <c r="E90" t="s">
        <v>184</v>
      </c>
      <c r="F90">
        <v>2485.346</v>
      </c>
      <c r="G90" t="s">
        <v>185</v>
      </c>
      <c r="H90">
        <v>3.3019999999999998E-3</v>
      </c>
      <c r="I90" t="s">
        <v>25</v>
      </c>
      <c r="J90" t="s">
        <v>186</v>
      </c>
      <c r="K90" t="e">
        <f ca="1">-nan(ind)</f>
        <v>#NAME?</v>
      </c>
      <c r="L90" t="s">
        <v>25</v>
      </c>
      <c r="M90" t="s">
        <v>24</v>
      </c>
      <c r="N90">
        <v>8.3161579999999997</v>
      </c>
      <c r="O90" t="s">
        <v>25</v>
      </c>
      <c r="P90" t="s">
        <v>1887</v>
      </c>
      <c r="Q90">
        <v>13</v>
      </c>
      <c r="R90" t="s">
        <v>189</v>
      </c>
      <c r="S90">
        <v>1000000</v>
      </c>
      <c r="T90" t="s">
        <v>190</v>
      </c>
      <c r="U90">
        <v>5</v>
      </c>
      <c r="V90" t="s">
        <v>191</v>
      </c>
      <c r="W90">
        <v>500</v>
      </c>
      <c r="X90" t="s">
        <v>192</v>
      </c>
      <c r="Y90">
        <v>20</v>
      </c>
      <c r="Z90" t="s">
        <v>193</v>
      </c>
      <c r="AA90">
        <v>20</v>
      </c>
      <c r="AB90" t="s">
        <v>194</v>
      </c>
      <c r="AC90">
        <v>10</v>
      </c>
      <c r="AD90" t="s">
        <v>195</v>
      </c>
      <c r="AE90">
        <v>0</v>
      </c>
      <c r="AF90" t="s">
        <v>196</v>
      </c>
      <c r="AG90">
        <v>0</v>
      </c>
      <c r="AH90" t="s">
        <v>197</v>
      </c>
      <c r="AI90">
        <v>0</v>
      </c>
      <c r="AJ90" t="s">
        <v>198</v>
      </c>
      <c r="AK90">
        <v>0.3</v>
      </c>
      <c r="AL90" t="s">
        <v>199</v>
      </c>
      <c r="AM90">
        <v>0</v>
      </c>
    </row>
    <row r="91" spans="1:39">
      <c r="A91">
        <v>900</v>
      </c>
      <c r="B91" t="s">
        <v>182</v>
      </c>
      <c r="C91">
        <v>235</v>
      </c>
      <c r="D91" t="s">
        <v>183</v>
      </c>
      <c r="E91" t="s">
        <v>184</v>
      </c>
      <c r="F91">
        <v>2452.0039999999999</v>
      </c>
      <c r="G91" t="s">
        <v>185</v>
      </c>
      <c r="H91">
        <v>3.32E-3</v>
      </c>
      <c r="I91" t="s">
        <v>25</v>
      </c>
      <c r="J91" t="s">
        <v>186</v>
      </c>
      <c r="K91" t="e">
        <f ca="1">-nan(ind)</f>
        <v>#NAME?</v>
      </c>
      <c r="L91" t="s">
        <v>25</v>
      </c>
      <c r="M91" t="s">
        <v>24</v>
      </c>
      <c r="N91">
        <v>9.5611650000000008</v>
      </c>
      <c r="O91" t="s">
        <v>25</v>
      </c>
      <c r="P91" t="s">
        <v>1887</v>
      </c>
      <c r="Q91">
        <v>13</v>
      </c>
      <c r="R91" t="s">
        <v>189</v>
      </c>
      <c r="S91">
        <v>1000000</v>
      </c>
      <c r="T91" t="s">
        <v>190</v>
      </c>
      <c r="U91">
        <v>5</v>
      </c>
      <c r="V91" t="s">
        <v>191</v>
      </c>
      <c r="W91">
        <v>500</v>
      </c>
      <c r="X91" t="s">
        <v>192</v>
      </c>
      <c r="Y91">
        <v>20</v>
      </c>
      <c r="Z91" t="s">
        <v>193</v>
      </c>
      <c r="AA91">
        <v>20</v>
      </c>
      <c r="AB91" t="s">
        <v>194</v>
      </c>
      <c r="AC91">
        <v>10</v>
      </c>
      <c r="AD91" t="s">
        <v>195</v>
      </c>
      <c r="AE91">
        <v>0</v>
      </c>
      <c r="AF91" t="s">
        <v>196</v>
      </c>
      <c r="AG91">
        <v>0</v>
      </c>
      <c r="AH91" t="s">
        <v>197</v>
      </c>
      <c r="AI91">
        <v>0</v>
      </c>
      <c r="AJ91" t="s">
        <v>198</v>
      </c>
      <c r="AK91">
        <v>0.3</v>
      </c>
      <c r="AL91" t="s">
        <v>199</v>
      </c>
      <c r="AM91">
        <v>0</v>
      </c>
    </row>
    <row r="92" spans="1:39">
      <c r="A92">
        <v>899</v>
      </c>
      <c r="B92" t="s">
        <v>182</v>
      </c>
      <c r="C92">
        <v>235</v>
      </c>
      <c r="D92" t="s">
        <v>183</v>
      </c>
      <c r="E92" t="s">
        <v>184</v>
      </c>
      <c r="F92">
        <v>2403.6039999999998</v>
      </c>
      <c r="G92" t="s">
        <v>185</v>
      </c>
      <c r="H92">
        <v>3.326E-3</v>
      </c>
      <c r="I92" t="s">
        <v>25</v>
      </c>
      <c r="J92" t="s">
        <v>186</v>
      </c>
      <c r="K92" t="e">
        <f ca="1">-nan(ind)</f>
        <v>#NAME?</v>
      </c>
      <c r="L92" t="s">
        <v>25</v>
      </c>
      <c r="M92" t="s">
        <v>24</v>
      </c>
      <c r="N92">
        <v>9.4441400000000009</v>
      </c>
      <c r="O92" t="s">
        <v>25</v>
      </c>
      <c r="P92" t="s">
        <v>1887</v>
      </c>
      <c r="Q92">
        <v>13</v>
      </c>
      <c r="R92" t="s">
        <v>189</v>
      </c>
      <c r="S92">
        <v>1000000</v>
      </c>
      <c r="T92" t="s">
        <v>190</v>
      </c>
      <c r="U92">
        <v>5</v>
      </c>
      <c r="V92" t="s">
        <v>191</v>
      </c>
      <c r="W92">
        <v>500</v>
      </c>
      <c r="X92" t="s">
        <v>192</v>
      </c>
      <c r="Y92">
        <v>20</v>
      </c>
      <c r="Z92" t="s">
        <v>193</v>
      </c>
      <c r="AA92">
        <v>20</v>
      </c>
      <c r="AB92" t="s">
        <v>194</v>
      </c>
      <c r="AC92">
        <v>10</v>
      </c>
      <c r="AD92" t="s">
        <v>195</v>
      </c>
      <c r="AE92">
        <v>0</v>
      </c>
      <c r="AF92" t="s">
        <v>196</v>
      </c>
      <c r="AG92">
        <v>0</v>
      </c>
      <c r="AH92" t="s">
        <v>197</v>
      </c>
      <c r="AI92">
        <v>0</v>
      </c>
      <c r="AJ92" t="s">
        <v>198</v>
      </c>
      <c r="AK92">
        <v>0.3</v>
      </c>
      <c r="AL92" t="s">
        <v>199</v>
      </c>
      <c r="AM92">
        <v>0</v>
      </c>
    </row>
    <row r="93" spans="1:39">
      <c r="A93">
        <v>899</v>
      </c>
      <c r="B93" t="s">
        <v>182</v>
      </c>
      <c r="C93">
        <v>235</v>
      </c>
      <c r="D93" t="s">
        <v>183</v>
      </c>
      <c r="E93" t="s">
        <v>184</v>
      </c>
      <c r="F93">
        <v>2421.71</v>
      </c>
      <c r="G93" t="s">
        <v>185</v>
      </c>
      <c r="H93">
        <v>3.6939999999999998E-3</v>
      </c>
      <c r="I93" t="s">
        <v>25</v>
      </c>
      <c r="J93" t="s">
        <v>186</v>
      </c>
      <c r="K93" t="e">
        <f ca="1">-nan(ind)</f>
        <v>#NAME?</v>
      </c>
      <c r="L93" t="s">
        <v>25</v>
      </c>
      <c r="M93" t="s">
        <v>24</v>
      </c>
      <c r="N93">
        <v>9.7867069999999998</v>
      </c>
      <c r="O93" t="s">
        <v>25</v>
      </c>
      <c r="P93" t="s">
        <v>1887</v>
      </c>
      <c r="Q93">
        <v>13</v>
      </c>
      <c r="R93" t="s">
        <v>189</v>
      </c>
      <c r="S93">
        <v>1000000</v>
      </c>
      <c r="T93" t="s">
        <v>190</v>
      </c>
      <c r="U93">
        <v>5</v>
      </c>
      <c r="V93" t="s">
        <v>191</v>
      </c>
      <c r="W93">
        <v>500</v>
      </c>
      <c r="X93" t="s">
        <v>192</v>
      </c>
      <c r="Y93">
        <v>20</v>
      </c>
      <c r="Z93" t="s">
        <v>193</v>
      </c>
      <c r="AA93">
        <v>20</v>
      </c>
      <c r="AB93" t="s">
        <v>194</v>
      </c>
      <c r="AC93">
        <v>10</v>
      </c>
      <c r="AD93" t="s">
        <v>195</v>
      </c>
      <c r="AE93">
        <v>0</v>
      </c>
      <c r="AF93" t="s">
        <v>196</v>
      </c>
      <c r="AG93">
        <v>0</v>
      </c>
      <c r="AH93" t="s">
        <v>197</v>
      </c>
      <c r="AI93">
        <v>0</v>
      </c>
      <c r="AJ93" t="s">
        <v>198</v>
      </c>
      <c r="AK93">
        <v>0.3</v>
      </c>
      <c r="AL93" t="s">
        <v>199</v>
      </c>
      <c r="AM93">
        <v>0</v>
      </c>
    </row>
    <row r="94" spans="1:39">
      <c r="A94">
        <v>898</v>
      </c>
      <c r="B94" t="s">
        <v>182</v>
      </c>
      <c r="C94">
        <v>470</v>
      </c>
      <c r="D94" t="s">
        <v>183</v>
      </c>
      <c r="E94" t="s">
        <v>184</v>
      </c>
      <c r="F94">
        <v>0</v>
      </c>
      <c r="G94" t="s">
        <v>185</v>
      </c>
      <c r="H94">
        <v>1.4293E-2</v>
      </c>
      <c r="I94" t="s">
        <v>25</v>
      </c>
      <c r="J94" t="s">
        <v>186</v>
      </c>
      <c r="K94" t="e">
        <f ca="1">-nan(ind)</f>
        <v>#NAME?</v>
      </c>
      <c r="L94" t="s">
        <v>25</v>
      </c>
      <c r="M94" t="s">
        <v>24</v>
      </c>
      <c r="N94">
        <v>1.939711</v>
      </c>
      <c r="O94" t="s">
        <v>25</v>
      </c>
      <c r="P94" t="s">
        <v>1887</v>
      </c>
      <c r="Q94">
        <v>13</v>
      </c>
      <c r="R94" t="s">
        <v>189</v>
      </c>
      <c r="S94">
        <v>1000000</v>
      </c>
      <c r="T94" t="s">
        <v>190</v>
      </c>
      <c r="U94">
        <v>10</v>
      </c>
      <c r="V94" t="s">
        <v>191</v>
      </c>
      <c r="W94">
        <v>500</v>
      </c>
      <c r="X94" t="s">
        <v>192</v>
      </c>
      <c r="Y94">
        <v>20</v>
      </c>
      <c r="Z94" t="s">
        <v>193</v>
      </c>
      <c r="AA94">
        <v>1000</v>
      </c>
      <c r="AB94" t="s">
        <v>196</v>
      </c>
      <c r="AC94">
        <v>0</v>
      </c>
      <c r="AD94" t="s">
        <v>197</v>
      </c>
      <c r="AE94">
        <v>0</v>
      </c>
      <c r="AF94" t="s">
        <v>198</v>
      </c>
      <c r="AG94">
        <v>0.3</v>
      </c>
      <c r="AH94" t="s">
        <v>199</v>
      </c>
      <c r="AI94">
        <v>0</v>
      </c>
    </row>
    <row r="95" spans="1:39">
      <c r="A95">
        <v>892</v>
      </c>
      <c r="B95" t="s">
        <v>182</v>
      </c>
      <c r="C95">
        <v>51</v>
      </c>
      <c r="D95" t="s">
        <v>183</v>
      </c>
      <c r="E95" t="s">
        <v>184</v>
      </c>
      <c r="F95">
        <v>2.4620000000000002</v>
      </c>
      <c r="G95" t="s">
        <v>185</v>
      </c>
      <c r="H95">
        <v>1.4220000000000001E-3</v>
      </c>
      <c r="I95" t="s">
        <v>25</v>
      </c>
      <c r="J95" t="s">
        <v>186</v>
      </c>
      <c r="K95" t="e">
        <f t="shared" ref="K95:K126" si="3">-nan</f>
        <v>#NAME?</v>
      </c>
      <c r="L95" t="s">
        <v>25</v>
      </c>
      <c r="M95" t="s">
        <v>24</v>
      </c>
      <c r="N95">
        <v>0.37267600000000001</v>
      </c>
      <c r="O95" t="s">
        <v>25</v>
      </c>
      <c r="P95" t="s">
        <v>1887</v>
      </c>
      <c r="Q95">
        <v>13</v>
      </c>
      <c r="R95" t="s">
        <v>189</v>
      </c>
      <c r="S95">
        <v>256000</v>
      </c>
      <c r="T95" t="s">
        <v>190</v>
      </c>
      <c r="U95">
        <v>5</v>
      </c>
      <c r="V95" t="s">
        <v>191</v>
      </c>
      <c r="W95">
        <v>500</v>
      </c>
      <c r="X95" t="s">
        <v>192</v>
      </c>
      <c r="Y95">
        <v>5</v>
      </c>
      <c r="Z95" t="s">
        <v>193</v>
      </c>
      <c r="AA95">
        <v>5</v>
      </c>
      <c r="AB95" t="s">
        <v>196</v>
      </c>
      <c r="AC95">
        <v>0</v>
      </c>
      <c r="AD95" t="s">
        <v>197</v>
      </c>
      <c r="AE95">
        <v>0</v>
      </c>
      <c r="AF95" t="s">
        <v>198</v>
      </c>
      <c r="AG95">
        <v>0.1</v>
      </c>
      <c r="AH95" t="s">
        <v>199</v>
      </c>
      <c r="AI95">
        <v>0</v>
      </c>
    </row>
    <row r="96" spans="1:39">
      <c r="A96">
        <v>892</v>
      </c>
      <c r="B96" t="s">
        <v>182</v>
      </c>
      <c r="C96">
        <v>51</v>
      </c>
      <c r="D96" t="s">
        <v>183</v>
      </c>
      <c r="E96" t="s">
        <v>184</v>
      </c>
      <c r="F96">
        <v>2.4620000000000002</v>
      </c>
      <c r="G96" t="s">
        <v>185</v>
      </c>
      <c r="H96">
        <v>1.4339999999999999E-3</v>
      </c>
      <c r="I96" t="s">
        <v>25</v>
      </c>
      <c r="J96" t="s">
        <v>186</v>
      </c>
      <c r="K96" t="e">
        <f t="shared" si="3"/>
        <v>#NAME?</v>
      </c>
      <c r="L96" t="s">
        <v>25</v>
      </c>
      <c r="M96" t="s">
        <v>24</v>
      </c>
      <c r="N96">
        <v>0.37554599999999999</v>
      </c>
      <c r="O96" t="s">
        <v>25</v>
      </c>
      <c r="P96" t="s">
        <v>1887</v>
      </c>
      <c r="Q96">
        <v>13</v>
      </c>
      <c r="R96" t="s">
        <v>189</v>
      </c>
      <c r="S96">
        <v>256000</v>
      </c>
      <c r="T96" t="s">
        <v>190</v>
      </c>
      <c r="U96">
        <v>5</v>
      </c>
      <c r="V96" t="s">
        <v>191</v>
      </c>
      <c r="W96">
        <v>500</v>
      </c>
      <c r="X96" t="s">
        <v>192</v>
      </c>
      <c r="Y96">
        <v>5</v>
      </c>
      <c r="Z96" t="s">
        <v>193</v>
      </c>
      <c r="AA96">
        <v>5</v>
      </c>
      <c r="AB96" t="s">
        <v>196</v>
      </c>
      <c r="AC96">
        <v>0</v>
      </c>
      <c r="AD96" t="s">
        <v>197</v>
      </c>
      <c r="AE96">
        <v>0</v>
      </c>
      <c r="AF96" t="s">
        <v>198</v>
      </c>
      <c r="AG96">
        <v>0.1</v>
      </c>
      <c r="AH96" t="s">
        <v>199</v>
      </c>
      <c r="AI96">
        <v>0</v>
      </c>
    </row>
    <row r="97" spans="1:35">
      <c r="A97">
        <v>892</v>
      </c>
      <c r="B97" t="s">
        <v>182</v>
      </c>
      <c r="C97">
        <v>57</v>
      </c>
      <c r="D97" t="s">
        <v>183</v>
      </c>
      <c r="E97" t="s">
        <v>184</v>
      </c>
      <c r="F97">
        <v>83.647999999999996</v>
      </c>
      <c r="G97" t="s">
        <v>185</v>
      </c>
      <c r="H97">
        <v>1.488E-3</v>
      </c>
      <c r="I97" t="s">
        <v>25</v>
      </c>
      <c r="J97" t="s">
        <v>186</v>
      </c>
      <c r="K97" t="e">
        <f t="shared" si="3"/>
        <v>#NAME?</v>
      </c>
      <c r="L97" t="s">
        <v>25</v>
      </c>
      <c r="M97" t="s">
        <v>24</v>
      </c>
      <c r="N97">
        <v>0.44189600000000001</v>
      </c>
      <c r="O97" t="s">
        <v>25</v>
      </c>
      <c r="P97" t="s">
        <v>1887</v>
      </c>
      <c r="Q97">
        <v>13</v>
      </c>
      <c r="R97" t="s">
        <v>189</v>
      </c>
      <c r="S97">
        <v>256000</v>
      </c>
      <c r="T97" t="s">
        <v>190</v>
      </c>
      <c r="U97">
        <v>5</v>
      </c>
      <c r="V97" t="s">
        <v>191</v>
      </c>
      <c r="W97">
        <v>500</v>
      </c>
      <c r="X97" t="s">
        <v>192</v>
      </c>
      <c r="Y97">
        <v>5</v>
      </c>
      <c r="Z97" t="s">
        <v>193</v>
      </c>
      <c r="AA97">
        <v>5</v>
      </c>
      <c r="AB97" t="s">
        <v>196</v>
      </c>
      <c r="AC97">
        <v>0</v>
      </c>
      <c r="AD97" t="s">
        <v>197</v>
      </c>
      <c r="AE97">
        <v>0</v>
      </c>
      <c r="AF97" t="s">
        <v>198</v>
      </c>
      <c r="AG97">
        <v>0.2</v>
      </c>
      <c r="AH97" t="s">
        <v>199</v>
      </c>
      <c r="AI97">
        <v>0</v>
      </c>
    </row>
    <row r="98" spans="1:35">
      <c r="A98">
        <v>891</v>
      </c>
      <c r="B98" t="s">
        <v>182</v>
      </c>
      <c r="C98">
        <v>57</v>
      </c>
      <c r="D98" t="s">
        <v>183</v>
      </c>
      <c r="E98" t="s">
        <v>184</v>
      </c>
      <c r="F98">
        <v>83.647999999999996</v>
      </c>
      <c r="G98" t="s">
        <v>185</v>
      </c>
      <c r="H98">
        <v>1.505E-3</v>
      </c>
      <c r="I98" t="s">
        <v>25</v>
      </c>
      <c r="J98" t="s">
        <v>186</v>
      </c>
      <c r="K98" t="e">
        <f t="shared" si="3"/>
        <v>#NAME?</v>
      </c>
      <c r="L98" t="s">
        <v>25</v>
      </c>
      <c r="M98" t="s">
        <v>24</v>
      </c>
      <c r="N98">
        <v>0.43632399999999999</v>
      </c>
      <c r="O98" t="s">
        <v>25</v>
      </c>
      <c r="P98" t="s">
        <v>1887</v>
      </c>
      <c r="Q98">
        <v>13</v>
      </c>
      <c r="R98" t="s">
        <v>189</v>
      </c>
      <c r="S98">
        <v>256000</v>
      </c>
      <c r="T98" t="s">
        <v>190</v>
      </c>
      <c r="U98">
        <v>5</v>
      </c>
      <c r="V98" t="s">
        <v>191</v>
      </c>
      <c r="W98">
        <v>500</v>
      </c>
      <c r="X98" t="s">
        <v>192</v>
      </c>
      <c r="Y98">
        <v>5</v>
      </c>
      <c r="Z98" t="s">
        <v>193</v>
      </c>
      <c r="AA98">
        <v>5</v>
      </c>
      <c r="AB98" t="s">
        <v>196</v>
      </c>
      <c r="AC98">
        <v>0</v>
      </c>
      <c r="AD98" t="s">
        <v>197</v>
      </c>
      <c r="AE98">
        <v>0</v>
      </c>
      <c r="AF98" t="s">
        <v>198</v>
      </c>
      <c r="AG98">
        <v>0.2</v>
      </c>
      <c r="AH98" t="s">
        <v>199</v>
      </c>
      <c r="AI98">
        <v>0</v>
      </c>
    </row>
    <row r="99" spans="1:35">
      <c r="A99">
        <v>891</v>
      </c>
      <c r="B99" t="s">
        <v>182</v>
      </c>
      <c r="C99">
        <v>60</v>
      </c>
      <c r="D99" t="s">
        <v>183</v>
      </c>
      <c r="E99" t="s">
        <v>184</v>
      </c>
      <c r="F99">
        <v>662.572</v>
      </c>
      <c r="G99" t="s">
        <v>185</v>
      </c>
      <c r="H99">
        <v>1.5139999999999999E-3</v>
      </c>
      <c r="I99" t="s">
        <v>25</v>
      </c>
      <c r="J99" t="s">
        <v>186</v>
      </c>
      <c r="K99" t="e">
        <f t="shared" si="3"/>
        <v>#NAME?</v>
      </c>
      <c r="L99" t="s">
        <v>25</v>
      </c>
      <c r="M99" t="s">
        <v>24</v>
      </c>
      <c r="N99">
        <v>0.47728900000000002</v>
      </c>
      <c r="O99" t="s">
        <v>25</v>
      </c>
      <c r="P99" t="s">
        <v>1887</v>
      </c>
      <c r="Q99">
        <v>13</v>
      </c>
      <c r="R99" t="s">
        <v>189</v>
      </c>
      <c r="S99">
        <v>256000</v>
      </c>
      <c r="T99" t="s">
        <v>190</v>
      </c>
      <c r="U99">
        <v>5</v>
      </c>
      <c r="V99" t="s">
        <v>191</v>
      </c>
      <c r="W99">
        <v>500</v>
      </c>
      <c r="X99" t="s">
        <v>192</v>
      </c>
      <c r="Y99">
        <v>5</v>
      </c>
      <c r="Z99" t="s">
        <v>193</v>
      </c>
      <c r="AA99">
        <v>5</v>
      </c>
      <c r="AB99" t="s">
        <v>196</v>
      </c>
      <c r="AC99">
        <v>0</v>
      </c>
      <c r="AD99" t="s">
        <v>197</v>
      </c>
      <c r="AE99">
        <v>0</v>
      </c>
      <c r="AF99" t="s">
        <v>198</v>
      </c>
      <c r="AG99">
        <v>0.3</v>
      </c>
      <c r="AH99" t="s">
        <v>199</v>
      </c>
      <c r="AI99">
        <v>0</v>
      </c>
    </row>
    <row r="100" spans="1:35">
      <c r="A100">
        <v>879</v>
      </c>
      <c r="B100" t="s">
        <v>182</v>
      </c>
      <c r="C100">
        <v>470</v>
      </c>
      <c r="D100" t="s">
        <v>183</v>
      </c>
      <c r="E100" t="s">
        <v>184</v>
      </c>
      <c r="F100">
        <v>9.1999999999999998E-2</v>
      </c>
      <c r="G100" t="s">
        <v>185</v>
      </c>
      <c r="H100">
        <v>5.1809999999999998E-3</v>
      </c>
      <c r="I100" t="s">
        <v>25</v>
      </c>
      <c r="J100" t="s">
        <v>186</v>
      </c>
      <c r="K100" t="e">
        <f t="shared" si="3"/>
        <v>#NAME?</v>
      </c>
      <c r="L100" t="s">
        <v>25</v>
      </c>
      <c r="M100" t="s">
        <v>24</v>
      </c>
      <c r="N100">
        <v>3.8012130000000002</v>
      </c>
      <c r="O100" t="s">
        <v>25</v>
      </c>
      <c r="P100" t="s">
        <v>1887</v>
      </c>
      <c r="Q100">
        <v>13</v>
      </c>
      <c r="R100" t="s">
        <v>189</v>
      </c>
      <c r="S100">
        <v>1000000</v>
      </c>
      <c r="T100" t="s">
        <v>190</v>
      </c>
      <c r="U100">
        <v>10</v>
      </c>
      <c r="V100" t="s">
        <v>191</v>
      </c>
      <c r="W100">
        <v>500</v>
      </c>
      <c r="X100" t="s">
        <v>192</v>
      </c>
      <c r="Y100">
        <v>20</v>
      </c>
      <c r="Z100" t="s">
        <v>193</v>
      </c>
      <c r="AA100">
        <v>20</v>
      </c>
      <c r="AB100" t="s">
        <v>196</v>
      </c>
      <c r="AC100">
        <v>0</v>
      </c>
      <c r="AD100" t="s">
        <v>197</v>
      </c>
      <c r="AE100">
        <v>0</v>
      </c>
      <c r="AF100" t="s">
        <v>198</v>
      </c>
      <c r="AG100">
        <v>0.3</v>
      </c>
      <c r="AH100" t="s">
        <v>199</v>
      </c>
      <c r="AI100">
        <v>0</v>
      </c>
    </row>
    <row r="101" spans="1:35">
      <c r="A101">
        <v>878</v>
      </c>
      <c r="B101" t="s">
        <v>182</v>
      </c>
      <c r="C101">
        <v>470</v>
      </c>
      <c r="D101" t="s">
        <v>183</v>
      </c>
      <c r="E101" t="s">
        <v>184</v>
      </c>
      <c r="F101">
        <v>9.1999999999999998E-2</v>
      </c>
      <c r="G101" t="s">
        <v>185</v>
      </c>
      <c r="H101">
        <v>3.7750000000000001E-3</v>
      </c>
      <c r="I101" t="s">
        <v>25</v>
      </c>
      <c r="J101" t="s">
        <v>186</v>
      </c>
      <c r="K101" t="e">
        <f t="shared" si="3"/>
        <v>#NAME?</v>
      </c>
      <c r="L101" t="s">
        <v>25</v>
      </c>
      <c r="M101" t="s">
        <v>24</v>
      </c>
      <c r="N101">
        <v>3.3425229999999999</v>
      </c>
      <c r="O101" t="s">
        <v>25</v>
      </c>
      <c r="P101" t="s">
        <v>1887</v>
      </c>
      <c r="Q101">
        <v>13</v>
      </c>
      <c r="R101" t="s">
        <v>189</v>
      </c>
      <c r="S101">
        <v>1000000</v>
      </c>
      <c r="T101" t="s">
        <v>190</v>
      </c>
      <c r="U101">
        <v>10</v>
      </c>
      <c r="V101" t="s">
        <v>191</v>
      </c>
      <c r="W101">
        <v>500</v>
      </c>
      <c r="X101" t="s">
        <v>192</v>
      </c>
      <c r="Y101">
        <v>20</v>
      </c>
      <c r="Z101" t="s">
        <v>193</v>
      </c>
      <c r="AA101">
        <v>20</v>
      </c>
      <c r="AB101" t="s">
        <v>196</v>
      </c>
      <c r="AC101">
        <v>0</v>
      </c>
      <c r="AD101" t="s">
        <v>197</v>
      </c>
      <c r="AE101">
        <v>0</v>
      </c>
      <c r="AF101" t="s">
        <v>198</v>
      </c>
      <c r="AG101">
        <v>0.3</v>
      </c>
      <c r="AH101" t="s">
        <v>199</v>
      </c>
      <c r="AI101">
        <v>0</v>
      </c>
    </row>
    <row r="102" spans="1:35">
      <c r="A102">
        <v>877</v>
      </c>
      <c r="B102" t="s">
        <v>182</v>
      </c>
      <c r="C102">
        <v>470</v>
      </c>
      <c r="D102" t="s">
        <v>183</v>
      </c>
      <c r="E102" t="s">
        <v>184</v>
      </c>
      <c r="F102">
        <v>9.1999999999999998E-2</v>
      </c>
      <c r="G102" t="s">
        <v>185</v>
      </c>
      <c r="H102">
        <v>3.8289999999999999E-3</v>
      </c>
      <c r="I102" t="s">
        <v>25</v>
      </c>
      <c r="J102" t="s">
        <v>186</v>
      </c>
      <c r="K102" t="e">
        <f t="shared" si="3"/>
        <v>#NAME?</v>
      </c>
      <c r="L102" t="s">
        <v>25</v>
      </c>
      <c r="M102" t="s">
        <v>24</v>
      </c>
      <c r="N102">
        <v>3.3672</v>
      </c>
      <c r="O102" t="s">
        <v>25</v>
      </c>
      <c r="P102" t="s">
        <v>1887</v>
      </c>
      <c r="Q102">
        <v>13</v>
      </c>
      <c r="R102" t="s">
        <v>189</v>
      </c>
      <c r="S102">
        <v>1000000</v>
      </c>
      <c r="T102" t="s">
        <v>190</v>
      </c>
      <c r="U102">
        <v>10</v>
      </c>
      <c r="V102" t="s">
        <v>191</v>
      </c>
      <c r="W102">
        <v>500</v>
      </c>
      <c r="X102" t="s">
        <v>192</v>
      </c>
      <c r="Y102">
        <v>20</v>
      </c>
      <c r="Z102" t="s">
        <v>193</v>
      </c>
      <c r="AA102">
        <v>20</v>
      </c>
      <c r="AB102" t="s">
        <v>196</v>
      </c>
      <c r="AC102">
        <v>0</v>
      </c>
      <c r="AD102" t="s">
        <v>197</v>
      </c>
      <c r="AE102">
        <v>0</v>
      </c>
      <c r="AF102" t="s">
        <v>198</v>
      </c>
      <c r="AG102">
        <v>0.3</v>
      </c>
      <c r="AH102" t="s">
        <v>199</v>
      </c>
      <c r="AI102">
        <v>0</v>
      </c>
    </row>
    <row r="103" spans="1:35">
      <c r="A103">
        <v>876</v>
      </c>
      <c r="B103" t="s">
        <v>182</v>
      </c>
      <c r="C103">
        <v>470</v>
      </c>
      <c r="D103" t="s">
        <v>183</v>
      </c>
      <c r="E103" t="s">
        <v>184</v>
      </c>
      <c r="F103">
        <v>9.1999999999999998E-2</v>
      </c>
      <c r="G103" t="s">
        <v>185</v>
      </c>
      <c r="H103">
        <v>3.8140000000000001E-3</v>
      </c>
      <c r="I103" t="s">
        <v>25</v>
      </c>
      <c r="J103" t="s">
        <v>186</v>
      </c>
      <c r="K103" t="e">
        <f t="shared" si="3"/>
        <v>#NAME?</v>
      </c>
      <c r="L103" t="s">
        <v>25</v>
      </c>
      <c r="M103" t="s">
        <v>24</v>
      </c>
      <c r="N103">
        <v>3.3249849999999999</v>
      </c>
      <c r="O103" t="s">
        <v>25</v>
      </c>
      <c r="P103" t="s">
        <v>1887</v>
      </c>
      <c r="Q103">
        <v>13</v>
      </c>
      <c r="R103" t="s">
        <v>189</v>
      </c>
      <c r="S103">
        <v>1000000</v>
      </c>
      <c r="T103" t="s">
        <v>190</v>
      </c>
      <c r="U103">
        <v>10</v>
      </c>
      <c r="V103" t="s">
        <v>191</v>
      </c>
      <c r="W103">
        <v>500</v>
      </c>
      <c r="X103" t="s">
        <v>192</v>
      </c>
      <c r="Y103">
        <v>20</v>
      </c>
      <c r="Z103" t="s">
        <v>193</v>
      </c>
      <c r="AA103">
        <v>20</v>
      </c>
      <c r="AB103" t="s">
        <v>196</v>
      </c>
      <c r="AC103">
        <v>0</v>
      </c>
      <c r="AD103" t="s">
        <v>197</v>
      </c>
      <c r="AE103">
        <v>0</v>
      </c>
      <c r="AF103" t="s">
        <v>198</v>
      </c>
      <c r="AG103">
        <v>0.3</v>
      </c>
      <c r="AH103" t="s">
        <v>199</v>
      </c>
      <c r="AI103">
        <v>0</v>
      </c>
    </row>
    <row r="104" spans="1:35">
      <c r="A104">
        <v>875</v>
      </c>
      <c r="B104" t="s">
        <v>182</v>
      </c>
      <c r="C104">
        <v>470</v>
      </c>
      <c r="D104" t="s">
        <v>183</v>
      </c>
      <c r="E104" t="s">
        <v>184</v>
      </c>
      <c r="F104">
        <v>9.1999999999999998E-2</v>
      </c>
      <c r="G104" t="s">
        <v>185</v>
      </c>
      <c r="H104">
        <v>3.7559999999999998E-3</v>
      </c>
      <c r="I104" t="s">
        <v>25</v>
      </c>
      <c r="J104" t="s">
        <v>186</v>
      </c>
      <c r="K104" t="e">
        <f t="shared" si="3"/>
        <v>#NAME?</v>
      </c>
      <c r="L104" t="s">
        <v>25</v>
      </c>
      <c r="M104" t="s">
        <v>24</v>
      </c>
      <c r="N104">
        <v>3.289517</v>
      </c>
      <c r="O104" t="s">
        <v>25</v>
      </c>
      <c r="P104" t="s">
        <v>1887</v>
      </c>
      <c r="Q104">
        <v>13</v>
      </c>
      <c r="R104" t="s">
        <v>189</v>
      </c>
      <c r="S104">
        <v>1000000</v>
      </c>
      <c r="T104" t="s">
        <v>190</v>
      </c>
      <c r="U104">
        <v>10</v>
      </c>
      <c r="V104" t="s">
        <v>191</v>
      </c>
      <c r="W104">
        <v>500</v>
      </c>
      <c r="X104" t="s">
        <v>192</v>
      </c>
      <c r="Y104">
        <v>20</v>
      </c>
      <c r="Z104" t="s">
        <v>193</v>
      </c>
      <c r="AA104">
        <v>20</v>
      </c>
      <c r="AB104" t="s">
        <v>196</v>
      </c>
      <c r="AC104">
        <v>0</v>
      </c>
      <c r="AD104" t="s">
        <v>197</v>
      </c>
      <c r="AE104">
        <v>0</v>
      </c>
      <c r="AF104" t="s">
        <v>198</v>
      </c>
      <c r="AG104">
        <v>0.3</v>
      </c>
      <c r="AH104" t="s">
        <v>199</v>
      </c>
      <c r="AI104">
        <v>0</v>
      </c>
    </row>
    <row r="105" spans="1:35">
      <c r="A105">
        <v>874</v>
      </c>
      <c r="B105" t="s">
        <v>182</v>
      </c>
      <c r="C105">
        <v>470</v>
      </c>
      <c r="D105" t="s">
        <v>183</v>
      </c>
      <c r="E105" t="s">
        <v>184</v>
      </c>
      <c r="F105">
        <v>9.1999999999999998E-2</v>
      </c>
      <c r="G105" t="s">
        <v>185</v>
      </c>
      <c r="H105">
        <v>3.7669999999999999E-3</v>
      </c>
      <c r="I105" t="s">
        <v>25</v>
      </c>
      <c r="J105" t="s">
        <v>186</v>
      </c>
      <c r="K105" t="e">
        <f t="shared" si="3"/>
        <v>#NAME?</v>
      </c>
      <c r="L105" t="s">
        <v>25</v>
      </c>
      <c r="M105" t="s">
        <v>24</v>
      </c>
      <c r="N105">
        <v>3.2911269999999999</v>
      </c>
      <c r="O105" t="s">
        <v>25</v>
      </c>
      <c r="P105" t="s">
        <v>1887</v>
      </c>
      <c r="Q105">
        <v>13</v>
      </c>
      <c r="R105" t="s">
        <v>189</v>
      </c>
      <c r="S105">
        <v>1000000</v>
      </c>
      <c r="T105" t="s">
        <v>190</v>
      </c>
      <c r="U105">
        <v>10</v>
      </c>
      <c r="V105" t="s">
        <v>191</v>
      </c>
      <c r="W105">
        <v>500</v>
      </c>
      <c r="X105" t="s">
        <v>192</v>
      </c>
      <c r="Y105">
        <v>20</v>
      </c>
      <c r="Z105" t="s">
        <v>193</v>
      </c>
      <c r="AA105">
        <v>20</v>
      </c>
      <c r="AB105" t="s">
        <v>196</v>
      </c>
      <c r="AC105">
        <v>0</v>
      </c>
      <c r="AD105" t="s">
        <v>197</v>
      </c>
      <c r="AE105">
        <v>0</v>
      </c>
      <c r="AF105" t="s">
        <v>198</v>
      </c>
      <c r="AG105">
        <v>0.3</v>
      </c>
      <c r="AH105" t="s">
        <v>199</v>
      </c>
      <c r="AI105">
        <v>0</v>
      </c>
    </row>
    <row r="106" spans="1:35">
      <c r="A106">
        <v>873</v>
      </c>
      <c r="B106" t="s">
        <v>182</v>
      </c>
      <c r="C106">
        <v>470</v>
      </c>
      <c r="D106" t="s">
        <v>183</v>
      </c>
      <c r="E106" t="s">
        <v>184</v>
      </c>
      <c r="F106">
        <v>9.1999999999999998E-2</v>
      </c>
      <c r="G106" t="s">
        <v>185</v>
      </c>
      <c r="H106">
        <v>3.7620000000000002E-3</v>
      </c>
      <c r="I106" t="s">
        <v>25</v>
      </c>
      <c r="J106" t="s">
        <v>186</v>
      </c>
      <c r="K106" t="e">
        <f t="shared" si="3"/>
        <v>#NAME?</v>
      </c>
      <c r="L106" t="s">
        <v>25</v>
      </c>
      <c r="M106" t="s">
        <v>24</v>
      </c>
      <c r="N106">
        <v>3.2926669999999998</v>
      </c>
      <c r="O106" t="s">
        <v>25</v>
      </c>
      <c r="P106" t="s">
        <v>1887</v>
      </c>
      <c r="Q106">
        <v>13</v>
      </c>
      <c r="R106" t="s">
        <v>189</v>
      </c>
      <c r="S106">
        <v>1000000</v>
      </c>
      <c r="T106" t="s">
        <v>190</v>
      </c>
      <c r="U106">
        <v>10</v>
      </c>
      <c r="V106" t="s">
        <v>191</v>
      </c>
      <c r="W106">
        <v>500</v>
      </c>
      <c r="X106" t="s">
        <v>192</v>
      </c>
      <c r="Y106">
        <v>20</v>
      </c>
      <c r="Z106" t="s">
        <v>193</v>
      </c>
      <c r="AA106">
        <v>20</v>
      </c>
      <c r="AB106" t="s">
        <v>196</v>
      </c>
      <c r="AC106">
        <v>0</v>
      </c>
      <c r="AD106" t="s">
        <v>197</v>
      </c>
      <c r="AE106">
        <v>0</v>
      </c>
      <c r="AF106" t="s">
        <v>198</v>
      </c>
      <c r="AG106">
        <v>0.3</v>
      </c>
      <c r="AH106" t="s">
        <v>199</v>
      </c>
      <c r="AI106">
        <v>0</v>
      </c>
    </row>
    <row r="107" spans="1:35">
      <c r="A107">
        <v>872</v>
      </c>
      <c r="B107" t="s">
        <v>182</v>
      </c>
      <c r="C107">
        <v>470</v>
      </c>
      <c r="D107" t="s">
        <v>183</v>
      </c>
      <c r="E107" t="s">
        <v>184</v>
      </c>
      <c r="F107">
        <v>9.1999999999999998E-2</v>
      </c>
      <c r="G107" t="s">
        <v>185</v>
      </c>
      <c r="H107">
        <v>3.761E-3</v>
      </c>
      <c r="I107" t="s">
        <v>25</v>
      </c>
      <c r="J107" t="s">
        <v>186</v>
      </c>
      <c r="K107" t="e">
        <f t="shared" si="3"/>
        <v>#NAME?</v>
      </c>
      <c r="L107" t="s">
        <v>25</v>
      </c>
      <c r="M107" t="s">
        <v>24</v>
      </c>
      <c r="N107">
        <v>3.29175</v>
      </c>
      <c r="O107" t="s">
        <v>25</v>
      </c>
      <c r="P107" t="s">
        <v>1887</v>
      </c>
      <c r="Q107">
        <v>13</v>
      </c>
      <c r="R107" t="s">
        <v>189</v>
      </c>
      <c r="S107">
        <v>1000000</v>
      </c>
      <c r="T107" t="s">
        <v>190</v>
      </c>
      <c r="U107">
        <v>10</v>
      </c>
      <c r="V107" t="s">
        <v>191</v>
      </c>
      <c r="W107">
        <v>500</v>
      </c>
      <c r="X107" t="s">
        <v>192</v>
      </c>
      <c r="Y107">
        <v>20</v>
      </c>
      <c r="Z107" t="s">
        <v>193</v>
      </c>
      <c r="AA107">
        <v>20</v>
      </c>
      <c r="AB107" t="s">
        <v>196</v>
      </c>
      <c r="AC107">
        <v>0</v>
      </c>
      <c r="AD107" t="s">
        <v>197</v>
      </c>
      <c r="AE107">
        <v>0</v>
      </c>
      <c r="AF107" t="s">
        <v>198</v>
      </c>
      <c r="AG107">
        <v>0.3</v>
      </c>
      <c r="AH107" t="s">
        <v>199</v>
      </c>
      <c r="AI107">
        <v>0</v>
      </c>
    </row>
    <row r="108" spans="1:35">
      <c r="A108">
        <v>871</v>
      </c>
      <c r="B108" t="s">
        <v>182</v>
      </c>
      <c r="C108">
        <v>470</v>
      </c>
      <c r="D108" t="s">
        <v>183</v>
      </c>
      <c r="E108" t="s">
        <v>184</v>
      </c>
      <c r="F108">
        <v>9.1999999999999998E-2</v>
      </c>
      <c r="G108" t="s">
        <v>185</v>
      </c>
      <c r="H108">
        <v>3.7799999999999999E-3</v>
      </c>
      <c r="I108" t="s">
        <v>25</v>
      </c>
      <c r="J108" t="s">
        <v>186</v>
      </c>
      <c r="K108" t="e">
        <f t="shared" si="3"/>
        <v>#NAME?</v>
      </c>
      <c r="L108" t="s">
        <v>25</v>
      </c>
      <c r="M108" t="s">
        <v>24</v>
      </c>
      <c r="N108">
        <v>3.287118</v>
      </c>
      <c r="O108" t="s">
        <v>25</v>
      </c>
      <c r="P108" t="s">
        <v>1887</v>
      </c>
      <c r="Q108">
        <v>13</v>
      </c>
      <c r="R108" t="s">
        <v>189</v>
      </c>
      <c r="S108">
        <v>1000000</v>
      </c>
      <c r="T108" t="s">
        <v>190</v>
      </c>
      <c r="U108">
        <v>10</v>
      </c>
      <c r="V108" t="s">
        <v>191</v>
      </c>
      <c r="W108">
        <v>500</v>
      </c>
      <c r="X108" t="s">
        <v>192</v>
      </c>
      <c r="Y108">
        <v>20</v>
      </c>
      <c r="Z108" t="s">
        <v>193</v>
      </c>
      <c r="AA108">
        <v>20</v>
      </c>
      <c r="AB108" t="s">
        <v>196</v>
      </c>
      <c r="AC108">
        <v>0</v>
      </c>
      <c r="AD108" t="s">
        <v>197</v>
      </c>
      <c r="AE108">
        <v>0</v>
      </c>
      <c r="AF108" t="s">
        <v>198</v>
      </c>
      <c r="AG108">
        <v>0.3</v>
      </c>
      <c r="AH108" t="s">
        <v>199</v>
      </c>
      <c r="AI108">
        <v>0</v>
      </c>
    </row>
    <row r="109" spans="1:35">
      <c r="A109">
        <v>870</v>
      </c>
      <c r="B109" t="s">
        <v>182</v>
      </c>
      <c r="C109">
        <v>470</v>
      </c>
      <c r="D109" t="s">
        <v>183</v>
      </c>
      <c r="E109" t="s">
        <v>184</v>
      </c>
      <c r="F109">
        <v>9.1999999999999998E-2</v>
      </c>
      <c r="G109" t="s">
        <v>185</v>
      </c>
      <c r="H109">
        <v>3.7109999999999999E-3</v>
      </c>
      <c r="I109" t="s">
        <v>25</v>
      </c>
      <c r="J109" t="s">
        <v>186</v>
      </c>
      <c r="K109" t="e">
        <f t="shared" si="3"/>
        <v>#NAME?</v>
      </c>
      <c r="L109" t="s">
        <v>25</v>
      </c>
      <c r="M109" t="s">
        <v>24</v>
      </c>
      <c r="N109">
        <v>3.314098</v>
      </c>
      <c r="O109" t="s">
        <v>25</v>
      </c>
      <c r="P109" t="s">
        <v>1887</v>
      </c>
      <c r="Q109">
        <v>13</v>
      </c>
      <c r="R109" t="s">
        <v>189</v>
      </c>
      <c r="S109">
        <v>1000000</v>
      </c>
      <c r="T109" t="s">
        <v>190</v>
      </c>
      <c r="U109">
        <v>10</v>
      </c>
      <c r="V109" t="s">
        <v>191</v>
      </c>
      <c r="W109">
        <v>500</v>
      </c>
      <c r="X109" t="s">
        <v>192</v>
      </c>
      <c r="Y109">
        <v>20</v>
      </c>
      <c r="Z109" t="s">
        <v>193</v>
      </c>
      <c r="AA109">
        <v>20</v>
      </c>
      <c r="AB109" t="s">
        <v>196</v>
      </c>
      <c r="AC109">
        <v>0</v>
      </c>
      <c r="AD109" t="s">
        <v>197</v>
      </c>
      <c r="AE109">
        <v>0</v>
      </c>
      <c r="AF109" t="s">
        <v>198</v>
      </c>
      <c r="AG109">
        <v>0.3</v>
      </c>
      <c r="AH109" t="s">
        <v>199</v>
      </c>
      <c r="AI109">
        <v>0</v>
      </c>
    </row>
    <row r="110" spans="1:35">
      <c r="A110">
        <v>868</v>
      </c>
      <c r="B110" t="s">
        <v>182</v>
      </c>
      <c r="C110">
        <v>470</v>
      </c>
      <c r="D110" t="s">
        <v>183</v>
      </c>
      <c r="E110" t="s">
        <v>184</v>
      </c>
      <c r="F110">
        <v>9.1999999999999998E-2</v>
      </c>
      <c r="G110" t="s">
        <v>185</v>
      </c>
      <c r="H110">
        <v>3.8609999999999998E-3</v>
      </c>
      <c r="I110" t="s">
        <v>25</v>
      </c>
      <c r="J110" t="s">
        <v>186</v>
      </c>
      <c r="K110" t="e">
        <f t="shared" si="3"/>
        <v>#NAME?</v>
      </c>
      <c r="L110" t="s">
        <v>25</v>
      </c>
      <c r="M110" t="s">
        <v>24</v>
      </c>
      <c r="N110">
        <v>3.3312940000000002</v>
      </c>
      <c r="O110" t="s">
        <v>25</v>
      </c>
      <c r="P110" t="s">
        <v>1887</v>
      </c>
      <c r="Q110">
        <v>13</v>
      </c>
      <c r="R110" t="s">
        <v>189</v>
      </c>
      <c r="S110">
        <v>1000000</v>
      </c>
      <c r="T110" t="s">
        <v>190</v>
      </c>
      <c r="U110">
        <v>10</v>
      </c>
      <c r="V110" t="s">
        <v>191</v>
      </c>
      <c r="W110">
        <v>500</v>
      </c>
      <c r="X110" t="s">
        <v>192</v>
      </c>
      <c r="Y110">
        <v>20</v>
      </c>
      <c r="Z110" t="s">
        <v>193</v>
      </c>
      <c r="AA110">
        <v>20</v>
      </c>
      <c r="AB110" t="s">
        <v>196</v>
      </c>
      <c r="AC110">
        <v>0</v>
      </c>
      <c r="AD110" t="s">
        <v>197</v>
      </c>
      <c r="AE110">
        <v>0</v>
      </c>
      <c r="AF110" t="s">
        <v>198</v>
      </c>
      <c r="AG110">
        <v>0.3</v>
      </c>
      <c r="AH110" t="s">
        <v>199</v>
      </c>
      <c r="AI110">
        <v>0</v>
      </c>
    </row>
    <row r="111" spans="1:35">
      <c r="A111">
        <v>867</v>
      </c>
      <c r="B111" t="s">
        <v>182</v>
      </c>
      <c r="C111">
        <v>470</v>
      </c>
      <c r="D111" t="s">
        <v>183</v>
      </c>
      <c r="E111" t="s">
        <v>184</v>
      </c>
      <c r="F111">
        <v>9.1999999999999998E-2</v>
      </c>
      <c r="G111" t="s">
        <v>185</v>
      </c>
      <c r="H111">
        <v>3.836E-3</v>
      </c>
      <c r="I111" t="s">
        <v>25</v>
      </c>
      <c r="J111" t="s">
        <v>186</v>
      </c>
      <c r="K111" t="e">
        <f t="shared" si="3"/>
        <v>#NAME?</v>
      </c>
      <c r="L111" t="s">
        <v>25</v>
      </c>
      <c r="M111" t="s">
        <v>24</v>
      </c>
      <c r="N111">
        <v>3.3046009999999999</v>
      </c>
      <c r="O111" t="s">
        <v>25</v>
      </c>
      <c r="P111" t="s">
        <v>1887</v>
      </c>
      <c r="Q111">
        <v>13</v>
      </c>
      <c r="R111" t="s">
        <v>189</v>
      </c>
      <c r="S111">
        <v>1000000</v>
      </c>
      <c r="T111" t="s">
        <v>190</v>
      </c>
      <c r="U111">
        <v>10</v>
      </c>
      <c r="V111" t="s">
        <v>191</v>
      </c>
      <c r="W111">
        <v>500</v>
      </c>
      <c r="X111" t="s">
        <v>192</v>
      </c>
      <c r="Y111">
        <v>20</v>
      </c>
      <c r="Z111" t="s">
        <v>193</v>
      </c>
      <c r="AA111">
        <v>20</v>
      </c>
      <c r="AB111" t="s">
        <v>196</v>
      </c>
      <c r="AC111">
        <v>0</v>
      </c>
      <c r="AD111" t="s">
        <v>197</v>
      </c>
      <c r="AE111">
        <v>0</v>
      </c>
      <c r="AF111" t="s">
        <v>198</v>
      </c>
      <c r="AG111">
        <v>0.3</v>
      </c>
      <c r="AH111" t="s">
        <v>199</v>
      </c>
      <c r="AI111">
        <v>0</v>
      </c>
    </row>
    <row r="112" spans="1:35">
      <c r="A112">
        <v>867</v>
      </c>
      <c r="B112" t="s">
        <v>182</v>
      </c>
      <c r="C112">
        <v>470</v>
      </c>
      <c r="D112" t="s">
        <v>183</v>
      </c>
      <c r="E112" t="s">
        <v>184</v>
      </c>
      <c r="F112">
        <v>9.1999999999999998E-2</v>
      </c>
      <c r="G112" t="s">
        <v>185</v>
      </c>
      <c r="H112">
        <v>4.182E-3</v>
      </c>
      <c r="I112" t="s">
        <v>25</v>
      </c>
      <c r="J112" t="s">
        <v>186</v>
      </c>
      <c r="K112" t="e">
        <f t="shared" si="3"/>
        <v>#NAME?</v>
      </c>
      <c r="L112" t="s">
        <v>25</v>
      </c>
      <c r="M112" t="s">
        <v>24</v>
      </c>
      <c r="N112">
        <v>3.2976930000000002</v>
      </c>
      <c r="O112" t="s">
        <v>25</v>
      </c>
      <c r="P112" t="s">
        <v>1887</v>
      </c>
      <c r="Q112">
        <v>13</v>
      </c>
      <c r="R112" t="s">
        <v>189</v>
      </c>
      <c r="S112">
        <v>1000000</v>
      </c>
      <c r="T112" t="s">
        <v>190</v>
      </c>
      <c r="U112">
        <v>10</v>
      </c>
      <c r="V112" t="s">
        <v>191</v>
      </c>
      <c r="W112">
        <v>500</v>
      </c>
      <c r="X112" t="s">
        <v>192</v>
      </c>
      <c r="Y112">
        <v>20</v>
      </c>
      <c r="Z112" t="s">
        <v>193</v>
      </c>
      <c r="AA112">
        <v>20</v>
      </c>
      <c r="AB112" t="s">
        <v>196</v>
      </c>
      <c r="AC112">
        <v>0</v>
      </c>
      <c r="AD112" t="s">
        <v>197</v>
      </c>
      <c r="AE112">
        <v>0</v>
      </c>
      <c r="AF112" t="s">
        <v>198</v>
      </c>
      <c r="AG112">
        <v>0.3</v>
      </c>
      <c r="AH112" t="s">
        <v>199</v>
      </c>
      <c r="AI112">
        <v>0</v>
      </c>
    </row>
    <row r="113" spans="1:35">
      <c r="A113">
        <v>861</v>
      </c>
      <c r="B113" t="s">
        <v>182</v>
      </c>
      <c r="C113">
        <v>2006</v>
      </c>
      <c r="D113" t="s">
        <v>183</v>
      </c>
      <c r="E113" t="s">
        <v>184</v>
      </c>
      <c r="F113">
        <v>4.5999999999999999E-2</v>
      </c>
      <c r="G113" t="s">
        <v>185</v>
      </c>
      <c r="H113">
        <v>5.7029999999999997E-3</v>
      </c>
      <c r="I113" t="s">
        <v>25</v>
      </c>
      <c r="J113" t="s">
        <v>186</v>
      </c>
      <c r="K113" t="e">
        <f t="shared" si="3"/>
        <v>#NAME?</v>
      </c>
      <c r="L113" t="s">
        <v>25</v>
      </c>
      <c r="M113" t="s">
        <v>24</v>
      </c>
      <c r="N113">
        <v>19.597926000000001</v>
      </c>
      <c r="O113" t="s">
        <v>25</v>
      </c>
      <c r="P113" t="s">
        <v>1887</v>
      </c>
      <c r="Q113">
        <v>13</v>
      </c>
      <c r="R113" t="s">
        <v>189</v>
      </c>
      <c r="S113">
        <v>8000000</v>
      </c>
      <c r="T113" t="s">
        <v>190</v>
      </c>
      <c r="U113">
        <v>5</v>
      </c>
      <c r="V113" t="s">
        <v>191</v>
      </c>
      <c r="W113">
        <v>500</v>
      </c>
      <c r="X113" t="s">
        <v>192</v>
      </c>
      <c r="Y113">
        <v>50</v>
      </c>
      <c r="Z113" t="s">
        <v>193</v>
      </c>
      <c r="AA113">
        <v>1000</v>
      </c>
      <c r="AB113" t="s">
        <v>196</v>
      </c>
      <c r="AC113">
        <v>0</v>
      </c>
      <c r="AD113" t="s">
        <v>197</v>
      </c>
      <c r="AE113">
        <v>1</v>
      </c>
      <c r="AF113" t="s">
        <v>198</v>
      </c>
      <c r="AG113">
        <v>0</v>
      </c>
      <c r="AH113" t="s">
        <v>199</v>
      </c>
      <c r="AI113">
        <v>0</v>
      </c>
    </row>
    <row r="114" spans="1:35">
      <c r="A114">
        <v>860</v>
      </c>
      <c r="B114" t="s">
        <v>182</v>
      </c>
      <c r="C114">
        <v>250</v>
      </c>
      <c r="D114" t="s">
        <v>183</v>
      </c>
      <c r="E114" t="s">
        <v>184</v>
      </c>
      <c r="F114">
        <v>0.01</v>
      </c>
      <c r="G114" t="s">
        <v>185</v>
      </c>
      <c r="H114">
        <v>6.9540000000000001E-3</v>
      </c>
      <c r="I114" t="s">
        <v>25</v>
      </c>
      <c r="J114" t="s">
        <v>186</v>
      </c>
      <c r="K114" t="e">
        <f t="shared" si="3"/>
        <v>#NAME?</v>
      </c>
      <c r="L114" t="s">
        <v>25</v>
      </c>
      <c r="M114" t="s">
        <v>24</v>
      </c>
      <c r="N114">
        <v>1.693449</v>
      </c>
      <c r="O114" t="s">
        <v>25</v>
      </c>
      <c r="P114" t="s">
        <v>1887</v>
      </c>
      <c r="Q114">
        <v>13</v>
      </c>
      <c r="R114" t="s">
        <v>189</v>
      </c>
      <c r="S114">
        <v>1000000</v>
      </c>
      <c r="T114" t="s">
        <v>190</v>
      </c>
      <c r="U114">
        <v>5</v>
      </c>
      <c r="V114" t="s">
        <v>191</v>
      </c>
      <c r="W114">
        <v>500</v>
      </c>
      <c r="X114" t="s">
        <v>192</v>
      </c>
      <c r="Y114">
        <v>50</v>
      </c>
      <c r="Z114" t="s">
        <v>193</v>
      </c>
      <c r="AA114">
        <v>1000</v>
      </c>
      <c r="AB114" t="s">
        <v>196</v>
      </c>
      <c r="AC114">
        <v>0</v>
      </c>
      <c r="AD114" t="s">
        <v>197</v>
      </c>
      <c r="AE114">
        <v>1</v>
      </c>
      <c r="AF114" t="s">
        <v>198</v>
      </c>
      <c r="AG114">
        <v>0</v>
      </c>
      <c r="AH114" t="s">
        <v>199</v>
      </c>
      <c r="AI114">
        <v>0</v>
      </c>
    </row>
    <row r="115" spans="1:35">
      <c r="A115">
        <v>859</v>
      </c>
      <c r="B115" t="s">
        <v>182</v>
      </c>
      <c r="C115">
        <v>501</v>
      </c>
      <c r="D115" t="s">
        <v>183</v>
      </c>
      <c r="E115" t="s">
        <v>184</v>
      </c>
      <c r="F115">
        <v>6.0000000000000001E-3</v>
      </c>
      <c r="G115" t="s">
        <v>185</v>
      </c>
      <c r="H115">
        <v>5.267E-3</v>
      </c>
      <c r="I115" t="s">
        <v>25</v>
      </c>
      <c r="J115" t="s">
        <v>186</v>
      </c>
      <c r="K115" t="e">
        <f t="shared" si="3"/>
        <v>#NAME?</v>
      </c>
      <c r="L115" t="s">
        <v>25</v>
      </c>
      <c r="M115" t="s">
        <v>24</v>
      </c>
      <c r="N115">
        <v>3.1098840000000001</v>
      </c>
      <c r="O115" t="s">
        <v>25</v>
      </c>
      <c r="P115" t="s">
        <v>1887</v>
      </c>
      <c r="Q115">
        <v>13</v>
      </c>
      <c r="R115" t="s">
        <v>189</v>
      </c>
      <c r="S115">
        <v>1000000</v>
      </c>
      <c r="T115" t="s">
        <v>190</v>
      </c>
      <c r="U115">
        <v>10</v>
      </c>
      <c r="V115" t="s">
        <v>191</v>
      </c>
      <c r="W115">
        <v>500</v>
      </c>
      <c r="X115" t="s">
        <v>192</v>
      </c>
      <c r="Y115">
        <v>20</v>
      </c>
      <c r="Z115" t="s">
        <v>193</v>
      </c>
      <c r="AA115">
        <v>50</v>
      </c>
      <c r="AB115" t="s">
        <v>196</v>
      </c>
      <c r="AC115">
        <v>0</v>
      </c>
      <c r="AD115" t="s">
        <v>197</v>
      </c>
      <c r="AE115">
        <v>1</v>
      </c>
      <c r="AF115" t="s">
        <v>198</v>
      </c>
      <c r="AG115">
        <v>0</v>
      </c>
      <c r="AH115" t="s">
        <v>199</v>
      </c>
      <c r="AI115">
        <v>0</v>
      </c>
    </row>
    <row r="116" spans="1:35">
      <c r="A116">
        <v>858</v>
      </c>
      <c r="B116" t="s">
        <v>182</v>
      </c>
      <c r="C116">
        <v>501</v>
      </c>
      <c r="D116" t="s">
        <v>183</v>
      </c>
      <c r="E116" t="s">
        <v>184</v>
      </c>
      <c r="F116">
        <v>954.07600000000002</v>
      </c>
      <c r="G116" t="s">
        <v>185</v>
      </c>
      <c r="H116">
        <v>5.1380000000000002E-3</v>
      </c>
      <c r="I116" t="s">
        <v>25</v>
      </c>
      <c r="J116" t="s">
        <v>186</v>
      </c>
      <c r="K116" t="e">
        <f t="shared" si="3"/>
        <v>#NAME?</v>
      </c>
      <c r="L116" t="s">
        <v>25</v>
      </c>
      <c r="M116" t="s">
        <v>24</v>
      </c>
      <c r="N116">
        <v>4.9682789999999999</v>
      </c>
      <c r="O116" t="s">
        <v>25</v>
      </c>
      <c r="P116" t="s">
        <v>1887</v>
      </c>
      <c r="Q116">
        <v>13</v>
      </c>
      <c r="R116" t="s">
        <v>189</v>
      </c>
      <c r="S116">
        <v>1000000</v>
      </c>
      <c r="T116" t="s">
        <v>190</v>
      </c>
      <c r="U116">
        <v>10</v>
      </c>
      <c r="V116" t="s">
        <v>191</v>
      </c>
      <c r="W116">
        <v>500</v>
      </c>
      <c r="X116" t="s">
        <v>192</v>
      </c>
      <c r="Y116">
        <v>20</v>
      </c>
      <c r="Z116" t="s">
        <v>193</v>
      </c>
      <c r="AA116">
        <v>20</v>
      </c>
      <c r="AB116" t="s">
        <v>196</v>
      </c>
      <c r="AC116">
        <v>0</v>
      </c>
      <c r="AD116" t="s">
        <v>197</v>
      </c>
      <c r="AE116">
        <v>1</v>
      </c>
      <c r="AF116" t="s">
        <v>198</v>
      </c>
      <c r="AG116">
        <v>0</v>
      </c>
      <c r="AH116" t="s">
        <v>199</v>
      </c>
      <c r="AI116">
        <v>0</v>
      </c>
    </row>
    <row r="117" spans="1:35">
      <c r="A117">
        <v>857</v>
      </c>
      <c r="B117" t="s">
        <v>182</v>
      </c>
      <c r="C117">
        <v>501</v>
      </c>
      <c r="D117" t="s">
        <v>183</v>
      </c>
      <c r="E117" t="s">
        <v>184</v>
      </c>
      <c r="F117">
        <v>954.07600000000002</v>
      </c>
      <c r="G117" t="s">
        <v>185</v>
      </c>
      <c r="H117">
        <v>3.9430000000000003E-3</v>
      </c>
      <c r="I117" t="s">
        <v>25</v>
      </c>
      <c r="J117" t="s">
        <v>186</v>
      </c>
      <c r="K117" t="e">
        <f t="shared" si="3"/>
        <v>#NAME?</v>
      </c>
      <c r="L117" t="s">
        <v>25</v>
      </c>
      <c r="M117" t="s">
        <v>24</v>
      </c>
      <c r="N117">
        <v>4.8453179999999998</v>
      </c>
      <c r="O117" t="s">
        <v>25</v>
      </c>
      <c r="P117" t="s">
        <v>1887</v>
      </c>
      <c r="Q117">
        <v>13</v>
      </c>
      <c r="R117" t="s">
        <v>189</v>
      </c>
      <c r="S117">
        <v>1000000</v>
      </c>
      <c r="T117" t="s">
        <v>190</v>
      </c>
      <c r="U117">
        <v>10</v>
      </c>
      <c r="V117" t="s">
        <v>191</v>
      </c>
      <c r="W117">
        <v>500</v>
      </c>
      <c r="X117" t="s">
        <v>192</v>
      </c>
      <c r="Y117">
        <v>20</v>
      </c>
      <c r="Z117" t="s">
        <v>193</v>
      </c>
      <c r="AA117">
        <v>20</v>
      </c>
      <c r="AB117" t="s">
        <v>196</v>
      </c>
      <c r="AC117">
        <v>0</v>
      </c>
      <c r="AD117" t="s">
        <v>197</v>
      </c>
      <c r="AE117">
        <v>1</v>
      </c>
      <c r="AF117" t="s">
        <v>198</v>
      </c>
      <c r="AG117">
        <v>0</v>
      </c>
      <c r="AH117" t="s">
        <v>199</v>
      </c>
      <c r="AI117">
        <v>0</v>
      </c>
    </row>
    <row r="118" spans="1:35">
      <c r="A118">
        <v>857</v>
      </c>
      <c r="B118" t="s">
        <v>182</v>
      </c>
      <c r="C118">
        <v>501</v>
      </c>
      <c r="D118" t="s">
        <v>183</v>
      </c>
      <c r="E118" t="s">
        <v>184</v>
      </c>
      <c r="F118">
        <v>954.07600000000002</v>
      </c>
      <c r="G118" t="s">
        <v>185</v>
      </c>
      <c r="H118">
        <v>3.9719999999999998E-3</v>
      </c>
      <c r="I118" t="s">
        <v>25</v>
      </c>
      <c r="J118" t="s">
        <v>186</v>
      </c>
      <c r="K118" t="e">
        <f t="shared" si="3"/>
        <v>#NAME?</v>
      </c>
      <c r="L118" t="s">
        <v>25</v>
      </c>
      <c r="M118" t="s">
        <v>24</v>
      </c>
      <c r="N118">
        <v>4.533188</v>
      </c>
      <c r="O118" t="s">
        <v>25</v>
      </c>
      <c r="P118" t="s">
        <v>1887</v>
      </c>
      <c r="Q118">
        <v>13</v>
      </c>
      <c r="R118" t="s">
        <v>189</v>
      </c>
      <c r="S118">
        <v>1000000</v>
      </c>
      <c r="T118" t="s">
        <v>190</v>
      </c>
      <c r="U118">
        <v>10</v>
      </c>
      <c r="V118" t="s">
        <v>191</v>
      </c>
      <c r="W118">
        <v>500</v>
      </c>
      <c r="X118" t="s">
        <v>192</v>
      </c>
      <c r="Y118">
        <v>20</v>
      </c>
      <c r="Z118" t="s">
        <v>193</v>
      </c>
      <c r="AA118">
        <v>20</v>
      </c>
      <c r="AB118" t="s">
        <v>196</v>
      </c>
      <c r="AC118">
        <v>0</v>
      </c>
      <c r="AD118" t="s">
        <v>197</v>
      </c>
      <c r="AE118">
        <v>1</v>
      </c>
      <c r="AF118" t="s">
        <v>198</v>
      </c>
      <c r="AG118">
        <v>0</v>
      </c>
      <c r="AH118" t="s">
        <v>199</v>
      </c>
      <c r="AI118">
        <v>0</v>
      </c>
    </row>
    <row r="119" spans="1:35">
      <c r="A119">
        <v>856</v>
      </c>
      <c r="B119" t="s">
        <v>182</v>
      </c>
      <c r="C119">
        <v>501</v>
      </c>
      <c r="D119" t="s">
        <v>183</v>
      </c>
      <c r="E119" t="s">
        <v>184</v>
      </c>
      <c r="F119">
        <v>954.07600000000002</v>
      </c>
      <c r="G119" t="s">
        <v>185</v>
      </c>
      <c r="H119">
        <v>4.7109999999999999E-3</v>
      </c>
      <c r="I119" t="s">
        <v>25</v>
      </c>
      <c r="J119" t="s">
        <v>186</v>
      </c>
      <c r="K119" t="e">
        <f t="shared" si="3"/>
        <v>#NAME?</v>
      </c>
      <c r="L119" t="s">
        <v>25</v>
      </c>
      <c r="M119" t="s">
        <v>24</v>
      </c>
      <c r="N119">
        <v>5.1023769999999997</v>
      </c>
      <c r="O119" t="s">
        <v>25</v>
      </c>
      <c r="P119" t="s">
        <v>1887</v>
      </c>
      <c r="Q119">
        <v>13</v>
      </c>
      <c r="R119" t="s">
        <v>189</v>
      </c>
      <c r="S119">
        <v>1000000</v>
      </c>
      <c r="T119" t="s">
        <v>190</v>
      </c>
      <c r="U119">
        <v>10</v>
      </c>
      <c r="V119" t="s">
        <v>191</v>
      </c>
      <c r="W119">
        <v>500</v>
      </c>
      <c r="X119" t="s">
        <v>192</v>
      </c>
      <c r="Y119">
        <v>20</v>
      </c>
      <c r="Z119" t="s">
        <v>193</v>
      </c>
      <c r="AA119">
        <v>20</v>
      </c>
      <c r="AB119" t="s">
        <v>196</v>
      </c>
      <c r="AC119">
        <v>0</v>
      </c>
      <c r="AD119" t="s">
        <v>197</v>
      </c>
      <c r="AE119">
        <v>1</v>
      </c>
      <c r="AF119" t="s">
        <v>198</v>
      </c>
      <c r="AG119">
        <v>0</v>
      </c>
      <c r="AH119" t="s">
        <v>199</v>
      </c>
      <c r="AI119">
        <v>0</v>
      </c>
    </row>
    <row r="120" spans="1:35">
      <c r="A120">
        <v>855</v>
      </c>
      <c r="B120" t="s">
        <v>182</v>
      </c>
      <c r="C120">
        <v>501</v>
      </c>
      <c r="D120" t="s">
        <v>183</v>
      </c>
      <c r="E120" t="s">
        <v>184</v>
      </c>
      <c r="F120">
        <v>954.07600000000002</v>
      </c>
      <c r="G120" t="s">
        <v>185</v>
      </c>
      <c r="H120">
        <v>4.8570000000000002E-3</v>
      </c>
      <c r="I120" t="s">
        <v>25</v>
      </c>
      <c r="J120" t="s">
        <v>186</v>
      </c>
      <c r="K120" t="e">
        <f t="shared" si="3"/>
        <v>#NAME?</v>
      </c>
      <c r="L120" t="s">
        <v>25</v>
      </c>
      <c r="M120" t="s">
        <v>24</v>
      </c>
      <c r="N120">
        <v>4.8070659999999998</v>
      </c>
      <c r="O120" t="s">
        <v>25</v>
      </c>
      <c r="P120" t="s">
        <v>1887</v>
      </c>
      <c r="Q120">
        <v>13</v>
      </c>
      <c r="R120" t="s">
        <v>189</v>
      </c>
      <c r="S120">
        <v>1000000</v>
      </c>
      <c r="T120" t="s">
        <v>190</v>
      </c>
      <c r="U120">
        <v>10</v>
      </c>
      <c r="V120" t="s">
        <v>191</v>
      </c>
      <c r="W120">
        <v>500</v>
      </c>
      <c r="X120" t="s">
        <v>192</v>
      </c>
      <c r="Y120">
        <v>20</v>
      </c>
      <c r="Z120" t="s">
        <v>193</v>
      </c>
      <c r="AA120">
        <v>20</v>
      </c>
      <c r="AB120" t="s">
        <v>196</v>
      </c>
      <c r="AC120">
        <v>0</v>
      </c>
      <c r="AD120" t="s">
        <v>197</v>
      </c>
      <c r="AE120">
        <v>1</v>
      </c>
      <c r="AF120" t="s">
        <v>198</v>
      </c>
      <c r="AG120">
        <v>0</v>
      </c>
      <c r="AH120" t="s">
        <v>199</v>
      </c>
      <c r="AI120">
        <v>0</v>
      </c>
    </row>
    <row r="121" spans="1:35">
      <c r="A121">
        <v>854</v>
      </c>
      <c r="B121" t="s">
        <v>182</v>
      </c>
      <c r="C121">
        <v>501</v>
      </c>
      <c r="D121" t="s">
        <v>183</v>
      </c>
      <c r="E121" t="s">
        <v>184</v>
      </c>
      <c r="F121">
        <v>954.07600000000002</v>
      </c>
      <c r="G121" t="s">
        <v>185</v>
      </c>
      <c r="H121">
        <v>4.7299999999999998E-3</v>
      </c>
      <c r="I121" t="s">
        <v>25</v>
      </c>
      <c r="J121" t="s">
        <v>186</v>
      </c>
      <c r="K121" t="e">
        <f t="shared" si="3"/>
        <v>#NAME?</v>
      </c>
      <c r="L121" t="s">
        <v>25</v>
      </c>
      <c r="M121" t="s">
        <v>24</v>
      </c>
      <c r="N121">
        <v>5.0488949999999999</v>
      </c>
      <c r="O121" t="s">
        <v>25</v>
      </c>
      <c r="P121" t="s">
        <v>1887</v>
      </c>
      <c r="Q121">
        <v>13</v>
      </c>
      <c r="R121" t="s">
        <v>189</v>
      </c>
      <c r="S121">
        <v>1000000</v>
      </c>
      <c r="T121" t="s">
        <v>190</v>
      </c>
      <c r="U121">
        <v>10</v>
      </c>
      <c r="V121" t="s">
        <v>191</v>
      </c>
      <c r="W121">
        <v>500</v>
      </c>
      <c r="X121" t="s">
        <v>192</v>
      </c>
      <c r="Y121">
        <v>20</v>
      </c>
      <c r="Z121" t="s">
        <v>193</v>
      </c>
      <c r="AA121">
        <v>20</v>
      </c>
      <c r="AB121" t="s">
        <v>196</v>
      </c>
      <c r="AC121">
        <v>0</v>
      </c>
      <c r="AD121" t="s">
        <v>197</v>
      </c>
      <c r="AE121">
        <v>1</v>
      </c>
      <c r="AF121" t="s">
        <v>198</v>
      </c>
      <c r="AG121">
        <v>0</v>
      </c>
      <c r="AH121" t="s">
        <v>199</v>
      </c>
      <c r="AI121">
        <v>0</v>
      </c>
    </row>
    <row r="122" spans="1:35">
      <c r="A122">
        <v>853</v>
      </c>
      <c r="B122" t="s">
        <v>182</v>
      </c>
      <c r="C122">
        <v>501</v>
      </c>
      <c r="D122" t="s">
        <v>183</v>
      </c>
      <c r="E122" t="s">
        <v>184</v>
      </c>
      <c r="F122">
        <v>954.07600000000002</v>
      </c>
      <c r="G122" t="s">
        <v>185</v>
      </c>
      <c r="H122">
        <v>3.839E-3</v>
      </c>
      <c r="I122" t="s">
        <v>25</v>
      </c>
      <c r="J122" t="s">
        <v>186</v>
      </c>
      <c r="K122" t="e">
        <f t="shared" si="3"/>
        <v>#NAME?</v>
      </c>
      <c r="L122" t="s">
        <v>25</v>
      </c>
      <c r="M122" t="s">
        <v>24</v>
      </c>
      <c r="N122">
        <v>4.4843970000000004</v>
      </c>
      <c r="O122" t="s">
        <v>25</v>
      </c>
      <c r="P122" t="s">
        <v>1887</v>
      </c>
      <c r="Q122">
        <v>13</v>
      </c>
      <c r="R122" t="s">
        <v>189</v>
      </c>
      <c r="S122">
        <v>1000000</v>
      </c>
      <c r="T122" t="s">
        <v>190</v>
      </c>
      <c r="U122">
        <v>10</v>
      </c>
      <c r="V122" t="s">
        <v>191</v>
      </c>
      <c r="W122">
        <v>500</v>
      </c>
      <c r="X122" t="s">
        <v>192</v>
      </c>
      <c r="Y122">
        <v>20</v>
      </c>
      <c r="Z122" t="s">
        <v>193</v>
      </c>
      <c r="AA122">
        <v>20</v>
      </c>
      <c r="AB122" t="s">
        <v>196</v>
      </c>
      <c r="AC122">
        <v>0</v>
      </c>
      <c r="AD122" t="s">
        <v>197</v>
      </c>
      <c r="AE122">
        <v>1</v>
      </c>
      <c r="AF122" t="s">
        <v>198</v>
      </c>
      <c r="AG122">
        <v>0</v>
      </c>
      <c r="AH122" t="s">
        <v>199</v>
      </c>
      <c r="AI122">
        <v>0</v>
      </c>
    </row>
    <row r="123" spans="1:35">
      <c r="A123">
        <v>853</v>
      </c>
      <c r="B123" t="s">
        <v>182</v>
      </c>
      <c r="C123">
        <v>501</v>
      </c>
      <c r="D123" t="s">
        <v>183</v>
      </c>
      <c r="E123" t="s">
        <v>184</v>
      </c>
      <c r="F123">
        <v>1007.324</v>
      </c>
      <c r="G123" t="s">
        <v>185</v>
      </c>
      <c r="H123">
        <v>5.274E-3</v>
      </c>
      <c r="I123" t="s">
        <v>25</v>
      </c>
      <c r="J123" t="s">
        <v>186</v>
      </c>
      <c r="K123" t="e">
        <f t="shared" si="3"/>
        <v>#NAME?</v>
      </c>
      <c r="L123" t="s">
        <v>25</v>
      </c>
      <c r="M123" t="s">
        <v>24</v>
      </c>
      <c r="N123">
        <v>5.5084280000000003</v>
      </c>
      <c r="O123" t="s">
        <v>25</v>
      </c>
      <c r="P123" t="s">
        <v>1887</v>
      </c>
      <c r="Q123">
        <v>13</v>
      </c>
      <c r="R123" t="s">
        <v>189</v>
      </c>
      <c r="S123">
        <v>1000000</v>
      </c>
      <c r="T123" t="s">
        <v>190</v>
      </c>
      <c r="U123">
        <v>10</v>
      </c>
      <c r="V123" t="s">
        <v>191</v>
      </c>
      <c r="W123">
        <v>500</v>
      </c>
      <c r="X123" t="s">
        <v>192</v>
      </c>
      <c r="Y123">
        <v>50</v>
      </c>
      <c r="Z123" t="s">
        <v>193</v>
      </c>
      <c r="AA123">
        <v>50</v>
      </c>
      <c r="AB123" t="s">
        <v>196</v>
      </c>
      <c r="AC123">
        <v>0</v>
      </c>
      <c r="AD123" t="s">
        <v>197</v>
      </c>
      <c r="AE123">
        <v>1</v>
      </c>
      <c r="AF123" t="s">
        <v>198</v>
      </c>
      <c r="AG123">
        <v>0</v>
      </c>
      <c r="AH123" t="s">
        <v>199</v>
      </c>
      <c r="AI123">
        <v>0</v>
      </c>
    </row>
    <row r="124" spans="1:35">
      <c r="A124">
        <v>845</v>
      </c>
      <c r="B124" t="s">
        <v>182</v>
      </c>
      <c r="C124">
        <v>250</v>
      </c>
      <c r="D124" t="s">
        <v>183</v>
      </c>
      <c r="E124" t="s">
        <v>184</v>
      </c>
      <c r="F124">
        <v>31417.651999999998</v>
      </c>
      <c r="G124" t="s">
        <v>185</v>
      </c>
      <c r="H124">
        <v>3.3289999999999999E-3</v>
      </c>
      <c r="I124" t="s">
        <v>25</v>
      </c>
      <c r="J124" t="s">
        <v>186</v>
      </c>
      <c r="K124" t="e">
        <f t="shared" si="3"/>
        <v>#NAME?</v>
      </c>
      <c r="L124" t="s">
        <v>25</v>
      </c>
      <c r="M124" t="s">
        <v>24</v>
      </c>
      <c r="N124">
        <v>4.3310170000000001</v>
      </c>
      <c r="O124" t="s">
        <v>25</v>
      </c>
      <c r="P124" t="s">
        <v>1887</v>
      </c>
      <c r="Q124">
        <v>13</v>
      </c>
      <c r="R124" t="s">
        <v>189</v>
      </c>
      <c r="S124">
        <v>1000000</v>
      </c>
      <c r="T124" t="s">
        <v>190</v>
      </c>
      <c r="U124">
        <v>5</v>
      </c>
      <c r="V124" t="s">
        <v>191</v>
      </c>
      <c r="W124">
        <v>500</v>
      </c>
      <c r="X124" t="s">
        <v>192</v>
      </c>
      <c r="Y124">
        <v>100</v>
      </c>
      <c r="Z124" t="s">
        <v>193</v>
      </c>
      <c r="AA124">
        <v>100</v>
      </c>
      <c r="AB124" t="s">
        <v>196</v>
      </c>
      <c r="AC124">
        <v>0</v>
      </c>
      <c r="AD124" t="s">
        <v>197</v>
      </c>
      <c r="AE124">
        <v>1</v>
      </c>
      <c r="AF124" t="s">
        <v>198</v>
      </c>
      <c r="AG124">
        <v>0</v>
      </c>
      <c r="AH124" t="s">
        <v>199</v>
      </c>
      <c r="AI124">
        <v>0</v>
      </c>
    </row>
    <row r="125" spans="1:35">
      <c r="A125">
        <v>844</v>
      </c>
      <c r="B125" t="s">
        <v>182</v>
      </c>
      <c r="C125">
        <v>250</v>
      </c>
      <c r="D125" t="s">
        <v>183</v>
      </c>
      <c r="E125" t="s">
        <v>184</v>
      </c>
      <c r="F125">
        <v>31417.651999999998</v>
      </c>
      <c r="G125" t="s">
        <v>185</v>
      </c>
      <c r="H125">
        <v>4.1710000000000002E-3</v>
      </c>
      <c r="I125" t="s">
        <v>25</v>
      </c>
      <c r="J125" t="s">
        <v>186</v>
      </c>
      <c r="K125" t="e">
        <f t="shared" si="3"/>
        <v>#NAME?</v>
      </c>
      <c r="L125" t="s">
        <v>25</v>
      </c>
      <c r="M125" t="s">
        <v>24</v>
      </c>
      <c r="N125">
        <v>4.500254</v>
      </c>
      <c r="O125" t="s">
        <v>25</v>
      </c>
      <c r="P125" t="s">
        <v>1887</v>
      </c>
      <c r="Q125">
        <v>13</v>
      </c>
      <c r="R125" t="s">
        <v>189</v>
      </c>
      <c r="S125">
        <v>1000000</v>
      </c>
      <c r="T125" t="s">
        <v>190</v>
      </c>
      <c r="U125">
        <v>5</v>
      </c>
      <c r="V125" t="s">
        <v>191</v>
      </c>
      <c r="W125">
        <v>500</v>
      </c>
      <c r="X125" t="s">
        <v>192</v>
      </c>
      <c r="Y125">
        <v>100</v>
      </c>
      <c r="Z125" t="s">
        <v>193</v>
      </c>
      <c r="AA125">
        <v>100</v>
      </c>
      <c r="AB125" t="s">
        <v>196</v>
      </c>
      <c r="AC125">
        <v>0</v>
      </c>
      <c r="AD125" t="s">
        <v>197</v>
      </c>
      <c r="AE125">
        <v>1</v>
      </c>
      <c r="AF125" t="s">
        <v>198</v>
      </c>
      <c r="AG125">
        <v>0</v>
      </c>
      <c r="AH125" t="s">
        <v>199</v>
      </c>
      <c r="AI125">
        <v>0</v>
      </c>
    </row>
    <row r="126" spans="1:35">
      <c r="A126">
        <v>844</v>
      </c>
      <c r="B126" t="s">
        <v>182</v>
      </c>
      <c r="C126">
        <v>250</v>
      </c>
      <c r="D126" t="s">
        <v>183</v>
      </c>
      <c r="E126" t="s">
        <v>184</v>
      </c>
      <c r="F126">
        <v>31417.651999999998</v>
      </c>
      <c r="G126" t="s">
        <v>185</v>
      </c>
      <c r="H126">
        <v>3.215E-3</v>
      </c>
      <c r="I126" t="s">
        <v>25</v>
      </c>
      <c r="J126" t="s">
        <v>186</v>
      </c>
      <c r="K126" t="e">
        <f t="shared" si="3"/>
        <v>#NAME?</v>
      </c>
      <c r="L126" t="s">
        <v>25</v>
      </c>
      <c r="M126" t="s">
        <v>24</v>
      </c>
      <c r="N126">
        <v>4.3059570000000003</v>
      </c>
      <c r="O126" t="s">
        <v>25</v>
      </c>
      <c r="P126" t="s">
        <v>1887</v>
      </c>
      <c r="Q126">
        <v>13</v>
      </c>
      <c r="R126" t="s">
        <v>189</v>
      </c>
      <c r="S126">
        <v>1000000</v>
      </c>
      <c r="T126" t="s">
        <v>190</v>
      </c>
      <c r="U126">
        <v>5</v>
      </c>
      <c r="V126" t="s">
        <v>191</v>
      </c>
      <c r="W126">
        <v>500</v>
      </c>
      <c r="X126" t="s">
        <v>192</v>
      </c>
      <c r="Y126">
        <v>100</v>
      </c>
      <c r="Z126" t="s">
        <v>193</v>
      </c>
      <c r="AA126">
        <v>100</v>
      </c>
      <c r="AB126" t="s">
        <v>196</v>
      </c>
      <c r="AC126">
        <v>0</v>
      </c>
      <c r="AD126" t="s">
        <v>197</v>
      </c>
      <c r="AE126">
        <v>1</v>
      </c>
      <c r="AF126" t="s">
        <v>198</v>
      </c>
      <c r="AG126">
        <v>0</v>
      </c>
      <c r="AH126" t="s">
        <v>199</v>
      </c>
      <c r="AI126">
        <v>0</v>
      </c>
    </row>
    <row r="127" spans="1:35">
      <c r="A127">
        <v>843</v>
      </c>
      <c r="B127" t="s">
        <v>182</v>
      </c>
      <c r="C127">
        <v>250</v>
      </c>
      <c r="D127" t="s">
        <v>183</v>
      </c>
      <c r="E127" t="s">
        <v>184</v>
      </c>
      <c r="F127">
        <v>31417.651999999998</v>
      </c>
      <c r="G127" t="s">
        <v>185</v>
      </c>
      <c r="H127">
        <v>3.2239999999999999E-3</v>
      </c>
      <c r="I127" t="s">
        <v>25</v>
      </c>
      <c r="J127" t="s">
        <v>186</v>
      </c>
      <c r="K127" t="e">
        <f t="shared" ref="K127:K158" si="4">-nan</f>
        <v>#NAME?</v>
      </c>
      <c r="L127" t="s">
        <v>25</v>
      </c>
      <c r="M127" t="s">
        <v>24</v>
      </c>
      <c r="N127">
        <v>4.3085319999999996</v>
      </c>
      <c r="O127" t="s">
        <v>25</v>
      </c>
      <c r="P127" t="s">
        <v>1887</v>
      </c>
      <c r="Q127">
        <v>13</v>
      </c>
      <c r="R127" t="s">
        <v>189</v>
      </c>
      <c r="S127">
        <v>1000000</v>
      </c>
      <c r="T127" t="s">
        <v>190</v>
      </c>
      <c r="U127">
        <v>5</v>
      </c>
      <c r="V127" t="s">
        <v>191</v>
      </c>
      <c r="W127">
        <v>500</v>
      </c>
      <c r="X127" t="s">
        <v>192</v>
      </c>
      <c r="Y127">
        <v>100</v>
      </c>
      <c r="Z127" t="s">
        <v>193</v>
      </c>
      <c r="AA127">
        <v>100</v>
      </c>
      <c r="AB127" t="s">
        <v>196</v>
      </c>
      <c r="AC127">
        <v>0</v>
      </c>
      <c r="AD127" t="s">
        <v>197</v>
      </c>
      <c r="AE127">
        <v>1</v>
      </c>
      <c r="AF127" t="s">
        <v>198</v>
      </c>
      <c r="AG127">
        <v>0</v>
      </c>
      <c r="AH127" t="s">
        <v>199</v>
      </c>
      <c r="AI127">
        <v>0</v>
      </c>
    </row>
    <row r="128" spans="1:35">
      <c r="A128">
        <v>842</v>
      </c>
      <c r="B128" t="s">
        <v>182</v>
      </c>
      <c r="C128">
        <v>501</v>
      </c>
      <c r="D128" t="s">
        <v>183</v>
      </c>
      <c r="E128" t="s">
        <v>184</v>
      </c>
      <c r="F128">
        <v>973.00599999999997</v>
      </c>
      <c r="G128" t="s">
        <v>185</v>
      </c>
      <c r="H128">
        <v>6.5180000000000004E-3</v>
      </c>
      <c r="I128" t="s">
        <v>25</v>
      </c>
      <c r="J128" t="s">
        <v>186</v>
      </c>
      <c r="K128" t="e">
        <f t="shared" si="4"/>
        <v>#NAME?</v>
      </c>
      <c r="L128" t="s">
        <v>25</v>
      </c>
      <c r="M128" t="s">
        <v>24</v>
      </c>
      <c r="N128">
        <v>6.5468400000000004</v>
      </c>
      <c r="O128" t="s">
        <v>25</v>
      </c>
      <c r="P128" t="s">
        <v>1887</v>
      </c>
      <c r="Q128">
        <v>13</v>
      </c>
      <c r="R128" t="s">
        <v>189</v>
      </c>
      <c r="S128">
        <v>1000000</v>
      </c>
      <c r="T128" t="s">
        <v>190</v>
      </c>
      <c r="U128">
        <v>10</v>
      </c>
      <c r="V128" t="s">
        <v>191</v>
      </c>
      <c r="W128">
        <v>500</v>
      </c>
      <c r="X128" t="s">
        <v>192</v>
      </c>
      <c r="Y128">
        <v>100</v>
      </c>
      <c r="Z128" t="s">
        <v>193</v>
      </c>
      <c r="AA128">
        <v>100</v>
      </c>
      <c r="AB128" t="s">
        <v>196</v>
      </c>
      <c r="AC128">
        <v>0</v>
      </c>
      <c r="AD128" t="s">
        <v>197</v>
      </c>
      <c r="AE128">
        <v>1</v>
      </c>
      <c r="AF128" t="s">
        <v>198</v>
      </c>
      <c r="AG128">
        <v>0</v>
      </c>
      <c r="AH128" t="s">
        <v>199</v>
      </c>
      <c r="AI128">
        <v>0</v>
      </c>
    </row>
    <row r="129" spans="1:35">
      <c r="A129">
        <v>841</v>
      </c>
      <c r="B129" t="s">
        <v>182</v>
      </c>
      <c r="C129">
        <v>495</v>
      </c>
      <c r="D129" t="s">
        <v>183</v>
      </c>
      <c r="E129" t="s">
        <v>184</v>
      </c>
      <c r="F129">
        <v>965.83600000000001</v>
      </c>
      <c r="G129" t="s">
        <v>185</v>
      </c>
      <c r="H129">
        <v>6.019E-3</v>
      </c>
      <c r="I129" t="s">
        <v>25</v>
      </c>
      <c r="J129" t="s">
        <v>186</v>
      </c>
      <c r="K129" t="e">
        <f t="shared" si="4"/>
        <v>#NAME?</v>
      </c>
      <c r="L129" t="s">
        <v>25</v>
      </c>
      <c r="M129" t="s">
        <v>24</v>
      </c>
      <c r="N129">
        <v>6.4330400000000001</v>
      </c>
      <c r="O129" t="s">
        <v>25</v>
      </c>
      <c r="P129" t="s">
        <v>1887</v>
      </c>
      <c r="Q129">
        <v>13</v>
      </c>
      <c r="R129" t="s">
        <v>189</v>
      </c>
      <c r="S129">
        <v>1000000</v>
      </c>
      <c r="T129" t="s">
        <v>190</v>
      </c>
      <c r="U129">
        <v>10</v>
      </c>
      <c r="V129" t="s">
        <v>191</v>
      </c>
      <c r="W129">
        <v>500</v>
      </c>
      <c r="X129" t="s">
        <v>192</v>
      </c>
      <c r="Y129">
        <v>100</v>
      </c>
      <c r="Z129" t="s">
        <v>193</v>
      </c>
      <c r="AA129">
        <v>100</v>
      </c>
      <c r="AB129" t="s">
        <v>196</v>
      </c>
      <c r="AC129">
        <v>0</v>
      </c>
      <c r="AD129" t="s">
        <v>197</v>
      </c>
      <c r="AE129">
        <v>0</v>
      </c>
      <c r="AF129" t="s">
        <v>198</v>
      </c>
      <c r="AG129">
        <v>0.5</v>
      </c>
      <c r="AH129" t="s">
        <v>199</v>
      </c>
      <c r="AI129">
        <v>0</v>
      </c>
    </row>
    <row r="130" spans="1:35">
      <c r="A130">
        <v>841</v>
      </c>
      <c r="B130" t="s">
        <v>182</v>
      </c>
      <c r="C130">
        <v>495</v>
      </c>
      <c r="D130" t="s">
        <v>183</v>
      </c>
      <c r="E130" t="s">
        <v>184</v>
      </c>
      <c r="F130">
        <v>965.83600000000001</v>
      </c>
      <c r="G130" t="s">
        <v>185</v>
      </c>
      <c r="H130">
        <v>6.4520000000000003E-3</v>
      </c>
      <c r="I130" t="s">
        <v>25</v>
      </c>
      <c r="J130" t="s">
        <v>186</v>
      </c>
      <c r="K130" t="e">
        <f t="shared" si="4"/>
        <v>#NAME?</v>
      </c>
      <c r="L130" t="s">
        <v>25</v>
      </c>
      <c r="M130" t="s">
        <v>24</v>
      </c>
      <c r="N130">
        <v>6.3088600000000001</v>
      </c>
      <c r="O130" t="s">
        <v>25</v>
      </c>
      <c r="P130" t="s">
        <v>1887</v>
      </c>
      <c r="Q130">
        <v>13</v>
      </c>
      <c r="R130" t="s">
        <v>189</v>
      </c>
      <c r="S130">
        <v>1000000</v>
      </c>
      <c r="T130" t="s">
        <v>190</v>
      </c>
      <c r="U130">
        <v>10</v>
      </c>
      <c r="V130" t="s">
        <v>191</v>
      </c>
      <c r="W130">
        <v>500</v>
      </c>
      <c r="X130" t="s">
        <v>192</v>
      </c>
      <c r="Y130">
        <v>100</v>
      </c>
      <c r="Z130" t="s">
        <v>193</v>
      </c>
      <c r="AA130">
        <v>100</v>
      </c>
      <c r="AB130" t="s">
        <v>196</v>
      </c>
      <c r="AC130">
        <v>0</v>
      </c>
      <c r="AD130" t="s">
        <v>197</v>
      </c>
      <c r="AE130">
        <v>0</v>
      </c>
      <c r="AF130" t="s">
        <v>198</v>
      </c>
      <c r="AG130">
        <v>0.5</v>
      </c>
      <c r="AH130" t="s">
        <v>199</v>
      </c>
      <c r="AI130">
        <v>0</v>
      </c>
    </row>
    <row r="131" spans="1:35">
      <c r="A131">
        <v>840</v>
      </c>
      <c r="B131" t="s">
        <v>182</v>
      </c>
      <c r="C131">
        <v>495</v>
      </c>
      <c r="D131" t="s">
        <v>183</v>
      </c>
      <c r="E131" t="s">
        <v>184</v>
      </c>
      <c r="F131">
        <v>965.83600000000001</v>
      </c>
      <c r="G131" t="s">
        <v>185</v>
      </c>
      <c r="H131">
        <v>6.0489999999999997E-3</v>
      </c>
      <c r="I131" t="s">
        <v>25</v>
      </c>
      <c r="J131" t="s">
        <v>186</v>
      </c>
      <c r="K131" t="e">
        <f t="shared" si="4"/>
        <v>#NAME?</v>
      </c>
      <c r="L131" t="s">
        <v>25</v>
      </c>
      <c r="M131" t="s">
        <v>24</v>
      </c>
      <c r="N131">
        <v>6.1688619999999998</v>
      </c>
      <c r="O131" t="s">
        <v>25</v>
      </c>
      <c r="P131" t="s">
        <v>1887</v>
      </c>
      <c r="Q131">
        <v>13</v>
      </c>
      <c r="R131" t="s">
        <v>189</v>
      </c>
      <c r="S131">
        <v>1000000</v>
      </c>
      <c r="T131" t="s">
        <v>190</v>
      </c>
      <c r="U131">
        <v>10</v>
      </c>
      <c r="V131" t="s">
        <v>191</v>
      </c>
      <c r="W131">
        <v>500</v>
      </c>
      <c r="X131" t="s">
        <v>192</v>
      </c>
      <c r="Y131">
        <v>100</v>
      </c>
      <c r="Z131" t="s">
        <v>193</v>
      </c>
      <c r="AA131">
        <v>100</v>
      </c>
      <c r="AB131" t="s">
        <v>196</v>
      </c>
      <c r="AC131">
        <v>0</v>
      </c>
      <c r="AD131" t="s">
        <v>197</v>
      </c>
      <c r="AE131">
        <v>0</v>
      </c>
      <c r="AF131" t="s">
        <v>198</v>
      </c>
      <c r="AG131">
        <v>0.5</v>
      </c>
      <c r="AH131" t="s">
        <v>199</v>
      </c>
      <c r="AI131">
        <v>0</v>
      </c>
    </row>
    <row r="132" spans="1:35">
      <c r="A132">
        <v>840</v>
      </c>
      <c r="B132" t="s">
        <v>182</v>
      </c>
      <c r="C132">
        <v>487</v>
      </c>
      <c r="D132" t="s">
        <v>183</v>
      </c>
      <c r="E132" t="s">
        <v>184</v>
      </c>
      <c r="F132">
        <v>96.262</v>
      </c>
      <c r="G132" t="s">
        <v>185</v>
      </c>
      <c r="H132">
        <v>3.8969999999999999E-3</v>
      </c>
      <c r="I132" t="s">
        <v>25</v>
      </c>
      <c r="J132" t="s">
        <v>186</v>
      </c>
      <c r="K132" t="e">
        <f t="shared" si="4"/>
        <v>#NAME?</v>
      </c>
      <c r="L132" t="s">
        <v>25</v>
      </c>
      <c r="M132" t="s">
        <v>24</v>
      </c>
      <c r="N132">
        <v>4.2358149999999997</v>
      </c>
      <c r="O132" t="s">
        <v>25</v>
      </c>
      <c r="P132" t="s">
        <v>1887</v>
      </c>
      <c r="Q132">
        <v>13</v>
      </c>
      <c r="R132" t="s">
        <v>189</v>
      </c>
      <c r="S132">
        <v>1000000</v>
      </c>
      <c r="T132" t="s">
        <v>190</v>
      </c>
      <c r="U132">
        <v>10</v>
      </c>
      <c r="V132" t="s">
        <v>191</v>
      </c>
      <c r="W132">
        <v>500</v>
      </c>
      <c r="X132" t="s">
        <v>192</v>
      </c>
      <c r="Y132">
        <v>100</v>
      </c>
      <c r="Z132" t="s">
        <v>193</v>
      </c>
      <c r="AA132">
        <v>10000</v>
      </c>
      <c r="AB132" t="s">
        <v>196</v>
      </c>
      <c r="AC132">
        <v>1</v>
      </c>
      <c r="AD132" t="s">
        <v>197</v>
      </c>
      <c r="AE132">
        <v>0</v>
      </c>
      <c r="AF132" t="s">
        <v>198</v>
      </c>
      <c r="AG132">
        <v>0.4</v>
      </c>
      <c r="AH132" t="s">
        <v>199</v>
      </c>
      <c r="AI132">
        <v>3</v>
      </c>
    </row>
    <row r="133" spans="1:35">
      <c r="A133">
        <v>839</v>
      </c>
      <c r="B133" t="s">
        <v>182</v>
      </c>
      <c r="C133">
        <v>487</v>
      </c>
      <c r="D133" t="s">
        <v>183</v>
      </c>
      <c r="E133" t="s">
        <v>184</v>
      </c>
      <c r="F133">
        <v>96.262</v>
      </c>
      <c r="G133" t="s">
        <v>185</v>
      </c>
      <c r="H133">
        <v>3.8180000000000002E-3</v>
      </c>
      <c r="I133" t="s">
        <v>25</v>
      </c>
      <c r="J133" t="s">
        <v>186</v>
      </c>
      <c r="K133" t="e">
        <f t="shared" si="4"/>
        <v>#NAME?</v>
      </c>
      <c r="L133" t="s">
        <v>25</v>
      </c>
      <c r="M133" t="s">
        <v>24</v>
      </c>
      <c r="N133">
        <v>4.4670009999999998</v>
      </c>
      <c r="O133" t="s">
        <v>25</v>
      </c>
      <c r="P133" t="s">
        <v>1887</v>
      </c>
      <c r="Q133">
        <v>13</v>
      </c>
      <c r="R133" t="s">
        <v>189</v>
      </c>
      <c r="S133">
        <v>1000000</v>
      </c>
      <c r="T133" t="s">
        <v>190</v>
      </c>
      <c r="U133">
        <v>10</v>
      </c>
      <c r="V133" t="s">
        <v>191</v>
      </c>
      <c r="W133">
        <v>500</v>
      </c>
      <c r="X133" t="s">
        <v>192</v>
      </c>
      <c r="Y133">
        <v>100</v>
      </c>
      <c r="Z133" t="s">
        <v>193</v>
      </c>
      <c r="AA133">
        <v>10000</v>
      </c>
      <c r="AB133" t="s">
        <v>196</v>
      </c>
      <c r="AC133">
        <v>1</v>
      </c>
      <c r="AD133" t="s">
        <v>197</v>
      </c>
      <c r="AE133">
        <v>0</v>
      </c>
      <c r="AF133" t="s">
        <v>198</v>
      </c>
      <c r="AG133">
        <v>0.4</v>
      </c>
      <c r="AH133" t="s">
        <v>199</v>
      </c>
      <c r="AI133">
        <v>3</v>
      </c>
    </row>
    <row r="134" spans="1:35">
      <c r="A134">
        <v>838</v>
      </c>
      <c r="B134" t="s">
        <v>182</v>
      </c>
      <c r="C134">
        <v>487</v>
      </c>
      <c r="D134" t="s">
        <v>183</v>
      </c>
      <c r="E134" t="s">
        <v>184</v>
      </c>
      <c r="F134">
        <v>0</v>
      </c>
      <c r="G134" t="s">
        <v>185</v>
      </c>
      <c r="H134">
        <v>1.5488E-2</v>
      </c>
      <c r="I134" t="s">
        <v>25</v>
      </c>
      <c r="J134" t="s">
        <v>186</v>
      </c>
      <c r="K134" t="e">
        <f t="shared" si="4"/>
        <v>#NAME?</v>
      </c>
      <c r="L134" t="s">
        <v>25</v>
      </c>
      <c r="M134" t="s">
        <v>24</v>
      </c>
      <c r="N134">
        <v>1.7936289999999999</v>
      </c>
      <c r="O134" t="s">
        <v>25</v>
      </c>
      <c r="P134" t="s">
        <v>1887</v>
      </c>
      <c r="Q134">
        <v>13</v>
      </c>
      <c r="R134" t="s">
        <v>189</v>
      </c>
      <c r="S134">
        <v>1000000</v>
      </c>
      <c r="T134" t="s">
        <v>190</v>
      </c>
      <c r="U134">
        <v>10</v>
      </c>
      <c r="V134" t="s">
        <v>191</v>
      </c>
      <c r="W134">
        <v>500</v>
      </c>
      <c r="X134" t="s">
        <v>192</v>
      </c>
      <c r="Y134">
        <v>100</v>
      </c>
      <c r="Z134" t="s">
        <v>193</v>
      </c>
      <c r="AA134">
        <v>10000</v>
      </c>
      <c r="AB134" t="s">
        <v>196</v>
      </c>
      <c r="AC134">
        <v>0</v>
      </c>
      <c r="AD134" t="s">
        <v>197</v>
      </c>
      <c r="AE134">
        <v>0</v>
      </c>
      <c r="AF134" t="s">
        <v>198</v>
      </c>
      <c r="AG134">
        <v>0.4</v>
      </c>
      <c r="AH134" t="s">
        <v>199</v>
      </c>
      <c r="AI134">
        <v>0</v>
      </c>
    </row>
    <row r="135" spans="1:35">
      <c r="A135">
        <v>836</v>
      </c>
      <c r="B135" t="s">
        <v>182</v>
      </c>
      <c r="C135">
        <v>235</v>
      </c>
      <c r="D135" t="s">
        <v>183</v>
      </c>
      <c r="E135" t="s">
        <v>184</v>
      </c>
      <c r="F135">
        <v>2351.17</v>
      </c>
      <c r="G135" t="s">
        <v>185</v>
      </c>
      <c r="H135">
        <v>1.836E-3</v>
      </c>
      <c r="I135" t="s">
        <v>25</v>
      </c>
      <c r="J135" t="s">
        <v>186</v>
      </c>
      <c r="K135" t="e">
        <f t="shared" si="4"/>
        <v>#NAME?</v>
      </c>
      <c r="L135" t="s">
        <v>25</v>
      </c>
      <c r="M135" t="s">
        <v>24</v>
      </c>
      <c r="N135">
        <v>3.21061</v>
      </c>
      <c r="O135" t="s">
        <v>25</v>
      </c>
      <c r="P135" t="s">
        <v>1887</v>
      </c>
      <c r="Q135">
        <v>13</v>
      </c>
      <c r="R135" t="s">
        <v>189</v>
      </c>
      <c r="S135">
        <v>1000000</v>
      </c>
      <c r="T135" t="s">
        <v>190</v>
      </c>
      <c r="U135">
        <v>5</v>
      </c>
      <c r="V135" t="s">
        <v>191</v>
      </c>
      <c r="W135">
        <v>500</v>
      </c>
      <c r="X135" t="s">
        <v>192</v>
      </c>
      <c r="Y135">
        <v>20</v>
      </c>
      <c r="Z135" t="s">
        <v>193</v>
      </c>
      <c r="AA135">
        <v>20</v>
      </c>
      <c r="AB135" t="s">
        <v>196</v>
      </c>
      <c r="AC135">
        <v>0</v>
      </c>
      <c r="AD135" t="s">
        <v>197</v>
      </c>
      <c r="AE135">
        <v>0</v>
      </c>
      <c r="AF135" t="s">
        <v>198</v>
      </c>
      <c r="AG135">
        <v>0.3</v>
      </c>
      <c r="AH135" t="s">
        <v>199</v>
      </c>
      <c r="AI135">
        <v>0</v>
      </c>
    </row>
    <row r="136" spans="1:35">
      <c r="A136">
        <v>835</v>
      </c>
      <c r="B136" t="s">
        <v>182</v>
      </c>
      <c r="C136">
        <v>178</v>
      </c>
      <c r="D136" t="s">
        <v>183</v>
      </c>
      <c r="E136" t="s">
        <v>184</v>
      </c>
      <c r="F136">
        <v>1583.8920000000001</v>
      </c>
      <c r="G136" t="s">
        <v>185</v>
      </c>
      <c r="H136">
        <v>1.4779999999999999E-3</v>
      </c>
      <c r="I136" t="s">
        <v>25</v>
      </c>
      <c r="J136" t="s">
        <v>186</v>
      </c>
      <c r="K136" t="e">
        <f t="shared" si="4"/>
        <v>#NAME?</v>
      </c>
      <c r="L136" t="s">
        <v>25</v>
      </c>
      <c r="M136" t="s">
        <v>24</v>
      </c>
      <c r="N136">
        <v>2.3436750000000002</v>
      </c>
      <c r="O136" t="s">
        <v>25</v>
      </c>
      <c r="P136" t="s">
        <v>1887</v>
      </c>
      <c r="Q136">
        <v>13</v>
      </c>
      <c r="R136" t="s">
        <v>189</v>
      </c>
      <c r="S136">
        <v>1000000</v>
      </c>
      <c r="T136" t="s">
        <v>190</v>
      </c>
      <c r="U136">
        <v>4</v>
      </c>
      <c r="V136" t="s">
        <v>191</v>
      </c>
      <c r="W136">
        <v>500</v>
      </c>
      <c r="X136" t="s">
        <v>192</v>
      </c>
      <c r="Y136">
        <v>20</v>
      </c>
      <c r="Z136" t="s">
        <v>193</v>
      </c>
      <c r="AA136">
        <v>20</v>
      </c>
      <c r="AB136" t="s">
        <v>196</v>
      </c>
      <c r="AC136">
        <v>0</v>
      </c>
      <c r="AD136" t="s">
        <v>197</v>
      </c>
      <c r="AE136">
        <v>0</v>
      </c>
      <c r="AF136" t="s">
        <v>198</v>
      </c>
      <c r="AG136">
        <v>0.2</v>
      </c>
      <c r="AH136" t="s">
        <v>199</v>
      </c>
      <c r="AI136">
        <v>0</v>
      </c>
    </row>
    <row r="137" spans="1:35">
      <c r="A137">
        <v>835</v>
      </c>
      <c r="B137" t="s">
        <v>182</v>
      </c>
      <c r="C137">
        <v>178</v>
      </c>
      <c r="D137" t="s">
        <v>183</v>
      </c>
      <c r="E137" t="s">
        <v>184</v>
      </c>
      <c r="F137">
        <v>1583.8920000000001</v>
      </c>
      <c r="G137" t="s">
        <v>185</v>
      </c>
      <c r="H137">
        <v>1.4369999999999999E-3</v>
      </c>
      <c r="I137" t="s">
        <v>25</v>
      </c>
      <c r="J137" t="s">
        <v>186</v>
      </c>
      <c r="K137" t="e">
        <f t="shared" si="4"/>
        <v>#NAME?</v>
      </c>
      <c r="L137" t="s">
        <v>25</v>
      </c>
      <c r="M137" t="s">
        <v>24</v>
      </c>
      <c r="N137">
        <v>2.522926</v>
      </c>
      <c r="O137" t="s">
        <v>25</v>
      </c>
      <c r="P137" t="s">
        <v>1887</v>
      </c>
      <c r="Q137">
        <v>13</v>
      </c>
      <c r="R137" t="s">
        <v>189</v>
      </c>
      <c r="S137">
        <v>1000000</v>
      </c>
      <c r="T137" t="s">
        <v>190</v>
      </c>
      <c r="U137">
        <v>4</v>
      </c>
      <c r="V137" t="s">
        <v>191</v>
      </c>
      <c r="W137">
        <v>500</v>
      </c>
      <c r="X137" t="s">
        <v>192</v>
      </c>
      <c r="Y137">
        <v>20</v>
      </c>
      <c r="Z137" t="s">
        <v>193</v>
      </c>
      <c r="AA137">
        <v>20</v>
      </c>
      <c r="AB137" t="s">
        <v>196</v>
      </c>
      <c r="AC137">
        <v>0</v>
      </c>
      <c r="AD137" t="s">
        <v>197</v>
      </c>
      <c r="AE137">
        <v>0</v>
      </c>
      <c r="AF137" t="s">
        <v>198</v>
      </c>
      <c r="AG137">
        <v>0.2</v>
      </c>
      <c r="AH137" t="s">
        <v>199</v>
      </c>
      <c r="AI137">
        <v>0</v>
      </c>
    </row>
    <row r="138" spans="1:35">
      <c r="A138">
        <v>835</v>
      </c>
      <c r="B138" t="s">
        <v>182</v>
      </c>
      <c r="C138">
        <v>68</v>
      </c>
      <c r="D138" t="s">
        <v>183</v>
      </c>
      <c r="E138" t="s">
        <v>184</v>
      </c>
      <c r="F138">
        <v>1926.568</v>
      </c>
      <c r="G138" t="s">
        <v>185</v>
      </c>
      <c r="H138">
        <v>3.2699999999999998E-4</v>
      </c>
      <c r="I138" t="s">
        <v>25</v>
      </c>
      <c r="J138" t="s">
        <v>186</v>
      </c>
      <c r="K138" t="e">
        <f t="shared" si="4"/>
        <v>#NAME?</v>
      </c>
      <c r="L138" t="s">
        <v>25</v>
      </c>
      <c r="M138" t="s">
        <v>24</v>
      </c>
      <c r="N138">
        <v>2.478475</v>
      </c>
      <c r="O138" t="s">
        <v>25</v>
      </c>
      <c r="P138" t="s">
        <v>1887</v>
      </c>
      <c r="Q138">
        <v>13</v>
      </c>
      <c r="R138" t="s">
        <v>189</v>
      </c>
      <c r="S138">
        <v>1000000</v>
      </c>
      <c r="T138" t="s">
        <v>190</v>
      </c>
      <c r="U138">
        <v>4</v>
      </c>
      <c r="V138" t="s">
        <v>191</v>
      </c>
      <c r="W138">
        <v>500</v>
      </c>
      <c r="X138" t="s">
        <v>192</v>
      </c>
      <c r="Y138">
        <v>20</v>
      </c>
      <c r="Z138" t="s">
        <v>193</v>
      </c>
      <c r="AA138">
        <v>20</v>
      </c>
      <c r="AB138" t="s">
        <v>196</v>
      </c>
      <c r="AC138">
        <v>0</v>
      </c>
      <c r="AD138" t="s">
        <v>197</v>
      </c>
      <c r="AE138">
        <v>0</v>
      </c>
      <c r="AF138" t="s">
        <v>198</v>
      </c>
      <c r="AG138">
        <v>0.2</v>
      </c>
      <c r="AH138" t="s">
        <v>199</v>
      </c>
      <c r="AI138">
        <v>0</v>
      </c>
    </row>
    <row r="139" spans="1:35">
      <c r="A139">
        <v>832</v>
      </c>
      <c r="B139" t="s">
        <v>182</v>
      </c>
      <c r="C139">
        <v>3</v>
      </c>
      <c r="D139" t="s">
        <v>183</v>
      </c>
      <c r="E139" t="s">
        <v>184</v>
      </c>
      <c r="F139">
        <v>6.6139999999999999</v>
      </c>
      <c r="G139" t="s">
        <v>185</v>
      </c>
      <c r="H139">
        <v>2.1259999999999999E-3</v>
      </c>
      <c r="I139" t="s">
        <v>25</v>
      </c>
      <c r="J139" t="s">
        <v>186</v>
      </c>
      <c r="K139" t="e">
        <f t="shared" si="4"/>
        <v>#NAME?</v>
      </c>
      <c r="L139" t="s">
        <v>25</v>
      </c>
      <c r="M139" t="s">
        <v>24</v>
      </c>
      <c r="N139">
        <v>2.9381000000000001E-2</v>
      </c>
      <c r="O139" t="s">
        <v>25</v>
      </c>
      <c r="P139" t="s">
        <v>1887</v>
      </c>
      <c r="Q139">
        <v>11</v>
      </c>
      <c r="R139" t="s">
        <v>189</v>
      </c>
      <c r="S139">
        <v>10000</v>
      </c>
      <c r="T139" t="s">
        <v>190</v>
      </c>
      <c r="U139">
        <v>8</v>
      </c>
      <c r="V139" t="s">
        <v>191</v>
      </c>
      <c r="W139">
        <v>500</v>
      </c>
      <c r="X139" t="s">
        <v>192</v>
      </c>
      <c r="Y139">
        <v>20</v>
      </c>
      <c r="Z139" t="s">
        <v>193</v>
      </c>
      <c r="AA139">
        <v>20</v>
      </c>
      <c r="AB139" t="s">
        <v>196</v>
      </c>
      <c r="AC139">
        <v>0</v>
      </c>
      <c r="AD139" t="s">
        <v>197</v>
      </c>
      <c r="AE139">
        <v>0</v>
      </c>
      <c r="AF139" t="s">
        <v>198</v>
      </c>
      <c r="AG139">
        <v>0.4</v>
      </c>
      <c r="AH139" t="s">
        <v>199</v>
      </c>
      <c r="AI139">
        <v>0</v>
      </c>
    </row>
    <row r="140" spans="1:35">
      <c r="A140">
        <v>832</v>
      </c>
      <c r="B140" t="s">
        <v>182</v>
      </c>
      <c r="C140">
        <v>3</v>
      </c>
      <c r="D140" t="s">
        <v>183</v>
      </c>
      <c r="E140" t="s">
        <v>184</v>
      </c>
      <c r="F140">
        <v>6.6139999999999999</v>
      </c>
      <c r="G140" t="s">
        <v>185</v>
      </c>
      <c r="H140">
        <v>2.1459999999999999E-3</v>
      </c>
      <c r="I140" t="s">
        <v>25</v>
      </c>
      <c r="J140" t="s">
        <v>186</v>
      </c>
      <c r="K140" t="e">
        <f t="shared" si="4"/>
        <v>#NAME?</v>
      </c>
      <c r="L140" t="s">
        <v>25</v>
      </c>
      <c r="M140" t="s">
        <v>24</v>
      </c>
      <c r="N140">
        <v>2.9461000000000001E-2</v>
      </c>
      <c r="O140" t="s">
        <v>25</v>
      </c>
      <c r="P140" t="s">
        <v>1887</v>
      </c>
      <c r="Q140">
        <v>11</v>
      </c>
      <c r="R140" t="s">
        <v>189</v>
      </c>
      <c r="S140">
        <v>10000</v>
      </c>
      <c r="T140" t="s">
        <v>190</v>
      </c>
      <c r="U140">
        <v>8</v>
      </c>
      <c r="V140" t="s">
        <v>191</v>
      </c>
      <c r="W140">
        <v>500</v>
      </c>
      <c r="X140" t="s">
        <v>192</v>
      </c>
      <c r="Y140">
        <v>20</v>
      </c>
      <c r="Z140" t="s">
        <v>193</v>
      </c>
      <c r="AA140">
        <v>20</v>
      </c>
      <c r="AB140" t="s">
        <v>196</v>
      </c>
      <c r="AC140">
        <v>0</v>
      </c>
      <c r="AD140" t="s">
        <v>197</v>
      </c>
      <c r="AE140">
        <v>0</v>
      </c>
      <c r="AF140" t="s">
        <v>198</v>
      </c>
      <c r="AG140">
        <v>0.4</v>
      </c>
      <c r="AH140" t="s">
        <v>199</v>
      </c>
      <c r="AI140">
        <v>0</v>
      </c>
    </row>
    <row r="141" spans="1:35">
      <c r="A141">
        <v>831</v>
      </c>
      <c r="B141" t="s">
        <v>182</v>
      </c>
      <c r="C141">
        <v>3</v>
      </c>
      <c r="D141" t="s">
        <v>183</v>
      </c>
      <c r="E141" t="s">
        <v>184</v>
      </c>
      <c r="F141">
        <v>6.6139999999999999</v>
      </c>
      <c r="G141" t="s">
        <v>185</v>
      </c>
      <c r="H141">
        <v>3.0959999999999998E-3</v>
      </c>
      <c r="I141" t="s">
        <v>25</v>
      </c>
      <c r="J141" t="s">
        <v>186</v>
      </c>
      <c r="K141" t="e">
        <f t="shared" si="4"/>
        <v>#NAME?</v>
      </c>
      <c r="L141" t="s">
        <v>25</v>
      </c>
      <c r="M141" t="s">
        <v>24</v>
      </c>
      <c r="N141">
        <v>4.3171000000000001E-2</v>
      </c>
      <c r="O141" t="s">
        <v>25</v>
      </c>
      <c r="P141" t="s">
        <v>1887</v>
      </c>
      <c r="Q141">
        <v>11</v>
      </c>
      <c r="R141" t="s">
        <v>189</v>
      </c>
      <c r="S141">
        <v>10000</v>
      </c>
      <c r="T141" t="s">
        <v>190</v>
      </c>
      <c r="U141">
        <v>8</v>
      </c>
      <c r="V141" t="s">
        <v>191</v>
      </c>
      <c r="W141">
        <v>500</v>
      </c>
      <c r="X141" t="s">
        <v>192</v>
      </c>
      <c r="Y141">
        <v>20</v>
      </c>
      <c r="Z141" t="s">
        <v>193</v>
      </c>
      <c r="AA141">
        <v>20</v>
      </c>
      <c r="AB141" t="s">
        <v>196</v>
      </c>
      <c r="AC141">
        <v>0</v>
      </c>
      <c r="AD141" t="s">
        <v>197</v>
      </c>
      <c r="AE141">
        <v>0</v>
      </c>
      <c r="AF141" t="s">
        <v>198</v>
      </c>
      <c r="AG141">
        <v>0.4</v>
      </c>
      <c r="AH141" t="s">
        <v>199</v>
      </c>
      <c r="AI141">
        <v>0</v>
      </c>
    </row>
    <row r="142" spans="1:35">
      <c r="A142">
        <v>831</v>
      </c>
      <c r="B142" t="s">
        <v>182</v>
      </c>
      <c r="C142">
        <v>3</v>
      </c>
      <c r="D142" t="s">
        <v>183</v>
      </c>
      <c r="E142" t="s">
        <v>184</v>
      </c>
      <c r="F142">
        <v>6.6139999999999999</v>
      </c>
      <c r="G142" t="s">
        <v>185</v>
      </c>
      <c r="H142">
        <v>2.2260000000000001E-3</v>
      </c>
      <c r="I142" t="s">
        <v>25</v>
      </c>
      <c r="J142" t="s">
        <v>186</v>
      </c>
      <c r="K142" t="e">
        <f t="shared" si="4"/>
        <v>#NAME?</v>
      </c>
      <c r="L142" t="s">
        <v>25</v>
      </c>
      <c r="M142" t="s">
        <v>24</v>
      </c>
      <c r="N142">
        <v>3.0949999999999998E-2</v>
      </c>
      <c r="O142" t="s">
        <v>25</v>
      </c>
      <c r="P142" t="s">
        <v>1887</v>
      </c>
      <c r="Q142">
        <v>11</v>
      </c>
      <c r="R142" t="s">
        <v>189</v>
      </c>
      <c r="S142">
        <v>10000</v>
      </c>
      <c r="T142" t="s">
        <v>190</v>
      </c>
      <c r="U142">
        <v>8</v>
      </c>
      <c r="V142" t="s">
        <v>191</v>
      </c>
      <c r="W142">
        <v>500</v>
      </c>
      <c r="X142" t="s">
        <v>192</v>
      </c>
      <c r="Y142">
        <v>20</v>
      </c>
      <c r="Z142" t="s">
        <v>193</v>
      </c>
      <c r="AA142">
        <v>20</v>
      </c>
      <c r="AB142" t="s">
        <v>196</v>
      </c>
      <c r="AC142">
        <v>0</v>
      </c>
      <c r="AD142" t="s">
        <v>197</v>
      </c>
      <c r="AE142">
        <v>0</v>
      </c>
      <c r="AF142" t="s">
        <v>198</v>
      </c>
      <c r="AG142">
        <v>0.4</v>
      </c>
      <c r="AH142" t="s">
        <v>199</v>
      </c>
      <c r="AI142">
        <v>0</v>
      </c>
    </row>
    <row r="143" spans="1:35">
      <c r="A143">
        <v>831</v>
      </c>
      <c r="B143" t="s">
        <v>182</v>
      </c>
      <c r="C143">
        <v>3</v>
      </c>
      <c r="D143" t="s">
        <v>183</v>
      </c>
      <c r="E143" t="s">
        <v>184</v>
      </c>
      <c r="F143">
        <v>6.6139999999999999</v>
      </c>
      <c r="G143" t="s">
        <v>185</v>
      </c>
      <c r="H143">
        <v>2.2799999999999999E-3</v>
      </c>
      <c r="I143" t="s">
        <v>25</v>
      </c>
      <c r="J143" t="s">
        <v>186</v>
      </c>
      <c r="K143" t="e">
        <f t="shared" si="4"/>
        <v>#NAME?</v>
      </c>
      <c r="L143" t="s">
        <v>25</v>
      </c>
      <c r="M143" t="s">
        <v>24</v>
      </c>
      <c r="N143">
        <v>3.1609999999999999E-2</v>
      </c>
      <c r="O143" t="s">
        <v>25</v>
      </c>
      <c r="P143" t="s">
        <v>1887</v>
      </c>
      <c r="Q143">
        <v>11</v>
      </c>
      <c r="R143" t="s">
        <v>189</v>
      </c>
      <c r="S143">
        <v>10000</v>
      </c>
      <c r="T143" t="s">
        <v>190</v>
      </c>
      <c r="U143">
        <v>8</v>
      </c>
      <c r="V143" t="s">
        <v>191</v>
      </c>
      <c r="W143">
        <v>500</v>
      </c>
      <c r="X143" t="s">
        <v>192</v>
      </c>
      <c r="Y143">
        <v>20</v>
      </c>
      <c r="Z143" t="s">
        <v>193</v>
      </c>
      <c r="AA143">
        <v>20</v>
      </c>
      <c r="AB143" t="s">
        <v>196</v>
      </c>
      <c r="AC143">
        <v>0</v>
      </c>
      <c r="AD143" t="s">
        <v>197</v>
      </c>
      <c r="AE143">
        <v>0</v>
      </c>
      <c r="AF143" t="s">
        <v>198</v>
      </c>
      <c r="AG143">
        <v>0.4</v>
      </c>
      <c r="AH143" t="s">
        <v>199</v>
      </c>
      <c r="AI143">
        <v>0</v>
      </c>
    </row>
    <row r="144" spans="1:35">
      <c r="A144">
        <v>831</v>
      </c>
      <c r="B144" t="s">
        <v>182</v>
      </c>
      <c r="C144">
        <v>3</v>
      </c>
      <c r="D144" t="s">
        <v>183</v>
      </c>
      <c r="E144" t="s">
        <v>184</v>
      </c>
      <c r="F144">
        <v>6.6139999999999999</v>
      </c>
      <c r="G144" t="s">
        <v>185</v>
      </c>
      <c r="H144">
        <v>2.3189999999999999E-3</v>
      </c>
      <c r="I144" t="s">
        <v>25</v>
      </c>
      <c r="J144" t="s">
        <v>186</v>
      </c>
      <c r="K144" t="e">
        <f t="shared" si="4"/>
        <v>#NAME?</v>
      </c>
      <c r="L144" t="s">
        <v>25</v>
      </c>
      <c r="M144" t="s">
        <v>24</v>
      </c>
      <c r="N144">
        <v>3.2813000000000002E-2</v>
      </c>
      <c r="O144" t="s">
        <v>25</v>
      </c>
      <c r="P144" t="s">
        <v>1887</v>
      </c>
      <c r="Q144">
        <v>11</v>
      </c>
      <c r="R144" t="s">
        <v>189</v>
      </c>
      <c r="S144">
        <v>10000</v>
      </c>
      <c r="T144" t="s">
        <v>190</v>
      </c>
      <c r="U144">
        <v>8</v>
      </c>
      <c r="V144" t="s">
        <v>191</v>
      </c>
      <c r="W144">
        <v>500</v>
      </c>
      <c r="X144" t="s">
        <v>192</v>
      </c>
      <c r="Y144">
        <v>20</v>
      </c>
      <c r="Z144" t="s">
        <v>193</v>
      </c>
      <c r="AA144">
        <v>20</v>
      </c>
      <c r="AB144" t="s">
        <v>196</v>
      </c>
      <c r="AC144">
        <v>0</v>
      </c>
      <c r="AD144" t="s">
        <v>197</v>
      </c>
      <c r="AE144">
        <v>0</v>
      </c>
      <c r="AF144" t="s">
        <v>198</v>
      </c>
      <c r="AG144">
        <v>0.4</v>
      </c>
      <c r="AH144" t="s">
        <v>199</v>
      </c>
      <c r="AI144">
        <v>0</v>
      </c>
    </row>
    <row r="145" spans="1:35">
      <c r="A145">
        <v>831</v>
      </c>
      <c r="B145" t="s">
        <v>182</v>
      </c>
      <c r="C145">
        <v>3</v>
      </c>
      <c r="D145" t="s">
        <v>183</v>
      </c>
      <c r="E145" t="s">
        <v>184</v>
      </c>
      <c r="F145">
        <v>6.6139999999999999</v>
      </c>
      <c r="G145" t="s">
        <v>185</v>
      </c>
      <c r="H145">
        <v>2.3969999999999998E-3</v>
      </c>
      <c r="I145" t="s">
        <v>25</v>
      </c>
      <c r="J145" t="s">
        <v>186</v>
      </c>
      <c r="K145" t="e">
        <f t="shared" si="4"/>
        <v>#NAME?</v>
      </c>
      <c r="L145" t="s">
        <v>25</v>
      </c>
      <c r="M145" t="s">
        <v>24</v>
      </c>
      <c r="N145">
        <v>3.1754999999999999E-2</v>
      </c>
      <c r="O145" t="s">
        <v>25</v>
      </c>
      <c r="P145" t="s">
        <v>1887</v>
      </c>
      <c r="Q145">
        <v>11</v>
      </c>
      <c r="R145" t="s">
        <v>189</v>
      </c>
      <c r="S145">
        <v>10000</v>
      </c>
      <c r="T145" t="s">
        <v>190</v>
      </c>
      <c r="U145">
        <v>8</v>
      </c>
      <c r="V145" t="s">
        <v>191</v>
      </c>
      <c r="W145">
        <v>500</v>
      </c>
      <c r="X145" t="s">
        <v>192</v>
      </c>
      <c r="Y145">
        <v>20</v>
      </c>
      <c r="Z145" t="s">
        <v>193</v>
      </c>
      <c r="AA145">
        <v>20</v>
      </c>
      <c r="AB145" t="s">
        <v>196</v>
      </c>
      <c r="AC145">
        <v>0</v>
      </c>
      <c r="AD145" t="s">
        <v>197</v>
      </c>
      <c r="AE145">
        <v>0</v>
      </c>
      <c r="AF145" t="s">
        <v>198</v>
      </c>
      <c r="AG145">
        <v>0.4</v>
      </c>
      <c r="AH145" t="s">
        <v>199</v>
      </c>
      <c r="AI145">
        <v>0</v>
      </c>
    </row>
    <row r="146" spans="1:35">
      <c r="A146">
        <v>831</v>
      </c>
      <c r="B146" t="s">
        <v>182</v>
      </c>
      <c r="C146">
        <v>3</v>
      </c>
      <c r="D146" t="s">
        <v>183</v>
      </c>
      <c r="E146" t="s">
        <v>184</v>
      </c>
      <c r="F146">
        <v>6.6139999999999999</v>
      </c>
      <c r="G146" t="s">
        <v>185</v>
      </c>
      <c r="H146">
        <v>2.2169999999999998E-3</v>
      </c>
      <c r="I146" t="s">
        <v>25</v>
      </c>
      <c r="J146" t="s">
        <v>186</v>
      </c>
      <c r="K146" t="e">
        <f t="shared" si="4"/>
        <v>#NAME?</v>
      </c>
      <c r="L146" t="s">
        <v>25</v>
      </c>
      <c r="M146" t="s">
        <v>24</v>
      </c>
      <c r="N146">
        <v>3.0936000000000002E-2</v>
      </c>
      <c r="O146" t="s">
        <v>25</v>
      </c>
      <c r="P146" t="s">
        <v>1887</v>
      </c>
      <c r="Q146">
        <v>11</v>
      </c>
      <c r="R146" t="s">
        <v>189</v>
      </c>
      <c r="S146">
        <v>10000</v>
      </c>
      <c r="T146" t="s">
        <v>190</v>
      </c>
      <c r="U146">
        <v>8</v>
      </c>
      <c r="V146" t="s">
        <v>191</v>
      </c>
      <c r="W146">
        <v>500</v>
      </c>
      <c r="X146" t="s">
        <v>192</v>
      </c>
      <c r="Y146">
        <v>20</v>
      </c>
      <c r="Z146" t="s">
        <v>193</v>
      </c>
      <c r="AA146">
        <v>20</v>
      </c>
      <c r="AB146" t="s">
        <v>196</v>
      </c>
      <c r="AC146">
        <v>0</v>
      </c>
      <c r="AD146" t="s">
        <v>197</v>
      </c>
      <c r="AE146">
        <v>0</v>
      </c>
      <c r="AF146" t="s">
        <v>198</v>
      </c>
      <c r="AG146">
        <v>0.4</v>
      </c>
      <c r="AH146" t="s">
        <v>199</v>
      </c>
      <c r="AI146">
        <v>0</v>
      </c>
    </row>
    <row r="147" spans="1:35">
      <c r="A147">
        <v>831</v>
      </c>
      <c r="B147" t="s">
        <v>182</v>
      </c>
      <c r="C147">
        <v>3</v>
      </c>
      <c r="D147" t="s">
        <v>183</v>
      </c>
      <c r="E147" t="s">
        <v>184</v>
      </c>
      <c r="F147">
        <v>6.6139999999999999</v>
      </c>
      <c r="G147" t="s">
        <v>185</v>
      </c>
      <c r="H147">
        <v>2.444E-3</v>
      </c>
      <c r="I147" t="s">
        <v>25</v>
      </c>
      <c r="J147" t="s">
        <v>186</v>
      </c>
      <c r="K147" t="e">
        <f t="shared" si="4"/>
        <v>#NAME?</v>
      </c>
      <c r="L147" t="s">
        <v>25</v>
      </c>
      <c r="M147" t="s">
        <v>24</v>
      </c>
      <c r="N147">
        <v>3.2568E-2</v>
      </c>
      <c r="O147" t="s">
        <v>25</v>
      </c>
      <c r="P147" t="s">
        <v>1887</v>
      </c>
      <c r="Q147">
        <v>11</v>
      </c>
      <c r="R147" t="s">
        <v>189</v>
      </c>
      <c r="S147">
        <v>10000</v>
      </c>
      <c r="T147" t="s">
        <v>190</v>
      </c>
      <c r="U147">
        <v>8</v>
      </c>
      <c r="V147" t="s">
        <v>191</v>
      </c>
      <c r="W147">
        <v>500</v>
      </c>
      <c r="X147" t="s">
        <v>192</v>
      </c>
      <c r="Y147">
        <v>20</v>
      </c>
      <c r="Z147" t="s">
        <v>193</v>
      </c>
      <c r="AA147">
        <v>20</v>
      </c>
      <c r="AB147" t="s">
        <v>196</v>
      </c>
      <c r="AC147">
        <v>0</v>
      </c>
      <c r="AD147" t="s">
        <v>197</v>
      </c>
      <c r="AE147">
        <v>0</v>
      </c>
      <c r="AF147" t="s">
        <v>198</v>
      </c>
      <c r="AG147">
        <v>0.4</v>
      </c>
      <c r="AH147" t="s">
        <v>199</v>
      </c>
      <c r="AI147">
        <v>0</v>
      </c>
    </row>
    <row r="148" spans="1:35">
      <c r="A148">
        <v>831</v>
      </c>
      <c r="B148" t="s">
        <v>182</v>
      </c>
      <c r="C148">
        <v>3</v>
      </c>
      <c r="D148" t="s">
        <v>183</v>
      </c>
      <c r="E148" t="s">
        <v>184</v>
      </c>
      <c r="F148">
        <v>6.6139999999999999</v>
      </c>
      <c r="G148" t="s">
        <v>185</v>
      </c>
      <c r="H148">
        <v>2.2260000000000001E-3</v>
      </c>
      <c r="I148" t="s">
        <v>25</v>
      </c>
      <c r="J148" t="s">
        <v>186</v>
      </c>
      <c r="K148" t="e">
        <f t="shared" si="4"/>
        <v>#NAME?</v>
      </c>
      <c r="L148" t="s">
        <v>25</v>
      </c>
      <c r="M148" t="s">
        <v>24</v>
      </c>
      <c r="N148">
        <v>3.1413999999999997E-2</v>
      </c>
      <c r="O148" t="s">
        <v>25</v>
      </c>
      <c r="P148" t="s">
        <v>1887</v>
      </c>
      <c r="Q148">
        <v>11</v>
      </c>
      <c r="R148" t="s">
        <v>189</v>
      </c>
      <c r="S148">
        <v>10000</v>
      </c>
      <c r="T148" t="s">
        <v>190</v>
      </c>
      <c r="U148">
        <v>8</v>
      </c>
      <c r="V148" t="s">
        <v>191</v>
      </c>
      <c r="W148">
        <v>500</v>
      </c>
      <c r="X148" t="s">
        <v>192</v>
      </c>
      <c r="Y148">
        <v>20</v>
      </c>
      <c r="Z148" t="s">
        <v>193</v>
      </c>
      <c r="AA148">
        <v>20</v>
      </c>
      <c r="AB148" t="s">
        <v>196</v>
      </c>
      <c r="AC148">
        <v>0</v>
      </c>
      <c r="AD148" t="s">
        <v>197</v>
      </c>
      <c r="AE148">
        <v>0</v>
      </c>
      <c r="AF148" t="s">
        <v>198</v>
      </c>
      <c r="AG148">
        <v>0.4</v>
      </c>
      <c r="AH148" t="s">
        <v>199</v>
      </c>
      <c r="AI148">
        <v>0</v>
      </c>
    </row>
    <row r="149" spans="1:35">
      <c r="A149">
        <v>830</v>
      </c>
      <c r="B149" t="s">
        <v>182</v>
      </c>
      <c r="C149">
        <v>5</v>
      </c>
      <c r="D149" t="s">
        <v>183</v>
      </c>
      <c r="E149" t="s">
        <v>184</v>
      </c>
      <c r="F149">
        <v>3480.3580000000002</v>
      </c>
      <c r="G149" t="s">
        <v>185</v>
      </c>
      <c r="H149">
        <v>2.2420000000000001E-3</v>
      </c>
      <c r="I149" t="s">
        <v>25</v>
      </c>
      <c r="J149" t="s">
        <v>186</v>
      </c>
      <c r="K149" t="e">
        <f t="shared" si="4"/>
        <v>#NAME?</v>
      </c>
      <c r="L149" t="s">
        <v>25</v>
      </c>
      <c r="M149" t="s">
        <v>24</v>
      </c>
      <c r="N149">
        <v>6.1769999999999999E-2</v>
      </c>
      <c r="O149" t="s">
        <v>25</v>
      </c>
      <c r="P149" t="s">
        <v>1887</v>
      </c>
      <c r="Q149">
        <v>11</v>
      </c>
      <c r="R149" t="s">
        <v>189</v>
      </c>
      <c r="S149">
        <v>10000</v>
      </c>
      <c r="T149" t="s">
        <v>190</v>
      </c>
      <c r="U149">
        <v>10</v>
      </c>
      <c r="V149" t="s">
        <v>191</v>
      </c>
      <c r="W149">
        <v>500</v>
      </c>
      <c r="X149" t="s">
        <v>192</v>
      </c>
      <c r="Y149">
        <v>20</v>
      </c>
      <c r="Z149" t="s">
        <v>193</v>
      </c>
      <c r="AA149">
        <v>20</v>
      </c>
      <c r="AB149" t="s">
        <v>196</v>
      </c>
      <c r="AC149">
        <v>0</v>
      </c>
      <c r="AD149" t="s">
        <v>197</v>
      </c>
      <c r="AE149">
        <v>0</v>
      </c>
      <c r="AF149" t="s">
        <v>198</v>
      </c>
      <c r="AG149">
        <v>0.9</v>
      </c>
      <c r="AH149" t="s">
        <v>199</v>
      </c>
      <c r="AI149">
        <v>0</v>
      </c>
    </row>
    <row r="150" spans="1:35">
      <c r="A150">
        <v>830</v>
      </c>
      <c r="B150" t="s">
        <v>182</v>
      </c>
      <c r="C150">
        <v>5</v>
      </c>
      <c r="D150" t="s">
        <v>183</v>
      </c>
      <c r="E150" t="s">
        <v>184</v>
      </c>
      <c r="F150">
        <v>3480.3580000000002</v>
      </c>
      <c r="G150" t="s">
        <v>185</v>
      </c>
      <c r="H150">
        <v>2.1779999999999998E-3</v>
      </c>
      <c r="I150" t="s">
        <v>25</v>
      </c>
      <c r="J150" t="s">
        <v>186</v>
      </c>
      <c r="K150" t="e">
        <f t="shared" si="4"/>
        <v>#NAME?</v>
      </c>
      <c r="L150" t="s">
        <v>25</v>
      </c>
      <c r="M150" t="s">
        <v>24</v>
      </c>
      <c r="N150">
        <v>6.0693999999999998E-2</v>
      </c>
      <c r="O150" t="s">
        <v>25</v>
      </c>
      <c r="P150" t="s">
        <v>1887</v>
      </c>
      <c r="Q150">
        <v>11</v>
      </c>
      <c r="R150" t="s">
        <v>189</v>
      </c>
      <c r="S150">
        <v>10000</v>
      </c>
      <c r="T150" t="s">
        <v>190</v>
      </c>
      <c r="U150">
        <v>10</v>
      </c>
      <c r="V150" t="s">
        <v>191</v>
      </c>
      <c r="W150">
        <v>500</v>
      </c>
      <c r="X150" t="s">
        <v>192</v>
      </c>
      <c r="Y150">
        <v>20</v>
      </c>
      <c r="Z150" t="s">
        <v>193</v>
      </c>
      <c r="AA150">
        <v>20</v>
      </c>
      <c r="AB150" t="s">
        <v>196</v>
      </c>
      <c r="AC150">
        <v>0</v>
      </c>
      <c r="AD150" t="s">
        <v>197</v>
      </c>
      <c r="AE150">
        <v>0</v>
      </c>
      <c r="AF150" t="s">
        <v>198</v>
      </c>
      <c r="AG150">
        <v>0.9</v>
      </c>
      <c r="AH150" t="s">
        <v>199</v>
      </c>
      <c r="AI150">
        <v>0</v>
      </c>
    </row>
    <row r="151" spans="1:35">
      <c r="A151">
        <v>830</v>
      </c>
      <c r="B151" t="s">
        <v>182</v>
      </c>
      <c r="C151">
        <v>2</v>
      </c>
      <c r="D151" t="s">
        <v>183</v>
      </c>
      <c r="E151" t="s">
        <v>184</v>
      </c>
      <c r="F151">
        <v>1597.91</v>
      </c>
      <c r="G151" t="s">
        <v>185</v>
      </c>
      <c r="H151">
        <v>2.0040000000000001E-3</v>
      </c>
      <c r="I151" t="s">
        <v>25</v>
      </c>
      <c r="J151" t="s">
        <v>186</v>
      </c>
      <c r="K151" t="e">
        <f t="shared" si="4"/>
        <v>#NAME?</v>
      </c>
      <c r="L151" t="s">
        <v>25</v>
      </c>
      <c r="M151" t="s">
        <v>24</v>
      </c>
      <c r="N151">
        <v>4.5561999999999998E-2</v>
      </c>
      <c r="O151" t="s">
        <v>25</v>
      </c>
      <c r="P151" t="s">
        <v>1887</v>
      </c>
      <c r="Q151">
        <v>11</v>
      </c>
      <c r="R151" t="s">
        <v>189</v>
      </c>
      <c r="S151">
        <v>10000</v>
      </c>
      <c r="T151" t="s">
        <v>190</v>
      </c>
      <c r="U151">
        <v>5</v>
      </c>
      <c r="V151" t="s">
        <v>191</v>
      </c>
      <c r="W151">
        <v>500</v>
      </c>
      <c r="X151" t="s">
        <v>192</v>
      </c>
      <c r="Y151">
        <v>20</v>
      </c>
      <c r="Z151" t="s">
        <v>193</v>
      </c>
      <c r="AA151">
        <v>20</v>
      </c>
      <c r="AB151" t="s">
        <v>196</v>
      </c>
      <c r="AC151">
        <v>0</v>
      </c>
      <c r="AD151" t="s">
        <v>197</v>
      </c>
      <c r="AE151">
        <v>0</v>
      </c>
      <c r="AF151" t="s">
        <v>198</v>
      </c>
      <c r="AG151">
        <v>0.7</v>
      </c>
      <c r="AH151" t="s">
        <v>199</v>
      </c>
      <c r="AI151">
        <v>0</v>
      </c>
    </row>
    <row r="152" spans="1:35">
      <c r="A152">
        <v>829</v>
      </c>
      <c r="B152" t="s">
        <v>182</v>
      </c>
      <c r="C152">
        <v>2</v>
      </c>
      <c r="D152" t="s">
        <v>183</v>
      </c>
      <c r="E152" t="s">
        <v>184</v>
      </c>
      <c r="F152">
        <v>290.96600000000001</v>
      </c>
      <c r="G152" t="s">
        <v>185</v>
      </c>
      <c r="H152">
        <v>1.6739999999999999E-3</v>
      </c>
      <c r="I152" t="s">
        <v>25</v>
      </c>
      <c r="J152" t="s">
        <v>186</v>
      </c>
      <c r="K152" t="e">
        <f t="shared" si="4"/>
        <v>#NAME?</v>
      </c>
      <c r="L152" t="s">
        <v>25</v>
      </c>
      <c r="M152" t="s">
        <v>24</v>
      </c>
      <c r="N152">
        <v>2.8482E-2</v>
      </c>
      <c r="O152" t="s">
        <v>25</v>
      </c>
      <c r="P152" t="s">
        <v>1887</v>
      </c>
      <c r="Q152">
        <v>11</v>
      </c>
      <c r="R152" t="s">
        <v>189</v>
      </c>
      <c r="S152">
        <v>10000</v>
      </c>
      <c r="T152" t="s">
        <v>190</v>
      </c>
      <c r="U152">
        <v>5</v>
      </c>
      <c r="V152" t="s">
        <v>191</v>
      </c>
      <c r="W152">
        <v>500</v>
      </c>
      <c r="X152" t="s">
        <v>192</v>
      </c>
      <c r="Y152">
        <v>20</v>
      </c>
      <c r="Z152" t="s">
        <v>193</v>
      </c>
      <c r="AA152">
        <v>20</v>
      </c>
      <c r="AB152" t="s">
        <v>196</v>
      </c>
      <c r="AC152">
        <v>0</v>
      </c>
      <c r="AD152" t="s">
        <v>197</v>
      </c>
      <c r="AE152">
        <v>0</v>
      </c>
      <c r="AF152" t="s">
        <v>198</v>
      </c>
      <c r="AG152">
        <v>0.5</v>
      </c>
      <c r="AH152" t="s">
        <v>199</v>
      </c>
      <c r="AI152">
        <v>0</v>
      </c>
    </row>
    <row r="153" spans="1:35">
      <c r="A153">
        <v>829</v>
      </c>
      <c r="B153" t="s">
        <v>182</v>
      </c>
      <c r="C153">
        <v>2</v>
      </c>
      <c r="D153" t="s">
        <v>183</v>
      </c>
      <c r="E153" t="s">
        <v>184</v>
      </c>
      <c r="F153">
        <v>290.96600000000001</v>
      </c>
      <c r="G153" t="s">
        <v>185</v>
      </c>
      <c r="H153">
        <v>1.668E-3</v>
      </c>
      <c r="I153" t="s">
        <v>25</v>
      </c>
      <c r="J153" t="s">
        <v>186</v>
      </c>
      <c r="K153" t="e">
        <f t="shared" si="4"/>
        <v>#NAME?</v>
      </c>
      <c r="L153" t="s">
        <v>25</v>
      </c>
      <c r="M153" t="s">
        <v>24</v>
      </c>
      <c r="N153">
        <v>2.8584999999999999E-2</v>
      </c>
      <c r="O153" t="s">
        <v>25</v>
      </c>
      <c r="P153" t="s">
        <v>1887</v>
      </c>
      <c r="Q153">
        <v>11</v>
      </c>
      <c r="R153" t="s">
        <v>189</v>
      </c>
      <c r="S153">
        <v>10000</v>
      </c>
      <c r="T153" t="s">
        <v>190</v>
      </c>
      <c r="U153">
        <v>5</v>
      </c>
      <c r="V153" t="s">
        <v>191</v>
      </c>
      <c r="W153">
        <v>500</v>
      </c>
      <c r="X153" t="s">
        <v>192</v>
      </c>
      <c r="Y153">
        <v>20</v>
      </c>
      <c r="Z153" t="s">
        <v>193</v>
      </c>
      <c r="AA153">
        <v>20</v>
      </c>
      <c r="AB153" t="s">
        <v>196</v>
      </c>
      <c r="AC153">
        <v>0</v>
      </c>
      <c r="AD153" t="s">
        <v>197</v>
      </c>
      <c r="AE153">
        <v>0</v>
      </c>
      <c r="AF153" t="s">
        <v>198</v>
      </c>
      <c r="AG153">
        <v>0.5</v>
      </c>
      <c r="AH153" t="s">
        <v>199</v>
      </c>
      <c r="AI153">
        <v>0</v>
      </c>
    </row>
    <row r="154" spans="1:35">
      <c r="A154">
        <v>829</v>
      </c>
      <c r="B154" t="s">
        <v>182</v>
      </c>
      <c r="C154">
        <v>2</v>
      </c>
      <c r="D154" t="s">
        <v>183</v>
      </c>
      <c r="E154" t="s">
        <v>184</v>
      </c>
      <c r="F154">
        <v>290.96600000000001</v>
      </c>
      <c r="G154" t="s">
        <v>185</v>
      </c>
      <c r="H154">
        <v>2.0089999999999999E-3</v>
      </c>
      <c r="I154" t="s">
        <v>25</v>
      </c>
      <c r="J154" t="s">
        <v>186</v>
      </c>
      <c r="K154" t="e">
        <f t="shared" si="4"/>
        <v>#NAME?</v>
      </c>
      <c r="L154" t="s">
        <v>25</v>
      </c>
      <c r="M154" t="s">
        <v>24</v>
      </c>
      <c r="N154">
        <v>2.9064E-2</v>
      </c>
      <c r="O154" t="s">
        <v>25</v>
      </c>
      <c r="P154" t="s">
        <v>1887</v>
      </c>
      <c r="Q154">
        <v>11</v>
      </c>
      <c r="R154" t="s">
        <v>189</v>
      </c>
      <c r="S154">
        <v>10000</v>
      </c>
      <c r="T154" t="s">
        <v>190</v>
      </c>
      <c r="U154">
        <v>5</v>
      </c>
      <c r="V154" t="s">
        <v>191</v>
      </c>
      <c r="W154">
        <v>500</v>
      </c>
      <c r="X154" t="s">
        <v>192</v>
      </c>
      <c r="Y154">
        <v>20</v>
      </c>
      <c r="Z154" t="s">
        <v>193</v>
      </c>
      <c r="AA154">
        <v>20</v>
      </c>
      <c r="AB154" t="s">
        <v>196</v>
      </c>
      <c r="AC154">
        <v>0</v>
      </c>
      <c r="AD154" t="s">
        <v>197</v>
      </c>
      <c r="AE154">
        <v>0</v>
      </c>
      <c r="AF154" t="s">
        <v>198</v>
      </c>
      <c r="AG154">
        <v>0.5</v>
      </c>
      <c r="AH154" t="s">
        <v>199</v>
      </c>
      <c r="AI154">
        <v>0</v>
      </c>
    </row>
    <row r="155" spans="1:35">
      <c r="A155">
        <v>829</v>
      </c>
      <c r="B155" t="s">
        <v>182</v>
      </c>
      <c r="C155">
        <v>2</v>
      </c>
      <c r="D155" t="s">
        <v>183</v>
      </c>
      <c r="E155" t="s">
        <v>184</v>
      </c>
      <c r="F155">
        <v>290.96600000000001</v>
      </c>
      <c r="G155" t="s">
        <v>185</v>
      </c>
      <c r="H155">
        <v>1.6459999999999999E-3</v>
      </c>
      <c r="I155" t="s">
        <v>25</v>
      </c>
      <c r="J155" t="s">
        <v>186</v>
      </c>
      <c r="K155" t="e">
        <f t="shared" si="4"/>
        <v>#NAME?</v>
      </c>
      <c r="L155" t="s">
        <v>25</v>
      </c>
      <c r="M155" t="s">
        <v>24</v>
      </c>
      <c r="N155">
        <v>2.5894E-2</v>
      </c>
      <c r="O155" t="s">
        <v>25</v>
      </c>
      <c r="P155" t="s">
        <v>1887</v>
      </c>
      <c r="Q155">
        <v>11</v>
      </c>
      <c r="R155" t="s">
        <v>189</v>
      </c>
      <c r="S155">
        <v>10000</v>
      </c>
      <c r="T155" t="s">
        <v>190</v>
      </c>
      <c r="U155">
        <v>5</v>
      </c>
      <c r="V155" t="s">
        <v>191</v>
      </c>
      <c r="W155">
        <v>500</v>
      </c>
      <c r="X155" t="s">
        <v>192</v>
      </c>
      <c r="Y155">
        <v>20</v>
      </c>
      <c r="Z155" t="s">
        <v>193</v>
      </c>
      <c r="AA155">
        <v>20</v>
      </c>
      <c r="AB155" t="s">
        <v>196</v>
      </c>
      <c r="AC155">
        <v>0</v>
      </c>
      <c r="AD155" t="s">
        <v>197</v>
      </c>
      <c r="AE155">
        <v>0</v>
      </c>
      <c r="AF155" t="s">
        <v>198</v>
      </c>
      <c r="AG155">
        <v>0.5</v>
      </c>
      <c r="AH155" t="s">
        <v>199</v>
      </c>
      <c r="AI155">
        <v>0</v>
      </c>
    </row>
    <row r="156" spans="1:35">
      <c r="A156">
        <v>828</v>
      </c>
      <c r="B156" t="s">
        <v>182</v>
      </c>
      <c r="C156">
        <v>1</v>
      </c>
      <c r="D156" t="s">
        <v>183</v>
      </c>
      <c r="E156" t="s">
        <v>184</v>
      </c>
      <c r="F156">
        <v>5024.9539999999997</v>
      </c>
      <c r="G156" t="s">
        <v>185</v>
      </c>
      <c r="H156">
        <v>8.7100000000000003E-4</v>
      </c>
      <c r="I156" t="s">
        <v>25</v>
      </c>
      <c r="J156" t="s">
        <v>186</v>
      </c>
      <c r="K156" t="e">
        <f t="shared" si="4"/>
        <v>#NAME?</v>
      </c>
      <c r="L156" t="s">
        <v>25</v>
      </c>
      <c r="M156" t="s">
        <v>24</v>
      </c>
      <c r="N156">
        <v>4.4117999999999997E-2</v>
      </c>
      <c r="O156" t="s">
        <v>25</v>
      </c>
      <c r="P156" t="s">
        <v>1887</v>
      </c>
      <c r="Q156">
        <v>11</v>
      </c>
      <c r="R156" t="s">
        <v>189</v>
      </c>
      <c r="S156">
        <v>10000</v>
      </c>
      <c r="T156" t="s">
        <v>190</v>
      </c>
      <c r="U156">
        <v>3</v>
      </c>
      <c r="V156" t="s">
        <v>191</v>
      </c>
      <c r="W156">
        <v>500</v>
      </c>
      <c r="X156" t="s">
        <v>192</v>
      </c>
      <c r="Y156">
        <v>20</v>
      </c>
      <c r="Z156" t="s">
        <v>193</v>
      </c>
      <c r="AA156">
        <v>20</v>
      </c>
      <c r="AB156" t="s">
        <v>196</v>
      </c>
      <c r="AC156">
        <v>0</v>
      </c>
      <c r="AD156" t="s">
        <v>197</v>
      </c>
      <c r="AE156">
        <v>0</v>
      </c>
      <c r="AF156" t="s">
        <v>198</v>
      </c>
      <c r="AG156">
        <v>0.8</v>
      </c>
      <c r="AH156" t="s">
        <v>199</v>
      </c>
      <c r="AI156">
        <v>0</v>
      </c>
    </row>
    <row r="157" spans="1:35">
      <c r="A157">
        <v>828</v>
      </c>
      <c r="B157" t="s">
        <v>182</v>
      </c>
      <c r="C157">
        <v>1</v>
      </c>
      <c r="D157" t="s">
        <v>183</v>
      </c>
      <c r="E157" t="s">
        <v>184</v>
      </c>
      <c r="F157">
        <v>5024.9539999999997</v>
      </c>
      <c r="G157" t="s">
        <v>185</v>
      </c>
      <c r="H157">
        <v>8.8999999999999995E-4</v>
      </c>
      <c r="I157" t="s">
        <v>25</v>
      </c>
      <c r="J157" t="s">
        <v>186</v>
      </c>
      <c r="K157" t="e">
        <f t="shared" si="4"/>
        <v>#NAME?</v>
      </c>
      <c r="L157" t="s">
        <v>25</v>
      </c>
      <c r="M157" t="s">
        <v>24</v>
      </c>
      <c r="N157">
        <v>4.4505000000000003E-2</v>
      </c>
      <c r="O157" t="s">
        <v>25</v>
      </c>
      <c r="P157" t="s">
        <v>1887</v>
      </c>
      <c r="Q157">
        <v>11</v>
      </c>
      <c r="R157" t="s">
        <v>189</v>
      </c>
      <c r="S157">
        <v>10000</v>
      </c>
      <c r="T157" t="s">
        <v>190</v>
      </c>
      <c r="U157">
        <v>3</v>
      </c>
      <c r="V157" t="s">
        <v>191</v>
      </c>
      <c r="W157">
        <v>500</v>
      </c>
      <c r="X157" t="s">
        <v>192</v>
      </c>
      <c r="Y157">
        <v>20</v>
      </c>
      <c r="Z157" t="s">
        <v>193</v>
      </c>
      <c r="AA157">
        <v>20</v>
      </c>
      <c r="AB157" t="s">
        <v>196</v>
      </c>
      <c r="AC157">
        <v>0</v>
      </c>
      <c r="AD157" t="s">
        <v>197</v>
      </c>
      <c r="AE157">
        <v>0</v>
      </c>
      <c r="AF157" t="s">
        <v>198</v>
      </c>
      <c r="AG157">
        <v>0.8</v>
      </c>
      <c r="AH157" t="s">
        <v>199</v>
      </c>
      <c r="AI157">
        <v>0</v>
      </c>
    </row>
    <row r="158" spans="1:35">
      <c r="A158">
        <v>828</v>
      </c>
      <c r="B158" t="s">
        <v>182</v>
      </c>
      <c r="C158">
        <v>2</v>
      </c>
      <c r="D158" t="s">
        <v>183</v>
      </c>
      <c r="E158" t="s">
        <v>184</v>
      </c>
      <c r="F158">
        <v>1597.91</v>
      </c>
      <c r="G158" t="s">
        <v>185</v>
      </c>
      <c r="H158">
        <v>1.4760000000000001E-3</v>
      </c>
      <c r="I158" t="s">
        <v>25</v>
      </c>
      <c r="J158" t="s">
        <v>186</v>
      </c>
      <c r="K158" t="e">
        <f t="shared" si="4"/>
        <v>#NAME?</v>
      </c>
      <c r="L158" t="s">
        <v>25</v>
      </c>
      <c r="M158" t="s">
        <v>24</v>
      </c>
      <c r="N158">
        <v>3.6121E-2</v>
      </c>
      <c r="O158" t="s">
        <v>25</v>
      </c>
      <c r="P158" t="s">
        <v>1887</v>
      </c>
      <c r="Q158">
        <v>11</v>
      </c>
      <c r="R158" t="s">
        <v>189</v>
      </c>
      <c r="S158">
        <v>10000</v>
      </c>
      <c r="T158" t="s">
        <v>190</v>
      </c>
      <c r="U158">
        <v>5</v>
      </c>
      <c r="V158" t="s">
        <v>191</v>
      </c>
      <c r="W158">
        <v>500</v>
      </c>
      <c r="X158" t="s">
        <v>192</v>
      </c>
      <c r="Y158">
        <v>20</v>
      </c>
      <c r="Z158" t="s">
        <v>193</v>
      </c>
      <c r="AA158">
        <v>20</v>
      </c>
      <c r="AB158" t="s">
        <v>196</v>
      </c>
      <c r="AC158">
        <v>0</v>
      </c>
      <c r="AD158" t="s">
        <v>197</v>
      </c>
      <c r="AE158">
        <v>0</v>
      </c>
      <c r="AF158" t="s">
        <v>198</v>
      </c>
      <c r="AG158">
        <v>0.7</v>
      </c>
      <c r="AH158" t="s">
        <v>199</v>
      </c>
      <c r="AI158">
        <v>0</v>
      </c>
    </row>
    <row r="159" spans="1:35">
      <c r="A159">
        <v>828</v>
      </c>
      <c r="B159" t="s">
        <v>182</v>
      </c>
      <c r="C159">
        <v>2</v>
      </c>
      <c r="D159" t="s">
        <v>183</v>
      </c>
      <c r="E159" t="s">
        <v>184</v>
      </c>
      <c r="F159">
        <v>1597.91</v>
      </c>
      <c r="G159" t="s">
        <v>185</v>
      </c>
      <c r="H159">
        <v>1.5070000000000001E-3</v>
      </c>
      <c r="I159" t="s">
        <v>25</v>
      </c>
      <c r="J159" t="s">
        <v>186</v>
      </c>
      <c r="K159" t="e">
        <f t="shared" ref="K159:K190" si="5">-nan</f>
        <v>#NAME?</v>
      </c>
      <c r="L159" t="s">
        <v>25</v>
      </c>
      <c r="M159" t="s">
        <v>24</v>
      </c>
      <c r="N159">
        <v>3.6531000000000001E-2</v>
      </c>
      <c r="O159" t="s">
        <v>25</v>
      </c>
      <c r="P159" t="s">
        <v>1887</v>
      </c>
      <c r="Q159">
        <v>11</v>
      </c>
      <c r="R159" t="s">
        <v>189</v>
      </c>
      <c r="S159">
        <v>10000</v>
      </c>
      <c r="T159" t="s">
        <v>190</v>
      </c>
      <c r="U159">
        <v>5</v>
      </c>
      <c r="V159" t="s">
        <v>191</v>
      </c>
      <c r="W159">
        <v>500</v>
      </c>
      <c r="X159" t="s">
        <v>192</v>
      </c>
      <c r="Y159">
        <v>20</v>
      </c>
      <c r="Z159" t="s">
        <v>193</v>
      </c>
      <c r="AA159">
        <v>20</v>
      </c>
      <c r="AB159" t="s">
        <v>196</v>
      </c>
      <c r="AC159">
        <v>0</v>
      </c>
      <c r="AD159" t="s">
        <v>197</v>
      </c>
      <c r="AE159">
        <v>0</v>
      </c>
      <c r="AF159" t="s">
        <v>198</v>
      </c>
      <c r="AG159">
        <v>0.7</v>
      </c>
      <c r="AH159" t="s">
        <v>199</v>
      </c>
      <c r="AI159">
        <v>0</v>
      </c>
    </row>
    <row r="160" spans="1:35">
      <c r="A160">
        <v>828</v>
      </c>
      <c r="B160" t="s">
        <v>182</v>
      </c>
      <c r="C160">
        <v>2</v>
      </c>
      <c r="D160" t="s">
        <v>183</v>
      </c>
      <c r="E160" t="s">
        <v>184</v>
      </c>
      <c r="F160">
        <v>1597.91</v>
      </c>
      <c r="G160" t="s">
        <v>185</v>
      </c>
      <c r="H160">
        <v>1.482E-3</v>
      </c>
      <c r="I160" t="s">
        <v>25</v>
      </c>
      <c r="J160" t="s">
        <v>186</v>
      </c>
      <c r="K160" t="e">
        <f t="shared" si="5"/>
        <v>#NAME?</v>
      </c>
      <c r="L160" t="s">
        <v>25</v>
      </c>
      <c r="M160" t="s">
        <v>24</v>
      </c>
      <c r="N160">
        <v>3.6178000000000002E-2</v>
      </c>
      <c r="O160" t="s">
        <v>25</v>
      </c>
      <c r="P160" t="s">
        <v>1887</v>
      </c>
      <c r="Q160">
        <v>11</v>
      </c>
      <c r="R160" t="s">
        <v>189</v>
      </c>
      <c r="S160">
        <v>10000</v>
      </c>
      <c r="T160" t="s">
        <v>190</v>
      </c>
      <c r="U160">
        <v>5</v>
      </c>
      <c r="V160" t="s">
        <v>191</v>
      </c>
      <c r="W160">
        <v>500</v>
      </c>
      <c r="X160" t="s">
        <v>192</v>
      </c>
      <c r="Y160">
        <v>20</v>
      </c>
      <c r="Z160" t="s">
        <v>193</v>
      </c>
      <c r="AA160">
        <v>20</v>
      </c>
      <c r="AB160" t="s">
        <v>196</v>
      </c>
      <c r="AC160">
        <v>0</v>
      </c>
      <c r="AD160" t="s">
        <v>197</v>
      </c>
      <c r="AE160">
        <v>0</v>
      </c>
      <c r="AF160" t="s">
        <v>198</v>
      </c>
      <c r="AG160">
        <v>0.7</v>
      </c>
      <c r="AH160" t="s">
        <v>199</v>
      </c>
      <c r="AI160">
        <v>0</v>
      </c>
    </row>
    <row r="161" spans="1:35">
      <c r="A161">
        <v>827</v>
      </c>
      <c r="B161" t="s">
        <v>182</v>
      </c>
      <c r="C161">
        <v>1</v>
      </c>
      <c r="D161" t="s">
        <v>183</v>
      </c>
      <c r="E161" t="s">
        <v>184</v>
      </c>
      <c r="F161">
        <v>896.69200000000001</v>
      </c>
      <c r="G161" t="s">
        <v>185</v>
      </c>
      <c r="H161">
        <v>1.4339999999999999E-3</v>
      </c>
      <c r="I161" t="s">
        <v>25</v>
      </c>
      <c r="J161" t="s">
        <v>186</v>
      </c>
      <c r="K161" t="e">
        <f t="shared" si="5"/>
        <v>#NAME?</v>
      </c>
      <c r="L161" t="s">
        <v>25</v>
      </c>
      <c r="M161" t="s">
        <v>24</v>
      </c>
      <c r="N161">
        <v>2.835E-2</v>
      </c>
      <c r="O161" t="s">
        <v>25</v>
      </c>
      <c r="P161" t="s">
        <v>1887</v>
      </c>
      <c r="Q161">
        <v>11</v>
      </c>
      <c r="R161" t="s">
        <v>189</v>
      </c>
      <c r="S161">
        <v>10000</v>
      </c>
      <c r="T161" t="s">
        <v>190</v>
      </c>
      <c r="U161">
        <v>4</v>
      </c>
      <c r="V161" t="s">
        <v>191</v>
      </c>
      <c r="W161">
        <v>500</v>
      </c>
      <c r="X161" t="s">
        <v>192</v>
      </c>
      <c r="Y161">
        <v>20</v>
      </c>
      <c r="Z161" t="s">
        <v>193</v>
      </c>
      <c r="AA161">
        <v>20</v>
      </c>
      <c r="AB161" t="s">
        <v>196</v>
      </c>
      <c r="AC161">
        <v>0</v>
      </c>
      <c r="AD161" t="s">
        <v>197</v>
      </c>
      <c r="AE161">
        <v>1</v>
      </c>
      <c r="AF161" t="s">
        <v>198</v>
      </c>
      <c r="AG161">
        <v>0.1</v>
      </c>
      <c r="AH161" t="s">
        <v>199</v>
      </c>
      <c r="AI161">
        <v>0</v>
      </c>
    </row>
    <row r="162" spans="1:35">
      <c r="A162">
        <v>827</v>
      </c>
      <c r="B162" t="s">
        <v>182</v>
      </c>
      <c r="C162">
        <v>1</v>
      </c>
      <c r="D162" t="s">
        <v>183</v>
      </c>
      <c r="E162" t="s">
        <v>184</v>
      </c>
      <c r="F162">
        <v>896.69200000000001</v>
      </c>
      <c r="G162" t="s">
        <v>185</v>
      </c>
      <c r="H162">
        <v>1.7979999999999999E-3</v>
      </c>
      <c r="I162" t="s">
        <v>25</v>
      </c>
      <c r="J162" t="s">
        <v>186</v>
      </c>
      <c r="K162" t="e">
        <f t="shared" si="5"/>
        <v>#NAME?</v>
      </c>
      <c r="L162" t="s">
        <v>25</v>
      </c>
      <c r="M162" t="s">
        <v>24</v>
      </c>
      <c r="N162">
        <v>3.6768000000000002E-2</v>
      </c>
      <c r="O162" t="s">
        <v>25</v>
      </c>
      <c r="P162" t="s">
        <v>1887</v>
      </c>
      <c r="Q162">
        <v>11</v>
      </c>
      <c r="R162" t="s">
        <v>189</v>
      </c>
      <c r="S162">
        <v>10000</v>
      </c>
      <c r="T162" t="s">
        <v>190</v>
      </c>
      <c r="U162">
        <v>4</v>
      </c>
      <c r="V162" t="s">
        <v>191</v>
      </c>
      <c r="W162">
        <v>500</v>
      </c>
      <c r="X162" t="s">
        <v>192</v>
      </c>
      <c r="Y162">
        <v>20</v>
      </c>
      <c r="Z162" t="s">
        <v>193</v>
      </c>
      <c r="AA162">
        <v>20</v>
      </c>
      <c r="AB162" t="s">
        <v>196</v>
      </c>
      <c r="AC162">
        <v>0</v>
      </c>
      <c r="AD162" t="s">
        <v>197</v>
      </c>
      <c r="AE162">
        <v>1</v>
      </c>
      <c r="AF162" t="s">
        <v>198</v>
      </c>
      <c r="AG162">
        <v>0.1</v>
      </c>
      <c r="AH162" t="s">
        <v>199</v>
      </c>
      <c r="AI162">
        <v>0</v>
      </c>
    </row>
    <row r="163" spans="1:35">
      <c r="A163">
        <v>827</v>
      </c>
      <c r="B163" t="s">
        <v>182</v>
      </c>
      <c r="C163">
        <v>1</v>
      </c>
      <c r="D163" t="s">
        <v>183</v>
      </c>
      <c r="E163" t="s">
        <v>184</v>
      </c>
      <c r="F163">
        <v>896.69200000000001</v>
      </c>
      <c r="G163" t="s">
        <v>185</v>
      </c>
      <c r="H163">
        <v>1.3730000000000001E-3</v>
      </c>
      <c r="I163" t="s">
        <v>25</v>
      </c>
      <c r="J163" t="s">
        <v>186</v>
      </c>
      <c r="K163" t="e">
        <f t="shared" si="5"/>
        <v>#NAME?</v>
      </c>
      <c r="L163" t="s">
        <v>25</v>
      </c>
      <c r="M163" t="s">
        <v>24</v>
      </c>
      <c r="N163">
        <v>2.8986999999999999E-2</v>
      </c>
      <c r="O163" t="s">
        <v>25</v>
      </c>
      <c r="P163" t="s">
        <v>1887</v>
      </c>
      <c r="Q163">
        <v>11</v>
      </c>
      <c r="R163" t="s">
        <v>189</v>
      </c>
      <c r="S163">
        <v>10000</v>
      </c>
      <c r="T163" t="s">
        <v>190</v>
      </c>
      <c r="U163">
        <v>4</v>
      </c>
      <c r="V163" t="s">
        <v>191</v>
      </c>
      <c r="W163">
        <v>500</v>
      </c>
      <c r="X163" t="s">
        <v>192</v>
      </c>
      <c r="Y163">
        <v>20</v>
      </c>
      <c r="Z163" t="s">
        <v>193</v>
      </c>
      <c r="AA163">
        <v>20</v>
      </c>
      <c r="AB163" t="s">
        <v>196</v>
      </c>
      <c r="AC163">
        <v>0</v>
      </c>
      <c r="AD163" t="s">
        <v>197</v>
      </c>
      <c r="AE163">
        <v>1</v>
      </c>
      <c r="AF163" t="s">
        <v>198</v>
      </c>
      <c r="AG163">
        <v>0.1</v>
      </c>
      <c r="AH163" t="s">
        <v>199</v>
      </c>
      <c r="AI163">
        <v>0</v>
      </c>
    </row>
    <row r="164" spans="1:35">
      <c r="A164">
        <v>827</v>
      </c>
      <c r="B164" t="s">
        <v>182</v>
      </c>
      <c r="C164">
        <v>4</v>
      </c>
      <c r="D164" t="s">
        <v>183</v>
      </c>
      <c r="E164" t="s">
        <v>184</v>
      </c>
      <c r="F164">
        <v>8.8659999999999997</v>
      </c>
      <c r="G164" t="s">
        <v>185</v>
      </c>
      <c r="H164">
        <v>3.1410000000000001E-3</v>
      </c>
      <c r="I164" t="s">
        <v>25</v>
      </c>
      <c r="J164" t="s">
        <v>186</v>
      </c>
      <c r="K164" t="e">
        <f t="shared" si="5"/>
        <v>#NAME?</v>
      </c>
      <c r="L164" t="s">
        <v>25</v>
      </c>
      <c r="M164" t="s">
        <v>24</v>
      </c>
      <c r="N164">
        <v>4.1577999999999997E-2</v>
      </c>
      <c r="O164" t="s">
        <v>25</v>
      </c>
      <c r="P164" t="s">
        <v>1887</v>
      </c>
      <c r="Q164">
        <v>11</v>
      </c>
      <c r="R164" t="s">
        <v>189</v>
      </c>
      <c r="S164">
        <v>10000</v>
      </c>
      <c r="T164" t="s">
        <v>190</v>
      </c>
      <c r="U164">
        <v>10</v>
      </c>
      <c r="V164" t="s">
        <v>191</v>
      </c>
      <c r="W164">
        <v>500</v>
      </c>
      <c r="X164" t="s">
        <v>192</v>
      </c>
      <c r="Y164">
        <v>20</v>
      </c>
      <c r="Z164" t="s">
        <v>193</v>
      </c>
      <c r="AA164">
        <v>20</v>
      </c>
      <c r="AB164" t="s">
        <v>196</v>
      </c>
      <c r="AC164">
        <v>0</v>
      </c>
      <c r="AD164" t="s">
        <v>197</v>
      </c>
      <c r="AE164">
        <v>1</v>
      </c>
      <c r="AF164" t="s">
        <v>198</v>
      </c>
      <c r="AG164">
        <v>0</v>
      </c>
      <c r="AH164" t="s">
        <v>199</v>
      </c>
      <c r="AI164">
        <v>0</v>
      </c>
    </row>
    <row r="165" spans="1:35">
      <c r="A165">
        <v>827</v>
      </c>
      <c r="B165" t="s">
        <v>182</v>
      </c>
      <c r="C165">
        <v>3</v>
      </c>
      <c r="D165" t="s">
        <v>183</v>
      </c>
      <c r="E165" t="s">
        <v>184</v>
      </c>
      <c r="F165">
        <v>8.8659999999999997</v>
      </c>
      <c r="G165" t="s">
        <v>185</v>
      </c>
      <c r="H165">
        <v>1.885E-3</v>
      </c>
      <c r="I165" t="s">
        <v>25</v>
      </c>
      <c r="J165" t="s">
        <v>186</v>
      </c>
      <c r="K165" t="e">
        <f t="shared" si="5"/>
        <v>#NAME?</v>
      </c>
      <c r="L165" t="s">
        <v>25</v>
      </c>
      <c r="M165" t="s">
        <v>24</v>
      </c>
      <c r="N165">
        <v>5.2916999999999999E-2</v>
      </c>
      <c r="O165" t="s">
        <v>25</v>
      </c>
      <c r="P165" t="s">
        <v>1887</v>
      </c>
      <c r="Q165">
        <v>9</v>
      </c>
      <c r="R165" t="s">
        <v>189</v>
      </c>
      <c r="S165">
        <v>10000</v>
      </c>
      <c r="T165" t="s">
        <v>190</v>
      </c>
      <c r="U165">
        <v>10</v>
      </c>
      <c r="V165" t="s">
        <v>191</v>
      </c>
      <c r="W165">
        <v>500</v>
      </c>
      <c r="X165" t="s">
        <v>192</v>
      </c>
      <c r="Y165">
        <v>20</v>
      </c>
      <c r="Z165" t="s">
        <v>193</v>
      </c>
      <c r="AA165">
        <v>20</v>
      </c>
      <c r="AB165" t="s">
        <v>196</v>
      </c>
      <c r="AC165">
        <v>0</v>
      </c>
      <c r="AD165" t="s">
        <v>197</v>
      </c>
      <c r="AE165">
        <v>1</v>
      </c>
      <c r="AF165" t="s">
        <v>198</v>
      </c>
      <c r="AG165">
        <v>0</v>
      </c>
      <c r="AH165" t="s">
        <v>199</v>
      </c>
      <c r="AI165">
        <v>0</v>
      </c>
    </row>
    <row r="166" spans="1:35">
      <c r="A166">
        <v>826</v>
      </c>
      <c r="B166" t="s">
        <v>182</v>
      </c>
      <c r="C166">
        <v>3</v>
      </c>
      <c r="D166" t="s">
        <v>183</v>
      </c>
      <c r="E166" t="s">
        <v>184</v>
      </c>
      <c r="F166">
        <v>9.548</v>
      </c>
      <c r="G166" t="s">
        <v>185</v>
      </c>
      <c r="H166">
        <v>1.6609999999999999E-3</v>
      </c>
      <c r="I166" t="s">
        <v>25</v>
      </c>
      <c r="J166" t="s">
        <v>186</v>
      </c>
      <c r="K166" t="e">
        <f t="shared" si="5"/>
        <v>#NAME?</v>
      </c>
      <c r="L166" t="s">
        <v>25</v>
      </c>
      <c r="M166" t="s">
        <v>24</v>
      </c>
      <c r="N166">
        <v>5.1362999999999999E-2</v>
      </c>
      <c r="O166" t="s">
        <v>25</v>
      </c>
      <c r="P166" t="s">
        <v>1887</v>
      </c>
      <c r="Q166">
        <v>9</v>
      </c>
      <c r="R166" t="s">
        <v>189</v>
      </c>
      <c r="S166">
        <v>10000</v>
      </c>
      <c r="T166" t="s">
        <v>190</v>
      </c>
      <c r="U166">
        <v>10</v>
      </c>
      <c r="V166" t="s">
        <v>191</v>
      </c>
      <c r="W166">
        <v>500</v>
      </c>
      <c r="X166" t="s">
        <v>192</v>
      </c>
      <c r="Y166">
        <v>20</v>
      </c>
      <c r="Z166" t="s">
        <v>193</v>
      </c>
      <c r="AA166">
        <v>20</v>
      </c>
      <c r="AB166" t="s">
        <v>196</v>
      </c>
      <c r="AC166">
        <v>0</v>
      </c>
      <c r="AD166" t="s">
        <v>197</v>
      </c>
      <c r="AE166">
        <v>0</v>
      </c>
      <c r="AF166" t="s">
        <v>198</v>
      </c>
      <c r="AG166">
        <v>0.5</v>
      </c>
      <c r="AH166" t="s">
        <v>199</v>
      </c>
      <c r="AI166">
        <v>0</v>
      </c>
    </row>
    <row r="167" spans="1:35">
      <c r="A167">
        <v>826</v>
      </c>
      <c r="B167" t="s">
        <v>182</v>
      </c>
      <c r="C167">
        <v>3</v>
      </c>
      <c r="D167" t="s">
        <v>183</v>
      </c>
      <c r="E167" t="s">
        <v>184</v>
      </c>
      <c r="F167">
        <v>9.548</v>
      </c>
      <c r="G167" t="s">
        <v>185</v>
      </c>
      <c r="H167">
        <v>1.5759999999999999E-3</v>
      </c>
      <c r="I167" t="s">
        <v>25</v>
      </c>
      <c r="J167" t="s">
        <v>186</v>
      </c>
      <c r="K167" t="e">
        <f t="shared" si="5"/>
        <v>#NAME?</v>
      </c>
      <c r="L167" t="s">
        <v>25</v>
      </c>
      <c r="M167" t="s">
        <v>24</v>
      </c>
      <c r="N167">
        <v>4.8918999999999997E-2</v>
      </c>
      <c r="O167" t="s">
        <v>25</v>
      </c>
      <c r="P167" t="s">
        <v>1887</v>
      </c>
      <c r="Q167">
        <v>9</v>
      </c>
      <c r="R167" t="s">
        <v>189</v>
      </c>
      <c r="S167">
        <v>10000</v>
      </c>
      <c r="T167" t="s">
        <v>190</v>
      </c>
      <c r="U167">
        <v>10</v>
      </c>
      <c r="V167" t="s">
        <v>191</v>
      </c>
      <c r="W167">
        <v>500</v>
      </c>
      <c r="X167" t="s">
        <v>192</v>
      </c>
      <c r="Y167">
        <v>20</v>
      </c>
      <c r="Z167" t="s">
        <v>193</v>
      </c>
      <c r="AA167">
        <v>20</v>
      </c>
      <c r="AB167" t="s">
        <v>196</v>
      </c>
      <c r="AC167">
        <v>0</v>
      </c>
      <c r="AD167" t="s">
        <v>197</v>
      </c>
      <c r="AE167">
        <v>0</v>
      </c>
      <c r="AF167" t="s">
        <v>198</v>
      </c>
      <c r="AG167">
        <v>0.5</v>
      </c>
      <c r="AH167" t="s">
        <v>199</v>
      </c>
      <c r="AI167">
        <v>0</v>
      </c>
    </row>
    <row r="168" spans="1:35">
      <c r="A168">
        <v>825</v>
      </c>
      <c r="B168" t="s">
        <v>182</v>
      </c>
      <c r="C168">
        <v>3</v>
      </c>
      <c r="D168" t="s">
        <v>183</v>
      </c>
      <c r="E168" t="s">
        <v>184</v>
      </c>
      <c r="F168">
        <v>9.548</v>
      </c>
      <c r="G168" t="s">
        <v>185</v>
      </c>
      <c r="H168">
        <v>1.5640000000000001E-3</v>
      </c>
      <c r="I168" t="s">
        <v>25</v>
      </c>
      <c r="J168" t="s">
        <v>186</v>
      </c>
      <c r="K168" t="e">
        <f t="shared" si="5"/>
        <v>#NAME?</v>
      </c>
      <c r="L168" t="s">
        <v>25</v>
      </c>
      <c r="M168" t="s">
        <v>24</v>
      </c>
      <c r="N168">
        <v>4.9468999999999999E-2</v>
      </c>
      <c r="O168" t="s">
        <v>25</v>
      </c>
      <c r="P168" t="s">
        <v>1887</v>
      </c>
      <c r="Q168">
        <v>9</v>
      </c>
      <c r="R168" t="s">
        <v>189</v>
      </c>
      <c r="S168">
        <v>10000</v>
      </c>
      <c r="T168" t="s">
        <v>190</v>
      </c>
      <c r="U168">
        <v>10</v>
      </c>
      <c r="V168" t="s">
        <v>191</v>
      </c>
      <c r="W168">
        <v>500</v>
      </c>
      <c r="X168" t="s">
        <v>192</v>
      </c>
      <c r="Y168">
        <v>20</v>
      </c>
      <c r="Z168" t="s">
        <v>193</v>
      </c>
      <c r="AA168">
        <v>20</v>
      </c>
      <c r="AB168" t="s">
        <v>196</v>
      </c>
      <c r="AC168">
        <v>0</v>
      </c>
      <c r="AD168" t="s">
        <v>197</v>
      </c>
      <c r="AE168">
        <v>0</v>
      </c>
      <c r="AF168" t="s">
        <v>198</v>
      </c>
      <c r="AG168">
        <v>0.5</v>
      </c>
      <c r="AH168" t="s">
        <v>199</v>
      </c>
      <c r="AI168">
        <v>0</v>
      </c>
    </row>
    <row r="169" spans="1:35">
      <c r="A169">
        <v>825</v>
      </c>
      <c r="B169" t="s">
        <v>182</v>
      </c>
      <c r="C169">
        <v>2</v>
      </c>
      <c r="D169" t="s">
        <v>183</v>
      </c>
      <c r="E169" t="s">
        <v>184</v>
      </c>
      <c r="F169">
        <v>3150.9639999999999</v>
      </c>
      <c r="G169" t="s">
        <v>185</v>
      </c>
      <c r="H169">
        <v>7.6000000000000004E-4</v>
      </c>
      <c r="I169" t="s">
        <v>25</v>
      </c>
      <c r="J169" t="s">
        <v>186</v>
      </c>
      <c r="K169" t="e">
        <f t="shared" si="5"/>
        <v>#NAME?</v>
      </c>
      <c r="L169" t="s">
        <v>25</v>
      </c>
      <c r="M169" t="s">
        <v>24</v>
      </c>
      <c r="N169">
        <v>4.7313000000000001E-2</v>
      </c>
      <c r="O169" t="s">
        <v>25</v>
      </c>
      <c r="P169" t="s">
        <v>1887</v>
      </c>
      <c r="Q169">
        <v>9</v>
      </c>
      <c r="R169" t="s">
        <v>189</v>
      </c>
      <c r="S169">
        <v>10000</v>
      </c>
      <c r="T169" t="s">
        <v>190</v>
      </c>
      <c r="U169">
        <v>5</v>
      </c>
      <c r="V169" t="s">
        <v>191</v>
      </c>
      <c r="W169">
        <v>500</v>
      </c>
      <c r="X169" t="s">
        <v>192</v>
      </c>
      <c r="Y169">
        <v>20</v>
      </c>
      <c r="Z169" t="s">
        <v>193</v>
      </c>
      <c r="AA169">
        <v>20</v>
      </c>
      <c r="AB169" t="s">
        <v>196</v>
      </c>
      <c r="AC169">
        <v>0</v>
      </c>
      <c r="AD169" t="s">
        <v>197</v>
      </c>
      <c r="AE169">
        <v>0</v>
      </c>
      <c r="AF169" t="s">
        <v>198</v>
      </c>
      <c r="AG169">
        <v>0.8</v>
      </c>
      <c r="AH169" t="s">
        <v>199</v>
      </c>
      <c r="AI169">
        <v>0</v>
      </c>
    </row>
    <row r="170" spans="1:35">
      <c r="A170">
        <v>824</v>
      </c>
      <c r="B170" t="s">
        <v>182</v>
      </c>
      <c r="C170">
        <v>2</v>
      </c>
      <c r="D170" t="s">
        <v>183</v>
      </c>
      <c r="E170" t="s">
        <v>184</v>
      </c>
      <c r="F170">
        <v>3150.9639999999999</v>
      </c>
      <c r="G170" t="s">
        <v>185</v>
      </c>
      <c r="H170">
        <v>8.4400000000000002E-4</v>
      </c>
      <c r="I170" t="s">
        <v>25</v>
      </c>
      <c r="J170" t="s">
        <v>186</v>
      </c>
      <c r="K170" t="e">
        <f t="shared" si="5"/>
        <v>#NAME?</v>
      </c>
      <c r="L170" t="s">
        <v>25</v>
      </c>
      <c r="M170" t="s">
        <v>24</v>
      </c>
      <c r="N170">
        <v>4.9522999999999998E-2</v>
      </c>
      <c r="O170" t="s">
        <v>25</v>
      </c>
      <c r="P170" t="s">
        <v>1887</v>
      </c>
      <c r="Q170">
        <v>9</v>
      </c>
      <c r="R170" t="s">
        <v>189</v>
      </c>
      <c r="S170">
        <v>10000</v>
      </c>
      <c r="T170" t="s">
        <v>190</v>
      </c>
      <c r="U170">
        <v>5</v>
      </c>
      <c r="V170" t="s">
        <v>191</v>
      </c>
      <c r="W170">
        <v>500</v>
      </c>
      <c r="X170" t="s">
        <v>192</v>
      </c>
      <c r="Y170">
        <v>20</v>
      </c>
      <c r="Z170" t="s">
        <v>193</v>
      </c>
      <c r="AA170">
        <v>20</v>
      </c>
      <c r="AB170" t="s">
        <v>196</v>
      </c>
      <c r="AC170">
        <v>0</v>
      </c>
      <c r="AD170" t="s">
        <v>197</v>
      </c>
      <c r="AE170">
        <v>0</v>
      </c>
      <c r="AF170" t="s">
        <v>198</v>
      </c>
      <c r="AG170">
        <v>0.8</v>
      </c>
      <c r="AH170" t="s">
        <v>199</v>
      </c>
      <c r="AI170">
        <v>0</v>
      </c>
    </row>
    <row r="171" spans="1:35">
      <c r="A171">
        <v>824</v>
      </c>
      <c r="B171" t="s">
        <v>182</v>
      </c>
      <c r="C171">
        <v>2</v>
      </c>
      <c r="D171" t="s">
        <v>183</v>
      </c>
      <c r="E171" t="s">
        <v>184</v>
      </c>
      <c r="F171">
        <v>3150.9639999999999</v>
      </c>
      <c r="G171" t="s">
        <v>185</v>
      </c>
      <c r="H171">
        <v>8.3699999999999996E-4</v>
      </c>
      <c r="I171" t="s">
        <v>25</v>
      </c>
      <c r="J171" t="s">
        <v>186</v>
      </c>
      <c r="K171" t="e">
        <f t="shared" si="5"/>
        <v>#NAME?</v>
      </c>
      <c r="L171" t="s">
        <v>25</v>
      </c>
      <c r="M171" t="s">
        <v>24</v>
      </c>
      <c r="N171">
        <v>4.8436E-2</v>
      </c>
      <c r="O171" t="s">
        <v>25</v>
      </c>
      <c r="P171" t="s">
        <v>1887</v>
      </c>
      <c r="Q171">
        <v>9</v>
      </c>
      <c r="R171" t="s">
        <v>189</v>
      </c>
      <c r="S171">
        <v>10000</v>
      </c>
      <c r="T171" t="s">
        <v>190</v>
      </c>
      <c r="U171">
        <v>5</v>
      </c>
      <c r="V171" t="s">
        <v>191</v>
      </c>
      <c r="W171">
        <v>500</v>
      </c>
      <c r="X171" t="s">
        <v>192</v>
      </c>
      <c r="Y171">
        <v>20</v>
      </c>
      <c r="Z171" t="s">
        <v>193</v>
      </c>
      <c r="AA171">
        <v>20</v>
      </c>
      <c r="AB171" t="s">
        <v>196</v>
      </c>
      <c r="AC171">
        <v>0</v>
      </c>
      <c r="AD171" t="s">
        <v>197</v>
      </c>
      <c r="AE171">
        <v>0</v>
      </c>
      <c r="AF171" t="s">
        <v>198</v>
      </c>
      <c r="AG171">
        <v>0.8</v>
      </c>
      <c r="AH171" t="s">
        <v>199</v>
      </c>
      <c r="AI171">
        <v>0</v>
      </c>
    </row>
    <row r="172" spans="1:35">
      <c r="A172">
        <v>824</v>
      </c>
      <c r="B172" t="s">
        <v>182</v>
      </c>
      <c r="C172">
        <v>1</v>
      </c>
      <c r="D172" t="s">
        <v>183</v>
      </c>
      <c r="E172" t="s">
        <v>184</v>
      </c>
      <c r="F172">
        <v>3354.2719999999999</v>
      </c>
      <c r="G172" t="s">
        <v>185</v>
      </c>
      <c r="H172">
        <v>4.9600000000000002E-4</v>
      </c>
      <c r="I172" t="s">
        <v>25</v>
      </c>
      <c r="J172" t="s">
        <v>186</v>
      </c>
      <c r="K172" t="e">
        <f t="shared" si="5"/>
        <v>#NAME?</v>
      </c>
      <c r="L172" t="s">
        <v>25</v>
      </c>
      <c r="M172" t="s">
        <v>24</v>
      </c>
      <c r="N172">
        <v>4.1956E-2</v>
      </c>
      <c r="O172" t="s">
        <v>25</v>
      </c>
      <c r="P172" t="s">
        <v>1887</v>
      </c>
      <c r="Q172">
        <v>9</v>
      </c>
      <c r="R172" t="s">
        <v>189</v>
      </c>
      <c r="S172">
        <v>10000</v>
      </c>
      <c r="T172" t="s">
        <v>190</v>
      </c>
      <c r="U172">
        <v>5</v>
      </c>
      <c r="V172" t="s">
        <v>191</v>
      </c>
      <c r="W172">
        <v>500</v>
      </c>
      <c r="X172" t="s">
        <v>192</v>
      </c>
      <c r="Y172">
        <v>20</v>
      </c>
      <c r="Z172" t="s">
        <v>193</v>
      </c>
      <c r="AA172">
        <v>20</v>
      </c>
      <c r="AB172" t="s">
        <v>196</v>
      </c>
      <c r="AC172">
        <v>0</v>
      </c>
      <c r="AD172" t="s">
        <v>197</v>
      </c>
      <c r="AE172">
        <v>0</v>
      </c>
      <c r="AF172" t="s">
        <v>198</v>
      </c>
      <c r="AG172">
        <v>0.8</v>
      </c>
      <c r="AH172" t="s">
        <v>199</v>
      </c>
      <c r="AI172">
        <v>0</v>
      </c>
    </row>
    <row r="173" spans="1:35">
      <c r="A173">
        <v>824</v>
      </c>
      <c r="B173" t="s">
        <v>182</v>
      </c>
      <c r="C173">
        <v>1</v>
      </c>
      <c r="D173" t="s">
        <v>183</v>
      </c>
      <c r="E173" t="s">
        <v>184</v>
      </c>
      <c r="F173">
        <v>1720.1579999999999</v>
      </c>
      <c r="G173" t="s">
        <v>185</v>
      </c>
      <c r="H173">
        <v>4.5300000000000001E-4</v>
      </c>
      <c r="I173" t="s">
        <v>25</v>
      </c>
      <c r="J173" t="s">
        <v>186</v>
      </c>
      <c r="K173" t="e">
        <f t="shared" si="5"/>
        <v>#NAME?</v>
      </c>
      <c r="L173" t="s">
        <v>25</v>
      </c>
      <c r="M173" t="s">
        <v>24</v>
      </c>
      <c r="N173">
        <v>3.1792000000000001E-2</v>
      </c>
      <c r="O173" t="s">
        <v>25</v>
      </c>
      <c r="P173" t="s">
        <v>1887</v>
      </c>
      <c r="Q173">
        <v>9</v>
      </c>
      <c r="R173" t="s">
        <v>189</v>
      </c>
      <c r="S173">
        <v>10000</v>
      </c>
      <c r="T173" t="s">
        <v>190</v>
      </c>
      <c r="U173">
        <v>5</v>
      </c>
      <c r="V173" t="s">
        <v>191</v>
      </c>
      <c r="W173">
        <v>500</v>
      </c>
      <c r="X173" t="s">
        <v>192</v>
      </c>
      <c r="Y173">
        <v>20</v>
      </c>
      <c r="Z173" t="s">
        <v>193</v>
      </c>
      <c r="AA173">
        <v>20</v>
      </c>
      <c r="AB173" t="s">
        <v>196</v>
      </c>
      <c r="AC173">
        <v>0</v>
      </c>
      <c r="AD173" t="s">
        <v>197</v>
      </c>
      <c r="AE173">
        <v>0</v>
      </c>
      <c r="AF173" t="s">
        <v>198</v>
      </c>
      <c r="AG173">
        <v>0.7</v>
      </c>
      <c r="AH173" t="s">
        <v>199</v>
      </c>
      <c r="AI173">
        <v>0</v>
      </c>
    </row>
    <row r="174" spans="1:35">
      <c r="A174">
        <v>824</v>
      </c>
      <c r="B174" t="s">
        <v>182</v>
      </c>
      <c r="C174">
        <v>1</v>
      </c>
      <c r="D174" t="s">
        <v>183</v>
      </c>
      <c r="E174" t="s">
        <v>184</v>
      </c>
      <c r="F174">
        <v>796.93399999999997</v>
      </c>
      <c r="G174" t="s">
        <v>185</v>
      </c>
      <c r="H174">
        <v>5.0100000000000003E-4</v>
      </c>
      <c r="I174" t="s">
        <v>25</v>
      </c>
      <c r="J174" t="s">
        <v>186</v>
      </c>
      <c r="K174" t="e">
        <f t="shared" si="5"/>
        <v>#NAME?</v>
      </c>
      <c r="L174" t="s">
        <v>25</v>
      </c>
      <c r="M174" t="s">
        <v>24</v>
      </c>
      <c r="N174">
        <v>2.6821999999999999E-2</v>
      </c>
      <c r="O174" t="s">
        <v>25</v>
      </c>
      <c r="P174" t="s">
        <v>1887</v>
      </c>
      <c r="Q174">
        <v>9</v>
      </c>
      <c r="R174" t="s">
        <v>189</v>
      </c>
      <c r="S174">
        <v>10000</v>
      </c>
      <c r="T174" t="s">
        <v>190</v>
      </c>
      <c r="U174">
        <v>5</v>
      </c>
      <c r="V174" t="s">
        <v>191</v>
      </c>
      <c r="W174">
        <v>500</v>
      </c>
      <c r="X174" t="s">
        <v>192</v>
      </c>
      <c r="Y174">
        <v>20</v>
      </c>
      <c r="Z174" t="s">
        <v>193</v>
      </c>
      <c r="AA174">
        <v>20</v>
      </c>
      <c r="AB174" t="s">
        <v>196</v>
      </c>
      <c r="AC174">
        <v>0</v>
      </c>
      <c r="AD174" t="s">
        <v>197</v>
      </c>
      <c r="AE174">
        <v>0</v>
      </c>
      <c r="AF174" t="s">
        <v>198</v>
      </c>
      <c r="AG174">
        <v>0.6</v>
      </c>
      <c r="AH174" t="s">
        <v>199</v>
      </c>
      <c r="AI174">
        <v>0</v>
      </c>
    </row>
    <row r="175" spans="1:35">
      <c r="A175">
        <v>823</v>
      </c>
      <c r="B175" t="s">
        <v>182</v>
      </c>
      <c r="C175">
        <v>1</v>
      </c>
      <c r="D175" t="s">
        <v>183</v>
      </c>
      <c r="E175" t="s">
        <v>184</v>
      </c>
      <c r="F175">
        <v>108.982</v>
      </c>
      <c r="G175" t="s">
        <v>185</v>
      </c>
      <c r="H175">
        <v>4.9200000000000003E-4</v>
      </c>
      <c r="I175" t="s">
        <v>25</v>
      </c>
      <c r="J175" t="s">
        <v>186</v>
      </c>
      <c r="K175" t="e">
        <f t="shared" si="5"/>
        <v>#NAME?</v>
      </c>
      <c r="L175" t="s">
        <v>25</v>
      </c>
      <c r="M175" t="s">
        <v>24</v>
      </c>
      <c r="N175">
        <v>2.5047E-2</v>
      </c>
      <c r="O175" t="s">
        <v>25</v>
      </c>
      <c r="P175" t="s">
        <v>1887</v>
      </c>
      <c r="Q175">
        <v>8</v>
      </c>
      <c r="R175" t="s">
        <v>189</v>
      </c>
      <c r="S175">
        <v>10000</v>
      </c>
      <c r="T175" t="s">
        <v>190</v>
      </c>
      <c r="U175">
        <v>5</v>
      </c>
      <c r="V175" t="s">
        <v>191</v>
      </c>
      <c r="W175">
        <v>500</v>
      </c>
      <c r="X175" t="s">
        <v>192</v>
      </c>
      <c r="Y175">
        <v>20</v>
      </c>
      <c r="Z175" t="s">
        <v>193</v>
      </c>
      <c r="AA175">
        <v>20</v>
      </c>
      <c r="AB175" t="s">
        <v>196</v>
      </c>
      <c r="AC175">
        <v>0</v>
      </c>
      <c r="AD175" t="s">
        <v>197</v>
      </c>
      <c r="AE175">
        <v>0</v>
      </c>
      <c r="AF175" t="s">
        <v>198</v>
      </c>
      <c r="AG175">
        <v>0.4</v>
      </c>
      <c r="AH175" t="s">
        <v>199</v>
      </c>
      <c r="AI175">
        <v>0</v>
      </c>
    </row>
    <row r="176" spans="1:35">
      <c r="A176">
        <v>822</v>
      </c>
      <c r="B176" t="s">
        <v>182</v>
      </c>
      <c r="C176">
        <v>1</v>
      </c>
      <c r="D176" t="s">
        <v>183</v>
      </c>
      <c r="E176" t="s">
        <v>184</v>
      </c>
      <c r="F176">
        <v>96.02</v>
      </c>
      <c r="G176" t="s">
        <v>185</v>
      </c>
      <c r="H176">
        <v>7.3099999999999999E-4</v>
      </c>
      <c r="I176" t="s">
        <v>25</v>
      </c>
      <c r="J176" t="s">
        <v>186</v>
      </c>
      <c r="K176" t="e">
        <f t="shared" si="5"/>
        <v>#NAME?</v>
      </c>
      <c r="L176" t="s">
        <v>25</v>
      </c>
      <c r="M176" t="s">
        <v>24</v>
      </c>
      <c r="N176">
        <v>3.7227000000000003E-2</v>
      </c>
      <c r="O176" t="s">
        <v>25</v>
      </c>
      <c r="P176" t="s">
        <v>1887</v>
      </c>
      <c r="Q176">
        <v>8</v>
      </c>
      <c r="R176" t="s">
        <v>189</v>
      </c>
      <c r="S176">
        <v>10000</v>
      </c>
      <c r="T176" t="s">
        <v>190</v>
      </c>
      <c r="U176">
        <v>5</v>
      </c>
      <c r="V176" t="s">
        <v>191</v>
      </c>
      <c r="W176">
        <v>500</v>
      </c>
      <c r="X176" t="s">
        <v>192</v>
      </c>
      <c r="Y176">
        <v>20</v>
      </c>
      <c r="Z176" t="s">
        <v>193</v>
      </c>
      <c r="AA176">
        <v>20</v>
      </c>
      <c r="AB176" t="s">
        <v>196</v>
      </c>
      <c r="AC176">
        <v>0</v>
      </c>
      <c r="AD176" t="s">
        <v>197</v>
      </c>
      <c r="AE176">
        <v>0</v>
      </c>
      <c r="AF176" t="s">
        <v>198</v>
      </c>
      <c r="AG176">
        <v>0.4</v>
      </c>
      <c r="AH176" t="s">
        <v>199</v>
      </c>
      <c r="AI176">
        <v>0</v>
      </c>
    </row>
    <row r="177" spans="1:35">
      <c r="A177">
        <v>822</v>
      </c>
      <c r="B177" t="s">
        <v>182</v>
      </c>
      <c r="C177">
        <v>1</v>
      </c>
      <c r="D177" t="s">
        <v>183</v>
      </c>
      <c r="E177" t="s">
        <v>184</v>
      </c>
      <c r="F177">
        <v>96.02</v>
      </c>
      <c r="G177" t="s">
        <v>185</v>
      </c>
      <c r="H177">
        <v>6.9499999999999998E-4</v>
      </c>
      <c r="I177" t="s">
        <v>25</v>
      </c>
      <c r="J177" t="s">
        <v>186</v>
      </c>
      <c r="K177" t="e">
        <f t="shared" si="5"/>
        <v>#NAME?</v>
      </c>
      <c r="L177" t="s">
        <v>25</v>
      </c>
      <c r="M177" t="s">
        <v>24</v>
      </c>
      <c r="N177">
        <v>3.6414000000000002E-2</v>
      </c>
      <c r="O177" t="s">
        <v>25</v>
      </c>
      <c r="P177" t="s">
        <v>1887</v>
      </c>
      <c r="Q177">
        <v>8</v>
      </c>
      <c r="R177" t="s">
        <v>189</v>
      </c>
      <c r="S177">
        <v>10000</v>
      </c>
      <c r="T177" t="s">
        <v>190</v>
      </c>
      <c r="U177">
        <v>5</v>
      </c>
      <c r="V177" t="s">
        <v>191</v>
      </c>
      <c r="W177">
        <v>500</v>
      </c>
      <c r="X177" t="s">
        <v>192</v>
      </c>
      <c r="Y177">
        <v>20</v>
      </c>
      <c r="Z177" t="s">
        <v>193</v>
      </c>
      <c r="AA177">
        <v>20</v>
      </c>
      <c r="AB177" t="s">
        <v>196</v>
      </c>
      <c r="AC177">
        <v>0</v>
      </c>
      <c r="AD177" t="s">
        <v>197</v>
      </c>
      <c r="AE177">
        <v>0</v>
      </c>
      <c r="AF177" t="s">
        <v>198</v>
      </c>
      <c r="AG177">
        <v>0.4</v>
      </c>
      <c r="AH177" t="s">
        <v>199</v>
      </c>
      <c r="AI177">
        <v>0</v>
      </c>
    </row>
    <row r="178" spans="1:35">
      <c r="A178">
        <v>822</v>
      </c>
      <c r="B178" t="s">
        <v>182</v>
      </c>
      <c r="C178">
        <v>1</v>
      </c>
      <c r="D178" t="s">
        <v>183</v>
      </c>
      <c r="E178" t="s">
        <v>184</v>
      </c>
      <c r="F178">
        <v>96.02</v>
      </c>
      <c r="G178" t="s">
        <v>185</v>
      </c>
      <c r="H178">
        <v>1.0150000000000001E-3</v>
      </c>
      <c r="I178" t="s">
        <v>25</v>
      </c>
      <c r="J178" t="s">
        <v>186</v>
      </c>
      <c r="K178" t="e">
        <f t="shared" si="5"/>
        <v>#NAME?</v>
      </c>
      <c r="L178" t="s">
        <v>25</v>
      </c>
      <c r="M178" t="s">
        <v>24</v>
      </c>
      <c r="N178">
        <v>4.734E-2</v>
      </c>
      <c r="O178" t="s">
        <v>25</v>
      </c>
      <c r="P178" t="s">
        <v>1887</v>
      </c>
      <c r="Q178">
        <v>8</v>
      </c>
      <c r="R178" t="s">
        <v>189</v>
      </c>
      <c r="S178">
        <v>10000</v>
      </c>
      <c r="T178" t="s">
        <v>190</v>
      </c>
      <c r="U178">
        <v>5</v>
      </c>
      <c r="V178" t="s">
        <v>191</v>
      </c>
      <c r="W178">
        <v>500</v>
      </c>
      <c r="X178" t="s">
        <v>192</v>
      </c>
      <c r="Y178">
        <v>20</v>
      </c>
      <c r="Z178" t="s">
        <v>193</v>
      </c>
      <c r="AA178">
        <v>20</v>
      </c>
      <c r="AB178" t="s">
        <v>196</v>
      </c>
      <c r="AC178">
        <v>0</v>
      </c>
      <c r="AD178" t="s">
        <v>197</v>
      </c>
      <c r="AE178">
        <v>0</v>
      </c>
      <c r="AF178" t="s">
        <v>198</v>
      </c>
      <c r="AG178">
        <v>0.4</v>
      </c>
      <c r="AH178" t="s">
        <v>199</v>
      </c>
      <c r="AI178">
        <v>0</v>
      </c>
    </row>
    <row r="179" spans="1:35">
      <c r="A179">
        <v>822</v>
      </c>
      <c r="B179" t="s">
        <v>182</v>
      </c>
      <c r="C179">
        <v>1</v>
      </c>
      <c r="D179" t="s">
        <v>183</v>
      </c>
      <c r="E179" t="s">
        <v>184</v>
      </c>
      <c r="F179">
        <v>96.02</v>
      </c>
      <c r="G179" t="s">
        <v>185</v>
      </c>
      <c r="H179">
        <v>7.2099999999999996E-4</v>
      </c>
      <c r="I179" t="s">
        <v>25</v>
      </c>
      <c r="J179" t="s">
        <v>186</v>
      </c>
      <c r="K179" t="e">
        <f t="shared" si="5"/>
        <v>#NAME?</v>
      </c>
      <c r="L179" t="s">
        <v>25</v>
      </c>
      <c r="M179" t="s">
        <v>24</v>
      </c>
      <c r="N179">
        <v>3.6932E-2</v>
      </c>
      <c r="O179" t="s">
        <v>25</v>
      </c>
      <c r="P179" t="s">
        <v>1887</v>
      </c>
      <c r="Q179">
        <v>8</v>
      </c>
      <c r="R179" t="s">
        <v>189</v>
      </c>
      <c r="S179">
        <v>10000</v>
      </c>
      <c r="T179" t="s">
        <v>190</v>
      </c>
      <c r="U179">
        <v>5</v>
      </c>
      <c r="V179" t="s">
        <v>191</v>
      </c>
      <c r="W179">
        <v>500</v>
      </c>
      <c r="X179" t="s">
        <v>192</v>
      </c>
      <c r="Y179">
        <v>20</v>
      </c>
      <c r="Z179" t="s">
        <v>193</v>
      </c>
      <c r="AA179">
        <v>20</v>
      </c>
      <c r="AB179" t="s">
        <v>196</v>
      </c>
      <c r="AC179">
        <v>0</v>
      </c>
      <c r="AD179" t="s">
        <v>197</v>
      </c>
      <c r="AE179">
        <v>0</v>
      </c>
      <c r="AF179" t="s">
        <v>198</v>
      </c>
      <c r="AG179">
        <v>0.4</v>
      </c>
      <c r="AH179" t="s">
        <v>199</v>
      </c>
      <c r="AI179">
        <v>0</v>
      </c>
    </row>
    <row r="180" spans="1:35">
      <c r="A180">
        <v>822</v>
      </c>
      <c r="B180" t="s">
        <v>182</v>
      </c>
      <c r="C180">
        <v>1</v>
      </c>
      <c r="D180" t="s">
        <v>183</v>
      </c>
      <c r="E180" t="s">
        <v>184</v>
      </c>
      <c r="F180">
        <v>96.02</v>
      </c>
      <c r="G180" t="s">
        <v>185</v>
      </c>
      <c r="H180">
        <v>1.0319999999999999E-3</v>
      </c>
      <c r="I180" t="s">
        <v>25</v>
      </c>
      <c r="J180" t="s">
        <v>186</v>
      </c>
      <c r="K180" t="e">
        <f t="shared" si="5"/>
        <v>#NAME?</v>
      </c>
      <c r="L180" t="s">
        <v>25</v>
      </c>
      <c r="M180" t="s">
        <v>24</v>
      </c>
      <c r="N180">
        <v>4.7336000000000003E-2</v>
      </c>
      <c r="O180" t="s">
        <v>25</v>
      </c>
      <c r="P180" t="s">
        <v>1887</v>
      </c>
      <c r="Q180">
        <v>8</v>
      </c>
      <c r="R180" t="s">
        <v>189</v>
      </c>
      <c r="S180">
        <v>10000</v>
      </c>
      <c r="T180" t="s">
        <v>190</v>
      </c>
      <c r="U180">
        <v>5</v>
      </c>
      <c r="V180" t="s">
        <v>191</v>
      </c>
      <c r="W180">
        <v>500</v>
      </c>
      <c r="X180" t="s">
        <v>192</v>
      </c>
      <c r="Y180">
        <v>20</v>
      </c>
      <c r="Z180" t="s">
        <v>193</v>
      </c>
      <c r="AA180">
        <v>20</v>
      </c>
      <c r="AB180" t="s">
        <v>196</v>
      </c>
      <c r="AC180">
        <v>0</v>
      </c>
      <c r="AD180" t="s">
        <v>197</v>
      </c>
      <c r="AE180">
        <v>0</v>
      </c>
      <c r="AF180" t="s">
        <v>198</v>
      </c>
      <c r="AG180">
        <v>0.4</v>
      </c>
      <c r="AH180" t="s">
        <v>199</v>
      </c>
      <c r="AI180">
        <v>0</v>
      </c>
    </row>
    <row r="181" spans="1:35">
      <c r="A181">
        <v>821</v>
      </c>
      <c r="B181" t="s">
        <v>182</v>
      </c>
      <c r="C181">
        <v>1</v>
      </c>
      <c r="D181" t="s">
        <v>183</v>
      </c>
      <c r="E181" t="s">
        <v>184</v>
      </c>
      <c r="F181">
        <v>96.02</v>
      </c>
      <c r="G181" t="s">
        <v>185</v>
      </c>
      <c r="H181">
        <v>7.18E-4</v>
      </c>
      <c r="I181" t="s">
        <v>25</v>
      </c>
      <c r="J181" t="s">
        <v>186</v>
      </c>
      <c r="K181" t="e">
        <f t="shared" si="5"/>
        <v>#NAME?</v>
      </c>
      <c r="L181" t="s">
        <v>25</v>
      </c>
      <c r="M181" t="s">
        <v>24</v>
      </c>
      <c r="N181">
        <v>3.6824999999999997E-2</v>
      </c>
      <c r="O181" t="s">
        <v>25</v>
      </c>
      <c r="P181" t="s">
        <v>1887</v>
      </c>
      <c r="Q181">
        <v>8</v>
      </c>
      <c r="R181" t="s">
        <v>189</v>
      </c>
      <c r="S181">
        <v>10000</v>
      </c>
      <c r="T181" t="s">
        <v>190</v>
      </c>
      <c r="U181">
        <v>5</v>
      </c>
      <c r="V181" t="s">
        <v>191</v>
      </c>
      <c r="W181">
        <v>500</v>
      </c>
      <c r="X181" t="s">
        <v>192</v>
      </c>
      <c r="Y181">
        <v>20</v>
      </c>
      <c r="Z181" t="s">
        <v>193</v>
      </c>
      <c r="AA181">
        <v>20</v>
      </c>
      <c r="AB181" t="s">
        <v>196</v>
      </c>
      <c r="AC181">
        <v>0</v>
      </c>
      <c r="AD181" t="s">
        <v>197</v>
      </c>
      <c r="AE181">
        <v>0</v>
      </c>
      <c r="AF181" t="s">
        <v>198</v>
      </c>
      <c r="AG181">
        <v>0.4</v>
      </c>
      <c r="AH181" t="s">
        <v>199</v>
      </c>
      <c r="AI181">
        <v>0</v>
      </c>
    </row>
    <row r="182" spans="1:35">
      <c r="A182">
        <v>821</v>
      </c>
      <c r="B182" t="s">
        <v>182</v>
      </c>
      <c r="C182">
        <v>1</v>
      </c>
      <c r="D182" t="s">
        <v>183</v>
      </c>
      <c r="E182" t="s">
        <v>184</v>
      </c>
      <c r="F182">
        <v>108.982</v>
      </c>
      <c r="G182" t="s">
        <v>185</v>
      </c>
      <c r="H182">
        <v>4.6500000000000003E-4</v>
      </c>
      <c r="I182" t="s">
        <v>25</v>
      </c>
      <c r="J182" t="s">
        <v>186</v>
      </c>
      <c r="K182" t="e">
        <f t="shared" si="5"/>
        <v>#NAME?</v>
      </c>
      <c r="L182" t="s">
        <v>25</v>
      </c>
      <c r="M182" t="s">
        <v>24</v>
      </c>
      <c r="N182">
        <v>2.4246E-2</v>
      </c>
      <c r="O182" t="s">
        <v>25</v>
      </c>
      <c r="P182" t="s">
        <v>1887</v>
      </c>
      <c r="Q182">
        <v>8</v>
      </c>
      <c r="R182" t="s">
        <v>189</v>
      </c>
      <c r="S182">
        <v>10000</v>
      </c>
      <c r="T182" t="s">
        <v>190</v>
      </c>
      <c r="U182">
        <v>5</v>
      </c>
      <c r="V182" t="s">
        <v>191</v>
      </c>
      <c r="W182">
        <v>500</v>
      </c>
      <c r="X182" t="s">
        <v>192</v>
      </c>
      <c r="Y182">
        <v>20</v>
      </c>
      <c r="Z182" t="s">
        <v>193</v>
      </c>
      <c r="AA182">
        <v>20</v>
      </c>
      <c r="AB182" t="s">
        <v>196</v>
      </c>
      <c r="AC182">
        <v>0</v>
      </c>
      <c r="AD182" t="s">
        <v>197</v>
      </c>
      <c r="AE182">
        <v>0</v>
      </c>
      <c r="AF182" t="s">
        <v>198</v>
      </c>
      <c r="AG182">
        <v>0.4</v>
      </c>
      <c r="AH182" t="s">
        <v>199</v>
      </c>
      <c r="AI182">
        <v>0</v>
      </c>
    </row>
    <row r="183" spans="1:35">
      <c r="A183">
        <v>821</v>
      </c>
      <c r="B183" t="s">
        <v>182</v>
      </c>
      <c r="C183">
        <v>1</v>
      </c>
      <c r="D183" t="s">
        <v>183</v>
      </c>
      <c r="E183" t="s">
        <v>184</v>
      </c>
      <c r="F183">
        <v>108.982</v>
      </c>
      <c r="G183" t="s">
        <v>185</v>
      </c>
      <c r="H183">
        <v>4.95E-4</v>
      </c>
      <c r="I183" t="s">
        <v>25</v>
      </c>
      <c r="J183" t="s">
        <v>186</v>
      </c>
      <c r="K183" t="e">
        <f t="shared" si="5"/>
        <v>#NAME?</v>
      </c>
      <c r="L183" t="s">
        <v>25</v>
      </c>
      <c r="M183" t="s">
        <v>24</v>
      </c>
      <c r="N183">
        <v>2.0041E-2</v>
      </c>
      <c r="O183" t="s">
        <v>25</v>
      </c>
      <c r="P183" t="s">
        <v>1887</v>
      </c>
      <c r="Q183">
        <v>10</v>
      </c>
      <c r="R183" t="s">
        <v>189</v>
      </c>
      <c r="S183">
        <v>10000</v>
      </c>
      <c r="T183" t="s">
        <v>190</v>
      </c>
      <c r="U183">
        <v>5</v>
      </c>
      <c r="V183" t="s">
        <v>191</v>
      </c>
      <c r="W183">
        <v>500</v>
      </c>
      <c r="X183" t="s">
        <v>192</v>
      </c>
      <c r="Y183">
        <v>20</v>
      </c>
      <c r="Z183" t="s">
        <v>193</v>
      </c>
      <c r="AA183">
        <v>20</v>
      </c>
      <c r="AB183" t="s">
        <v>196</v>
      </c>
      <c r="AC183">
        <v>0</v>
      </c>
      <c r="AD183" t="s">
        <v>197</v>
      </c>
      <c r="AE183">
        <v>0</v>
      </c>
      <c r="AF183" t="s">
        <v>198</v>
      </c>
      <c r="AG183">
        <v>0.4</v>
      </c>
      <c r="AH183" t="s">
        <v>199</v>
      </c>
      <c r="AI183">
        <v>0</v>
      </c>
    </row>
    <row r="184" spans="1:35">
      <c r="A184">
        <v>821</v>
      </c>
      <c r="B184" t="s">
        <v>182</v>
      </c>
      <c r="C184">
        <v>1</v>
      </c>
      <c r="D184" t="s">
        <v>183</v>
      </c>
      <c r="E184" t="s">
        <v>184</v>
      </c>
      <c r="F184">
        <v>96.02</v>
      </c>
      <c r="G184" t="s">
        <v>185</v>
      </c>
      <c r="H184">
        <v>1.2650000000000001E-3</v>
      </c>
      <c r="I184" t="s">
        <v>25</v>
      </c>
      <c r="J184" t="s">
        <v>186</v>
      </c>
      <c r="K184" t="e">
        <f t="shared" si="5"/>
        <v>#NAME?</v>
      </c>
      <c r="L184" t="s">
        <v>25</v>
      </c>
      <c r="M184" t="s">
        <v>24</v>
      </c>
      <c r="N184">
        <v>2.7296999999999998E-2</v>
      </c>
      <c r="O184" t="s">
        <v>25</v>
      </c>
      <c r="P184" t="s">
        <v>1887</v>
      </c>
      <c r="Q184">
        <v>10</v>
      </c>
      <c r="R184" t="s">
        <v>189</v>
      </c>
      <c r="S184">
        <v>10000</v>
      </c>
      <c r="T184" t="s">
        <v>190</v>
      </c>
      <c r="U184">
        <v>5</v>
      </c>
      <c r="V184" t="s">
        <v>191</v>
      </c>
      <c r="W184">
        <v>500</v>
      </c>
      <c r="X184" t="s">
        <v>192</v>
      </c>
      <c r="Y184">
        <v>20</v>
      </c>
      <c r="Z184" t="s">
        <v>193</v>
      </c>
      <c r="AA184">
        <v>20</v>
      </c>
      <c r="AB184" t="s">
        <v>196</v>
      </c>
      <c r="AC184">
        <v>0</v>
      </c>
      <c r="AD184" t="s">
        <v>197</v>
      </c>
      <c r="AE184">
        <v>0</v>
      </c>
      <c r="AF184" t="s">
        <v>198</v>
      </c>
      <c r="AG184">
        <v>0.4</v>
      </c>
      <c r="AH184" t="s">
        <v>199</v>
      </c>
      <c r="AI184">
        <v>0</v>
      </c>
    </row>
    <row r="185" spans="1:35">
      <c r="A185">
        <v>821</v>
      </c>
      <c r="B185" t="s">
        <v>182</v>
      </c>
      <c r="C185">
        <v>1</v>
      </c>
      <c r="D185" t="s">
        <v>183</v>
      </c>
      <c r="E185" t="s">
        <v>184</v>
      </c>
      <c r="F185">
        <v>96.02</v>
      </c>
      <c r="G185" t="s">
        <v>185</v>
      </c>
      <c r="H185">
        <v>1.227E-3</v>
      </c>
      <c r="I185" t="s">
        <v>25</v>
      </c>
      <c r="J185" t="s">
        <v>186</v>
      </c>
      <c r="K185" t="e">
        <f t="shared" si="5"/>
        <v>#NAME?</v>
      </c>
      <c r="L185" t="s">
        <v>25</v>
      </c>
      <c r="M185" t="s">
        <v>24</v>
      </c>
      <c r="N185">
        <v>2.5964999999999998E-2</v>
      </c>
      <c r="O185" t="s">
        <v>25</v>
      </c>
      <c r="P185" t="s">
        <v>1887</v>
      </c>
      <c r="Q185">
        <v>10</v>
      </c>
      <c r="R185" t="s">
        <v>189</v>
      </c>
      <c r="S185">
        <v>10000</v>
      </c>
      <c r="T185" t="s">
        <v>190</v>
      </c>
      <c r="U185">
        <v>5</v>
      </c>
      <c r="V185" t="s">
        <v>191</v>
      </c>
      <c r="W185">
        <v>500</v>
      </c>
      <c r="X185" t="s">
        <v>192</v>
      </c>
      <c r="Y185">
        <v>20</v>
      </c>
      <c r="Z185" t="s">
        <v>193</v>
      </c>
      <c r="AA185">
        <v>20</v>
      </c>
      <c r="AB185" t="s">
        <v>196</v>
      </c>
      <c r="AC185">
        <v>0</v>
      </c>
      <c r="AD185" t="s">
        <v>197</v>
      </c>
      <c r="AE185">
        <v>0</v>
      </c>
      <c r="AF185" t="s">
        <v>198</v>
      </c>
      <c r="AG185">
        <v>0.4</v>
      </c>
      <c r="AH185" t="s">
        <v>199</v>
      </c>
      <c r="AI185">
        <v>0</v>
      </c>
    </row>
    <row r="186" spans="1:35">
      <c r="A186">
        <v>820</v>
      </c>
      <c r="B186" t="s">
        <v>182</v>
      </c>
      <c r="C186">
        <v>2</v>
      </c>
      <c r="D186" t="s">
        <v>183</v>
      </c>
      <c r="E186" t="s">
        <v>184</v>
      </c>
      <c r="F186">
        <v>96.02</v>
      </c>
      <c r="G186" t="s">
        <v>185</v>
      </c>
      <c r="H186">
        <v>2.8960000000000001E-3</v>
      </c>
      <c r="I186" t="s">
        <v>25</v>
      </c>
      <c r="J186" t="s">
        <v>186</v>
      </c>
      <c r="K186" t="e">
        <f t="shared" si="5"/>
        <v>#NAME?</v>
      </c>
      <c r="L186" t="s">
        <v>25</v>
      </c>
      <c r="M186" t="s">
        <v>24</v>
      </c>
      <c r="N186">
        <v>2.5690999999999999E-2</v>
      </c>
      <c r="O186" t="s">
        <v>25</v>
      </c>
      <c r="P186" t="s">
        <v>1887</v>
      </c>
      <c r="Q186">
        <v>13</v>
      </c>
      <c r="R186" t="s">
        <v>189</v>
      </c>
      <c r="S186">
        <v>10000</v>
      </c>
      <c r="T186" t="s">
        <v>190</v>
      </c>
      <c r="U186">
        <v>5</v>
      </c>
      <c r="V186" t="s">
        <v>191</v>
      </c>
      <c r="W186">
        <v>500</v>
      </c>
      <c r="X186" t="s">
        <v>192</v>
      </c>
      <c r="Y186">
        <v>20</v>
      </c>
      <c r="Z186" t="s">
        <v>193</v>
      </c>
      <c r="AA186">
        <v>20</v>
      </c>
      <c r="AB186" t="s">
        <v>196</v>
      </c>
      <c r="AC186">
        <v>0</v>
      </c>
      <c r="AD186" t="s">
        <v>197</v>
      </c>
      <c r="AE186">
        <v>0</v>
      </c>
      <c r="AF186" t="s">
        <v>198</v>
      </c>
      <c r="AG186">
        <v>0.4</v>
      </c>
      <c r="AH186" t="s">
        <v>199</v>
      </c>
      <c r="AI186">
        <v>0</v>
      </c>
    </row>
    <row r="187" spans="1:35">
      <c r="A187">
        <v>820</v>
      </c>
      <c r="B187" t="s">
        <v>182</v>
      </c>
      <c r="C187">
        <v>5</v>
      </c>
      <c r="D187" t="s">
        <v>183</v>
      </c>
      <c r="E187" t="s">
        <v>184</v>
      </c>
      <c r="F187">
        <v>9.548</v>
      </c>
      <c r="G187" t="s">
        <v>185</v>
      </c>
      <c r="H187">
        <v>4.176E-3</v>
      </c>
      <c r="I187" t="s">
        <v>25</v>
      </c>
      <c r="J187" t="s">
        <v>186</v>
      </c>
      <c r="K187" t="e">
        <f t="shared" si="5"/>
        <v>#NAME?</v>
      </c>
      <c r="L187" t="s">
        <v>25</v>
      </c>
      <c r="M187" t="s">
        <v>24</v>
      </c>
      <c r="N187">
        <v>3.4189999999999998E-2</v>
      </c>
      <c r="O187" t="s">
        <v>25</v>
      </c>
      <c r="P187" t="s">
        <v>1887</v>
      </c>
      <c r="Q187">
        <v>13</v>
      </c>
      <c r="R187" t="s">
        <v>189</v>
      </c>
      <c r="S187">
        <v>10000</v>
      </c>
      <c r="T187" t="s">
        <v>190</v>
      </c>
      <c r="U187">
        <v>10</v>
      </c>
      <c r="V187" t="s">
        <v>191</v>
      </c>
      <c r="W187">
        <v>500</v>
      </c>
      <c r="X187" t="s">
        <v>192</v>
      </c>
      <c r="Y187">
        <v>20</v>
      </c>
      <c r="Z187" t="s">
        <v>193</v>
      </c>
      <c r="AA187">
        <v>20</v>
      </c>
      <c r="AB187" t="s">
        <v>196</v>
      </c>
      <c r="AC187">
        <v>0</v>
      </c>
      <c r="AD187" t="s">
        <v>197</v>
      </c>
      <c r="AE187">
        <v>0</v>
      </c>
      <c r="AF187" t="s">
        <v>198</v>
      </c>
      <c r="AG187">
        <v>0.5</v>
      </c>
      <c r="AH187" t="s">
        <v>199</v>
      </c>
      <c r="AI187">
        <v>0</v>
      </c>
    </row>
    <row r="188" spans="1:35">
      <c r="A188">
        <v>820</v>
      </c>
      <c r="B188" t="s">
        <v>182</v>
      </c>
      <c r="C188">
        <v>3</v>
      </c>
      <c r="D188" t="s">
        <v>183</v>
      </c>
      <c r="E188" t="s">
        <v>184</v>
      </c>
      <c r="F188">
        <v>9.548</v>
      </c>
      <c r="G188" t="s">
        <v>185</v>
      </c>
      <c r="H188">
        <v>2.0539999999999998E-3</v>
      </c>
      <c r="I188" t="s">
        <v>25</v>
      </c>
      <c r="J188" t="s">
        <v>186</v>
      </c>
      <c r="K188" t="e">
        <f t="shared" si="5"/>
        <v>#NAME?</v>
      </c>
      <c r="L188" t="s">
        <v>25</v>
      </c>
      <c r="M188" t="s">
        <v>24</v>
      </c>
      <c r="N188">
        <v>4.0222000000000001E-2</v>
      </c>
      <c r="O188" t="s">
        <v>25</v>
      </c>
      <c r="P188" t="s">
        <v>1887</v>
      </c>
      <c r="Q188">
        <v>10</v>
      </c>
      <c r="R188" t="s">
        <v>189</v>
      </c>
      <c r="S188">
        <v>10000</v>
      </c>
      <c r="T188" t="s">
        <v>190</v>
      </c>
      <c r="U188">
        <v>10</v>
      </c>
      <c r="V188" t="s">
        <v>191</v>
      </c>
      <c r="W188">
        <v>500</v>
      </c>
      <c r="X188" t="s">
        <v>192</v>
      </c>
      <c r="Y188">
        <v>20</v>
      </c>
      <c r="Z188" t="s">
        <v>193</v>
      </c>
      <c r="AA188">
        <v>20</v>
      </c>
      <c r="AB188" t="s">
        <v>196</v>
      </c>
      <c r="AC188">
        <v>0</v>
      </c>
      <c r="AD188" t="s">
        <v>197</v>
      </c>
      <c r="AE188">
        <v>0</v>
      </c>
      <c r="AF188" t="s">
        <v>198</v>
      </c>
      <c r="AG188">
        <v>0.5</v>
      </c>
      <c r="AH188" t="s">
        <v>199</v>
      </c>
      <c r="AI188">
        <v>0</v>
      </c>
    </row>
    <row r="189" spans="1:35">
      <c r="A189">
        <v>820</v>
      </c>
      <c r="B189" t="s">
        <v>182</v>
      </c>
      <c r="C189">
        <v>3</v>
      </c>
      <c r="D189" t="s">
        <v>183</v>
      </c>
      <c r="E189" t="s">
        <v>184</v>
      </c>
      <c r="F189">
        <v>9.548</v>
      </c>
      <c r="G189" t="s">
        <v>185</v>
      </c>
      <c r="H189">
        <v>1.206E-3</v>
      </c>
      <c r="I189" t="s">
        <v>25</v>
      </c>
      <c r="J189" t="s">
        <v>186</v>
      </c>
      <c r="K189" t="e">
        <f t="shared" si="5"/>
        <v>#NAME?</v>
      </c>
      <c r="L189" t="s">
        <v>25</v>
      </c>
      <c r="M189" t="s">
        <v>24</v>
      </c>
      <c r="N189">
        <v>6.6956000000000002E-2</v>
      </c>
      <c r="O189" t="s">
        <v>25</v>
      </c>
      <c r="P189" t="s">
        <v>1887</v>
      </c>
      <c r="Q189">
        <v>8</v>
      </c>
      <c r="R189" t="s">
        <v>189</v>
      </c>
      <c r="S189">
        <v>10000</v>
      </c>
      <c r="T189" t="s">
        <v>190</v>
      </c>
      <c r="U189">
        <v>10</v>
      </c>
      <c r="V189" t="s">
        <v>191</v>
      </c>
      <c r="W189">
        <v>500</v>
      </c>
      <c r="X189" t="s">
        <v>192</v>
      </c>
      <c r="Y189">
        <v>20</v>
      </c>
      <c r="Z189" t="s">
        <v>193</v>
      </c>
      <c r="AA189">
        <v>20</v>
      </c>
      <c r="AB189" t="s">
        <v>196</v>
      </c>
      <c r="AC189">
        <v>0</v>
      </c>
      <c r="AD189" t="s">
        <v>197</v>
      </c>
      <c r="AE189">
        <v>0</v>
      </c>
      <c r="AF189" t="s">
        <v>198</v>
      </c>
      <c r="AG189">
        <v>0.5</v>
      </c>
      <c r="AH189" t="s">
        <v>199</v>
      </c>
      <c r="AI189">
        <v>0</v>
      </c>
    </row>
    <row r="190" spans="1:35">
      <c r="A190">
        <v>820</v>
      </c>
      <c r="B190" t="s">
        <v>182</v>
      </c>
      <c r="C190">
        <v>3</v>
      </c>
      <c r="D190" t="s">
        <v>183</v>
      </c>
      <c r="E190" t="s">
        <v>184</v>
      </c>
      <c r="F190">
        <v>9.548</v>
      </c>
      <c r="G190" t="s">
        <v>185</v>
      </c>
      <c r="H190">
        <v>1.258E-3</v>
      </c>
      <c r="I190" t="s">
        <v>25</v>
      </c>
      <c r="J190" t="s">
        <v>186</v>
      </c>
      <c r="K190" t="e">
        <f t="shared" si="5"/>
        <v>#NAME?</v>
      </c>
      <c r="L190" t="s">
        <v>25</v>
      </c>
      <c r="M190" t="s">
        <v>24</v>
      </c>
      <c r="N190">
        <v>6.8546999999999997E-2</v>
      </c>
      <c r="O190" t="s">
        <v>25</v>
      </c>
      <c r="P190" t="s">
        <v>1887</v>
      </c>
      <c r="Q190">
        <v>8</v>
      </c>
      <c r="R190" t="s">
        <v>189</v>
      </c>
      <c r="S190">
        <v>10000</v>
      </c>
      <c r="T190" t="s">
        <v>190</v>
      </c>
      <c r="U190">
        <v>10</v>
      </c>
      <c r="V190" t="s">
        <v>191</v>
      </c>
      <c r="W190">
        <v>500</v>
      </c>
      <c r="X190" t="s">
        <v>192</v>
      </c>
      <c r="Y190">
        <v>20</v>
      </c>
      <c r="Z190" t="s">
        <v>193</v>
      </c>
      <c r="AA190">
        <v>20</v>
      </c>
      <c r="AB190" t="s">
        <v>196</v>
      </c>
      <c r="AC190">
        <v>0</v>
      </c>
      <c r="AD190" t="s">
        <v>197</v>
      </c>
      <c r="AE190">
        <v>0</v>
      </c>
      <c r="AF190" t="s">
        <v>198</v>
      </c>
      <c r="AG190">
        <v>0.5</v>
      </c>
      <c r="AH190" t="s">
        <v>199</v>
      </c>
      <c r="AI190">
        <v>0</v>
      </c>
    </row>
    <row r="191" spans="1:35">
      <c r="A191">
        <v>820</v>
      </c>
      <c r="B191" t="s">
        <v>182</v>
      </c>
      <c r="C191">
        <v>3</v>
      </c>
      <c r="D191" t="s">
        <v>183</v>
      </c>
      <c r="E191" t="s">
        <v>184</v>
      </c>
      <c r="F191">
        <v>9.548</v>
      </c>
      <c r="G191" t="s">
        <v>185</v>
      </c>
      <c r="H191">
        <v>1.3370000000000001E-3</v>
      </c>
      <c r="I191" t="s">
        <v>25</v>
      </c>
      <c r="J191" t="s">
        <v>186</v>
      </c>
      <c r="K191" t="e">
        <f t="shared" ref="K191:K204" si="6">-nan</f>
        <v>#NAME?</v>
      </c>
      <c r="L191" t="s">
        <v>25</v>
      </c>
      <c r="M191" t="s">
        <v>24</v>
      </c>
      <c r="N191">
        <v>7.0488999999999996E-2</v>
      </c>
      <c r="O191" t="s">
        <v>25</v>
      </c>
      <c r="P191" t="s">
        <v>1887</v>
      </c>
      <c r="Q191">
        <v>8</v>
      </c>
      <c r="R191" t="s">
        <v>189</v>
      </c>
      <c r="S191">
        <v>10000</v>
      </c>
      <c r="T191" t="s">
        <v>190</v>
      </c>
      <c r="U191">
        <v>10</v>
      </c>
      <c r="V191" t="s">
        <v>191</v>
      </c>
      <c r="W191">
        <v>500</v>
      </c>
      <c r="X191" t="s">
        <v>192</v>
      </c>
      <c r="Y191">
        <v>20</v>
      </c>
      <c r="Z191" t="s">
        <v>193</v>
      </c>
      <c r="AA191">
        <v>20</v>
      </c>
      <c r="AB191" t="s">
        <v>196</v>
      </c>
      <c r="AC191">
        <v>0</v>
      </c>
      <c r="AD191" t="s">
        <v>197</v>
      </c>
      <c r="AE191">
        <v>0</v>
      </c>
      <c r="AF191" t="s">
        <v>198</v>
      </c>
      <c r="AG191">
        <v>0.5</v>
      </c>
      <c r="AH191" t="s">
        <v>199</v>
      </c>
      <c r="AI191">
        <v>0</v>
      </c>
    </row>
    <row r="192" spans="1:35">
      <c r="A192">
        <v>820</v>
      </c>
      <c r="B192" t="s">
        <v>182</v>
      </c>
      <c r="C192">
        <v>3</v>
      </c>
      <c r="D192" t="s">
        <v>183</v>
      </c>
      <c r="E192" t="s">
        <v>184</v>
      </c>
      <c r="F192">
        <v>9.548</v>
      </c>
      <c r="G192" t="s">
        <v>185</v>
      </c>
      <c r="H192">
        <v>1.3140000000000001E-3</v>
      </c>
      <c r="I192" t="s">
        <v>25</v>
      </c>
      <c r="J192" t="s">
        <v>186</v>
      </c>
      <c r="K192" t="e">
        <f t="shared" si="6"/>
        <v>#NAME?</v>
      </c>
      <c r="L192" t="s">
        <v>25</v>
      </c>
      <c r="M192" t="s">
        <v>24</v>
      </c>
      <c r="N192">
        <v>7.1969000000000005E-2</v>
      </c>
      <c r="O192" t="s">
        <v>25</v>
      </c>
      <c r="P192" t="s">
        <v>1887</v>
      </c>
      <c r="Q192">
        <v>8</v>
      </c>
      <c r="R192" t="s">
        <v>189</v>
      </c>
      <c r="S192">
        <v>10000</v>
      </c>
      <c r="T192" t="s">
        <v>190</v>
      </c>
      <c r="U192">
        <v>10</v>
      </c>
      <c r="V192" t="s">
        <v>191</v>
      </c>
      <c r="W192">
        <v>500</v>
      </c>
      <c r="X192" t="s">
        <v>192</v>
      </c>
      <c r="Y192">
        <v>20</v>
      </c>
      <c r="Z192" t="s">
        <v>193</v>
      </c>
      <c r="AA192">
        <v>20</v>
      </c>
      <c r="AB192" t="s">
        <v>196</v>
      </c>
      <c r="AC192">
        <v>0</v>
      </c>
      <c r="AD192" t="s">
        <v>197</v>
      </c>
      <c r="AE192">
        <v>0</v>
      </c>
      <c r="AF192" t="s">
        <v>198</v>
      </c>
      <c r="AG192">
        <v>0.5</v>
      </c>
      <c r="AH192" t="s">
        <v>199</v>
      </c>
      <c r="AI192">
        <v>0</v>
      </c>
    </row>
    <row r="193" spans="1:35">
      <c r="A193">
        <v>820</v>
      </c>
      <c r="B193" t="s">
        <v>182</v>
      </c>
      <c r="C193">
        <v>3</v>
      </c>
      <c r="D193" t="s">
        <v>183</v>
      </c>
      <c r="E193" t="s">
        <v>184</v>
      </c>
      <c r="F193">
        <v>9.548</v>
      </c>
      <c r="G193" t="s">
        <v>185</v>
      </c>
      <c r="H193">
        <v>1.292E-3</v>
      </c>
      <c r="I193" t="s">
        <v>25</v>
      </c>
      <c r="J193" t="s">
        <v>186</v>
      </c>
      <c r="K193" t="e">
        <f t="shared" si="6"/>
        <v>#NAME?</v>
      </c>
      <c r="L193" t="s">
        <v>25</v>
      </c>
      <c r="M193" t="s">
        <v>24</v>
      </c>
      <c r="N193">
        <v>7.1332999999999994E-2</v>
      </c>
      <c r="O193" t="s">
        <v>25</v>
      </c>
      <c r="P193" t="s">
        <v>1887</v>
      </c>
      <c r="Q193">
        <v>8</v>
      </c>
      <c r="R193" t="s">
        <v>189</v>
      </c>
      <c r="S193">
        <v>10000</v>
      </c>
      <c r="T193" t="s">
        <v>190</v>
      </c>
      <c r="U193">
        <v>10</v>
      </c>
      <c r="V193" t="s">
        <v>191</v>
      </c>
      <c r="W193">
        <v>500</v>
      </c>
      <c r="X193" t="s">
        <v>192</v>
      </c>
      <c r="Y193">
        <v>20</v>
      </c>
      <c r="Z193" t="s">
        <v>193</v>
      </c>
      <c r="AA193">
        <v>20</v>
      </c>
      <c r="AB193" t="s">
        <v>196</v>
      </c>
      <c r="AC193">
        <v>0</v>
      </c>
      <c r="AD193" t="s">
        <v>197</v>
      </c>
      <c r="AE193">
        <v>0</v>
      </c>
      <c r="AF193" t="s">
        <v>198</v>
      </c>
      <c r="AG193">
        <v>0.5</v>
      </c>
      <c r="AH193" t="s">
        <v>199</v>
      </c>
      <c r="AI193">
        <v>0</v>
      </c>
    </row>
    <row r="194" spans="1:35">
      <c r="A194">
        <v>820</v>
      </c>
      <c r="B194" t="s">
        <v>182</v>
      </c>
      <c r="C194">
        <v>2</v>
      </c>
      <c r="D194" t="s">
        <v>183</v>
      </c>
      <c r="E194" t="s">
        <v>184</v>
      </c>
      <c r="F194">
        <v>4.5999999999999999E-2</v>
      </c>
      <c r="G194" t="s">
        <v>185</v>
      </c>
      <c r="H194">
        <v>1.219E-3</v>
      </c>
      <c r="I194" t="s">
        <v>25</v>
      </c>
      <c r="J194" t="s">
        <v>186</v>
      </c>
      <c r="K194" t="e">
        <f t="shared" si="6"/>
        <v>#NAME?</v>
      </c>
      <c r="L194" t="s">
        <v>25</v>
      </c>
      <c r="M194" t="s">
        <v>24</v>
      </c>
      <c r="N194">
        <v>6.5599000000000005E-2</v>
      </c>
      <c r="O194" t="s">
        <v>25</v>
      </c>
      <c r="P194" t="s">
        <v>1887</v>
      </c>
      <c r="Q194">
        <v>8</v>
      </c>
      <c r="R194" t="s">
        <v>189</v>
      </c>
      <c r="S194">
        <v>10000</v>
      </c>
      <c r="T194" t="s">
        <v>190</v>
      </c>
      <c r="U194">
        <v>10</v>
      </c>
      <c r="V194" t="s">
        <v>191</v>
      </c>
      <c r="W194">
        <v>500</v>
      </c>
      <c r="X194" t="s">
        <v>192</v>
      </c>
      <c r="Y194">
        <v>20</v>
      </c>
      <c r="Z194" t="s">
        <v>193</v>
      </c>
      <c r="AA194">
        <v>20</v>
      </c>
      <c r="AB194" t="s">
        <v>196</v>
      </c>
      <c r="AC194">
        <v>0</v>
      </c>
      <c r="AD194" t="s">
        <v>197</v>
      </c>
      <c r="AE194">
        <v>0</v>
      </c>
      <c r="AF194" t="s">
        <v>198</v>
      </c>
      <c r="AG194">
        <v>0.3</v>
      </c>
      <c r="AH194" t="s">
        <v>199</v>
      </c>
      <c r="AI194">
        <v>0</v>
      </c>
    </row>
    <row r="195" spans="1:35">
      <c r="A195">
        <v>819</v>
      </c>
      <c r="B195" t="s">
        <v>182</v>
      </c>
      <c r="C195">
        <v>1</v>
      </c>
      <c r="D195" t="s">
        <v>183</v>
      </c>
      <c r="E195" t="s">
        <v>184</v>
      </c>
      <c r="F195">
        <v>23.28</v>
      </c>
      <c r="G195" t="s">
        <v>185</v>
      </c>
      <c r="H195">
        <v>6.3599999999999996E-4</v>
      </c>
      <c r="I195" t="s">
        <v>25</v>
      </c>
      <c r="J195" t="s">
        <v>186</v>
      </c>
      <c r="K195" t="e">
        <f t="shared" si="6"/>
        <v>#NAME?</v>
      </c>
      <c r="L195" t="s">
        <v>25</v>
      </c>
      <c r="M195" t="s">
        <v>24</v>
      </c>
      <c r="N195">
        <v>3.2945000000000002E-2</v>
      </c>
      <c r="O195" t="s">
        <v>25</v>
      </c>
      <c r="P195" t="s">
        <v>1887</v>
      </c>
      <c r="Q195">
        <v>8</v>
      </c>
      <c r="R195" t="s">
        <v>189</v>
      </c>
      <c r="S195">
        <v>10000</v>
      </c>
      <c r="T195" t="s">
        <v>190</v>
      </c>
      <c r="U195">
        <v>5</v>
      </c>
      <c r="V195" t="s">
        <v>191</v>
      </c>
      <c r="W195">
        <v>500</v>
      </c>
      <c r="X195" t="s">
        <v>192</v>
      </c>
      <c r="Y195">
        <v>20</v>
      </c>
      <c r="Z195" t="s">
        <v>193</v>
      </c>
      <c r="AA195">
        <v>20</v>
      </c>
      <c r="AB195" t="s">
        <v>196</v>
      </c>
      <c r="AC195">
        <v>0</v>
      </c>
      <c r="AD195" t="s">
        <v>197</v>
      </c>
      <c r="AE195">
        <v>0</v>
      </c>
      <c r="AF195" t="s">
        <v>198</v>
      </c>
      <c r="AG195">
        <v>0.3</v>
      </c>
      <c r="AH195" t="s">
        <v>199</v>
      </c>
      <c r="AI195">
        <v>0</v>
      </c>
    </row>
    <row r="196" spans="1:35">
      <c r="A196">
        <v>818</v>
      </c>
      <c r="B196" t="s">
        <v>182</v>
      </c>
      <c r="C196">
        <v>1</v>
      </c>
      <c r="D196" t="s">
        <v>183</v>
      </c>
      <c r="E196" t="s">
        <v>184</v>
      </c>
      <c r="F196">
        <v>96.02</v>
      </c>
      <c r="G196" t="s">
        <v>185</v>
      </c>
      <c r="H196">
        <v>4.1199999999999999E-4</v>
      </c>
      <c r="I196" t="s">
        <v>25</v>
      </c>
      <c r="J196" t="s">
        <v>186</v>
      </c>
      <c r="K196" t="e">
        <f t="shared" si="6"/>
        <v>#NAME?</v>
      </c>
      <c r="L196" t="s">
        <v>25</v>
      </c>
      <c r="M196" t="s">
        <v>24</v>
      </c>
      <c r="N196">
        <v>7.8606999999999996E-2</v>
      </c>
      <c r="O196" t="s">
        <v>25</v>
      </c>
      <c r="P196" t="s">
        <v>1887</v>
      </c>
      <c r="Q196">
        <v>6</v>
      </c>
      <c r="R196" t="s">
        <v>189</v>
      </c>
      <c r="S196">
        <v>10000</v>
      </c>
      <c r="T196" t="s">
        <v>190</v>
      </c>
      <c r="U196">
        <v>5</v>
      </c>
      <c r="V196" t="s">
        <v>191</v>
      </c>
      <c r="W196">
        <v>500</v>
      </c>
      <c r="X196" t="s">
        <v>192</v>
      </c>
      <c r="Y196">
        <v>20</v>
      </c>
      <c r="Z196" t="s">
        <v>193</v>
      </c>
      <c r="AA196">
        <v>20</v>
      </c>
      <c r="AB196" t="s">
        <v>196</v>
      </c>
      <c r="AC196">
        <v>0</v>
      </c>
      <c r="AD196" t="s">
        <v>197</v>
      </c>
      <c r="AE196">
        <v>0</v>
      </c>
      <c r="AF196" t="s">
        <v>198</v>
      </c>
      <c r="AG196">
        <v>0.4</v>
      </c>
      <c r="AH196" t="s">
        <v>199</v>
      </c>
      <c r="AI196">
        <v>0</v>
      </c>
    </row>
    <row r="197" spans="1:35">
      <c r="A197">
        <v>815</v>
      </c>
      <c r="B197" t="s">
        <v>182</v>
      </c>
      <c r="C197">
        <v>470</v>
      </c>
      <c r="D197" t="s">
        <v>183</v>
      </c>
      <c r="E197" t="s">
        <v>184</v>
      </c>
      <c r="F197">
        <v>6.02</v>
      </c>
      <c r="G197" t="s">
        <v>185</v>
      </c>
      <c r="H197">
        <v>3.8730000000000001E-3</v>
      </c>
      <c r="I197" t="s">
        <v>25</v>
      </c>
      <c r="J197" t="s">
        <v>186</v>
      </c>
      <c r="K197" t="e">
        <f t="shared" si="6"/>
        <v>#NAME?</v>
      </c>
      <c r="L197" t="s">
        <v>25</v>
      </c>
      <c r="M197" t="s">
        <v>24</v>
      </c>
      <c r="N197">
        <v>4.0209809999999999</v>
      </c>
      <c r="O197" t="s">
        <v>25</v>
      </c>
      <c r="P197" t="s">
        <v>1887</v>
      </c>
      <c r="Q197">
        <v>13</v>
      </c>
      <c r="R197" t="s">
        <v>189</v>
      </c>
      <c r="S197">
        <v>1000000</v>
      </c>
      <c r="T197" t="s">
        <v>190</v>
      </c>
      <c r="U197">
        <v>10</v>
      </c>
      <c r="V197" t="s">
        <v>191</v>
      </c>
      <c r="W197">
        <v>500</v>
      </c>
      <c r="X197" t="s">
        <v>192</v>
      </c>
      <c r="Y197">
        <v>20</v>
      </c>
      <c r="Z197" t="s">
        <v>193</v>
      </c>
      <c r="AA197">
        <v>20</v>
      </c>
      <c r="AB197" t="s">
        <v>196</v>
      </c>
      <c r="AC197">
        <v>0</v>
      </c>
      <c r="AD197" t="s">
        <v>197</v>
      </c>
      <c r="AE197">
        <v>0</v>
      </c>
      <c r="AF197" t="s">
        <v>198</v>
      </c>
      <c r="AG197">
        <v>0.3</v>
      </c>
      <c r="AH197" t="s">
        <v>199</v>
      </c>
      <c r="AI197">
        <v>0</v>
      </c>
    </row>
    <row r="198" spans="1:35">
      <c r="A198">
        <v>815</v>
      </c>
      <c r="B198" t="s">
        <v>182</v>
      </c>
      <c r="C198">
        <v>495</v>
      </c>
      <c r="D198" t="s">
        <v>183</v>
      </c>
      <c r="E198" t="s">
        <v>184</v>
      </c>
      <c r="F198">
        <v>452.54399999999998</v>
      </c>
      <c r="G198" t="s">
        <v>185</v>
      </c>
      <c r="H198">
        <v>3.7590000000000002E-3</v>
      </c>
      <c r="I198" t="s">
        <v>25</v>
      </c>
      <c r="J198" t="s">
        <v>186</v>
      </c>
      <c r="K198" t="e">
        <f t="shared" si="6"/>
        <v>#NAME?</v>
      </c>
      <c r="L198" t="s">
        <v>25</v>
      </c>
      <c r="M198" t="s">
        <v>24</v>
      </c>
      <c r="N198">
        <v>3.9712890000000001</v>
      </c>
      <c r="O198" t="s">
        <v>25</v>
      </c>
      <c r="P198" t="s">
        <v>1887</v>
      </c>
      <c r="Q198">
        <v>13</v>
      </c>
      <c r="R198" t="s">
        <v>189</v>
      </c>
      <c r="S198">
        <v>1000000</v>
      </c>
      <c r="T198" t="s">
        <v>190</v>
      </c>
      <c r="U198">
        <v>10</v>
      </c>
      <c r="V198" t="s">
        <v>191</v>
      </c>
      <c r="W198">
        <v>500</v>
      </c>
      <c r="X198" t="s">
        <v>192</v>
      </c>
      <c r="Y198">
        <v>20</v>
      </c>
      <c r="Z198" t="s">
        <v>193</v>
      </c>
      <c r="AA198">
        <v>100</v>
      </c>
      <c r="AB198" t="s">
        <v>196</v>
      </c>
      <c r="AC198">
        <v>1</v>
      </c>
      <c r="AD198" t="s">
        <v>197</v>
      </c>
      <c r="AE198">
        <v>0</v>
      </c>
      <c r="AF198" t="s">
        <v>198</v>
      </c>
      <c r="AG198">
        <v>0.5</v>
      </c>
      <c r="AH198" t="s">
        <v>199</v>
      </c>
      <c r="AI198">
        <v>3</v>
      </c>
    </row>
    <row r="199" spans="1:35">
      <c r="A199">
        <v>813</v>
      </c>
      <c r="B199" t="s">
        <v>182</v>
      </c>
      <c r="C199">
        <v>192</v>
      </c>
      <c r="D199" t="s">
        <v>183</v>
      </c>
      <c r="E199" t="s">
        <v>184</v>
      </c>
      <c r="F199">
        <v>0</v>
      </c>
      <c r="G199" t="s">
        <v>185</v>
      </c>
      <c r="H199">
        <v>4.2300000000000003E-3</v>
      </c>
      <c r="I199" t="s">
        <v>25</v>
      </c>
      <c r="J199" t="s">
        <v>186</v>
      </c>
      <c r="K199" t="e">
        <f t="shared" si="6"/>
        <v>#NAME?</v>
      </c>
      <c r="L199" t="s">
        <v>25</v>
      </c>
      <c r="M199" t="s">
        <v>24</v>
      </c>
      <c r="N199">
        <v>1.378663</v>
      </c>
      <c r="O199" t="s">
        <v>25</v>
      </c>
      <c r="P199" t="s">
        <v>1887</v>
      </c>
      <c r="Q199">
        <v>13</v>
      </c>
      <c r="R199" t="s">
        <v>189</v>
      </c>
      <c r="S199">
        <v>1000000</v>
      </c>
      <c r="T199" t="s">
        <v>190</v>
      </c>
      <c r="U199">
        <v>10</v>
      </c>
      <c r="V199" t="s">
        <v>191</v>
      </c>
      <c r="W199">
        <v>500</v>
      </c>
      <c r="X199" t="s">
        <v>192</v>
      </c>
      <c r="Y199">
        <v>20</v>
      </c>
      <c r="Z199" t="s">
        <v>193</v>
      </c>
      <c r="AA199">
        <v>10000</v>
      </c>
      <c r="AB199" t="s">
        <v>196</v>
      </c>
      <c r="AC199">
        <v>0</v>
      </c>
      <c r="AD199" t="s">
        <v>197</v>
      </c>
      <c r="AE199">
        <v>0</v>
      </c>
      <c r="AF199" t="s">
        <v>198</v>
      </c>
      <c r="AG199">
        <v>0.3</v>
      </c>
      <c r="AH199" t="s">
        <v>199</v>
      </c>
      <c r="AI199">
        <v>0</v>
      </c>
    </row>
    <row r="200" spans="1:35">
      <c r="A200">
        <v>812</v>
      </c>
      <c r="B200" t="s">
        <v>182</v>
      </c>
      <c r="C200">
        <v>192</v>
      </c>
      <c r="D200" t="s">
        <v>183</v>
      </c>
      <c r="E200" t="s">
        <v>184</v>
      </c>
      <c r="F200">
        <v>0</v>
      </c>
      <c r="G200" t="s">
        <v>185</v>
      </c>
      <c r="H200">
        <v>4.3689999999999996E-3</v>
      </c>
      <c r="I200" t="s">
        <v>25</v>
      </c>
      <c r="J200" t="s">
        <v>186</v>
      </c>
      <c r="K200" t="e">
        <f t="shared" si="6"/>
        <v>#NAME?</v>
      </c>
      <c r="L200" t="s">
        <v>25</v>
      </c>
      <c r="M200" t="s">
        <v>24</v>
      </c>
      <c r="N200">
        <v>1.4853700000000001</v>
      </c>
      <c r="O200" t="s">
        <v>25</v>
      </c>
      <c r="P200" t="s">
        <v>1887</v>
      </c>
      <c r="Q200">
        <v>13</v>
      </c>
      <c r="R200" t="s">
        <v>189</v>
      </c>
      <c r="S200">
        <v>1000000</v>
      </c>
      <c r="T200" t="s">
        <v>190</v>
      </c>
      <c r="U200">
        <v>10</v>
      </c>
      <c r="V200" t="s">
        <v>191</v>
      </c>
      <c r="W200">
        <v>500</v>
      </c>
      <c r="X200" t="s">
        <v>192</v>
      </c>
      <c r="Y200">
        <v>20</v>
      </c>
      <c r="Z200" t="s">
        <v>193</v>
      </c>
      <c r="AA200">
        <v>10000</v>
      </c>
      <c r="AB200" t="s">
        <v>196</v>
      </c>
      <c r="AC200">
        <v>0</v>
      </c>
      <c r="AD200" t="s">
        <v>197</v>
      </c>
      <c r="AE200">
        <v>0</v>
      </c>
      <c r="AF200" t="s">
        <v>198</v>
      </c>
      <c r="AG200">
        <v>0.3</v>
      </c>
      <c r="AH200" t="s">
        <v>199</v>
      </c>
      <c r="AI200">
        <v>0</v>
      </c>
    </row>
    <row r="201" spans="1:35">
      <c r="A201">
        <v>812</v>
      </c>
      <c r="B201" t="s">
        <v>182</v>
      </c>
      <c r="C201">
        <v>192</v>
      </c>
      <c r="D201" t="s">
        <v>183</v>
      </c>
      <c r="E201" t="s">
        <v>184</v>
      </c>
      <c r="F201">
        <v>0</v>
      </c>
      <c r="G201" t="s">
        <v>185</v>
      </c>
      <c r="H201">
        <v>5.9449999999999998E-3</v>
      </c>
      <c r="I201" t="s">
        <v>25</v>
      </c>
      <c r="J201" t="s">
        <v>186</v>
      </c>
      <c r="K201" t="e">
        <f t="shared" si="6"/>
        <v>#NAME?</v>
      </c>
      <c r="L201" t="s">
        <v>25</v>
      </c>
      <c r="M201" t="s">
        <v>24</v>
      </c>
      <c r="N201">
        <v>1.5289109999999999</v>
      </c>
      <c r="O201" t="s">
        <v>25</v>
      </c>
      <c r="P201" t="s">
        <v>1887</v>
      </c>
      <c r="Q201">
        <v>13</v>
      </c>
      <c r="R201" t="s">
        <v>189</v>
      </c>
      <c r="S201">
        <v>1000000</v>
      </c>
      <c r="T201" t="s">
        <v>190</v>
      </c>
      <c r="U201">
        <v>10</v>
      </c>
      <c r="V201" t="s">
        <v>191</v>
      </c>
      <c r="W201">
        <v>1000</v>
      </c>
      <c r="X201" t="s">
        <v>192</v>
      </c>
      <c r="Y201">
        <v>20</v>
      </c>
      <c r="Z201" t="s">
        <v>193</v>
      </c>
      <c r="AA201">
        <v>10000</v>
      </c>
      <c r="AB201" t="s">
        <v>196</v>
      </c>
      <c r="AC201">
        <v>0</v>
      </c>
      <c r="AD201" t="s">
        <v>197</v>
      </c>
      <c r="AE201">
        <v>0</v>
      </c>
      <c r="AF201" t="s">
        <v>198</v>
      </c>
      <c r="AG201">
        <v>0.3</v>
      </c>
      <c r="AH201" t="s">
        <v>199</v>
      </c>
      <c r="AI201">
        <v>0</v>
      </c>
    </row>
    <row r="202" spans="1:35">
      <c r="A202">
        <v>812</v>
      </c>
      <c r="B202" t="s">
        <v>182</v>
      </c>
      <c r="C202">
        <v>192</v>
      </c>
      <c r="D202" t="s">
        <v>183</v>
      </c>
      <c r="E202" t="s">
        <v>184</v>
      </c>
      <c r="F202">
        <v>0</v>
      </c>
      <c r="G202" t="s">
        <v>185</v>
      </c>
      <c r="H202">
        <v>4.516E-3</v>
      </c>
      <c r="I202" t="s">
        <v>25</v>
      </c>
      <c r="J202" t="s">
        <v>186</v>
      </c>
      <c r="K202" t="e">
        <f t="shared" si="6"/>
        <v>#NAME?</v>
      </c>
      <c r="L202" t="s">
        <v>25</v>
      </c>
      <c r="M202" t="s">
        <v>24</v>
      </c>
      <c r="N202">
        <v>1.4568680000000001</v>
      </c>
      <c r="O202" t="s">
        <v>25</v>
      </c>
      <c r="P202" t="s">
        <v>1887</v>
      </c>
      <c r="Q202">
        <v>13</v>
      </c>
      <c r="R202" t="s">
        <v>189</v>
      </c>
      <c r="S202">
        <v>1000000</v>
      </c>
      <c r="T202" t="s">
        <v>190</v>
      </c>
      <c r="U202">
        <v>10</v>
      </c>
      <c r="V202" t="s">
        <v>191</v>
      </c>
      <c r="W202">
        <v>1000</v>
      </c>
      <c r="X202" t="s">
        <v>192</v>
      </c>
      <c r="Y202">
        <v>20</v>
      </c>
      <c r="Z202" t="s">
        <v>193</v>
      </c>
      <c r="AA202">
        <v>10000</v>
      </c>
      <c r="AB202" t="s">
        <v>196</v>
      </c>
      <c r="AC202">
        <v>0</v>
      </c>
      <c r="AD202" t="s">
        <v>197</v>
      </c>
      <c r="AE202">
        <v>0</v>
      </c>
      <c r="AF202" t="s">
        <v>198</v>
      </c>
      <c r="AG202">
        <v>0.3</v>
      </c>
      <c r="AH202" t="s">
        <v>199</v>
      </c>
      <c r="AI202">
        <v>0</v>
      </c>
    </row>
    <row r="203" spans="1:35">
      <c r="A203">
        <v>811</v>
      </c>
      <c r="B203" t="s">
        <v>182</v>
      </c>
      <c r="C203">
        <v>470</v>
      </c>
      <c r="D203" t="s">
        <v>183</v>
      </c>
      <c r="E203" t="s">
        <v>184</v>
      </c>
      <c r="F203">
        <v>6.242</v>
      </c>
      <c r="G203" t="s">
        <v>185</v>
      </c>
      <c r="H203">
        <v>3.7699999999999999E-3</v>
      </c>
      <c r="I203" t="s">
        <v>25</v>
      </c>
      <c r="J203" t="s">
        <v>186</v>
      </c>
      <c r="K203" t="e">
        <f t="shared" si="6"/>
        <v>#NAME?</v>
      </c>
      <c r="L203" t="s">
        <v>25</v>
      </c>
      <c r="M203" t="s">
        <v>24</v>
      </c>
      <c r="N203">
        <v>4.0870620000000004</v>
      </c>
      <c r="O203" t="s">
        <v>25</v>
      </c>
      <c r="P203" t="s">
        <v>1887</v>
      </c>
      <c r="Q203">
        <v>13</v>
      </c>
      <c r="R203" t="s">
        <v>189</v>
      </c>
      <c r="S203">
        <v>1000000</v>
      </c>
      <c r="T203" t="s">
        <v>190</v>
      </c>
      <c r="U203">
        <v>10</v>
      </c>
      <c r="V203" t="s">
        <v>191</v>
      </c>
      <c r="W203">
        <v>1000</v>
      </c>
      <c r="X203" t="s">
        <v>192</v>
      </c>
      <c r="Y203">
        <v>20</v>
      </c>
      <c r="Z203" t="s">
        <v>193</v>
      </c>
      <c r="AA203">
        <v>20</v>
      </c>
      <c r="AB203" t="s">
        <v>196</v>
      </c>
      <c r="AC203">
        <v>0</v>
      </c>
      <c r="AD203" t="s">
        <v>197</v>
      </c>
      <c r="AE203">
        <v>0</v>
      </c>
      <c r="AF203" t="s">
        <v>198</v>
      </c>
      <c r="AG203">
        <v>0.3</v>
      </c>
      <c r="AH203" t="s">
        <v>199</v>
      </c>
      <c r="AI203">
        <v>0</v>
      </c>
    </row>
    <row r="204" spans="1:35">
      <c r="A204">
        <v>811</v>
      </c>
      <c r="B204" t="s">
        <v>182</v>
      </c>
      <c r="C204">
        <v>495</v>
      </c>
      <c r="D204" t="s">
        <v>183</v>
      </c>
      <c r="E204" t="s">
        <v>184</v>
      </c>
      <c r="F204">
        <v>1009.69</v>
      </c>
      <c r="G204" t="s">
        <v>185</v>
      </c>
      <c r="H204">
        <v>3.5590000000000001E-3</v>
      </c>
      <c r="I204" t="s">
        <v>25</v>
      </c>
      <c r="J204" t="s">
        <v>186</v>
      </c>
      <c r="K204" t="e">
        <f t="shared" si="6"/>
        <v>#NAME?</v>
      </c>
      <c r="L204" t="s">
        <v>25</v>
      </c>
      <c r="M204" t="s">
        <v>24</v>
      </c>
      <c r="N204">
        <v>4.3537869999999996</v>
      </c>
      <c r="O204" t="s">
        <v>25</v>
      </c>
      <c r="P204" t="s">
        <v>1887</v>
      </c>
      <c r="Q204">
        <v>13</v>
      </c>
      <c r="R204" t="s">
        <v>189</v>
      </c>
      <c r="S204">
        <v>1000000</v>
      </c>
      <c r="T204" t="s">
        <v>190</v>
      </c>
      <c r="U204">
        <v>10</v>
      </c>
      <c r="V204" t="s">
        <v>191</v>
      </c>
      <c r="W204">
        <v>1000</v>
      </c>
      <c r="X204" t="s">
        <v>192</v>
      </c>
      <c r="Y204">
        <v>20</v>
      </c>
      <c r="Z204" t="s">
        <v>193</v>
      </c>
      <c r="AA204">
        <v>20</v>
      </c>
      <c r="AB204" t="s">
        <v>196</v>
      </c>
      <c r="AC204">
        <v>0</v>
      </c>
      <c r="AD204" t="s">
        <v>197</v>
      </c>
      <c r="AE204">
        <v>0</v>
      </c>
      <c r="AF204" t="s">
        <v>198</v>
      </c>
      <c r="AG204">
        <v>0.5</v>
      </c>
      <c r="AH204" t="s">
        <v>199</v>
      </c>
      <c r="AI204">
        <v>0</v>
      </c>
    </row>
    <row r="205" spans="1:35">
      <c r="A205">
        <v>806</v>
      </c>
      <c r="B205" t="s">
        <v>182</v>
      </c>
      <c r="C205">
        <v>470</v>
      </c>
      <c r="D205" t="s">
        <v>183</v>
      </c>
      <c r="E205" t="s">
        <v>184</v>
      </c>
      <c r="F205">
        <v>0</v>
      </c>
      <c r="G205" t="s">
        <v>185</v>
      </c>
      <c r="H205">
        <v>2.3130000000000001E-2</v>
      </c>
      <c r="I205" t="s">
        <v>25</v>
      </c>
      <c r="J205" t="s">
        <v>186</v>
      </c>
      <c r="K205" t="e">
        <f ca="1">-nan(ind)</f>
        <v>#NAME?</v>
      </c>
      <c r="L205" t="s">
        <v>25</v>
      </c>
      <c r="M205" t="s">
        <v>24</v>
      </c>
      <c r="N205">
        <v>3.4954190000000001</v>
      </c>
      <c r="O205" t="s">
        <v>25</v>
      </c>
      <c r="P205" t="s">
        <v>1887</v>
      </c>
      <c r="Q205">
        <v>13</v>
      </c>
      <c r="R205" t="s">
        <v>189</v>
      </c>
      <c r="S205">
        <v>1000000</v>
      </c>
      <c r="T205" t="s">
        <v>190</v>
      </c>
      <c r="U205">
        <v>10</v>
      </c>
      <c r="V205" t="s">
        <v>191</v>
      </c>
      <c r="W205">
        <v>500</v>
      </c>
      <c r="X205" t="s">
        <v>192</v>
      </c>
      <c r="Y205">
        <v>20</v>
      </c>
      <c r="Z205" t="s">
        <v>193</v>
      </c>
      <c r="AA205">
        <v>1000</v>
      </c>
      <c r="AB205" t="s">
        <v>196</v>
      </c>
      <c r="AC205">
        <v>0</v>
      </c>
      <c r="AD205" t="s">
        <v>197</v>
      </c>
      <c r="AE205">
        <v>0</v>
      </c>
      <c r="AF205" t="s">
        <v>198</v>
      </c>
      <c r="AG205">
        <v>0.3</v>
      </c>
      <c r="AH205" t="s">
        <v>199</v>
      </c>
      <c r="AI205">
        <v>0</v>
      </c>
    </row>
    <row r="206" spans="1:35">
      <c r="A206">
        <v>805</v>
      </c>
      <c r="B206" t="s">
        <v>182</v>
      </c>
      <c r="C206">
        <v>470</v>
      </c>
      <c r="D206" t="s">
        <v>183</v>
      </c>
      <c r="E206" t="s">
        <v>184</v>
      </c>
      <c r="F206">
        <v>5.63</v>
      </c>
      <c r="G206" t="s">
        <v>185</v>
      </c>
      <c r="H206">
        <v>6.7520000000000002E-3</v>
      </c>
      <c r="I206" t="s">
        <v>25</v>
      </c>
      <c r="J206" t="s">
        <v>186</v>
      </c>
      <c r="K206" t="e">
        <f ca="1">-nan(ind)</f>
        <v>#NAME?</v>
      </c>
      <c r="L206" t="s">
        <v>25</v>
      </c>
      <c r="M206" t="s">
        <v>24</v>
      </c>
      <c r="N206">
        <v>13.85788</v>
      </c>
      <c r="O206" t="s">
        <v>25</v>
      </c>
      <c r="P206" t="s">
        <v>1887</v>
      </c>
      <c r="Q206">
        <v>13</v>
      </c>
      <c r="R206" t="s">
        <v>189</v>
      </c>
      <c r="S206">
        <v>1000000</v>
      </c>
      <c r="T206" t="s">
        <v>190</v>
      </c>
      <c r="U206">
        <v>10</v>
      </c>
      <c r="V206" t="s">
        <v>191</v>
      </c>
      <c r="W206">
        <v>500</v>
      </c>
      <c r="X206" t="s">
        <v>192</v>
      </c>
      <c r="Y206">
        <v>20</v>
      </c>
      <c r="Z206" t="s">
        <v>193</v>
      </c>
      <c r="AA206">
        <v>20</v>
      </c>
      <c r="AB206" t="s">
        <v>196</v>
      </c>
      <c r="AC206">
        <v>0</v>
      </c>
      <c r="AD206" t="s">
        <v>197</v>
      </c>
      <c r="AE206">
        <v>0</v>
      </c>
      <c r="AF206" t="s">
        <v>198</v>
      </c>
      <c r="AG206">
        <v>0.3</v>
      </c>
      <c r="AH206" t="s">
        <v>199</v>
      </c>
      <c r="AI206">
        <v>0</v>
      </c>
    </row>
    <row r="207" spans="1:35">
      <c r="A207">
        <v>803</v>
      </c>
      <c r="B207" t="s">
        <v>182</v>
      </c>
      <c r="C207">
        <v>243</v>
      </c>
      <c r="D207" t="s">
        <v>183</v>
      </c>
      <c r="E207" t="s">
        <v>184</v>
      </c>
      <c r="F207">
        <v>10205.174999999999</v>
      </c>
      <c r="G207" t="s">
        <v>185</v>
      </c>
      <c r="H207">
        <v>3.411E-3</v>
      </c>
      <c r="I207" t="s">
        <v>25</v>
      </c>
      <c r="J207" t="s">
        <v>186</v>
      </c>
      <c r="K207" t="e">
        <f ca="1">-nan(ind)</f>
        <v>#NAME?</v>
      </c>
      <c r="L207" t="s">
        <v>25</v>
      </c>
      <c r="M207" t="s">
        <v>24</v>
      </c>
      <c r="N207">
        <v>10.183367000000001</v>
      </c>
      <c r="O207" t="s">
        <v>25</v>
      </c>
      <c r="P207" t="s">
        <v>1887</v>
      </c>
      <c r="Q207">
        <v>13</v>
      </c>
      <c r="R207" t="s">
        <v>189</v>
      </c>
      <c r="S207">
        <v>1000000</v>
      </c>
      <c r="T207" t="s">
        <v>190</v>
      </c>
      <c r="U207">
        <v>5</v>
      </c>
      <c r="V207" t="s">
        <v>191</v>
      </c>
      <c r="W207">
        <v>1000</v>
      </c>
      <c r="X207" t="s">
        <v>192</v>
      </c>
      <c r="Y207">
        <v>20</v>
      </c>
      <c r="Z207" t="s">
        <v>193</v>
      </c>
      <c r="AA207">
        <v>20</v>
      </c>
      <c r="AB207" t="s">
        <v>196</v>
      </c>
      <c r="AC207">
        <v>0</v>
      </c>
      <c r="AD207" t="s">
        <v>197</v>
      </c>
      <c r="AE207">
        <v>0</v>
      </c>
      <c r="AF207" t="s">
        <v>198</v>
      </c>
      <c r="AG207">
        <v>0.4</v>
      </c>
      <c r="AH207" t="s">
        <v>199</v>
      </c>
      <c r="AI207">
        <v>0</v>
      </c>
    </row>
    <row r="208" spans="1:35">
      <c r="A208">
        <v>803</v>
      </c>
      <c r="B208" t="s">
        <v>182</v>
      </c>
      <c r="C208">
        <v>262</v>
      </c>
      <c r="D208" t="s">
        <v>183</v>
      </c>
      <c r="E208" t="s">
        <v>184</v>
      </c>
      <c r="F208">
        <v>10205.174999999999</v>
      </c>
      <c r="G208" t="s">
        <v>185</v>
      </c>
      <c r="H208">
        <v>4.5900000000000003E-3</v>
      </c>
      <c r="I208" t="s">
        <v>25</v>
      </c>
      <c r="J208" t="s">
        <v>186</v>
      </c>
      <c r="K208" t="e">
        <f ca="1">-nan(ind)</f>
        <v>#NAME?</v>
      </c>
      <c r="L208" t="s">
        <v>25</v>
      </c>
      <c r="M208" t="s">
        <v>24</v>
      </c>
      <c r="N208">
        <v>10.646447</v>
      </c>
      <c r="O208" t="s">
        <v>25</v>
      </c>
      <c r="P208" t="s">
        <v>1887</v>
      </c>
      <c r="Q208">
        <v>14</v>
      </c>
      <c r="R208" t="s">
        <v>189</v>
      </c>
      <c r="S208">
        <v>1000000</v>
      </c>
      <c r="T208" t="s">
        <v>190</v>
      </c>
      <c r="U208">
        <v>5</v>
      </c>
      <c r="V208" t="s">
        <v>191</v>
      </c>
      <c r="W208">
        <v>1000</v>
      </c>
      <c r="X208" t="s">
        <v>192</v>
      </c>
      <c r="Y208">
        <v>20</v>
      </c>
      <c r="Z208" t="s">
        <v>193</v>
      </c>
      <c r="AA208">
        <v>20</v>
      </c>
      <c r="AB208" t="s">
        <v>196</v>
      </c>
      <c r="AC208">
        <v>0</v>
      </c>
      <c r="AD208" t="s">
        <v>197</v>
      </c>
      <c r="AE208">
        <v>0</v>
      </c>
      <c r="AF208" t="s">
        <v>198</v>
      </c>
      <c r="AG208">
        <v>0.4</v>
      </c>
      <c r="AH208" t="s">
        <v>199</v>
      </c>
      <c r="AI208">
        <v>0</v>
      </c>
    </row>
    <row r="209" spans="1:35">
      <c r="A209">
        <v>802</v>
      </c>
      <c r="B209" t="s">
        <v>182</v>
      </c>
      <c r="C209">
        <v>470</v>
      </c>
      <c r="D209" t="s">
        <v>183</v>
      </c>
      <c r="E209" t="s">
        <v>184</v>
      </c>
      <c r="F209">
        <v>5.9560000000000004</v>
      </c>
      <c r="G209" t="s">
        <v>185</v>
      </c>
      <c r="H209">
        <v>6.3870000000000003E-3</v>
      </c>
      <c r="I209" t="s">
        <v>25</v>
      </c>
      <c r="J209" t="s">
        <v>186</v>
      </c>
      <c r="K209">
        <v>0.81148100000000001</v>
      </c>
      <c r="L209" t="s">
        <v>25</v>
      </c>
      <c r="M209" t="s">
        <v>24</v>
      </c>
      <c r="N209">
        <v>13.273076</v>
      </c>
      <c r="O209" t="s">
        <v>25</v>
      </c>
      <c r="P209" t="s">
        <v>1887</v>
      </c>
      <c r="Q209">
        <v>13</v>
      </c>
      <c r="R209" t="s">
        <v>189</v>
      </c>
      <c r="S209">
        <v>1000000</v>
      </c>
      <c r="T209" t="s">
        <v>190</v>
      </c>
      <c r="U209">
        <v>10</v>
      </c>
      <c r="V209" t="s">
        <v>191</v>
      </c>
      <c r="W209">
        <v>1000</v>
      </c>
      <c r="X209" t="s">
        <v>192</v>
      </c>
      <c r="Y209">
        <v>20</v>
      </c>
      <c r="Z209" t="s">
        <v>193</v>
      </c>
      <c r="AA209">
        <v>20</v>
      </c>
      <c r="AB209" t="s">
        <v>196</v>
      </c>
      <c r="AC209">
        <v>0</v>
      </c>
      <c r="AD209" t="s">
        <v>197</v>
      </c>
      <c r="AE209">
        <v>0</v>
      </c>
      <c r="AF209" t="s">
        <v>198</v>
      </c>
      <c r="AG209">
        <v>0.3</v>
      </c>
      <c r="AH209" t="s">
        <v>199</v>
      </c>
      <c r="AI209">
        <v>0</v>
      </c>
    </row>
    <row r="210" spans="1:35">
      <c r="A210">
        <v>801</v>
      </c>
      <c r="B210" t="s">
        <v>182</v>
      </c>
      <c r="C210">
        <v>470</v>
      </c>
      <c r="D210" t="s">
        <v>183</v>
      </c>
      <c r="E210" t="s">
        <v>184</v>
      </c>
      <c r="F210">
        <v>5.9560000000000004</v>
      </c>
      <c r="G210" t="s">
        <v>185</v>
      </c>
      <c r="H210">
        <v>6.4250000000000002E-3</v>
      </c>
      <c r="I210" t="s">
        <v>25</v>
      </c>
      <c r="J210" t="s">
        <v>186</v>
      </c>
      <c r="K210">
        <v>0.75609700000000002</v>
      </c>
      <c r="L210" t="s">
        <v>25</v>
      </c>
      <c r="M210" t="s">
        <v>24</v>
      </c>
      <c r="N210">
        <v>13.887572</v>
      </c>
      <c r="O210" t="s">
        <v>25</v>
      </c>
      <c r="P210" t="s">
        <v>1887</v>
      </c>
      <c r="Q210">
        <v>13</v>
      </c>
      <c r="R210" t="s">
        <v>189</v>
      </c>
      <c r="S210">
        <v>1000000</v>
      </c>
      <c r="T210" t="s">
        <v>190</v>
      </c>
      <c r="U210">
        <v>10</v>
      </c>
      <c r="V210" t="s">
        <v>191</v>
      </c>
      <c r="W210">
        <v>1000</v>
      </c>
      <c r="X210" t="s">
        <v>192</v>
      </c>
      <c r="Y210">
        <v>20</v>
      </c>
      <c r="Z210" t="s">
        <v>193</v>
      </c>
      <c r="AA210">
        <v>20</v>
      </c>
      <c r="AB210" t="s">
        <v>196</v>
      </c>
      <c r="AC210">
        <v>0</v>
      </c>
      <c r="AD210" t="s">
        <v>197</v>
      </c>
      <c r="AE210">
        <v>0</v>
      </c>
      <c r="AF210" t="s">
        <v>198</v>
      </c>
      <c r="AG210">
        <v>0.3</v>
      </c>
      <c r="AH210" t="s">
        <v>199</v>
      </c>
      <c r="AI210">
        <v>0</v>
      </c>
    </row>
    <row r="211" spans="1:35">
      <c r="A211">
        <v>801</v>
      </c>
      <c r="B211" t="s">
        <v>182</v>
      </c>
      <c r="C211">
        <v>470</v>
      </c>
      <c r="D211" t="s">
        <v>183</v>
      </c>
      <c r="E211" t="s">
        <v>184</v>
      </c>
      <c r="F211">
        <v>5.9560000000000004</v>
      </c>
      <c r="G211" t="s">
        <v>185</v>
      </c>
      <c r="H211">
        <v>6.4790000000000004E-3</v>
      </c>
      <c r="I211" t="s">
        <v>25</v>
      </c>
      <c r="J211" t="s">
        <v>186</v>
      </c>
      <c r="K211" t="e">
        <f ca="1">-nan(ind)</f>
        <v>#NAME?</v>
      </c>
      <c r="L211" t="s">
        <v>25</v>
      </c>
      <c r="M211" t="s">
        <v>24</v>
      </c>
      <c r="N211">
        <v>13.430292</v>
      </c>
      <c r="O211" t="s">
        <v>25</v>
      </c>
      <c r="P211" t="s">
        <v>1887</v>
      </c>
      <c r="Q211">
        <v>13</v>
      </c>
      <c r="R211" t="s">
        <v>189</v>
      </c>
      <c r="S211">
        <v>1000000</v>
      </c>
      <c r="T211" t="s">
        <v>190</v>
      </c>
      <c r="U211">
        <v>10</v>
      </c>
      <c r="V211" t="s">
        <v>191</v>
      </c>
      <c r="W211">
        <v>1000</v>
      </c>
      <c r="X211" t="s">
        <v>192</v>
      </c>
      <c r="Y211">
        <v>20</v>
      </c>
      <c r="Z211" t="s">
        <v>193</v>
      </c>
      <c r="AA211">
        <v>20</v>
      </c>
      <c r="AB211" t="s">
        <v>196</v>
      </c>
      <c r="AC211">
        <v>0</v>
      </c>
      <c r="AD211" t="s">
        <v>197</v>
      </c>
      <c r="AE211">
        <v>0</v>
      </c>
      <c r="AF211" t="s">
        <v>198</v>
      </c>
      <c r="AG211">
        <v>0.3</v>
      </c>
      <c r="AH211" t="s">
        <v>199</v>
      </c>
      <c r="AI211">
        <v>0</v>
      </c>
    </row>
    <row r="212" spans="1:35">
      <c r="A212">
        <v>801</v>
      </c>
      <c r="B212" t="s">
        <v>182</v>
      </c>
      <c r="C212">
        <v>470</v>
      </c>
      <c r="D212" t="s">
        <v>183</v>
      </c>
      <c r="E212" t="s">
        <v>184</v>
      </c>
      <c r="F212">
        <v>5.9560000000000004</v>
      </c>
      <c r="G212" t="s">
        <v>185</v>
      </c>
      <c r="H212">
        <v>6.5100000000000002E-3</v>
      </c>
      <c r="I212" t="s">
        <v>25</v>
      </c>
      <c r="J212" t="s">
        <v>186</v>
      </c>
      <c r="K212" t="e">
        <f ca="1">-nan(ind)</f>
        <v>#NAME?</v>
      </c>
      <c r="L212" t="s">
        <v>25</v>
      </c>
      <c r="M212" t="s">
        <v>24</v>
      </c>
      <c r="N212">
        <v>13.750131</v>
      </c>
      <c r="O212" t="s">
        <v>25</v>
      </c>
      <c r="P212" t="s">
        <v>1887</v>
      </c>
      <c r="Q212">
        <v>13</v>
      </c>
      <c r="R212" t="s">
        <v>189</v>
      </c>
      <c r="S212">
        <v>1000000</v>
      </c>
      <c r="T212" t="s">
        <v>190</v>
      </c>
      <c r="U212">
        <v>10</v>
      </c>
      <c r="V212" t="s">
        <v>191</v>
      </c>
      <c r="W212">
        <v>1000</v>
      </c>
      <c r="X212" t="s">
        <v>192</v>
      </c>
      <c r="Y212">
        <v>20</v>
      </c>
      <c r="Z212" t="s">
        <v>193</v>
      </c>
      <c r="AA212">
        <v>20</v>
      </c>
      <c r="AB212" t="s">
        <v>196</v>
      </c>
      <c r="AC212">
        <v>0</v>
      </c>
      <c r="AD212" t="s">
        <v>197</v>
      </c>
      <c r="AE212">
        <v>0</v>
      </c>
      <c r="AF212" t="s">
        <v>198</v>
      </c>
      <c r="AG212">
        <v>0.3</v>
      </c>
      <c r="AH212" t="s">
        <v>199</v>
      </c>
      <c r="AI212">
        <v>0</v>
      </c>
    </row>
    <row r="213" spans="1:35">
      <c r="A213">
        <v>798</v>
      </c>
      <c r="B213" t="s">
        <v>182</v>
      </c>
      <c r="C213">
        <v>247</v>
      </c>
      <c r="D213" t="s">
        <v>183</v>
      </c>
      <c r="E213" t="s">
        <v>184</v>
      </c>
      <c r="F213">
        <v>30998.587</v>
      </c>
      <c r="G213" t="s">
        <v>185</v>
      </c>
      <c r="H213">
        <v>2.2190000000000001E-3</v>
      </c>
      <c r="I213" t="s">
        <v>25</v>
      </c>
      <c r="J213" t="s">
        <v>186</v>
      </c>
      <c r="K213" t="e">
        <f t="shared" ref="K213:K219" si="7">-nan</f>
        <v>#NAME?</v>
      </c>
      <c r="L213" t="s">
        <v>25</v>
      </c>
      <c r="M213" t="s">
        <v>24</v>
      </c>
      <c r="N213">
        <v>3.7420100000000001</v>
      </c>
      <c r="O213" t="s">
        <v>25</v>
      </c>
      <c r="P213" t="s">
        <v>1887</v>
      </c>
      <c r="Q213">
        <v>13</v>
      </c>
      <c r="R213" t="s">
        <v>189</v>
      </c>
      <c r="S213">
        <v>1000000</v>
      </c>
      <c r="T213" t="s">
        <v>190</v>
      </c>
      <c r="U213">
        <v>5</v>
      </c>
      <c r="V213" t="s">
        <v>191</v>
      </c>
      <c r="W213">
        <v>1000</v>
      </c>
      <c r="X213" t="s">
        <v>192</v>
      </c>
      <c r="Y213">
        <v>20</v>
      </c>
      <c r="Z213" t="s">
        <v>193</v>
      </c>
      <c r="AA213">
        <v>20</v>
      </c>
      <c r="AB213" t="s">
        <v>196</v>
      </c>
      <c r="AC213">
        <v>0</v>
      </c>
      <c r="AD213" t="s">
        <v>197</v>
      </c>
      <c r="AE213">
        <v>0</v>
      </c>
      <c r="AF213" t="s">
        <v>198</v>
      </c>
      <c r="AG213">
        <v>0.5</v>
      </c>
      <c r="AH213" t="s">
        <v>199</v>
      </c>
      <c r="AI213">
        <v>0</v>
      </c>
    </row>
    <row r="214" spans="1:35">
      <c r="A214">
        <v>797</v>
      </c>
      <c r="B214" t="s">
        <v>182</v>
      </c>
      <c r="C214">
        <v>247</v>
      </c>
      <c r="D214" t="s">
        <v>183</v>
      </c>
      <c r="E214" t="s">
        <v>184</v>
      </c>
      <c r="F214">
        <v>30998.587</v>
      </c>
      <c r="G214" t="s">
        <v>185</v>
      </c>
      <c r="H214">
        <v>2.8879999999999999E-3</v>
      </c>
      <c r="I214" t="s">
        <v>25</v>
      </c>
      <c r="J214" t="s">
        <v>186</v>
      </c>
      <c r="K214" t="e">
        <f t="shared" si="7"/>
        <v>#NAME?</v>
      </c>
      <c r="L214" t="s">
        <v>25</v>
      </c>
      <c r="M214" t="s">
        <v>24</v>
      </c>
      <c r="N214">
        <v>8.618544</v>
      </c>
      <c r="O214" t="s">
        <v>25</v>
      </c>
      <c r="P214" t="s">
        <v>1887</v>
      </c>
      <c r="Q214">
        <v>13</v>
      </c>
      <c r="R214" t="s">
        <v>189</v>
      </c>
      <c r="S214">
        <v>1000000</v>
      </c>
      <c r="T214" t="s">
        <v>190</v>
      </c>
      <c r="U214">
        <v>5</v>
      </c>
      <c r="V214" t="s">
        <v>191</v>
      </c>
      <c r="W214">
        <v>1000</v>
      </c>
      <c r="X214" t="s">
        <v>192</v>
      </c>
      <c r="Y214">
        <v>20</v>
      </c>
      <c r="Z214" t="s">
        <v>193</v>
      </c>
      <c r="AA214">
        <v>20</v>
      </c>
      <c r="AB214" t="s">
        <v>196</v>
      </c>
      <c r="AC214">
        <v>0</v>
      </c>
      <c r="AD214" t="s">
        <v>197</v>
      </c>
      <c r="AE214">
        <v>0</v>
      </c>
      <c r="AF214" t="s">
        <v>198</v>
      </c>
      <c r="AG214">
        <v>0.5</v>
      </c>
      <c r="AH214" t="s">
        <v>199</v>
      </c>
      <c r="AI214">
        <v>0</v>
      </c>
    </row>
    <row r="215" spans="1:35">
      <c r="A215">
        <v>794</v>
      </c>
      <c r="B215" t="s">
        <v>182</v>
      </c>
      <c r="C215">
        <v>470</v>
      </c>
      <c r="D215" t="s">
        <v>183</v>
      </c>
      <c r="E215" t="s">
        <v>184</v>
      </c>
      <c r="F215">
        <v>6.242</v>
      </c>
      <c r="G215" t="s">
        <v>185</v>
      </c>
      <c r="H215">
        <v>5.4980000000000003E-3</v>
      </c>
      <c r="I215" t="s">
        <v>25</v>
      </c>
      <c r="J215" t="s">
        <v>186</v>
      </c>
      <c r="K215" t="e">
        <f t="shared" si="7"/>
        <v>#NAME?</v>
      </c>
      <c r="L215" t="s">
        <v>25</v>
      </c>
      <c r="M215" t="s">
        <v>24</v>
      </c>
      <c r="N215">
        <v>10.994740999999999</v>
      </c>
      <c r="O215" t="s">
        <v>25</v>
      </c>
      <c r="P215" t="s">
        <v>1887</v>
      </c>
      <c r="Q215">
        <v>13</v>
      </c>
      <c r="R215" t="s">
        <v>189</v>
      </c>
      <c r="S215">
        <v>1000000</v>
      </c>
      <c r="T215" t="s">
        <v>190</v>
      </c>
      <c r="U215">
        <v>10</v>
      </c>
      <c r="V215" t="s">
        <v>191</v>
      </c>
      <c r="W215">
        <v>1000</v>
      </c>
      <c r="X215" t="s">
        <v>192</v>
      </c>
      <c r="Y215">
        <v>20</v>
      </c>
      <c r="Z215" t="s">
        <v>193</v>
      </c>
      <c r="AA215">
        <v>20</v>
      </c>
      <c r="AB215" t="s">
        <v>196</v>
      </c>
      <c r="AC215">
        <v>0</v>
      </c>
      <c r="AD215" t="s">
        <v>197</v>
      </c>
      <c r="AE215">
        <v>0</v>
      </c>
      <c r="AF215" t="s">
        <v>198</v>
      </c>
      <c r="AG215">
        <v>0.3</v>
      </c>
      <c r="AH215" t="s">
        <v>199</v>
      </c>
      <c r="AI215">
        <v>0</v>
      </c>
    </row>
    <row r="216" spans="1:35">
      <c r="A216">
        <v>792</v>
      </c>
      <c r="B216" t="s">
        <v>182</v>
      </c>
      <c r="C216">
        <v>470</v>
      </c>
      <c r="D216" t="s">
        <v>183</v>
      </c>
      <c r="E216" t="s">
        <v>184</v>
      </c>
      <c r="F216">
        <v>0</v>
      </c>
      <c r="G216" t="s">
        <v>185</v>
      </c>
      <c r="H216">
        <v>1.0519000000000001E-2</v>
      </c>
      <c r="I216" t="s">
        <v>25</v>
      </c>
      <c r="J216" t="s">
        <v>186</v>
      </c>
      <c r="K216" t="e">
        <f t="shared" si="7"/>
        <v>#NAME?</v>
      </c>
      <c r="L216" t="s">
        <v>25</v>
      </c>
      <c r="M216" t="s">
        <v>24</v>
      </c>
      <c r="N216">
        <v>1.478766</v>
      </c>
      <c r="O216" t="s">
        <v>25</v>
      </c>
      <c r="P216" t="s">
        <v>1887</v>
      </c>
      <c r="Q216">
        <v>13</v>
      </c>
      <c r="R216" t="s">
        <v>189</v>
      </c>
      <c r="S216">
        <v>1000000</v>
      </c>
      <c r="T216" t="s">
        <v>190</v>
      </c>
      <c r="U216">
        <v>10</v>
      </c>
      <c r="V216" t="s">
        <v>191</v>
      </c>
      <c r="W216">
        <v>1000</v>
      </c>
      <c r="X216" t="s">
        <v>192</v>
      </c>
      <c r="Y216">
        <v>20</v>
      </c>
      <c r="Z216" t="s">
        <v>193</v>
      </c>
      <c r="AA216">
        <v>1000</v>
      </c>
      <c r="AB216" t="s">
        <v>196</v>
      </c>
      <c r="AC216">
        <v>0</v>
      </c>
      <c r="AD216" t="s">
        <v>197</v>
      </c>
      <c r="AE216">
        <v>0</v>
      </c>
      <c r="AF216" t="s">
        <v>198</v>
      </c>
      <c r="AG216">
        <v>0.3</v>
      </c>
      <c r="AH216" t="s">
        <v>199</v>
      </c>
      <c r="AI216">
        <v>0</v>
      </c>
    </row>
    <row r="217" spans="1:35">
      <c r="A217">
        <v>791</v>
      </c>
      <c r="B217" t="s">
        <v>182</v>
      </c>
      <c r="C217">
        <v>470</v>
      </c>
      <c r="D217" t="s">
        <v>183</v>
      </c>
      <c r="E217" t="s">
        <v>184</v>
      </c>
      <c r="F217">
        <v>6.242</v>
      </c>
      <c r="G217" t="s">
        <v>185</v>
      </c>
      <c r="H217">
        <v>3.6749999999999999E-3</v>
      </c>
      <c r="I217" t="s">
        <v>25</v>
      </c>
      <c r="J217" t="s">
        <v>186</v>
      </c>
      <c r="K217" t="e">
        <f t="shared" si="7"/>
        <v>#NAME?</v>
      </c>
      <c r="L217" t="s">
        <v>25</v>
      </c>
      <c r="M217" t="s">
        <v>24</v>
      </c>
      <c r="N217">
        <v>4.121067</v>
      </c>
      <c r="O217" t="s">
        <v>25</v>
      </c>
      <c r="P217" t="s">
        <v>1887</v>
      </c>
      <c r="Q217">
        <v>13</v>
      </c>
      <c r="R217" t="s">
        <v>189</v>
      </c>
      <c r="S217">
        <v>1000000</v>
      </c>
      <c r="T217" t="s">
        <v>190</v>
      </c>
      <c r="U217">
        <v>10</v>
      </c>
      <c r="V217" t="s">
        <v>191</v>
      </c>
      <c r="W217">
        <v>1000</v>
      </c>
      <c r="X217" t="s">
        <v>192</v>
      </c>
      <c r="Y217">
        <v>20</v>
      </c>
      <c r="Z217" t="s">
        <v>193</v>
      </c>
      <c r="AA217">
        <v>20</v>
      </c>
      <c r="AB217" t="s">
        <v>196</v>
      </c>
      <c r="AC217">
        <v>0</v>
      </c>
      <c r="AD217" t="s">
        <v>197</v>
      </c>
      <c r="AE217">
        <v>0</v>
      </c>
      <c r="AF217" t="s">
        <v>198</v>
      </c>
      <c r="AG217">
        <v>0.3</v>
      </c>
      <c r="AH217" t="s">
        <v>199</v>
      </c>
      <c r="AI217">
        <v>0</v>
      </c>
    </row>
    <row r="218" spans="1:35">
      <c r="A218">
        <v>790</v>
      </c>
      <c r="B218" t="s">
        <v>182</v>
      </c>
      <c r="C218">
        <v>470</v>
      </c>
      <c r="D218" t="s">
        <v>183</v>
      </c>
      <c r="E218" t="s">
        <v>184</v>
      </c>
      <c r="F218">
        <v>6.242</v>
      </c>
      <c r="G218" t="s">
        <v>185</v>
      </c>
      <c r="H218">
        <v>5.3189999999999999E-3</v>
      </c>
      <c r="I218" t="s">
        <v>25</v>
      </c>
      <c r="J218" t="s">
        <v>186</v>
      </c>
      <c r="K218" t="e">
        <f t="shared" si="7"/>
        <v>#NAME?</v>
      </c>
      <c r="L218" t="s">
        <v>25</v>
      </c>
      <c r="M218" t="s">
        <v>24</v>
      </c>
      <c r="N218">
        <v>4.5400590000000003</v>
      </c>
      <c r="O218" t="s">
        <v>25</v>
      </c>
      <c r="P218" t="s">
        <v>1887</v>
      </c>
      <c r="Q218">
        <v>13</v>
      </c>
      <c r="R218" t="s">
        <v>189</v>
      </c>
      <c r="S218">
        <v>1000000</v>
      </c>
      <c r="T218" t="s">
        <v>190</v>
      </c>
      <c r="U218">
        <v>10</v>
      </c>
      <c r="V218" t="s">
        <v>191</v>
      </c>
      <c r="W218">
        <v>1000</v>
      </c>
      <c r="X218" t="s">
        <v>192</v>
      </c>
      <c r="Y218">
        <v>20</v>
      </c>
      <c r="Z218" t="s">
        <v>193</v>
      </c>
      <c r="AA218">
        <v>20</v>
      </c>
      <c r="AB218" t="s">
        <v>196</v>
      </c>
      <c r="AC218">
        <v>0</v>
      </c>
      <c r="AD218" t="s">
        <v>197</v>
      </c>
      <c r="AE218">
        <v>0</v>
      </c>
      <c r="AF218" t="s">
        <v>198</v>
      </c>
      <c r="AG218">
        <v>0.3</v>
      </c>
      <c r="AH218" t="s">
        <v>199</v>
      </c>
      <c r="AI218">
        <v>0</v>
      </c>
    </row>
    <row r="219" spans="1:35">
      <c r="A219">
        <v>790</v>
      </c>
      <c r="B219" t="s">
        <v>182</v>
      </c>
      <c r="C219">
        <v>470</v>
      </c>
      <c r="D219" t="s">
        <v>183</v>
      </c>
      <c r="E219" t="s">
        <v>184</v>
      </c>
      <c r="F219">
        <v>2.2000000000000002</v>
      </c>
      <c r="G219" t="s">
        <v>185</v>
      </c>
      <c r="H219">
        <v>4.7470000000000004E-3</v>
      </c>
      <c r="I219" t="s">
        <v>25</v>
      </c>
      <c r="J219" t="s">
        <v>186</v>
      </c>
      <c r="K219" t="e">
        <f t="shared" si="7"/>
        <v>#NAME?</v>
      </c>
      <c r="L219" t="s">
        <v>25</v>
      </c>
      <c r="M219" t="s">
        <v>24</v>
      </c>
      <c r="N219">
        <v>5.4717820000000001</v>
      </c>
      <c r="O219" t="s">
        <v>25</v>
      </c>
      <c r="P219" t="s">
        <v>1887</v>
      </c>
      <c r="Q219">
        <v>13</v>
      </c>
      <c r="R219" t="s">
        <v>189</v>
      </c>
      <c r="S219">
        <v>1000000</v>
      </c>
      <c r="T219" t="s">
        <v>190</v>
      </c>
      <c r="U219">
        <v>10</v>
      </c>
      <c r="V219" t="s">
        <v>191</v>
      </c>
      <c r="W219">
        <v>10</v>
      </c>
      <c r="X219" t="s">
        <v>192</v>
      </c>
      <c r="Y219">
        <v>20</v>
      </c>
      <c r="Z219" t="s">
        <v>193</v>
      </c>
      <c r="AA219">
        <v>20</v>
      </c>
      <c r="AB219" t="s">
        <v>196</v>
      </c>
      <c r="AC219">
        <v>0</v>
      </c>
      <c r="AD219" t="s">
        <v>197</v>
      </c>
      <c r="AE219">
        <v>0</v>
      </c>
      <c r="AF219" t="s">
        <v>198</v>
      </c>
      <c r="AG219">
        <v>0.3</v>
      </c>
      <c r="AH219" t="s">
        <v>199</v>
      </c>
      <c r="AI219">
        <v>0</v>
      </c>
    </row>
    <row r="220" spans="1:35">
      <c r="A220">
        <v>789</v>
      </c>
      <c r="B220" t="s">
        <v>182</v>
      </c>
      <c r="C220">
        <v>470</v>
      </c>
      <c r="D220" t="s">
        <v>183</v>
      </c>
      <c r="E220" t="s">
        <v>184</v>
      </c>
      <c r="F220">
        <v>5.7</v>
      </c>
      <c r="G220" t="s">
        <v>185</v>
      </c>
      <c r="H220">
        <v>9.0740000000000005E-3</v>
      </c>
      <c r="I220" t="s">
        <v>25</v>
      </c>
      <c r="J220" t="s">
        <v>186</v>
      </c>
      <c r="K220" t="e">
        <f ca="1">-nan(ind)</f>
        <v>#NAME?</v>
      </c>
      <c r="L220" t="s">
        <v>25</v>
      </c>
      <c r="M220" t="s">
        <v>24</v>
      </c>
      <c r="N220">
        <v>26.06202</v>
      </c>
      <c r="O220" t="s">
        <v>25</v>
      </c>
      <c r="P220" t="s">
        <v>1887</v>
      </c>
      <c r="Q220">
        <v>13</v>
      </c>
      <c r="R220" t="s">
        <v>189</v>
      </c>
      <c r="S220">
        <v>1000000</v>
      </c>
      <c r="T220" t="s">
        <v>190</v>
      </c>
      <c r="U220">
        <v>10</v>
      </c>
      <c r="V220" t="s">
        <v>191</v>
      </c>
      <c r="W220">
        <v>10</v>
      </c>
      <c r="X220" t="s">
        <v>192</v>
      </c>
      <c r="Y220">
        <v>20</v>
      </c>
      <c r="Z220" t="s">
        <v>193</v>
      </c>
      <c r="AA220">
        <v>20</v>
      </c>
      <c r="AB220" t="s">
        <v>196</v>
      </c>
      <c r="AC220">
        <v>0</v>
      </c>
      <c r="AD220" t="s">
        <v>197</v>
      </c>
      <c r="AE220">
        <v>0</v>
      </c>
      <c r="AF220" t="s">
        <v>198</v>
      </c>
      <c r="AG220">
        <v>0.3</v>
      </c>
      <c r="AH220" t="s">
        <v>199</v>
      </c>
      <c r="AI220">
        <v>0</v>
      </c>
    </row>
    <row r="221" spans="1:35">
      <c r="A221">
        <v>788</v>
      </c>
      <c r="B221" t="s">
        <v>182</v>
      </c>
      <c r="C221">
        <v>470</v>
      </c>
      <c r="D221" t="s">
        <v>183</v>
      </c>
      <c r="E221" t="s">
        <v>184</v>
      </c>
      <c r="F221">
        <v>0</v>
      </c>
      <c r="G221" t="s">
        <v>185</v>
      </c>
      <c r="H221">
        <v>3.0365E-2</v>
      </c>
      <c r="I221" t="s">
        <v>25</v>
      </c>
      <c r="J221" t="s">
        <v>186</v>
      </c>
      <c r="K221" t="e">
        <f ca="1">-nan(ind)</f>
        <v>#NAME?</v>
      </c>
      <c r="L221" t="s">
        <v>25</v>
      </c>
      <c r="M221" t="s">
        <v>24</v>
      </c>
      <c r="N221">
        <v>3.1492399999999998</v>
      </c>
      <c r="O221" t="s">
        <v>25</v>
      </c>
      <c r="P221" t="s">
        <v>1887</v>
      </c>
      <c r="Q221">
        <v>13</v>
      </c>
      <c r="R221" t="s">
        <v>189</v>
      </c>
      <c r="S221">
        <v>1000000</v>
      </c>
      <c r="T221" t="s">
        <v>190</v>
      </c>
      <c r="U221">
        <v>10</v>
      </c>
      <c r="V221" t="s">
        <v>191</v>
      </c>
      <c r="W221">
        <v>10</v>
      </c>
      <c r="X221" t="s">
        <v>192</v>
      </c>
      <c r="Y221">
        <v>20</v>
      </c>
      <c r="Z221" t="s">
        <v>193</v>
      </c>
      <c r="AA221">
        <v>1000</v>
      </c>
      <c r="AB221" t="s">
        <v>196</v>
      </c>
      <c r="AC221">
        <v>0</v>
      </c>
      <c r="AD221" t="s">
        <v>197</v>
      </c>
      <c r="AE221">
        <v>0</v>
      </c>
      <c r="AF221" t="s">
        <v>198</v>
      </c>
      <c r="AG221">
        <v>0.3</v>
      </c>
      <c r="AH221" t="s">
        <v>199</v>
      </c>
      <c r="AI221">
        <v>0</v>
      </c>
    </row>
    <row r="222" spans="1:35">
      <c r="A222">
        <v>787</v>
      </c>
      <c r="B222" t="s">
        <v>182</v>
      </c>
      <c r="C222">
        <v>470</v>
      </c>
      <c r="D222" t="s">
        <v>183</v>
      </c>
      <c r="E222" t="s">
        <v>184</v>
      </c>
      <c r="F222">
        <v>5.7</v>
      </c>
      <c r="G222" t="s">
        <v>185</v>
      </c>
      <c r="H222">
        <v>9.2759999999999995E-3</v>
      </c>
      <c r="I222" t="s">
        <v>25</v>
      </c>
      <c r="J222" t="s">
        <v>186</v>
      </c>
      <c r="K222" t="e">
        <f ca="1">-nan(ind)</f>
        <v>#NAME?</v>
      </c>
      <c r="L222" t="s">
        <v>25</v>
      </c>
      <c r="M222" t="s">
        <v>24</v>
      </c>
      <c r="N222">
        <v>22.044930000000001</v>
      </c>
      <c r="O222" t="s">
        <v>25</v>
      </c>
      <c r="P222" t="s">
        <v>1887</v>
      </c>
      <c r="Q222">
        <v>13</v>
      </c>
      <c r="R222" t="s">
        <v>189</v>
      </c>
      <c r="S222">
        <v>1000000</v>
      </c>
      <c r="T222" t="s">
        <v>190</v>
      </c>
      <c r="U222">
        <v>10</v>
      </c>
      <c r="V222" t="s">
        <v>191</v>
      </c>
      <c r="W222">
        <v>10</v>
      </c>
      <c r="X222" t="s">
        <v>192</v>
      </c>
      <c r="Y222">
        <v>20</v>
      </c>
      <c r="Z222" t="s">
        <v>193</v>
      </c>
      <c r="AA222">
        <v>20</v>
      </c>
      <c r="AB222" t="s">
        <v>196</v>
      </c>
      <c r="AC222">
        <v>0</v>
      </c>
      <c r="AD222" t="s">
        <v>197</v>
      </c>
      <c r="AE222">
        <v>0</v>
      </c>
      <c r="AF222" t="s">
        <v>198</v>
      </c>
      <c r="AG222">
        <v>0.3</v>
      </c>
      <c r="AH222" t="s">
        <v>199</v>
      </c>
      <c r="AI222">
        <v>0</v>
      </c>
    </row>
    <row r="223" spans="1:35">
      <c r="A223">
        <v>787</v>
      </c>
      <c r="B223" t="s">
        <v>182</v>
      </c>
      <c r="C223">
        <v>470</v>
      </c>
      <c r="D223" t="s">
        <v>183</v>
      </c>
      <c r="E223" t="s">
        <v>184</v>
      </c>
      <c r="F223">
        <v>5.7</v>
      </c>
      <c r="G223" t="s">
        <v>185</v>
      </c>
      <c r="H223">
        <v>9.4769999999999993E-3</v>
      </c>
      <c r="I223" t="s">
        <v>25</v>
      </c>
      <c r="J223" t="s">
        <v>186</v>
      </c>
      <c r="K223" t="e">
        <f ca="1">-nan(ind)</f>
        <v>#NAME?</v>
      </c>
      <c r="L223" t="s">
        <v>25</v>
      </c>
      <c r="M223" t="s">
        <v>24</v>
      </c>
      <c r="N223">
        <v>21.889279999999999</v>
      </c>
      <c r="O223" t="s">
        <v>25</v>
      </c>
      <c r="P223" t="s">
        <v>1887</v>
      </c>
      <c r="Q223">
        <v>13</v>
      </c>
      <c r="R223" t="s">
        <v>189</v>
      </c>
      <c r="S223">
        <v>1000000</v>
      </c>
      <c r="T223" t="s">
        <v>190</v>
      </c>
      <c r="U223">
        <v>10</v>
      </c>
      <c r="V223" t="s">
        <v>191</v>
      </c>
      <c r="W223">
        <v>10</v>
      </c>
      <c r="X223" t="s">
        <v>192</v>
      </c>
      <c r="Y223">
        <v>20</v>
      </c>
      <c r="Z223" t="s">
        <v>193</v>
      </c>
      <c r="AA223">
        <v>20</v>
      </c>
      <c r="AB223" t="s">
        <v>196</v>
      </c>
      <c r="AC223">
        <v>0</v>
      </c>
      <c r="AD223" t="s">
        <v>197</v>
      </c>
      <c r="AE223">
        <v>0</v>
      </c>
      <c r="AF223" t="s">
        <v>198</v>
      </c>
      <c r="AG223">
        <v>0.3</v>
      </c>
      <c r="AH223" t="s">
        <v>199</v>
      </c>
      <c r="AI223">
        <v>0</v>
      </c>
    </row>
    <row r="224" spans="1:35">
      <c r="A224">
        <v>786</v>
      </c>
      <c r="B224" t="s">
        <v>182</v>
      </c>
      <c r="C224">
        <v>470</v>
      </c>
      <c r="D224" t="s">
        <v>183</v>
      </c>
      <c r="E224" t="s">
        <v>184</v>
      </c>
      <c r="F224">
        <v>6.242</v>
      </c>
      <c r="G224" t="s">
        <v>185</v>
      </c>
      <c r="H224">
        <v>3.7910000000000001E-3</v>
      </c>
      <c r="I224" t="s">
        <v>25</v>
      </c>
      <c r="J224" t="s">
        <v>186</v>
      </c>
      <c r="K224" t="e">
        <f>-nan</f>
        <v>#NAME?</v>
      </c>
      <c r="L224" t="s">
        <v>25</v>
      </c>
      <c r="M224" t="s">
        <v>24</v>
      </c>
      <c r="N224">
        <v>4.154274</v>
      </c>
      <c r="O224" t="s">
        <v>25</v>
      </c>
      <c r="P224" t="s">
        <v>1887</v>
      </c>
      <c r="Q224">
        <v>13</v>
      </c>
      <c r="R224" t="s">
        <v>189</v>
      </c>
      <c r="S224">
        <v>1000000</v>
      </c>
      <c r="T224" t="s">
        <v>190</v>
      </c>
      <c r="U224">
        <v>10</v>
      </c>
      <c r="V224" t="s">
        <v>191</v>
      </c>
      <c r="W224">
        <v>1000</v>
      </c>
      <c r="X224" t="s">
        <v>192</v>
      </c>
      <c r="Y224">
        <v>20</v>
      </c>
      <c r="Z224" t="s">
        <v>193</v>
      </c>
      <c r="AA224">
        <v>20</v>
      </c>
      <c r="AB224" t="s">
        <v>196</v>
      </c>
      <c r="AC224">
        <v>0</v>
      </c>
      <c r="AD224" t="s">
        <v>197</v>
      </c>
      <c r="AE224">
        <v>0</v>
      </c>
      <c r="AF224" t="s">
        <v>198</v>
      </c>
      <c r="AG224">
        <v>0.3</v>
      </c>
      <c r="AH224" t="s">
        <v>199</v>
      </c>
      <c r="AI224">
        <v>0</v>
      </c>
    </row>
    <row r="225" spans="1:35">
      <c r="A225">
        <v>786</v>
      </c>
      <c r="B225" t="s">
        <v>182</v>
      </c>
      <c r="C225">
        <v>495</v>
      </c>
      <c r="D225" t="s">
        <v>183</v>
      </c>
      <c r="E225" t="s">
        <v>184</v>
      </c>
      <c r="F225">
        <v>1009.69</v>
      </c>
      <c r="G225" t="s">
        <v>185</v>
      </c>
      <c r="H225">
        <v>3.5560000000000001E-3</v>
      </c>
      <c r="I225" t="s">
        <v>25</v>
      </c>
      <c r="J225" t="s">
        <v>186</v>
      </c>
      <c r="K225" t="e">
        <f>-nan</f>
        <v>#NAME?</v>
      </c>
      <c r="L225" t="s">
        <v>25</v>
      </c>
      <c r="M225" t="s">
        <v>24</v>
      </c>
      <c r="N225">
        <v>4.5989950000000004</v>
      </c>
      <c r="O225" t="s">
        <v>25</v>
      </c>
      <c r="P225" t="s">
        <v>1887</v>
      </c>
      <c r="Q225">
        <v>13</v>
      </c>
      <c r="R225" t="s">
        <v>189</v>
      </c>
      <c r="S225">
        <v>1000000</v>
      </c>
      <c r="T225" t="s">
        <v>190</v>
      </c>
      <c r="U225">
        <v>10</v>
      </c>
      <c r="V225" t="s">
        <v>191</v>
      </c>
      <c r="W225">
        <v>1000</v>
      </c>
      <c r="X225" t="s">
        <v>192</v>
      </c>
      <c r="Y225">
        <v>20</v>
      </c>
      <c r="Z225" t="s">
        <v>193</v>
      </c>
      <c r="AA225">
        <v>20</v>
      </c>
      <c r="AB225" t="s">
        <v>196</v>
      </c>
      <c r="AC225">
        <v>0</v>
      </c>
      <c r="AD225" t="s">
        <v>197</v>
      </c>
      <c r="AE225">
        <v>0</v>
      </c>
      <c r="AF225" t="s">
        <v>198</v>
      </c>
      <c r="AG225">
        <v>0.5</v>
      </c>
      <c r="AH225" t="s">
        <v>199</v>
      </c>
      <c r="AI225">
        <v>0</v>
      </c>
    </row>
    <row r="226" spans="1:35">
      <c r="A226">
        <v>785</v>
      </c>
      <c r="B226" t="s">
        <v>182</v>
      </c>
      <c r="C226">
        <v>494</v>
      </c>
      <c r="D226" t="s">
        <v>183</v>
      </c>
      <c r="E226" t="s">
        <v>184</v>
      </c>
      <c r="F226">
        <v>1059.8150000000001</v>
      </c>
      <c r="G226" t="s">
        <v>185</v>
      </c>
      <c r="H226">
        <v>4.0829999999999998E-3</v>
      </c>
      <c r="I226" t="s">
        <v>25</v>
      </c>
      <c r="J226" t="s">
        <v>186</v>
      </c>
      <c r="K226" t="e">
        <f ca="1">-nan(ind)</f>
        <v>#NAME?</v>
      </c>
      <c r="L226" t="s">
        <v>25</v>
      </c>
      <c r="M226" t="s">
        <v>24</v>
      </c>
      <c r="N226">
        <v>10.340443</v>
      </c>
      <c r="O226" t="s">
        <v>25</v>
      </c>
      <c r="P226" t="s">
        <v>1887</v>
      </c>
      <c r="Q226">
        <v>13</v>
      </c>
      <c r="R226" t="s">
        <v>189</v>
      </c>
      <c r="S226">
        <v>1000000</v>
      </c>
      <c r="T226" t="s">
        <v>190</v>
      </c>
      <c r="U226">
        <v>10</v>
      </c>
      <c r="V226" t="s">
        <v>191</v>
      </c>
      <c r="W226">
        <v>1000</v>
      </c>
      <c r="X226" t="s">
        <v>192</v>
      </c>
      <c r="Y226">
        <v>20</v>
      </c>
      <c r="Z226" t="s">
        <v>193</v>
      </c>
      <c r="AA226">
        <v>20</v>
      </c>
      <c r="AB226" t="s">
        <v>196</v>
      </c>
      <c r="AC226">
        <v>0</v>
      </c>
      <c r="AD226" t="s">
        <v>197</v>
      </c>
      <c r="AE226">
        <v>0</v>
      </c>
      <c r="AF226" t="s">
        <v>198</v>
      </c>
      <c r="AG226">
        <v>0.5</v>
      </c>
      <c r="AH226" t="s">
        <v>199</v>
      </c>
      <c r="AI226">
        <v>0</v>
      </c>
    </row>
    <row r="227" spans="1:35">
      <c r="A227">
        <v>784</v>
      </c>
      <c r="B227" t="s">
        <v>182</v>
      </c>
      <c r="C227">
        <v>470</v>
      </c>
      <c r="D227" t="s">
        <v>183</v>
      </c>
      <c r="E227" t="s">
        <v>184</v>
      </c>
      <c r="F227">
        <v>5.9560000000000004</v>
      </c>
      <c r="G227" t="s">
        <v>185</v>
      </c>
      <c r="H227">
        <v>3.7759999999999998E-3</v>
      </c>
      <c r="I227" t="s">
        <v>25</v>
      </c>
      <c r="J227" t="s">
        <v>186</v>
      </c>
      <c r="K227" t="e">
        <f ca="1">-nan(ind)</f>
        <v>#NAME?</v>
      </c>
      <c r="L227" t="s">
        <v>25</v>
      </c>
      <c r="M227" t="s">
        <v>24</v>
      </c>
      <c r="N227">
        <v>7.1814090000000004</v>
      </c>
      <c r="O227" t="s">
        <v>25</v>
      </c>
      <c r="P227" t="s">
        <v>1887</v>
      </c>
      <c r="Q227">
        <v>13</v>
      </c>
      <c r="R227" t="s">
        <v>189</v>
      </c>
      <c r="S227">
        <v>1000000</v>
      </c>
      <c r="T227" t="s">
        <v>190</v>
      </c>
      <c r="U227">
        <v>10</v>
      </c>
      <c r="V227" t="s">
        <v>191</v>
      </c>
      <c r="W227">
        <v>1000</v>
      </c>
      <c r="X227" t="s">
        <v>192</v>
      </c>
      <c r="Y227">
        <v>20</v>
      </c>
      <c r="Z227" t="s">
        <v>193</v>
      </c>
      <c r="AA227">
        <v>20</v>
      </c>
      <c r="AB227" t="s">
        <v>196</v>
      </c>
      <c r="AC227">
        <v>0</v>
      </c>
      <c r="AD227" t="s">
        <v>197</v>
      </c>
      <c r="AE227">
        <v>0</v>
      </c>
      <c r="AF227" t="s">
        <v>198</v>
      </c>
      <c r="AG227">
        <v>0.3</v>
      </c>
      <c r="AH227" t="s">
        <v>199</v>
      </c>
      <c r="AI227">
        <v>0</v>
      </c>
    </row>
    <row r="228" spans="1:35">
      <c r="A228">
        <v>782</v>
      </c>
      <c r="B228" t="s">
        <v>182</v>
      </c>
      <c r="C228">
        <v>470</v>
      </c>
      <c r="D228" t="s">
        <v>183</v>
      </c>
      <c r="E228" t="s">
        <v>184</v>
      </c>
      <c r="F228">
        <v>5.9560000000000004</v>
      </c>
      <c r="G228" t="s">
        <v>185</v>
      </c>
      <c r="H228">
        <v>3.8110000000000002E-3</v>
      </c>
      <c r="I228" t="s">
        <v>25</v>
      </c>
      <c r="J228" t="s">
        <v>186</v>
      </c>
      <c r="K228" t="e">
        <f ca="1">-nan(ind)</f>
        <v>#NAME?</v>
      </c>
      <c r="L228" t="s">
        <v>25</v>
      </c>
      <c r="M228" t="s">
        <v>24</v>
      </c>
      <c r="N228">
        <v>7.4263459999999997</v>
      </c>
      <c r="O228" t="s">
        <v>25</v>
      </c>
      <c r="P228" t="s">
        <v>1887</v>
      </c>
      <c r="Q228">
        <v>13</v>
      </c>
      <c r="R228" t="s">
        <v>189</v>
      </c>
      <c r="S228">
        <v>1000000</v>
      </c>
      <c r="T228" t="s">
        <v>190</v>
      </c>
      <c r="U228">
        <v>10</v>
      </c>
      <c r="V228" t="s">
        <v>191</v>
      </c>
      <c r="W228">
        <v>1000</v>
      </c>
      <c r="X228" t="s">
        <v>192</v>
      </c>
      <c r="Y228">
        <v>20</v>
      </c>
      <c r="Z228" t="s">
        <v>193</v>
      </c>
      <c r="AA228">
        <v>20</v>
      </c>
      <c r="AB228" t="s">
        <v>196</v>
      </c>
      <c r="AC228">
        <v>0</v>
      </c>
      <c r="AD228" t="s">
        <v>197</v>
      </c>
      <c r="AE228">
        <v>0</v>
      </c>
      <c r="AF228" t="s">
        <v>198</v>
      </c>
      <c r="AG228">
        <v>0.3</v>
      </c>
      <c r="AH228" t="s">
        <v>199</v>
      </c>
      <c r="AI228">
        <v>0</v>
      </c>
    </row>
    <row r="229" spans="1:35">
      <c r="A229">
        <v>782</v>
      </c>
      <c r="B229" t="s">
        <v>182</v>
      </c>
      <c r="C229">
        <v>470</v>
      </c>
      <c r="D229" t="s">
        <v>183</v>
      </c>
      <c r="E229" t="s">
        <v>184</v>
      </c>
      <c r="F229">
        <v>6.242</v>
      </c>
      <c r="G229" t="s">
        <v>185</v>
      </c>
      <c r="H229">
        <v>4.2620000000000002E-3</v>
      </c>
      <c r="I229" t="s">
        <v>25</v>
      </c>
      <c r="J229" t="s">
        <v>186</v>
      </c>
      <c r="K229" t="e">
        <f t="shared" ref="K229:K267" si="8">-nan</f>
        <v>#NAME?</v>
      </c>
      <c r="L229" t="s">
        <v>25</v>
      </c>
      <c r="M229" t="s">
        <v>24</v>
      </c>
      <c r="N229">
        <v>4.266229</v>
      </c>
      <c r="O229" t="s">
        <v>25</v>
      </c>
      <c r="P229" t="s">
        <v>1887</v>
      </c>
      <c r="Q229">
        <v>13</v>
      </c>
      <c r="R229" t="s">
        <v>189</v>
      </c>
      <c r="S229">
        <v>1000000</v>
      </c>
      <c r="T229" t="s">
        <v>190</v>
      </c>
      <c r="U229">
        <v>10</v>
      </c>
      <c r="V229" t="s">
        <v>191</v>
      </c>
      <c r="W229">
        <v>1000</v>
      </c>
      <c r="X229" t="s">
        <v>192</v>
      </c>
      <c r="Y229">
        <v>20</v>
      </c>
      <c r="Z229" t="s">
        <v>193</v>
      </c>
      <c r="AA229">
        <v>20</v>
      </c>
      <c r="AB229" t="s">
        <v>196</v>
      </c>
      <c r="AC229">
        <v>0</v>
      </c>
      <c r="AD229" t="s">
        <v>197</v>
      </c>
      <c r="AE229">
        <v>0</v>
      </c>
      <c r="AF229" t="s">
        <v>198</v>
      </c>
      <c r="AG229">
        <v>0.3</v>
      </c>
      <c r="AH229" t="s">
        <v>199</v>
      </c>
      <c r="AI229">
        <v>0</v>
      </c>
    </row>
    <row r="230" spans="1:35">
      <c r="A230">
        <v>780</v>
      </c>
      <c r="B230" t="s">
        <v>182</v>
      </c>
      <c r="C230">
        <v>470</v>
      </c>
      <c r="D230" t="s">
        <v>183</v>
      </c>
      <c r="E230" t="s">
        <v>184</v>
      </c>
      <c r="F230">
        <v>4.6319999999999997</v>
      </c>
      <c r="G230" t="s">
        <v>185</v>
      </c>
      <c r="H230">
        <v>4.0289999999999996E-3</v>
      </c>
      <c r="I230" t="s">
        <v>25</v>
      </c>
      <c r="J230" t="s">
        <v>186</v>
      </c>
      <c r="K230" t="e">
        <f t="shared" si="8"/>
        <v>#NAME?</v>
      </c>
      <c r="L230" t="s">
        <v>25</v>
      </c>
      <c r="M230" t="s">
        <v>24</v>
      </c>
      <c r="N230">
        <v>4.05532</v>
      </c>
      <c r="O230" t="s">
        <v>25</v>
      </c>
      <c r="P230" t="s">
        <v>1887</v>
      </c>
      <c r="Q230">
        <v>13</v>
      </c>
      <c r="R230" t="s">
        <v>189</v>
      </c>
      <c r="S230">
        <v>1000000</v>
      </c>
      <c r="T230" t="s">
        <v>190</v>
      </c>
      <c r="U230">
        <v>10</v>
      </c>
      <c r="V230" t="s">
        <v>191</v>
      </c>
      <c r="W230">
        <v>1000</v>
      </c>
      <c r="X230" t="s">
        <v>192</v>
      </c>
      <c r="Y230">
        <v>20</v>
      </c>
      <c r="Z230" t="s">
        <v>193</v>
      </c>
      <c r="AA230">
        <v>10000</v>
      </c>
      <c r="AB230" t="s">
        <v>196</v>
      </c>
      <c r="AC230">
        <v>1</v>
      </c>
      <c r="AD230" t="s">
        <v>197</v>
      </c>
      <c r="AE230">
        <v>0</v>
      </c>
      <c r="AF230" t="s">
        <v>198</v>
      </c>
      <c r="AG230">
        <v>0.3</v>
      </c>
      <c r="AH230" t="s">
        <v>199</v>
      </c>
      <c r="AI230">
        <v>5</v>
      </c>
    </row>
    <row r="231" spans="1:35">
      <c r="A231">
        <v>778</v>
      </c>
      <c r="B231" t="s">
        <v>182</v>
      </c>
      <c r="C231">
        <v>470</v>
      </c>
      <c r="D231" t="s">
        <v>183</v>
      </c>
      <c r="E231" t="s">
        <v>184</v>
      </c>
      <c r="F231">
        <v>4.6319999999999997</v>
      </c>
      <c r="G231" t="s">
        <v>185</v>
      </c>
      <c r="H231">
        <v>4.3280000000000002E-3</v>
      </c>
      <c r="I231" t="s">
        <v>25</v>
      </c>
      <c r="J231" t="s">
        <v>186</v>
      </c>
      <c r="K231" t="e">
        <f t="shared" si="8"/>
        <v>#NAME?</v>
      </c>
      <c r="L231" t="s">
        <v>25</v>
      </c>
      <c r="M231" t="s">
        <v>24</v>
      </c>
      <c r="N231">
        <v>4.036683</v>
      </c>
      <c r="O231" t="s">
        <v>25</v>
      </c>
      <c r="P231" t="s">
        <v>1887</v>
      </c>
      <c r="Q231">
        <v>13</v>
      </c>
      <c r="R231" t="s">
        <v>189</v>
      </c>
      <c r="S231">
        <v>1000000</v>
      </c>
      <c r="T231" t="s">
        <v>190</v>
      </c>
      <c r="U231">
        <v>10</v>
      </c>
      <c r="V231" t="s">
        <v>191</v>
      </c>
      <c r="W231">
        <v>1000</v>
      </c>
      <c r="X231" t="s">
        <v>192</v>
      </c>
      <c r="Y231">
        <v>20</v>
      </c>
      <c r="Z231" t="s">
        <v>193</v>
      </c>
      <c r="AA231">
        <v>100000</v>
      </c>
      <c r="AB231" t="s">
        <v>196</v>
      </c>
      <c r="AC231">
        <v>1</v>
      </c>
      <c r="AD231" t="s">
        <v>197</v>
      </c>
      <c r="AE231">
        <v>0</v>
      </c>
      <c r="AF231" t="s">
        <v>198</v>
      </c>
      <c r="AG231">
        <v>0.3</v>
      </c>
      <c r="AH231" t="s">
        <v>199</v>
      </c>
      <c r="AI231">
        <v>5</v>
      </c>
    </row>
    <row r="232" spans="1:35">
      <c r="A232">
        <v>781</v>
      </c>
      <c r="B232" t="s">
        <v>182</v>
      </c>
      <c r="C232">
        <v>470</v>
      </c>
      <c r="D232" t="s">
        <v>183</v>
      </c>
      <c r="E232" t="s">
        <v>184</v>
      </c>
      <c r="F232">
        <v>0</v>
      </c>
      <c r="G232" t="s">
        <v>185</v>
      </c>
      <c r="H232">
        <v>1.5903E-2</v>
      </c>
      <c r="I232" t="s">
        <v>25</v>
      </c>
      <c r="J232" t="s">
        <v>186</v>
      </c>
      <c r="K232" t="e">
        <f t="shared" si="8"/>
        <v>#NAME?</v>
      </c>
      <c r="L232" t="s">
        <v>25</v>
      </c>
      <c r="M232" t="s">
        <v>24</v>
      </c>
      <c r="N232">
        <v>1.696334</v>
      </c>
      <c r="O232" t="s">
        <v>25</v>
      </c>
      <c r="P232" t="s">
        <v>1887</v>
      </c>
      <c r="Q232">
        <v>13</v>
      </c>
      <c r="R232" t="s">
        <v>189</v>
      </c>
      <c r="S232">
        <v>1000000</v>
      </c>
      <c r="T232" t="s">
        <v>190</v>
      </c>
      <c r="U232">
        <v>10</v>
      </c>
      <c r="V232" t="s">
        <v>191</v>
      </c>
      <c r="W232">
        <v>1000</v>
      </c>
      <c r="X232" t="s">
        <v>192</v>
      </c>
      <c r="Y232">
        <v>20</v>
      </c>
      <c r="Z232" t="s">
        <v>193</v>
      </c>
      <c r="AA232">
        <v>10000</v>
      </c>
      <c r="AB232" t="s">
        <v>196</v>
      </c>
      <c r="AC232">
        <v>0</v>
      </c>
      <c r="AD232" t="s">
        <v>197</v>
      </c>
      <c r="AE232">
        <v>0</v>
      </c>
      <c r="AF232" t="s">
        <v>198</v>
      </c>
      <c r="AG232">
        <v>0.3</v>
      </c>
      <c r="AH232" t="s">
        <v>199</v>
      </c>
      <c r="AI232">
        <v>5</v>
      </c>
    </row>
    <row r="233" spans="1:35">
      <c r="A233">
        <v>779</v>
      </c>
      <c r="B233" t="s">
        <v>182</v>
      </c>
      <c r="C233">
        <v>470</v>
      </c>
      <c r="D233" t="s">
        <v>183</v>
      </c>
      <c r="E233" t="s">
        <v>184</v>
      </c>
      <c r="F233">
        <v>0</v>
      </c>
      <c r="G233" t="s">
        <v>185</v>
      </c>
      <c r="H233">
        <v>1.5869000000000001E-2</v>
      </c>
      <c r="I233" t="s">
        <v>25</v>
      </c>
      <c r="J233" t="s">
        <v>186</v>
      </c>
      <c r="K233" t="e">
        <f t="shared" si="8"/>
        <v>#NAME?</v>
      </c>
      <c r="L233" t="s">
        <v>25</v>
      </c>
      <c r="M233" t="s">
        <v>24</v>
      </c>
      <c r="N233">
        <v>1.68903</v>
      </c>
      <c r="O233" t="s">
        <v>25</v>
      </c>
      <c r="P233" t="s">
        <v>1887</v>
      </c>
      <c r="Q233">
        <v>13</v>
      </c>
      <c r="R233" t="s">
        <v>189</v>
      </c>
      <c r="S233">
        <v>1000000</v>
      </c>
      <c r="T233" t="s">
        <v>190</v>
      </c>
      <c r="U233">
        <v>10</v>
      </c>
      <c r="V233" t="s">
        <v>191</v>
      </c>
      <c r="W233">
        <v>1000</v>
      </c>
      <c r="X233" t="s">
        <v>192</v>
      </c>
      <c r="Y233">
        <v>20</v>
      </c>
      <c r="Z233" t="s">
        <v>193</v>
      </c>
      <c r="AA233">
        <v>100000</v>
      </c>
      <c r="AB233" t="s">
        <v>196</v>
      </c>
      <c r="AC233">
        <v>0</v>
      </c>
      <c r="AD233" t="s">
        <v>197</v>
      </c>
      <c r="AE233">
        <v>0</v>
      </c>
      <c r="AF233" t="s">
        <v>198</v>
      </c>
      <c r="AG233">
        <v>0.3</v>
      </c>
      <c r="AH233" t="s">
        <v>199</v>
      </c>
      <c r="AI233">
        <v>5</v>
      </c>
    </row>
    <row r="234" spans="1:35">
      <c r="A234">
        <v>776</v>
      </c>
      <c r="B234" t="s">
        <v>182</v>
      </c>
      <c r="C234">
        <v>193</v>
      </c>
      <c r="D234" t="s">
        <v>183</v>
      </c>
      <c r="E234" t="s">
        <v>184</v>
      </c>
      <c r="F234">
        <v>6.4660000000000002</v>
      </c>
      <c r="G234" t="s">
        <v>185</v>
      </c>
      <c r="H234">
        <v>7.9500000000000003E-4</v>
      </c>
      <c r="I234" t="s">
        <v>25</v>
      </c>
      <c r="J234" t="s">
        <v>186</v>
      </c>
      <c r="K234" t="e">
        <f t="shared" si="8"/>
        <v>#NAME?</v>
      </c>
      <c r="L234" t="s">
        <v>25</v>
      </c>
      <c r="M234" t="s">
        <v>24</v>
      </c>
      <c r="N234">
        <v>3.488718</v>
      </c>
      <c r="O234" t="s">
        <v>25</v>
      </c>
      <c r="P234" t="s">
        <v>1887</v>
      </c>
      <c r="Q234">
        <v>13</v>
      </c>
      <c r="R234" t="s">
        <v>189</v>
      </c>
      <c r="S234">
        <v>1000000</v>
      </c>
      <c r="T234" t="s">
        <v>190</v>
      </c>
      <c r="U234">
        <v>10</v>
      </c>
      <c r="V234" t="s">
        <v>191</v>
      </c>
      <c r="W234">
        <v>1000</v>
      </c>
      <c r="X234" t="s">
        <v>192</v>
      </c>
      <c r="Y234">
        <v>20</v>
      </c>
      <c r="Z234" t="s">
        <v>193</v>
      </c>
      <c r="AA234">
        <v>10000</v>
      </c>
      <c r="AB234" t="s">
        <v>196</v>
      </c>
      <c r="AC234">
        <v>1</v>
      </c>
      <c r="AD234" t="s">
        <v>197</v>
      </c>
      <c r="AE234">
        <v>0</v>
      </c>
      <c r="AF234" t="s">
        <v>198</v>
      </c>
      <c r="AG234">
        <v>0.3</v>
      </c>
      <c r="AH234" t="s">
        <v>199</v>
      </c>
      <c r="AI234">
        <v>5</v>
      </c>
    </row>
    <row r="235" spans="1:35">
      <c r="A235">
        <v>777</v>
      </c>
      <c r="B235" t="s">
        <v>182</v>
      </c>
      <c r="C235">
        <v>470</v>
      </c>
      <c r="D235" t="s">
        <v>183</v>
      </c>
      <c r="E235" t="s">
        <v>184</v>
      </c>
      <c r="F235">
        <v>2.11</v>
      </c>
      <c r="G235" t="s">
        <v>185</v>
      </c>
      <c r="H235">
        <v>4.1619999999999999E-3</v>
      </c>
      <c r="I235" t="s">
        <v>25</v>
      </c>
      <c r="J235" t="s">
        <v>186</v>
      </c>
      <c r="K235" t="e">
        <f t="shared" si="8"/>
        <v>#NAME?</v>
      </c>
      <c r="L235" t="s">
        <v>25</v>
      </c>
      <c r="M235" t="s">
        <v>24</v>
      </c>
      <c r="N235">
        <v>3.766899</v>
      </c>
      <c r="O235" t="s">
        <v>25</v>
      </c>
      <c r="P235" t="s">
        <v>1887</v>
      </c>
      <c r="Q235">
        <v>13</v>
      </c>
      <c r="R235" t="s">
        <v>189</v>
      </c>
      <c r="S235">
        <v>1000000</v>
      </c>
      <c r="T235" t="s">
        <v>190</v>
      </c>
      <c r="U235">
        <v>10</v>
      </c>
      <c r="V235" t="s">
        <v>191</v>
      </c>
      <c r="W235">
        <v>1000</v>
      </c>
      <c r="X235" t="s">
        <v>192</v>
      </c>
      <c r="Y235">
        <v>20</v>
      </c>
      <c r="Z235" t="s">
        <v>193</v>
      </c>
      <c r="AA235">
        <v>10000</v>
      </c>
      <c r="AB235" t="s">
        <v>196</v>
      </c>
      <c r="AC235">
        <v>1</v>
      </c>
      <c r="AD235" t="s">
        <v>197</v>
      </c>
      <c r="AE235">
        <v>0</v>
      </c>
      <c r="AF235" t="s">
        <v>198</v>
      </c>
      <c r="AG235">
        <v>0.3</v>
      </c>
      <c r="AH235" t="s">
        <v>199</v>
      </c>
      <c r="AI235">
        <v>3</v>
      </c>
    </row>
    <row r="236" spans="1:35">
      <c r="A236">
        <v>776</v>
      </c>
      <c r="B236" t="s">
        <v>182</v>
      </c>
      <c r="C236">
        <v>192</v>
      </c>
      <c r="D236" t="s">
        <v>183</v>
      </c>
      <c r="E236" t="s">
        <v>184</v>
      </c>
      <c r="F236">
        <v>2.996</v>
      </c>
      <c r="G236" t="s">
        <v>185</v>
      </c>
      <c r="H236">
        <v>8.61E-4</v>
      </c>
      <c r="I236" t="s">
        <v>25</v>
      </c>
      <c r="J236" t="s">
        <v>186</v>
      </c>
      <c r="K236" t="e">
        <f t="shared" si="8"/>
        <v>#NAME?</v>
      </c>
      <c r="L236" t="s">
        <v>25</v>
      </c>
      <c r="M236" t="s">
        <v>24</v>
      </c>
      <c r="N236">
        <v>3.487406</v>
      </c>
      <c r="O236" t="s">
        <v>25</v>
      </c>
      <c r="P236" t="s">
        <v>1887</v>
      </c>
      <c r="Q236">
        <v>13</v>
      </c>
      <c r="R236" t="s">
        <v>189</v>
      </c>
      <c r="S236">
        <v>1000000</v>
      </c>
      <c r="T236" t="s">
        <v>190</v>
      </c>
      <c r="U236">
        <v>10</v>
      </c>
      <c r="V236" t="s">
        <v>191</v>
      </c>
      <c r="W236">
        <v>1000</v>
      </c>
      <c r="X236" t="s">
        <v>192</v>
      </c>
      <c r="Y236">
        <v>20</v>
      </c>
      <c r="Z236" t="s">
        <v>193</v>
      </c>
      <c r="AA236">
        <v>10000</v>
      </c>
      <c r="AB236" t="s">
        <v>196</v>
      </c>
      <c r="AC236">
        <v>1</v>
      </c>
      <c r="AD236" t="s">
        <v>197</v>
      </c>
      <c r="AE236">
        <v>0</v>
      </c>
      <c r="AF236" t="s">
        <v>198</v>
      </c>
      <c r="AG236">
        <v>0.3</v>
      </c>
      <c r="AH236" t="s">
        <v>199</v>
      </c>
      <c r="AI236">
        <v>3</v>
      </c>
    </row>
    <row r="237" spans="1:35">
      <c r="A237">
        <v>775</v>
      </c>
      <c r="B237" t="s">
        <v>182</v>
      </c>
      <c r="C237">
        <v>219</v>
      </c>
      <c r="D237" t="s">
        <v>183</v>
      </c>
      <c r="E237" t="s">
        <v>184</v>
      </c>
      <c r="F237">
        <v>1194.3520000000001</v>
      </c>
      <c r="G237" t="s">
        <v>185</v>
      </c>
      <c r="H237">
        <v>8.8999999999999995E-4</v>
      </c>
      <c r="I237" t="s">
        <v>25</v>
      </c>
      <c r="J237" t="s">
        <v>186</v>
      </c>
      <c r="K237" t="e">
        <f t="shared" si="8"/>
        <v>#NAME?</v>
      </c>
      <c r="L237" t="s">
        <v>25</v>
      </c>
      <c r="M237" t="s">
        <v>24</v>
      </c>
      <c r="N237">
        <v>4.3203469999999999</v>
      </c>
      <c r="O237" t="s">
        <v>25</v>
      </c>
      <c r="P237" t="s">
        <v>1887</v>
      </c>
      <c r="Q237">
        <v>13</v>
      </c>
      <c r="R237" t="s">
        <v>189</v>
      </c>
      <c r="S237">
        <v>1000000</v>
      </c>
      <c r="T237" t="s">
        <v>190</v>
      </c>
      <c r="U237">
        <v>10</v>
      </c>
      <c r="V237" t="s">
        <v>191</v>
      </c>
      <c r="W237">
        <v>500</v>
      </c>
      <c r="X237" t="s">
        <v>192</v>
      </c>
      <c r="Y237">
        <v>20</v>
      </c>
      <c r="Z237" t="s">
        <v>193</v>
      </c>
      <c r="AA237">
        <v>20</v>
      </c>
      <c r="AB237" t="s">
        <v>196</v>
      </c>
      <c r="AC237">
        <v>0</v>
      </c>
      <c r="AD237" t="s">
        <v>197</v>
      </c>
      <c r="AE237">
        <v>0</v>
      </c>
      <c r="AF237" t="s">
        <v>198</v>
      </c>
      <c r="AG237">
        <v>0.5</v>
      </c>
      <c r="AH237" t="s">
        <v>199</v>
      </c>
      <c r="AI237">
        <v>5</v>
      </c>
    </row>
    <row r="238" spans="1:35">
      <c r="A238">
        <v>774</v>
      </c>
      <c r="B238" t="s">
        <v>182</v>
      </c>
      <c r="C238">
        <v>193</v>
      </c>
      <c r="D238" t="s">
        <v>183</v>
      </c>
      <c r="E238" t="s">
        <v>184</v>
      </c>
      <c r="F238">
        <v>8.3119999999999994</v>
      </c>
      <c r="G238" t="s">
        <v>185</v>
      </c>
      <c r="H238">
        <v>8.43E-4</v>
      </c>
      <c r="I238" t="s">
        <v>25</v>
      </c>
      <c r="J238" t="s">
        <v>186</v>
      </c>
      <c r="K238" t="e">
        <f t="shared" si="8"/>
        <v>#NAME?</v>
      </c>
      <c r="L238" t="s">
        <v>25</v>
      </c>
      <c r="M238" t="s">
        <v>24</v>
      </c>
      <c r="N238">
        <v>3.6440610000000002</v>
      </c>
      <c r="O238" t="s">
        <v>25</v>
      </c>
      <c r="P238" t="s">
        <v>1887</v>
      </c>
      <c r="Q238">
        <v>13</v>
      </c>
      <c r="R238" t="s">
        <v>189</v>
      </c>
      <c r="S238">
        <v>1000000</v>
      </c>
      <c r="T238" t="s">
        <v>190</v>
      </c>
      <c r="U238">
        <v>10</v>
      </c>
      <c r="V238" t="s">
        <v>191</v>
      </c>
      <c r="W238">
        <v>500</v>
      </c>
      <c r="X238" t="s">
        <v>192</v>
      </c>
      <c r="Y238">
        <v>20</v>
      </c>
      <c r="Z238" t="s">
        <v>193</v>
      </c>
      <c r="AA238">
        <v>20</v>
      </c>
      <c r="AB238" t="s">
        <v>196</v>
      </c>
      <c r="AC238">
        <v>0</v>
      </c>
      <c r="AD238" t="s">
        <v>197</v>
      </c>
      <c r="AE238">
        <v>0</v>
      </c>
      <c r="AF238" t="s">
        <v>198</v>
      </c>
      <c r="AG238">
        <v>0.3</v>
      </c>
      <c r="AH238" t="s">
        <v>199</v>
      </c>
      <c r="AI238">
        <v>0</v>
      </c>
    </row>
    <row r="239" spans="1:35">
      <c r="A239">
        <v>773</v>
      </c>
      <c r="B239" t="s">
        <v>182</v>
      </c>
      <c r="C239">
        <v>193</v>
      </c>
      <c r="D239" t="s">
        <v>183</v>
      </c>
      <c r="E239" t="s">
        <v>184</v>
      </c>
      <c r="F239">
        <v>0</v>
      </c>
      <c r="G239" t="s">
        <v>185</v>
      </c>
      <c r="H239">
        <v>1.676E-3</v>
      </c>
      <c r="I239" t="s">
        <v>25</v>
      </c>
      <c r="J239" t="s">
        <v>186</v>
      </c>
      <c r="K239" t="e">
        <f t="shared" si="8"/>
        <v>#NAME?</v>
      </c>
      <c r="L239" t="s">
        <v>25</v>
      </c>
      <c r="M239" t="s">
        <v>24</v>
      </c>
      <c r="N239">
        <v>1.555107</v>
      </c>
      <c r="O239" t="s">
        <v>25</v>
      </c>
      <c r="P239" t="s">
        <v>1887</v>
      </c>
      <c r="Q239">
        <v>13</v>
      </c>
      <c r="R239" t="s">
        <v>189</v>
      </c>
      <c r="S239">
        <v>1000000</v>
      </c>
      <c r="T239" t="s">
        <v>190</v>
      </c>
      <c r="U239">
        <v>10</v>
      </c>
      <c r="V239" t="s">
        <v>191</v>
      </c>
      <c r="W239">
        <v>500</v>
      </c>
      <c r="X239" t="s">
        <v>192</v>
      </c>
      <c r="Y239">
        <v>20</v>
      </c>
      <c r="Z239" t="s">
        <v>193</v>
      </c>
      <c r="AA239">
        <v>1000</v>
      </c>
      <c r="AB239" t="s">
        <v>196</v>
      </c>
      <c r="AC239">
        <v>0</v>
      </c>
      <c r="AD239" t="s">
        <v>197</v>
      </c>
      <c r="AE239">
        <v>0</v>
      </c>
      <c r="AF239" t="s">
        <v>198</v>
      </c>
      <c r="AG239">
        <v>0.3</v>
      </c>
      <c r="AH239" t="s">
        <v>199</v>
      </c>
      <c r="AI239">
        <v>0</v>
      </c>
    </row>
    <row r="240" spans="1:35">
      <c r="A240">
        <v>773</v>
      </c>
      <c r="B240" t="s">
        <v>182</v>
      </c>
      <c r="C240">
        <v>193</v>
      </c>
      <c r="D240" t="s">
        <v>183</v>
      </c>
      <c r="E240" t="s">
        <v>184</v>
      </c>
      <c r="F240">
        <v>0</v>
      </c>
      <c r="G240" t="s">
        <v>185</v>
      </c>
      <c r="H240">
        <v>1.8929999999999999E-3</v>
      </c>
      <c r="I240" t="s">
        <v>25</v>
      </c>
      <c r="J240" t="s">
        <v>186</v>
      </c>
      <c r="K240" t="e">
        <f t="shared" si="8"/>
        <v>#NAME?</v>
      </c>
      <c r="L240" t="s">
        <v>25</v>
      </c>
      <c r="M240" t="s">
        <v>24</v>
      </c>
      <c r="N240">
        <v>1.588565</v>
      </c>
      <c r="O240" t="s">
        <v>25</v>
      </c>
      <c r="P240" t="s">
        <v>1887</v>
      </c>
      <c r="Q240">
        <v>13</v>
      </c>
      <c r="R240" t="s">
        <v>189</v>
      </c>
      <c r="S240">
        <v>1000000</v>
      </c>
      <c r="T240" t="s">
        <v>190</v>
      </c>
      <c r="U240">
        <v>10</v>
      </c>
      <c r="V240" t="s">
        <v>191</v>
      </c>
      <c r="W240">
        <v>500</v>
      </c>
      <c r="X240" t="s">
        <v>192</v>
      </c>
      <c r="Y240">
        <v>20</v>
      </c>
      <c r="Z240" t="s">
        <v>193</v>
      </c>
      <c r="AA240">
        <v>1000</v>
      </c>
      <c r="AB240" t="s">
        <v>196</v>
      </c>
      <c r="AC240">
        <v>0</v>
      </c>
      <c r="AD240" t="s">
        <v>197</v>
      </c>
      <c r="AE240">
        <v>0</v>
      </c>
      <c r="AF240" t="s">
        <v>198</v>
      </c>
      <c r="AG240">
        <v>0.3</v>
      </c>
      <c r="AH240" t="s">
        <v>199</v>
      </c>
      <c r="AI240">
        <v>0</v>
      </c>
    </row>
    <row r="241" spans="1:35">
      <c r="A241">
        <v>773</v>
      </c>
      <c r="B241" t="s">
        <v>182</v>
      </c>
      <c r="C241">
        <v>193</v>
      </c>
      <c r="D241" t="s">
        <v>183</v>
      </c>
      <c r="E241" t="s">
        <v>184</v>
      </c>
      <c r="F241">
        <v>2.1219999999999999</v>
      </c>
      <c r="G241" t="s">
        <v>185</v>
      </c>
      <c r="H241">
        <v>1.2800000000000001E-3</v>
      </c>
      <c r="I241" t="s">
        <v>25</v>
      </c>
      <c r="J241" t="s">
        <v>186</v>
      </c>
      <c r="K241" t="e">
        <f t="shared" si="8"/>
        <v>#NAME?</v>
      </c>
      <c r="L241" t="s">
        <v>25</v>
      </c>
      <c r="M241" t="s">
        <v>24</v>
      </c>
      <c r="N241">
        <v>1.9289229999999999</v>
      </c>
      <c r="O241" t="s">
        <v>25</v>
      </c>
      <c r="P241" t="s">
        <v>1887</v>
      </c>
      <c r="Q241">
        <v>13</v>
      </c>
      <c r="R241" t="s">
        <v>189</v>
      </c>
      <c r="S241">
        <v>1000000</v>
      </c>
      <c r="T241" t="s">
        <v>190</v>
      </c>
      <c r="U241">
        <v>10</v>
      </c>
      <c r="V241" t="s">
        <v>191</v>
      </c>
      <c r="W241">
        <v>500</v>
      </c>
      <c r="X241" t="s">
        <v>192</v>
      </c>
      <c r="Y241">
        <v>20</v>
      </c>
      <c r="Z241" t="s">
        <v>193</v>
      </c>
      <c r="AA241">
        <v>1000</v>
      </c>
      <c r="AB241" t="s">
        <v>196</v>
      </c>
      <c r="AC241">
        <v>0</v>
      </c>
      <c r="AD241" t="s">
        <v>197</v>
      </c>
      <c r="AE241">
        <v>0</v>
      </c>
      <c r="AF241" t="s">
        <v>198</v>
      </c>
      <c r="AG241">
        <v>0.3</v>
      </c>
      <c r="AH241" t="s">
        <v>199</v>
      </c>
      <c r="AI241">
        <v>0</v>
      </c>
    </row>
    <row r="242" spans="1:35">
      <c r="A242">
        <v>772</v>
      </c>
      <c r="B242" t="s">
        <v>182</v>
      </c>
      <c r="C242">
        <v>219</v>
      </c>
      <c r="D242" t="s">
        <v>183</v>
      </c>
      <c r="E242" t="s">
        <v>184</v>
      </c>
      <c r="F242">
        <v>376.57600000000002</v>
      </c>
      <c r="G242" t="s">
        <v>185</v>
      </c>
      <c r="H242">
        <v>2.771E-3</v>
      </c>
      <c r="I242" t="s">
        <v>25</v>
      </c>
      <c r="J242" t="s">
        <v>186</v>
      </c>
      <c r="K242" t="e">
        <f t="shared" si="8"/>
        <v>#NAME?</v>
      </c>
      <c r="L242" t="s">
        <v>25</v>
      </c>
      <c r="M242" t="s">
        <v>24</v>
      </c>
      <c r="N242">
        <v>1.9856009999999999</v>
      </c>
      <c r="O242" t="s">
        <v>25</v>
      </c>
      <c r="P242" t="s">
        <v>1887</v>
      </c>
      <c r="Q242">
        <v>13</v>
      </c>
      <c r="R242" t="s">
        <v>189</v>
      </c>
      <c r="S242">
        <v>1000000</v>
      </c>
      <c r="T242" t="s">
        <v>190</v>
      </c>
      <c r="U242">
        <v>10</v>
      </c>
      <c r="V242" t="s">
        <v>191</v>
      </c>
      <c r="W242">
        <v>500</v>
      </c>
      <c r="X242" t="s">
        <v>192</v>
      </c>
      <c r="Y242">
        <v>20</v>
      </c>
      <c r="Z242" t="s">
        <v>193</v>
      </c>
      <c r="AA242">
        <v>10000</v>
      </c>
      <c r="AB242" t="s">
        <v>196</v>
      </c>
      <c r="AC242">
        <v>0</v>
      </c>
      <c r="AD242" t="s">
        <v>197</v>
      </c>
      <c r="AE242">
        <v>0</v>
      </c>
      <c r="AF242" t="s">
        <v>198</v>
      </c>
      <c r="AG242">
        <v>0.5</v>
      </c>
      <c r="AH242" t="s">
        <v>199</v>
      </c>
      <c r="AI242">
        <v>0</v>
      </c>
    </row>
    <row r="243" spans="1:35">
      <c r="A243">
        <v>771</v>
      </c>
      <c r="B243" t="s">
        <v>182</v>
      </c>
      <c r="C243">
        <v>316</v>
      </c>
      <c r="D243" t="s">
        <v>183</v>
      </c>
      <c r="E243" t="s">
        <v>184</v>
      </c>
      <c r="F243">
        <v>0</v>
      </c>
      <c r="G243" t="s">
        <v>185</v>
      </c>
      <c r="H243">
        <v>1.0743000000000001E-2</v>
      </c>
      <c r="I243" t="s">
        <v>25</v>
      </c>
      <c r="J243" t="s">
        <v>186</v>
      </c>
      <c r="K243" t="e">
        <f t="shared" si="8"/>
        <v>#NAME?</v>
      </c>
      <c r="L243" t="s">
        <v>25</v>
      </c>
      <c r="M243" t="s">
        <v>24</v>
      </c>
      <c r="N243">
        <v>1.4629449999999999</v>
      </c>
      <c r="O243" t="s">
        <v>25</v>
      </c>
      <c r="P243" t="s">
        <v>1887</v>
      </c>
      <c r="Q243">
        <v>13</v>
      </c>
      <c r="R243" t="s">
        <v>189</v>
      </c>
      <c r="S243">
        <v>1000000</v>
      </c>
      <c r="T243" t="s">
        <v>190</v>
      </c>
      <c r="U243">
        <v>10</v>
      </c>
      <c r="V243" t="s">
        <v>191</v>
      </c>
      <c r="W243">
        <v>500</v>
      </c>
      <c r="X243" t="s">
        <v>192</v>
      </c>
      <c r="Y243">
        <v>20</v>
      </c>
      <c r="Z243" t="s">
        <v>193</v>
      </c>
      <c r="AA243">
        <v>20000</v>
      </c>
      <c r="AB243" t="s">
        <v>196</v>
      </c>
      <c r="AC243">
        <v>0</v>
      </c>
      <c r="AD243" t="s">
        <v>197</v>
      </c>
      <c r="AE243">
        <v>0</v>
      </c>
      <c r="AF243" t="s">
        <v>198</v>
      </c>
      <c r="AG243">
        <v>0.3</v>
      </c>
      <c r="AH243" t="s">
        <v>199</v>
      </c>
      <c r="AI243">
        <v>0</v>
      </c>
    </row>
    <row r="244" spans="1:35">
      <c r="A244">
        <v>770</v>
      </c>
      <c r="B244" t="s">
        <v>182</v>
      </c>
      <c r="C244">
        <v>193</v>
      </c>
      <c r="D244" t="s">
        <v>183</v>
      </c>
      <c r="E244" t="s">
        <v>184</v>
      </c>
      <c r="F244">
        <v>0</v>
      </c>
      <c r="G244" t="s">
        <v>185</v>
      </c>
      <c r="H244">
        <v>5.5290000000000001E-3</v>
      </c>
      <c r="I244" t="s">
        <v>25</v>
      </c>
      <c r="J244" t="s">
        <v>186</v>
      </c>
      <c r="K244" t="e">
        <f t="shared" si="8"/>
        <v>#NAME?</v>
      </c>
      <c r="L244" t="s">
        <v>25</v>
      </c>
      <c r="M244" t="s">
        <v>24</v>
      </c>
      <c r="N244">
        <v>1.4412199999999999</v>
      </c>
      <c r="O244" t="s">
        <v>25</v>
      </c>
      <c r="P244" t="s">
        <v>1887</v>
      </c>
      <c r="Q244">
        <v>13</v>
      </c>
      <c r="R244" t="s">
        <v>189</v>
      </c>
      <c r="S244">
        <v>1000000</v>
      </c>
      <c r="T244" t="s">
        <v>190</v>
      </c>
      <c r="U244">
        <v>10</v>
      </c>
      <c r="V244" t="s">
        <v>191</v>
      </c>
      <c r="W244">
        <v>500</v>
      </c>
      <c r="X244" t="s">
        <v>192</v>
      </c>
      <c r="Y244">
        <v>20</v>
      </c>
      <c r="Z244" t="s">
        <v>193</v>
      </c>
      <c r="AA244">
        <v>20000</v>
      </c>
      <c r="AB244" t="s">
        <v>196</v>
      </c>
      <c r="AC244">
        <v>0</v>
      </c>
      <c r="AD244" t="s">
        <v>197</v>
      </c>
      <c r="AE244">
        <v>0</v>
      </c>
      <c r="AF244" t="s">
        <v>198</v>
      </c>
      <c r="AG244">
        <v>0.3</v>
      </c>
      <c r="AH244" t="s">
        <v>199</v>
      </c>
      <c r="AI244">
        <v>0</v>
      </c>
    </row>
    <row r="245" spans="1:35">
      <c r="A245">
        <v>769</v>
      </c>
      <c r="B245" t="s">
        <v>182</v>
      </c>
      <c r="C245">
        <v>192</v>
      </c>
      <c r="D245" t="s">
        <v>183</v>
      </c>
      <c r="E245" t="s">
        <v>184</v>
      </c>
      <c r="F245">
        <v>0</v>
      </c>
      <c r="G245" t="s">
        <v>185</v>
      </c>
      <c r="H245">
        <v>4.6800000000000001E-3</v>
      </c>
      <c r="I245" t="s">
        <v>25</v>
      </c>
      <c r="J245" t="s">
        <v>186</v>
      </c>
      <c r="K245" t="e">
        <f t="shared" si="8"/>
        <v>#NAME?</v>
      </c>
      <c r="L245" t="s">
        <v>25</v>
      </c>
      <c r="M245" t="s">
        <v>24</v>
      </c>
      <c r="N245">
        <v>1.4473050000000001</v>
      </c>
      <c r="O245" t="s">
        <v>25</v>
      </c>
      <c r="P245" t="s">
        <v>1887</v>
      </c>
      <c r="Q245">
        <v>13</v>
      </c>
      <c r="R245" t="s">
        <v>189</v>
      </c>
      <c r="S245">
        <v>1000000</v>
      </c>
      <c r="T245" t="s">
        <v>190</v>
      </c>
      <c r="U245">
        <v>10</v>
      </c>
      <c r="V245" t="s">
        <v>191</v>
      </c>
      <c r="W245">
        <v>500</v>
      </c>
      <c r="X245" t="s">
        <v>192</v>
      </c>
      <c r="Y245">
        <v>20</v>
      </c>
      <c r="Z245" t="s">
        <v>193</v>
      </c>
      <c r="AA245">
        <v>10000</v>
      </c>
      <c r="AB245" t="s">
        <v>196</v>
      </c>
      <c r="AC245">
        <v>0</v>
      </c>
      <c r="AD245" t="s">
        <v>197</v>
      </c>
      <c r="AE245">
        <v>0</v>
      </c>
      <c r="AF245" t="s">
        <v>198</v>
      </c>
      <c r="AG245">
        <v>0.3</v>
      </c>
      <c r="AH245" t="s">
        <v>199</v>
      </c>
      <c r="AI245">
        <v>0</v>
      </c>
    </row>
    <row r="246" spans="1:35">
      <c r="A246">
        <v>769</v>
      </c>
      <c r="B246" t="s">
        <v>182</v>
      </c>
      <c r="C246">
        <v>192</v>
      </c>
      <c r="D246" t="s">
        <v>183</v>
      </c>
      <c r="E246" t="s">
        <v>184</v>
      </c>
      <c r="F246">
        <v>0</v>
      </c>
      <c r="G246" t="s">
        <v>185</v>
      </c>
      <c r="H246">
        <v>3.7580000000000001E-3</v>
      </c>
      <c r="I246" t="s">
        <v>25</v>
      </c>
      <c r="J246" t="s">
        <v>186</v>
      </c>
      <c r="K246" t="e">
        <f t="shared" si="8"/>
        <v>#NAME?</v>
      </c>
      <c r="L246" t="s">
        <v>25</v>
      </c>
      <c r="M246" t="s">
        <v>24</v>
      </c>
      <c r="N246">
        <v>1.4730989999999999</v>
      </c>
      <c r="O246" t="s">
        <v>25</v>
      </c>
      <c r="P246" t="s">
        <v>1887</v>
      </c>
      <c r="Q246">
        <v>13</v>
      </c>
      <c r="R246" t="s">
        <v>189</v>
      </c>
      <c r="S246">
        <v>1000000</v>
      </c>
      <c r="T246" t="s">
        <v>190</v>
      </c>
      <c r="U246">
        <v>10</v>
      </c>
      <c r="V246" t="s">
        <v>191</v>
      </c>
      <c r="W246">
        <v>500</v>
      </c>
      <c r="X246" t="s">
        <v>192</v>
      </c>
      <c r="Y246">
        <v>20</v>
      </c>
      <c r="Z246" t="s">
        <v>193</v>
      </c>
      <c r="AA246">
        <v>5000</v>
      </c>
      <c r="AB246" t="s">
        <v>196</v>
      </c>
      <c r="AC246">
        <v>0</v>
      </c>
      <c r="AD246" t="s">
        <v>197</v>
      </c>
      <c r="AE246">
        <v>0</v>
      </c>
      <c r="AF246" t="s">
        <v>198</v>
      </c>
      <c r="AG246">
        <v>0.3</v>
      </c>
      <c r="AH246" t="s">
        <v>199</v>
      </c>
      <c r="AI246">
        <v>0</v>
      </c>
    </row>
    <row r="247" spans="1:35">
      <c r="A247">
        <v>768</v>
      </c>
      <c r="B247" t="s">
        <v>182</v>
      </c>
      <c r="C247">
        <v>192</v>
      </c>
      <c r="D247" t="s">
        <v>183</v>
      </c>
      <c r="E247" t="s">
        <v>184</v>
      </c>
      <c r="F247">
        <v>0</v>
      </c>
      <c r="G247" t="s">
        <v>185</v>
      </c>
      <c r="H247">
        <v>4.0119999999999999E-3</v>
      </c>
      <c r="I247" t="s">
        <v>25</v>
      </c>
      <c r="J247" t="s">
        <v>186</v>
      </c>
      <c r="K247" t="e">
        <f t="shared" si="8"/>
        <v>#NAME?</v>
      </c>
      <c r="L247" t="s">
        <v>25</v>
      </c>
      <c r="M247" t="s">
        <v>24</v>
      </c>
      <c r="N247">
        <v>1.7080569999999999</v>
      </c>
      <c r="O247" t="s">
        <v>25</v>
      </c>
      <c r="P247" t="s">
        <v>1887</v>
      </c>
      <c r="Q247">
        <v>13</v>
      </c>
      <c r="R247" t="s">
        <v>189</v>
      </c>
      <c r="S247">
        <v>1000000</v>
      </c>
      <c r="T247" t="s">
        <v>190</v>
      </c>
      <c r="U247">
        <v>10</v>
      </c>
      <c r="V247" t="s">
        <v>191</v>
      </c>
      <c r="W247">
        <v>500</v>
      </c>
      <c r="X247" t="s">
        <v>192</v>
      </c>
      <c r="Y247">
        <v>20</v>
      </c>
      <c r="Z247" t="s">
        <v>193</v>
      </c>
      <c r="AA247">
        <v>5000</v>
      </c>
      <c r="AB247" t="s">
        <v>196</v>
      </c>
      <c r="AC247">
        <v>0</v>
      </c>
      <c r="AD247" t="s">
        <v>197</v>
      </c>
      <c r="AE247">
        <v>0</v>
      </c>
      <c r="AF247" t="s">
        <v>198</v>
      </c>
      <c r="AG247">
        <v>0.3</v>
      </c>
      <c r="AH247" t="s">
        <v>199</v>
      </c>
      <c r="AI247">
        <v>0</v>
      </c>
    </row>
    <row r="248" spans="1:35">
      <c r="A248">
        <v>767</v>
      </c>
      <c r="B248" t="s">
        <v>182</v>
      </c>
      <c r="C248">
        <v>193</v>
      </c>
      <c r="D248" t="s">
        <v>183</v>
      </c>
      <c r="E248" t="s">
        <v>184</v>
      </c>
      <c r="F248">
        <v>0</v>
      </c>
      <c r="G248" t="s">
        <v>185</v>
      </c>
      <c r="H248">
        <v>1.709E-3</v>
      </c>
      <c r="I248" t="s">
        <v>25</v>
      </c>
      <c r="J248" t="s">
        <v>186</v>
      </c>
      <c r="K248" t="e">
        <f t="shared" si="8"/>
        <v>#NAME?</v>
      </c>
      <c r="L248" t="s">
        <v>25</v>
      </c>
      <c r="M248" t="s">
        <v>24</v>
      </c>
      <c r="N248">
        <v>1.7424930000000001</v>
      </c>
      <c r="O248" t="s">
        <v>25</v>
      </c>
      <c r="P248" t="s">
        <v>1887</v>
      </c>
      <c r="Q248">
        <v>13</v>
      </c>
      <c r="R248" t="s">
        <v>189</v>
      </c>
      <c r="S248">
        <v>1000000</v>
      </c>
      <c r="T248" t="s">
        <v>190</v>
      </c>
      <c r="U248">
        <v>10</v>
      </c>
      <c r="V248" t="s">
        <v>191</v>
      </c>
      <c r="W248">
        <v>500</v>
      </c>
      <c r="X248" t="s">
        <v>192</v>
      </c>
      <c r="Y248">
        <v>20</v>
      </c>
      <c r="Z248" t="s">
        <v>193</v>
      </c>
      <c r="AA248">
        <v>1000</v>
      </c>
      <c r="AB248" t="s">
        <v>196</v>
      </c>
      <c r="AC248">
        <v>0</v>
      </c>
      <c r="AD248" t="s">
        <v>197</v>
      </c>
      <c r="AE248">
        <v>0</v>
      </c>
      <c r="AF248" t="s">
        <v>198</v>
      </c>
      <c r="AG248">
        <v>0.3</v>
      </c>
      <c r="AH248" t="s">
        <v>199</v>
      </c>
      <c r="AI248">
        <v>0</v>
      </c>
    </row>
    <row r="249" spans="1:35">
      <c r="A249">
        <v>766</v>
      </c>
      <c r="B249" t="s">
        <v>182</v>
      </c>
      <c r="C249">
        <v>193</v>
      </c>
      <c r="D249" t="s">
        <v>183</v>
      </c>
      <c r="E249" t="s">
        <v>184</v>
      </c>
      <c r="F249">
        <v>0</v>
      </c>
      <c r="G249" t="s">
        <v>185</v>
      </c>
      <c r="H249">
        <v>1.054E-3</v>
      </c>
      <c r="I249" t="s">
        <v>25</v>
      </c>
      <c r="J249" t="s">
        <v>186</v>
      </c>
      <c r="K249" t="e">
        <f t="shared" si="8"/>
        <v>#NAME?</v>
      </c>
      <c r="L249" t="s">
        <v>25</v>
      </c>
      <c r="M249" t="s">
        <v>24</v>
      </c>
      <c r="N249">
        <v>2.2748430000000002</v>
      </c>
      <c r="O249" t="s">
        <v>25</v>
      </c>
      <c r="P249" t="s">
        <v>1887</v>
      </c>
      <c r="Q249">
        <v>13</v>
      </c>
      <c r="R249" t="s">
        <v>189</v>
      </c>
      <c r="S249">
        <v>1000000</v>
      </c>
      <c r="T249" t="s">
        <v>190</v>
      </c>
      <c r="U249">
        <v>10</v>
      </c>
      <c r="V249" t="s">
        <v>191</v>
      </c>
      <c r="W249">
        <v>500</v>
      </c>
      <c r="X249" t="s">
        <v>192</v>
      </c>
      <c r="Y249">
        <v>20</v>
      </c>
      <c r="Z249" t="s">
        <v>193</v>
      </c>
      <c r="AA249">
        <v>100</v>
      </c>
      <c r="AB249" t="s">
        <v>196</v>
      </c>
      <c r="AC249">
        <v>0</v>
      </c>
      <c r="AD249" t="s">
        <v>197</v>
      </c>
      <c r="AE249">
        <v>0</v>
      </c>
      <c r="AF249" t="s">
        <v>198</v>
      </c>
      <c r="AG249">
        <v>0.3</v>
      </c>
      <c r="AH249" t="s">
        <v>199</v>
      </c>
      <c r="AI249">
        <v>0</v>
      </c>
    </row>
    <row r="250" spans="1:35">
      <c r="A250">
        <v>765</v>
      </c>
      <c r="B250" t="s">
        <v>182</v>
      </c>
      <c r="C250">
        <v>193</v>
      </c>
      <c r="D250" t="s">
        <v>183</v>
      </c>
      <c r="E250" t="s">
        <v>184</v>
      </c>
      <c r="F250">
        <v>8.3119999999999994</v>
      </c>
      <c r="G250" t="s">
        <v>185</v>
      </c>
      <c r="H250">
        <v>8.3100000000000003E-4</v>
      </c>
      <c r="I250" t="s">
        <v>25</v>
      </c>
      <c r="J250" t="s">
        <v>186</v>
      </c>
      <c r="K250" t="e">
        <f t="shared" si="8"/>
        <v>#NAME?</v>
      </c>
      <c r="L250" t="s">
        <v>25</v>
      </c>
      <c r="M250" t="s">
        <v>24</v>
      </c>
      <c r="N250">
        <v>3.9525960000000002</v>
      </c>
      <c r="O250" t="s">
        <v>25</v>
      </c>
      <c r="P250" t="s">
        <v>1887</v>
      </c>
      <c r="Q250">
        <v>13</v>
      </c>
      <c r="R250" t="s">
        <v>189</v>
      </c>
      <c r="S250">
        <v>1000000</v>
      </c>
      <c r="T250" t="s">
        <v>190</v>
      </c>
      <c r="U250">
        <v>10</v>
      </c>
      <c r="V250" t="s">
        <v>191</v>
      </c>
      <c r="W250">
        <v>500</v>
      </c>
      <c r="X250" t="s">
        <v>192</v>
      </c>
      <c r="Y250">
        <v>20</v>
      </c>
      <c r="Z250" t="s">
        <v>193</v>
      </c>
      <c r="AA250">
        <v>20</v>
      </c>
      <c r="AB250" t="s">
        <v>196</v>
      </c>
      <c r="AC250">
        <v>0</v>
      </c>
      <c r="AD250" t="s">
        <v>197</v>
      </c>
      <c r="AE250">
        <v>0</v>
      </c>
      <c r="AF250" t="s">
        <v>198</v>
      </c>
      <c r="AG250">
        <v>0.3</v>
      </c>
      <c r="AH250" t="s">
        <v>199</v>
      </c>
      <c r="AI250">
        <v>0</v>
      </c>
    </row>
    <row r="251" spans="1:35">
      <c r="A251">
        <v>765</v>
      </c>
      <c r="B251" t="s">
        <v>182</v>
      </c>
      <c r="C251">
        <v>193</v>
      </c>
      <c r="D251" t="s">
        <v>183</v>
      </c>
      <c r="E251" t="s">
        <v>184</v>
      </c>
      <c r="F251">
        <v>8.3119999999999994</v>
      </c>
      <c r="G251" t="s">
        <v>185</v>
      </c>
      <c r="H251">
        <v>8.4199999999999998E-4</v>
      </c>
      <c r="I251" t="s">
        <v>25</v>
      </c>
      <c r="J251" t="s">
        <v>186</v>
      </c>
      <c r="K251" t="e">
        <f t="shared" si="8"/>
        <v>#NAME?</v>
      </c>
      <c r="L251" t="s">
        <v>25</v>
      </c>
      <c r="M251" t="s">
        <v>24</v>
      </c>
      <c r="N251">
        <v>4.0013069999999997</v>
      </c>
      <c r="O251" t="s">
        <v>25</v>
      </c>
      <c r="P251" t="s">
        <v>1887</v>
      </c>
      <c r="Q251">
        <v>13</v>
      </c>
      <c r="R251" t="s">
        <v>189</v>
      </c>
      <c r="S251">
        <v>1000000</v>
      </c>
      <c r="T251" t="s">
        <v>190</v>
      </c>
      <c r="U251">
        <v>10</v>
      </c>
      <c r="V251" t="s">
        <v>191</v>
      </c>
      <c r="W251">
        <v>500</v>
      </c>
      <c r="X251" t="s">
        <v>192</v>
      </c>
      <c r="Y251">
        <v>20</v>
      </c>
      <c r="Z251" t="s">
        <v>193</v>
      </c>
      <c r="AA251">
        <v>20</v>
      </c>
      <c r="AB251" t="s">
        <v>196</v>
      </c>
      <c r="AC251">
        <v>0</v>
      </c>
      <c r="AD251" t="s">
        <v>197</v>
      </c>
      <c r="AE251">
        <v>0</v>
      </c>
      <c r="AF251" t="s">
        <v>198</v>
      </c>
      <c r="AG251">
        <v>0.3</v>
      </c>
      <c r="AH251" t="s">
        <v>199</v>
      </c>
      <c r="AI251">
        <v>0</v>
      </c>
    </row>
    <row r="252" spans="1:35">
      <c r="A252">
        <v>765</v>
      </c>
      <c r="B252" t="s">
        <v>182</v>
      </c>
      <c r="C252">
        <v>316</v>
      </c>
      <c r="D252" t="s">
        <v>183</v>
      </c>
      <c r="E252" t="s">
        <v>184</v>
      </c>
      <c r="F252">
        <v>6.19</v>
      </c>
      <c r="G252" t="s">
        <v>185</v>
      </c>
      <c r="H252">
        <v>1.848E-3</v>
      </c>
      <c r="I252" t="s">
        <v>25</v>
      </c>
      <c r="J252" t="s">
        <v>186</v>
      </c>
      <c r="K252" t="e">
        <f t="shared" si="8"/>
        <v>#NAME?</v>
      </c>
      <c r="L252" t="s">
        <v>25</v>
      </c>
      <c r="M252" t="s">
        <v>24</v>
      </c>
      <c r="N252">
        <v>3.9393020000000001</v>
      </c>
      <c r="O252" t="s">
        <v>25</v>
      </c>
      <c r="P252" t="s">
        <v>1887</v>
      </c>
      <c r="Q252">
        <v>13</v>
      </c>
      <c r="R252" t="s">
        <v>189</v>
      </c>
      <c r="S252">
        <v>1000000</v>
      </c>
      <c r="T252" t="s">
        <v>190</v>
      </c>
      <c r="U252">
        <v>10</v>
      </c>
      <c r="V252" t="s">
        <v>191</v>
      </c>
      <c r="W252">
        <v>500</v>
      </c>
      <c r="X252" t="s">
        <v>192</v>
      </c>
      <c r="Y252">
        <v>20</v>
      </c>
      <c r="Z252" t="s">
        <v>193</v>
      </c>
      <c r="AA252">
        <v>20</v>
      </c>
      <c r="AB252" t="s">
        <v>196</v>
      </c>
      <c r="AC252">
        <v>0</v>
      </c>
      <c r="AD252" t="s">
        <v>197</v>
      </c>
      <c r="AE252">
        <v>0</v>
      </c>
      <c r="AF252" t="s">
        <v>198</v>
      </c>
      <c r="AG252">
        <v>0.3</v>
      </c>
      <c r="AH252" t="s">
        <v>199</v>
      </c>
      <c r="AI252">
        <v>0</v>
      </c>
    </row>
    <row r="253" spans="1:35">
      <c r="A253">
        <v>764</v>
      </c>
      <c r="B253" t="s">
        <v>182</v>
      </c>
      <c r="C253">
        <v>470</v>
      </c>
      <c r="D253" t="s">
        <v>183</v>
      </c>
      <c r="E253" t="s">
        <v>184</v>
      </c>
      <c r="F253">
        <v>6.02</v>
      </c>
      <c r="G253" t="s">
        <v>185</v>
      </c>
      <c r="H253">
        <v>3.8430000000000001E-3</v>
      </c>
      <c r="I253" t="s">
        <v>25</v>
      </c>
      <c r="J253" t="s">
        <v>186</v>
      </c>
      <c r="K253" t="e">
        <f t="shared" si="8"/>
        <v>#NAME?</v>
      </c>
      <c r="L253" t="s">
        <v>25</v>
      </c>
      <c r="M253" t="s">
        <v>24</v>
      </c>
      <c r="N253">
        <v>4.4066239999999999</v>
      </c>
      <c r="O253" t="s">
        <v>25</v>
      </c>
      <c r="P253" t="s">
        <v>1887</v>
      </c>
      <c r="Q253">
        <v>13</v>
      </c>
      <c r="R253" t="s">
        <v>189</v>
      </c>
      <c r="S253">
        <v>1000000</v>
      </c>
      <c r="T253" t="s">
        <v>190</v>
      </c>
      <c r="U253">
        <v>10</v>
      </c>
      <c r="V253" t="s">
        <v>191</v>
      </c>
      <c r="W253">
        <v>500</v>
      </c>
      <c r="X253" t="s">
        <v>192</v>
      </c>
      <c r="Y253">
        <v>20</v>
      </c>
      <c r="Z253" t="s">
        <v>193</v>
      </c>
      <c r="AA253">
        <v>20</v>
      </c>
      <c r="AB253" t="s">
        <v>196</v>
      </c>
      <c r="AC253">
        <v>0</v>
      </c>
      <c r="AD253" t="s">
        <v>197</v>
      </c>
      <c r="AE253">
        <v>0</v>
      </c>
      <c r="AF253" t="s">
        <v>198</v>
      </c>
      <c r="AG253">
        <v>0.3</v>
      </c>
      <c r="AH253" t="s">
        <v>199</v>
      </c>
      <c r="AI253">
        <v>0</v>
      </c>
    </row>
    <row r="254" spans="1:35">
      <c r="A254">
        <v>764</v>
      </c>
      <c r="B254" t="s">
        <v>182</v>
      </c>
      <c r="C254">
        <v>192</v>
      </c>
      <c r="D254" t="s">
        <v>183</v>
      </c>
      <c r="E254" t="s">
        <v>184</v>
      </c>
      <c r="F254">
        <v>8.3119999999999994</v>
      </c>
      <c r="G254" t="s">
        <v>185</v>
      </c>
      <c r="H254">
        <v>8.5999999999999998E-4</v>
      </c>
      <c r="I254" t="s">
        <v>25</v>
      </c>
      <c r="J254" t="s">
        <v>186</v>
      </c>
      <c r="K254" t="e">
        <f t="shared" si="8"/>
        <v>#NAME?</v>
      </c>
      <c r="L254" t="s">
        <v>25</v>
      </c>
      <c r="M254" t="s">
        <v>24</v>
      </c>
      <c r="N254">
        <v>7.7720469999999997</v>
      </c>
      <c r="O254" t="s">
        <v>25</v>
      </c>
      <c r="P254" t="s">
        <v>1887</v>
      </c>
      <c r="Q254">
        <v>8</v>
      </c>
      <c r="R254" t="s">
        <v>189</v>
      </c>
      <c r="S254">
        <v>1000000</v>
      </c>
      <c r="T254" t="s">
        <v>190</v>
      </c>
      <c r="U254">
        <v>10</v>
      </c>
      <c r="V254" t="s">
        <v>191</v>
      </c>
      <c r="W254">
        <v>500</v>
      </c>
      <c r="X254" t="s">
        <v>192</v>
      </c>
      <c r="Y254">
        <v>20</v>
      </c>
      <c r="Z254" t="s">
        <v>193</v>
      </c>
      <c r="AA254">
        <v>20</v>
      </c>
      <c r="AB254" t="s">
        <v>196</v>
      </c>
      <c r="AC254">
        <v>0</v>
      </c>
      <c r="AD254" t="s">
        <v>197</v>
      </c>
      <c r="AE254">
        <v>0</v>
      </c>
      <c r="AF254" t="s">
        <v>198</v>
      </c>
      <c r="AG254">
        <v>0.3</v>
      </c>
      <c r="AH254" t="s">
        <v>199</v>
      </c>
      <c r="AI254">
        <v>0</v>
      </c>
    </row>
    <row r="255" spans="1:35">
      <c r="A255">
        <v>763</v>
      </c>
      <c r="B255" t="s">
        <v>182</v>
      </c>
      <c r="C255">
        <v>179</v>
      </c>
      <c r="D255" t="s">
        <v>183</v>
      </c>
      <c r="E255" t="s">
        <v>184</v>
      </c>
      <c r="F255">
        <v>0</v>
      </c>
      <c r="G255" t="s">
        <v>185</v>
      </c>
      <c r="H255">
        <v>7.7899999999999996E-4</v>
      </c>
      <c r="I255" t="s">
        <v>25</v>
      </c>
      <c r="J255" t="s">
        <v>186</v>
      </c>
      <c r="K255" t="e">
        <f t="shared" si="8"/>
        <v>#NAME?</v>
      </c>
      <c r="L255" t="s">
        <v>25</v>
      </c>
      <c r="M255" t="s">
        <v>24</v>
      </c>
      <c r="N255">
        <v>10.365047000000001</v>
      </c>
      <c r="O255" t="s">
        <v>25</v>
      </c>
      <c r="P255" t="s">
        <v>1887</v>
      </c>
      <c r="Q255">
        <v>6</v>
      </c>
      <c r="R255" t="s">
        <v>189</v>
      </c>
      <c r="S255">
        <v>1000000</v>
      </c>
      <c r="T255" t="s">
        <v>190</v>
      </c>
      <c r="U255">
        <v>10</v>
      </c>
      <c r="V255" t="s">
        <v>191</v>
      </c>
      <c r="W255">
        <v>500</v>
      </c>
      <c r="X255" t="s">
        <v>192</v>
      </c>
      <c r="Y255">
        <v>20</v>
      </c>
      <c r="Z255" t="s">
        <v>193</v>
      </c>
      <c r="AA255">
        <v>100</v>
      </c>
      <c r="AB255" t="s">
        <v>196</v>
      </c>
      <c r="AC255">
        <v>0</v>
      </c>
      <c r="AD255" t="s">
        <v>197</v>
      </c>
      <c r="AE255">
        <v>0</v>
      </c>
      <c r="AF255" t="s">
        <v>198</v>
      </c>
      <c r="AG255">
        <v>0.3</v>
      </c>
      <c r="AH255" t="s">
        <v>199</v>
      </c>
      <c r="AI255">
        <v>0</v>
      </c>
    </row>
    <row r="256" spans="1:35">
      <c r="A256">
        <v>763</v>
      </c>
      <c r="B256" t="s">
        <v>182</v>
      </c>
      <c r="C256">
        <v>192</v>
      </c>
      <c r="D256" t="s">
        <v>183</v>
      </c>
      <c r="E256" t="s">
        <v>184</v>
      </c>
      <c r="F256">
        <v>8.3119999999999994</v>
      </c>
      <c r="G256" t="s">
        <v>185</v>
      </c>
      <c r="H256">
        <v>8.7000000000000001E-4</v>
      </c>
      <c r="I256" t="s">
        <v>25</v>
      </c>
      <c r="J256" t="s">
        <v>186</v>
      </c>
      <c r="K256" t="e">
        <f t="shared" si="8"/>
        <v>#NAME?</v>
      </c>
      <c r="L256" t="s">
        <v>25</v>
      </c>
      <c r="M256" t="s">
        <v>24</v>
      </c>
      <c r="N256">
        <v>3.930914</v>
      </c>
      <c r="O256" t="s">
        <v>25</v>
      </c>
      <c r="P256" t="s">
        <v>1887</v>
      </c>
      <c r="Q256">
        <v>12</v>
      </c>
      <c r="R256" t="s">
        <v>189</v>
      </c>
      <c r="S256">
        <v>1000000</v>
      </c>
      <c r="T256" t="s">
        <v>190</v>
      </c>
      <c r="U256">
        <v>10</v>
      </c>
      <c r="V256" t="s">
        <v>191</v>
      </c>
      <c r="W256">
        <v>500</v>
      </c>
      <c r="X256" t="s">
        <v>192</v>
      </c>
      <c r="Y256">
        <v>20</v>
      </c>
      <c r="Z256" t="s">
        <v>193</v>
      </c>
      <c r="AA256">
        <v>20</v>
      </c>
      <c r="AB256" t="s">
        <v>196</v>
      </c>
      <c r="AC256">
        <v>0</v>
      </c>
      <c r="AD256" t="s">
        <v>197</v>
      </c>
      <c r="AE256">
        <v>0</v>
      </c>
      <c r="AF256" t="s">
        <v>198</v>
      </c>
      <c r="AG256">
        <v>0.3</v>
      </c>
      <c r="AH256" t="s">
        <v>199</v>
      </c>
      <c r="AI256">
        <v>0</v>
      </c>
    </row>
    <row r="257" spans="1:35">
      <c r="A257">
        <v>762</v>
      </c>
      <c r="B257" t="s">
        <v>182</v>
      </c>
      <c r="C257">
        <v>316</v>
      </c>
      <c r="D257" t="s">
        <v>183</v>
      </c>
      <c r="E257" t="s">
        <v>184</v>
      </c>
      <c r="F257">
        <v>6.19</v>
      </c>
      <c r="G257" t="s">
        <v>185</v>
      </c>
      <c r="H257">
        <v>1.877E-3</v>
      </c>
      <c r="I257" t="s">
        <v>25</v>
      </c>
      <c r="J257" t="s">
        <v>186</v>
      </c>
      <c r="K257" t="e">
        <f t="shared" si="8"/>
        <v>#NAME?</v>
      </c>
      <c r="L257" t="s">
        <v>25</v>
      </c>
      <c r="M257" t="s">
        <v>24</v>
      </c>
      <c r="N257">
        <v>3.9960079999999998</v>
      </c>
      <c r="O257" t="s">
        <v>25</v>
      </c>
      <c r="P257" t="s">
        <v>1887</v>
      </c>
      <c r="Q257">
        <v>12</v>
      </c>
      <c r="R257" t="s">
        <v>189</v>
      </c>
      <c r="S257">
        <v>1000000</v>
      </c>
      <c r="T257" t="s">
        <v>190</v>
      </c>
      <c r="U257">
        <v>10</v>
      </c>
      <c r="V257" t="s">
        <v>191</v>
      </c>
      <c r="W257">
        <v>500</v>
      </c>
      <c r="X257" t="s">
        <v>192</v>
      </c>
      <c r="Y257">
        <v>20</v>
      </c>
      <c r="Z257" t="s">
        <v>193</v>
      </c>
      <c r="AA257">
        <v>20</v>
      </c>
      <c r="AB257" t="s">
        <v>196</v>
      </c>
      <c r="AC257">
        <v>0</v>
      </c>
      <c r="AD257" t="s">
        <v>197</v>
      </c>
      <c r="AE257">
        <v>0</v>
      </c>
      <c r="AF257" t="s">
        <v>198</v>
      </c>
      <c r="AG257">
        <v>0.3</v>
      </c>
      <c r="AH257" t="s">
        <v>199</v>
      </c>
      <c r="AI257">
        <v>0</v>
      </c>
    </row>
    <row r="258" spans="1:35">
      <c r="A258">
        <v>761</v>
      </c>
      <c r="B258" t="s">
        <v>182</v>
      </c>
      <c r="C258">
        <v>432</v>
      </c>
      <c r="D258" t="s">
        <v>183</v>
      </c>
      <c r="E258" t="s">
        <v>184</v>
      </c>
      <c r="F258">
        <v>6.02</v>
      </c>
      <c r="G258" t="s">
        <v>185</v>
      </c>
      <c r="H258">
        <v>3.1619999999999999E-3</v>
      </c>
      <c r="I258" t="s">
        <v>25</v>
      </c>
      <c r="J258" t="s">
        <v>186</v>
      </c>
      <c r="K258" t="e">
        <f t="shared" si="8"/>
        <v>#NAME?</v>
      </c>
      <c r="L258" t="s">
        <v>25</v>
      </c>
      <c r="M258" t="s">
        <v>24</v>
      </c>
      <c r="N258">
        <v>4.6682790000000001</v>
      </c>
      <c r="O258" t="s">
        <v>25</v>
      </c>
      <c r="P258" t="s">
        <v>1887</v>
      </c>
      <c r="Q258">
        <v>12</v>
      </c>
      <c r="R258" t="s">
        <v>189</v>
      </c>
      <c r="S258">
        <v>1000000</v>
      </c>
      <c r="T258" t="s">
        <v>190</v>
      </c>
      <c r="U258">
        <v>10</v>
      </c>
      <c r="V258" t="s">
        <v>191</v>
      </c>
      <c r="W258">
        <v>500</v>
      </c>
      <c r="X258" t="s">
        <v>192</v>
      </c>
      <c r="Y258">
        <v>20</v>
      </c>
      <c r="Z258" t="s">
        <v>193</v>
      </c>
      <c r="AA258">
        <v>20</v>
      </c>
      <c r="AB258" t="s">
        <v>196</v>
      </c>
      <c r="AC258">
        <v>0</v>
      </c>
      <c r="AD258" t="s">
        <v>197</v>
      </c>
      <c r="AE258">
        <v>0</v>
      </c>
      <c r="AF258" t="s">
        <v>198</v>
      </c>
      <c r="AG258">
        <v>0.3</v>
      </c>
      <c r="AH258" t="s">
        <v>199</v>
      </c>
      <c r="AI258">
        <v>0</v>
      </c>
    </row>
    <row r="259" spans="1:35">
      <c r="A259">
        <v>761</v>
      </c>
      <c r="B259" t="s">
        <v>182</v>
      </c>
      <c r="C259">
        <v>316</v>
      </c>
      <c r="D259" t="s">
        <v>183</v>
      </c>
      <c r="E259" t="s">
        <v>184</v>
      </c>
      <c r="F259">
        <v>6.19</v>
      </c>
      <c r="G259" t="s">
        <v>185</v>
      </c>
      <c r="H259">
        <v>1.859E-3</v>
      </c>
      <c r="I259" t="s">
        <v>25</v>
      </c>
      <c r="J259" t="s">
        <v>186</v>
      </c>
      <c r="K259" t="e">
        <f t="shared" si="8"/>
        <v>#NAME?</v>
      </c>
      <c r="L259" t="s">
        <v>25</v>
      </c>
      <c r="M259" t="s">
        <v>24</v>
      </c>
      <c r="N259">
        <v>3.829005</v>
      </c>
      <c r="O259" t="s">
        <v>25</v>
      </c>
      <c r="P259" t="s">
        <v>1887</v>
      </c>
      <c r="Q259">
        <v>12</v>
      </c>
      <c r="R259" t="s">
        <v>189</v>
      </c>
      <c r="S259">
        <v>1000000</v>
      </c>
      <c r="T259" t="s">
        <v>190</v>
      </c>
      <c r="U259">
        <v>10</v>
      </c>
      <c r="V259" t="s">
        <v>191</v>
      </c>
      <c r="W259">
        <v>500</v>
      </c>
      <c r="X259" t="s">
        <v>192</v>
      </c>
      <c r="Y259">
        <v>20</v>
      </c>
      <c r="Z259" t="s">
        <v>193</v>
      </c>
      <c r="AA259">
        <v>20</v>
      </c>
      <c r="AB259" t="s">
        <v>196</v>
      </c>
      <c r="AC259">
        <v>0</v>
      </c>
      <c r="AD259" t="s">
        <v>197</v>
      </c>
      <c r="AE259">
        <v>0</v>
      </c>
      <c r="AF259" t="s">
        <v>198</v>
      </c>
      <c r="AG259">
        <v>0.3</v>
      </c>
      <c r="AH259" t="s">
        <v>199</v>
      </c>
      <c r="AI259">
        <v>0</v>
      </c>
    </row>
    <row r="260" spans="1:35">
      <c r="A260">
        <v>755</v>
      </c>
      <c r="B260" t="s">
        <v>182</v>
      </c>
      <c r="C260">
        <v>457</v>
      </c>
      <c r="D260" t="s">
        <v>183</v>
      </c>
      <c r="E260" t="s">
        <v>184</v>
      </c>
      <c r="F260">
        <v>174.98599999999999</v>
      </c>
      <c r="G260" t="s">
        <v>185</v>
      </c>
      <c r="H260">
        <v>4.6210000000000001E-3</v>
      </c>
      <c r="I260" t="s">
        <v>25</v>
      </c>
      <c r="J260" t="s">
        <v>186</v>
      </c>
      <c r="K260" t="e">
        <f t="shared" si="8"/>
        <v>#NAME?</v>
      </c>
      <c r="L260" t="s">
        <v>25</v>
      </c>
      <c r="M260" t="s">
        <v>24</v>
      </c>
      <c r="N260">
        <v>2.5000209999999998</v>
      </c>
      <c r="O260" t="s">
        <v>25</v>
      </c>
      <c r="P260" t="s">
        <v>1887</v>
      </c>
      <c r="Q260">
        <v>12</v>
      </c>
      <c r="R260" t="s">
        <v>189</v>
      </c>
      <c r="S260">
        <v>1000000</v>
      </c>
      <c r="T260" t="s">
        <v>190</v>
      </c>
      <c r="U260">
        <v>10</v>
      </c>
      <c r="V260" t="s">
        <v>191</v>
      </c>
      <c r="W260">
        <v>500</v>
      </c>
      <c r="X260" t="s">
        <v>192</v>
      </c>
      <c r="Y260">
        <v>20</v>
      </c>
      <c r="Z260" t="s">
        <v>193</v>
      </c>
      <c r="AA260">
        <v>300</v>
      </c>
      <c r="AB260" t="s">
        <v>196</v>
      </c>
      <c r="AC260">
        <v>0</v>
      </c>
      <c r="AD260" t="s">
        <v>197</v>
      </c>
      <c r="AE260">
        <v>0</v>
      </c>
      <c r="AF260" t="s">
        <v>198</v>
      </c>
      <c r="AG260">
        <v>0.5</v>
      </c>
      <c r="AH260" t="s">
        <v>199</v>
      </c>
      <c r="AI260">
        <v>0</v>
      </c>
    </row>
    <row r="261" spans="1:35">
      <c r="A261">
        <v>754</v>
      </c>
      <c r="B261" t="s">
        <v>182</v>
      </c>
      <c r="C261">
        <v>457</v>
      </c>
      <c r="D261" t="s">
        <v>183</v>
      </c>
      <c r="E261" t="s">
        <v>184</v>
      </c>
      <c r="F261">
        <v>0</v>
      </c>
      <c r="G261" t="s">
        <v>185</v>
      </c>
      <c r="H261">
        <v>6.6319999999999999E-3</v>
      </c>
      <c r="I261" t="s">
        <v>25</v>
      </c>
      <c r="J261" t="s">
        <v>186</v>
      </c>
      <c r="K261" t="e">
        <f t="shared" si="8"/>
        <v>#NAME?</v>
      </c>
      <c r="L261" t="s">
        <v>25</v>
      </c>
      <c r="M261" t="s">
        <v>24</v>
      </c>
      <c r="N261">
        <v>2.0232969999999999</v>
      </c>
      <c r="O261" t="s">
        <v>25</v>
      </c>
      <c r="P261" t="s">
        <v>1887</v>
      </c>
      <c r="Q261">
        <v>12</v>
      </c>
      <c r="R261" t="s">
        <v>189</v>
      </c>
      <c r="S261">
        <v>1000000</v>
      </c>
      <c r="T261" t="s">
        <v>190</v>
      </c>
      <c r="U261">
        <v>10</v>
      </c>
      <c r="V261" t="s">
        <v>191</v>
      </c>
      <c r="W261">
        <v>500</v>
      </c>
      <c r="X261" t="s">
        <v>192</v>
      </c>
      <c r="Y261">
        <v>20</v>
      </c>
      <c r="Z261" t="s">
        <v>193</v>
      </c>
      <c r="AA261">
        <v>300</v>
      </c>
      <c r="AB261" t="s">
        <v>196</v>
      </c>
      <c r="AC261">
        <v>0</v>
      </c>
      <c r="AD261" t="s">
        <v>197</v>
      </c>
      <c r="AE261">
        <v>0</v>
      </c>
      <c r="AF261" t="s">
        <v>198</v>
      </c>
      <c r="AG261">
        <v>0.5</v>
      </c>
      <c r="AH261" t="s">
        <v>199</v>
      </c>
      <c r="AI261">
        <v>0</v>
      </c>
    </row>
    <row r="262" spans="1:35">
      <c r="A262">
        <v>753</v>
      </c>
      <c r="B262" t="s">
        <v>182</v>
      </c>
      <c r="C262">
        <v>457</v>
      </c>
      <c r="D262" t="s">
        <v>183</v>
      </c>
      <c r="E262" t="s">
        <v>184</v>
      </c>
      <c r="F262">
        <v>0</v>
      </c>
      <c r="G262" t="s">
        <v>185</v>
      </c>
      <c r="H262">
        <v>5.3829999999999998E-3</v>
      </c>
      <c r="I262" t="s">
        <v>25</v>
      </c>
      <c r="J262" t="s">
        <v>186</v>
      </c>
      <c r="K262" t="e">
        <f t="shared" si="8"/>
        <v>#NAME?</v>
      </c>
      <c r="L262" t="s">
        <v>25</v>
      </c>
      <c r="M262" t="s">
        <v>24</v>
      </c>
      <c r="N262">
        <v>2.1189830000000001</v>
      </c>
      <c r="O262" t="s">
        <v>25</v>
      </c>
      <c r="P262" t="s">
        <v>1887</v>
      </c>
      <c r="Q262">
        <v>12</v>
      </c>
      <c r="R262" t="s">
        <v>189</v>
      </c>
      <c r="S262">
        <v>1000000</v>
      </c>
      <c r="T262" t="s">
        <v>190</v>
      </c>
      <c r="U262">
        <v>10</v>
      </c>
      <c r="V262" t="s">
        <v>191</v>
      </c>
      <c r="W262">
        <v>500</v>
      </c>
      <c r="X262" t="s">
        <v>192</v>
      </c>
      <c r="Y262">
        <v>20</v>
      </c>
      <c r="Z262" t="s">
        <v>193</v>
      </c>
      <c r="AA262">
        <v>200</v>
      </c>
      <c r="AB262" t="s">
        <v>196</v>
      </c>
      <c r="AC262">
        <v>0</v>
      </c>
      <c r="AD262" t="s">
        <v>197</v>
      </c>
      <c r="AE262">
        <v>0</v>
      </c>
      <c r="AF262" t="s">
        <v>198</v>
      </c>
      <c r="AG262">
        <v>0.5</v>
      </c>
      <c r="AH262" t="s">
        <v>199</v>
      </c>
      <c r="AI262">
        <v>0</v>
      </c>
    </row>
    <row r="263" spans="1:35">
      <c r="A263">
        <v>752</v>
      </c>
      <c r="B263" t="s">
        <v>182</v>
      </c>
      <c r="C263">
        <v>457</v>
      </c>
      <c r="D263" t="s">
        <v>183</v>
      </c>
      <c r="E263" t="s">
        <v>184</v>
      </c>
      <c r="F263">
        <v>0</v>
      </c>
      <c r="G263" t="s">
        <v>185</v>
      </c>
      <c r="H263">
        <v>7.2269999999999999E-3</v>
      </c>
      <c r="I263" t="s">
        <v>25</v>
      </c>
      <c r="J263" t="s">
        <v>186</v>
      </c>
      <c r="K263" t="e">
        <f t="shared" si="8"/>
        <v>#NAME?</v>
      </c>
      <c r="L263" t="s">
        <v>25</v>
      </c>
      <c r="M263" t="s">
        <v>24</v>
      </c>
      <c r="N263">
        <v>1.8924510000000001</v>
      </c>
      <c r="O263" t="s">
        <v>25</v>
      </c>
      <c r="P263" t="s">
        <v>1887</v>
      </c>
      <c r="Q263">
        <v>12</v>
      </c>
      <c r="R263" t="s">
        <v>189</v>
      </c>
      <c r="S263">
        <v>1000000</v>
      </c>
      <c r="T263" t="s">
        <v>190</v>
      </c>
      <c r="U263">
        <v>10</v>
      </c>
      <c r="V263" t="s">
        <v>191</v>
      </c>
      <c r="W263">
        <v>500</v>
      </c>
      <c r="X263" t="s">
        <v>192</v>
      </c>
      <c r="Y263">
        <v>20</v>
      </c>
      <c r="Z263" t="s">
        <v>193</v>
      </c>
      <c r="AA263">
        <v>500</v>
      </c>
      <c r="AB263" t="s">
        <v>196</v>
      </c>
      <c r="AC263">
        <v>0</v>
      </c>
      <c r="AD263" t="s">
        <v>197</v>
      </c>
      <c r="AE263">
        <v>0</v>
      </c>
      <c r="AF263" t="s">
        <v>198</v>
      </c>
      <c r="AG263">
        <v>0.5</v>
      </c>
      <c r="AH263" t="s">
        <v>199</v>
      </c>
      <c r="AI263">
        <v>0</v>
      </c>
    </row>
    <row r="264" spans="1:35">
      <c r="A264">
        <v>751</v>
      </c>
      <c r="B264" t="s">
        <v>182</v>
      </c>
      <c r="C264">
        <v>457</v>
      </c>
      <c r="D264" t="s">
        <v>183</v>
      </c>
      <c r="E264" t="s">
        <v>184</v>
      </c>
      <c r="F264">
        <v>0</v>
      </c>
      <c r="G264" t="s">
        <v>185</v>
      </c>
      <c r="H264">
        <v>8.5199999999999998E-3</v>
      </c>
      <c r="I264" t="s">
        <v>25</v>
      </c>
      <c r="J264" t="s">
        <v>186</v>
      </c>
      <c r="K264" t="e">
        <f t="shared" si="8"/>
        <v>#NAME?</v>
      </c>
      <c r="L264" t="s">
        <v>25</v>
      </c>
      <c r="M264" t="s">
        <v>24</v>
      </c>
      <c r="N264">
        <v>1.789569</v>
      </c>
      <c r="O264" t="s">
        <v>25</v>
      </c>
      <c r="P264" t="s">
        <v>1887</v>
      </c>
      <c r="Q264">
        <v>12</v>
      </c>
      <c r="R264" t="s">
        <v>189</v>
      </c>
      <c r="S264">
        <v>1000000</v>
      </c>
      <c r="T264" t="s">
        <v>190</v>
      </c>
      <c r="U264">
        <v>10</v>
      </c>
      <c r="V264" t="s">
        <v>191</v>
      </c>
      <c r="W264">
        <v>500</v>
      </c>
      <c r="X264" t="s">
        <v>192</v>
      </c>
      <c r="Y264">
        <v>20</v>
      </c>
      <c r="Z264" t="s">
        <v>193</v>
      </c>
      <c r="AA264">
        <v>1000</v>
      </c>
      <c r="AB264" t="s">
        <v>196</v>
      </c>
      <c r="AC264">
        <v>0</v>
      </c>
      <c r="AD264" t="s">
        <v>197</v>
      </c>
      <c r="AE264">
        <v>0</v>
      </c>
      <c r="AF264" t="s">
        <v>198</v>
      </c>
      <c r="AG264">
        <v>0.5</v>
      </c>
      <c r="AH264" t="s">
        <v>199</v>
      </c>
      <c r="AI264">
        <v>0</v>
      </c>
    </row>
    <row r="265" spans="1:35">
      <c r="A265">
        <v>750</v>
      </c>
      <c r="B265" t="s">
        <v>182</v>
      </c>
      <c r="C265">
        <v>457</v>
      </c>
      <c r="D265" t="s">
        <v>183</v>
      </c>
      <c r="E265" t="s">
        <v>184</v>
      </c>
      <c r="F265">
        <v>0</v>
      </c>
      <c r="G265" t="s">
        <v>185</v>
      </c>
      <c r="H265">
        <v>4.5189999999999996E-3</v>
      </c>
      <c r="I265" t="s">
        <v>25</v>
      </c>
      <c r="J265" t="s">
        <v>186</v>
      </c>
      <c r="K265" t="e">
        <f t="shared" si="8"/>
        <v>#NAME?</v>
      </c>
      <c r="L265" t="s">
        <v>25</v>
      </c>
      <c r="M265" t="s">
        <v>24</v>
      </c>
      <c r="N265">
        <v>2.7053419999999999</v>
      </c>
      <c r="O265" t="s">
        <v>25</v>
      </c>
      <c r="P265" t="s">
        <v>1887</v>
      </c>
      <c r="Q265">
        <v>12</v>
      </c>
      <c r="R265" t="s">
        <v>189</v>
      </c>
      <c r="S265">
        <v>1000000</v>
      </c>
      <c r="T265" t="s">
        <v>190</v>
      </c>
      <c r="U265">
        <v>10</v>
      </c>
      <c r="V265" t="s">
        <v>191</v>
      </c>
      <c r="W265">
        <v>500</v>
      </c>
      <c r="X265" t="s">
        <v>192</v>
      </c>
      <c r="Y265">
        <v>20</v>
      </c>
      <c r="Z265" t="s">
        <v>193</v>
      </c>
      <c r="AA265">
        <v>100</v>
      </c>
      <c r="AB265" t="s">
        <v>196</v>
      </c>
      <c r="AC265">
        <v>0</v>
      </c>
      <c r="AD265" t="s">
        <v>197</v>
      </c>
      <c r="AE265">
        <v>0</v>
      </c>
      <c r="AF265" t="s">
        <v>198</v>
      </c>
      <c r="AG265">
        <v>0.5</v>
      </c>
      <c r="AH265" t="s">
        <v>199</v>
      </c>
      <c r="AI265">
        <v>0</v>
      </c>
    </row>
    <row r="266" spans="1:35">
      <c r="A266">
        <v>749</v>
      </c>
      <c r="B266" t="s">
        <v>182</v>
      </c>
      <c r="C266">
        <v>457</v>
      </c>
      <c r="D266" t="s">
        <v>183</v>
      </c>
      <c r="E266" t="s">
        <v>184</v>
      </c>
      <c r="F266">
        <v>979.27599999999995</v>
      </c>
      <c r="G266" t="s">
        <v>185</v>
      </c>
      <c r="H266">
        <v>2.738E-3</v>
      </c>
      <c r="I266" t="s">
        <v>25</v>
      </c>
      <c r="J266" t="s">
        <v>186</v>
      </c>
      <c r="K266" t="e">
        <f t="shared" si="8"/>
        <v>#NAME?</v>
      </c>
      <c r="L266" t="s">
        <v>25</v>
      </c>
      <c r="M266" t="s">
        <v>24</v>
      </c>
      <c r="N266">
        <v>4.8658700000000001</v>
      </c>
      <c r="O266" t="s">
        <v>25</v>
      </c>
      <c r="P266" t="s">
        <v>1887</v>
      </c>
      <c r="Q266">
        <v>12</v>
      </c>
      <c r="R266" t="s">
        <v>189</v>
      </c>
      <c r="S266">
        <v>1000000</v>
      </c>
      <c r="T266" t="s">
        <v>190</v>
      </c>
      <c r="U266">
        <v>10</v>
      </c>
      <c r="V266" t="s">
        <v>191</v>
      </c>
      <c r="W266">
        <v>500</v>
      </c>
      <c r="X266" t="s">
        <v>192</v>
      </c>
      <c r="Y266">
        <v>20</v>
      </c>
      <c r="Z266" t="s">
        <v>193</v>
      </c>
      <c r="AA266">
        <v>20</v>
      </c>
      <c r="AB266" t="s">
        <v>196</v>
      </c>
      <c r="AC266">
        <v>0</v>
      </c>
      <c r="AD266" t="s">
        <v>197</v>
      </c>
      <c r="AE266">
        <v>0</v>
      </c>
      <c r="AF266" t="s">
        <v>198</v>
      </c>
      <c r="AG266">
        <v>0.5</v>
      </c>
      <c r="AH266" t="s">
        <v>199</v>
      </c>
      <c r="AI266">
        <v>0</v>
      </c>
    </row>
    <row r="267" spans="1:35">
      <c r="A267">
        <v>748</v>
      </c>
      <c r="B267" t="s">
        <v>182</v>
      </c>
      <c r="C267">
        <v>432</v>
      </c>
      <c r="D267" t="s">
        <v>183</v>
      </c>
      <c r="E267" t="s">
        <v>184</v>
      </c>
      <c r="F267">
        <v>6.02</v>
      </c>
      <c r="G267" t="s">
        <v>185</v>
      </c>
      <c r="H267">
        <v>3.1350000000000002E-3</v>
      </c>
      <c r="I267" t="s">
        <v>25</v>
      </c>
      <c r="J267" t="s">
        <v>186</v>
      </c>
      <c r="K267" t="e">
        <f t="shared" si="8"/>
        <v>#NAME?</v>
      </c>
      <c r="L267" t="s">
        <v>25</v>
      </c>
      <c r="M267" t="s">
        <v>24</v>
      </c>
      <c r="N267">
        <v>4.5947990000000001</v>
      </c>
      <c r="O267" t="s">
        <v>25</v>
      </c>
      <c r="P267" t="s">
        <v>1887</v>
      </c>
      <c r="Q267">
        <v>12</v>
      </c>
      <c r="R267" t="s">
        <v>189</v>
      </c>
      <c r="S267">
        <v>1000000</v>
      </c>
      <c r="T267" t="s">
        <v>190</v>
      </c>
      <c r="U267">
        <v>10</v>
      </c>
      <c r="V267" t="s">
        <v>191</v>
      </c>
      <c r="W267">
        <v>500</v>
      </c>
      <c r="X267" t="s">
        <v>192</v>
      </c>
      <c r="Y267">
        <v>20</v>
      </c>
      <c r="Z267" t="s">
        <v>193</v>
      </c>
      <c r="AA267">
        <v>20</v>
      </c>
      <c r="AB267" t="s">
        <v>196</v>
      </c>
      <c r="AC267">
        <v>0</v>
      </c>
      <c r="AD267" t="s">
        <v>197</v>
      </c>
      <c r="AE267">
        <v>0</v>
      </c>
      <c r="AF267" t="s">
        <v>198</v>
      </c>
      <c r="AG267">
        <v>0.3</v>
      </c>
      <c r="AH267" t="s">
        <v>199</v>
      </c>
      <c r="AI267">
        <v>0</v>
      </c>
    </row>
    <row r="268" spans="1:35">
      <c r="A268">
        <v>747</v>
      </c>
      <c r="B268" t="s">
        <v>182</v>
      </c>
      <c r="C268">
        <v>456</v>
      </c>
      <c r="D268" t="s">
        <v>183</v>
      </c>
      <c r="E268" t="s">
        <v>184</v>
      </c>
      <c r="F268">
        <v>1008.75</v>
      </c>
      <c r="G268" t="s">
        <v>185</v>
      </c>
      <c r="H268">
        <v>9.6500000000000006E-3</v>
      </c>
      <c r="I268" t="s">
        <v>25</v>
      </c>
      <c r="J268" t="s">
        <v>186</v>
      </c>
      <c r="K268" t="e">
        <f ca="1">-nan(ind)</f>
        <v>#NAME?</v>
      </c>
      <c r="L268" t="s">
        <v>25</v>
      </c>
      <c r="M268" t="s">
        <v>24</v>
      </c>
      <c r="N268">
        <v>35.821868000000002</v>
      </c>
      <c r="O268" t="s">
        <v>25</v>
      </c>
      <c r="P268" t="s">
        <v>1887</v>
      </c>
      <c r="Q268">
        <v>12</v>
      </c>
      <c r="R268" t="s">
        <v>189</v>
      </c>
      <c r="S268">
        <v>1000000</v>
      </c>
      <c r="T268" t="s">
        <v>190</v>
      </c>
      <c r="U268">
        <v>10</v>
      </c>
      <c r="V268" t="s">
        <v>191</v>
      </c>
      <c r="W268">
        <v>500</v>
      </c>
      <c r="X268" t="s">
        <v>192</v>
      </c>
      <c r="Y268">
        <v>20</v>
      </c>
      <c r="Z268" t="s">
        <v>193</v>
      </c>
      <c r="AA268">
        <v>20</v>
      </c>
      <c r="AB268" t="s">
        <v>196</v>
      </c>
      <c r="AC268">
        <v>0</v>
      </c>
      <c r="AD268" t="s">
        <v>197</v>
      </c>
      <c r="AE268">
        <v>0</v>
      </c>
      <c r="AF268" t="s">
        <v>198</v>
      </c>
      <c r="AG268">
        <v>0.5</v>
      </c>
      <c r="AH268" t="s">
        <v>199</v>
      </c>
      <c r="AI268">
        <v>0</v>
      </c>
    </row>
    <row r="269" spans="1:35">
      <c r="A269">
        <v>747</v>
      </c>
      <c r="B269" t="s">
        <v>182</v>
      </c>
      <c r="C269">
        <v>432</v>
      </c>
      <c r="D269" t="s">
        <v>183</v>
      </c>
      <c r="E269" t="s">
        <v>184</v>
      </c>
      <c r="F269">
        <v>5.63</v>
      </c>
      <c r="G269" t="s">
        <v>185</v>
      </c>
      <c r="H269">
        <v>9.9080000000000001E-3</v>
      </c>
      <c r="I269" t="s">
        <v>25</v>
      </c>
      <c r="J269" t="s">
        <v>186</v>
      </c>
      <c r="K269" t="e">
        <f ca="1">-nan(ind)</f>
        <v>#NAME?</v>
      </c>
      <c r="L269" t="s">
        <v>25</v>
      </c>
      <c r="M269" t="s">
        <v>24</v>
      </c>
      <c r="N269">
        <v>42.532173</v>
      </c>
      <c r="O269" t="s">
        <v>25</v>
      </c>
      <c r="P269" t="s">
        <v>1887</v>
      </c>
      <c r="Q269">
        <v>12</v>
      </c>
      <c r="R269" t="s">
        <v>189</v>
      </c>
      <c r="S269">
        <v>1000000</v>
      </c>
      <c r="T269" t="s">
        <v>190</v>
      </c>
      <c r="U269">
        <v>10</v>
      </c>
      <c r="V269" t="s">
        <v>191</v>
      </c>
      <c r="W269">
        <v>500</v>
      </c>
      <c r="X269" t="s">
        <v>192</v>
      </c>
      <c r="Y269">
        <v>20</v>
      </c>
      <c r="Z269" t="s">
        <v>193</v>
      </c>
      <c r="AA269">
        <v>20</v>
      </c>
      <c r="AB269" t="s">
        <v>196</v>
      </c>
      <c r="AC269">
        <v>0</v>
      </c>
      <c r="AD269" t="s">
        <v>197</v>
      </c>
      <c r="AE269">
        <v>0</v>
      </c>
      <c r="AF269" t="s">
        <v>198</v>
      </c>
      <c r="AG269">
        <v>0.3</v>
      </c>
      <c r="AH269" t="s">
        <v>199</v>
      </c>
      <c r="AI269">
        <v>0</v>
      </c>
    </row>
    <row r="270" spans="1:35">
      <c r="A270">
        <v>747</v>
      </c>
      <c r="B270" t="s">
        <v>182</v>
      </c>
      <c r="C270">
        <v>43</v>
      </c>
      <c r="D270" t="s">
        <v>183</v>
      </c>
      <c r="E270" t="s">
        <v>184</v>
      </c>
      <c r="F270">
        <v>0.59</v>
      </c>
      <c r="G270" t="s">
        <v>185</v>
      </c>
      <c r="H270">
        <v>1.0335E-2</v>
      </c>
      <c r="I270" t="s">
        <v>25</v>
      </c>
      <c r="J270" t="s">
        <v>186</v>
      </c>
      <c r="K270" t="e">
        <f ca="1">-nan(ind)</f>
        <v>#NAME?</v>
      </c>
      <c r="L270" t="s">
        <v>25</v>
      </c>
      <c r="M270" t="s">
        <v>24</v>
      </c>
      <c r="N270">
        <v>1.7518609999999999</v>
      </c>
      <c r="O270" t="s">
        <v>25</v>
      </c>
      <c r="P270" t="s">
        <v>1887</v>
      </c>
      <c r="Q270">
        <v>12</v>
      </c>
      <c r="R270" t="s">
        <v>189</v>
      </c>
      <c r="S270">
        <v>100000</v>
      </c>
      <c r="T270" t="s">
        <v>190</v>
      </c>
      <c r="U270">
        <v>10</v>
      </c>
      <c r="V270" t="s">
        <v>191</v>
      </c>
      <c r="W270">
        <v>500</v>
      </c>
      <c r="X270" t="s">
        <v>192</v>
      </c>
      <c r="Y270">
        <v>20</v>
      </c>
      <c r="Z270" t="s">
        <v>193</v>
      </c>
      <c r="AA270">
        <v>20</v>
      </c>
      <c r="AB270" t="s">
        <v>196</v>
      </c>
      <c r="AC270">
        <v>0</v>
      </c>
      <c r="AD270" t="s">
        <v>197</v>
      </c>
      <c r="AE270">
        <v>0</v>
      </c>
      <c r="AF270" t="s">
        <v>198</v>
      </c>
      <c r="AG270">
        <v>0.3</v>
      </c>
      <c r="AH270" t="s">
        <v>199</v>
      </c>
      <c r="AI270">
        <v>0</v>
      </c>
    </row>
    <row r="271" spans="1:35">
      <c r="A271">
        <v>747</v>
      </c>
      <c r="B271" t="s">
        <v>182</v>
      </c>
      <c r="C271">
        <v>47</v>
      </c>
      <c r="D271" t="s">
        <v>183</v>
      </c>
      <c r="E271" t="s">
        <v>184</v>
      </c>
      <c r="F271">
        <v>0.59</v>
      </c>
      <c r="G271" t="s">
        <v>185</v>
      </c>
      <c r="H271">
        <v>1.6157999999999999E-2</v>
      </c>
      <c r="I271" t="s">
        <v>25</v>
      </c>
      <c r="J271" t="s">
        <v>186</v>
      </c>
      <c r="K271" t="e">
        <f ca="1">-nan(ind)</f>
        <v>#NAME?</v>
      </c>
      <c r="L271" t="s">
        <v>25</v>
      </c>
      <c r="M271" t="s">
        <v>24</v>
      </c>
      <c r="N271">
        <v>1.852295</v>
      </c>
      <c r="O271" t="s">
        <v>25</v>
      </c>
      <c r="P271" t="s">
        <v>1887</v>
      </c>
      <c r="Q271">
        <v>13</v>
      </c>
      <c r="R271" t="s">
        <v>189</v>
      </c>
      <c r="S271">
        <v>100000</v>
      </c>
      <c r="T271" t="s">
        <v>190</v>
      </c>
      <c r="U271">
        <v>10</v>
      </c>
      <c r="V271" t="s">
        <v>191</v>
      </c>
      <c r="W271">
        <v>500</v>
      </c>
      <c r="X271" t="s">
        <v>192</v>
      </c>
      <c r="Y271">
        <v>20</v>
      </c>
      <c r="Z271" t="s">
        <v>193</v>
      </c>
      <c r="AA271">
        <v>20</v>
      </c>
      <c r="AB271" t="s">
        <v>196</v>
      </c>
      <c r="AC271">
        <v>0</v>
      </c>
      <c r="AD271" t="s">
        <v>197</v>
      </c>
      <c r="AE271">
        <v>0</v>
      </c>
      <c r="AF271" t="s">
        <v>198</v>
      </c>
      <c r="AG271">
        <v>0.3</v>
      </c>
      <c r="AH271" t="s">
        <v>199</v>
      </c>
      <c r="AI271">
        <v>0</v>
      </c>
    </row>
    <row r="272" spans="1:35">
      <c r="A272">
        <v>747</v>
      </c>
      <c r="B272" t="s">
        <v>182</v>
      </c>
      <c r="C272">
        <v>43</v>
      </c>
      <c r="D272" t="s">
        <v>183</v>
      </c>
      <c r="E272" t="s">
        <v>184</v>
      </c>
      <c r="F272">
        <v>0.59</v>
      </c>
      <c r="G272" t="s">
        <v>185</v>
      </c>
      <c r="H272">
        <v>1.0404E-2</v>
      </c>
      <c r="I272" t="s">
        <v>25</v>
      </c>
      <c r="J272" t="s">
        <v>186</v>
      </c>
      <c r="K272" t="e">
        <f ca="1">-nan(ind)</f>
        <v>#NAME?</v>
      </c>
      <c r="L272" t="s">
        <v>25</v>
      </c>
      <c r="M272" t="s">
        <v>24</v>
      </c>
      <c r="N272">
        <v>1.8210059999999999</v>
      </c>
      <c r="O272" t="s">
        <v>25</v>
      </c>
      <c r="P272" t="s">
        <v>1887</v>
      </c>
      <c r="Q272">
        <v>12</v>
      </c>
      <c r="R272" t="s">
        <v>189</v>
      </c>
      <c r="S272">
        <v>100000</v>
      </c>
      <c r="T272" t="s">
        <v>190</v>
      </c>
      <c r="U272">
        <v>10</v>
      </c>
      <c r="V272" t="s">
        <v>191</v>
      </c>
      <c r="W272">
        <v>500</v>
      </c>
      <c r="X272" t="s">
        <v>192</v>
      </c>
      <c r="Y272">
        <v>20</v>
      </c>
      <c r="Z272" t="s">
        <v>193</v>
      </c>
      <c r="AA272">
        <v>20</v>
      </c>
      <c r="AB272" t="s">
        <v>196</v>
      </c>
      <c r="AC272">
        <v>0</v>
      </c>
      <c r="AD272" t="s">
        <v>197</v>
      </c>
      <c r="AE272">
        <v>0</v>
      </c>
      <c r="AF272" t="s">
        <v>198</v>
      </c>
      <c r="AG272">
        <v>0.3</v>
      </c>
      <c r="AH272" t="s">
        <v>199</v>
      </c>
      <c r="AI272">
        <v>0</v>
      </c>
    </row>
    <row r="273" spans="1:35">
      <c r="A273">
        <v>747</v>
      </c>
      <c r="B273" t="s">
        <v>182</v>
      </c>
      <c r="C273">
        <v>43</v>
      </c>
      <c r="D273" t="s">
        <v>183</v>
      </c>
      <c r="E273" t="s">
        <v>184</v>
      </c>
      <c r="F273">
        <v>0.59</v>
      </c>
      <c r="G273" t="s">
        <v>185</v>
      </c>
      <c r="H273">
        <v>1.0685999999999999E-2</v>
      </c>
      <c r="I273" t="s">
        <v>25</v>
      </c>
      <c r="J273" t="s">
        <v>186</v>
      </c>
      <c r="K273" t="e">
        <f ca="1">-nan(ind)</f>
        <v>#NAME?</v>
      </c>
      <c r="L273" t="s">
        <v>25</v>
      </c>
      <c r="M273" t="s">
        <v>24</v>
      </c>
      <c r="N273">
        <v>1.9704930000000001</v>
      </c>
      <c r="O273" t="s">
        <v>25</v>
      </c>
      <c r="P273" t="s">
        <v>1887</v>
      </c>
      <c r="Q273">
        <v>12</v>
      </c>
      <c r="R273" t="s">
        <v>189</v>
      </c>
      <c r="S273">
        <v>100000</v>
      </c>
      <c r="T273" t="s">
        <v>190</v>
      </c>
      <c r="U273">
        <v>10</v>
      </c>
      <c r="V273" t="s">
        <v>191</v>
      </c>
      <c r="W273">
        <v>500</v>
      </c>
      <c r="X273" t="s">
        <v>192</v>
      </c>
      <c r="Y273">
        <v>20</v>
      </c>
      <c r="Z273" t="s">
        <v>193</v>
      </c>
      <c r="AA273">
        <v>20</v>
      </c>
      <c r="AB273" t="s">
        <v>196</v>
      </c>
      <c r="AC273">
        <v>0</v>
      </c>
      <c r="AD273" t="s">
        <v>197</v>
      </c>
      <c r="AE273">
        <v>0</v>
      </c>
      <c r="AF273" t="s">
        <v>198</v>
      </c>
      <c r="AG273">
        <v>0.3</v>
      </c>
      <c r="AH273" t="s">
        <v>199</v>
      </c>
      <c r="AI273">
        <v>0</v>
      </c>
    </row>
    <row r="274" spans="1:35">
      <c r="A274">
        <v>747</v>
      </c>
      <c r="B274" t="s">
        <v>182</v>
      </c>
      <c r="C274">
        <v>39</v>
      </c>
      <c r="D274" t="s">
        <v>183</v>
      </c>
      <c r="E274" t="s">
        <v>184</v>
      </c>
      <c r="F274">
        <v>0.59</v>
      </c>
      <c r="G274" t="s">
        <v>185</v>
      </c>
      <c r="H274">
        <v>8.5070000000000007E-3</v>
      </c>
      <c r="I274" t="s">
        <v>25</v>
      </c>
      <c r="J274" t="s">
        <v>186</v>
      </c>
      <c r="K274" t="e">
        <f ca="1">-nan(ind)</f>
        <v>#NAME?</v>
      </c>
      <c r="L274" t="s">
        <v>25</v>
      </c>
      <c r="M274" t="s">
        <v>24</v>
      </c>
      <c r="N274">
        <v>2.6737679999999999</v>
      </c>
      <c r="O274" t="s">
        <v>25</v>
      </c>
      <c r="P274" t="s">
        <v>1887</v>
      </c>
      <c r="Q274">
        <v>11</v>
      </c>
      <c r="R274" t="s">
        <v>189</v>
      </c>
      <c r="S274">
        <v>100000</v>
      </c>
      <c r="T274" t="s">
        <v>190</v>
      </c>
      <c r="U274">
        <v>10</v>
      </c>
      <c r="V274" t="s">
        <v>191</v>
      </c>
      <c r="W274">
        <v>500</v>
      </c>
      <c r="X274" t="s">
        <v>192</v>
      </c>
      <c r="Y274">
        <v>20</v>
      </c>
      <c r="Z274" t="s">
        <v>193</v>
      </c>
      <c r="AA274">
        <v>20</v>
      </c>
      <c r="AB274" t="s">
        <v>196</v>
      </c>
      <c r="AC274">
        <v>0</v>
      </c>
      <c r="AD274" t="s">
        <v>197</v>
      </c>
      <c r="AE274">
        <v>0</v>
      </c>
      <c r="AF274" t="s">
        <v>198</v>
      </c>
      <c r="AG274">
        <v>0.3</v>
      </c>
      <c r="AH274" t="s">
        <v>199</v>
      </c>
      <c r="AI274">
        <v>0</v>
      </c>
    </row>
    <row r="275" spans="1:35">
      <c r="A275">
        <v>746</v>
      </c>
      <c r="B275" t="s">
        <v>182</v>
      </c>
      <c r="C275">
        <v>355</v>
      </c>
      <c r="D275" t="s">
        <v>183</v>
      </c>
      <c r="E275" t="s">
        <v>184</v>
      </c>
      <c r="F275">
        <v>5.63</v>
      </c>
      <c r="G275" t="s">
        <v>185</v>
      </c>
      <c r="H275">
        <v>7.5919999999999998E-3</v>
      </c>
      <c r="I275" t="s">
        <v>25</v>
      </c>
      <c r="J275" t="s">
        <v>186</v>
      </c>
      <c r="K275" t="e">
        <f ca="1">-nan(ind)</f>
        <v>#NAME?</v>
      </c>
      <c r="L275" t="s">
        <v>25</v>
      </c>
      <c r="M275" t="s">
        <v>24</v>
      </c>
      <c r="N275">
        <v>45.933774999999997</v>
      </c>
      <c r="O275" t="s">
        <v>25</v>
      </c>
      <c r="P275" t="s">
        <v>1887</v>
      </c>
      <c r="Q275">
        <v>10</v>
      </c>
      <c r="R275" t="s">
        <v>189</v>
      </c>
      <c r="S275">
        <v>1000000</v>
      </c>
      <c r="T275" t="s">
        <v>190</v>
      </c>
      <c r="U275">
        <v>10</v>
      </c>
      <c r="V275" t="s">
        <v>191</v>
      </c>
      <c r="W275">
        <v>500</v>
      </c>
      <c r="X275" t="s">
        <v>192</v>
      </c>
      <c r="Y275">
        <v>20</v>
      </c>
      <c r="Z275" t="s">
        <v>193</v>
      </c>
      <c r="AA275">
        <v>20</v>
      </c>
      <c r="AB275" t="s">
        <v>196</v>
      </c>
      <c r="AC275">
        <v>0</v>
      </c>
      <c r="AD275" t="s">
        <v>197</v>
      </c>
      <c r="AE275">
        <v>0</v>
      </c>
      <c r="AF275" t="s">
        <v>198</v>
      </c>
      <c r="AG275">
        <v>0.3</v>
      </c>
      <c r="AH275" t="s">
        <v>199</v>
      </c>
      <c r="AI275">
        <v>0</v>
      </c>
    </row>
    <row r="276" spans="1:35">
      <c r="A276">
        <v>746</v>
      </c>
      <c r="B276" t="s">
        <v>182</v>
      </c>
      <c r="C276">
        <v>152</v>
      </c>
      <c r="D276" t="s">
        <v>183</v>
      </c>
      <c r="E276" t="s">
        <v>184</v>
      </c>
      <c r="F276">
        <v>230.21600000000001</v>
      </c>
      <c r="G276" t="s">
        <v>185</v>
      </c>
      <c r="H276">
        <v>2.9859999999999999E-3</v>
      </c>
      <c r="I276" t="s">
        <v>25</v>
      </c>
      <c r="J276" t="s">
        <v>186</v>
      </c>
      <c r="K276" t="e">
        <f ca="1">-nan(ind)</f>
        <v>#NAME?</v>
      </c>
      <c r="L276" t="s">
        <v>25</v>
      </c>
      <c r="M276" t="s">
        <v>24</v>
      </c>
      <c r="N276">
        <v>24.546140999999999</v>
      </c>
      <c r="O276" t="s">
        <v>25</v>
      </c>
      <c r="P276" t="s">
        <v>1887</v>
      </c>
      <c r="Q276">
        <v>8</v>
      </c>
      <c r="R276" t="s">
        <v>189</v>
      </c>
      <c r="S276">
        <v>1000000</v>
      </c>
      <c r="T276" t="s">
        <v>190</v>
      </c>
      <c r="U276">
        <v>5</v>
      </c>
      <c r="V276" t="s">
        <v>191</v>
      </c>
      <c r="W276">
        <v>500</v>
      </c>
      <c r="X276" t="s">
        <v>192</v>
      </c>
      <c r="Y276">
        <v>20</v>
      </c>
      <c r="Z276" t="s">
        <v>193</v>
      </c>
      <c r="AA276">
        <v>50</v>
      </c>
      <c r="AB276" t="s">
        <v>196</v>
      </c>
      <c r="AC276">
        <v>0</v>
      </c>
      <c r="AD276" t="s">
        <v>197</v>
      </c>
      <c r="AE276">
        <v>0</v>
      </c>
      <c r="AF276" t="s">
        <v>198</v>
      </c>
      <c r="AG276">
        <v>0.5</v>
      </c>
      <c r="AH276" t="s">
        <v>199</v>
      </c>
      <c r="AI276">
        <v>0</v>
      </c>
    </row>
    <row r="277" spans="1:35">
      <c r="A277">
        <v>746</v>
      </c>
      <c r="B277" t="s">
        <v>182</v>
      </c>
      <c r="C277">
        <v>247</v>
      </c>
      <c r="D277" t="s">
        <v>183</v>
      </c>
      <c r="E277" t="s">
        <v>184</v>
      </c>
      <c r="F277">
        <v>230.21600000000001</v>
      </c>
      <c r="G277" t="s">
        <v>185</v>
      </c>
      <c r="H277">
        <v>1.089E-2</v>
      </c>
      <c r="I277" t="s">
        <v>25</v>
      </c>
      <c r="J277" t="s">
        <v>186</v>
      </c>
      <c r="K277" t="e">
        <f ca="1">-nan(ind)</f>
        <v>#NAME?</v>
      </c>
      <c r="L277" t="s">
        <v>25</v>
      </c>
      <c r="M277" t="s">
        <v>24</v>
      </c>
      <c r="N277">
        <v>20.591586</v>
      </c>
      <c r="O277" t="s">
        <v>25</v>
      </c>
      <c r="P277" t="s">
        <v>1887</v>
      </c>
      <c r="Q277">
        <v>13</v>
      </c>
      <c r="R277" t="s">
        <v>189</v>
      </c>
      <c r="S277">
        <v>1000000</v>
      </c>
      <c r="T277" t="s">
        <v>190</v>
      </c>
      <c r="U277">
        <v>5</v>
      </c>
      <c r="V277" t="s">
        <v>191</v>
      </c>
      <c r="W277">
        <v>500</v>
      </c>
      <c r="X277" t="s">
        <v>192</v>
      </c>
      <c r="Y277">
        <v>20</v>
      </c>
      <c r="Z277" t="s">
        <v>193</v>
      </c>
      <c r="AA277">
        <v>50</v>
      </c>
      <c r="AB277" t="s">
        <v>196</v>
      </c>
      <c r="AC277">
        <v>0</v>
      </c>
      <c r="AD277" t="s">
        <v>197</v>
      </c>
      <c r="AE277">
        <v>0</v>
      </c>
      <c r="AF277" t="s">
        <v>198</v>
      </c>
      <c r="AG277">
        <v>0.5</v>
      </c>
      <c r="AH277" t="s">
        <v>199</v>
      </c>
      <c r="AI277">
        <v>0</v>
      </c>
    </row>
    <row r="278" spans="1:35">
      <c r="A278">
        <v>738</v>
      </c>
      <c r="B278" t="s">
        <v>182</v>
      </c>
      <c r="C278">
        <v>470</v>
      </c>
      <c r="D278" t="s">
        <v>183</v>
      </c>
      <c r="E278" t="s">
        <v>184</v>
      </c>
      <c r="F278">
        <v>5.63</v>
      </c>
      <c r="G278" t="s">
        <v>185</v>
      </c>
      <c r="H278">
        <v>1.7857999999999999E-2</v>
      </c>
      <c r="I278" t="s">
        <v>25</v>
      </c>
      <c r="J278" t="s">
        <v>186</v>
      </c>
      <c r="K278" t="e">
        <f ca="1">-nan(ind)</f>
        <v>#NAME?</v>
      </c>
      <c r="L278" t="s">
        <v>25</v>
      </c>
      <c r="M278" t="s">
        <v>24</v>
      </c>
      <c r="N278">
        <v>41.337954000000003</v>
      </c>
      <c r="O278" t="s">
        <v>25</v>
      </c>
      <c r="P278" t="s">
        <v>1887</v>
      </c>
      <c r="Q278">
        <v>13</v>
      </c>
      <c r="R278" t="s">
        <v>189</v>
      </c>
      <c r="S278">
        <v>1000000</v>
      </c>
      <c r="T278" t="s">
        <v>190</v>
      </c>
      <c r="U278">
        <v>10</v>
      </c>
      <c r="V278" t="s">
        <v>191</v>
      </c>
      <c r="W278">
        <v>500</v>
      </c>
      <c r="X278" t="s">
        <v>192</v>
      </c>
      <c r="Y278">
        <v>20</v>
      </c>
      <c r="Z278" t="s">
        <v>193</v>
      </c>
      <c r="AA278">
        <v>20</v>
      </c>
      <c r="AB278" t="s">
        <v>196</v>
      </c>
      <c r="AC278">
        <v>0</v>
      </c>
      <c r="AD278" t="s">
        <v>197</v>
      </c>
      <c r="AE278">
        <v>0</v>
      </c>
      <c r="AF278" t="s">
        <v>198</v>
      </c>
      <c r="AG278">
        <v>0.3</v>
      </c>
      <c r="AH278" t="s">
        <v>199</v>
      </c>
      <c r="AI278">
        <v>0</v>
      </c>
    </row>
    <row r="279" spans="1:35">
      <c r="A279">
        <v>737</v>
      </c>
      <c r="B279" t="s">
        <v>182</v>
      </c>
      <c r="C279">
        <v>470</v>
      </c>
      <c r="D279" t="s">
        <v>183</v>
      </c>
      <c r="E279" t="s">
        <v>184</v>
      </c>
      <c r="F279">
        <v>5.63</v>
      </c>
      <c r="G279" t="s">
        <v>185</v>
      </c>
      <c r="H279">
        <v>1.3465E-2</v>
      </c>
      <c r="I279" t="s">
        <v>25</v>
      </c>
      <c r="J279" t="s">
        <v>186</v>
      </c>
      <c r="K279" t="e">
        <f ca="1">-nan(ind)</f>
        <v>#NAME?</v>
      </c>
      <c r="L279" t="s">
        <v>25</v>
      </c>
      <c r="M279" t="s">
        <v>24</v>
      </c>
      <c r="N279">
        <v>32.484465</v>
      </c>
      <c r="O279" t="s">
        <v>25</v>
      </c>
      <c r="P279" t="s">
        <v>1887</v>
      </c>
      <c r="Q279">
        <v>13</v>
      </c>
      <c r="R279" t="s">
        <v>189</v>
      </c>
      <c r="S279">
        <v>1000000</v>
      </c>
      <c r="T279" t="s">
        <v>190</v>
      </c>
      <c r="U279">
        <v>10</v>
      </c>
      <c r="V279" t="s">
        <v>191</v>
      </c>
      <c r="W279">
        <v>500</v>
      </c>
      <c r="X279" t="s">
        <v>192</v>
      </c>
      <c r="Y279">
        <v>20</v>
      </c>
      <c r="Z279" t="s">
        <v>193</v>
      </c>
      <c r="AA279">
        <v>20</v>
      </c>
      <c r="AB279" t="s">
        <v>196</v>
      </c>
      <c r="AC279">
        <v>0</v>
      </c>
      <c r="AD279" t="s">
        <v>197</v>
      </c>
      <c r="AE279">
        <v>0</v>
      </c>
      <c r="AF279" t="s">
        <v>198</v>
      </c>
      <c r="AG279">
        <v>0.3</v>
      </c>
      <c r="AH279" t="s">
        <v>199</v>
      </c>
      <c r="AI279">
        <v>0</v>
      </c>
    </row>
    <row r="280" spans="1:35">
      <c r="A280">
        <v>736</v>
      </c>
      <c r="B280" t="s">
        <v>182</v>
      </c>
      <c r="C280">
        <v>470</v>
      </c>
      <c r="D280" t="s">
        <v>183</v>
      </c>
      <c r="E280" t="s">
        <v>184</v>
      </c>
      <c r="F280">
        <v>5.63</v>
      </c>
      <c r="G280" t="s">
        <v>185</v>
      </c>
      <c r="H280">
        <v>3.9610000000000001E-3</v>
      </c>
      <c r="I280" t="s">
        <v>25</v>
      </c>
      <c r="J280" t="s">
        <v>186</v>
      </c>
      <c r="K280" t="e">
        <f ca="1">-nan(ind)</f>
        <v>#NAME?</v>
      </c>
      <c r="L280" t="s">
        <v>25</v>
      </c>
      <c r="M280" t="s">
        <v>24</v>
      </c>
      <c r="N280">
        <v>7.3716270000000002</v>
      </c>
      <c r="O280" t="s">
        <v>25</v>
      </c>
      <c r="P280" t="s">
        <v>1887</v>
      </c>
      <c r="Q280">
        <v>13</v>
      </c>
      <c r="R280" t="s">
        <v>189</v>
      </c>
      <c r="S280">
        <v>1000000</v>
      </c>
      <c r="T280" t="s">
        <v>190</v>
      </c>
      <c r="U280">
        <v>10</v>
      </c>
      <c r="V280" t="s">
        <v>191</v>
      </c>
      <c r="W280">
        <v>500</v>
      </c>
      <c r="X280" t="s">
        <v>192</v>
      </c>
      <c r="Y280">
        <v>20</v>
      </c>
      <c r="Z280" t="s">
        <v>193</v>
      </c>
      <c r="AA280">
        <v>20</v>
      </c>
      <c r="AB280" t="s">
        <v>196</v>
      </c>
      <c r="AC280">
        <v>0</v>
      </c>
      <c r="AD280" t="s">
        <v>197</v>
      </c>
      <c r="AE280">
        <v>0</v>
      </c>
      <c r="AF280" t="s">
        <v>198</v>
      </c>
      <c r="AG280">
        <v>0.3</v>
      </c>
      <c r="AH280" t="s">
        <v>199</v>
      </c>
      <c r="AI280">
        <v>0</v>
      </c>
    </row>
    <row r="281" spans="1:35">
      <c r="A281">
        <v>736</v>
      </c>
      <c r="B281" t="s">
        <v>182</v>
      </c>
      <c r="C281">
        <v>494</v>
      </c>
      <c r="D281" t="s">
        <v>183</v>
      </c>
      <c r="E281" t="s">
        <v>184</v>
      </c>
      <c r="F281">
        <v>1008.75</v>
      </c>
      <c r="G281" t="s">
        <v>185</v>
      </c>
      <c r="H281">
        <v>3.9940000000000002E-3</v>
      </c>
      <c r="I281" t="s">
        <v>25</v>
      </c>
      <c r="J281" t="s">
        <v>186</v>
      </c>
      <c r="K281" t="e">
        <f ca="1">-nan(ind)</f>
        <v>#NAME?</v>
      </c>
      <c r="L281" t="s">
        <v>25</v>
      </c>
      <c r="M281" t="s">
        <v>24</v>
      </c>
      <c r="N281">
        <v>10.363511000000001</v>
      </c>
      <c r="O281" t="s">
        <v>25</v>
      </c>
      <c r="P281" t="s">
        <v>1887</v>
      </c>
      <c r="Q281">
        <v>13</v>
      </c>
      <c r="R281" t="s">
        <v>189</v>
      </c>
      <c r="S281">
        <v>1000000</v>
      </c>
      <c r="T281" t="s">
        <v>190</v>
      </c>
      <c r="U281">
        <v>10</v>
      </c>
      <c r="V281" t="s">
        <v>191</v>
      </c>
      <c r="W281">
        <v>500</v>
      </c>
      <c r="X281" t="s">
        <v>192</v>
      </c>
      <c r="Y281">
        <v>20</v>
      </c>
      <c r="Z281" t="s">
        <v>193</v>
      </c>
      <c r="AA281">
        <v>20</v>
      </c>
      <c r="AB281" t="s">
        <v>196</v>
      </c>
      <c r="AC281">
        <v>0</v>
      </c>
      <c r="AD281" t="s">
        <v>197</v>
      </c>
      <c r="AE281">
        <v>0</v>
      </c>
      <c r="AF281" t="s">
        <v>198</v>
      </c>
      <c r="AG281">
        <v>0.5</v>
      </c>
      <c r="AH281" t="s">
        <v>199</v>
      </c>
      <c r="AI281">
        <v>0</v>
      </c>
    </row>
    <row r="282" spans="1:35">
      <c r="A282">
        <v>735</v>
      </c>
      <c r="B282" t="s">
        <v>182</v>
      </c>
      <c r="C282">
        <v>494</v>
      </c>
      <c r="D282" t="s">
        <v>183</v>
      </c>
      <c r="E282" t="s">
        <v>184</v>
      </c>
      <c r="F282">
        <v>1110.6600000000001</v>
      </c>
      <c r="G282" t="s">
        <v>185</v>
      </c>
      <c r="H282">
        <v>1.0681E-2</v>
      </c>
      <c r="I282" t="s">
        <v>25</v>
      </c>
      <c r="J282" t="s">
        <v>186</v>
      </c>
      <c r="K282" t="e">
        <f ca="1">-nan(ind)</f>
        <v>#NAME?</v>
      </c>
      <c r="L282" t="s">
        <v>25</v>
      </c>
      <c r="M282" t="s">
        <v>24</v>
      </c>
      <c r="N282">
        <v>18.273617000000002</v>
      </c>
      <c r="O282" t="s">
        <v>25</v>
      </c>
      <c r="P282" t="s">
        <v>1887</v>
      </c>
      <c r="Q282">
        <v>13</v>
      </c>
      <c r="R282" t="s">
        <v>189</v>
      </c>
      <c r="S282">
        <v>1000000</v>
      </c>
      <c r="T282" t="s">
        <v>190</v>
      </c>
      <c r="U282">
        <v>10</v>
      </c>
      <c r="V282" t="s">
        <v>191</v>
      </c>
      <c r="W282">
        <v>100</v>
      </c>
      <c r="X282" t="s">
        <v>192</v>
      </c>
      <c r="Y282">
        <v>20</v>
      </c>
      <c r="Z282" t="s">
        <v>193</v>
      </c>
      <c r="AA282">
        <v>20</v>
      </c>
      <c r="AB282" t="s">
        <v>196</v>
      </c>
      <c r="AC282">
        <v>0</v>
      </c>
      <c r="AD282" t="s">
        <v>197</v>
      </c>
      <c r="AE282">
        <v>0</v>
      </c>
      <c r="AF282" t="s">
        <v>198</v>
      </c>
      <c r="AG282">
        <v>0.5</v>
      </c>
      <c r="AH282" t="s">
        <v>199</v>
      </c>
      <c r="AI282">
        <v>0</v>
      </c>
    </row>
    <row r="283" spans="1:35">
      <c r="A283">
        <v>735</v>
      </c>
      <c r="B283" t="s">
        <v>182</v>
      </c>
      <c r="C283">
        <v>494</v>
      </c>
      <c r="D283" t="s">
        <v>183</v>
      </c>
      <c r="E283" t="s">
        <v>184</v>
      </c>
      <c r="F283">
        <v>1110.6600000000001</v>
      </c>
      <c r="G283" t="s">
        <v>185</v>
      </c>
      <c r="H283">
        <v>9.1140000000000006E-3</v>
      </c>
      <c r="I283" t="s">
        <v>25</v>
      </c>
      <c r="J283" t="s">
        <v>186</v>
      </c>
      <c r="K283" t="e">
        <f ca="1">-nan(ind)</f>
        <v>#NAME?</v>
      </c>
      <c r="L283" t="s">
        <v>25</v>
      </c>
      <c r="M283" t="s">
        <v>24</v>
      </c>
      <c r="N283">
        <v>19.735351000000001</v>
      </c>
      <c r="O283" t="s">
        <v>25</v>
      </c>
      <c r="P283" t="s">
        <v>1887</v>
      </c>
      <c r="Q283">
        <v>13</v>
      </c>
      <c r="R283" t="s">
        <v>189</v>
      </c>
      <c r="S283">
        <v>1000000</v>
      </c>
      <c r="T283" t="s">
        <v>190</v>
      </c>
      <c r="U283">
        <v>10</v>
      </c>
      <c r="V283" t="s">
        <v>191</v>
      </c>
      <c r="W283">
        <v>100</v>
      </c>
      <c r="X283" t="s">
        <v>192</v>
      </c>
      <c r="Y283">
        <v>20</v>
      </c>
      <c r="Z283" t="s">
        <v>193</v>
      </c>
      <c r="AA283">
        <v>20</v>
      </c>
      <c r="AB283" t="s">
        <v>196</v>
      </c>
      <c r="AC283">
        <v>0</v>
      </c>
      <c r="AD283" t="s">
        <v>197</v>
      </c>
      <c r="AE283">
        <v>0</v>
      </c>
      <c r="AF283" t="s">
        <v>198</v>
      </c>
      <c r="AG283">
        <v>0.5</v>
      </c>
      <c r="AH283" t="s">
        <v>199</v>
      </c>
      <c r="AI283">
        <v>0</v>
      </c>
    </row>
    <row r="284" spans="1:35">
      <c r="A284">
        <v>735</v>
      </c>
      <c r="B284" t="s">
        <v>182</v>
      </c>
      <c r="C284">
        <v>494</v>
      </c>
      <c r="D284" t="s">
        <v>183</v>
      </c>
      <c r="E284" t="s">
        <v>184</v>
      </c>
      <c r="F284">
        <v>1110.6600000000001</v>
      </c>
      <c r="G284" t="s">
        <v>185</v>
      </c>
      <c r="H284">
        <v>1.6299999999999999E-2</v>
      </c>
      <c r="I284" t="s">
        <v>25</v>
      </c>
      <c r="J284" t="s">
        <v>186</v>
      </c>
      <c r="K284" t="e">
        <f ca="1">-nan(ind)</f>
        <v>#NAME?</v>
      </c>
      <c r="L284" t="s">
        <v>25</v>
      </c>
      <c r="M284" t="s">
        <v>24</v>
      </c>
      <c r="N284">
        <v>99.504718999999994</v>
      </c>
      <c r="O284" t="s">
        <v>25</v>
      </c>
      <c r="P284" t="s">
        <v>1887</v>
      </c>
      <c r="Q284">
        <v>13</v>
      </c>
      <c r="R284" t="s">
        <v>189</v>
      </c>
      <c r="S284">
        <v>1000000</v>
      </c>
      <c r="T284" t="s">
        <v>190</v>
      </c>
      <c r="U284">
        <v>10</v>
      </c>
      <c r="V284" t="s">
        <v>191</v>
      </c>
      <c r="W284">
        <v>100</v>
      </c>
      <c r="X284" t="s">
        <v>192</v>
      </c>
      <c r="Y284">
        <v>20</v>
      </c>
      <c r="Z284" t="s">
        <v>193</v>
      </c>
      <c r="AA284">
        <v>20</v>
      </c>
      <c r="AB284" t="s">
        <v>196</v>
      </c>
      <c r="AC284">
        <v>0</v>
      </c>
      <c r="AD284" t="s">
        <v>197</v>
      </c>
      <c r="AE284">
        <v>0</v>
      </c>
      <c r="AF284" t="s">
        <v>198</v>
      </c>
      <c r="AG284">
        <v>0.5</v>
      </c>
      <c r="AH284" t="s">
        <v>199</v>
      </c>
      <c r="AI284">
        <v>0</v>
      </c>
    </row>
    <row r="285" spans="1:35">
      <c r="A285">
        <v>735</v>
      </c>
      <c r="B285" t="s">
        <v>182</v>
      </c>
      <c r="C285">
        <v>494</v>
      </c>
      <c r="D285" t="s">
        <v>183</v>
      </c>
      <c r="E285" t="s">
        <v>184</v>
      </c>
      <c r="F285">
        <v>1110.6600000000001</v>
      </c>
      <c r="G285" t="s">
        <v>185</v>
      </c>
      <c r="H285">
        <v>1.5983000000000001E-2</v>
      </c>
      <c r="I285" t="s">
        <v>25</v>
      </c>
      <c r="J285" t="s">
        <v>186</v>
      </c>
      <c r="K285" t="e">
        <f ca="1">-nan(ind)</f>
        <v>#NAME?</v>
      </c>
      <c r="L285" t="s">
        <v>25</v>
      </c>
      <c r="M285" t="s">
        <v>24</v>
      </c>
      <c r="N285">
        <v>99.787572999999995</v>
      </c>
      <c r="O285" t="s">
        <v>25</v>
      </c>
      <c r="P285" t="s">
        <v>1887</v>
      </c>
      <c r="Q285">
        <v>13</v>
      </c>
      <c r="R285" t="s">
        <v>189</v>
      </c>
      <c r="S285">
        <v>1000000</v>
      </c>
      <c r="T285" t="s">
        <v>190</v>
      </c>
      <c r="U285">
        <v>10</v>
      </c>
      <c r="V285" t="s">
        <v>191</v>
      </c>
      <c r="W285">
        <v>100</v>
      </c>
      <c r="X285" t="s">
        <v>192</v>
      </c>
      <c r="Y285">
        <v>20</v>
      </c>
      <c r="Z285" t="s">
        <v>193</v>
      </c>
      <c r="AA285">
        <v>20</v>
      </c>
      <c r="AB285" t="s">
        <v>196</v>
      </c>
      <c r="AC285">
        <v>0</v>
      </c>
      <c r="AD285" t="s">
        <v>197</v>
      </c>
      <c r="AE285">
        <v>0</v>
      </c>
      <c r="AF285" t="s">
        <v>198</v>
      </c>
      <c r="AG285">
        <v>0.5</v>
      </c>
      <c r="AH285" t="s">
        <v>199</v>
      </c>
      <c r="AI285">
        <v>0</v>
      </c>
    </row>
    <row r="286" spans="1:35">
      <c r="A286">
        <v>734</v>
      </c>
      <c r="B286" t="s">
        <v>182</v>
      </c>
      <c r="C286">
        <v>494</v>
      </c>
      <c r="D286" t="s">
        <v>183</v>
      </c>
      <c r="E286" t="s">
        <v>184</v>
      </c>
      <c r="F286">
        <v>1110.6600000000001</v>
      </c>
      <c r="G286" t="s">
        <v>185</v>
      </c>
      <c r="H286">
        <v>1.6438999999999999E-2</v>
      </c>
      <c r="I286" t="s">
        <v>25</v>
      </c>
      <c r="J286" t="s">
        <v>186</v>
      </c>
      <c r="K286" t="e">
        <f ca="1">-nan(ind)</f>
        <v>#NAME?</v>
      </c>
      <c r="L286" t="s">
        <v>25</v>
      </c>
      <c r="M286" t="s">
        <v>24</v>
      </c>
      <c r="N286">
        <v>99.200564999999997</v>
      </c>
      <c r="O286" t="s">
        <v>25</v>
      </c>
      <c r="P286" t="s">
        <v>1887</v>
      </c>
      <c r="Q286">
        <v>13</v>
      </c>
      <c r="R286" t="s">
        <v>189</v>
      </c>
      <c r="S286">
        <v>1000000</v>
      </c>
      <c r="T286" t="s">
        <v>190</v>
      </c>
      <c r="U286">
        <v>10</v>
      </c>
      <c r="V286" t="s">
        <v>191</v>
      </c>
      <c r="W286">
        <v>100</v>
      </c>
      <c r="X286" t="s">
        <v>192</v>
      </c>
      <c r="Y286">
        <v>20</v>
      </c>
      <c r="Z286" t="s">
        <v>193</v>
      </c>
      <c r="AA286">
        <v>20</v>
      </c>
      <c r="AB286" t="s">
        <v>196</v>
      </c>
      <c r="AC286">
        <v>0</v>
      </c>
      <c r="AD286" t="s">
        <v>197</v>
      </c>
      <c r="AE286">
        <v>0</v>
      </c>
      <c r="AF286" t="s">
        <v>198</v>
      </c>
      <c r="AG286">
        <v>0.5</v>
      </c>
      <c r="AH286" t="s">
        <v>199</v>
      </c>
      <c r="AI286">
        <v>0</v>
      </c>
    </row>
    <row r="287" spans="1:35">
      <c r="A287">
        <v>733</v>
      </c>
      <c r="B287" t="s">
        <v>182</v>
      </c>
      <c r="C287">
        <v>494</v>
      </c>
      <c r="D287" t="s">
        <v>183</v>
      </c>
      <c r="E287" t="s">
        <v>184</v>
      </c>
      <c r="F287">
        <v>0.56999999999999995</v>
      </c>
      <c r="G287" t="s">
        <v>185</v>
      </c>
      <c r="H287">
        <v>2.4112999999999999E-2</v>
      </c>
      <c r="I287" t="s">
        <v>25</v>
      </c>
      <c r="J287" t="s">
        <v>186</v>
      </c>
      <c r="K287" t="e">
        <f ca="1">-nan(ind)</f>
        <v>#NAME?</v>
      </c>
      <c r="L287" t="s">
        <v>25</v>
      </c>
      <c r="M287" t="s">
        <v>24</v>
      </c>
      <c r="N287">
        <v>53.713192999999997</v>
      </c>
      <c r="O287" t="s">
        <v>25</v>
      </c>
      <c r="P287" t="s">
        <v>1887</v>
      </c>
      <c r="Q287">
        <v>13</v>
      </c>
      <c r="R287" t="s">
        <v>189</v>
      </c>
      <c r="S287">
        <v>1000000</v>
      </c>
      <c r="T287" t="s">
        <v>190</v>
      </c>
      <c r="U287">
        <v>10</v>
      </c>
      <c r="V287" t="s">
        <v>191</v>
      </c>
      <c r="W287">
        <v>100</v>
      </c>
      <c r="X287" t="s">
        <v>192</v>
      </c>
      <c r="Y287">
        <v>50</v>
      </c>
      <c r="Z287" t="s">
        <v>193</v>
      </c>
      <c r="AA287">
        <v>100</v>
      </c>
      <c r="AB287" t="s">
        <v>196</v>
      </c>
      <c r="AC287">
        <v>0</v>
      </c>
      <c r="AD287" t="s">
        <v>197</v>
      </c>
      <c r="AE287">
        <v>0</v>
      </c>
      <c r="AF287" t="s">
        <v>198</v>
      </c>
      <c r="AG287">
        <v>0.5</v>
      </c>
      <c r="AH287" t="s">
        <v>199</v>
      </c>
      <c r="AI287">
        <v>0</v>
      </c>
    </row>
    <row r="288" spans="1:35">
      <c r="A288">
        <v>732</v>
      </c>
      <c r="B288" t="s">
        <v>182</v>
      </c>
      <c r="C288">
        <v>495</v>
      </c>
      <c r="D288" t="s">
        <v>183</v>
      </c>
      <c r="E288" t="s">
        <v>184</v>
      </c>
      <c r="F288">
        <v>0.57199999999999995</v>
      </c>
      <c r="G288" t="s">
        <v>185</v>
      </c>
      <c r="H288">
        <v>6.9620000000000003E-3</v>
      </c>
      <c r="I288" t="s">
        <v>25</v>
      </c>
      <c r="J288" t="s">
        <v>186</v>
      </c>
      <c r="K288" t="e">
        <f t="shared" ref="K288:K293" si="9">-nan</f>
        <v>#NAME?</v>
      </c>
      <c r="L288" t="s">
        <v>25</v>
      </c>
      <c r="M288" t="s">
        <v>24</v>
      </c>
      <c r="N288">
        <v>4.2828340000000003</v>
      </c>
      <c r="O288" t="s">
        <v>25</v>
      </c>
      <c r="P288" t="s">
        <v>1887</v>
      </c>
      <c r="Q288">
        <v>13</v>
      </c>
      <c r="R288" t="s">
        <v>189</v>
      </c>
      <c r="S288">
        <v>1000000</v>
      </c>
      <c r="T288" t="s">
        <v>190</v>
      </c>
      <c r="U288">
        <v>10</v>
      </c>
      <c r="V288" t="s">
        <v>191</v>
      </c>
      <c r="W288">
        <v>500</v>
      </c>
      <c r="X288" t="s">
        <v>192</v>
      </c>
      <c r="Y288">
        <v>50</v>
      </c>
      <c r="Z288" t="s">
        <v>193</v>
      </c>
      <c r="AA288">
        <v>100</v>
      </c>
      <c r="AB288" t="s">
        <v>196</v>
      </c>
      <c r="AC288">
        <v>0</v>
      </c>
      <c r="AD288" t="s">
        <v>197</v>
      </c>
      <c r="AE288">
        <v>0</v>
      </c>
      <c r="AF288" t="s">
        <v>198</v>
      </c>
      <c r="AG288">
        <v>0.5</v>
      </c>
      <c r="AH288" t="s">
        <v>199</v>
      </c>
      <c r="AI288">
        <v>0</v>
      </c>
    </row>
    <row r="289" spans="1:35">
      <c r="A289">
        <v>731</v>
      </c>
      <c r="B289" t="s">
        <v>182</v>
      </c>
      <c r="C289">
        <v>495</v>
      </c>
      <c r="D289" t="s">
        <v>183</v>
      </c>
      <c r="E289" t="s">
        <v>184</v>
      </c>
      <c r="F289">
        <v>935.97</v>
      </c>
      <c r="G289" t="s">
        <v>185</v>
      </c>
      <c r="H289">
        <v>5.3759999999999997E-3</v>
      </c>
      <c r="I289" t="s">
        <v>25</v>
      </c>
      <c r="J289" t="s">
        <v>186</v>
      </c>
      <c r="K289" t="e">
        <f t="shared" si="9"/>
        <v>#NAME?</v>
      </c>
      <c r="L289" t="s">
        <v>25</v>
      </c>
      <c r="M289" t="s">
        <v>24</v>
      </c>
      <c r="N289">
        <v>5.5110000000000001</v>
      </c>
      <c r="O289" t="s">
        <v>25</v>
      </c>
      <c r="P289" t="s">
        <v>1887</v>
      </c>
      <c r="Q289">
        <v>13</v>
      </c>
      <c r="R289" t="s">
        <v>189</v>
      </c>
      <c r="S289">
        <v>1000000</v>
      </c>
      <c r="T289" t="s">
        <v>190</v>
      </c>
      <c r="U289">
        <v>10</v>
      </c>
      <c r="V289" t="s">
        <v>191</v>
      </c>
      <c r="W289">
        <v>500</v>
      </c>
      <c r="X289" t="s">
        <v>192</v>
      </c>
      <c r="Y289">
        <v>50</v>
      </c>
      <c r="Z289" t="s">
        <v>193</v>
      </c>
      <c r="AA289">
        <v>50</v>
      </c>
      <c r="AB289" t="s">
        <v>196</v>
      </c>
      <c r="AC289">
        <v>0</v>
      </c>
      <c r="AD289" t="s">
        <v>197</v>
      </c>
      <c r="AE289">
        <v>0</v>
      </c>
      <c r="AF289" t="s">
        <v>198</v>
      </c>
      <c r="AG289">
        <v>0.5</v>
      </c>
      <c r="AH289" t="s">
        <v>199</v>
      </c>
      <c r="AI289">
        <v>0</v>
      </c>
    </row>
    <row r="290" spans="1:35">
      <c r="A290">
        <v>730</v>
      </c>
      <c r="B290" t="s">
        <v>182</v>
      </c>
      <c r="C290">
        <v>495</v>
      </c>
      <c r="D290" t="s">
        <v>183</v>
      </c>
      <c r="E290" t="s">
        <v>184</v>
      </c>
      <c r="F290">
        <v>935.97</v>
      </c>
      <c r="G290" t="s">
        <v>185</v>
      </c>
      <c r="H290">
        <v>5.13E-3</v>
      </c>
      <c r="I290" t="s">
        <v>25</v>
      </c>
      <c r="J290" t="s">
        <v>186</v>
      </c>
      <c r="K290" t="e">
        <f t="shared" si="9"/>
        <v>#NAME?</v>
      </c>
      <c r="L290" t="s">
        <v>25</v>
      </c>
      <c r="M290" t="s">
        <v>24</v>
      </c>
      <c r="N290">
        <v>5.5577620000000003</v>
      </c>
      <c r="O290" t="s">
        <v>25</v>
      </c>
      <c r="P290" t="s">
        <v>1887</v>
      </c>
      <c r="Q290">
        <v>13</v>
      </c>
      <c r="R290" t="s">
        <v>189</v>
      </c>
      <c r="S290">
        <v>1000000</v>
      </c>
      <c r="T290" t="s">
        <v>190</v>
      </c>
      <c r="U290">
        <v>10</v>
      </c>
      <c r="V290" t="s">
        <v>191</v>
      </c>
      <c r="W290">
        <v>500</v>
      </c>
      <c r="X290" t="s">
        <v>192</v>
      </c>
      <c r="Y290">
        <v>50</v>
      </c>
      <c r="Z290" t="s">
        <v>193</v>
      </c>
      <c r="AA290">
        <v>50</v>
      </c>
      <c r="AB290" t="s">
        <v>196</v>
      </c>
      <c r="AC290">
        <v>0</v>
      </c>
      <c r="AD290" t="s">
        <v>197</v>
      </c>
      <c r="AE290">
        <v>0</v>
      </c>
      <c r="AF290" t="s">
        <v>198</v>
      </c>
      <c r="AG290">
        <v>0.5</v>
      </c>
      <c r="AH290" t="s">
        <v>199</v>
      </c>
      <c r="AI290">
        <v>0</v>
      </c>
    </row>
    <row r="291" spans="1:35">
      <c r="A291">
        <v>730</v>
      </c>
      <c r="B291" t="s">
        <v>182</v>
      </c>
      <c r="C291">
        <v>470</v>
      </c>
      <c r="D291" t="s">
        <v>183</v>
      </c>
      <c r="E291" t="s">
        <v>184</v>
      </c>
      <c r="F291">
        <v>6.02</v>
      </c>
      <c r="G291" t="s">
        <v>185</v>
      </c>
      <c r="H291">
        <v>4.3909999999999999E-3</v>
      </c>
      <c r="I291" t="s">
        <v>25</v>
      </c>
      <c r="J291" t="s">
        <v>186</v>
      </c>
      <c r="K291" t="e">
        <f t="shared" si="9"/>
        <v>#NAME?</v>
      </c>
      <c r="L291" t="s">
        <v>25</v>
      </c>
      <c r="M291" t="s">
        <v>24</v>
      </c>
      <c r="N291">
        <v>4.2854029999999996</v>
      </c>
      <c r="O291" t="s">
        <v>25</v>
      </c>
      <c r="P291" t="s">
        <v>1887</v>
      </c>
      <c r="Q291">
        <v>13</v>
      </c>
      <c r="R291" t="s">
        <v>189</v>
      </c>
      <c r="S291">
        <v>1000000</v>
      </c>
      <c r="T291" t="s">
        <v>190</v>
      </c>
      <c r="U291">
        <v>10</v>
      </c>
      <c r="V291" t="s">
        <v>191</v>
      </c>
      <c r="W291">
        <v>500</v>
      </c>
      <c r="X291" t="s">
        <v>192</v>
      </c>
      <c r="Y291">
        <v>20</v>
      </c>
      <c r="Z291" t="s">
        <v>193</v>
      </c>
      <c r="AA291">
        <v>20</v>
      </c>
      <c r="AB291" t="s">
        <v>196</v>
      </c>
      <c r="AC291">
        <v>0</v>
      </c>
      <c r="AD291" t="s">
        <v>197</v>
      </c>
      <c r="AE291">
        <v>0</v>
      </c>
      <c r="AF291" t="s">
        <v>198</v>
      </c>
      <c r="AG291">
        <v>0.3</v>
      </c>
      <c r="AH291" t="s">
        <v>199</v>
      </c>
      <c r="AI291">
        <v>0</v>
      </c>
    </row>
    <row r="292" spans="1:35">
      <c r="A292">
        <v>730</v>
      </c>
      <c r="B292" t="s">
        <v>182</v>
      </c>
      <c r="C292">
        <v>470</v>
      </c>
      <c r="D292" t="s">
        <v>183</v>
      </c>
      <c r="E292" t="s">
        <v>184</v>
      </c>
      <c r="F292">
        <v>6.02</v>
      </c>
      <c r="G292" t="s">
        <v>185</v>
      </c>
      <c r="H292">
        <v>3.5430000000000001E-3</v>
      </c>
      <c r="I292" t="s">
        <v>25</v>
      </c>
      <c r="J292" t="s">
        <v>186</v>
      </c>
      <c r="K292" t="e">
        <f t="shared" si="9"/>
        <v>#NAME?</v>
      </c>
      <c r="L292" t="s">
        <v>25</v>
      </c>
      <c r="M292" t="s">
        <v>24</v>
      </c>
      <c r="N292">
        <v>3.9954879999999999</v>
      </c>
      <c r="O292" t="s">
        <v>25</v>
      </c>
      <c r="P292" t="s">
        <v>1887</v>
      </c>
      <c r="Q292">
        <v>13</v>
      </c>
      <c r="R292" t="s">
        <v>189</v>
      </c>
      <c r="S292">
        <v>1000000</v>
      </c>
      <c r="T292" t="s">
        <v>190</v>
      </c>
      <c r="U292">
        <v>10</v>
      </c>
      <c r="V292" t="s">
        <v>191</v>
      </c>
      <c r="W292">
        <v>500</v>
      </c>
      <c r="X292" t="s">
        <v>192</v>
      </c>
      <c r="Y292">
        <v>20</v>
      </c>
      <c r="Z292" t="s">
        <v>193</v>
      </c>
      <c r="AA292">
        <v>20</v>
      </c>
      <c r="AB292" t="s">
        <v>196</v>
      </c>
      <c r="AC292">
        <v>0</v>
      </c>
      <c r="AD292" t="s">
        <v>197</v>
      </c>
      <c r="AE292">
        <v>0</v>
      </c>
      <c r="AF292" t="s">
        <v>198</v>
      </c>
      <c r="AG292">
        <v>0.3</v>
      </c>
      <c r="AH292" t="s">
        <v>199</v>
      </c>
      <c r="AI292">
        <v>0</v>
      </c>
    </row>
    <row r="293" spans="1:35">
      <c r="A293">
        <v>730</v>
      </c>
      <c r="B293" t="s">
        <v>182</v>
      </c>
      <c r="C293">
        <v>470</v>
      </c>
      <c r="D293" t="s">
        <v>183</v>
      </c>
      <c r="E293" t="s">
        <v>184</v>
      </c>
      <c r="F293">
        <v>6.02</v>
      </c>
      <c r="G293" t="s">
        <v>185</v>
      </c>
      <c r="H293">
        <v>3.467E-3</v>
      </c>
      <c r="I293" t="s">
        <v>25</v>
      </c>
      <c r="J293" t="s">
        <v>186</v>
      </c>
      <c r="K293" t="e">
        <f t="shared" si="9"/>
        <v>#NAME?</v>
      </c>
      <c r="L293" t="s">
        <v>25</v>
      </c>
      <c r="M293" t="s">
        <v>24</v>
      </c>
      <c r="N293">
        <v>4.5699430000000003</v>
      </c>
      <c r="O293" t="s">
        <v>25</v>
      </c>
      <c r="P293" t="s">
        <v>1887</v>
      </c>
      <c r="Q293">
        <v>13</v>
      </c>
      <c r="R293" t="s">
        <v>189</v>
      </c>
      <c r="S293">
        <v>1000000</v>
      </c>
      <c r="T293" t="s">
        <v>190</v>
      </c>
      <c r="U293">
        <v>10</v>
      </c>
      <c r="V293" t="s">
        <v>191</v>
      </c>
      <c r="W293">
        <v>500</v>
      </c>
      <c r="X293" t="s">
        <v>192</v>
      </c>
      <c r="Y293">
        <v>20</v>
      </c>
      <c r="Z293" t="s">
        <v>193</v>
      </c>
      <c r="AA293">
        <v>20</v>
      </c>
      <c r="AB293" t="s">
        <v>196</v>
      </c>
      <c r="AC293">
        <v>0</v>
      </c>
      <c r="AD293" t="s">
        <v>197</v>
      </c>
      <c r="AE293">
        <v>0</v>
      </c>
      <c r="AF293" t="s">
        <v>198</v>
      </c>
      <c r="AG293">
        <v>0.3</v>
      </c>
      <c r="AH293" t="s">
        <v>199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8"/>
  <sheetData>
    <row r="1" spans="1:33">
      <c r="A1" s="1">
        <v>1181</v>
      </c>
      <c r="B1" t="s">
        <v>182</v>
      </c>
      <c r="C1">
        <v>76</v>
      </c>
      <c r="D1" t="s">
        <v>183</v>
      </c>
      <c r="E1" t="s">
        <v>184</v>
      </c>
      <c r="F1">
        <v>41495.733999999997</v>
      </c>
      <c r="G1" t="s">
        <v>185</v>
      </c>
      <c r="H1">
        <v>1.55E-4</v>
      </c>
      <c r="I1" t="s">
        <v>25</v>
      </c>
      <c r="J1" t="s">
        <v>290</v>
      </c>
      <c r="K1">
        <v>6.1032489999999999</v>
      </c>
      <c r="L1" t="s">
        <v>25</v>
      </c>
      <c r="M1" t="s">
        <v>291</v>
      </c>
      <c r="N1">
        <v>1.6100000000000001E-4</v>
      </c>
      <c r="O1" t="s">
        <v>25</v>
      </c>
      <c r="P1" t="s">
        <v>186</v>
      </c>
      <c r="Q1" t="e">
        <f t="shared" ref="Q1:Q39" si="0">-nan</f>
        <v>#NAME?</v>
      </c>
      <c r="R1" t="s">
        <v>25</v>
      </c>
      <c r="S1" t="s">
        <v>24</v>
      </c>
      <c r="T1">
        <v>2.8526600000000002</v>
      </c>
      <c r="U1" t="s">
        <v>25</v>
      </c>
      <c r="V1" t="s">
        <v>1896</v>
      </c>
      <c r="W1">
        <v>0</v>
      </c>
      <c r="X1" t="s">
        <v>25</v>
      </c>
      <c r="Y1" t="s">
        <v>1888</v>
      </c>
      <c r="Z1">
        <v>0.05</v>
      </c>
      <c r="AA1" t="s">
        <v>1897</v>
      </c>
      <c r="AB1">
        <v>0.143043</v>
      </c>
      <c r="AC1" t="s">
        <v>189</v>
      </c>
      <c r="AD1">
        <v>1000000</v>
      </c>
      <c r="AE1" t="s">
        <v>190</v>
      </c>
      <c r="AF1">
        <v>5</v>
      </c>
      <c r="AG1" t="s">
        <v>191</v>
      </c>
    </row>
    <row r="2" spans="1:33">
      <c r="A2">
        <v>1180</v>
      </c>
      <c r="B2" t="s">
        <v>182</v>
      </c>
      <c r="C2">
        <v>76</v>
      </c>
      <c r="D2" t="s">
        <v>183</v>
      </c>
      <c r="E2" t="s">
        <v>184</v>
      </c>
      <c r="F2">
        <v>67996.826000000001</v>
      </c>
      <c r="G2" t="s">
        <v>185</v>
      </c>
      <c r="H2">
        <v>2.12E-4</v>
      </c>
      <c r="I2" t="s">
        <v>25</v>
      </c>
      <c r="J2" t="s">
        <v>290</v>
      </c>
      <c r="K2">
        <v>5.9378700000000002</v>
      </c>
      <c r="L2" t="s">
        <v>25</v>
      </c>
      <c r="M2" t="s">
        <v>291</v>
      </c>
      <c r="N2">
        <v>2.1800000000000001E-4</v>
      </c>
      <c r="O2" t="s">
        <v>25</v>
      </c>
      <c r="P2" t="s">
        <v>186</v>
      </c>
      <c r="Q2" t="e">
        <f t="shared" si="0"/>
        <v>#NAME?</v>
      </c>
      <c r="R2" t="s">
        <v>25</v>
      </c>
      <c r="S2" t="s">
        <v>24</v>
      </c>
      <c r="T2">
        <v>6.1838939999999996</v>
      </c>
      <c r="U2" t="s">
        <v>25</v>
      </c>
      <c r="V2" t="s">
        <v>1896</v>
      </c>
      <c r="W2">
        <v>0</v>
      </c>
      <c r="X2" t="s">
        <v>25</v>
      </c>
      <c r="Y2" t="s">
        <v>1888</v>
      </c>
      <c r="Z2">
        <v>0.05</v>
      </c>
      <c r="AA2" t="s">
        <v>1897</v>
      </c>
      <c r="AB2">
        <v>4.2287999999999999E-2</v>
      </c>
      <c r="AC2" t="s">
        <v>189</v>
      </c>
      <c r="AD2">
        <v>1000000</v>
      </c>
      <c r="AE2" t="s">
        <v>190</v>
      </c>
      <c r="AF2">
        <v>5</v>
      </c>
      <c r="AG2" t="s">
        <v>191</v>
      </c>
    </row>
    <row r="3" spans="1:33">
      <c r="A3">
        <v>1179</v>
      </c>
      <c r="B3" t="s">
        <v>182</v>
      </c>
      <c r="C3">
        <v>76</v>
      </c>
      <c r="D3" t="s">
        <v>183</v>
      </c>
      <c r="E3" t="s">
        <v>184</v>
      </c>
      <c r="F3">
        <v>23501.75</v>
      </c>
      <c r="G3" t="s">
        <v>185</v>
      </c>
      <c r="H3">
        <v>2.5500000000000002E-4</v>
      </c>
      <c r="I3" t="s">
        <v>25</v>
      </c>
      <c r="J3" t="s">
        <v>290</v>
      </c>
      <c r="K3">
        <v>7.031733</v>
      </c>
      <c r="L3" t="s">
        <v>25</v>
      </c>
      <c r="M3" t="s">
        <v>291</v>
      </c>
      <c r="N3">
        <v>2.6200000000000003E-4</v>
      </c>
      <c r="O3" t="s">
        <v>25</v>
      </c>
      <c r="P3" t="s">
        <v>186</v>
      </c>
      <c r="Q3" t="e">
        <f t="shared" si="0"/>
        <v>#NAME?</v>
      </c>
      <c r="R3" t="s">
        <v>25</v>
      </c>
      <c r="S3" t="s">
        <v>24</v>
      </c>
      <c r="T3">
        <v>11.045674</v>
      </c>
      <c r="U3" t="s">
        <v>25</v>
      </c>
      <c r="V3" t="s">
        <v>1896</v>
      </c>
      <c r="W3">
        <v>0</v>
      </c>
      <c r="X3" t="s">
        <v>25</v>
      </c>
      <c r="Y3" t="s">
        <v>1888</v>
      </c>
      <c r="Z3">
        <v>0.05</v>
      </c>
      <c r="AA3" t="s">
        <v>1897</v>
      </c>
      <c r="AB3">
        <v>5.4192999999999998E-2</v>
      </c>
      <c r="AC3" t="s">
        <v>189</v>
      </c>
      <c r="AD3">
        <v>1000000</v>
      </c>
      <c r="AE3" t="s">
        <v>190</v>
      </c>
      <c r="AF3">
        <v>5</v>
      </c>
      <c r="AG3" t="s">
        <v>191</v>
      </c>
    </row>
    <row r="4" spans="1:33">
      <c r="A4">
        <v>1178</v>
      </c>
      <c r="B4" t="s">
        <v>182</v>
      </c>
      <c r="C4">
        <v>76</v>
      </c>
      <c r="D4" t="s">
        <v>183</v>
      </c>
      <c r="E4" t="s">
        <v>184</v>
      </c>
      <c r="F4">
        <v>6832.509</v>
      </c>
      <c r="G4" t="s">
        <v>185</v>
      </c>
      <c r="H4">
        <v>4.0400000000000001E-4</v>
      </c>
      <c r="I4" t="s">
        <v>25</v>
      </c>
      <c r="J4" t="s">
        <v>290</v>
      </c>
      <c r="K4">
        <v>6.6173159999999998</v>
      </c>
      <c r="L4" t="s">
        <v>25</v>
      </c>
      <c r="M4" t="s">
        <v>291</v>
      </c>
      <c r="N4">
        <v>4.0999999999999999E-4</v>
      </c>
      <c r="O4" t="s">
        <v>25</v>
      </c>
      <c r="P4" t="s">
        <v>186</v>
      </c>
      <c r="Q4" t="e">
        <f t="shared" si="0"/>
        <v>#NAME?</v>
      </c>
      <c r="R4" t="s">
        <v>25</v>
      </c>
      <c r="S4" t="s">
        <v>24</v>
      </c>
      <c r="T4">
        <v>20.298914</v>
      </c>
      <c r="U4" t="s">
        <v>25</v>
      </c>
      <c r="V4" t="s">
        <v>1896</v>
      </c>
      <c r="W4">
        <v>0</v>
      </c>
      <c r="X4" t="s">
        <v>25</v>
      </c>
      <c r="Y4" t="s">
        <v>1888</v>
      </c>
      <c r="Z4">
        <v>0.05</v>
      </c>
      <c r="AA4" t="s">
        <v>1897</v>
      </c>
      <c r="AB4">
        <v>5.0820999999999998E-2</v>
      </c>
      <c r="AC4" t="s">
        <v>189</v>
      </c>
      <c r="AD4">
        <v>1000000</v>
      </c>
      <c r="AE4" t="s">
        <v>190</v>
      </c>
      <c r="AF4">
        <v>5</v>
      </c>
      <c r="AG4" t="s">
        <v>191</v>
      </c>
    </row>
    <row r="5" spans="1:33">
      <c r="A5">
        <v>1177</v>
      </c>
      <c r="B5" t="s">
        <v>182</v>
      </c>
      <c r="C5">
        <v>76</v>
      </c>
      <c r="D5" t="s">
        <v>183</v>
      </c>
      <c r="E5" t="s">
        <v>184</v>
      </c>
      <c r="F5">
        <v>2350.529</v>
      </c>
      <c r="G5" t="s">
        <v>185</v>
      </c>
      <c r="H5">
        <v>9.8200000000000002E-4</v>
      </c>
      <c r="I5" t="s">
        <v>25</v>
      </c>
      <c r="J5" t="s">
        <v>290</v>
      </c>
      <c r="K5">
        <v>6.3026809999999998</v>
      </c>
      <c r="L5" t="s">
        <v>25</v>
      </c>
      <c r="M5" t="s">
        <v>291</v>
      </c>
      <c r="N5">
        <v>9.8799999999999995E-4</v>
      </c>
      <c r="O5" t="s">
        <v>25</v>
      </c>
      <c r="P5" t="s">
        <v>186</v>
      </c>
      <c r="Q5" t="e">
        <f t="shared" si="0"/>
        <v>#NAME?</v>
      </c>
      <c r="R5" t="s">
        <v>25</v>
      </c>
      <c r="S5" t="s">
        <v>24</v>
      </c>
      <c r="T5">
        <v>33.130457</v>
      </c>
      <c r="U5" t="s">
        <v>25</v>
      </c>
      <c r="V5" t="s">
        <v>1896</v>
      </c>
      <c r="W5">
        <v>0</v>
      </c>
      <c r="X5" t="s">
        <v>25</v>
      </c>
      <c r="Y5" t="s">
        <v>1888</v>
      </c>
      <c r="Z5">
        <v>0.05</v>
      </c>
      <c r="AA5" t="s">
        <v>1897</v>
      </c>
      <c r="AB5">
        <v>5.9879000000000002E-2</v>
      </c>
      <c r="AC5" t="s">
        <v>189</v>
      </c>
      <c r="AD5">
        <v>1000000</v>
      </c>
      <c r="AE5" t="s">
        <v>190</v>
      </c>
      <c r="AF5">
        <v>5</v>
      </c>
      <c r="AG5" t="s">
        <v>191</v>
      </c>
    </row>
    <row r="6" spans="1:33">
      <c r="A6">
        <v>1176</v>
      </c>
      <c r="B6" t="s">
        <v>182</v>
      </c>
      <c r="C6">
        <v>76</v>
      </c>
      <c r="D6" t="s">
        <v>183</v>
      </c>
      <c r="E6" t="s">
        <v>184</v>
      </c>
      <c r="F6">
        <v>705.23500000000001</v>
      </c>
      <c r="G6" t="s">
        <v>185</v>
      </c>
      <c r="H6">
        <v>1.475E-3</v>
      </c>
      <c r="I6" t="s">
        <v>25</v>
      </c>
      <c r="J6" t="s">
        <v>290</v>
      </c>
      <c r="K6">
        <v>6.8512339999999998</v>
      </c>
      <c r="L6" t="s">
        <v>25</v>
      </c>
      <c r="M6" t="s">
        <v>291</v>
      </c>
      <c r="N6">
        <v>1.482E-3</v>
      </c>
      <c r="O6" t="s">
        <v>25</v>
      </c>
      <c r="P6" t="s">
        <v>186</v>
      </c>
      <c r="Q6" t="e">
        <f t="shared" si="0"/>
        <v>#NAME?</v>
      </c>
      <c r="R6" t="s">
        <v>25</v>
      </c>
      <c r="S6" t="s">
        <v>24</v>
      </c>
      <c r="T6">
        <v>49.796202999999998</v>
      </c>
      <c r="U6" t="s">
        <v>25</v>
      </c>
      <c r="V6" t="s">
        <v>1896</v>
      </c>
      <c r="W6">
        <v>0</v>
      </c>
      <c r="X6" t="s">
        <v>25</v>
      </c>
      <c r="Y6" t="s">
        <v>1888</v>
      </c>
      <c r="Z6">
        <v>0.05</v>
      </c>
      <c r="AA6" t="s">
        <v>1897</v>
      </c>
      <c r="AB6">
        <v>9.0103000000000003E-2</v>
      </c>
      <c r="AC6" t="s">
        <v>189</v>
      </c>
      <c r="AD6">
        <v>1000000</v>
      </c>
      <c r="AE6" t="s">
        <v>190</v>
      </c>
      <c r="AF6">
        <v>5</v>
      </c>
      <c r="AG6" t="s">
        <v>191</v>
      </c>
    </row>
    <row r="7" spans="1:33">
      <c r="A7">
        <v>1173</v>
      </c>
      <c r="B7" t="s">
        <v>182</v>
      </c>
      <c r="C7">
        <v>76</v>
      </c>
      <c r="D7" t="s">
        <v>183</v>
      </c>
      <c r="E7" t="s">
        <v>184</v>
      </c>
      <c r="F7">
        <v>1.7000000000000001E-2</v>
      </c>
      <c r="G7" t="s">
        <v>185</v>
      </c>
      <c r="H7">
        <v>1.377E-3</v>
      </c>
      <c r="I7" t="s">
        <v>25</v>
      </c>
      <c r="J7" t="s">
        <v>290</v>
      </c>
      <c r="K7">
        <v>5.3371360000000001</v>
      </c>
      <c r="L7" t="s">
        <v>25</v>
      </c>
      <c r="M7" t="s">
        <v>291</v>
      </c>
      <c r="N7">
        <v>1.382E-3</v>
      </c>
      <c r="O7" t="s">
        <v>25</v>
      </c>
      <c r="P7" t="s">
        <v>186</v>
      </c>
      <c r="Q7" t="e">
        <f t="shared" si="0"/>
        <v>#NAME?</v>
      </c>
      <c r="R7" t="s">
        <v>25</v>
      </c>
      <c r="S7" t="s">
        <v>24</v>
      </c>
      <c r="T7">
        <v>48.487724</v>
      </c>
      <c r="U7" t="s">
        <v>25</v>
      </c>
      <c r="V7" t="s">
        <v>1896</v>
      </c>
      <c r="W7">
        <v>0</v>
      </c>
      <c r="X7" t="s">
        <v>25</v>
      </c>
      <c r="Y7" t="s">
        <v>1888</v>
      </c>
      <c r="Z7">
        <v>0.05</v>
      </c>
      <c r="AA7" t="s">
        <v>1897</v>
      </c>
      <c r="AB7">
        <v>1</v>
      </c>
      <c r="AC7" t="s">
        <v>189</v>
      </c>
      <c r="AD7">
        <v>1000000</v>
      </c>
      <c r="AE7" t="s">
        <v>190</v>
      </c>
      <c r="AF7">
        <v>5</v>
      </c>
      <c r="AG7" t="s">
        <v>191</v>
      </c>
    </row>
    <row r="8" spans="1:33">
      <c r="A8">
        <v>1139</v>
      </c>
      <c r="B8" t="s">
        <v>182</v>
      </c>
      <c r="C8">
        <v>83</v>
      </c>
      <c r="D8" t="s">
        <v>183</v>
      </c>
      <c r="E8" t="s">
        <v>184</v>
      </c>
      <c r="F8">
        <v>14483.674999999999</v>
      </c>
      <c r="G8" t="s">
        <v>185</v>
      </c>
      <c r="H8">
        <v>8.6200000000000003E-4</v>
      </c>
      <c r="I8" t="s">
        <v>25</v>
      </c>
      <c r="J8" t="s">
        <v>290</v>
      </c>
      <c r="K8">
        <v>7.3892819999999997</v>
      </c>
      <c r="L8" t="s">
        <v>25</v>
      </c>
      <c r="M8" t="s">
        <v>291</v>
      </c>
      <c r="N8">
        <v>8.6899999999999998E-4</v>
      </c>
      <c r="O8" t="s">
        <v>25</v>
      </c>
      <c r="P8" t="s">
        <v>186</v>
      </c>
      <c r="Q8" t="e">
        <f t="shared" si="0"/>
        <v>#NAME?</v>
      </c>
      <c r="R8" t="s">
        <v>25</v>
      </c>
      <c r="S8" t="s">
        <v>24</v>
      </c>
      <c r="T8">
        <v>28.628961</v>
      </c>
      <c r="U8" t="s">
        <v>25</v>
      </c>
      <c r="V8" t="s">
        <v>1896</v>
      </c>
      <c r="W8">
        <v>0</v>
      </c>
      <c r="X8" t="s">
        <v>25</v>
      </c>
      <c r="Y8" t="s">
        <v>1888</v>
      </c>
      <c r="Z8">
        <v>0.05</v>
      </c>
      <c r="AA8" t="s">
        <v>1897</v>
      </c>
      <c r="AB8">
        <v>0.81834200000000001</v>
      </c>
      <c r="AC8" t="s">
        <v>189</v>
      </c>
      <c r="AD8">
        <v>1000000</v>
      </c>
      <c r="AE8" t="s">
        <v>190</v>
      </c>
      <c r="AF8">
        <v>10</v>
      </c>
      <c r="AG8" t="s">
        <v>191</v>
      </c>
    </row>
    <row r="9" spans="1:33">
      <c r="A9">
        <v>1138</v>
      </c>
      <c r="B9" t="s">
        <v>182</v>
      </c>
      <c r="C9">
        <v>83</v>
      </c>
      <c r="D9" t="s">
        <v>183</v>
      </c>
      <c r="E9" t="s">
        <v>184</v>
      </c>
      <c r="F9">
        <v>101327.436</v>
      </c>
      <c r="G9" t="s">
        <v>185</v>
      </c>
      <c r="H9">
        <v>1.84E-4</v>
      </c>
      <c r="I9" t="s">
        <v>25</v>
      </c>
      <c r="J9" t="s">
        <v>290</v>
      </c>
      <c r="K9">
        <v>6.9960430000000002</v>
      </c>
      <c r="L9" t="s">
        <v>25</v>
      </c>
      <c r="M9" t="s">
        <v>291</v>
      </c>
      <c r="N9">
        <v>1.9100000000000001E-4</v>
      </c>
      <c r="O9" t="s">
        <v>25</v>
      </c>
      <c r="P9" t="s">
        <v>186</v>
      </c>
      <c r="Q9" t="e">
        <f t="shared" si="0"/>
        <v>#NAME?</v>
      </c>
      <c r="R9" t="s">
        <v>25</v>
      </c>
      <c r="S9" t="s">
        <v>24</v>
      </c>
      <c r="T9">
        <v>3.1369349999999998</v>
      </c>
      <c r="U9" t="s">
        <v>25</v>
      </c>
      <c r="V9" t="s">
        <v>1896</v>
      </c>
      <c r="W9">
        <v>0</v>
      </c>
      <c r="X9" t="s">
        <v>25</v>
      </c>
      <c r="Y9" t="s">
        <v>1888</v>
      </c>
      <c r="Z9">
        <v>0.05</v>
      </c>
      <c r="AA9" t="s">
        <v>1897</v>
      </c>
      <c r="AB9">
        <v>5.4330999999999997E-2</v>
      </c>
      <c r="AC9" t="s">
        <v>189</v>
      </c>
      <c r="AD9">
        <v>1000000</v>
      </c>
      <c r="AE9" t="s">
        <v>190</v>
      </c>
      <c r="AF9">
        <v>10</v>
      </c>
      <c r="AG9" t="s">
        <v>191</v>
      </c>
    </row>
    <row r="10" spans="1:33">
      <c r="A10">
        <v>1137</v>
      </c>
      <c r="B10" t="s">
        <v>182</v>
      </c>
      <c r="C10">
        <v>83</v>
      </c>
      <c r="D10" t="s">
        <v>183</v>
      </c>
      <c r="E10" t="s">
        <v>184</v>
      </c>
      <c r="F10">
        <v>102443.803</v>
      </c>
      <c r="G10" t="s">
        <v>185</v>
      </c>
      <c r="H10">
        <v>2.03E-4</v>
      </c>
      <c r="I10" t="s">
        <v>25</v>
      </c>
      <c r="J10" t="s">
        <v>290</v>
      </c>
      <c r="K10">
        <v>7.2432030000000003</v>
      </c>
      <c r="L10" t="s">
        <v>25</v>
      </c>
      <c r="M10" t="s">
        <v>291</v>
      </c>
      <c r="N10">
        <v>2.1000000000000001E-4</v>
      </c>
      <c r="O10" t="s">
        <v>25</v>
      </c>
      <c r="P10" t="s">
        <v>186</v>
      </c>
      <c r="Q10" t="e">
        <f t="shared" si="0"/>
        <v>#NAME?</v>
      </c>
      <c r="R10" t="s">
        <v>25</v>
      </c>
      <c r="S10" t="s">
        <v>24</v>
      </c>
      <c r="T10">
        <v>3.382136</v>
      </c>
      <c r="U10" t="s">
        <v>25</v>
      </c>
      <c r="V10" t="s">
        <v>1896</v>
      </c>
      <c r="W10">
        <v>0</v>
      </c>
      <c r="X10" t="s">
        <v>25</v>
      </c>
      <c r="Y10" t="s">
        <v>1888</v>
      </c>
      <c r="Z10">
        <v>0.05</v>
      </c>
      <c r="AA10" t="s">
        <v>1897</v>
      </c>
      <c r="AB10">
        <v>5.8007999999999997E-2</v>
      </c>
      <c r="AC10" t="s">
        <v>189</v>
      </c>
      <c r="AD10">
        <v>1000000</v>
      </c>
      <c r="AE10" t="s">
        <v>190</v>
      </c>
      <c r="AF10">
        <v>10</v>
      </c>
      <c r="AG10" t="s">
        <v>191</v>
      </c>
    </row>
    <row r="11" spans="1:33">
      <c r="A11">
        <v>1136</v>
      </c>
      <c r="B11" t="s">
        <v>182</v>
      </c>
      <c r="C11">
        <v>152</v>
      </c>
      <c r="D11" t="s">
        <v>183</v>
      </c>
      <c r="E11" t="s">
        <v>184</v>
      </c>
      <c r="F11">
        <v>6.9950000000000001</v>
      </c>
      <c r="G11" t="s">
        <v>185</v>
      </c>
      <c r="H11">
        <v>2.9599999999999998E-4</v>
      </c>
      <c r="I11" t="s">
        <v>25</v>
      </c>
      <c r="J11" t="s">
        <v>290</v>
      </c>
      <c r="K11">
        <v>8.2216760000000004</v>
      </c>
      <c r="L11" t="s">
        <v>25</v>
      </c>
      <c r="M11" t="s">
        <v>291</v>
      </c>
      <c r="N11">
        <v>3.0400000000000002E-4</v>
      </c>
      <c r="O11" t="s">
        <v>25</v>
      </c>
      <c r="P11" t="s">
        <v>186</v>
      </c>
      <c r="Q11" t="e">
        <f t="shared" si="0"/>
        <v>#NAME?</v>
      </c>
      <c r="R11" t="s">
        <v>25</v>
      </c>
      <c r="S11" t="s">
        <v>24</v>
      </c>
      <c r="T11">
        <v>8.2882549999999995</v>
      </c>
      <c r="U11" t="s">
        <v>25</v>
      </c>
      <c r="V11" t="s">
        <v>1896</v>
      </c>
      <c r="W11">
        <v>0</v>
      </c>
      <c r="X11" t="s">
        <v>25</v>
      </c>
      <c r="Y11" t="s">
        <v>1888</v>
      </c>
      <c r="Z11">
        <v>0.1</v>
      </c>
      <c r="AA11" t="s">
        <v>1897</v>
      </c>
      <c r="AB11">
        <v>0.15668299999999999</v>
      </c>
      <c r="AC11" t="s">
        <v>189</v>
      </c>
      <c r="AD11">
        <v>1000000</v>
      </c>
      <c r="AE11" t="s">
        <v>190</v>
      </c>
      <c r="AF11">
        <v>10</v>
      </c>
      <c r="AG11" t="s">
        <v>191</v>
      </c>
    </row>
    <row r="12" spans="1:33">
      <c r="A12">
        <v>1135</v>
      </c>
      <c r="B12" t="s">
        <v>182</v>
      </c>
      <c r="C12">
        <v>152</v>
      </c>
      <c r="D12" t="s">
        <v>183</v>
      </c>
      <c r="E12" t="s">
        <v>184</v>
      </c>
      <c r="F12">
        <v>1.095</v>
      </c>
      <c r="G12" t="s">
        <v>185</v>
      </c>
      <c r="H12">
        <v>3.19E-4</v>
      </c>
      <c r="I12" t="s">
        <v>25</v>
      </c>
      <c r="J12" t="s">
        <v>290</v>
      </c>
      <c r="K12">
        <v>8.1755969999999998</v>
      </c>
      <c r="L12" t="s">
        <v>25</v>
      </c>
      <c r="M12" t="s">
        <v>291</v>
      </c>
      <c r="N12">
        <v>3.2699999999999998E-4</v>
      </c>
      <c r="O12" t="s">
        <v>25</v>
      </c>
      <c r="P12" t="s">
        <v>186</v>
      </c>
      <c r="Q12" t="e">
        <f t="shared" si="0"/>
        <v>#NAME?</v>
      </c>
      <c r="R12" t="s">
        <v>25</v>
      </c>
      <c r="S12" t="s">
        <v>24</v>
      </c>
      <c r="T12">
        <v>10.015658999999999</v>
      </c>
      <c r="U12" t="s">
        <v>25</v>
      </c>
      <c r="V12" t="s">
        <v>1896</v>
      </c>
      <c r="W12">
        <v>0</v>
      </c>
      <c r="X12" t="s">
        <v>25</v>
      </c>
      <c r="Y12" t="s">
        <v>1888</v>
      </c>
      <c r="Z12">
        <v>0.05</v>
      </c>
      <c r="AA12" t="s">
        <v>1897</v>
      </c>
      <c r="AB12">
        <v>7.5799000000000005E-2</v>
      </c>
      <c r="AC12" t="s">
        <v>189</v>
      </c>
      <c r="AD12">
        <v>1000000</v>
      </c>
      <c r="AE12" t="s">
        <v>190</v>
      </c>
      <c r="AF12">
        <v>10</v>
      </c>
      <c r="AG12" t="s">
        <v>191</v>
      </c>
    </row>
    <row r="13" spans="1:33">
      <c r="A13">
        <v>1132</v>
      </c>
      <c r="B13" t="s">
        <v>182</v>
      </c>
      <c r="C13">
        <v>152</v>
      </c>
      <c r="D13" t="s">
        <v>183</v>
      </c>
      <c r="E13" t="s">
        <v>184</v>
      </c>
      <c r="F13">
        <v>7.2670000000000003</v>
      </c>
      <c r="G13" t="s">
        <v>185</v>
      </c>
      <c r="H13">
        <v>2.99E-4</v>
      </c>
      <c r="I13" t="s">
        <v>25</v>
      </c>
      <c r="J13" t="s">
        <v>290</v>
      </c>
      <c r="K13">
        <v>8.4169389999999993</v>
      </c>
      <c r="L13" t="s">
        <v>25</v>
      </c>
      <c r="M13" t="s">
        <v>291</v>
      </c>
      <c r="N13">
        <v>3.0699999999999998E-4</v>
      </c>
      <c r="O13" t="s">
        <v>25</v>
      </c>
      <c r="P13" t="s">
        <v>186</v>
      </c>
      <c r="Q13" t="e">
        <f t="shared" si="0"/>
        <v>#NAME?</v>
      </c>
      <c r="R13" t="s">
        <v>25</v>
      </c>
      <c r="S13" t="s">
        <v>24</v>
      </c>
      <c r="T13">
        <v>8.3780889999999992</v>
      </c>
      <c r="U13" t="s">
        <v>25</v>
      </c>
      <c r="V13" t="s">
        <v>1896</v>
      </c>
      <c r="W13">
        <v>0</v>
      </c>
      <c r="X13" t="s">
        <v>25</v>
      </c>
      <c r="Y13" t="s">
        <v>1888</v>
      </c>
      <c r="Z13">
        <v>0.05</v>
      </c>
      <c r="AA13" t="s">
        <v>1897</v>
      </c>
      <c r="AB13">
        <v>8.4079000000000001E-2</v>
      </c>
      <c r="AC13" t="s">
        <v>189</v>
      </c>
      <c r="AD13">
        <v>1000000</v>
      </c>
      <c r="AE13" t="s">
        <v>190</v>
      </c>
      <c r="AF13">
        <v>10</v>
      </c>
      <c r="AG13" t="s">
        <v>191</v>
      </c>
    </row>
    <row r="14" spans="1:33">
      <c r="A14">
        <v>1132</v>
      </c>
      <c r="B14" t="s">
        <v>182</v>
      </c>
      <c r="C14">
        <v>152</v>
      </c>
      <c r="D14" t="s">
        <v>183</v>
      </c>
      <c r="E14" t="s">
        <v>184</v>
      </c>
      <c r="F14">
        <v>1153.066</v>
      </c>
      <c r="G14" t="s">
        <v>185</v>
      </c>
      <c r="H14">
        <v>2.8899999999999998E-4</v>
      </c>
      <c r="I14" t="s">
        <v>25</v>
      </c>
      <c r="J14" t="s">
        <v>290</v>
      </c>
      <c r="K14">
        <v>8.5004799999999996</v>
      </c>
      <c r="L14" t="s">
        <v>25</v>
      </c>
      <c r="M14" t="s">
        <v>291</v>
      </c>
      <c r="N14">
        <v>2.9799999999999998E-4</v>
      </c>
      <c r="O14" t="s">
        <v>25</v>
      </c>
      <c r="P14" t="s">
        <v>186</v>
      </c>
      <c r="Q14" t="e">
        <f t="shared" si="0"/>
        <v>#NAME?</v>
      </c>
      <c r="R14" t="s">
        <v>25</v>
      </c>
      <c r="S14" t="s">
        <v>24</v>
      </c>
      <c r="T14">
        <v>5.339931</v>
      </c>
      <c r="U14" t="s">
        <v>25</v>
      </c>
      <c r="V14" t="s">
        <v>1896</v>
      </c>
      <c r="W14">
        <v>0</v>
      </c>
      <c r="X14" t="s">
        <v>25</v>
      </c>
      <c r="Y14" t="s">
        <v>1888</v>
      </c>
      <c r="Z14">
        <v>0.05</v>
      </c>
      <c r="AA14" t="s">
        <v>1897</v>
      </c>
      <c r="AB14">
        <v>6.4867999999999995E-2</v>
      </c>
      <c r="AC14" t="s">
        <v>189</v>
      </c>
      <c r="AD14">
        <v>1000000</v>
      </c>
      <c r="AE14" t="s">
        <v>190</v>
      </c>
      <c r="AF14">
        <v>10</v>
      </c>
      <c r="AG14" t="s">
        <v>191</v>
      </c>
    </row>
    <row r="15" spans="1:33">
      <c r="A15">
        <v>1134</v>
      </c>
      <c r="B15" t="s">
        <v>182</v>
      </c>
      <c r="C15">
        <v>152</v>
      </c>
      <c r="D15" t="s">
        <v>183</v>
      </c>
      <c r="E15" t="s">
        <v>184</v>
      </c>
      <c r="F15">
        <v>206402.28200000001</v>
      </c>
      <c r="G15" t="s">
        <v>185</v>
      </c>
      <c r="H15">
        <v>2.2100000000000001E-4</v>
      </c>
      <c r="I15" t="s">
        <v>25</v>
      </c>
      <c r="J15" t="s">
        <v>290</v>
      </c>
      <c r="K15">
        <v>8.5029859999999999</v>
      </c>
      <c r="L15" t="s">
        <v>25</v>
      </c>
      <c r="M15" t="s">
        <v>291</v>
      </c>
      <c r="N15">
        <v>2.3000000000000001E-4</v>
      </c>
      <c r="O15" t="s">
        <v>25</v>
      </c>
      <c r="P15" t="s">
        <v>186</v>
      </c>
      <c r="Q15" t="e">
        <f t="shared" si="0"/>
        <v>#NAME?</v>
      </c>
      <c r="R15" t="s">
        <v>25</v>
      </c>
      <c r="S15" t="s">
        <v>24</v>
      </c>
      <c r="T15">
        <v>14.689748</v>
      </c>
      <c r="U15" t="s">
        <v>25</v>
      </c>
      <c r="V15" t="s">
        <v>1896</v>
      </c>
      <c r="W15">
        <v>0</v>
      </c>
      <c r="X15" t="s">
        <v>25</v>
      </c>
      <c r="Y15" t="s">
        <v>1888</v>
      </c>
      <c r="Z15">
        <v>0.05</v>
      </c>
      <c r="AA15" t="s">
        <v>1897</v>
      </c>
      <c r="AB15">
        <v>2.9211999999999998E-2</v>
      </c>
      <c r="AC15" t="s">
        <v>189</v>
      </c>
      <c r="AD15">
        <v>1000000</v>
      </c>
      <c r="AE15" t="s">
        <v>190</v>
      </c>
      <c r="AF15">
        <v>10</v>
      </c>
      <c r="AG15" t="s">
        <v>191</v>
      </c>
    </row>
    <row r="16" spans="1:33">
      <c r="A16">
        <v>1133</v>
      </c>
      <c r="B16" t="s">
        <v>182</v>
      </c>
      <c r="C16">
        <v>152</v>
      </c>
      <c r="D16" t="s">
        <v>183</v>
      </c>
      <c r="E16" t="s">
        <v>184</v>
      </c>
      <c r="F16">
        <v>1028.2660000000001</v>
      </c>
      <c r="G16" t="s">
        <v>185</v>
      </c>
      <c r="H16">
        <v>2.9E-4</v>
      </c>
      <c r="I16" t="s">
        <v>25</v>
      </c>
      <c r="J16" t="s">
        <v>290</v>
      </c>
      <c r="K16">
        <v>8.5131130000000006</v>
      </c>
      <c r="L16" t="s">
        <v>25</v>
      </c>
      <c r="M16" t="s">
        <v>291</v>
      </c>
      <c r="N16">
        <v>2.9799999999999998E-4</v>
      </c>
      <c r="O16" t="s">
        <v>25</v>
      </c>
      <c r="P16" t="s">
        <v>186</v>
      </c>
      <c r="Q16" t="e">
        <f t="shared" si="0"/>
        <v>#NAME?</v>
      </c>
      <c r="R16" t="s">
        <v>25</v>
      </c>
      <c r="S16" t="s">
        <v>24</v>
      </c>
      <c r="T16">
        <v>7.1580909999999998</v>
      </c>
      <c r="U16" t="s">
        <v>25</v>
      </c>
      <c r="V16" t="s">
        <v>1896</v>
      </c>
      <c r="W16">
        <v>0</v>
      </c>
      <c r="X16" t="s">
        <v>25</v>
      </c>
      <c r="Y16" t="s">
        <v>1888</v>
      </c>
      <c r="Z16">
        <v>0.05</v>
      </c>
      <c r="AA16" t="s">
        <v>1897</v>
      </c>
      <c r="AB16">
        <v>6.7250000000000004E-2</v>
      </c>
      <c r="AC16" t="s">
        <v>189</v>
      </c>
      <c r="AD16">
        <v>1000000</v>
      </c>
      <c r="AE16" t="s">
        <v>190</v>
      </c>
      <c r="AF16">
        <v>10</v>
      </c>
      <c r="AG16" t="s">
        <v>191</v>
      </c>
    </row>
    <row r="17" spans="1:33">
      <c r="A17">
        <v>1131</v>
      </c>
      <c r="B17" t="s">
        <v>182</v>
      </c>
      <c r="C17">
        <v>152</v>
      </c>
      <c r="D17" t="s">
        <v>183</v>
      </c>
      <c r="E17" t="s">
        <v>184</v>
      </c>
      <c r="F17">
        <v>959.54100000000005</v>
      </c>
      <c r="G17" t="s">
        <v>185</v>
      </c>
      <c r="H17">
        <v>2.7399999999999999E-4</v>
      </c>
      <c r="I17" t="s">
        <v>25</v>
      </c>
      <c r="J17" t="s">
        <v>290</v>
      </c>
      <c r="K17">
        <v>8.2705579999999994</v>
      </c>
      <c r="L17" t="s">
        <v>25</v>
      </c>
      <c r="M17" t="s">
        <v>291</v>
      </c>
      <c r="N17">
        <v>2.8200000000000002E-4</v>
      </c>
      <c r="O17" t="s">
        <v>25</v>
      </c>
      <c r="P17" t="s">
        <v>186</v>
      </c>
      <c r="Q17" t="e">
        <f t="shared" si="0"/>
        <v>#NAME?</v>
      </c>
      <c r="R17" t="s">
        <v>25</v>
      </c>
      <c r="S17" t="s">
        <v>24</v>
      </c>
      <c r="T17">
        <v>5.3836279999999999</v>
      </c>
      <c r="U17" t="s">
        <v>25</v>
      </c>
      <c r="V17" t="s">
        <v>1896</v>
      </c>
      <c r="W17">
        <v>0</v>
      </c>
      <c r="X17" t="s">
        <v>25</v>
      </c>
      <c r="Y17" t="s">
        <v>1888</v>
      </c>
      <c r="Z17">
        <v>0.05</v>
      </c>
      <c r="AA17" t="s">
        <v>1897</v>
      </c>
      <c r="AB17">
        <v>6.7396999999999999E-2</v>
      </c>
      <c r="AC17" t="s">
        <v>189</v>
      </c>
      <c r="AD17">
        <v>1000000</v>
      </c>
      <c r="AE17" t="s">
        <v>190</v>
      </c>
      <c r="AF17">
        <v>10</v>
      </c>
      <c r="AG17" t="s">
        <v>191</v>
      </c>
    </row>
    <row r="18" spans="1:33">
      <c r="A18">
        <v>1130</v>
      </c>
      <c r="B18" t="s">
        <v>182</v>
      </c>
      <c r="C18">
        <v>152</v>
      </c>
      <c r="D18" t="s">
        <v>183</v>
      </c>
      <c r="E18" t="s">
        <v>184</v>
      </c>
      <c r="F18">
        <v>931.8</v>
      </c>
      <c r="G18" t="s">
        <v>185</v>
      </c>
      <c r="H18">
        <v>2.8600000000000001E-4</v>
      </c>
      <c r="I18" t="s">
        <v>25</v>
      </c>
      <c r="J18" t="s">
        <v>290</v>
      </c>
      <c r="K18">
        <v>7.9481679999999999</v>
      </c>
      <c r="L18" t="s">
        <v>25</v>
      </c>
      <c r="M18" t="s">
        <v>291</v>
      </c>
      <c r="N18">
        <v>2.9399999999999999E-4</v>
      </c>
      <c r="O18" t="s">
        <v>25</v>
      </c>
      <c r="P18" t="s">
        <v>186</v>
      </c>
      <c r="Q18" t="e">
        <f t="shared" si="0"/>
        <v>#NAME?</v>
      </c>
      <c r="R18" t="s">
        <v>25</v>
      </c>
      <c r="S18" t="s">
        <v>24</v>
      </c>
      <c r="T18">
        <v>6.5488010000000001</v>
      </c>
      <c r="U18" t="s">
        <v>25</v>
      </c>
      <c r="V18" t="s">
        <v>1896</v>
      </c>
      <c r="W18">
        <v>0</v>
      </c>
      <c r="X18" t="s">
        <v>25</v>
      </c>
      <c r="Y18" t="s">
        <v>1888</v>
      </c>
      <c r="Z18">
        <v>0.05</v>
      </c>
      <c r="AA18" t="s">
        <v>1897</v>
      </c>
      <c r="AB18">
        <v>0</v>
      </c>
      <c r="AC18" t="s">
        <v>189</v>
      </c>
      <c r="AD18">
        <v>1000000</v>
      </c>
      <c r="AE18" t="s">
        <v>190</v>
      </c>
      <c r="AF18">
        <v>10</v>
      </c>
      <c r="AG18" t="s">
        <v>191</v>
      </c>
    </row>
    <row r="19" spans="1:33">
      <c r="A19">
        <v>1129</v>
      </c>
      <c r="B19" t="s">
        <v>182</v>
      </c>
      <c r="C19">
        <v>152</v>
      </c>
      <c r="D19" t="s">
        <v>183</v>
      </c>
      <c r="E19" t="s">
        <v>184</v>
      </c>
      <c r="F19">
        <v>917.91399999999999</v>
      </c>
      <c r="G19" t="s">
        <v>185</v>
      </c>
      <c r="H19">
        <v>2.7700000000000001E-4</v>
      </c>
      <c r="I19" t="s">
        <v>25</v>
      </c>
      <c r="J19" t="s">
        <v>290</v>
      </c>
      <c r="K19">
        <v>8.0914359999999999</v>
      </c>
      <c r="L19" t="s">
        <v>25</v>
      </c>
      <c r="M19" t="s">
        <v>291</v>
      </c>
      <c r="N19">
        <v>2.8600000000000001E-4</v>
      </c>
      <c r="O19" t="s">
        <v>25</v>
      </c>
      <c r="P19" t="s">
        <v>186</v>
      </c>
      <c r="Q19" t="e">
        <f t="shared" si="0"/>
        <v>#NAME?</v>
      </c>
      <c r="R19" t="s">
        <v>25</v>
      </c>
      <c r="S19" t="s">
        <v>24</v>
      </c>
      <c r="T19">
        <v>6.5383659999999999</v>
      </c>
      <c r="U19" t="s">
        <v>25</v>
      </c>
      <c r="V19" t="s">
        <v>1896</v>
      </c>
      <c r="W19">
        <v>0</v>
      </c>
      <c r="X19" t="s">
        <v>25</v>
      </c>
      <c r="Y19" t="s">
        <v>1888</v>
      </c>
      <c r="Z19">
        <v>0.05</v>
      </c>
      <c r="AA19" t="s">
        <v>1897</v>
      </c>
      <c r="AB19">
        <v>0</v>
      </c>
      <c r="AC19" t="s">
        <v>189</v>
      </c>
      <c r="AD19">
        <v>1000000</v>
      </c>
      <c r="AE19" t="s">
        <v>190</v>
      </c>
      <c r="AF19">
        <v>10</v>
      </c>
      <c r="AG19" t="s">
        <v>191</v>
      </c>
    </row>
    <row r="20" spans="1:33">
      <c r="A20">
        <v>1128</v>
      </c>
      <c r="B20" t="s">
        <v>182</v>
      </c>
      <c r="C20">
        <v>152</v>
      </c>
      <c r="D20" t="s">
        <v>183</v>
      </c>
      <c r="E20" t="s">
        <v>184</v>
      </c>
      <c r="F20">
        <v>941.91600000000005</v>
      </c>
      <c r="G20" t="s">
        <v>185</v>
      </c>
      <c r="H20">
        <v>3.01E-4</v>
      </c>
      <c r="I20" t="s">
        <v>25</v>
      </c>
      <c r="J20" t="s">
        <v>290</v>
      </c>
      <c r="K20">
        <v>8.4341980000000003</v>
      </c>
      <c r="L20" t="s">
        <v>25</v>
      </c>
      <c r="M20" t="s">
        <v>291</v>
      </c>
      <c r="N20">
        <v>3.1E-4</v>
      </c>
      <c r="O20" t="s">
        <v>25</v>
      </c>
      <c r="P20" t="s">
        <v>186</v>
      </c>
      <c r="Q20" t="e">
        <f t="shared" si="0"/>
        <v>#NAME?</v>
      </c>
      <c r="R20" t="s">
        <v>25</v>
      </c>
      <c r="S20" t="s">
        <v>24</v>
      </c>
      <c r="T20">
        <v>7.1530860000000001</v>
      </c>
      <c r="U20" t="s">
        <v>25</v>
      </c>
      <c r="V20" t="s">
        <v>1896</v>
      </c>
      <c r="W20">
        <v>0</v>
      </c>
      <c r="X20" t="s">
        <v>25</v>
      </c>
      <c r="Y20" t="s">
        <v>1888</v>
      </c>
      <c r="Z20">
        <v>0.05</v>
      </c>
      <c r="AA20" t="s">
        <v>1897</v>
      </c>
      <c r="AB20">
        <v>0</v>
      </c>
      <c r="AC20" t="s">
        <v>189</v>
      </c>
      <c r="AD20">
        <v>1000000</v>
      </c>
      <c r="AE20" t="s">
        <v>190</v>
      </c>
      <c r="AF20">
        <v>10</v>
      </c>
      <c r="AG20" t="s">
        <v>191</v>
      </c>
    </row>
    <row r="21" spans="1:33">
      <c r="A21">
        <v>1128</v>
      </c>
      <c r="B21" t="s">
        <v>182</v>
      </c>
      <c r="C21">
        <v>152</v>
      </c>
      <c r="D21" t="s">
        <v>183</v>
      </c>
      <c r="E21" t="s">
        <v>184</v>
      </c>
      <c r="F21">
        <v>902.6</v>
      </c>
      <c r="G21" t="s">
        <v>185</v>
      </c>
      <c r="H21">
        <v>2.7999999999999998E-4</v>
      </c>
      <c r="I21" t="s">
        <v>25</v>
      </c>
      <c r="J21" t="s">
        <v>290</v>
      </c>
      <c r="K21">
        <v>8.3185660000000006</v>
      </c>
      <c r="L21" t="s">
        <v>25</v>
      </c>
      <c r="M21" t="s">
        <v>291</v>
      </c>
      <c r="N21">
        <v>2.8899999999999998E-4</v>
      </c>
      <c r="O21" t="s">
        <v>25</v>
      </c>
      <c r="P21" t="s">
        <v>186</v>
      </c>
      <c r="Q21" t="e">
        <f t="shared" si="0"/>
        <v>#NAME?</v>
      </c>
      <c r="R21" t="s">
        <v>25</v>
      </c>
      <c r="S21" t="s">
        <v>24</v>
      </c>
      <c r="T21">
        <v>6.6079850000000002</v>
      </c>
      <c r="U21" t="s">
        <v>25</v>
      </c>
      <c r="V21" t="s">
        <v>1896</v>
      </c>
      <c r="W21">
        <v>0</v>
      </c>
      <c r="X21" t="s">
        <v>25</v>
      </c>
      <c r="Y21" t="s">
        <v>1888</v>
      </c>
      <c r="Z21">
        <v>0.05</v>
      </c>
      <c r="AA21" t="s">
        <v>1897</v>
      </c>
      <c r="AB21">
        <v>0</v>
      </c>
      <c r="AC21" t="s">
        <v>189</v>
      </c>
      <c r="AD21">
        <v>1000000</v>
      </c>
      <c r="AE21" t="s">
        <v>190</v>
      </c>
      <c r="AF21">
        <v>10</v>
      </c>
      <c r="AG21" t="s">
        <v>191</v>
      </c>
    </row>
    <row r="22" spans="1:33">
      <c r="A22">
        <v>1127</v>
      </c>
      <c r="B22" t="s">
        <v>182</v>
      </c>
      <c r="C22">
        <v>152</v>
      </c>
      <c r="D22" t="s">
        <v>183</v>
      </c>
      <c r="E22" t="s">
        <v>184</v>
      </c>
      <c r="F22">
        <v>1596.6</v>
      </c>
      <c r="G22" t="s">
        <v>185</v>
      </c>
      <c r="H22">
        <v>2.7999999999999998E-4</v>
      </c>
      <c r="I22" t="s">
        <v>25</v>
      </c>
      <c r="J22" t="s">
        <v>290</v>
      </c>
      <c r="K22">
        <v>8.6567170000000004</v>
      </c>
      <c r="L22" t="s">
        <v>25</v>
      </c>
      <c r="M22" t="s">
        <v>291</v>
      </c>
      <c r="N22">
        <v>2.8800000000000001E-4</v>
      </c>
      <c r="O22" t="s">
        <v>25</v>
      </c>
      <c r="P22" t="s">
        <v>186</v>
      </c>
      <c r="Q22" t="e">
        <f t="shared" si="0"/>
        <v>#NAME?</v>
      </c>
      <c r="R22" t="s">
        <v>25</v>
      </c>
      <c r="S22" t="s">
        <v>24</v>
      </c>
      <c r="T22">
        <v>5.293329</v>
      </c>
      <c r="U22" t="s">
        <v>25</v>
      </c>
      <c r="V22" t="s">
        <v>1896</v>
      </c>
      <c r="W22">
        <v>0</v>
      </c>
      <c r="X22" t="s">
        <v>25</v>
      </c>
      <c r="Y22" t="s">
        <v>1888</v>
      </c>
      <c r="Z22">
        <v>0.05</v>
      </c>
      <c r="AA22" t="s">
        <v>1897</v>
      </c>
      <c r="AB22">
        <v>0</v>
      </c>
      <c r="AC22" t="s">
        <v>189</v>
      </c>
      <c r="AD22">
        <v>1000000</v>
      </c>
      <c r="AE22" t="s">
        <v>190</v>
      </c>
      <c r="AF22">
        <v>10</v>
      </c>
      <c r="AG22" t="s">
        <v>191</v>
      </c>
    </row>
    <row r="23" spans="1:33">
      <c r="A23">
        <v>1124</v>
      </c>
      <c r="B23" t="s">
        <v>182</v>
      </c>
      <c r="C23">
        <v>152</v>
      </c>
      <c r="D23" t="s">
        <v>183</v>
      </c>
      <c r="E23" t="s">
        <v>184</v>
      </c>
      <c r="F23">
        <v>1044.33</v>
      </c>
      <c r="G23" t="s">
        <v>185</v>
      </c>
      <c r="H23">
        <v>2.6400000000000002E-4</v>
      </c>
      <c r="I23" t="s">
        <v>25</v>
      </c>
      <c r="J23" t="s">
        <v>290</v>
      </c>
      <c r="K23">
        <v>8.0325360000000003</v>
      </c>
      <c r="L23" t="s">
        <v>25</v>
      </c>
      <c r="M23" t="s">
        <v>291</v>
      </c>
      <c r="N23">
        <v>2.72E-4</v>
      </c>
      <c r="O23" t="s">
        <v>25</v>
      </c>
      <c r="P23" t="s">
        <v>186</v>
      </c>
      <c r="Q23" t="e">
        <f t="shared" si="0"/>
        <v>#NAME?</v>
      </c>
      <c r="R23" t="s">
        <v>25</v>
      </c>
      <c r="S23" t="s">
        <v>24</v>
      </c>
      <c r="T23">
        <v>5.3723619999999999</v>
      </c>
      <c r="U23" t="s">
        <v>25</v>
      </c>
      <c r="V23" t="s">
        <v>1896</v>
      </c>
      <c r="W23">
        <v>0</v>
      </c>
      <c r="X23" t="s">
        <v>25</v>
      </c>
      <c r="Y23" t="s">
        <v>1888</v>
      </c>
      <c r="Z23">
        <v>0.05</v>
      </c>
      <c r="AA23" t="s">
        <v>1897</v>
      </c>
      <c r="AB23">
        <v>6.3951999999999995E-2</v>
      </c>
      <c r="AC23" t="s">
        <v>189</v>
      </c>
      <c r="AD23">
        <v>1000000</v>
      </c>
      <c r="AE23" t="s">
        <v>190</v>
      </c>
      <c r="AF23">
        <v>10</v>
      </c>
      <c r="AG23" t="s">
        <v>191</v>
      </c>
    </row>
    <row r="24" spans="1:33">
      <c r="A24">
        <v>1123</v>
      </c>
      <c r="B24" t="s">
        <v>182</v>
      </c>
      <c r="C24">
        <v>152</v>
      </c>
      <c r="D24" t="s">
        <v>183</v>
      </c>
      <c r="E24" t="s">
        <v>184</v>
      </c>
      <c r="F24">
        <v>1037.626667</v>
      </c>
      <c r="G24" t="s">
        <v>185</v>
      </c>
      <c r="H24">
        <v>1.1559999999999999E-3</v>
      </c>
      <c r="I24" t="s">
        <v>25</v>
      </c>
      <c r="J24" t="s">
        <v>290</v>
      </c>
      <c r="K24">
        <v>8.5840630000000004</v>
      </c>
      <c r="L24" t="s">
        <v>25</v>
      </c>
      <c r="M24" t="s">
        <v>291</v>
      </c>
      <c r="N24">
        <v>1.165E-3</v>
      </c>
      <c r="O24" t="s">
        <v>25</v>
      </c>
      <c r="P24" t="s">
        <v>186</v>
      </c>
      <c r="Q24" t="e">
        <f t="shared" si="0"/>
        <v>#NAME?</v>
      </c>
      <c r="R24" t="s">
        <v>25</v>
      </c>
      <c r="S24" t="s">
        <v>24</v>
      </c>
      <c r="T24">
        <v>29.076059000000001</v>
      </c>
      <c r="U24" t="s">
        <v>25</v>
      </c>
      <c r="V24" t="s">
        <v>1896</v>
      </c>
      <c r="W24">
        <v>0</v>
      </c>
      <c r="X24" t="s">
        <v>25</v>
      </c>
      <c r="Y24" t="s">
        <v>1888</v>
      </c>
      <c r="Z24">
        <v>0.05</v>
      </c>
      <c r="AA24" t="s">
        <v>1897</v>
      </c>
      <c r="AB24">
        <v>6.5235000000000001E-2</v>
      </c>
      <c r="AC24" t="s">
        <v>189</v>
      </c>
      <c r="AD24">
        <v>1000000</v>
      </c>
      <c r="AE24" t="s">
        <v>190</v>
      </c>
      <c r="AF24">
        <v>10</v>
      </c>
      <c r="AG24" t="s">
        <v>191</v>
      </c>
    </row>
    <row r="25" spans="1:33">
      <c r="A25">
        <v>1102</v>
      </c>
      <c r="B25" t="s">
        <v>182</v>
      </c>
      <c r="C25">
        <v>152</v>
      </c>
      <c r="D25" t="s">
        <v>183</v>
      </c>
      <c r="E25" t="s">
        <v>184</v>
      </c>
      <c r="F25">
        <v>1.958</v>
      </c>
      <c r="G25" t="s">
        <v>185</v>
      </c>
      <c r="H25">
        <v>1.189E-3</v>
      </c>
      <c r="I25" t="s">
        <v>25</v>
      </c>
      <c r="J25" t="s">
        <v>290</v>
      </c>
      <c r="K25">
        <v>11.413952</v>
      </c>
      <c r="L25" t="s">
        <v>25</v>
      </c>
      <c r="M25" t="s">
        <v>291</v>
      </c>
      <c r="N25">
        <v>1.1999999999999999E-3</v>
      </c>
      <c r="O25" t="s">
        <v>25</v>
      </c>
      <c r="P25" t="s">
        <v>186</v>
      </c>
      <c r="Q25" t="e">
        <f t="shared" si="0"/>
        <v>#NAME?</v>
      </c>
      <c r="R25" t="s">
        <v>25</v>
      </c>
      <c r="S25" t="s">
        <v>24</v>
      </c>
      <c r="T25">
        <v>55.922359</v>
      </c>
      <c r="U25" t="s">
        <v>25</v>
      </c>
      <c r="V25" t="s">
        <v>1888</v>
      </c>
      <c r="W25">
        <v>0.05</v>
      </c>
      <c r="X25" t="s">
        <v>189</v>
      </c>
      <c r="Y25">
        <v>1000000</v>
      </c>
      <c r="Z25" t="s">
        <v>190</v>
      </c>
      <c r="AA25">
        <v>10</v>
      </c>
      <c r="AB25" t="s">
        <v>191</v>
      </c>
      <c r="AC25">
        <v>1000</v>
      </c>
      <c r="AD25" t="s">
        <v>192</v>
      </c>
      <c r="AE25">
        <v>10</v>
      </c>
      <c r="AF25" t="s">
        <v>193</v>
      </c>
      <c r="AG25">
        <v>1000</v>
      </c>
    </row>
    <row r="26" spans="1:33">
      <c r="A26">
        <v>1101</v>
      </c>
      <c r="B26" t="s">
        <v>182</v>
      </c>
      <c r="C26">
        <v>152</v>
      </c>
      <c r="D26" t="s">
        <v>183</v>
      </c>
      <c r="E26" t="s">
        <v>184</v>
      </c>
      <c r="F26">
        <v>22.323</v>
      </c>
      <c r="G26" t="s">
        <v>185</v>
      </c>
      <c r="H26">
        <v>1.237E-3</v>
      </c>
      <c r="I26" t="s">
        <v>25</v>
      </c>
      <c r="J26" t="s">
        <v>290</v>
      </c>
      <c r="K26">
        <v>11.695550000000001</v>
      </c>
      <c r="L26" t="s">
        <v>25</v>
      </c>
      <c r="M26" t="s">
        <v>291</v>
      </c>
      <c r="N26">
        <v>1.248E-3</v>
      </c>
      <c r="O26" t="s">
        <v>25</v>
      </c>
      <c r="P26" t="s">
        <v>186</v>
      </c>
      <c r="Q26" t="e">
        <f t="shared" si="0"/>
        <v>#NAME?</v>
      </c>
      <c r="R26" t="s">
        <v>25</v>
      </c>
      <c r="S26" t="s">
        <v>24</v>
      </c>
      <c r="T26">
        <v>52.512884999999997</v>
      </c>
      <c r="U26" t="s">
        <v>25</v>
      </c>
      <c r="V26" t="s">
        <v>1888</v>
      </c>
      <c r="W26">
        <v>0.05</v>
      </c>
      <c r="X26" t="s">
        <v>189</v>
      </c>
      <c r="Y26">
        <v>1000000</v>
      </c>
      <c r="Z26" t="s">
        <v>190</v>
      </c>
      <c r="AA26">
        <v>10</v>
      </c>
      <c r="AB26" t="s">
        <v>191</v>
      </c>
      <c r="AC26">
        <v>1000</v>
      </c>
      <c r="AD26" t="s">
        <v>192</v>
      </c>
      <c r="AE26">
        <v>200</v>
      </c>
      <c r="AF26" t="s">
        <v>193</v>
      </c>
      <c r="AG26">
        <v>1000</v>
      </c>
    </row>
    <row r="27" spans="1:33">
      <c r="A27">
        <v>1100</v>
      </c>
      <c r="B27" t="s">
        <v>182</v>
      </c>
      <c r="C27">
        <v>152</v>
      </c>
      <c r="D27" t="s">
        <v>183</v>
      </c>
      <c r="E27" t="s">
        <v>184</v>
      </c>
      <c r="F27">
        <v>5.9359999999999999</v>
      </c>
      <c r="G27" t="s">
        <v>185</v>
      </c>
      <c r="H27">
        <v>1.4250000000000001E-3</v>
      </c>
      <c r="I27" t="s">
        <v>25</v>
      </c>
      <c r="J27" t="s">
        <v>290</v>
      </c>
      <c r="K27">
        <v>12.553487000000001</v>
      </c>
      <c r="L27" t="s">
        <v>25</v>
      </c>
      <c r="M27" t="s">
        <v>291</v>
      </c>
      <c r="N27">
        <v>1.4369999999999999E-3</v>
      </c>
      <c r="O27" t="s">
        <v>25</v>
      </c>
      <c r="P27" t="s">
        <v>186</v>
      </c>
      <c r="Q27" t="e">
        <f t="shared" si="0"/>
        <v>#NAME?</v>
      </c>
      <c r="R27" t="s">
        <v>25</v>
      </c>
      <c r="S27" t="s">
        <v>24</v>
      </c>
      <c r="T27">
        <v>50.980288999999999</v>
      </c>
      <c r="U27" t="s">
        <v>25</v>
      </c>
      <c r="V27" t="s">
        <v>1888</v>
      </c>
      <c r="W27">
        <v>0.05</v>
      </c>
      <c r="X27" t="s">
        <v>189</v>
      </c>
      <c r="Y27">
        <v>1000000</v>
      </c>
      <c r="Z27" t="s">
        <v>190</v>
      </c>
      <c r="AA27">
        <v>10</v>
      </c>
      <c r="AB27" t="s">
        <v>191</v>
      </c>
      <c r="AC27">
        <v>1000</v>
      </c>
      <c r="AD27" t="s">
        <v>192</v>
      </c>
      <c r="AE27">
        <v>400</v>
      </c>
      <c r="AF27" t="s">
        <v>193</v>
      </c>
      <c r="AG27">
        <v>1000</v>
      </c>
    </row>
    <row r="28" spans="1:33">
      <c r="A28">
        <v>1099</v>
      </c>
      <c r="B28" t="s">
        <v>182</v>
      </c>
      <c r="C28">
        <v>152</v>
      </c>
      <c r="D28" t="s">
        <v>183</v>
      </c>
      <c r="E28" t="s">
        <v>184</v>
      </c>
      <c r="F28">
        <v>0.71399999999999997</v>
      </c>
      <c r="G28" t="s">
        <v>185</v>
      </c>
      <c r="H28">
        <v>1.6689999999999999E-3</v>
      </c>
      <c r="I28" t="s">
        <v>25</v>
      </c>
      <c r="J28" t="s">
        <v>290</v>
      </c>
      <c r="K28">
        <v>14.908105000000001</v>
      </c>
      <c r="L28" t="s">
        <v>25</v>
      </c>
      <c r="M28" t="s">
        <v>291</v>
      </c>
      <c r="N28">
        <v>1.684E-3</v>
      </c>
      <c r="O28" t="s">
        <v>25</v>
      </c>
      <c r="P28" t="s">
        <v>186</v>
      </c>
      <c r="Q28" t="e">
        <f t="shared" si="0"/>
        <v>#NAME?</v>
      </c>
      <c r="R28" t="s">
        <v>25</v>
      </c>
      <c r="S28" t="s">
        <v>24</v>
      </c>
      <c r="T28">
        <v>46.959826999999997</v>
      </c>
      <c r="U28" t="s">
        <v>25</v>
      </c>
      <c r="V28" t="s">
        <v>1888</v>
      </c>
      <c r="W28">
        <v>0.05</v>
      </c>
      <c r="X28" t="s">
        <v>189</v>
      </c>
      <c r="Y28">
        <v>1000000</v>
      </c>
      <c r="Z28" t="s">
        <v>190</v>
      </c>
      <c r="AA28">
        <v>10</v>
      </c>
      <c r="AB28" t="s">
        <v>191</v>
      </c>
      <c r="AC28">
        <v>1000</v>
      </c>
      <c r="AD28" t="s">
        <v>192</v>
      </c>
      <c r="AE28">
        <v>600</v>
      </c>
      <c r="AF28" t="s">
        <v>193</v>
      </c>
      <c r="AG28">
        <v>1000</v>
      </c>
    </row>
    <row r="29" spans="1:33">
      <c r="A29">
        <v>1098</v>
      </c>
      <c r="B29" t="s">
        <v>182</v>
      </c>
      <c r="C29">
        <v>152</v>
      </c>
      <c r="D29" t="s">
        <v>183</v>
      </c>
      <c r="E29" t="s">
        <v>184</v>
      </c>
      <c r="F29">
        <v>12.375999999999999</v>
      </c>
      <c r="G29" t="s">
        <v>185</v>
      </c>
      <c r="H29">
        <v>1.2279999999999999E-3</v>
      </c>
      <c r="I29" t="s">
        <v>25</v>
      </c>
      <c r="J29" t="s">
        <v>290</v>
      </c>
      <c r="K29">
        <v>11.855150999999999</v>
      </c>
      <c r="L29" t="s">
        <v>25</v>
      </c>
      <c r="M29" t="s">
        <v>291</v>
      </c>
      <c r="N29">
        <v>1.24E-3</v>
      </c>
      <c r="O29" t="s">
        <v>25</v>
      </c>
      <c r="P29" t="s">
        <v>186</v>
      </c>
      <c r="Q29" t="e">
        <f t="shared" si="0"/>
        <v>#NAME?</v>
      </c>
      <c r="R29" t="s">
        <v>25</v>
      </c>
      <c r="S29" t="s">
        <v>24</v>
      </c>
      <c r="T29">
        <v>39.758584999999997</v>
      </c>
      <c r="U29" t="s">
        <v>25</v>
      </c>
      <c r="V29" t="s">
        <v>1888</v>
      </c>
      <c r="W29">
        <v>0.05</v>
      </c>
      <c r="X29" t="s">
        <v>189</v>
      </c>
      <c r="Y29">
        <v>1000000</v>
      </c>
      <c r="Z29" t="s">
        <v>190</v>
      </c>
      <c r="AA29">
        <v>10</v>
      </c>
      <c r="AB29" t="s">
        <v>191</v>
      </c>
      <c r="AC29">
        <v>1000</v>
      </c>
      <c r="AD29" t="s">
        <v>192</v>
      </c>
      <c r="AE29">
        <v>800</v>
      </c>
      <c r="AF29" t="s">
        <v>193</v>
      </c>
      <c r="AG29">
        <v>1000</v>
      </c>
    </row>
    <row r="30" spans="1:33">
      <c r="A30">
        <v>1097</v>
      </c>
      <c r="B30" t="s">
        <v>182</v>
      </c>
      <c r="C30">
        <v>152</v>
      </c>
      <c r="D30" t="s">
        <v>183</v>
      </c>
      <c r="E30" t="s">
        <v>184</v>
      </c>
      <c r="F30">
        <v>111.925</v>
      </c>
      <c r="G30" t="s">
        <v>185</v>
      </c>
      <c r="H30">
        <v>1.369E-3</v>
      </c>
      <c r="I30" t="s">
        <v>25</v>
      </c>
      <c r="J30" t="s">
        <v>290</v>
      </c>
      <c r="K30">
        <v>11.55498</v>
      </c>
      <c r="L30" t="s">
        <v>25</v>
      </c>
      <c r="M30" t="s">
        <v>291</v>
      </c>
      <c r="N30">
        <v>1.3799999999999999E-3</v>
      </c>
      <c r="O30" t="s">
        <v>25</v>
      </c>
      <c r="P30" t="s">
        <v>186</v>
      </c>
      <c r="Q30" t="e">
        <f t="shared" si="0"/>
        <v>#NAME?</v>
      </c>
      <c r="R30" t="s">
        <v>25</v>
      </c>
      <c r="S30" t="s">
        <v>24</v>
      </c>
      <c r="T30">
        <v>36.534351000000001</v>
      </c>
      <c r="U30" t="s">
        <v>25</v>
      </c>
      <c r="V30" t="s">
        <v>1888</v>
      </c>
      <c r="W30">
        <v>0.05</v>
      </c>
      <c r="X30" t="s">
        <v>189</v>
      </c>
      <c r="Y30">
        <v>1000000</v>
      </c>
      <c r="Z30" t="s">
        <v>190</v>
      </c>
      <c r="AA30">
        <v>10</v>
      </c>
      <c r="AB30" t="s">
        <v>191</v>
      </c>
      <c r="AC30">
        <v>1000</v>
      </c>
      <c r="AD30" t="s">
        <v>192</v>
      </c>
      <c r="AE30">
        <v>1000</v>
      </c>
      <c r="AF30" t="s">
        <v>193</v>
      </c>
      <c r="AG30">
        <v>1000</v>
      </c>
    </row>
    <row r="31" spans="1:33">
      <c r="A31">
        <v>1096</v>
      </c>
      <c r="B31" t="s">
        <v>182</v>
      </c>
      <c r="C31">
        <v>152</v>
      </c>
      <c r="D31" t="s">
        <v>183</v>
      </c>
      <c r="E31" t="s">
        <v>184</v>
      </c>
      <c r="F31">
        <v>113.136</v>
      </c>
      <c r="G31" t="s">
        <v>185</v>
      </c>
      <c r="H31">
        <v>1.276E-3</v>
      </c>
      <c r="I31" t="s">
        <v>25</v>
      </c>
      <c r="J31" t="s">
        <v>290</v>
      </c>
      <c r="K31">
        <v>11.11698</v>
      </c>
      <c r="L31" t="s">
        <v>25</v>
      </c>
      <c r="M31" t="s">
        <v>291</v>
      </c>
      <c r="N31">
        <v>1.2869999999999999E-3</v>
      </c>
      <c r="O31" t="s">
        <v>25</v>
      </c>
      <c r="P31" t="s">
        <v>186</v>
      </c>
      <c r="Q31" t="e">
        <f t="shared" si="0"/>
        <v>#NAME?</v>
      </c>
      <c r="R31" t="s">
        <v>25</v>
      </c>
      <c r="S31" t="s">
        <v>24</v>
      </c>
      <c r="T31">
        <v>38.015082</v>
      </c>
      <c r="U31" t="s">
        <v>25</v>
      </c>
      <c r="V31" t="s">
        <v>1888</v>
      </c>
      <c r="W31">
        <v>0.05</v>
      </c>
      <c r="X31" t="s">
        <v>189</v>
      </c>
      <c r="Y31">
        <v>1000000</v>
      </c>
      <c r="Z31" t="s">
        <v>190</v>
      </c>
      <c r="AA31">
        <v>10</v>
      </c>
      <c r="AB31" t="s">
        <v>191</v>
      </c>
      <c r="AC31">
        <v>1000</v>
      </c>
      <c r="AD31" t="s">
        <v>192</v>
      </c>
      <c r="AE31">
        <v>1000</v>
      </c>
      <c r="AF31" t="s">
        <v>193</v>
      </c>
      <c r="AG31">
        <v>1000</v>
      </c>
    </row>
    <row r="32" spans="1:33">
      <c r="A32">
        <v>1095</v>
      </c>
      <c r="B32" t="s">
        <v>182</v>
      </c>
      <c r="C32">
        <v>152</v>
      </c>
      <c r="D32" t="s">
        <v>183</v>
      </c>
      <c r="E32" t="s">
        <v>184</v>
      </c>
      <c r="F32">
        <v>229.17599999999999</v>
      </c>
      <c r="G32" t="s">
        <v>185</v>
      </c>
      <c r="H32">
        <v>4.2499999999999998E-4</v>
      </c>
      <c r="I32" t="s">
        <v>25</v>
      </c>
      <c r="J32" t="s">
        <v>290</v>
      </c>
      <c r="K32">
        <v>20.128989000000001</v>
      </c>
      <c r="L32" t="s">
        <v>25</v>
      </c>
      <c r="M32" t="s">
        <v>291</v>
      </c>
      <c r="N32">
        <v>4.4499999999999997E-4</v>
      </c>
      <c r="O32" t="s">
        <v>25</v>
      </c>
      <c r="P32" t="s">
        <v>186</v>
      </c>
      <c r="Q32" t="e">
        <f t="shared" si="0"/>
        <v>#NAME?</v>
      </c>
      <c r="R32" t="s">
        <v>25</v>
      </c>
      <c r="S32" t="s">
        <v>24</v>
      </c>
      <c r="T32">
        <v>11.054627</v>
      </c>
      <c r="U32" t="s">
        <v>25</v>
      </c>
      <c r="V32" t="s">
        <v>1888</v>
      </c>
      <c r="W32">
        <v>0.05</v>
      </c>
      <c r="X32" t="s">
        <v>189</v>
      </c>
      <c r="Y32">
        <v>1000000</v>
      </c>
      <c r="Z32" t="s">
        <v>190</v>
      </c>
      <c r="AA32">
        <v>10</v>
      </c>
      <c r="AB32" t="s">
        <v>191</v>
      </c>
      <c r="AC32">
        <v>1000</v>
      </c>
      <c r="AD32" t="s">
        <v>192</v>
      </c>
      <c r="AE32">
        <v>20</v>
      </c>
      <c r="AF32" t="s">
        <v>193</v>
      </c>
      <c r="AG32">
        <v>1000</v>
      </c>
    </row>
    <row r="33" spans="1:33">
      <c r="A33">
        <v>1094</v>
      </c>
      <c r="B33" t="s">
        <v>182</v>
      </c>
      <c r="C33">
        <v>152</v>
      </c>
      <c r="D33" t="s">
        <v>183</v>
      </c>
      <c r="E33" t="s">
        <v>184</v>
      </c>
      <c r="F33">
        <v>187.655</v>
      </c>
      <c r="G33" t="s">
        <v>185</v>
      </c>
      <c r="H33">
        <v>6.3599999999999996E-4</v>
      </c>
      <c r="I33" t="s">
        <v>25</v>
      </c>
      <c r="J33" t="s">
        <v>290</v>
      </c>
      <c r="K33">
        <v>11.841047</v>
      </c>
      <c r="L33" t="s">
        <v>25</v>
      </c>
      <c r="M33" t="s">
        <v>291</v>
      </c>
      <c r="N33">
        <v>6.4800000000000003E-4</v>
      </c>
      <c r="O33" t="s">
        <v>25</v>
      </c>
      <c r="P33" t="s">
        <v>186</v>
      </c>
      <c r="Q33" t="e">
        <f t="shared" si="0"/>
        <v>#NAME?</v>
      </c>
      <c r="R33" t="s">
        <v>25</v>
      </c>
      <c r="S33" t="s">
        <v>24</v>
      </c>
      <c r="T33">
        <v>28.205075000000001</v>
      </c>
      <c r="U33" t="s">
        <v>25</v>
      </c>
      <c r="V33" t="s">
        <v>1888</v>
      </c>
      <c r="W33">
        <v>0.05</v>
      </c>
      <c r="X33" t="s">
        <v>189</v>
      </c>
      <c r="Y33">
        <v>1000000</v>
      </c>
      <c r="Z33" t="s">
        <v>190</v>
      </c>
      <c r="AA33">
        <v>10</v>
      </c>
      <c r="AB33" t="s">
        <v>191</v>
      </c>
      <c r="AC33">
        <v>1000</v>
      </c>
      <c r="AD33" t="s">
        <v>192</v>
      </c>
      <c r="AE33">
        <v>20</v>
      </c>
      <c r="AF33" t="s">
        <v>193</v>
      </c>
      <c r="AG33">
        <v>1000</v>
      </c>
    </row>
    <row r="34" spans="1:33">
      <c r="A34">
        <v>1093</v>
      </c>
      <c r="B34" t="s">
        <v>182</v>
      </c>
      <c r="C34">
        <v>152</v>
      </c>
      <c r="D34" t="s">
        <v>183</v>
      </c>
      <c r="E34" t="s">
        <v>184</v>
      </c>
      <c r="F34">
        <v>177.31299999999999</v>
      </c>
      <c r="G34" t="s">
        <v>185</v>
      </c>
      <c r="H34">
        <v>6.2799999999999998E-4</v>
      </c>
      <c r="I34" t="s">
        <v>25</v>
      </c>
      <c r="J34" t="s">
        <v>290</v>
      </c>
      <c r="K34">
        <v>11.764338</v>
      </c>
      <c r="L34" t="s">
        <v>25</v>
      </c>
      <c r="M34" t="s">
        <v>291</v>
      </c>
      <c r="N34">
        <v>6.4000000000000005E-4</v>
      </c>
      <c r="O34" t="s">
        <v>25</v>
      </c>
      <c r="P34" t="s">
        <v>186</v>
      </c>
      <c r="Q34" t="e">
        <f t="shared" si="0"/>
        <v>#NAME?</v>
      </c>
      <c r="R34" t="s">
        <v>25</v>
      </c>
      <c r="S34" t="s">
        <v>24</v>
      </c>
      <c r="T34">
        <v>28.123899999999999</v>
      </c>
      <c r="U34" t="s">
        <v>25</v>
      </c>
      <c r="V34" t="s">
        <v>1888</v>
      </c>
      <c r="W34">
        <v>0.05</v>
      </c>
      <c r="X34" t="s">
        <v>189</v>
      </c>
      <c r="Y34">
        <v>1000000</v>
      </c>
      <c r="Z34" t="s">
        <v>190</v>
      </c>
      <c r="AA34">
        <v>10</v>
      </c>
      <c r="AB34" t="s">
        <v>191</v>
      </c>
      <c r="AC34">
        <v>1000</v>
      </c>
      <c r="AD34" t="s">
        <v>192</v>
      </c>
      <c r="AE34">
        <v>20</v>
      </c>
      <c r="AF34" t="s">
        <v>193</v>
      </c>
      <c r="AG34">
        <v>1000</v>
      </c>
    </row>
    <row r="35" spans="1:33">
      <c r="A35">
        <v>1092</v>
      </c>
      <c r="B35" t="s">
        <v>182</v>
      </c>
      <c r="C35">
        <v>152</v>
      </c>
      <c r="D35" t="s">
        <v>183</v>
      </c>
      <c r="E35" t="s">
        <v>184</v>
      </c>
      <c r="F35">
        <v>179.89500000000001</v>
      </c>
      <c r="G35" t="s">
        <v>185</v>
      </c>
      <c r="H35">
        <v>6.3400000000000001E-4</v>
      </c>
      <c r="I35" t="s">
        <v>25</v>
      </c>
      <c r="J35" t="s">
        <v>290</v>
      </c>
      <c r="K35">
        <v>11.781316</v>
      </c>
      <c r="L35" t="s">
        <v>25</v>
      </c>
      <c r="M35" t="s">
        <v>291</v>
      </c>
      <c r="N35">
        <v>6.4599999999999998E-4</v>
      </c>
      <c r="O35" t="s">
        <v>25</v>
      </c>
      <c r="P35" t="s">
        <v>186</v>
      </c>
      <c r="Q35" t="e">
        <f t="shared" si="0"/>
        <v>#NAME?</v>
      </c>
      <c r="R35" t="s">
        <v>25</v>
      </c>
      <c r="S35" t="s">
        <v>24</v>
      </c>
      <c r="T35">
        <v>28.318394999999999</v>
      </c>
      <c r="U35" t="s">
        <v>25</v>
      </c>
      <c r="V35" t="s">
        <v>1888</v>
      </c>
      <c r="W35">
        <v>0.05</v>
      </c>
      <c r="X35" t="s">
        <v>189</v>
      </c>
      <c r="Y35">
        <v>1000000</v>
      </c>
      <c r="Z35" t="s">
        <v>190</v>
      </c>
      <c r="AA35">
        <v>10</v>
      </c>
      <c r="AB35" t="s">
        <v>191</v>
      </c>
      <c r="AC35">
        <v>1000</v>
      </c>
      <c r="AD35" t="s">
        <v>192</v>
      </c>
      <c r="AE35">
        <v>20</v>
      </c>
      <c r="AF35" t="s">
        <v>193</v>
      </c>
      <c r="AG35">
        <v>1000</v>
      </c>
    </row>
    <row r="36" spans="1:33">
      <c r="A36">
        <v>1091</v>
      </c>
      <c r="B36" t="s">
        <v>182</v>
      </c>
      <c r="C36">
        <v>152</v>
      </c>
      <c r="D36" t="s">
        <v>183</v>
      </c>
      <c r="E36" t="s">
        <v>184</v>
      </c>
      <c r="F36">
        <v>207.56</v>
      </c>
      <c r="G36" t="s">
        <v>185</v>
      </c>
      <c r="H36">
        <v>6.8400000000000004E-4</v>
      </c>
      <c r="I36" t="s">
        <v>25</v>
      </c>
      <c r="J36" t="s">
        <v>290</v>
      </c>
      <c r="K36">
        <v>11.169482</v>
      </c>
      <c r="L36" t="s">
        <v>25</v>
      </c>
      <c r="M36" t="s">
        <v>291</v>
      </c>
      <c r="N36">
        <v>6.9499999999999998E-4</v>
      </c>
      <c r="O36" t="s">
        <v>25</v>
      </c>
      <c r="P36" t="s">
        <v>186</v>
      </c>
      <c r="Q36" t="e">
        <f t="shared" si="0"/>
        <v>#NAME?</v>
      </c>
      <c r="R36" t="s">
        <v>25</v>
      </c>
      <c r="S36" t="s">
        <v>24</v>
      </c>
      <c r="T36">
        <v>28.601099000000001</v>
      </c>
      <c r="U36" t="s">
        <v>25</v>
      </c>
      <c r="V36" t="s">
        <v>1888</v>
      </c>
      <c r="W36">
        <v>0.05</v>
      </c>
      <c r="X36" t="s">
        <v>189</v>
      </c>
      <c r="Y36">
        <v>1000000</v>
      </c>
      <c r="Z36" t="s">
        <v>190</v>
      </c>
      <c r="AA36">
        <v>10</v>
      </c>
      <c r="AB36" t="s">
        <v>191</v>
      </c>
      <c r="AC36">
        <v>1000</v>
      </c>
      <c r="AD36" t="s">
        <v>192</v>
      </c>
      <c r="AE36">
        <v>20</v>
      </c>
      <c r="AF36" t="s">
        <v>193</v>
      </c>
      <c r="AG36">
        <v>1000</v>
      </c>
    </row>
    <row r="37" spans="1:33">
      <c r="A37">
        <v>1090</v>
      </c>
      <c r="B37" t="s">
        <v>182</v>
      </c>
      <c r="C37">
        <v>152</v>
      </c>
      <c r="D37" t="s">
        <v>183</v>
      </c>
      <c r="E37" t="s">
        <v>184</v>
      </c>
      <c r="F37">
        <v>182.82900000000001</v>
      </c>
      <c r="G37" t="s">
        <v>185</v>
      </c>
      <c r="H37">
        <v>6.7000000000000002E-4</v>
      </c>
      <c r="I37" t="s">
        <v>25</v>
      </c>
      <c r="J37" t="s">
        <v>290</v>
      </c>
      <c r="K37">
        <v>11.522926</v>
      </c>
      <c r="L37" t="s">
        <v>25</v>
      </c>
      <c r="M37" t="s">
        <v>291</v>
      </c>
      <c r="N37">
        <v>6.8199999999999999E-4</v>
      </c>
      <c r="O37" t="s">
        <v>25</v>
      </c>
      <c r="P37" t="s">
        <v>186</v>
      </c>
      <c r="Q37" t="e">
        <f t="shared" si="0"/>
        <v>#NAME?</v>
      </c>
      <c r="R37" t="s">
        <v>25</v>
      </c>
      <c r="S37" t="s">
        <v>24</v>
      </c>
      <c r="T37">
        <v>28.543209999999998</v>
      </c>
      <c r="U37" t="s">
        <v>25</v>
      </c>
      <c r="V37" t="s">
        <v>1888</v>
      </c>
      <c r="W37">
        <v>0.05</v>
      </c>
      <c r="X37" t="s">
        <v>189</v>
      </c>
      <c r="Y37">
        <v>1000000</v>
      </c>
      <c r="Z37" t="s">
        <v>190</v>
      </c>
      <c r="AA37">
        <v>10</v>
      </c>
      <c r="AB37" t="s">
        <v>191</v>
      </c>
      <c r="AC37">
        <v>1000</v>
      </c>
      <c r="AD37" t="s">
        <v>192</v>
      </c>
      <c r="AE37">
        <v>20</v>
      </c>
      <c r="AF37" t="s">
        <v>193</v>
      </c>
      <c r="AG37">
        <v>1000</v>
      </c>
    </row>
    <row r="38" spans="1:33">
      <c r="A38">
        <v>1090</v>
      </c>
      <c r="B38" t="s">
        <v>182</v>
      </c>
      <c r="C38">
        <v>152</v>
      </c>
      <c r="D38" t="s">
        <v>183</v>
      </c>
      <c r="E38" t="s">
        <v>184</v>
      </c>
      <c r="F38">
        <v>181.405</v>
      </c>
      <c r="G38" t="s">
        <v>185</v>
      </c>
      <c r="H38">
        <v>1.8090000000000001E-3</v>
      </c>
      <c r="I38" t="s">
        <v>25</v>
      </c>
      <c r="J38" t="s">
        <v>290</v>
      </c>
      <c r="K38">
        <v>26.773434999999999</v>
      </c>
      <c r="L38" t="s">
        <v>25</v>
      </c>
      <c r="M38" t="s">
        <v>291</v>
      </c>
      <c r="N38">
        <v>1.836E-3</v>
      </c>
      <c r="O38" t="s">
        <v>25</v>
      </c>
      <c r="P38" t="s">
        <v>186</v>
      </c>
      <c r="Q38" t="e">
        <f t="shared" si="0"/>
        <v>#NAME?</v>
      </c>
      <c r="R38" t="s">
        <v>25</v>
      </c>
      <c r="S38" t="s">
        <v>24</v>
      </c>
      <c r="T38">
        <v>58.215553999999997</v>
      </c>
      <c r="U38" t="s">
        <v>25</v>
      </c>
      <c r="V38" t="s">
        <v>1888</v>
      </c>
      <c r="W38">
        <v>0.05</v>
      </c>
      <c r="X38" t="s">
        <v>189</v>
      </c>
      <c r="Y38">
        <v>1000000</v>
      </c>
      <c r="Z38" t="s">
        <v>190</v>
      </c>
      <c r="AA38">
        <v>10</v>
      </c>
      <c r="AB38" t="s">
        <v>191</v>
      </c>
      <c r="AC38">
        <v>1000</v>
      </c>
      <c r="AD38" t="s">
        <v>192</v>
      </c>
      <c r="AE38">
        <v>20</v>
      </c>
      <c r="AF38" t="s">
        <v>193</v>
      </c>
      <c r="AG38">
        <v>1000</v>
      </c>
    </row>
    <row r="39" spans="1:33">
      <c r="A39">
        <v>1089</v>
      </c>
      <c r="B39" t="s">
        <v>182</v>
      </c>
      <c r="C39">
        <v>152</v>
      </c>
      <c r="D39" t="s">
        <v>183</v>
      </c>
      <c r="E39" t="s">
        <v>184</v>
      </c>
      <c r="F39">
        <v>206.33</v>
      </c>
      <c r="G39" t="s">
        <v>185</v>
      </c>
      <c r="H39">
        <v>7.8299999999999995E-4</v>
      </c>
      <c r="I39" t="s">
        <v>25</v>
      </c>
      <c r="J39" t="s">
        <v>290</v>
      </c>
      <c r="K39">
        <v>11.839407</v>
      </c>
      <c r="L39" t="s">
        <v>25</v>
      </c>
      <c r="M39" t="s">
        <v>291</v>
      </c>
      <c r="N39">
        <v>7.9500000000000003E-4</v>
      </c>
      <c r="O39" t="s">
        <v>25</v>
      </c>
      <c r="P39" t="s">
        <v>186</v>
      </c>
      <c r="Q39" t="e">
        <f t="shared" si="0"/>
        <v>#NAME?</v>
      </c>
      <c r="R39" t="s">
        <v>25</v>
      </c>
      <c r="S39" t="s">
        <v>24</v>
      </c>
      <c r="T39">
        <v>30.885998000000001</v>
      </c>
      <c r="U39" t="s">
        <v>25</v>
      </c>
      <c r="V39" t="s">
        <v>1888</v>
      </c>
      <c r="W39">
        <v>0.05</v>
      </c>
      <c r="X39" t="s">
        <v>189</v>
      </c>
      <c r="Y39">
        <v>1000000</v>
      </c>
      <c r="Z39" t="s">
        <v>190</v>
      </c>
      <c r="AA39">
        <v>10</v>
      </c>
      <c r="AB39" t="s">
        <v>191</v>
      </c>
      <c r="AC39">
        <v>1000</v>
      </c>
      <c r="AD39" t="s">
        <v>192</v>
      </c>
      <c r="AE39">
        <v>20</v>
      </c>
      <c r="AF39" t="s">
        <v>193</v>
      </c>
      <c r="AG39">
        <v>1000</v>
      </c>
    </row>
    <row r="40" spans="1:33">
      <c r="A40">
        <v>1088</v>
      </c>
      <c r="B40" t="s">
        <v>182</v>
      </c>
      <c r="C40">
        <v>152</v>
      </c>
      <c r="D40" t="s">
        <v>183</v>
      </c>
      <c r="E40" t="s">
        <v>184</v>
      </c>
      <c r="F40">
        <v>0.185</v>
      </c>
      <c r="G40" t="s">
        <v>185</v>
      </c>
      <c r="H40">
        <v>1.2229999999999999E-3</v>
      </c>
      <c r="I40" t="s">
        <v>25</v>
      </c>
      <c r="J40" t="s">
        <v>290</v>
      </c>
      <c r="K40">
        <v>11.666226999999999</v>
      </c>
      <c r="L40" t="s">
        <v>25</v>
      </c>
      <c r="M40" t="s">
        <v>291</v>
      </c>
      <c r="N40">
        <v>1.235E-3</v>
      </c>
      <c r="O40" t="s">
        <v>25</v>
      </c>
      <c r="P40" t="s">
        <v>186</v>
      </c>
      <c r="Q40">
        <v>2.1310000000000001E-3</v>
      </c>
      <c r="R40" t="s">
        <v>25</v>
      </c>
      <c r="S40" t="s">
        <v>24</v>
      </c>
      <c r="T40">
        <v>59.709501000000003</v>
      </c>
      <c r="U40" t="s">
        <v>25</v>
      </c>
      <c r="V40" t="s">
        <v>1888</v>
      </c>
      <c r="W40">
        <v>0.05</v>
      </c>
      <c r="X40" t="s">
        <v>189</v>
      </c>
      <c r="Y40">
        <v>1000000</v>
      </c>
      <c r="Z40" t="s">
        <v>190</v>
      </c>
      <c r="AA40">
        <v>10</v>
      </c>
      <c r="AB40" t="s">
        <v>191</v>
      </c>
      <c r="AC40">
        <v>1000</v>
      </c>
      <c r="AD40" t="s">
        <v>192</v>
      </c>
      <c r="AE40">
        <v>20</v>
      </c>
      <c r="AF40" t="s">
        <v>193</v>
      </c>
      <c r="AG40">
        <v>1000</v>
      </c>
    </row>
    <row r="41" spans="1:33">
      <c r="A41">
        <v>1087</v>
      </c>
      <c r="B41" t="s">
        <v>182</v>
      </c>
      <c r="C41">
        <v>76</v>
      </c>
      <c r="D41" t="s">
        <v>183</v>
      </c>
      <c r="E41" t="s">
        <v>184</v>
      </c>
      <c r="F41">
        <v>239225.715</v>
      </c>
      <c r="G41" t="s">
        <v>185</v>
      </c>
      <c r="H41">
        <v>1.5699999999999999E-4</v>
      </c>
      <c r="I41" t="s">
        <v>25</v>
      </c>
      <c r="J41" t="s">
        <v>290</v>
      </c>
      <c r="K41">
        <v>4.8992449999999996</v>
      </c>
      <c r="L41" t="s">
        <v>25</v>
      </c>
      <c r="M41" t="s">
        <v>291</v>
      </c>
      <c r="N41">
        <v>1.6200000000000001E-4</v>
      </c>
      <c r="O41" t="s">
        <v>25</v>
      </c>
      <c r="P41" t="s">
        <v>186</v>
      </c>
      <c r="Q41">
        <v>5.4460000000000003E-3</v>
      </c>
      <c r="R41" t="s">
        <v>25</v>
      </c>
      <c r="S41" t="s">
        <v>24</v>
      </c>
      <c r="T41">
        <v>2.6419990000000002</v>
      </c>
      <c r="U41" t="s">
        <v>25</v>
      </c>
      <c r="V41" t="s">
        <v>1888</v>
      </c>
      <c r="W41">
        <v>0.05</v>
      </c>
      <c r="X41" t="s">
        <v>189</v>
      </c>
      <c r="Y41">
        <v>1000000</v>
      </c>
      <c r="Z41" t="s">
        <v>190</v>
      </c>
      <c r="AA41">
        <v>5</v>
      </c>
      <c r="AB41" t="s">
        <v>191</v>
      </c>
      <c r="AC41">
        <v>1000</v>
      </c>
      <c r="AD41" t="s">
        <v>192</v>
      </c>
      <c r="AE41">
        <v>30</v>
      </c>
      <c r="AF41" t="s">
        <v>193</v>
      </c>
      <c r="AG41">
        <v>30</v>
      </c>
    </row>
    <row r="42" spans="1:33">
      <c r="A42">
        <v>1086</v>
      </c>
      <c r="B42" t="s">
        <v>182</v>
      </c>
      <c r="C42">
        <v>152</v>
      </c>
      <c r="D42" t="s">
        <v>183</v>
      </c>
      <c r="E42" t="s">
        <v>184</v>
      </c>
      <c r="F42">
        <v>75783.067999999999</v>
      </c>
      <c r="G42" t="s">
        <v>185</v>
      </c>
      <c r="H42">
        <v>2.5300000000000002E-4</v>
      </c>
      <c r="I42" t="s">
        <v>25</v>
      </c>
      <c r="J42" t="s">
        <v>290</v>
      </c>
      <c r="K42">
        <v>8.0889570000000006</v>
      </c>
      <c r="L42" t="s">
        <v>25</v>
      </c>
      <c r="M42" t="s">
        <v>291</v>
      </c>
      <c r="N42">
        <v>2.61E-4</v>
      </c>
      <c r="O42" t="s">
        <v>25</v>
      </c>
      <c r="P42" t="s">
        <v>186</v>
      </c>
      <c r="Q42">
        <v>1.934E-2</v>
      </c>
      <c r="R42" t="s">
        <v>25</v>
      </c>
      <c r="S42" t="s">
        <v>24</v>
      </c>
      <c r="T42">
        <v>2.909205</v>
      </c>
      <c r="U42" t="s">
        <v>25</v>
      </c>
      <c r="V42" t="s">
        <v>1888</v>
      </c>
      <c r="W42">
        <v>0.05</v>
      </c>
      <c r="X42" t="s">
        <v>189</v>
      </c>
      <c r="Y42">
        <v>1000000</v>
      </c>
      <c r="Z42" t="s">
        <v>190</v>
      </c>
      <c r="AA42">
        <v>10</v>
      </c>
      <c r="AB42" t="s">
        <v>191</v>
      </c>
      <c r="AC42">
        <v>1000</v>
      </c>
      <c r="AD42" t="s">
        <v>192</v>
      </c>
      <c r="AE42">
        <v>30</v>
      </c>
      <c r="AF42" t="s">
        <v>193</v>
      </c>
      <c r="AG42">
        <v>30</v>
      </c>
    </row>
    <row r="43" spans="1:33">
      <c r="A43">
        <v>1085</v>
      </c>
      <c r="B43" t="s">
        <v>182</v>
      </c>
      <c r="C43">
        <v>228</v>
      </c>
      <c r="D43" t="s">
        <v>183</v>
      </c>
      <c r="E43" t="s">
        <v>184</v>
      </c>
      <c r="F43">
        <v>27371.458999999999</v>
      </c>
      <c r="G43" t="s">
        <v>185</v>
      </c>
      <c r="H43">
        <v>3.8499999999999998E-4</v>
      </c>
      <c r="I43" t="s">
        <v>25</v>
      </c>
      <c r="J43" t="s">
        <v>290</v>
      </c>
      <c r="K43">
        <v>12.010379</v>
      </c>
      <c r="L43" t="s">
        <v>25</v>
      </c>
      <c r="M43" t="s">
        <v>291</v>
      </c>
      <c r="N43">
        <v>3.97E-4</v>
      </c>
      <c r="O43" t="s">
        <v>25</v>
      </c>
      <c r="P43" t="s">
        <v>186</v>
      </c>
      <c r="Q43">
        <v>4.0243000000000001E-2</v>
      </c>
      <c r="R43" t="s">
        <v>25</v>
      </c>
      <c r="S43" t="s">
        <v>24</v>
      </c>
      <c r="T43">
        <v>3.7917459999999998</v>
      </c>
      <c r="U43" t="s">
        <v>25</v>
      </c>
      <c r="V43" t="s">
        <v>1888</v>
      </c>
      <c r="W43">
        <v>0.05</v>
      </c>
      <c r="X43" t="s">
        <v>189</v>
      </c>
      <c r="Y43">
        <v>1000000</v>
      </c>
      <c r="Z43" t="s">
        <v>190</v>
      </c>
      <c r="AA43">
        <v>15</v>
      </c>
      <c r="AB43" t="s">
        <v>191</v>
      </c>
      <c r="AC43">
        <v>1000</v>
      </c>
      <c r="AD43" t="s">
        <v>192</v>
      </c>
      <c r="AE43">
        <v>30</v>
      </c>
      <c r="AF43" t="s">
        <v>193</v>
      </c>
      <c r="AG43">
        <v>30</v>
      </c>
    </row>
    <row r="44" spans="1:33">
      <c r="A44">
        <v>1084</v>
      </c>
      <c r="B44" t="s">
        <v>182</v>
      </c>
      <c r="C44">
        <v>305</v>
      </c>
      <c r="D44" t="s">
        <v>183</v>
      </c>
      <c r="E44" t="s">
        <v>184</v>
      </c>
      <c r="F44">
        <v>9902.5679999999993</v>
      </c>
      <c r="G44" t="s">
        <v>185</v>
      </c>
      <c r="H44">
        <v>4.8500000000000003E-4</v>
      </c>
      <c r="I44" t="s">
        <v>25</v>
      </c>
      <c r="J44" t="s">
        <v>290</v>
      </c>
      <c r="K44">
        <v>15.938748</v>
      </c>
      <c r="L44" t="s">
        <v>25</v>
      </c>
      <c r="M44" t="s">
        <v>291</v>
      </c>
      <c r="N44">
        <v>5.0100000000000003E-4</v>
      </c>
      <c r="O44" t="s">
        <v>25</v>
      </c>
      <c r="P44" t="s">
        <v>186</v>
      </c>
      <c r="Q44">
        <v>6.7880999999999997E-2</v>
      </c>
      <c r="R44" t="s">
        <v>25</v>
      </c>
      <c r="S44" t="s">
        <v>24</v>
      </c>
      <c r="T44">
        <v>4.8285210000000003</v>
      </c>
      <c r="U44" t="s">
        <v>25</v>
      </c>
      <c r="V44" t="s">
        <v>1888</v>
      </c>
      <c r="W44">
        <v>0.05</v>
      </c>
      <c r="X44" t="s">
        <v>189</v>
      </c>
      <c r="Y44">
        <v>1000000</v>
      </c>
      <c r="Z44" t="s">
        <v>190</v>
      </c>
      <c r="AA44">
        <v>20</v>
      </c>
      <c r="AB44" t="s">
        <v>191</v>
      </c>
      <c r="AC44">
        <v>1000</v>
      </c>
      <c r="AD44" t="s">
        <v>192</v>
      </c>
      <c r="AE44">
        <v>30</v>
      </c>
      <c r="AF44" t="s">
        <v>193</v>
      </c>
      <c r="AG44">
        <v>30</v>
      </c>
    </row>
    <row r="45" spans="1:33">
      <c r="A45">
        <v>1083</v>
      </c>
      <c r="B45" t="s">
        <v>182</v>
      </c>
      <c r="C45">
        <v>381</v>
      </c>
      <c r="D45" t="s">
        <v>183</v>
      </c>
      <c r="E45" t="s">
        <v>184</v>
      </c>
      <c r="F45">
        <v>3409.4929999999999</v>
      </c>
      <c r="G45" t="s">
        <v>185</v>
      </c>
      <c r="H45">
        <v>6.4899999999999995E-4</v>
      </c>
      <c r="I45" t="s">
        <v>25</v>
      </c>
      <c r="J45" t="s">
        <v>290</v>
      </c>
      <c r="K45">
        <v>19.619185000000002</v>
      </c>
      <c r="L45" t="s">
        <v>25</v>
      </c>
      <c r="M45" t="s">
        <v>291</v>
      </c>
      <c r="N45">
        <v>6.6799999999999997E-4</v>
      </c>
      <c r="O45" t="s">
        <v>25</v>
      </c>
      <c r="P45" t="s">
        <v>186</v>
      </c>
      <c r="Q45">
        <v>0.10471999999999999</v>
      </c>
      <c r="R45" t="s">
        <v>25</v>
      </c>
      <c r="S45" t="s">
        <v>24</v>
      </c>
      <c r="T45">
        <v>5.8581510000000003</v>
      </c>
      <c r="U45" t="s">
        <v>25</v>
      </c>
      <c r="V45" t="s">
        <v>1888</v>
      </c>
      <c r="W45">
        <v>0.05</v>
      </c>
      <c r="X45" t="s">
        <v>189</v>
      </c>
      <c r="Y45">
        <v>1000000</v>
      </c>
      <c r="Z45" t="s">
        <v>190</v>
      </c>
      <c r="AA45">
        <v>25</v>
      </c>
      <c r="AB45" t="s">
        <v>191</v>
      </c>
      <c r="AC45">
        <v>1000</v>
      </c>
      <c r="AD45" t="s">
        <v>192</v>
      </c>
      <c r="AE45">
        <v>30</v>
      </c>
      <c r="AF45" t="s">
        <v>193</v>
      </c>
      <c r="AG45">
        <v>30</v>
      </c>
    </row>
    <row r="46" spans="1:33">
      <c r="A46">
        <v>1082</v>
      </c>
      <c r="B46" t="s">
        <v>182</v>
      </c>
      <c r="C46">
        <v>457</v>
      </c>
      <c r="D46" t="s">
        <v>183</v>
      </c>
      <c r="E46" t="s">
        <v>184</v>
      </c>
      <c r="F46">
        <v>1085.43</v>
      </c>
      <c r="G46" t="s">
        <v>185</v>
      </c>
      <c r="H46">
        <v>7.4600000000000003E-4</v>
      </c>
      <c r="I46" t="s">
        <v>25</v>
      </c>
      <c r="J46" t="s">
        <v>290</v>
      </c>
      <c r="K46">
        <v>23.342196000000001</v>
      </c>
      <c r="L46" t="s">
        <v>25</v>
      </c>
      <c r="M46" t="s">
        <v>291</v>
      </c>
      <c r="N46">
        <v>7.6999999999999996E-4</v>
      </c>
      <c r="O46" t="s">
        <v>25</v>
      </c>
      <c r="P46" t="s">
        <v>186</v>
      </c>
      <c r="Q46">
        <v>0.148732</v>
      </c>
      <c r="R46" t="s">
        <v>25</v>
      </c>
      <c r="S46" t="s">
        <v>24</v>
      </c>
      <c r="T46">
        <v>6.9128930000000004</v>
      </c>
      <c r="U46" t="s">
        <v>25</v>
      </c>
      <c r="V46" t="s">
        <v>1888</v>
      </c>
      <c r="W46">
        <v>0.05</v>
      </c>
      <c r="X46" t="s">
        <v>189</v>
      </c>
      <c r="Y46">
        <v>1000000</v>
      </c>
      <c r="Z46" t="s">
        <v>190</v>
      </c>
      <c r="AA46">
        <v>30</v>
      </c>
      <c r="AB46" t="s">
        <v>191</v>
      </c>
      <c r="AC46">
        <v>1000</v>
      </c>
      <c r="AD46" t="s">
        <v>192</v>
      </c>
      <c r="AE46">
        <v>30</v>
      </c>
      <c r="AF46" t="s">
        <v>193</v>
      </c>
      <c r="AG46">
        <v>30</v>
      </c>
    </row>
    <row r="47" spans="1:33">
      <c r="A47">
        <v>1081</v>
      </c>
      <c r="B47" t="s">
        <v>182</v>
      </c>
      <c r="C47">
        <v>83</v>
      </c>
      <c r="D47" t="s">
        <v>183</v>
      </c>
      <c r="E47" t="s">
        <v>184</v>
      </c>
      <c r="F47">
        <v>53077.565000000002</v>
      </c>
      <c r="G47" t="s">
        <v>185</v>
      </c>
      <c r="H47">
        <v>2.5999999999999998E-4</v>
      </c>
      <c r="I47" t="s">
        <v>25</v>
      </c>
      <c r="J47" t="s">
        <v>290</v>
      </c>
      <c r="K47">
        <v>8.203417</v>
      </c>
      <c r="L47" t="s">
        <v>25</v>
      </c>
      <c r="M47" t="s">
        <v>291</v>
      </c>
      <c r="N47">
        <v>2.6800000000000001E-4</v>
      </c>
      <c r="O47" t="s">
        <v>25</v>
      </c>
      <c r="P47" t="s">
        <v>186</v>
      </c>
      <c r="Q47" t="e">
        <f t="shared" ref="Q47:Q78" si="1">-nan</f>
        <v>#NAME?</v>
      </c>
      <c r="R47" t="s">
        <v>25</v>
      </c>
      <c r="S47" t="s">
        <v>24</v>
      </c>
      <c r="T47">
        <v>7.8160889999999998</v>
      </c>
      <c r="U47" t="s">
        <v>25</v>
      </c>
      <c r="V47" t="s">
        <v>1888</v>
      </c>
      <c r="W47">
        <v>0.05</v>
      </c>
      <c r="X47" t="s">
        <v>189</v>
      </c>
      <c r="Y47">
        <v>1000000</v>
      </c>
      <c r="Z47" t="s">
        <v>190</v>
      </c>
      <c r="AA47">
        <v>10</v>
      </c>
      <c r="AB47" t="s">
        <v>191</v>
      </c>
      <c r="AC47">
        <v>1000</v>
      </c>
      <c r="AD47" t="s">
        <v>192</v>
      </c>
      <c r="AE47">
        <v>40</v>
      </c>
      <c r="AF47" t="s">
        <v>193</v>
      </c>
      <c r="AG47">
        <v>100</v>
      </c>
    </row>
    <row r="48" spans="1:33">
      <c r="A48">
        <v>1080</v>
      </c>
      <c r="B48" t="s">
        <v>182</v>
      </c>
      <c r="C48">
        <v>83</v>
      </c>
      <c r="D48" t="s">
        <v>183</v>
      </c>
      <c r="E48" t="s">
        <v>184</v>
      </c>
      <c r="F48">
        <v>53558.826000000001</v>
      </c>
      <c r="G48" t="s">
        <v>185</v>
      </c>
      <c r="H48">
        <v>2.8299999999999999E-4</v>
      </c>
      <c r="I48" t="s">
        <v>25</v>
      </c>
      <c r="J48" t="s">
        <v>290</v>
      </c>
      <c r="K48">
        <v>7.184634</v>
      </c>
      <c r="L48" t="s">
        <v>25</v>
      </c>
      <c r="M48" t="s">
        <v>291</v>
      </c>
      <c r="N48">
        <v>2.9E-4</v>
      </c>
      <c r="O48" t="s">
        <v>25</v>
      </c>
      <c r="P48" t="s">
        <v>186</v>
      </c>
      <c r="Q48" t="e">
        <f t="shared" si="1"/>
        <v>#NAME?</v>
      </c>
      <c r="R48" t="s">
        <v>25</v>
      </c>
      <c r="S48" t="s">
        <v>24</v>
      </c>
      <c r="T48">
        <v>8.6293249999999997</v>
      </c>
      <c r="U48" t="s">
        <v>25</v>
      </c>
      <c r="V48" t="s">
        <v>1888</v>
      </c>
      <c r="W48">
        <v>0.05</v>
      </c>
      <c r="X48" t="s">
        <v>189</v>
      </c>
      <c r="Y48">
        <v>1000000</v>
      </c>
      <c r="Z48" t="s">
        <v>190</v>
      </c>
      <c r="AA48">
        <v>10</v>
      </c>
      <c r="AB48" t="s">
        <v>191</v>
      </c>
      <c r="AC48">
        <v>1000</v>
      </c>
      <c r="AD48" t="s">
        <v>192</v>
      </c>
      <c r="AE48">
        <v>40</v>
      </c>
      <c r="AF48" t="s">
        <v>193</v>
      </c>
      <c r="AG48">
        <v>100</v>
      </c>
    </row>
    <row r="49" spans="1:33">
      <c r="A49">
        <v>1079</v>
      </c>
      <c r="B49" t="s">
        <v>182</v>
      </c>
      <c r="C49">
        <v>152</v>
      </c>
      <c r="D49" t="s">
        <v>183</v>
      </c>
      <c r="E49" t="s">
        <v>184</v>
      </c>
      <c r="F49">
        <v>128.56100000000001</v>
      </c>
      <c r="G49" t="s">
        <v>185</v>
      </c>
      <c r="H49">
        <v>2.2699999999999999E-4</v>
      </c>
      <c r="I49" t="s">
        <v>25</v>
      </c>
      <c r="J49" t="s">
        <v>290</v>
      </c>
      <c r="K49">
        <v>8.0221660000000004</v>
      </c>
      <c r="L49" t="s">
        <v>25</v>
      </c>
      <c r="M49" t="s">
        <v>291</v>
      </c>
      <c r="N49">
        <v>2.3499999999999999E-4</v>
      </c>
      <c r="O49" t="s">
        <v>25</v>
      </c>
      <c r="P49" t="s">
        <v>186</v>
      </c>
      <c r="Q49" t="e">
        <f t="shared" si="1"/>
        <v>#NAME?</v>
      </c>
      <c r="R49" t="s">
        <v>25</v>
      </c>
      <c r="S49" t="s">
        <v>24</v>
      </c>
      <c r="T49">
        <v>4.567812</v>
      </c>
      <c r="U49" t="s">
        <v>25</v>
      </c>
      <c r="V49" t="s">
        <v>1888</v>
      </c>
      <c r="W49">
        <v>0.05</v>
      </c>
      <c r="X49" t="s">
        <v>189</v>
      </c>
      <c r="Y49">
        <v>1000000</v>
      </c>
      <c r="Z49" t="s">
        <v>190</v>
      </c>
      <c r="AA49">
        <v>10</v>
      </c>
      <c r="AB49" t="s">
        <v>191</v>
      </c>
      <c r="AC49">
        <v>1000</v>
      </c>
      <c r="AD49" t="s">
        <v>192</v>
      </c>
      <c r="AE49">
        <v>20</v>
      </c>
      <c r="AF49" t="s">
        <v>193</v>
      </c>
      <c r="AG49">
        <v>20</v>
      </c>
    </row>
    <row r="50" spans="1:33">
      <c r="A50">
        <v>1078</v>
      </c>
      <c r="B50" t="s">
        <v>182</v>
      </c>
      <c r="C50">
        <v>152</v>
      </c>
      <c r="D50" t="s">
        <v>183</v>
      </c>
      <c r="E50" t="s">
        <v>184</v>
      </c>
      <c r="F50">
        <v>102.851</v>
      </c>
      <c r="G50" t="s">
        <v>185</v>
      </c>
      <c r="H50">
        <v>2.63E-4</v>
      </c>
      <c r="I50" t="s">
        <v>25</v>
      </c>
      <c r="J50" t="s">
        <v>290</v>
      </c>
      <c r="K50">
        <v>8.1211310000000001</v>
      </c>
      <c r="L50" t="s">
        <v>25</v>
      </c>
      <c r="M50" t="s">
        <v>291</v>
      </c>
      <c r="N50">
        <v>2.7099999999999997E-4</v>
      </c>
      <c r="O50" t="s">
        <v>25</v>
      </c>
      <c r="P50" t="s">
        <v>186</v>
      </c>
      <c r="Q50" t="e">
        <f t="shared" si="1"/>
        <v>#NAME?</v>
      </c>
      <c r="R50" t="s">
        <v>25</v>
      </c>
      <c r="S50" t="s">
        <v>24</v>
      </c>
      <c r="T50">
        <v>5.9119169999999999</v>
      </c>
      <c r="U50" t="s">
        <v>25</v>
      </c>
      <c r="V50" t="s">
        <v>1888</v>
      </c>
      <c r="W50">
        <v>0.05</v>
      </c>
      <c r="X50" t="s">
        <v>189</v>
      </c>
      <c r="Y50">
        <v>1000000</v>
      </c>
      <c r="Z50" t="s">
        <v>190</v>
      </c>
      <c r="AA50">
        <v>10</v>
      </c>
      <c r="AB50" t="s">
        <v>191</v>
      </c>
      <c r="AC50">
        <v>1000</v>
      </c>
      <c r="AD50" t="s">
        <v>192</v>
      </c>
      <c r="AE50">
        <v>20</v>
      </c>
      <c r="AF50" t="s">
        <v>193</v>
      </c>
      <c r="AG50">
        <v>20</v>
      </c>
    </row>
    <row r="51" spans="1:33">
      <c r="A51">
        <v>1077</v>
      </c>
      <c r="B51" t="s">
        <v>182</v>
      </c>
      <c r="C51">
        <v>152</v>
      </c>
      <c r="D51" t="s">
        <v>183</v>
      </c>
      <c r="E51" t="s">
        <v>184</v>
      </c>
      <c r="F51">
        <v>105.56699999999999</v>
      </c>
      <c r="G51" t="s">
        <v>185</v>
      </c>
      <c r="H51">
        <v>2.61E-4</v>
      </c>
      <c r="I51" t="s">
        <v>25</v>
      </c>
      <c r="J51" t="s">
        <v>290</v>
      </c>
      <c r="K51">
        <v>8.0958159999999992</v>
      </c>
      <c r="L51" t="s">
        <v>25</v>
      </c>
      <c r="M51" t="s">
        <v>291</v>
      </c>
      <c r="N51">
        <v>2.6899999999999998E-4</v>
      </c>
      <c r="O51" t="s">
        <v>25</v>
      </c>
      <c r="P51" t="s">
        <v>186</v>
      </c>
      <c r="Q51" t="e">
        <f t="shared" si="1"/>
        <v>#NAME?</v>
      </c>
      <c r="R51" t="s">
        <v>25</v>
      </c>
      <c r="S51" t="s">
        <v>24</v>
      </c>
      <c r="T51">
        <v>5.8948470000000004</v>
      </c>
      <c r="U51" t="s">
        <v>25</v>
      </c>
      <c r="V51" t="s">
        <v>1888</v>
      </c>
      <c r="W51">
        <v>0.05</v>
      </c>
      <c r="X51" t="s">
        <v>189</v>
      </c>
      <c r="Y51">
        <v>1000000</v>
      </c>
      <c r="Z51" t="s">
        <v>190</v>
      </c>
      <c r="AA51">
        <v>10</v>
      </c>
      <c r="AB51" t="s">
        <v>191</v>
      </c>
      <c r="AC51">
        <v>1000</v>
      </c>
      <c r="AD51" t="s">
        <v>192</v>
      </c>
      <c r="AE51">
        <v>20</v>
      </c>
      <c r="AF51" t="s">
        <v>193</v>
      </c>
      <c r="AG51">
        <v>20</v>
      </c>
    </row>
    <row r="52" spans="1:33">
      <c r="A52">
        <v>1076</v>
      </c>
      <c r="B52" t="s">
        <v>182</v>
      </c>
      <c r="C52">
        <v>152</v>
      </c>
      <c r="D52" t="s">
        <v>183</v>
      </c>
      <c r="E52" t="s">
        <v>184</v>
      </c>
      <c r="F52">
        <v>108.45399999999999</v>
      </c>
      <c r="G52" t="s">
        <v>185</v>
      </c>
      <c r="H52">
        <v>2.6400000000000002E-4</v>
      </c>
      <c r="I52" t="s">
        <v>25</v>
      </c>
      <c r="J52" t="s">
        <v>290</v>
      </c>
      <c r="K52">
        <v>8.0877020000000002</v>
      </c>
      <c r="L52" t="s">
        <v>25</v>
      </c>
      <c r="M52" t="s">
        <v>291</v>
      </c>
      <c r="N52">
        <v>2.72E-4</v>
      </c>
      <c r="O52" t="s">
        <v>25</v>
      </c>
      <c r="P52" t="s">
        <v>186</v>
      </c>
      <c r="Q52" t="e">
        <f t="shared" si="1"/>
        <v>#NAME?</v>
      </c>
      <c r="R52" t="s">
        <v>25</v>
      </c>
      <c r="S52" t="s">
        <v>24</v>
      </c>
      <c r="T52">
        <v>5.888045</v>
      </c>
      <c r="U52" t="s">
        <v>25</v>
      </c>
      <c r="V52" t="s">
        <v>1888</v>
      </c>
      <c r="W52">
        <v>0.05</v>
      </c>
      <c r="X52" t="s">
        <v>189</v>
      </c>
      <c r="Y52">
        <v>1000000</v>
      </c>
      <c r="Z52" t="s">
        <v>190</v>
      </c>
      <c r="AA52">
        <v>10</v>
      </c>
      <c r="AB52" t="s">
        <v>191</v>
      </c>
      <c r="AC52">
        <v>1000</v>
      </c>
      <c r="AD52" t="s">
        <v>192</v>
      </c>
      <c r="AE52">
        <v>20</v>
      </c>
      <c r="AF52" t="s">
        <v>193</v>
      </c>
      <c r="AG52">
        <v>20</v>
      </c>
    </row>
    <row r="53" spans="1:33">
      <c r="A53">
        <v>1075</v>
      </c>
      <c r="B53" t="s">
        <v>182</v>
      </c>
      <c r="C53">
        <v>152</v>
      </c>
      <c r="D53" t="s">
        <v>183</v>
      </c>
      <c r="E53" t="s">
        <v>184</v>
      </c>
      <c r="F53">
        <v>98.454999999999998</v>
      </c>
      <c r="G53" t="s">
        <v>185</v>
      </c>
      <c r="H53">
        <v>2.6499999999999999E-4</v>
      </c>
      <c r="I53" t="s">
        <v>25</v>
      </c>
      <c r="J53" t="s">
        <v>290</v>
      </c>
      <c r="K53">
        <v>8.1223720000000004</v>
      </c>
      <c r="L53" t="s">
        <v>25</v>
      </c>
      <c r="M53" t="s">
        <v>291</v>
      </c>
      <c r="N53">
        <v>2.7399999999999999E-4</v>
      </c>
      <c r="O53" t="s">
        <v>25</v>
      </c>
      <c r="P53" t="s">
        <v>186</v>
      </c>
      <c r="Q53" t="e">
        <f t="shared" si="1"/>
        <v>#NAME?</v>
      </c>
      <c r="R53" t="s">
        <v>25</v>
      </c>
      <c r="S53" t="s">
        <v>24</v>
      </c>
      <c r="T53">
        <v>5.9621490000000001</v>
      </c>
      <c r="U53" t="s">
        <v>25</v>
      </c>
      <c r="V53" t="s">
        <v>1888</v>
      </c>
      <c r="W53">
        <v>0.05</v>
      </c>
      <c r="X53" t="s">
        <v>189</v>
      </c>
      <c r="Y53">
        <v>1000000</v>
      </c>
      <c r="Z53" t="s">
        <v>190</v>
      </c>
      <c r="AA53">
        <v>10</v>
      </c>
      <c r="AB53" t="s">
        <v>191</v>
      </c>
      <c r="AC53">
        <v>1000</v>
      </c>
      <c r="AD53" t="s">
        <v>192</v>
      </c>
      <c r="AE53">
        <v>20</v>
      </c>
      <c r="AF53" t="s">
        <v>193</v>
      </c>
      <c r="AG53">
        <v>20</v>
      </c>
    </row>
    <row r="54" spans="1:33">
      <c r="A54">
        <v>1074</v>
      </c>
      <c r="B54" t="s">
        <v>182</v>
      </c>
      <c r="C54">
        <v>152</v>
      </c>
      <c r="D54" t="s">
        <v>183</v>
      </c>
      <c r="E54" t="s">
        <v>184</v>
      </c>
      <c r="F54">
        <v>0</v>
      </c>
      <c r="G54" t="s">
        <v>185</v>
      </c>
      <c r="H54">
        <v>3.77E-4</v>
      </c>
      <c r="I54" t="s">
        <v>25</v>
      </c>
      <c r="J54" t="s">
        <v>290</v>
      </c>
      <c r="K54">
        <v>8.6152219999999993</v>
      </c>
      <c r="L54" t="s">
        <v>25</v>
      </c>
      <c r="M54" t="s">
        <v>291</v>
      </c>
      <c r="N54">
        <v>3.86E-4</v>
      </c>
      <c r="O54" t="s">
        <v>25</v>
      </c>
      <c r="P54" t="s">
        <v>186</v>
      </c>
      <c r="Q54" t="e">
        <f t="shared" si="1"/>
        <v>#NAME?</v>
      </c>
      <c r="R54" t="s">
        <v>25</v>
      </c>
      <c r="S54" t="s">
        <v>24</v>
      </c>
      <c r="T54">
        <v>16.330703</v>
      </c>
      <c r="U54" t="s">
        <v>25</v>
      </c>
      <c r="V54" t="s">
        <v>1888</v>
      </c>
      <c r="W54">
        <v>0.05</v>
      </c>
      <c r="X54" t="s">
        <v>189</v>
      </c>
      <c r="Y54">
        <v>1000000</v>
      </c>
      <c r="Z54" t="s">
        <v>190</v>
      </c>
      <c r="AA54">
        <v>10</v>
      </c>
      <c r="AB54" t="s">
        <v>191</v>
      </c>
      <c r="AC54">
        <v>1000</v>
      </c>
      <c r="AD54" t="s">
        <v>192</v>
      </c>
      <c r="AE54">
        <v>20</v>
      </c>
      <c r="AF54" t="s">
        <v>193</v>
      </c>
      <c r="AG54">
        <v>100</v>
      </c>
    </row>
    <row r="55" spans="1:33">
      <c r="A55">
        <v>1073</v>
      </c>
      <c r="B55" t="s">
        <v>182</v>
      </c>
      <c r="C55">
        <v>152</v>
      </c>
      <c r="D55" t="s">
        <v>183</v>
      </c>
      <c r="E55" t="s">
        <v>184</v>
      </c>
      <c r="F55">
        <v>0.01</v>
      </c>
      <c r="G55" t="s">
        <v>185</v>
      </c>
      <c r="H55">
        <v>4.2900000000000002E-4</v>
      </c>
      <c r="I55" t="s">
        <v>25</v>
      </c>
      <c r="J55" t="s">
        <v>290</v>
      </c>
      <c r="K55">
        <v>8.9431320000000003</v>
      </c>
      <c r="L55" t="s">
        <v>25</v>
      </c>
      <c r="M55" t="s">
        <v>291</v>
      </c>
      <c r="N55">
        <v>4.3800000000000002E-4</v>
      </c>
      <c r="O55" t="s">
        <v>25</v>
      </c>
      <c r="P55" t="s">
        <v>186</v>
      </c>
      <c r="Q55" t="e">
        <f t="shared" si="1"/>
        <v>#NAME?</v>
      </c>
      <c r="R55" t="s">
        <v>25</v>
      </c>
      <c r="S55" t="s">
        <v>24</v>
      </c>
      <c r="T55">
        <v>13.411410999999999</v>
      </c>
      <c r="U55" t="s">
        <v>25</v>
      </c>
      <c r="V55" t="s">
        <v>1888</v>
      </c>
      <c r="W55">
        <v>0.05</v>
      </c>
      <c r="X55" t="s">
        <v>189</v>
      </c>
      <c r="Y55">
        <v>1000000</v>
      </c>
      <c r="Z55" t="s">
        <v>190</v>
      </c>
      <c r="AA55">
        <v>10</v>
      </c>
      <c r="AB55" t="s">
        <v>191</v>
      </c>
      <c r="AC55">
        <v>1000</v>
      </c>
      <c r="AD55" t="s">
        <v>192</v>
      </c>
      <c r="AE55">
        <v>20</v>
      </c>
      <c r="AF55" t="s">
        <v>193</v>
      </c>
      <c r="AG55">
        <v>100</v>
      </c>
    </row>
    <row r="56" spans="1:33">
      <c r="A56">
        <v>1072</v>
      </c>
      <c r="B56" t="s">
        <v>182</v>
      </c>
      <c r="C56">
        <v>152</v>
      </c>
      <c r="D56" t="s">
        <v>183</v>
      </c>
      <c r="E56" t="s">
        <v>184</v>
      </c>
      <c r="F56">
        <v>7.5010000000000003</v>
      </c>
      <c r="G56" t="s">
        <v>185</v>
      </c>
      <c r="H56">
        <v>3.0299999999999999E-4</v>
      </c>
      <c r="I56" t="s">
        <v>25</v>
      </c>
      <c r="J56" t="s">
        <v>290</v>
      </c>
      <c r="K56">
        <v>8.1723710000000001</v>
      </c>
      <c r="L56" t="s">
        <v>25</v>
      </c>
      <c r="M56" t="s">
        <v>291</v>
      </c>
      <c r="N56">
        <v>3.1100000000000002E-4</v>
      </c>
      <c r="O56" t="s">
        <v>25</v>
      </c>
      <c r="P56" t="s">
        <v>186</v>
      </c>
      <c r="Q56" t="e">
        <f t="shared" si="1"/>
        <v>#NAME?</v>
      </c>
      <c r="R56" t="s">
        <v>25</v>
      </c>
      <c r="S56" t="s">
        <v>24</v>
      </c>
      <c r="T56">
        <v>9.4061610000000009</v>
      </c>
      <c r="U56" t="s">
        <v>25</v>
      </c>
      <c r="V56" t="s">
        <v>1888</v>
      </c>
      <c r="W56">
        <v>0.05</v>
      </c>
      <c r="X56" t="s">
        <v>189</v>
      </c>
      <c r="Y56">
        <v>1000000</v>
      </c>
      <c r="Z56" t="s">
        <v>190</v>
      </c>
      <c r="AA56">
        <v>10</v>
      </c>
      <c r="AB56" t="s">
        <v>191</v>
      </c>
      <c r="AC56">
        <v>1000</v>
      </c>
      <c r="AD56" t="s">
        <v>192</v>
      </c>
      <c r="AE56">
        <v>20</v>
      </c>
      <c r="AF56" t="s">
        <v>193</v>
      </c>
      <c r="AG56">
        <v>100</v>
      </c>
    </row>
    <row r="57" spans="1:33">
      <c r="A57">
        <v>1071</v>
      </c>
      <c r="B57" t="s">
        <v>182</v>
      </c>
      <c r="C57">
        <v>152</v>
      </c>
      <c r="D57" t="s">
        <v>183</v>
      </c>
      <c r="E57" t="s">
        <v>184</v>
      </c>
      <c r="F57">
        <v>44.42</v>
      </c>
      <c r="G57" t="s">
        <v>185</v>
      </c>
      <c r="H57">
        <v>2.6800000000000001E-4</v>
      </c>
      <c r="I57" t="s">
        <v>25</v>
      </c>
      <c r="J57" t="s">
        <v>290</v>
      </c>
      <c r="K57">
        <v>8.027101</v>
      </c>
      <c r="L57" t="s">
        <v>25</v>
      </c>
      <c r="M57" t="s">
        <v>291</v>
      </c>
      <c r="N57">
        <v>2.7599999999999999E-4</v>
      </c>
      <c r="O57" t="s">
        <v>25</v>
      </c>
      <c r="P57" t="s">
        <v>186</v>
      </c>
      <c r="Q57" t="e">
        <f t="shared" si="1"/>
        <v>#NAME?</v>
      </c>
      <c r="R57" t="s">
        <v>25</v>
      </c>
      <c r="S57" t="s">
        <v>24</v>
      </c>
      <c r="T57">
        <v>6.6587800000000001</v>
      </c>
      <c r="U57" t="s">
        <v>25</v>
      </c>
      <c r="V57" t="s">
        <v>1888</v>
      </c>
      <c r="W57">
        <v>0.05</v>
      </c>
      <c r="X57" t="s">
        <v>189</v>
      </c>
      <c r="Y57">
        <v>1000000</v>
      </c>
      <c r="Z57" t="s">
        <v>190</v>
      </c>
      <c r="AA57">
        <v>10</v>
      </c>
      <c r="AB57" t="s">
        <v>191</v>
      </c>
      <c r="AC57">
        <v>1000</v>
      </c>
      <c r="AD57" t="s">
        <v>192</v>
      </c>
      <c r="AE57">
        <v>20</v>
      </c>
      <c r="AF57" t="s">
        <v>193</v>
      </c>
      <c r="AG57">
        <v>100</v>
      </c>
    </row>
    <row r="58" spans="1:33">
      <c r="A58">
        <v>1070</v>
      </c>
      <c r="B58" t="s">
        <v>182</v>
      </c>
      <c r="C58">
        <v>152</v>
      </c>
      <c r="D58" t="s">
        <v>183</v>
      </c>
      <c r="E58" t="s">
        <v>184</v>
      </c>
      <c r="F58">
        <v>93.084999999999994</v>
      </c>
      <c r="G58" t="s">
        <v>185</v>
      </c>
      <c r="H58">
        <v>2.63E-4</v>
      </c>
      <c r="I58" t="s">
        <v>25</v>
      </c>
      <c r="J58" t="s">
        <v>290</v>
      </c>
      <c r="K58">
        <v>8.0174730000000007</v>
      </c>
      <c r="L58" t="s">
        <v>25</v>
      </c>
      <c r="M58" t="s">
        <v>291</v>
      </c>
      <c r="N58">
        <v>2.7099999999999997E-4</v>
      </c>
      <c r="O58" t="s">
        <v>25</v>
      </c>
      <c r="P58" t="s">
        <v>186</v>
      </c>
      <c r="Q58" t="e">
        <f t="shared" si="1"/>
        <v>#NAME?</v>
      </c>
      <c r="R58" t="s">
        <v>25</v>
      </c>
      <c r="S58" t="s">
        <v>24</v>
      </c>
      <c r="T58">
        <v>5.879912</v>
      </c>
      <c r="U58" t="s">
        <v>25</v>
      </c>
      <c r="V58" t="s">
        <v>1888</v>
      </c>
      <c r="W58">
        <v>0.05</v>
      </c>
      <c r="X58" t="s">
        <v>189</v>
      </c>
      <c r="Y58">
        <v>1000000</v>
      </c>
      <c r="Z58" t="s">
        <v>190</v>
      </c>
      <c r="AA58">
        <v>10</v>
      </c>
      <c r="AB58" t="s">
        <v>191</v>
      </c>
      <c r="AC58">
        <v>1000</v>
      </c>
      <c r="AD58" t="s">
        <v>192</v>
      </c>
      <c r="AE58">
        <v>20</v>
      </c>
      <c r="AF58" t="s">
        <v>193</v>
      </c>
      <c r="AG58">
        <v>100</v>
      </c>
    </row>
    <row r="59" spans="1:33">
      <c r="A59">
        <v>1069</v>
      </c>
      <c r="B59" t="s">
        <v>182</v>
      </c>
      <c r="C59">
        <v>152</v>
      </c>
      <c r="D59" t="s">
        <v>183</v>
      </c>
      <c r="E59" t="s">
        <v>184</v>
      </c>
      <c r="F59">
        <v>104.6</v>
      </c>
      <c r="G59" t="s">
        <v>185</v>
      </c>
      <c r="H59">
        <v>2.5300000000000002E-4</v>
      </c>
      <c r="I59" t="s">
        <v>25</v>
      </c>
      <c r="J59" t="s">
        <v>290</v>
      </c>
      <c r="K59">
        <v>8.021191</v>
      </c>
      <c r="L59" t="s">
        <v>25</v>
      </c>
      <c r="M59" t="s">
        <v>291</v>
      </c>
      <c r="N59">
        <v>2.61E-4</v>
      </c>
      <c r="O59" t="s">
        <v>25</v>
      </c>
      <c r="P59" t="s">
        <v>186</v>
      </c>
      <c r="Q59" t="e">
        <f t="shared" si="1"/>
        <v>#NAME?</v>
      </c>
      <c r="R59" t="s">
        <v>25</v>
      </c>
      <c r="S59" t="s">
        <v>24</v>
      </c>
      <c r="T59">
        <v>5.6726210000000004</v>
      </c>
      <c r="U59" t="s">
        <v>25</v>
      </c>
      <c r="V59" t="s">
        <v>1888</v>
      </c>
      <c r="W59">
        <v>0.05</v>
      </c>
      <c r="X59" t="s">
        <v>189</v>
      </c>
      <c r="Y59">
        <v>1000000</v>
      </c>
      <c r="Z59" t="s">
        <v>190</v>
      </c>
      <c r="AA59">
        <v>10</v>
      </c>
      <c r="AB59" t="s">
        <v>191</v>
      </c>
      <c r="AC59">
        <v>1000</v>
      </c>
      <c r="AD59" t="s">
        <v>192</v>
      </c>
      <c r="AE59">
        <v>20</v>
      </c>
      <c r="AF59" t="s">
        <v>193</v>
      </c>
      <c r="AG59">
        <v>100</v>
      </c>
    </row>
    <row r="60" spans="1:33">
      <c r="A60">
        <v>1068</v>
      </c>
      <c r="B60" t="s">
        <v>182</v>
      </c>
      <c r="C60">
        <v>152</v>
      </c>
      <c r="D60" t="s">
        <v>183</v>
      </c>
      <c r="E60" t="s">
        <v>184</v>
      </c>
      <c r="F60">
        <v>0</v>
      </c>
      <c r="G60" t="s">
        <v>185</v>
      </c>
      <c r="H60">
        <v>4.2000000000000002E-4</v>
      </c>
      <c r="I60" t="s">
        <v>25</v>
      </c>
      <c r="J60" t="s">
        <v>290</v>
      </c>
      <c r="K60">
        <v>8.3930430000000005</v>
      </c>
      <c r="L60" t="s">
        <v>25</v>
      </c>
      <c r="M60" t="s">
        <v>291</v>
      </c>
      <c r="N60">
        <v>4.2900000000000002E-4</v>
      </c>
      <c r="O60" t="s">
        <v>25</v>
      </c>
      <c r="P60" t="s">
        <v>186</v>
      </c>
      <c r="Q60" t="e">
        <f t="shared" si="1"/>
        <v>#NAME?</v>
      </c>
      <c r="R60" t="s">
        <v>25</v>
      </c>
      <c r="S60" t="s">
        <v>24</v>
      </c>
      <c r="T60">
        <v>15.203454000000001</v>
      </c>
      <c r="U60" t="s">
        <v>25</v>
      </c>
      <c r="V60" t="s">
        <v>1888</v>
      </c>
      <c r="W60">
        <v>0.05</v>
      </c>
      <c r="X60" t="s">
        <v>189</v>
      </c>
      <c r="Y60">
        <v>1000000</v>
      </c>
      <c r="Z60" t="s">
        <v>190</v>
      </c>
      <c r="AA60">
        <v>10</v>
      </c>
      <c r="AB60" t="s">
        <v>191</v>
      </c>
      <c r="AC60">
        <v>1000</v>
      </c>
      <c r="AD60" t="s">
        <v>192</v>
      </c>
      <c r="AE60">
        <v>20</v>
      </c>
      <c r="AF60" t="s">
        <v>193</v>
      </c>
      <c r="AG60">
        <v>100</v>
      </c>
    </row>
    <row r="61" spans="1:33">
      <c r="A61">
        <v>1067</v>
      </c>
      <c r="B61" t="s">
        <v>182</v>
      </c>
      <c r="C61">
        <v>76</v>
      </c>
      <c r="D61" t="s">
        <v>183</v>
      </c>
      <c r="E61" t="s">
        <v>184</v>
      </c>
      <c r="F61">
        <v>41250.705999999998</v>
      </c>
      <c r="G61" t="s">
        <v>185</v>
      </c>
      <c r="H61">
        <v>1.6799999999999999E-4</v>
      </c>
      <c r="I61" t="s">
        <v>25</v>
      </c>
      <c r="J61" t="s">
        <v>290</v>
      </c>
      <c r="K61">
        <v>6.1566080000000003</v>
      </c>
      <c r="L61" t="s">
        <v>25</v>
      </c>
      <c r="M61" t="s">
        <v>291</v>
      </c>
      <c r="N61">
        <v>1.74E-4</v>
      </c>
      <c r="O61" t="s">
        <v>25</v>
      </c>
      <c r="P61" t="s">
        <v>186</v>
      </c>
      <c r="Q61" t="e">
        <f t="shared" si="1"/>
        <v>#NAME?</v>
      </c>
      <c r="R61" t="s">
        <v>25</v>
      </c>
      <c r="S61" t="s">
        <v>24</v>
      </c>
      <c r="T61">
        <v>2.648183</v>
      </c>
      <c r="U61" t="s">
        <v>25</v>
      </c>
      <c r="V61" t="s">
        <v>1888</v>
      </c>
      <c r="W61">
        <v>0.05</v>
      </c>
      <c r="X61" t="s">
        <v>189</v>
      </c>
      <c r="Y61">
        <v>1000000</v>
      </c>
      <c r="Z61" t="s">
        <v>190</v>
      </c>
      <c r="AA61">
        <v>5</v>
      </c>
      <c r="AB61" t="s">
        <v>191</v>
      </c>
      <c r="AC61">
        <v>1000</v>
      </c>
      <c r="AD61" t="s">
        <v>192</v>
      </c>
      <c r="AE61">
        <v>20</v>
      </c>
      <c r="AF61" t="s">
        <v>193</v>
      </c>
      <c r="AG61">
        <v>30</v>
      </c>
    </row>
    <row r="62" spans="1:33">
      <c r="A62">
        <v>1066</v>
      </c>
      <c r="B62" t="s">
        <v>182</v>
      </c>
      <c r="C62">
        <v>76</v>
      </c>
      <c r="D62" t="s">
        <v>183</v>
      </c>
      <c r="E62" t="s">
        <v>184</v>
      </c>
      <c r="F62">
        <v>69070.451000000001</v>
      </c>
      <c r="G62" t="s">
        <v>185</v>
      </c>
      <c r="H62">
        <v>1.94E-4</v>
      </c>
      <c r="I62" t="s">
        <v>25</v>
      </c>
      <c r="J62" t="s">
        <v>290</v>
      </c>
      <c r="K62">
        <v>6.0139579999999997</v>
      </c>
      <c r="L62" t="s">
        <v>25</v>
      </c>
      <c r="M62" t="s">
        <v>291</v>
      </c>
      <c r="N62">
        <v>2.0000000000000001E-4</v>
      </c>
      <c r="O62" t="s">
        <v>25</v>
      </c>
      <c r="P62" t="s">
        <v>186</v>
      </c>
      <c r="Q62" t="e">
        <f t="shared" si="1"/>
        <v>#NAME?</v>
      </c>
      <c r="R62" t="s">
        <v>25</v>
      </c>
      <c r="S62" t="s">
        <v>24</v>
      </c>
      <c r="T62">
        <v>5.706645</v>
      </c>
      <c r="U62" t="s">
        <v>25</v>
      </c>
      <c r="V62" t="s">
        <v>1888</v>
      </c>
      <c r="W62">
        <v>0.05</v>
      </c>
      <c r="X62" t="s">
        <v>189</v>
      </c>
      <c r="Y62">
        <v>1000000</v>
      </c>
      <c r="Z62" t="s">
        <v>190</v>
      </c>
      <c r="AA62">
        <v>5</v>
      </c>
      <c r="AB62" t="s">
        <v>191</v>
      </c>
      <c r="AC62">
        <v>1000</v>
      </c>
      <c r="AD62" t="s">
        <v>192</v>
      </c>
      <c r="AE62">
        <v>20</v>
      </c>
      <c r="AF62" t="s">
        <v>193</v>
      </c>
      <c r="AG62">
        <v>100</v>
      </c>
    </row>
    <row r="63" spans="1:33">
      <c r="A63">
        <v>1065</v>
      </c>
      <c r="B63" t="s">
        <v>182</v>
      </c>
      <c r="C63">
        <v>76</v>
      </c>
      <c r="D63" t="s">
        <v>183</v>
      </c>
      <c r="E63" t="s">
        <v>184</v>
      </c>
      <c r="F63">
        <v>23252.080000000002</v>
      </c>
      <c r="G63" t="s">
        <v>185</v>
      </c>
      <c r="H63">
        <v>2.3699999999999999E-4</v>
      </c>
      <c r="I63" t="s">
        <v>25</v>
      </c>
      <c r="J63" t="s">
        <v>290</v>
      </c>
      <c r="K63">
        <v>6.5184090000000001</v>
      </c>
      <c r="L63" t="s">
        <v>25</v>
      </c>
      <c r="M63" t="s">
        <v>291</v>
      </c>
      <c r="N63">
        <v>2.43E-4</v>
      </c>
      <c r="O63" t="s">
        <v>25</v>
      </c>
      <c r="P63" t="s">
        <v>186</v>
      </c>
      <c r="Q63" t="e">
        <f t="shared" si="1"/>
        <v>#NAME?</v>
      </c>
      <c r="R63" t="s">
        <v>25</v>
      </c>
      <c r="S63" t="s">
        <v>24</v>
      </c>
      <c r="T63">
        <v>10.387039</v>
      </c>
      <c r="U63" t="s">
        <v>25</v>
      </c>
      <c r="V63" t="s">
        <v>1888</v>
      </c>
      <c r="W63">
        <v>0.05</v>
      </c>
      <c r="X63" t="s">
        <v>189</v>
      </c>
      <c r="Y63">
        <v>1000000</v>
      </c>
      <c r="Z63" t="s">
        <v>190</v>
      </c>
      <c r="AA63">
        <v>5</v>
      </c>
      <c r="AB63" t="s">
        <v>191</v>
      </c>
      <c r="AC63">
        <v>1000</v>
      </c>
      <c r="AD63" t="s">
        <v>192</v>
      </c>
      <c r="AE63">
        <v>20</v>
      </c>
      <c r="AF63" t="s">
        <v>193</v>
      </c>
      <c r="AG63">
        <v>300</v>
      </c>
    </row>
    <row r="64" spans="1:33">
      <c r="A64">
        <v>1064</v>
      </c>
      <c r="B64" t="s">
        <v>182</v>
      </c>
      <c r="C64">
        <v>76</v>
      </c>
      <c r="D64" t="s">
        <v>183</v>
      </c>
      <c r="E64" t="s">
        <v>184</v>
      </c>
      <c r="F64">
        <v>2921.4059999999999</v>
      </c>
      <c r="G64" t="s">
        <v>185</v>
      </c>
      <c r="H64">
        <v>4.1199999999999999E-4</v>
      </c>
      <c r="I64" t="s">
        <v>25</v>
      </c>
      <c r="J64" t="s">
        <v>290</v>
      </c>
      <c r="K64">
        <v>6.2414290000000001</v>
      </c>
      <c r="L64" t="s">
        <v>25</v>
      </c>
      <c r="M64" t="s">
        <v>291</v>
      </c>
      <c r="N64">
        <v>4.1800000000000002E-4</v>
      </c>
      <c r="O64" t="s">
        <v>25</v>
      </c>
      <c r="P64" t="s">
        <v>186</v>
      </c>
      <c r="Q64" t="e">
        <f t="shared" si="1"/>
        <v>#NAME?</v>
      </c>
      <c r="R64" t="s">
        <v>25</v>
      </c>
      <c r="S64" t="s">
        <v>24</v>
      </c>
      <c r="T64">
        <v>19.661532000000001</v>
      </c>
      <c r="U64" t="s">
        <v>25</v>
      </c>
      <c r="V64" t="s">
        <v>1888</v>
      </c>
      <c r="W64">
        <v>0.05</v>
      </c>
      <c r="X64" t="s">
        <v>189</v>
      </c>
      <c r="Y64">
        <v>1000000</v>
      </c>
      <c r="Z64" t="s">
        <v>190</v>
      </c>
      <c r="AA64">
        <v>5</v>
      </c>
      <c r="AB64" t="s">
        <v>191</v>
      </c>
      <c r="AC64">
        <v>1000</v>
      </c>
      <c r="AD64" t="s">
        <v>192</v>
      </c>
      <c r="AE64">
        <v>20</v>
      </c>
      <c r="AF64" t="s">
        <v>193</v>
      </c>
      <c r="AG64">
        <v>1000</v>
      </c>
    </row>
    <row r="65" spans="1:33">
      <c r="A65">
        <v>1063</v>
      </c>
      <c r="B65" t="s">
        <v>182</v>
      </c>
      <c r="C65">
        <v>76</v>
      </c>
      <c r="D65" t="s">
        <v>183</v>
      </c>
      <c r="E65" t="s">
        <v>184</v>
      </c>
      <c r="F65">
        <v>40.484999999999999</v>
      </c>
      <c r="G65" t="s">
        <v>185</v>
      </c>
      <c r="H65">
        <v>8.4099999999999995E-4</v>
      </c>
      <c r="I65" t="s">
        <v>25</v>
      </c>
      <c r="J65" t="s">
        <v>290</v>
      </c>
      <c r="K65">
        <v>6.4185590000000001</v>
      </c>
      <c r="L65" t="s">
        <v>25</v>
      </c>
      <c r="M65" t="s">
        <v>291</v>
      </c>
      <c r="N65">
        <v>8.4800000000000001E-4</v>
      </c>
      <c r="O65" t="s">
        <v>25</v>
      </c>
      <c r="P65" t="s">
        <v>186</v>
      </c>
      <c r="Q65" t="e">
        <f t="shared" si="1"/>
        <v>#NAME?</v>
      </c>
      <c r="R65" t="s">
        <v>25</v>
      </c>
      <c r="S65" t="s">
        <v>24</v>
      </c>
      <c r="T65">
        <v>31.732389000000001</v>
      </c>
      <c r="U65" t="s">
        <v>25</v>
      </c>
      <c r="V65" t="s">
        <v>1888</v>
      </c>
      <c r="W65">
        <v>0.05</v>
      </c>
      <c r="X65" t="s">
        <v>189</v>
      </c>
      <c r="Y65">
        <v>1000000</v>
      </c>
      <c r="Z65" t="s">
        <v>190</v>
      </c>
      <c r="AA65">
        <v>5</v>
      </c>
      <c r="AB65" t="s">
        <v>191</v>
      </c>
      <c r="AC65">
        <v>1000</v>
      </c>
      <c r="AD65" t="s">
        <v>192</v>
      </c>
      <c r="AE65">
        <v>20</v>
      </c>
      <c r="AF65" t="s">
        <v>193</v>
      </c>
      <c r="AG65">
        <v>3000</v>
      </c>
    </row>
    <row r="66" spans="1:33">
      <c r="A66">
        <v>1062</v>
      </c>
      <c r="B66" t="s">
        <v>182</v>
      </c>
      <c r="C66">
        <v>76</v>
      </c>
      <c r="D66" t="s">
        <v>183</v>
      </c>
      <c r="E66" t="s">
        <v>184</v>
      </c>
      <c r="F66">
        <v>2.4209999999999998</v>
      </c>
      <c r="G66" t="s">
        <v>185</v>
      </c>
      <c r="H66">
        <v>1.3290000000000001E-3</v>
      </c>
      <c r="I66" t="s">
        <v>25</v>
      </c>
      <c r="J66" t="s">
        <v>290</v>
      </c>
      <c r="K66">
        <v>6.85494</v>
      </c>
      <c r="L66" t="s">
        <v>25</v>
      </c>
      <c r="M66" t="s">
        <v>291</v>
      </c>
      <c r="N66">
        <v>1.335E-3</v>
      </c>
      <c r="O66" t="s">
        <v>25</v>
      </c>
      <c r="P66" t="s">
        <v>186</v>
      </c>
      <c r="Q66" t="e">
        <f t="shared" si="1"/>
        <v>#NAME?</v>
      </c>
      <c r="R66" t="s">
        <v>25</v>
      </c>
      <c r="S66" t="s">
        <v>24</v>
      </c>
      <c r="T66">
        <v>48.727632</v>
      </c>
      <c r="U66" t="s">
        <v>25</v>
      </c>
      <c r="V66" t="s">
        <v>1888</v>
      </c>
      <c r="W66">
        <v>0.05</v>
      </c>
      <c r="X66" t="s">
        <v>189</v>
      </c>
      <c r="Y66">
        <v>1000000</v>
      </c>
      <c r="Z66" t="s">
        <v>190</v>
      </c>
      <c r="AA66">
        <v>5</v>
      </c>
      <c r="AB66" t="s">
        <v>191</v>
      </c>
      <c r="AC66">
        <v>1000</v>
      </c>
      <c r="AD66" t="s">
        <v>192</v>
      </c>
      <c r="AE66">
        <v>20</v>
      </c>
      <c r="AF66" t="s">
        <v>193</v>
      </c>
      <c r="AG66">
        <v>10000</v>
      </c>
    </row>
    <row r="67" spans="1:33">
      <c r="A67">
        <v>1061</v>
      </c>
      <c r="B67" t="s">
        <v>182</v>
      </c>
      <c r="C67">
        <v>76</v>
      </c>
      <c r="D67" t="s">
        <v>183</v>
      </c>
      <c r="E67" t="s">
        <v>184</v>
      </c>
      <c r="F67">
        <v>41430.370000000003</v>
      </c>
      <c r="G67" t="s">
        <v>185</v>
      </c>
      <c r="H67">
        <v>1.5899999999999999E-4</v>
      </c>
      <c r="I67" t="s">
        <v>25</v>
      </c>
      <c r="J67" t="s">
        <v>290</v>
      </c>
      <c r="K67">
        <v>4.9558980000000004</v>
      </c>
      <c r="L67" t="s">
        <v>25</v>
      </c>
      <c r="M67" t="s">
        <v>291</v>
      </c>
      <c r="N67">
        <v>1.64E-4</v>
      </c>
      <c r="O67" t="s">
        <v>25</v>
      </c>
      <c r="P67" t="s">
        <v>186</v>
      </c>
      <c r="Q67" t="e">
        <f t="shared" si="1"/>
        <v>#NAME?</v>
      </c>
      <c r="R67" t="s">
        <v>25</v>
      </c>
      <c r="S67" t="s">
        <v>24</v>
      </c>
      <c r="T67">
        <v>2.6213690000000001</v>
      </c>
      <c r="U67" t="s">
        <v>25</v>
      </c>
      <c r="V67" t="s">
        <v>1888</v>
      </c>
      <c r="W67">
        <v>0.05</v>
      </c>
      <c r="X67" t="s">
        <v>189</v>
      </c>
      <c r="Y67">
        <v>1000000</v>
      </c>
      <c r="Z67" t="s">
        <v>190</v>
      </c>
      <c r="AA67">
        <v>5</v>
      </c>
      <c r="AB67" t="s">
        <v>191</v>
      </c>
      <c r="AC67">
        <v>1000</v>
      </c>
      <c r="AD67" t="s">
        <v>192</v>
      </c>
      <c r="AE67">
        <v>20</v>
      </c>
      <c r="AF67" t="s">
        <v>193</v>
      </c>
      <c r="AG67">
        <v>30</v>
      </c>
    </row>
    <row r="68" spans="1:33">
      <c r="A68">
        <v>1060</v>
      </c>
      <c r="B68" t="s">
        <v>182</v>
      </c>
      <c r="C68">
        <v>76</v>
      </c>
      <c r="D68" t="s">
        <v>183</v>
      </c>
      <c r="E68" t="s">
        <v>184</v>
      </c>
      <c r="F68">
        <v>192.477</v>
      </c>
      <c r="G68" t="s">
        <v>185</v>
      </c>
      <c r="H68">
        <v>1.92E-4</v>
      </c>
      <c r="I68" t="s">
        <v>25</v>
      </c>
      <c r="J68" t="s">
        <v>290</v>
      </c>
      <c r="K68">
        <v>4.8311479999999998</v>
      </c>
      <c r="L68" t="s">
        <v>25</v>
      </c>
      <c r="M68" t="s">
        <v>291</v>
      </c>
      <c r="N68">
        <v>1.9699999999999999E-4</v>
      </c>
      <c r="O68" t="s">
        <v>25</v>
      </c>
      <c r="P68" t="s">
        <v>186</v>
      </c>
      <c r="Q68" t="e">
        <f t="shared" si="1"/>
        <v>#NAME?</v>
      </c>
      <c r="R68" t="s">
        <v>25</v>
      </c>
      <c r="S68" t="s">
        <v>24</v>
      </c>
      <c r="T68">
        <v>5.2460190000000004</v>
      </c>
      <c r="U68" t="s">
        <v>25</v>
      </c>
      <c r="V68" t="s">
        <v>1888</v>
      </c>
      <c r="W68">
        <v>0.05</v>
      </c>
      <c r="X68" t="s">
        <v>189</v>
      </c>
      <c r="Y68">
        <v>1000000</v>
      </c>
      <c r="Z68" t="s">
        <v>190</v>
      </c>
      <c r="AA68">
        <v>5</v>
      </c>
      <c r="AB68" t="s">
        <v>191</v>
      </c>
      <c r="AC68">
        <v>1000</v>
      </c>
      <c r="AD68" t="s">
        <v>192</v>
      </c>
      <c r="AE68">
        <v>20</v>
      </c>
      <c r="AF68" t="s">
        <v>193</v>
      </c>
      <c r="AG68">
        <v>100</v>
      </c>
    </row>
    <row r="69" spans="1:33">
      <c r="A69">
        <v>1059</v>
      </c>
      <c r="B69" t="s">
        <v>182</v>
      </c>
      <c r="C69">
        <v>76</v>
      </c>
      <c r="D69" t="s">
        <v>183</v>
      </c>
      <c r="E69" t="s">
        <v>184</v>
      </c>
      <c r="F69">
        <v>5.3460000000000001</v>
      </c>
      <c r="G69" t="s">
        <v>185</v>
      </c>
      <c r="H69">
        <v>2.3599999999999999E-4</v>
      </c>
      <c r="I69" t="s">
        <v>25</v>
      </c>
      <c r="J69" t="s">
        <v>290</v>
      </c>
      <c r="K69">
        <v>4.8562580000000004</v>
      </c>
      <c r="L69" t="s">
        <v>25</v>
      </c>
      <c r="M69" t="s">
        <v>291</v>
      </c>
      <c r="N69">
        <v>2.41E-4</v>
      </c>
      <c r="O69" t="s">
        <v>25</v>
      </c>
      <c r="P69" t="s">
        <v>186</v>
      </c>
      <c r="Q69" t="e">
        <f t="shared" si="1"/>
        <v>#NAME?</v>
      </c>
      <c r="R69" t="s">
        <v>25</v>
      </c>
      <c r="S69" t="s">
        <v>24</v>
      </c>
      <c r="T69">
        <v>10.215780000000001</v>
      </c>
      <c r="U69" t="s">
        <v>25</v>
      </c>
      <c r="V69" t="s">
        <v>1888</v>
      </c>
      <c r="W69">
        <v>0.05</v>
      </c>
      <c r="X69" t="s">
        <v>189</v>
      </c>
      <c r="Y69">
        <v>1000000</v>
      </c>
      <c r="Z69" t="s">
        <v>190</v>
      </c>
      <c r="AA69">
        <v>5</v>
      </c>
      <c r="AB69" t="s">
        <v>191</v>
      </c>
      <c r="AC69">
        <v>1000</v>
      </c>
      <c r="AD69" t="s">
        <v>192</v>
      </c>
      <c r="AE69">
        <v>20</v>
      </c>
      <c r="AF69" t="s">
        <v>193</v>
      </c>
      <c r="AG69">
        <v>300</v>
      </c>
    </row>
    <row r="70" spans="1:33">
      <c r="A70">
        <v>1058</v>
      </c>
      <c r="B70" t="s">
        <v>182</v>
      </c>
      <c r="C70">
        <v>76</v>
      </c>
      <c r="D70" t="s">
        <v>183</v>
      </c>
      <c r="E70" t="s">
        <v>184</v>
      </c>
      <c r="F70">
        <v>0.49399999999999999</v>
      </c>
      <c r="G70" t="s">
        <v>185</v>
      </c>
      <c r="H70">
        <v>3.9500000000000001E-4</v>
      </c>
      <c r="I70" t="s">
        <v>25</v>
      </c>
      <c r="J70" t="s">
        <v>290</v>
      </c>
      <c r="K70">
        <v>5.5152190000000001</v>
      </c>
      <c r="L70" t="s">
        <v>25</v>
      </c>
      <c r="M70" t="s">
        <v>291</v>
      </c>
      <c r="N70">
        <v>4.0099999999999999E-4</v>
      </c>
      <c r="O70" t="s">
        <v>25</v>
      </c>
      <c r="P70" t="s">
        <v>186</v>
      </c>
      <c r="Q70" t="e">
        <f t="shared" si="1"/>
        <v>#NAME?</v>
      </c>
      <c r="R70" t="s">
        <v>25</v>
      </c>
      <c r="S70" t="s">
        <v>24</v>
      </c>
      <c r="T70">
        <v>19.574877999999998</v>
      </c>
      <c r="U70" t="s">
        <v>25</v>
      </c>
      <c r="V70" t="s">
        <v>1888</v>
      </c>
      <c r="W70">
        <v>0.05</v>
      </c>
      <c r="X70" t="s">
        <v>189</v>
      </c>
      <c r="Y70">
        <v>1000000</v>
      </c>
      <c r="Z70" t="s">
        <v>190</v>
      </c>
      <c r="AA70">
        <v>5</v>
      </c>
      <c r="AB70" t="s">
        <v>191</v>
      </c>
      <c r="AC70">
        <v>1000</v>
      </c>
      <c r="AD70" t="s">
        <v>192</v>
      </c>
      <c r="AE70">
        <v>20</v>
      </c>
      <c r="AF70" t="s">
        <v>193</v>
      </c>
      <c r="AG70">
        <v>1000</v>
      </c>
    </row>
    <row r="71" spans="1:33">
      <c r="A71">
        <v>1057</v>
      </c>
      <c r="B71" t="s">
        <v>182</v>
      </c>
      <c r="C71">
        <v>76</v>
      </c>
      <c r="D71" t="s">
        <v>183</v>
      </c>
      <c r="E71" t="s">
        <v>184</v>
      </c>
      <c r="F71">
        <v>1.1100000000000001</v>
      </c>
      <c r="G71" t="s">
        <v>185</v>
      </c>
      <c r="H71">
        <v>8.6399999999999997E-4</v>
      </c>
      <c r="I71" t="s">
        <v>25</v>
      </c>
      <c r="J71" t="s">
        <v>290</v>
      </c>
      <c r="K71">
        <v>5.8892189999999998</v>
      </c>
      <c r="L71" t="s">
        <v>25</v>
      </c>
      <c r="M71" t="s">
        <v>291</v>
      </c>
      <c r="N71">
        <v>8.7000000000000001E-4</v>
      </c>
      <c r="O71" t="s">
        <v>25</v>
      </c>
      <c r="P71" t="s">
        <v>186</v>
      </c>
      <c r="Q71" t="e">
        <f t="shared" si="1"/>
        <v>#NAME?</v>
      </c>
      <c r="R71" t="s">
        <v>25</v>
      </c>
      <c r="S71" t="s">
        <v>24</v>
      </c>
      <c r="T71">
        <v>32.124696999999998</v>
      </c>
      <c r="U71" t="s">
        <v>25</v>
      </c>
      <c r="V71" t="s">
        <v>1888</v>
      </c>
      <c r="W71">
        <v>0.05</v>
      </c>
      <c r="X71" t="s">
        <v>189</v>
      </c>
      <c r="Y71">
        <v>1000000</v>
      </c>
      <c r="Z71" t="s">
        <v>190</v>
      </c>
      <c r="AA71">
        <v>5</v>
      </c>
      <c r="AB71" t="s">
        <v>191</v>
      </c>
      <c r="AC71">
        <v>1000</v>
      </c>
      <c r="AD71" t="s">
        <v>192</v>
      </c>
      <c r="AE71">
        <v>20</v>
      </c>
      <c r="AF71" t="s">
        <v>193</v>
      </c>
      <c r="AG71">
        <v>3000</v>
      </c>
    </row>
    <row r="72" spans="1:33">
      <c r="A72">
        <v>1056</v>
      </c>
      <c r="B72" t="s">
        <v>182</v>
      </c>
      <c r="C72">
        <v>76</v>
      </c>
      <c r="D72" t="s">
        <v>183</v>
      </c>
      <c r="E72" t="s">
        <v>184</v>
      </c>
      <c r="F72">
        <v>1.7999999999999999E-2</v>
      </c>
      <c r="G72" t="s">
        <v>185</v>
      </c>
      <c r="H72">
        <v>1.3450000000000001E-3</v>
      </c>
      <c r="I72" t="s">
        <v>25</v>
      </c>
      <c r="J72" t="s">
        <v>290</v>
      </c>
      <c r="K72">
        <v>5.3846170000000004</v>
      </c>
      <c r="L72" t="s">
        <v>25</v>
      </c>
      <c r="M72" t="s">
        <v>291</v>
      </c>
      <c r="N72">
        <v>1.3500000000000001E-3</v>
      </c>
      <c r="O72" t="s">
        <v>25</v>
      </c>
      <c r="P72" t="s">
        <v>186</v>
      </c>
      <c r="Q72" t="e">
        <f t="shared" si="1"/>
        <v>#NAME?</v>
      </c>
      <c r="R72" t="s">
        <v>25</v>
      </c>
      <c r="S72" t="s">
        <v>24</v>
      </c>
      <c r="T72">
        <v>47.341016000000003</v>
      </c>
      <c r="U72" t="s">
        <v>25</v>
      </c>
      <c r="V72" t="s">
        <v>1888</v>
      </c>
      <c r="W72">
        <v>0.05</v>
      </c>
      <c r="X72" t="s">
        <v>189</v>
      </c>
      <c r="Y72">
        <v>1000000</v>
      </c>
      <c r="Z72" t="s">
        <v>190</v>
      </c>
      <c r="AA72">
        <v>5</v>
      </c>
      <c r="AB72" t="s">
        <v>191</v>
      </c>
      <c r="AC72">
        <v>1000</v>
      </c>
      <c r="AD72" t="s">
        <v>192</v>
      </c>
      <c r="AE72">
        <v>20</v>
      </c>
      <c r="AF72" t="s">
        <v>193</v>
      </c>
      <c r="AG72">
        <v>10000</v>
      </c>
    </row>
    <row r="73" spans="1:33">
      <c r="A73">
        <v>1055</v>
      </c>
      <c r="B73" t="s">
        <v>182</v>
      </c>
      <c r="C73">
        <v>76</v>
      </c>
      <c r="D73" t="s">
        <v>183</v>
      </c>
      <c r="E73" t="s">
        <v>184</v>
      </c>
      <c r="F73">
        <v>9.5489999999999995</v>
      </c>
      <c r="G73" t="s">
        <v>185</v>
      </c>
      <c r="H73">
        <v>2.0000000000000001E-4</v>
      </c>
      <c r="I73" t="s">
        <v>25</v>
      </c>
      <c r="J73" t="s">
        <v>290</v>
      </c>
      <c r="K73">
        <v>4.868277</v>
      </c>
      <c r="L73" t="s">
        <v>25</v>
      </c>
      <c r="M73" t="s">
        <v>291</v>
      </c>
      <c r="N73">
        <v>2.04E-4</v>
      </c>
      <c r="O73" t="s">
        <v>25</v>
      </c>
      <c r="P73" t="s">
        <v>186</v>
      </c>
      <c r="Q73" t="e">
        <f t="shared" si="1"/>
        <v>#NAME?</v>
      </c>
      <c r="R73" t="s">
        <v>25</v>
      </c>
      <c r="S73" t="s">
        <v>24</v>
      </c>
      <c r="T73">
        <v>5.89161</v>
      </c>
      <c r="U73" t="s">
        <v>25</v>
      </c>
      <c r="V73" t="s">
        <v>1888</v>
      </c>
      <c r="W73">
        <v>0.05</v>
      </c>
      <c r="X73" t="s">
        <v>189</v>
      </c>
      <c r="Y73">
        <v>1000000</v>
      </c>
      <c r="Z73" t="s">
        <v>190</v>
      </c>
      <c r="AA73">
        <v>5</v>
      </c>
      <c r="AB73" t="s">
        <v>191</v>
      </c>
      <c r="AC73">
        <v>1000</v>
      </c>
      <c r="AD73" t="s">
        <v>192</v>
      </c>
      <c r="AE73">
        <v>20</v>
      </c>
      <c r="AF73" t="s">
        <v>193</v>
      </c>
      <c r="AG73">
        <v>20</v>
      </c>
    </row>
    <row r="74" spans="1:33">
      <c r="A74">
        <v>1054</v>
      </c>
      <c r="B74" t="s">
        <v>182</v>
      </c>
      <c r="C74">
        <v>76</v>
      </c>
      <c r="D74" t="s">
        <v>183</v>
      </c>
      <c r="E74" t="s">
        <v>184</v>
      </c>
      <c r="F74">
        <v>256.23</v>
      </c>
      <c r="G74" t="s">
        <v>185</v>
      </c>
      <c r="H74">
        <v>1.93E-4</v>
      </c>
      <c r="I74" t="s">
        <v>25</v>
      </c>
      <c r="J74" t="s">
        <v>290</v>
      </c>
      <c r="K74">
        <v>4.9967370000000004</v>
      </c>
      <c r="L74" t="s">
        <v>25</v>
      </c>
      <c r="M74" t="s">
        <v>291</v>
      </c>
      <c r="N74">
        <v>1.9799999999999999E-4</v>
      </c>
      <c r="O74" t="s">
        <v>25</v>
      </c>
      <c r="P74" t="s">
        <v>186</v>
      </c>
      <c r="Q74" t="e">
        <f t="shared" si="1"/>
        <v>#NAME?</v>
      </c>
      <c r="R74" t="s">
        <v>25</v>
      </c>
      <c r="S74" t="s">
        <v>24</v>
      </c>
      <c r="T74">
        <v>5.2408619999999999</v>
      </c>
      <c r="U74" t="s">
        <v>25</v>
      </c>
      <c r="V74" t="s">
        <v>1888</v>
      </c>
      <c r="W74">
        <v>0.05</v>
      </c>
      <c r="X74" t="s">
        <v>189</v>
      </c>
      <c r="Y74">
        <v>1000000</v>
      </c>
      <c r="Z74" t="s">
        <v>190</v>
      </c>
      <c r="AA74">
        <v>5</v>
      </c>
      <c r="AB74" t="s">
        <v>191</v>
      </c>
      <c r="AC74">
        <v>1000</v>
      </c>
      <c r="AD74" t="s">
        <v>192</v>
      </c>
      <c r="AE74">
        <v>20</v>
      </c>
      <c r="AF74" t="s">
        <v>193</v>
      </c>
      <c r="AG74">
        <v>20</v>
      </c>
    </row>
    <row r="75" spans="1:33">
      <c r="A75">
        <v>1053</v>
      </c>
      <c r="B75" t="s">
        <v>182</v>
      </c>
      <c r="C75">
        <v>76</v>
      </c>
      <c r="D75" t="s">
        <v>183</v>
      </c>
      <c r="E75" t="s">
        <v>184</v>
      </c>
      <c r="F75">
        <v>1375.6780000000001</v>
      </c>
      <c r="G75" t="s">
        <v>185</v>
      </c>
      <c r="H75">
        <v>1.8699999999999999E-4</v>
      </c>
      <c r="I75" t="s">
        <v>25</v>
      </c>
      <c r="J75" t="s">
        <v>290</v>
      </c>
      <c r="K75">
        <v>5.0446669999999996</v>
      </c>
      <c r="L75" t="s">
        <v>25</v>
      </c>
      <c r="M75" t="s">
        <v>291</v>
      </c>
      <c r="N75">
        <v>1.92E-4</v>
      </c>
      <c r="O75" t="s">
        <v>25</v>
      </c>
      <c r="P75" t="s">
        <v>186</v>
      </c>
      <c r="Q75" t="e">
        <f t="shared" si="1"/>
        <v>#NAME?</v>
      </c>
      <c r="R75" t="s">
        <v>25</v>
      </c>
      <c r="S75" t="s">
        <v>24</v>
      </c>
      <c r="T75">
        <v>4.6798710000000003</v>
      </c>
      <c r="U75" t="s">
        <v>25</v>
      </c>
      <c r="V75" t="s">
        <v>1888</v>
      </c>
      <c r="W75">
        <v>0.05</v>
      </c>
      <c r="X75" t="s">
        <v>189</v>
      </c>
      <c r="Y75">
        <v>1000000</v>
      </c>
      <c r="Z75" t="s">
        <v>190</v>
      </c>
      <c r="AA75">
        <v>5</v>
      </c>
      <c r="AB75" t="s">
        <v>191</v>
      </c>
      <c r="AC75">
        <v>1000</v>
      </c>
      <c r="AD75" t="s">
        <v>192</v>
      </c>
      <c r="AE75">
        <v>20</v>
      </c>
      <c r="AF75" t="s">
        <v>193</v>
      </c>
      <c r="AG75">
        <v>20</v>
      </c>
    </row>
    <row r="76" spans="1:33">
      <c r="A76">
        <v>1052</v>
      </c>
      <c r="B76" t="s">
        <v>182</v>
      </c>
      <c r="C76">
        <v>76</v>
      </c>
      <c r="D76" t="s">
        <v>183</v>
      </c>
      <c r="E76" t="s">
        <v>184</v>
      </c>
      <c r="F76">
        <v>4713.91</v>
      </c>
      <c r="G76" t="s">
        <v>185</v>
      </c>
      <c r="H76">
        <v>1.76E-4</v>
      </c>
      <c r="I76" t="s">
        <v>25</v>
      </c>
      <c r="J76" t="s">
        <v>290</v>
      </c>
      <c r="K76">
        <v>4.9280780000000002</v>
      </c>
      <c r="L76" t="s">
        <v>25</v>
      </c>
      <c r="M76" t="s">
        <v>291</v>
      </c>
      <c r="N76">
        <v>1.8100000000000001E-4</v>
      </c>
      <c r="O76" t="s">
        <v>25</v>
      </c>
      <c r="P76" t="s">
        <v>186</v>
      </c>
      <c r="Q76" t="e">
        <f t="shared" si="1"/>
        <v>#NAME?</v>
      </c>
      <c r="R76" t="s">
        <v>25</v>
      </c>
      <c r="S76" t="s">
        <v>24</v>
      </c>
      <c r="T76">
        <v>3.7583229999999999</v>
      </c>
      <c r="U76" t="s">
        <v>25</v>
      </c>
      <c r="V76" t="s">
        <v>1888</v>
      </c>
      <c r="W76">
        <v>0.05</v>
      </c>
      <c r="X76" t="s">
        <v>189</v>
      </c>
      <c r="Y76">
        <v>1000000</v>
      </c>
      <c r="Z76" t="s">
        <v>190</v>
      </c>
      <c r="AA76">
        <v>5</v>
      </c>
      <c r="AB76" t="s">
        <v>191</v>
      </c>
      <c r="AC76">
        <v>1000</v>
      </c>
      <c r="AD76" t="s">
        <v>192</v>
      </c>
      <c r="AE76">
        <v>20</v>
      </c>
      <c r="AF76" t="s">
        <v>193</v>
      </c>
      <c r="AG76">
        <v>20</v>
      </c>
    </row>
    <row r="77" spans="1:33">
      <c r="A77">
        <v>1051</v>
      </c>
      <c r="B77" t="s">
        <v>182</v>
      </c>
      <c r="C77">
        <v>76</v>
      </c>
      <c r="D77" t="s">
        <v>183</v>
      </c>
      <c r="E77" t="s">
        <v>184</v>
      </c>
      <c r="F77">
        <v>13464.959000000001</v>
      </c>
      <c r="G77" t="s">
        <v>185</v>
      </c>
      <c r="H77">
        <v>1.6799999999999999E-4</v>
      </c>
      <c r="I77" t="s">
        <v>25</v>
      </c>
      <c r="J77" t="s">
        <v>290</v>
      </c>
      <c r="K77">
        <v>4.9244260000000004</v>
      </c>
      <c r="L77" t="s">
        <v>25</v>
      </c>
      <c r="M77" t="s">
        <v>291</v>
      </c>
      <c r="N77">
        <v>1.73E-4</v>
      </c>
      <c r="O77" t="s">
        <v>25</v>
      </c>
      <c r="P77" t="s">
        <v>186</v>
      </c>
      <c r="Q77" t="e">
        <f t="shared" si="1"/>
        <v>#NAME?</v>
      </c>
      <c r="R77" t="s">
        <v>25</v>
      </c>
      <c r="S77" t="s">
        <v>24</v>
      </c>
      <c r="T77">
        <v>3.228154</v>
      </c>
      <c r="U77" t="s">
        <v>25</v>
      </c>
      <c r="V77" t="s">
        <v>1888</v>
      </c>
      <c r="W77">
        <v>0.05</v>
      </c>
      <c r="X77" t="s">
        <v>189</v>
      </c>
      <c r="Y77">
        <v>1000000</v>
      </c>
      <c r="Z77" t="s">
        <v>190</v>
      </c>
      <c r="AA77">
        <v>5</v>
      </c>
      <c r="AB77" t="s">
        <v>191</v>
      </c>
      <c r="AC77">
        <v>1000</v>
      </c>
      <c r="AD77" t="s">
        <v>192</v>
      </c>
      <c r="AE77">
        <v>20</v>
      </c>
      <c r="AF77" t="s">
        <v>193</v>
      </c>
      <c r="AG77">
        <v>20</v>
      </c>
    </row>
    <row r="78" spans="1:33">
      <c r="A78">
        <v>1050</v>
      </c>
      <c r="B78" t="s">
        <v>182</v>
      </c>
      <c r="C78">
        <v>76</v>
      </c>
      <c r="D78" t="s">
        <v>183</v>
      </c>
      <c r="E78" t="s">
        <v>184</v>
      </c>
      <c r="F78">
        <v>35835.925999999999</v>
      </c>
      <c r="G78" t="s">
        <v>185</v>
      </c>
      <c r="H78">
        <v>1.7799999999999999E-4</v>
      </c>
      <c r="I78" t="s">
        <v>25</v>
      </c>
      <c r="J78" t="s">
        <v>290</v>
      </c>
      <c r="K78">
        <v>4.8508180000000003</v>
      </c>
      <c r="L78" t="s">
        <v>25</v>
      </c>
      <c r="M78" t="s">
        <v>291</v>
      </c>
      <c r="N78">
        <v>1.83E-4</v>
      </c>
      <c r="O78" t="s">
        <v>25</v>
      </c>
      <c r="P78" t="s">
        <v>186</v>
      </c>
      <c r="Q78" t="e">
        <f t="shared" si="1"/>
        <v>#NAME?</v>
      </c>
      <c r="R78" t="s">
        <v>25</v>
      </c>
      <c r="S78" t="s">
        <v>24</v>
      </c>
      <c r="T78">
        <v>2.7964120000000001</v>
      </c>
      <c r="U78" t="s">
        <v>25</v>
      </c>
      <c r="V78" t="s">
        <v>1888</v>
      </c>
      <c r="W78">
        <v>0.05</v>
      </c>
      <c r="X78" t="s">
        <v>189</v>
      </c>
      <c r="Y78">
        <v>1000000</v>
      </c>
      <c r="Z78" t="s">
        <v>190</v>
      </c>
      <c r="AA78">
        <v>5</v>
      </c>
      <c r="AB78" t="s">
        <v>191</v>
      </c>
      <c r="AC78">
        <v>1000</v>
      </c>
      <c r="AD78" t="s">
        <v>192</v>
      </c>
      <c r="AE78">
        <v>20</v>
      </c>
      <c r="AF78" t="s">
        <v>193</v>
      </c>
      <c r="AG78">
        <v>20</v>
      </c>
    </row>
    <row r="79" spans="1:33">
      <c r="A79">
        <v>1049</v>
      </c>
      <c r="B79" t="s">
        <v>182</v>
      </c>
      <c r="C79">
        <v>76</v>
      </c>
      <c r="D79" t="s">
        <v>183</v>
      </c>
      <c r="E79" t="s">
        <v>184</v>
      </c>
      <c r="F79">
        <v>94500.52</v>
      </c>
      <c r="G79" t="s">
        <v>185</v>
      </c>
      <c r="H79">
        <v>1.6000000000000001E-4</v>
      </c>
      <c r="I79" t="s">
        <v>25</v>
      </c>
      <c r="J79" t="s">
        <v>290</v>
      </c>
      <c r="K79">
        <v>4.9527869999999998</v>
      </c>
      <c r="L79" t="s">
        <v>25</v>
      </c>
      <c r="M79" t="s">
        <v>291</v>
      </c>
      <c r="N79">
        <v>1.65E-4</v>
      </c>
      <c r="O79" t="s">
        <v>25</v>
      </c>
      <c r="P79" t="s">
        <v>186</v>
      </c>
      <c r="Q79" t="e">
        <f t="shared" ref="Q79:Q110" si="2">-nan</f>
        <v>#NAME?</v>
      </c>
      <c r="R79" t="s">
        <v>25</v>
      </c>
      <c r="S79" t="s">
        <v>24</v>
      </c>
      <c r="T79">
        <v>2.540308</v>
      </c>
      <c r="U79" t="s">
        <v>25</v>
      </c>
      <c r="V79" t="s">
        <v>1888</v>
      </c>
      <c r="W79">
        <v>0.05</v>
      </c>
      <c r="X79" t="s">
        <v>189</v>
      </c>
      <c r="Y79">
        <v>1000000</v>
      </c>
      <c r="Z79" t="s">
        <v>190</v>
      </c>
      <c r="AA79">
        <v>5</v>
      </c>
      <c r="AB79" t="s">
        <v>191</v>
      </c>
      <c r="AC79">
        <v>1000</v>
      </c>
      <c r="AD79" t="s">
        <v>192</v>
      </c>
      <c r="AE79">
        <v>20</v>
      </c>
      <c r="AF79" t="s">
        <v>193</v>
      </c>
      <c r="AG79">
        <v>20</v>
      </c>
    </row>
    <row r="80" spans="1:33">
      <c r="A80">
        <v>1048</v>
      </c>
      <c r="B80" t="s">
        <v>182</v>
      </c>
      <c r="C80">
        <v>76</v>
      </c>
      <c r="D80" t="s">
        <v>183</v>
      </c>
      <c r="E80" t="s">
        <v>184</v>
      </c>
      <c r="F80">
        <v>250499.88099999999</v>
      </c>
      <c r="G80" t="s">
        <v>185</v>
      </c>
      <c r="H80">
        <v>1.56E-4</v>
      </c>
      <c r="I80" t="s">
        <v>25</v>
      </c>
      <c r="J80" t="s">
        <v>290</v>
      </c>
      <c r="K80">
        <v>4.8167879999999998</v>
      </c>
      <c r="L80" t="s">
        <v>25</v>
      </c>
      <c r="M80" t="s">
        <v>291</v>
      </c>
      <c r="N80">
        <v>1.6100000000000001E-4</v>
      </c>
      <c r="O80" t="s">
        <v>25</v>
      </c>
      <c r="P80" t="s">
        <v>186</v>
      </c>
      <c r="Q80" t="e">
        <f t="shared" si="2"/>
        <v>#NAME?</v>
      </c>
      <c r="R80" t="s">
        <v>25</v>
      </c>
      <c r="S80" t="s">
        <v>24</v>
      </c>
      <c r="T80">
        <v>2.7390940000000001</v>
      </c>
      <c r="U80" t="s">
        <v>25</v>
      </c>
      <c r="V80" t="s">
        <v>1888</v>
      </c>
      <c r="W80">
        <v>0.05</v>
      </c>
      <c r="X80" t="s">
        <v>189</v>
      </c>
      <c r="Y80">
        <v>1000000</v>
      </c>
      <c r="Z80" t="s">
        <v>190</v>
      </c>
      <c r="AA80">
        <v>5</v>
      </c>
      <c r="AB80" t="s">
        <v>191</v>
      </c>
      <c r="AC80">
        <v>1000</v>
      </c>
      <c r="AD80" t="s">
        <v>192</v>
      </c>
      <c r="AE80">
        <v>20</v>
      </c>
      <c r="AF80" t="s">
        <v>193</v>
      </c>
      <c r="AG80">
        <v>20</v>
      </c>
    </row>
    <row r="81" spans="1:33">
      <c r="A81">
        <v>1047</v>
      </c>
      <c r="B81" t="s">
        <v>182</v>
      </c>
      <c r="C81">
        <v>76</v>
      </c>
      <c r="D81" t="s">
        <v>183</v>
      </c>
      <c r="E81" t="s">
        <v>184</v>
      </c>
      <c r="F81">
        <v>611927.82799999998</v>
      </c>
      <c r="G81" t="s">
        <v>185</v>
      </c>
      <c r="H81">
        <v>1.44E-4</v>
      </c>
      <c r="I81" t="s">
        <v>25</v>
      </c>
      <c r="J81" t="s">
        <v>290</v>
      </c>
      <c r="K81">
        <v>5.3050059999999997</v>
      </c>
      <c r="L81" t="s">
        <v>25</v>
      </c>
      <c r="M81" t="s">
        <v>291</v>
      </c>
      <c r="N81">
        <v>1.4999999999999999E-4</v>
      </c>
      <c r="O81" t="s">
        <v>25</v>
      </c>
      <c r="P81" t="s">
        <v>186</v>
      </c>
      <c r="Q81" t="e">
        <f t="shared" si="2"/>
        <v>#NAME?</v>
      </c>
      <c r="R81" t="s">
        <v>25</v>
      </c>
      <c r="S81" t="s">
        <v>24</v>
      </c>
      <c r="T81">
        <v>1.7848360000000001</v>
      </c>
      <c r="U81" t="s">
        <v>25</v>
      </c>
      <c r="V81" t="s">
        <v>1888</v>
      </c>
      <c r="W81">
        <v>0.05</v>
      </c>
      <c r="X81" t="s">
        <v>189</v>
      </c>
      <c r="Y81">
        <v>1000000</v>
      </c>
      <c r="Z81" t="s">
        <v>190</v>
      </c>
      <c r="AA81">
        <v>5</v>
      </c>
      <c r="AB81" t="s">
        <v>191</v>
      </c>
      <c r="AC81">
        <v>1000</v>
      </c>
      <c r="AD81" t="s">
        <v>192</v>
      </c>
      <c r="AE81">
        <v>20</v>
      </c>
      <c r="AF81" t="s">
        <v>193</v>
      </c>
      <c r="AG81">
        <v>20</v>
      </c>
    </row>
    <row r="82" spans="1:33">
      <c r="A82">
        <v>1046</v>
      </c>
      <c r="B82" t="s">
        <v>182</v>
      </c>
      <c r="C82">
        <v>76</v>
      </c>
      <c r="D82" t="s">
        <v>183</v>
      </c>
      <c r="E82" t="s">
        <v>184</v>
      </c>
      <c r="F82">
        <v>62.27</v>
      </c>
      <c r="G82" t="s">
        <v>185</v>
      </c>
      <c r="H82">
        <v>2.1000000000000001E-4</v>
      </c>
      <c r="I82" t="s">
        <v>25</v>
      </c>
      <c r="J82" t="s">
        <v>290</v>
      </c>
      <c r="K82">
        <v>4.85975</v>
      </c>
      <c r="L82" t="s">
        <v>25</v>
      </c>
      <c r="M82" t="s">
        <v>291</v>
      </c>
      <c r="N82">
        <v>2.1499999999999999E-4</v>
      </c>
      <c r="O82" t="s">
        <v>25</v>
      </c>
      <c r="P82" t="s">
        <v>186</v>
      </c>
      <c r="Q82" t="e">
        <f t="shared" si="2"/>
        <v>#NAME?</v>
      </c>
      <c r="R82" t="s">
        <v>25</v>
      </c>
      <c r="S82" t="s">
        <v>24</v>
      </c>
      <c r="T82">
        <v>8.4243790000000001</v>
      </c>
      <c r="U82" t="s">
        <v>25</v>
      </c>
      <c r="V82" t="s">
        <v>1888</v>
      </c>
      <c r="W82">
        <v>0.05</v>
      </c>
      <c r="X82" t="s">
        <v>189</v>
      </c>
      <c r="Y82">
        <v>1000000</v>
      </c>
      <c r="Z82" t="s">
        <v>190</v>
      </c>
      <c r="AA82">
        <v>5</v>
      </c>
      <c r="AB82" t="s">
        <v>191</v>
      </c>
      <c r="AC82">
        <v>1000</v>
      </c>
      <c r="AD82" t="s">
        <v>192</v>
      </c>
      <c r="AE82">
        <v>30</v>
      </c>
      <c r="AF82" t="s">
        <v>193</v>
      </c>
      <c r="AG82">
        <v>80</v>
      </c>
    </row>
    <row r="83" spans="1:33">
      <c r="A83">
        <v>1045</v>
      </c>
      <c r="B83" t="s">
        <v>182</v>
      </c>
      <c r="C83">
        <v>76</v>
      </c>
      <c r="D83" t="s">
        <v>183</v>
      </c>
      <c r="E83" t="s">
        <v>184</v>
      </c>
      <c r="F83">
        <v>275.43200000000002</v>
      </c>
      <c r="G83" t="s">
        <v>185</v>
      </c>
      <c r="H83">
        <v>2.0699999999999999E-4</v>
      </c>
      <c r="I83" t="s">
        <v>25</v>
      </c>
      <c r="J83" t="s">
        <v>290</v>
      </c>
      <c r="K83">
        <v>4.8521210000000004</v>
      </c>
      <c r="L83" t="s">
        <v>25</v>
      </c>
      <c r="M83" t="s">
        <v>291</v>
      </c>
      <c r="N83">
        <v>2.1100000000000001E-4</v>
      </c>
      <c r="O83" t="s">
        <v>25</v>
      </c>
      <c r="P83" t="s">
        <v>186</v>
      </c>
      <c r="Q83" t="e">
        <f t="shared" si="2"/>
        <v>#NAME?</v>
      </c>
      <c r="R83" t="s">
        <v>25</v>
      </c>
      <c r="S83" t="s">
        <v>24</v>
      </c>
      <c r="T83">
        <v>8.0451969999999999</v>
      </c>
      <c r="U83" t="s">
        <v>25</v>
      </c>
      <c r="V83" t="s">
        <v>1888</v>
      </c>
      <c r="W83">
        <v>0.05</v>
      </c>
      <c r="X83" t="s">
        <v>189</v>
      </c>
      <c r="Y83">
        <v>1000000</v>
      </c>
      <c r="Z83" t="s">
        <v>190</v>
      </c>
      <c r="AA83">
        <v>5</v>
      </c>
      <c r="AB83" t="s">
        <v>191</v>
      </c>
      <c r="AC83">
        <v>1000</v>
      </c>
      <c r="AD83" t="s">
        <v>192</v>
      </c>
      <c r="AE83">
        <v>40</v>
      </c>
      <c r="AF83" t="s">
        <v>193</v>
      </c>
      <c r="AG83">
        <v>80</v>
      </c>
    </row>
    <row r="84" spans="1:33">
      <c r="A84">
        <v>1044</v>
      </c>
      <c r="B84" t="s">
        <v>182</v>
      </c>
      <c r="C84">
        <v>76</v>
      </c>
      <c r="D84" t="s">
        <v>183</v>
      </c>
      <c r="E84" t="s">
        <v>184</v>
      </c>
      <c r="F84">
        <v>905.02499999999998</v>
      </c>
      <c r="G84" t="s">
        <v>185</v>
      </c>
      <c r="H84">
        <v>2.12E-4</v>
      </c>
      <c r="I84" t="s">
        <v>25</v>
      </c>
      <c r="J84" t="s">
        <v>290</v>
      </c>
      <c r="K84">
        <v>5.2607030000000004</v>
      </c>
      <c r="L84" t="s">
        <v>25</v>
      </c>
      <c r="M84" t="s">
        <v>291</v>
      </c>
      <c r="N84">
        <v>2.1699999999999999E-4</v>
      </c>
      <c r="O84" t="s">
        <v>25</v>
      </c>
      <c r="P84" t="s">
        <v>186</v>
      </c>
      <c r="Q84" t="e">
        <f t="shared" si="2"/>
        <v>#NAME?</v>
      </c>
      <c r="R84" t="s">
        <v>25</v>
      </c>
      <c r="S84" t="s">
        <v>24</v>
      </c>
      <c r="T84">
        <v>7.6267199999999997</v>
      </c>
      <c r="U84" t="s">
        <v>25</v>
      </c>
      <c r="V84" t="s">
        <v>1888</v>
      </c>
      <c r="W84">
        <v>0.05</v>
      </c>
      <c r="X84" t="s">
        <v>189</v>
      </c>
      <c r="Y84">
        <v>1000000</v>
      </c>
      <c r="Z84" t="s">
        <v>190</v>
      </c>
      <c r="AA84">
        <v>5</v>
      </c>
      <c r="AB84" t="s">
        <v>191</v>
      </c>
      <c r="AC84">
        <v>1000</v>
      </c>
      <c r="AD84" t="s">
        <v>192</v>
      </c>
      <c r="AE84">
        <v>50</v>
      </c>
      <c r="AF84" t="s">
        <v>193</v>
      </c>
      <c r="AG84">
        <v>80</v>
      </c>
    </row>
    <row r="85" spans="1:33">
      <c r="A85">
        <v>1043</v>
      </c>
      <c r="B85" t="s">
        <v>182</v>
      </c>
      <c r="C85">
        <v>76</v>
      </c>
      <c r="D85" t="s">
        <v>183</v>
      </c>
      <c r="E85" t="s">
        <v>184</v>
      </c>
      <c r="F85">
        <v>2298.2950000000001</v>
      </c>
      <c r="G85" t="s">
        <v>185</v>
      </c>
      <c r="H85">
        <v>2.0799999999999999E-4</v>
      </c>
      <c r="I85" t="s">
        <v>25</v>
      </c>
      <c r="J85" t="s">
        <v>290</v>
      </c>
      <c r="K85">
        <v>4.9832809999999998</v>
      </c>
      <c r="L85" t="s">
        <v>25</v>
      </c>
      <c r="M85" t="s">
        <v>291</v>
      </c>
      <c r="N85">
        <v>2.13E-4</v>
      </c>
      <c r="O85" t="s">
        <v>25</v>
      </c>
      <c r="P85" t="s">
        <v>186</v>
      </c>
      <c r="Q85" t="e">
        <f t="shared" si="2"/>
        <v>#NAME?</v>
      </c>
      <c r="R85" t="s">
        <v>25</v>
      </c>
      <c r="S85" t="s">
        <v>24</v>
      </c>
      <c r="T85">
        <v>7.2341049999999996</v>
      </c>
      <c r="U85" t="s">
        <v>25</v>
      </c>
      <c r="V85" t="s">
        <v>1888</v>
      </c>
      <c r="W85">
        <v>0.05</v>
      </c>
      <c r="X85" t="s">
        <v>189</v>
      </c>
      <c r="Y85">
        <v>1000000</v>
      </c>
      <c r="Z85" t="s">
        <v>190</v>
      </c>
      <c r="AA85">
        <v>5</v>
      </c>
      <c r="AB85" t="s">
        <v>191</v>
      </c>
      <c r="AC85">
        <v>1000</v>
      </c>
      <c r="AD85" t="s">
        <v>192</v>
      </c>
      <c r="AE85">
        <v>60</v>
      </c>
      <c r="AF85" t="s">
        <v>193</v>
      </c>
      <c r="AG85">
        <v>80</v>
      </c>
    </row>
    <row r="86" spans="1:33">
      <c r="A86">
        <v>1042</v>
      </c>
      <c r="B86" t="s">
        <v>182</v>
      </c>
      <c r="C86">
        <v>76</v>
      </c>
      <c r="D86" t="s">
        <v>183</v>
      </c>
      <c r="E86" t="s">
        <v>184</v>
      </c>
      <c r="F86">
        <v>5173.0559999999996</v>
      </c>
      <c r="G86" t="s">
        <v>185</v>
      </c>
      <c r="H86">
        <v>2.0699999999999999E-4</v>
      </c>
      <c r="I86" t="s">
        <v>25</v>
      </c>
      <c r="J86" t="s">
        <v>290</v>
      </c>
      <c r="K86">
        <v>4.8789920000000002</v>
      </c>
      <c r="L86" t="s">
        <v>25</v>
      </c>
      <c r="M86" t="s">
        <v>291</v>
      </c>
      <c r="N86">
        <v>2.12E-4</v>
      </c>
      <c r="O86" t="s">
        <v>25</v>
      </c>
      <c r="P86" t="s">
        <v>186</v>
      </c>
      <c r="Q86" t="e">
        <f t="shared" si="2"/>
        <v>#NAME?</v>
      </c>
      <c r="R86" t="s">
        <v>25</v>
      </c>
      <c r="S86" t="s">
        <v>24</v>
      </c>
      <c r="T86">
        <v>6.7789060000000001</v>
      </c>
      <c r="U86" t="s">
        <v>25</v>
      </c>
      <c r="V86" t="s">
        <v>1888</v>
      </c>
      <c r="W86">
        <v>0.05</v>
      </c>
      <c r="X86" t="s">
        <v>189</v>
      </c>
      <c r="Y86">
        <v>1000000</v>
      </c>
      <c r="Z86" t="s">
        <v>190</v>
      </c>
      <c r="AA86">
        <v>5</v>
      </c>
      <c r="AB86" t="s">
        <v>191</v>
      </c>
      <c r="AC86">
        <v>1000</v>
      </c>
      <c r="AD86" t="s">
        <v>192</v>
      </c>
      <c r="AE86">
        <v>70</v>
      </c>
      <c r="AF86" t="s">
        <v>193</v>
      </c>
      <c r="AG86">
        <v>80</v>
      </c>
    </row>
    <row r="87" spans="1:33">
      <c r="A87">
        <v>1041</v>
      </c>
      <c r="B87" t="s">
        <v>182</v>
      </c>
      <c r="C87">
        <v>76</v>
      </c>
      <c r="D87" t="s">
        <v>183</v>
      </c>
      <c r="E87" t="s">
        <v>184</v>
      </c>
      <c r="F87">
        <v>10224.498</v>
      </c>
      <c r="G87" t="s">
        <v>185</v>
      </c>
      <c r="H87">
        <v>2.63E-4</v>
      </c>
      <c r="I87" t="s">
        <v>25</v>
      </c>
      <c r="J87" t="s">
        <v>290</v>
      </c>
      <c r="K87">
        <v>4.909338</v>
      </c>
      <c r="L87" t="s">
        <v>25</v>
      </c>
      <c r="M87" t="s">
        <v>291</v>
      </c>
      <c r="N87">
        <v>2.6800000000000001E-4</v>
      </c>
      <c r="O87" t="s">
        <v>25</v>
      </c>
      <c r="P87" t="s">
        <v>186</v>
      </c>
      <c r="Q87" t="e">
        <f t="shared" si="2"/>
        <v>#NAME?</v>
      </c>
      <c r="R87" t="s">
        <v>25</v>
      </c>
      <c r="S87" t="s">
        <v>24</v>
      </c>
      <c r="T87">
        <v>6.717479</v>
      </c>
      <c r="U87" t="s">
        <v>25</v>
      </c>
      <c r="V87" t="s">
        <v>1888</v>
      </c>
      <c r="W87">
        <v>0.05</v>
      </c>
      <c r="X87" t="s">
        <v>189</v>
      </c>
      <c r="Y87">
        <v>1000000</v>
      </c>
      <c r="Z87" t="s">
        <v>190</v>
      </c>
      <c r="AA87">
        <v>5</v>
      </c>
      <c r="AB87" t="s">
        <v>191</v>
      </c>
      <c r="AC87">
        <v>1000</v>
      </c>
      <c r="AD87" t="s">
        <v>192</v>
      </c>
      <c r="AE87">
        <v>80</v>
      </c>
      <c r="AF87" t="s">
        <v>193</v>
      </c>
      <c r="AG87">
        <v>80</v>
      </c>
    </row>
    <row r="88" spans="1:33">
      <c r="A88">
        <v>1034</v>
      </c>
      <c r="B88" t="s">
        <v>182</v>
      </c>
      <c r="C88">
        <v>152</v>
      </c>
      <c r="D88" t="s">
        <v>183</v>
      </c>
      <c r="E88" t="s">
        <v>184</v>
      </c>
      <c r="F88">
        <v>103.244</v>
      </c>
      <c r="G88" t="s">
        <v>185</v>
      </c>
      <c r="H88">
        <v>2.6699999999999998E-4</v>
      </c>
      <c r="I88" t="s">
        <v>25</v>
      </c>
      <c r="J88" t="s">
        <v>290</v>
      </c>
      <c r="K88">
        <v>8.1971629999999998</v>
      </c>
      <c r="L88" t="s">
        <v>25</v>
      </c>
      <c r="M88" t="s">
        <v>291</v>
      </c>
      <c r="N88">
        <v>2.7500000000000002E-4</v>
      </c>
      <c r="O88" t="s">
        <v>25</v>
      </c>
      <c r="P88" t="s">
        <v>186</v>
      </c>
      <c r="Q88" t="e">
        <f t="shared" si="2"/>
        <v>#NAME?</v>
      </c>
      <c r="R88" t="s">
        <v>25</v>
      </c>
      <c r="S88" t="s">
        <v>24</v>
      </c>
      <c r="T88">
        <v>5.9643379999999997</v>
      </c>
      <c r="U88" t="s">
        <v>25</v>
      </c>
      <c r="V88" t="s">
        <v>1888</v>
      </c>
      <c r="W88">
        <v>0.05</v>
      </c>
      <c r="X88" t="s">
        <v>189</v>
      </c>
      <c r="Y88">
        <v>1000000</v>
      </c>
      <c r="Z88" t="s">
        <v>190</v>
      </c>
      <c r="AA88">
        <v>10</v>
      </c>
      <c r="AB88" t="s">
        <v>191</v>
      </c>
      <c r="AC88">
        <v>1000</v>
      </c>
      <c r="AD88" t="s">
        <v>192</v>
      </c>
      <c r="AE88">
        <v>20</v>
      </c>
      <c r="AF88" t="s">
        <v>193</v>
      </c>
      <c r="AG88">
        <v>20</v>
      </c>
    </row>
    <row r="89" spans="1:33">
      <c r="A89">
        <v>1034</v>
      </c>
      <c r="B89" t="s">
        <v>182</v>
      </c>
      <c r="C89">
        <v>152</v>
      </c>
      <c r="D89" t="s">
        <v>183</v>
      </c>
      <c r="E89" t="s">
        <v>184</v>
      </c>
      <c r="F89">
        <v>104.682</v>
      </c>
      <c r="G89" t="s">
        <v>185</v>
      </c>
      <c r="H89">
        <v>2.5399999999999999E-4</v>
      </c>
      <c r="I89" t="s">
        <v>25</v>
      </c>
      <c r="J89" t="s">
        <v>290</v>
      </c>
      <c r="K89">
        <v>8.1879729999999995</v>
      </c>
      <c r="L89" t="s">
        <v>25</v>
      </c>
      <c r="M89" t="s">
        <v>291</v>
      </c>
      <c r="N89">
        <v>2.6200000000000003E-4</v>
      </c>
      <c r="O89" t="s">
        <v>25</v>
      </c>
      <c r="P89" t="s">
        <v>186</v>
      </c>
      <c r="Q89" t="e">
        <f t="shared" si="2"/>
        <v>#NAME?</v>
      </c>
      <c r="R89" t="s">
        <v>25</v>
      </c>
      <c r="S89" t="s">
        <v>24</v>
      </c>
      <c r="T89">
        <v>5.9676309999999999</v>
      </c>
      <c r="U89" t="s">
        <v>25</v>
      </c>
      <c r="V89" t="s">
        <v>1888</v>
      </c>
      <c r="W89">
        <v>0.05</v>
      </c>
      <c r="X89" t="s">
        <v>189</v>
      </c>
      <c r="Y89">
        <v>1000000</v>
      </c>
      <c r="Z89" t="s">
        <v>190</v>
      </c>
      <c r="AA89">
        <v>10</v>
      </c>
      <c r="AB89" t="s">
        <v>191</v>
      </c>
      <c r="AC89">
        <v>1000</v>
      </c>
      <c r="AD89" t="s">
        <v>192</v>
      </c>
      <c r="AE89">
        <v>20</v>
      </c>
      <c r="AF89" t="s">
        <v>193</v>
      </c>
      <c r="AG89">
        <v>20</v>
      </c>
    </row>
    <row r="90" spans="1:33">
      <c r="A90">
        <v>1034</v>
      </c>
      <c r="B90" t="s">
        <v>182</v>
      </c>
      <c r="C90">
        <v>152</v>
      </c>
      <c r="D90" t="s">
        <v>183</v>
      </c>
      <c r="E90" t="s">
        <v>184</v>
      </c>
      <c r="F90">
        <v>107.21299999999999</v>
      </c>
      <c r="G90" t="s">
        <v>185</v>
      </c>
      <c r="H90">
        <v>2.6600000000000001E-4</v>
      </c>
      <c r="I90" t="s">
        <v>25</v>
      </c>
      <c r="J90" t="s">
        <v>290</v>
      </c>
      <c r="K90">
        <v>8.1840949999999992</v>
      </c>
      <c r="L90" t="s">
        <v>25</v>
      </c>
      <c r="M90" t="s">
        <v>291</v>
      </c>
      <c r="N90">
        <v>2.7500000000000002E-4</v>
      </c>
      <c r="O90" t="s">
        <v>25</v>
      </c>
      <c r="P90" t="s">
        <v>186</v>
      </c>
      <c r="Q90" t="e">
        <f t="shared" si="2"/>
        <v>#NAME?</v>
      </c>
      <c r="R90" t="s">
        <v>25</v>
      </c>
      <c r="S90" t="s">
        <v>24</v>
      </c>
      <c r="T90">
        <v>5.9614960000000004</v>
      </c>
      <c r="U90" t="s">
        <v>25</v>
      </c>
      <c r="V90" t="s">
        <v>1888</v>
      </c>
      <c r="W90">
        <v>0.05</v>
      </c>
      <c r="X90" t="s">
        <v>189</v>
      </c>
      <c r="Y90">
        <v>1000000</v>
      </c>
      <c r="Z90" t="s">
        <v>190</v>
      </c>
      <c r="AA90">
        <v>10</v>
      </c>
      <c r="AB90" t="s">
        <v>191</v>
      </c>
      <c r="AC90">
        <v>1000</v>
      </c>
      <c r="AD90" t="s">
        <v>192</v>
      </c>
      <c r="AE90">
        <v>20</v>
      </c>
      <c r="AF90" t="s">
        <v>193</v>
      </c>
      <c r="AG90">
        <v>20</v>
      </c>
    </row>
    <row r="91" spans="1:33">
      <c r="A91">
        <v>1034</v>
      </c>
      <c r="B91" t="s">
        <v>182</v>
      </c>
      <c r="C91">
        <v>152</v>
      </c>
      <c r="D91" t="s">
        <v>183</v>
      </c>
      <c r="E91" t="s">
        <v>184</v>
      </c>
      <c r="F91">
        <v>103.39700000000001</v>
      </c>
      <c r="G91" t="s">
        <v>185</v>
      </c>
      <c r="H91">
        <v>2.6600000000000001E-4</v>
      </c>
      <c r="I91" t="s">
        <v>25</v>
      </c>
      <c r="J91" t="s">
        <v>290</v>
      </c>
      <c r="K91">
        <v>8.2280929999999994</v>
      </c>
      <c r="L91" t="s">
        <v>25</v>
      </c>
      <c r="M91" t="s">
        <v>291</v>
      </c>
      <c r="N91">
        <v>2.7399999999999999E-4</v>
      </c>
      <c r="O91" t="s">
        <v>25</v>
      </c>
      <c r="P91" t="s">
        <v>186</v>
      </c>
      <c r="Q91" t="e">
        <f t="shared" si="2"/>
        <v>#NAME?</v>
      </c>
      <c r="R91" t="s">
        <v>25</v>
      </c>
      <c r="S91" t="s">
        <v>24</v>
      </c>
      <c r="T91">
        <v>5.941173</v>
      </c>
      <c r="U91" t="s">
        <v>25</v>
      </c>
      <c r="V91" t="s">
        <v>1888</v>
      </c>
      <c r="W91">
        <v>0.05</v>
      </c>
      <c r="X91" t="s">
        <v>189</v>
      </c>
      <c r="Y91">
        <v>1000000</v>
      </c>
      <c r="Z91" t="s">
        <v>190</v>
      </c>
      <c r="AA91">
        <v>10</v>
      </c>
      <c r="AB91" t="s">
        <v>191</v>
      </c>
      <c r="AC91">
        <v>1000</v>
      </c>
      <c r="AD91" t="s">
        <v>192</v>
      </c>
      <c r="AE91">
        <v>20</v>
      </c>
      <c r="AF91" t="s">
        <v>193</v>
      </c>
      <c r="AG91">
        <v>20</v>
      </c>
    </row>
    <row r="92" spans="1:33">
      <c r="A92">
        <v>1040</v>
      </c>
      <c r="B92" t="s">
        <v>182</v>
      </c>
      <c r="C92">
        <v>76</v>
      </c>
      <c r="D92" t="s">
        <v>183</v>
      </c>
      <c r="E92" t="s">
        <v>184</v>
      </c>
      <c r="F92">
        <v>260675.008</v>
      </c>
      <c r="G92" t="s">
        <v>185</v>
      </c>
      <c r="H92">
        <v>1.6000000000000001E-4</v>
      </c>
      <c r="I92" t="s">
        <v>25</v>
      </c>
      <c r="J92" t="s">
        <v>290</v>
      </c>
      <c r="K92">
        <v>4.8778980000000001</v>
      </c>
      <c r="L92" t="s">
        <v>25</v>
      </c>
      <c r="M92" t="s">
        <v>291</v>
      </c>
      <c r="N92">
        <v>1.65E-4</v>
      </c>
      <c r="O92" t="s">
        <v>25</v>
      </c>
      <c r="P92" t="s">
        <v>186</v>
      </c>
      <c r="Q92" t="e">
        <f t="shared" si="2"/>
        <v>#NAME?</v>
      </c>
      <c r="R92" t="s">
        <v>25</v>
      </c>
      <c r="S92" t="s">
        <v>24</v>
      </c>
      <c r="T92">
        <v>2.6875399999999998</v>
      </c>
      <c r="U92" t="s">
        <v>25</v>
      </c>
      <c r="V92" t="s">
        <v>1888</v>
      </c>
      <c r="W92">
        <v>0.05</v>
      </c>
      <c r="X92" t="s">
        <v>189</v>
      </c>
      <c r="Y92">
        <v>1000000</v>
      </c>
      <c r="Z92" t="s">
        <v>190</v>
      </c>
      <c r="AA92">
        <v>5</v>
      </c>
      <c r="AB92" t="s">
        <v>191</v>
      </c>
      <c r="AC92">
        <v>1000</v>
      </c>
      <c r="AD92" t="s">
        <v>192</v>
      </c>
      <c r="AE92">
        <v>30</v>
      </c>
      <c r="AF92" t="s">
        <v>193</v>
      </c>
      <c r="AG92">
        <v>30</v>
      </c>
    </row>
    <row r="93" spans="1:33">
      <c r="A93">
        <v>1039</v>
      </c>
      <c r="B93" t="s">
        <v>182</v>
      </c>
      <c r="C93">
        <v>152</v>
      </c>
      <c r="D93" t="s">
        <v>183</v>
      </c>
      <c r="E93" t="s">
        <v>184</v>
      </c>
      <c r="F93">
        <v>75673.619000000006</v>
      </c>
      <c r="G93" t="s">
        <v>185</v>
      </c>
      <c r="H93">
        <v>2.5700000000000001E-4</v>
      </c>
      <c r="I93" t="s">
        <v>25</v>
      </c>
      <c r="J93" t="s">
        <v>290</v>
      </c>
      <c r="K93">
        <v>8.1364409999999996</v>
      </c>
      <c r="L93" t="s">
        <v>25</v>
      </c>
      <c r="M93" t="s">
        <v>291</v>
      </c>
      <c r="N93">
        <v>2.6499999999999999E-4</v>
      </c>
      <c r="O93" t="s">
        <v>25</v>
      </c>
      <c r="P93" t="s">
        <v>186</v>
      </c>
      <c r="Q93" t="e">
        <f t="shared" si="2"/>
        <v>#NAME?</v>
      </c>
      <c r="R93" t="s">
        <v>25</v>
      </c>
      <c r="S93" t="s">
        <v>24</v>
      </c>
      <c r="T93">
        <v>3.267344</v>
      </c>
      <c r="U93" t="s">
        <v>25</v>
      </c>
      <c r="V93" t="s">
        <v>1888</v>
      </c>
      <c r="W93">
        <v>0.05</v>
      </c>
      <c r="X93" t="s">
        <v>189</v>
      </c>
      <c r="Y93">
        <v>1000000</v>
      </c>
      <c r="Z93" t="s">
        <v>190</v>
      </c>
      <c r="AA93">
        <v>10</v>
      </c>
      <c r="AB93" t="s">
        <v>191</v>
      </c>
      <c r="AC93">
        <v>1000</v>
      </c>
      <c r="AD93" t="s">
        <v>192</v>
      </c>
      <c r="AE93">
        <v>30</v>
      </c>
      <c r="AF93" t="s">
        <v>193</v>
      </c>
      <c r="AG93">
        <v>30</v>
      </c>
    </row>
    <row r="94" spans="1:33">
      <c r="A94">
        <v>1038</v>
      </c>
      <c r="B94" t="s">
        <v>182</v>
      </c>
      <c r="C94">
        <v>228</v>
      </c>
      <c r="D94" t="s">
        <v>183</v>
      </c>
      <c r="E94" t="s">
        <v>184</v>
      </c>
      <c r="F94">
        <v>27481.172999999999</v>
      </c>
      <c r="G94" t="s">
        <v>185</v>
      </c>
      <c r="H94">
        <v>3.8400000000000001E-4</v>
      </c>
      <c r="I94" t="s">
        <v>25</v>
      </c>
      <c r="J94" t="s">
        <v>290</v>
      </c>
      <c r="K94">
        <v>11.944839</v>
      </c>
      <c r="L94" t="s">
        <v>25</v>
      </c>
      <c r="M94" t="s">
        <v>291</v>
      </c>
      <c r="N94">
        <v>3.9599999999999998E-4</v>
      </c>
      <c r="O94" t="s">
        <v>25</v>
      </c>
      <c r="P94" t="s">
        <v>186</v>
      </c>
      <c r="Q94" t="e">
        <f t="shared" si="2"/>
        <v>#NAME?</v>
      </c>
      <c r="R94" t="s">
        <v>25</v>
      </c>
      <c r="S94" t="s">
        <v>24</v>
      </c>
      <c r="T94">
        <v>4.0516459999999999</v>
      </c>
      <c r="U94" t="s">
        <v>25</v>
      </c>
      <c r="V94" t="s">
        <v>1888</v>
      </c>
      <c r="W94">
        <v>0.05</v>
      </c>
      <c r="X94" t="s">
        <v>189</v>
      </c>
      <c r="Y94">
        <v>1000000</v>
      </c>
      <c r="Z94" t="s">
        <v>190</v>
      </c>
      <c r="AA94">
        <v>15</v>
      </c>
      <c r="AB94" t="s">
        <v>191</v>
      </c>
      <c r="AC94">
        <v>1000</v>
      </c>
      <c r="AD94" t="s">
        <v>192</v>
      </c>
      <c r="AE94">
        <v>30</v>
      </c>
      <c r="AF94" t="s">
        <v>193</v>
      </c>
      <c r="AG94">
        <v>30</v>
      </c>
    </row>
    <row r="95" spans="1:33">
      <c r="A95">
        <v>1037</v>
      </c>
      <c r="B95" t="s">
        <v>182</v>
      </c>
      <c r="C95">
        <v>305</v>
      </c>
      <c r="D95" t="s">
        <v>183</v>
      </c>
      <c r="E95" t="s">
        <v>184</v>
      </c>
      <c r="F95">
        <v>9898.8880000000008</v>
      </c>
      <c r="G95" t="s">
        <v>185</v>
      </c>
      <c r="H95">
        <v>5.0600000000000005E-4</v>
      </c>
      <c r="I95" t="s">
        <v>25</v>
      </c>
      <c r="J95" t="s">
        <v>290</v>
      </c>
      <c r="K95">
        <v>16.140533999999999</v>
      </c>
      <c r="L95" t="s">
        <v>25</v>
      </c>
      <c r="M95" t="s">
        <v>291</v>
      </c>
      <c r="N95">
        <v>5.2300000000000003E-4</v>
      </c>
      <c r="O95" t="s">
        <v>25</v>
      </c>
      <c r="P95" t="s">
        <v>186</v>
      </c>
      <c r="Q95" t="e">
        <f t="shared" si="2"/>
        <v>#NAME?</v>
      </c>
      <c r="R95" t="s">
        <v>25</v>
      </c>
      <c r="S95" t="s">
        <v>24</v>
      </c>
      <c r="T95">
        <v>4.9557349999999998</v>
      </c>
      <c r="U95" t="s">
        <v>25</v>
      </c>
      <c r="V95" t="s">
        <v>1888</v>
      </c>
      <c r="W95">
        <v>0.05</v>
      </c>
      <c r="X95" t="s">
        <v>189</v>
      </c>
      <c r="Y95">
        <v>1000000</v>
      </c>
      <c r="Z95" t="s">
        <v>190</v>
      </c>
      <c r="AA95">
        <v>20</v>
      </c>
      <c r="AB95" t="s">
        <v>191</v>
      </c>
      <c r="AC95">
        <v>1000</v>
      </c>
      <c r="AD95" t="s">
        <v>192</v>
      </c>
      <c r="AE95">
        <v>30</v>
      </c>
      <c r="AF95" t="s">
        <v>193</v>
      </c>
      <c r="AG95">
        <v>30</v>
      </c>
    </row>
    <row r="96" spans="1:33">
      <c r="A96">
        <v>1036</v>
      </c>
      <c r="B96" t="s">
        <v>182</v>
      </c>
      <c r="C96">
        <v>381</v>
      </c>
      <c r="D96" t="s">
        <v>183</v>
      </c>
      <c r="E96" t="s">
        <v>184</v>
      </c>
      <c r="F96">
        <v>3403.87</v>
      </c>
      <c r="G96" t="s">
        <v>185</v>
      </c>
      <c r="H96">
        <v>6.5600000000000001E-4</v>
      </c>
      <c r="I96" t="s">
        <v>25</v>
      </c>
      <c r="J96" t="s">
        <v>290</v>
      </c>
      <c r="K96">
        <v>19.883239</v>
      </c>
      <c r="L96" t="s">
        <v>25</v>
      </c>
      <c r="M96" t="s">
        <v>291</v>
      </c>
      <c r="N96">
        <v>6.7500000000000004E-4</v>
      </c>
      <c r="O96" t="s">
        <v>25</v>
      </c>
      <c r="P96" t="s">
        <v>186</v>
      </c>
      <c r="Q96" t="e">
        <f t="shared" si="2"/>
        <v>#NAME?</v>
      </c>
      <c r="R96" t="s">
        <v>25</v>
      </c>
      <c r="S96" t="s">
        <v>24</v>
      </c>
      <c r="T96">
        <v>5.9348429999999999</v>
      </c>
      <c r="U96" t="s">
        <v>25</v>
      </c>
      <c r="V96" t="s">
        <v>1888</v>
      </c>
      <c r="W96">
        <v>0.05</v>
      </c>
      <c r="X96" t="s">
        <v>189</v>
      </c>
      <c r="Y96">
        <v>1000000</v>
      </c>
      <c r="Z96" t="s">
        <v>190</v>
      </c>
      <c r="AA96">
        <v>25</v>
      </c>
      <c r="AB96" t="s">
        <v>191</v>
      </c>
      <c r="AC96">
        <v>1000</v>
      </c>
      <c r="AD96" t="s">
        <v>192</v>
      </c>
      <c r="AE96">
        <v>30</v>
      </c>
      <c r="AF96" t="s">
        <v>193</v>
      </c>
      <c r="AG96">
        <v>30</v>
      </c>
    </row>
    <row r="97" spans="1:33">
      <c r="A97">
        <v>1035</v>
      </c>
      <c r="B97" t="s">
        <v>182</v>
      </c>
      <c r="C97">
        <v>457</v>
      </c>
      <c r="D97" t="s">
        <v>183</v>
      </c>
      <c r="E97" t="s">
        <v>184</v>
      </c>
      <c r="F97">
        <v>1068.0540000000001</v>
      </c>
      <c r="G97" t="s">
        <v>185</v>
      </c>
      <c r="H97">
        <v>7.4799999999999997E-4</v>
      </c>
      <c r="I97" t="s">
        <v>25</v>
      </c>
      <c r="J97" t="s">
        <v>290</v>
      </c>
      <c r="K97">
        <v>23.489844000000002</v>
      </c>
      <c r="L97" t="s">
        <v>25</v>
      </c>
      <c r="M97" t="s">
        <v>291</v>
      </c>
      <c r="N97">
        <v>7.7200000000000001E-4</v>
      </c>
      <c r="O97" t="s">
        <v>25</v>
      </c>
      <c r="P97" t="s">
        <v>186</v>
      </c>
      <c r="Q97" t="e">
        <f t="shared" si="2"/>
        <v>#NAME?</v>
      </c>
      <c r="R97" t="s">
        <v>25</v>
      </c>
      <c r="S97" t="s">
        <v>24</v>
      </c>
      <c r="T97">
        <v>6.9689480000000001</v>
      </c>
      <c r="U97" t="s">
        <v>25</v>
      </c>
      <c r="V97" t="s">
        <v>1888</v>
      </c>
      <c r="W97">
        <v>0.05</v>
      </c>
      <c r="X97" t="s">
        <v>189</v>
      </c>
      <c r="Y97">
        <v>1000000</v>
      </c>
      <c r="Z97" t="s">
        <v>190</v>
      </c>
      <c r="AA97">
        <v>30</v>
      </c>
      <c r="AB97" t="s">
        <v>191</v>
      </c>
      <c r="AC97">
        <v>1000</v>
      </c>
      <c r="AD97" t="s">
        <v>192</v>
      </c>
      <c r="AE97">
        <v>30</v>
      </c>
      <c r="AF97" t="s">
        <v>193</v>
      </c>
      <c r="AG97">
        <v>30</v>
      </c>
    </row>
    <row r="98" spans="1:33">
      <c r="A98">
        <v>1034</v>
      </c>
      <c r="B98" t="s">
        <v>182</v>
      </c>
      <c r="C98">
        <v>45</v>
      </c>
      <c r="D98" t="s">
        <v>183</v>
      </c>
      <c r="E98" t="s">
        <v>184</v>
      </c>
      <c r="F98">
        <v>11.472</v>
      </c>
      <c r="G98" t="s">
        <v>185</v>
      </c>
      <c r="H98">
        <v>2.8200000000000002E-4</v>
      </c>
      <c r="I98" t="s">
        <v>25</v>
      </c>
      <c r="J98" t="s">
        <v>290</v>
      </c>
      <c r="K98">
        <v>2.4437639999999998</v>
      </c>
      <c r="L98" t="s">
        <v>25</v>
      </c>
      <c r="M98" t="s">
        <v>291</v>
      </c>
      <c r="N98">
        <v>2.9E-4</v>
      </c>
      <c r="O98" t="s">
        <v>25</v>
      </c>
      <c r="P98" t="s">
        <v>186</v>
      </c>
      <c r="Q98" t="e">
        <f t="shared" si="2"/>
        <v>#NAME?</v>
      </c>
      <c r="R98" t="s">
        <v>25</v>
      </c>
      <c r="S98" t="s">
        <v>24</v>
      </c>
      <c r="T98">
        <v>1.771185</v>
      </c>
      <c r="U98" t="s">
        <v>25</v>
      </c>
      <c r="V98" t="s">
        <v>1888</v>
      </c>
      <c r="W98">
        <v>0.05</v>
      </c>
      <c r="X98" t="s">
        <v>189</v>
      </c>
      <c r="Y98">
        <v>300000</v>
      </c>
      <c r="Z98" t="s">
        <v>190</v>
      </c>
      <c r="AA98">
        <v>10</v>
      </c>
      <c r="AB98" t="s">
        <v>191</v>
      </c>
      <c r="AC98">
        <v>1000</v>
      </c>
      <c r="AD98" t="s">
        <v>192</v>
      </c>
      <c r="AE98">
        <v>20</v>
      </c>
      <c r="AF98" t="s">
        <v>193</v>
      </c>
      <c r="AG98">
        <v>20</v>
      </c>
    </row>
    <row r="99" spans="1:33">
      <c r="A99">
        <v>1033</v>
      </c>
      <c r="B99" t="s">
        <v>182</v>
      </c>
      <c r="C99">
        <v>152</v>
      </c>
      <c r="D99" t="s">
        <v>183</v>
      </c>
      <c r="E99" t="s">
        <v>184</v>
      </c>
      <c r="F99">
        <v>31.76</v>
      </c>
      <c r="G99" t="s">
        <v>185</v>
      </c>
      <c r="H99">
        <v>2.63E-4</v>
      </c>
      <c r="I99" t="s">
        <v>25</v>
      </c>
      <c r="J99" t="s">
        <v>290</v>
      </c>
      <c r="K99">
        <v>8.2652990000000006</v>
      </c>
      <c r="L99" t="s">
        <v>25</v>
      </c>
      <c r="M99" t="s">
        <v>291</v>
      </c>
      <c r="N99">
        <v>2.7099999999999997E-4</v>
      </c>
      <c r="O99" t="s">
        <v>25</v>
      </c>
      <c r="P99" t="s">
        <v>186</v>
      </c>
      <c r="Q99" t="e">
        <f t="shared" si="2"/>
        <v>#NAME?</v>
      </c>
      <c r="R99" t="s">
        <v>25</v>
      </c>
      <c r="S99" t="s">
        <v>24</v>
      </c>
      <c r="T99">
        <v>7.5304859999999998</v>
      </c>
      <c r="U99" t="s">
        <v>25</v>
      </c>
      <c r="V99" t="s">
        <v>1888</v>
      </c>
      <c r="W99">
        <v>0.05</v>
      </c>
      <c r="X99" t="s">
        <v>189</v>
      </c>
      <c r="Y99">
        <v>1000000</v>
      </c>
      <c r="Z99" t="s">
        <v>190</v>
      </c>
      <c r="AA99">
        <v>10</v>
      </c>
      <c r="AB99" t="s">
        <v>191</v>
      </c>
      <c r="AC99">
        <v>1000</v>
      </c>
      <c r="AD99" t="s">
        <v>192</v>
      </c>
      <c r="AE99">
        <v>20</v>
      </c>
      <c r="AF99" t="s">
        <v>193</v>
      </c>
      <c r="AG99">
        <v>20</v>
      </c>
    </row>
    <row r="100" spans="1:33">
      <c r="A100">
        <v>1032</v>
      </c>
      <c r="B100" t="s">
        <v>182</v>
      </c>
      <c r="C100">
        <v>457</v>
      </c>
      <c r="D100" t="s">
        <v>183</v>
      </c>
      <c r="E100" t="s">
        <v>184</v>
      </c>
      <c r="F100">
        <v>96.924999999999997</v>
      </c>
      <c r="G100" t="s">
        <v>185</v>
      </c>
      <c r="H100">
        <v>2.7900000000000001E-4</v>
      </c>
      <c r="I100" t="s">
        <v>25</v>
      </c>
      <c r="J100" t="s">
        <v>290</v>
      </c>
      <c r="K100">
        <v>24.509851000000001</v>
      </c>
      <c r="L100" t="s">
        <v>25</v>
      </c>
      <c r="M100" t="s">
        <v>291</v>
      </c>
      <c r="N100">
        <v>2.8699999999999998E-4</v>
      </c>
      <c r="O100" t="s">
        <v>25</v>
      </c>
      <c r="P100" t="s">
        <v>186</v>
      </c>
      <c r="Q100" t="e">
        <f t="shared" si="2"/>
        <v>#NAME?</v>
      </c>
      <c r="R100" t="s">
        <v>25</v>
      </c>
      <c r="S100" t="s">
        <v>24</v>
      </c>
      <c r="T100">
        <v>18.873681000000001</v>
      </c>
      <c r="U100" t="s">
        <v>25</v>
      </c>
      <c r="V100" t="s">
        <v>1888</v>
      </c>
      <c r="W100">
        <v>0.05</v>
      </c>
      <c r="X100" t="s">
        <v>189</v>
      </c>
      <c r="Y100">
        <v>3000000</v>
      </c>
      <c r="Z100" t="s">
        <v>190</v>
      </c>
      <c r="AA100">
        <v>10</v>
      </c>
      <c r="AB100" t="s">
        <v>191</v>
      </c>
      <c r="AC100">
        <v>1000</v>
      </c>
      <c r="AD100" t="s">
        <v>192</v>
      </c>
      <c r="AE100">
        <v>20</v>
      </c>
      <c r="AF100" t="s">
        <v>193</v>
      </c>
      <c r="AG100">
        <v>20</v>
      </c>
    </row>
    <row r="101" spans="1:33">
      <c r="A101">
        <v>1031</v>
      </c>
      <c r="B101" t="s">
        <v>182</v>
      </c>
      <c r="C101">
        <v>762</v>
      </c>
      <c r="D101" t="s">
        <v>183</v>
      </c>
      <c r="E101" t="s">
        <v>184</v>
      </c>
      <c r="F101">
        <v>166.649</v>
      </c>
      <c r="G101" t="s">
        <v>185</v>
      </c>
      <c r="H101">
        <v>2.8499999999999999E-4</v>
      </c>
      <c r="I101" t="s">
        <v>25</v>
      </c>
      <c r="J101" t="s">
        <v>290</v>
      </c>
      <c r="K101">
        <v>40.741380999999997</v>
      </c>
      <c r="L101" t="s">
        <v>25</v>
      </c>
      <c r="M101" t="s">
        <v>291</v>
      </c>
      <c r="N101">
        <v>2.9399999999999999E-4</v>
      </c>
      <c r="O101" t="s">
        <v>25</v>
      </c>
      <c r="P101" t="s">
        <v>186</v>
      </c>
      <c r="Q101" t="e">
        <f t="shared" si="2"/>
        <v>#NAME?</v>
      </c>
      <c r="R101" t="s">
        <v>25</v>
      </c>
      <c r="S101" t="s">
        <v>24</v>
      </c>
      <c r="T101">
        <v>33.771292000000003</v>
      </c>
      <c r="U101" t="s">
        <v>25</v>
      </c>
      <c r="V101" t="s">
        <v>1888</v>
      </c>
      <c r="W101">
        <v>0.05</v>
      </c>
      <c r="X101" t="s">
        <v>189</v>
      </c>
      <c r="Y101">
        <v>5000000</v>
      </c>
      <c r="Z101" t="s">
        <v>190</v>
      </c>
      <c r="AA101">
        <v>10</v>
      </c>
      <c r="AB101" t="s">
        <v>191</v>
      </c>
      <c r="AC101">
        <v>1000</v>
      </c>
      <c r="AD101" t="s">
        <v>192</v>
      </c>
      <c r="AE101">
        <v>20</v>
      </c>
      <c r="AF101" t="s">
        <v>193</v>
      </c>
      <c r="AG101">
        <v>20</v>
      </c>
    </row>
    <row r="102" spans="1:33">
      <c r="A102">
        <v>1030</v>
      </c>
      <c r="B102" t="s">
        <v>182</v>
      </c>
      <c r="C102">
        <v>1068</v>
      </c>
      <c r="D102" t="s">
        <v>183</v>
      </c>
      <c r="E102" t="s">
        <v>184</v>
      </c>
      <c r="F102">
        <v>228.88399999999999</v>
      </c>
      <c r="G102" t="s">
        <v>185</v>
      </c>
      <c r="H102">
        <v>2.7E-4</v>
      </c>
      <c r="I102" t="s">
        <v>25</v>
      </c>
      <c r="J102" t="s">
        <v>290</v>
      </c>
      <c r="K102">
        <v>56.681576</v>
      </c>
      <c r="L102" t="s">
        <v>25</v>
      </c>
      <c r="M102" t="s">
        <v>291</v>
      </c>
      <c r="N102">
        <v>2.7799999999999998E-4</v>
      </c>
      <c r="O102" t="s">
        <v>25</v>
      </c>
      <c r="P102" t="s">
        <v>186</v>
      </c>
      <c r="Q102" t="e">
        <f t="shared" si="2"/>
        <v>#NAME?</v>
      </c>
      <c r="R102" t="s">
        <v>25</v>
      </c>
      <c r="S102" t="s">
        <v>24</v>
      </c>
      <c r="T102">
        <v>51.144931</v>
      </c>
      <c r="U102" t="s">
        <v>25</v>
      </c>
      <c r="V102" t="s">
        <v>1888</v>
      </c>
      <c r="W102">
        <v>0.05</v>
      </c>
      <c r="X102" t="s">
        <v>189</v>
      </c>
      <c r="Y102">
        <v>7000000</v>
      </c>
      <c r="Z102" t="s">
        <v>190</v>
      </c>
      <c r="AA102">
        <v>10</v>
      </c>
      <c r="AB102" t="s">
        <v>191</v>
      </c>
      <c r="AC102">
        <v>1000</v>
      </c>
      <c r="AD102" t="s">
        <v>192</v>
      </c>
      <c r="AE102">
        <v>20</v>
      </c>
      <c r="AF102" t="s">
        <v>193</v>
      </c>
      <c r="AG102">
        <v>20</v>
      </c>
    </row>
    <row r="103" spans="1:33">
      <c r="A103">
        <v>1029</v>
      </c>
      <c r="B103" t="s">
        <v>182</v>
      </c>
      <c r="C103">
        <v>1373</v>
      </c>
      <c r="D103" t="s">
        <v>183</v>
      </c>
      <c r="E103" t="s">
        <v>184</v>
      </c>
      <c r="F103">
        <v>290.86799999999999</v>
      </c>
      <c r="G103" t="s">
        <v>185</v>
      </c>
      <c r="H103">
        <v>2.7599999999999999E-4</v>
      </c>
      <c r="I103" t="s">
        <v>25</v>
      </c>
      <c r="J103" t="s">
        <v>290</v>
      </c>
      <c r="K103">
        <v>75.565894</v>
      </c>
      <c r="L103" t="s">
        <v>25</v>
      </c>
      <c r="M103" t="s">
        <v>291</v>
      </c>
      <c r="N103">
        <v>2.8400000000000002E-4</v>
      </c>
      <c r="O103" t="s">
        <v>25</v>
      </c>
      <c r="P103" t="s">
        <v>186</v>
      </c>
      <c r="Q103" t="e">
        <f t="shared" si="2"/>
        <v>#NAME?</v>
      </c>
      <c r="R103" t="s">
        <v>25</v>
      </c>
      <c r="S103" t="s">
        <v>24</v>
      </c>
      <c r="T103">
        <v>69.162621999999999</v>
      </c>
      <c r="U103" t="s">
        <v>25</v>
      </c>
      <c r="V103" t="s">
        <v>1888</v>
      </c>
      <c r="W103">
        <v>0.05</v>
      </c>
      <c r="X103" t="s">
        <v>189</v>
      </c>
      <c r="Y103">
        <v>9000000</v>
      </c>
      <c r="Z103" t="s">
        <v>190</v>
      </c>
      <c r="AA103">
        <v>10</v>
      </c>
      <c r="AB103" t="s">
        <v>191</v>
      </c>
      <c r="AC103">
        <v>1000</v>
      </c>
      <c r="AD103" t="s">
        <v>192</v>
      </c>
      <c r="AE103">
        <v>20</v>
      </c>
      <c r="AF103" t="s">
        <v>193</v>
      </c>
      <c r="AG103">
        <v>20</v>
      </c>
    </row>
    <row r="104" spans="1:33">
      <c r="A104">
        <v>1028</v>
      </c>
      <c r="B104" t="s">
        <v>182</v>
      </c>
      <c r="C104">
        <v>1068</v>
      </c>
      <c r="D104" t="s">
        <v>183</v>
      </c>
      <c r="E104" t="s">
        <v>184</v>
      </c>
      <c r="F104">
        <v>220.73500000000001</v>
      </c>
      <c r="G104" t="s">
        <v>185</v>
      </c>
      <c r="H104">
        <v>2.63E-4</v>
      </c>
      <c r="I104" t="s">
        <v>25</v>
      </c>
      <c r="J104" t="s">
        <v>290</v>
      </c>
      <c r="K104">
        <v>57.719385000000003</v>
      </c>
      <c r="L104" t="s">
        <v>25</v>
      </c>
      <c r="M104" t="s">
        <v>291</v>
      </c>
      <c r="N104">
        <v>2.7099999999999997E-4</v>
      </c>
      <c r="O104" t="s">
        <v>25</v>
      </c>
      <c r="P104" t="s">
        <v>186</v>
      </c>
      <c r="Q104" t="e">
        <f t="shared" si="2"/>
        <v>#NAME?</v>
      </c>
      <c r="R104" t="s">
        <v>25</v>
      </c>
      <c r="S104" t="s">
        <v>24</v>
      </c>
      <c r="T104">
        <v>49.449638999999998</v>
      </c>
      <c r="U104" t="s">
        <v>25</v>
      </c>
      <c r="V104" t="s">
        <v>1888</v>
      </c>
      <c r="W104">
        <v>0.05</v>
      </c>
      <c r="X104" t="s">
        <v>189</v>
      </c>
      <c r="Y104">
        <v>7000000</v>
      </c>
      <c r="Z104" t="s">
        <v>190</v>
      </c>
      <c r="AA104">
        <v>10</v>
      </c>
      <c r="AB104" t="s">
        <v>191</v>
      </c>
      <c r="AC104">
        <v>1000</v>
      </c>
      <c r="AD104" t="s">
        <v>192</v>
      </c>
      <c r="AE104">
        <v>20</v>
      </c>
      <c r="AF104" t="s">
        <v>193</v>
      </c>
      <c r="AG104">
        <v>20</v>
      </c>
    </row>
    <row r="105" spans="1:33">
      <c r="A105">
        <v>1027</v>
      </c>
      <c r="B105" t="s">
        <v>182</v>
      </c>
      <c r="C105">
        <v>1373</v>
      </c>
      <c r="D105" t="s">
        <v>183</v>
      </c>
      <c r="E105" t="s">
        <v>184</v>
      </c>
      <c r="F105">
        <v>286.73899999999998</v>
      </c>
      <c r="G105" t="s">
        <v>185</v>
      </c>
      <c r="H105">
        <v>2.5700000000000001E-4</v>
      </c>
      <c r="I105" t="s">
        <v>25</v>
      </c>
      <c r="J105" t="s">
        <v>290</v>
      </c>
      <c r="K105">
        <v>72.482409000000004</v>
      </c>
      <c r="L105" t="s">
        <v>25</v>
      </c>
      <c r="M105" t="s">
        <v>291</v>
      </c>
      <c r="N105">
        <v>2.6499999999999999E-4</v>
      </c>
      <c r="O105" t="s">
        <v>25</v>
      </c>
      <c r="P105" t="s">
        <v>186</v>
      </c>
      <c r="Q105" t="e">
        <f t="shared" si="2"/>
        <v>#NAME?</v>
      </c>
      <c r="R105" t="s">
        <v>25</v>
      </c>
      <c r="S105" t="s">
        <v>24</v>
      </c>
      <c r="T105">
        <v>66.783967000000004</v>
      </c>
      <c r="U105" t="s">
        <v>25</v>
      </c>
      <c r="V105" t="s">
        <v>1888</v>
      </c>
      <c r="W105">
        <v>0.05</v>
      </c>
      <c r="X105" t="s">
        <v>189</v>
      </c>
      <c r="Y105">
        <v>9000000</v>
      </c>
      <c r="Z105" t="s">
        <v>190</v>
      </c>
      <c r="AA105">
        <v>10</v>
      </c>
      <c r="AB105" t="s">
        <v>191</v>
      </c>
      <c r="AC105">
        <v>1000</v>
      </c>
      <c r="AD105" t="s">
        <v>192</v>
      </c>
      <c r="AE105">
        <v>20</v>
      </c>
      <c r="AF105" t="s">
        <v>193</v>
      </c>
      <c r="AG105">
        <v>20</v>
      </c>
    </row>
    <row r="106" spans="1:33">
      <c r="A106">
        <v>940</v>
      </c>
      <c r="B106" t="s">
        <v>182</v>
      </c>
      <c r="C106">
        <v>152</v>
      </c>
      <c r="D106" t="s">
        <v>183</v>
      </c>
      <c r="E106" t="s">
        <v>184</v>
      </c>
      <c r="F106">
        <v>6.0359999999999996</v>
      </c>
      <c r="G106" t="s">
        <v>185</v>
      </c>
      <c r="H106">
        <v>2.72E-4</v>
      </c>
      <c r="I106" t="s">
        <v>25</v>
      </c>
      <c r="J106" t="s">
        <v>290</v>
      </c>
      <c r="K106">
        <v>7.84755</v>
      </c>
      <c r="L106" t="s">
        <v>25</v>
      </c>
      <c r="M106" t="s">
        <v>291</v>
      </c>
      <c r="N106">
        <v>2.7999999999999998E-4</v>
      </c>
      <c r="O106" t="s">
        <v>25</v>
      </c>
      <c r="P106" t="s">
        <v>186</v>
      </c>
      <c r="Q106" t="e">
        <f t="shared" si="2"/>
        <v>#NAME?</v>
      </c>
      <c r="R106" t="s">
        <v>25</v>
      </c>
      <c r="S106" t="s">
        <v>24</v>
      </c>
      <c r="T106">
        <v>6.958628</v>
      </c>
      <c r="U106" t="s">
        <v>25</v>
      </c>
      <c r="V106" t="s">
        <v>1888</v>
      </c>
      <c r="W106">
        <v>0.05</v>
      </c>
      <c r="X106" t="s">
        <v>189</v>
      </c>
      <c r="Y106">
        <v>1000000</v>
      </c>
      <c r="Z106" t="s">
        <v>190</v>
      </c>
      <c r="AA106">
        <v>10</v>
      </c>
      <c r="AB106" t="s">
        <v>191</v>
      </c>
      <c r="AC106">
        <v>1000</v>
      </c>
      <c r="AD106" t="s">
        <v>192</v>
      </c>
      <c r="AE106">
        <v>100</v>
      </c>
      <c r="AF106" t="s">
        <v>193</v>
      </c>
      <c r="AG106">
        <v>1000</v>
      </c>
    </row>
    <row r="107" spans="1:33">
      <c r="A107">
        <v>939</v>
      </c>
      <c r="B107" t="s">
        <v>182</v>
      </c>
      <c r="C107">
        <v>152</v>
      </c>
      <c r="D107" t="s">
        <v>183</v>
      </c>
      <c r="E107" t="s">
        <v>184</v>
      </c>
      <c r="F107">
        <v>6.4740000000000002</v>
      </c>
      <c r="G107" t="s">
        <v>185</v>
      </c>
      <c r="H107">
        <v>2.8400000000000002E-4</v>
      </c>
      <c r="I107" t="s">
        <v>25</v>
      </c>
      <c r="J107" t="s">
        <v>290</v>
      </c>
      <c r="K107">
        <v>7.9530209999999997</v>
      </c>
      <c r="L107" t="s">
        <v>25</v>
      </c>
      <c r="M107" t="s">
        <v>291</v>
      </c>
      <c r="N107">
        <v>2.92E-4</v>
      </c>
      <c r="O107" t="s">
        <v>25</v>
      </c>
      <c r="P107" t="s">
        <v>186</v>
      </c>
      <c r="Q107" t="e">
        <f t="shared" si="2"/>
        <v>#NAME?</v>
      </c>
      <c r="R107" t="s">
        <v>25</v>
      </c>
      <c r="S107" t="s">
        <v>24</v>
      </c>
      <c r="T107">
        <v>7.7750459999999997</v>
      </c>
      <c r="U107" t="s">
        <v>25</v>
      </c>
      <c r="V107" t="s">
        <v>1888</v>
      </c>
      <c r="W107">
        <v>0.05</v>
      </c>
      <c r="X107" t="s">
        <v>189</v>
      </c>
      <c r="Y107">
        <v>1000000</v>
      </c>
      <c r="Z107" t="s">
        <v>190</v>
      </c>
      <c r="AA107">
        <v>10</v>
      </c>
      <c r="AB107" t="s">
        <v>191</v>
      </c>
      <c r="AC107">
        <v>1000</v>
      </c>
      <c r="AD107" t="s">
        <v>192</v>
      </c>
      <c r="AE107">
        <v>100</v>
      </c>
      <c r="AF107" t="s">
        <v>193</v>
      </c>
      <c r="AG107">
        <v>1000</v>
      </c>
    </row>
    <row r="108" spans="1:33">
      <c r="A108">
        <v>941</v>
      </c>
      <c r="B108" t="s">
        <v>182</v>
      </c>
      <c r="C108">
        <v>152</v>
      </c>
      <c r="D108" t="s">
        <v>183</v>
      </c>
      <c r="E108" t="s">
        <v>184</v>
      </c>
      <c r="F108">
        <v>6.2789999999999999</v>
      </c>
      <c r="G108" t="s">
        <v>185</v>
      </c>
      <c r="H108">
        <v>8.25E-4</v>
      </c>
      <c r="I108" t="s">
        <v>25</v>
      </c>
      <c r="J108" t="s">
        <v>290</v>
      </c>
      <c r="K108">
        <v>7.9888370000000002</v>
      </c>
      <c r="L108" t="s">
        <v>25</v>
      </c>
      <c r="M108" t="s">
        <v>291</v>
      </c>
      <c r="N108">
        <v>8.3299999999999997E-4</v>
      </c>
      <c r="O108" t="s">
        <v>25</v>
      </c>
      <c r="P108" t="s">
        <v>186</v>
      </c>
      <c r="Q108" t="e">
        <f t="shared" si="2"/>
        <v>#NAME?</v>
      </c>
      <c r="R108" t="s">
        <v>25</v>
      </c>
      <c r="S108" t="s">
        <v>24</v>
      </c>
      <c r="T108">
        <v>26.596809</v>
      </c>
      <c r="U108" t="s">
        <v>25</v>
      </c>
      <c r="V108" t="s">
        <v>1888</v>
      </c>
      <c r="W108">
        <v>0.05</v>
      </c>
      <c r="X108" t="s">
        <v>189</v>
      </c>
      <c r="Y108">
        <v>1000000</v>
      </c>
      <c r="Z108" t="s">
        <v>190</v>
      </c>
      <c r="AA108">
        <v>10</v>
      </c>
      <c r="AB108" t="s">
        <v>191</v>
      </c>
      <c r="AC108">
        <v>1000</v>
      </c>
      <c r="AD108" t="s">
        <v>192</v>
      </c>
      <c r="AE108">
        <v>1000</v>
      </c>
      <c r="AF108" t="s">
        <v>193</v>
      </c>
      <c r="AG108">
        <v>1000</v>
      </c>
    </row>
    <row r="109" spans="1:33">
      <c r="A109">
        <v>938</v>
      </c>
      <c r="B109" t="s">
        <v>182</v>
      </c>
      <c r="C109">
        <v>152</v>
      </c>
      <c r="D109" t="s">
        <v>183</v>
      </c>
      <c r="E109" t="s">
        <v>184</v>
      </c>
      <c r="F109">
        <v>6.6769999999999996</v>
      </c>
      <c r="G109" t="s">
        <v>185</v>
      </c>
      <c r="H109">
        <v>1.3489999999999999E-3</v>
      </c>
      <c r="I109" t="s">
        <v>25</v>
      </c>
      <c r="J109" t="s">
        <v>290</v>
      </c>
      <c r="K109">
        <v>8.3942370000000004</v>
      </c>
      <c r="L109" t="s">
        <v>25</v>
      </c>
      <c r="M109" t="s">
        <v>291</v>
      </c>
      <c r="N109">
        <v>1.3569999999999999E-3</v>
      </c>
      <c r="O109" t="s">
        <v>25</v>
      </c>
      <c r="P109" t="s">
        <v>186</v>
      </c>
      <c r="Q109" t="e">
        <f t="shared" si="2"/>
        <v>#NAME?</v>
      </c>
      <c r="R109" t="s">
        <v>25</v>
      </c>
      <c r="S109" t="s">
        <v>24</v>
      </c>
      <c r="T109">
        <v>43.233606999999999</v>
      </c>
      <c r="U109" t="s">
        <v>25</v>
      </c>
      <c r="V109" t="s">
        <v>1888</v>
      </c>
      <c r="W109">
        <v>0.05</v>
      </c>
      <c r="X109" t="s">
        <v>189</v>
      </c>
      <c r="Y109">
        <v>1000000</v>
      </c>
      <c r="Z109" t="s">
        <v>190</v>
      </c>
      <c r="AA109">
        <v>10</v>
      </c>
      <c r="AB109" t="s">
        <v>191</v>
      </c>
      <c r="AC109">
        <v>1000</v>
      </c>
      <c r="AD109" t="s">
        <v>192</v>
      </c>
      <c r="AE109">
        <v>1000</v>
      </c>
      <c r="AF109" t="s">
        <v>193</v>
      </c>
      <c r="AG109">
        <v>1000</v>
      </c>
    </row>
    <row r="110" spans="1:33">
      <c r="A110">
        <v>938</v>
      </c>
      <c r="B110" t="s">
        <v>182</v>
      </c>
      <c r="C110">
        <v>152</v>
      </c>
      <c r="D110" t="s">
        <v>183</v>
      </c>
      <c r="E110" t="s">
        <v>184</v>
      </c>
      <c r="F110">
        <v>184.71</v>
      </c>
      <c r="G110" t="s">
        <v>185</v>
      </c>
      <c r="H110">
        <v>1.3680000000000001E-3</v>
      </c>
      <c r="I110" t="s">
        <v>25</v>
      </c>
      <c r="J110" t="s">
        <v>290</v>
      </c>
      <c r="K110">
        <v>8.242877</v>
      </c>
      <c r="L110" t="s">
        <v>25</v>
      </c>
      <c r="M110" t="s">
        <v>291</v>
      </c>
      <c r="N110">
        <v>1.3760000000000001E-3</v>
      </c>
      <c r="O110" t="s">
        <v>25</v>
      </c>
      <c r="P110" t="s">
        <v>186</v>
      </c>
      <c r="Q110" t="e">
        <f t="shared" si="2"/>
        <v>#NAME?</v>
      </c>
      <c r="R110" t="s">
        <v>25</v>
      </c>
      <c r="S110" t="s">
        <v>24</v>
      </c>
      <c r="T110">
        <v>35.892550999999997</v>
      </c>
      <c r="U110" t="s">
        <v>25</v>
      </c>
      <c r="V110" t="s">
        <v>1888</v>
      </c>
      <c r="W110">
        <v>0.05</v>
      </c>
      <c r="X110" t="s">
        <v>189</v>
      </c>
      <c r="Y110">
        <v>1000000</v>
      </c>
      <c r="Z110" t="s">
        <v>190</v>
      </c>
      <c r="AA110">
        <v>10</v>
      </c>
      <c r="AB110" t="s">
        <v>191</v>
      </c>
      <c r="AC110">
        <v>1000</v>
      </c>
      <c r="AD110" t="s">
        <v>192</v>
      </c>
      <c r="AE110">
        <v>1000</v>
      </c>
      <c r="AF110" t="s">
        <v>193</v>
      </c>
      <c r="AG110">
        <v>1000</v>
      </c>
    </row>
    <row r="111" spans="1:33">
      <c r="A111">
        <v>937</v>
      </c>
      <c r="B111" t="s">
        <v>182</v>
      </c>
      <c r="C111">
        <v>152</v>
      </c>
      <c r="D111" t="s">
        <v>183</v>
      </c>
      <c r="E111" t="s">
        <v>184</v>
      </c>
      <c r="F111">
        <v>170.727</v>
      </c>
      <c r="G111" t="s">
        <v>185</v>
      </c>
      <c r="H111">
        <v>1.364E-3</v>
      </c>
      <c r="I111" t="s">
        <v>25</v>
      </c>
      <c r="J111" t="s">
        <v>290</v>
      </c>
      <c r="K111">
        <v>8.3632340000000003</v>
      </c>
      <c r="L111" t="s">
        <v>25</v>
      </c>
      <c r="M111" t="s">
        <v>291</v>
      </c>
      <c r="N111">
        <v>1.372E-3</v>
      </c>
      <c r="O111" t="s">
        <v>25</v>
      </c>
      <c r="P111" t="s">
        <v>186</v>
      </c>
      <c r="Q111" t="e">
        <f t="shared" ref="Q111:Q117" si="3">-nan</f>
        <v>#NAME?</v>
      </c>
      <c r="R111" t="s">
        <v>25</v>
      </c>
      <c r="S111" t="s">
        <v>24</v>
      </c>
      <c r="T111">
        <v>34.838425999999998</v>
      </c>
      <c r="U111" t="s">
        <v>25</v>
      </c>
      <c r="V111" t="s">
        <v>1888</v>
      </c>
      <c r="W111">
        <v>0.05</v>
      </c>
      <c r="X111" t="s">
        <v>189</v>
      </c>
      <c r="Y111">
        <v>1000000</v>
      </c>
      <c r="Z111" t="s">
        <v>190</v>
      </c>
      <c r="AA111">
        <v>10</v>
      </c>
      <c r="AB111" t="s">
        <v>191</v>
      </c>
      <c r="AC111">
        <v>1000</v>
      </c>
      <c r="AD111" t="s">
        <v>192</v>
      </c>
      <c r="AE111">
        <v>1000</v>
      </c>
      <c r="AF111" t="s">
        <v>193</v>
      </c>
      <c r="AG111">
        <v>1000</v>
      </c>
    </row>
    <row r="112" spans="1:33">
      <c r="A112">
        <v>936</v>
      </c>
      <c r="B112" t="s">
        <v>182</v>
      </c>
      <c r="C112">
        <v>152</v>
      </c>
      <c r="D112" t="s">
        <v>183</v>
      </c>
      <c r="E112" t="s">
        <v>184</v>
      </c>
      <c r="F112">
        <v>0</v>
      </c>
      <c r="G112" t="s">
        <v>185</v>
      </c>
      <c r="H112">
        <v>1.371E-3</v>
      </c>
      <c r="I112" t="s">
        <v>25</v>
      </c>
      <c r="J112" t="s">
        <v>290</v>
      </c>
      <c r="K112">
        <v>8.2437509999999996</v>
      </c>
      <c r="L112" t="s">
        <v>25</v>
      </c>
      <c r="M112" t="s">
        <v>291</v>
      </c>
      <c r="N112">
        <v>1.379E-3</v>
      </c>
      <c r="O112" t="s">
        <v>25</v>
      </c>
      <c r="P112" t="s">
        <v>186</v>
      </c>
      <c r="Q112" t="e">
        <f t="shared" si="3"/>
        <v>#NAME?</v>
      </c>
      <c r="R112" t="s">
        <v>25</v>
      </c>
      <c r="S112" t="s">
        <v>24</v>
      </c>
      <c r="T112">
        <v>55.371493999999998</v>
      </c>
      <c r="U112" t="s">
        <v>25</v>
      </c>
      <c r="V112" t="s">
        <v>1888</v>
      </c>
      <c r="W112">
        <v>0.05</v>
      </c>
      <c r="X112" t="s">
        <v>189</v>
      </c>
      <c r="Y112">
        <v>1000000</v>
      </c>
      <c r="Z112" t="s">
        <v>190</v>
      </c>
      <c r="AA112">
        <v>10</v>
      </c>
      <c r="AB112" t="s">
        <v>191</v>
      </c>
      <c r="AC112">
        <v>1000</v>
      </c>
      <c r="AD112" t="s">
        <v>192</v>
      </c>
      <c r="AE112">
        <v>200</v>
      </c>
      <c r="AF112" t="s">
        <v>193</v>
      </c>
      <c r="AG112">
        <v>1000</v>
      </c>
    </row>
    <row r="113" spans="1:33">
      <c r="A113">
        <v>936</v>
      </c>
      <c r="B113" t="s">
        <v>182</v>
      </c>
      <c r="C113">
        <v>152</v>
      </c>
      <c r="D113" t="s">
        <v>183</v>
      </c>
      <c r="E113" t="s">
        <v>184</v>
      </c>
      <c r="F113">
        <v>1795.614</v>
      </c>
      <c r="G113" t="s">
        <v>185</v>
      </c>
      <c r="H113">
        <v>2.6499999999999999E-4</v>
      </c>
      <c r="I113" t="s">
        <v>25</v>
      </c>
      <c r="J113" t="s">
        <v>290</v>
      </c>
      <c r="K113">
        <v>8.2467210000000009</v>
      </c>
      <c r="L113" t="s">
        <v>25</v>
      </c>
      <c r="M113" t="s">
        <v>291</v>
      </c>
      <c r="N113">
        <v>2.7300000000000002E-4</v>
      </c>
      <c r="O113" t="s">
        <v>25</v>
      </c>
      <c r="P113" t="s">
        <v>186</v>
      </c>
      <c r="Q113" t="e">
        <f t="shared" si="3"/>
        <v>#NAME?</v>
      </c>
      <c r="R113" t="s">
        <v>25</v>
      </c>
      <c r="S113" t="s">
        <v>24</v>
      </c>
      <c r="T113">
        <v>5.2093569999999998</v>
      </c>
      <c r="U113" t="s">
        <v>25</v>
      </c>
      <c r="V113" t="s">
        <v>1888</v>
      </c>
      <c r="W113">
        <v>0.05</v>
      </c>
      <c r="X113" t="s">
        <v>189</v>
      </c>
      <c r="Y113">
        <v>1000000</v>
      </c>
      <c r="Z113" t="s">
        <v>190</v>
      </c>
      <c r="AA113">
        <v>10</v>
      </c>
      <c r="AB113" t="s">
        <v>191</v>
      </c>
      <c r="AC113">
        <v>1000</v>
      </c>
      <c r="AD113" t="s">
        <v>192</v>
      </c>
      <c r="AE113">
        <v>20</v>
      </c>
      <c r="AF113" t="s">
        <v>193</v>
      </c>
      <c r="AG113">
        <v>20</v>
      </c>
    </row>
    <row r="114" spans="1:33">
      <c r="A114">
        <v>936</v>
      </c>
      <c r="B114" t="s">
        <v>182</v>
      </c>
      <c r="C114">
        <v>152</v>
      </c>
      <c r="D114" t="s">
        <v>183</v>
      </c>
      <c r="E114" t="s">
        <v>184</v>
      </c>
      <c r="F114">
        <v>3612.2910000000002</v>
      </c>
      <c r="G114" t="s">
        <v>185</v>
      </c>
      <c r="H114">
        <v>2.7900000000000001E-4</v>
      </c>
      <c r="I114" t="s">
        <v>25</v>
      </c>
      <c r="J114" t="s">
        <v>290</v>
      </c>
      <c r="K114">
        <v>8.0766690000000008</v>
      </c>
      <c r="L114" t="s">
        <v>25</v>
      </c>
      <c r="M114" t="s">
        <v>291</v>
      </c>
      <c r="N114">
        <v>2.8800000000000001E-4</v>
      </c>
      <c r="O114" t="s">
        <v>25</v>
      </c>
      <c r="P114" t="s">
        <v>186</v>
      </c>
      <c r="Q114" t="e">
        <f t="shared" si="3"/>
        <v>#NAME?</v>
      </c>
      <c r="R114" t="s">
        <v>25</v>
      </c>
      <c r="S114" t="s">
        <v>24</v>
      </c>
      <c r="T114">
        <v>5.8645940000000003</v>
      </c>
      <c r="U114" t="s">
        <v>25</v>
      </c>
      <c r="V114" t="s">
        <v>1888</v>
      </c>
      <c r="W114">
        <v>0.05</v>
      </c>
      <c r="X114" t="s">
        <v>189</v>
      </c>
      <c r="Y114">
        <v>1000000</v>
      </c>
      <c r="Z114" t="s">
        <v>190</v>
      </c>
      <c r="AA114">
        <v>10</v>
      </c>
      <c r="AB114" t="s">
        <v>191</v>
      </c>
      <c r="AC114">
        <v>1000</v>
      </c>
      <c r="AD114" t="s">
        <v>192</v>
      </c>
      <c r="AE114">
        <v>20</v>
      </c>
      <c r="AF114" t="s">
        <v>193</v>
      </c>
      <c r="AG114">
        <v>20</v>
      </c>
    </row>
    <row r="115" spans="1:33">
      <c r="A115">
        <v>935</v>
      </c>
      <c r="B115" t="s">
        <v>182</v>
      </c>
      <c r="C115">
        <v>152</v>
      </c>
      <c r="D115" t="s">
        <v>183</v>
      </c>
      <c r="E115" t="s">
        <v>184</v>
      </c>
      <c r="F115">
        <v>0.27500000000000002</v>
      </c>
      <c r="G115" t="s">
        <v>185</v>
      </c>
      <c r="H115">
        <v>2.7900000000000001E-4</v>
      </c>
      <c r="I115" t="s">
        <v>25</v>
      </c>
      <c r="J115" t="s">
        <v>290</v>
      </c>
      <c r="K115">
        <v>7.9757670000000003</v>
      </c>
      <c r="L115" t="s">
        <v>25</v>
      </c>
      <c r="M115" t="s">
        <v>291</v>
      </c>
      <c r="N115">
        <v>2.8699999999999998E-4</v>
      </c>
      <c r="O115" t="s">
        <v>25</v>
      </c>
      <c r="P115" t="s">
        <v>186</v>
      </c>
      <c r="Q115" t="e">
        <f t="shared" si="3"/>
        <v>#NAME?</v>
      </c>
      <c r="R115" t="s">
        <v>25</v>
      </c>
      <c r="S115" t="s">
        <v>24</v>
      </c>
      <c r="T115">
        <v>8.344303</v>
      </c>
      <c r="U115" t="s">
        <v>25</v>
      </c>
      <c r="V115" t="s">
        <v>1888</v>
      </c>
      <c r="W115">
        <v>0.05</v>
      </c>
      <c r="X115" t="s">
        <v>189</v>
      </c>
      <c r="Y115">
        <v>1000000</v>
      </c>
      <c r="Z115" t="s">
        <v>190</v>
      </c>
      <c r="AA115">
        <v>10</v>
      </c>
      <c r="AB115" t="s">
        <v>191</v>
      </c>
      <c r="AC115">
        <v>1000</v>
      </c>
      <c r="AD115" t="s">
        <v>192</v>
      </c>
      <c r="AE115">
        <v>20</v>
      </c>
      <c r="AF115" t="s">
        <v>193</v>
      </c>
      <c r="AG115">
        <v>20</v>
      </c>
    </row>
    <row r="116" spans="1:33">
      <c r="A116">
        <v>923</v>
      </c>
      <c r="B116" t="s">
        <v>182</v>
      </c>
      <c r="C116">
        <v>152</v>
      </c>
      <c r="D116" t="s">
        <v>183</v>
      </c>
      <c r="E116" t="s">
        <v>184</v>
      </c>
      <c r="F116">
        <v>6.0039999999999996</v>
      </c>
      <c r="G116" t="s">
        <v>185</v>
      </c>
      <c r="H116">
        <v>1.8699999999999999E-4</v>
      </c>
      <c r="I116" t="s">
        <v>25</v>
      </c>
      <c r="J116" t="s">
        <v>290</v>
      </c>
      <c r="K116">
        <v>8.0124479999999991</v>
      </c>
      <c r="L116" t="s">
        <v>25</v>
      </c>
      <c r="M116" t="s">
        <v>291</v>
      </c>
      <c r="N116">
        <v>1.95E-4</v>
      </c>
      <c r="O116" t="s">
        <v>25</v>
      </c>
      <c r="P116" t="s">
        <v>186</v>
      </c>
      <c r="Q116" t="e">
        <f t="shared" si="3"/>
        <v>#NAME?</v>
      </c>
      <c r="R116" t="s">
        <v>25</v>
      </c>
      <c r="S116" t="s">
        <v>24</v>
      </c>
      <c r="T116">
        <v>5.450564</v>
      </c>
      <c r="U116" t="s">
        <v>25</v>
      </c>
      <c r="V116" t="s">
        <v>1888</v>
      </c>
      <c r="W116">
        <v>0.05</v>
      </c>
      <c r="X116" t="s">
        <v>189</v>
      </c>
      <c r="Y116">
        <v>1000000</v>
      </c>
      <c r="Z116" t="s">
        <v>190</v>
      </c>
      <c r="AA116">
        <v>10</v>
      </c>
      <c r="AB116" t="s">
        <v>191</v>
      </c>
      <c r="AC116">
        <v>1000</v>
      </c>
      <c r="AD116" t="s">
        <v>192</v>
      </c>
      <c r="AE116">
        <v>20</v>
      </c>
      <c r="AF116" t="s">
        <v>193</v>
      </c>
      <c r="AG116">
        <v>20</v>
      </c>
    </row>
    <row r="117" spans="1:33">
      <c r="A117">
        <v>922</v>
      </c>
      <c r="B117" t="s">
        <v>182</v>
      </c>
      <c r="C117">
        <v>152</v>
      </c>
      <c r="D117" t="s">
        <v>183</v>
      </c>
      <c r="E117" t="s">
        <v>184</v>
      </c>
      <c r="F117">
        <v>6.2569999999999997</v>
      </c>
      <c r="G117" t="s">
        <v>185</v>
      </c>
      <c r="H117">
        <v>2.7399999999999999E-4</v>
      </c>
      <c r="I117" t="s">
        <v>25</v>
      </c>
      <c r="J117" t="s">
        <v>290</v>
      </c>
      <c r="K117">
        <v>8.181457</v>
      </c>
      <c r="L117" t="s">
        <v>25</v>
      </c>
      <c r="M117" t="s">
        <v>291</v>
      </c>
      <c r="N117">
        <v>2.8200000000000002E-4</v>
      </c>
      <c r="O117" t="s">
        <v>25</v>
      </c>
      <c r="P117" t="s">
        <v>186</v>
      </c>
      <c r="Q117" t="e">
        <f t="shared" si="3"/>
        <v>#NAME?</v>
      </c>
      <c r="R117" t="s">
        <v>25</v>
      </c>
      <c r="S117" t="s">
        <v>24</v>
      </c>
      <c r="T117">
        <v>7.8292270000000004</v>
      </c>
      <c r="U117" t="s">
        <v>25</v>
      </c>
      <c r="V117" t="s">
        <v>1888</v>
      </c>
      <c r="W117">
        <v>0.05</v>
      </c>
      <c r="X117" t="s">
        <v>189</v>
      </c>
      <c r="Y117">
        <v>1000000</v>
      </c>
      <c r="Z117" t="s">
        <v>190</v>
      </c>
      <c r="AA117">
        <v>10</v>
      </c>
      <c r="AB117" t="s">
        <v>191</v>
      </c>
      <c r="AC117">
        <v>1000</v>
      </c>
      <c r="AD117" t="s">
        <v>192</v>
      </c>
      <c r="AE117">
        <v>20</v>
      </c>
      <c r="AF117" t="s">
        <v>193</v>
      </c>
      <c r="AG117">
        <v>20</v>
      </c>
    </row>
    <row r="118" spans="1:33">
      <c r="A118">
        <v>921</v>
      </c>
      <c r="B118" t="s">
        <v>182</v>
      </c>
      <c r="C118">
        <v>152</v>
      </c>
      <c r="D118" t="s">
        <v>183</v>
      </c>
      <c r="E118" t="s">
        <v>184</v>
      </c>
      <c r="F118">
        <v>6.1909999999999998</v>
      </c>
      <c r="G118" t="s">
        <v>185</v>
      </c>
      <c r="H118">
        <v>2.6400000000000002E-4</v>
      </c>
      <c r="I118" t="s">
        <v>25</v>
      </c>
      <c r="J118" t="s">
        <v>290</v>
      </c>
      <c r="K118">
        <v>8.0794379999999997</v>
      </c>
      <c r="L118" t="s">
        <v>25</v>
      </c>
      <c r="M118" t="s">
        <v>291</v>
      </c>
      <c r="N118">
        <v>2.72E-4</v>
      </c>
      <c r="O118" t="s">
        <v>25</v>
      </c>
      <c r="P118" t="s">
        <v>186</v>
      </c>
      <c r="Q118">
        <v>1.0599000000000001E-2</v>
      </c>
      <c r="R118" t="s">
        <v>25</v>
      </c>
      <c r="S118" t="s">
        <v>24</v>
      </c>
      <c r="T118">
        <v>7.4390200000000002</v>
      </c>
      <c r="U118" t="s">
        <v>25</v>
      </c>
      <c r="V118" t="s">
        <v>1888</v>
      </c>
      <c r="W118">
        <v>0.05</v>
      </c>
      <c r="X118" t="s">
        <v>189</v>
      </c>
      <c r="Y118">
        <v>1000000</v>
      </c>
      <c r="Z118" t="s">
        <v>190</v>
      </c>
      <c r="AA118">
        <v>10</v>
      </c>
      <c r="AB118" t="s">
        <v>191</v>
      </c>
      <c r="AC118">
        <v>1000</v>
      </c>
      <c r="AD118" t="s">
        <v>192</v>
      </c>
      <c r="AE118">
        <v>20</v>
      </c>
      <c r="AF118" t="s">
        <v>193</v>
      </c>
      <c r="AG118">
        <v>20</v>
      </c>
    </row>
    <row r="119" spans="1:33">
      <c r="A119">
        <v>921</v>
      </c>
      <c r="B119" t="s">
        <v>182</v>
      </c>
      <c r="C119">
        <v>152</v>
      </c>
      <c r="D119" t="s">
        <v>183</v>
      </c>
      <c r="E119" t="s">
        <v>184</v>
      </c>
      <c r="F119">
        <v>5.9279999999999999</v>
      </c>
      <c r="G119" t="s">
        <v>185</v>
      </c>
      <c r="H119">
        <v>2.6499999999999999E-4</v>
      </c>
      <c r="I119" t="s">
        <v>25</v>
      </c>
      <c r="J119" t="s">
        <v>290</v>
      </c>
      <c r="K119">
        <v>8.0921380000000003</v>
      </c>
      <c r="L119" t="s">
        <v>25</v>
      </c>
      <c r="M119" t="s">
        <v>291</v>
      </c>
      <c r="N119">
        <v>2.7300000000000002E-4</v>
      </c>
      <c r="O119" t="s">
        <v>25</v>
      </c>
      <c r="P119" t="s">
        <v>186</v>
      </c>
      <c r="Q119">
        <v>1.0715000000000001E-2</v>
      </c>
      <c r="R119" t="s">
        <v>25</v>
      </c>
      <c r="S119" t="s">
        <v>24</v>
      </c>
      <c r="T119">
        <v>6.9725489999999999</v>
      </c>
      <c r="U119" t="s">
        <v>25</v>
      </c>
      <c r="V119" t="s">
        <v>1888</v>
      </c>
      <c r="W119">
        <v>0.05</v>
      </c>
      <c r="X119" t="s">
        <v>189</v>
      </c>
      <c r="Y119">
        <v>1000000</v>
      </c>
      <c r="Z119" t="s">
        <v>190</v>
      </c>
      <c r="AA119">
        <v>10</v>
      </c>
      <c r="AB119" t="s">
        <v>191</v>
      </c>
      <c r="AC119">
        <v>1000</v>
      </c>
      <c r="AD119" t="s">
        <v>192</v>
      </c>
      <c r="AE119">
        <v>20</v>
      </c>
      <c r="AF119" t="s">
        <v>193</v>
      </c>
      <c r="AG119">
        <v>20</v>
      </c>
    </row>
    <row r="120" spans="1:33">
      <c r="A120">
        <v>918</v>
      </c>
      <c r="B120" t="s">
        <v>182</v>
      </c>
      <c r="C120">
        <v>76</v>
      </c>
      <c r="D120" t="s">
        <v>183</v>
      </c>
      <c r="E120" t="s">
        <v>184</v>
      </c>
      <c r="F120">
        <v>30404.791000000001</v>
      </c>
      <c r="G120" t="s">
        <v>185</v>
      </c>
      <c r="H120">
        <v>1.6799999999999999E-4</v>
      </c>
      <c r="I120" t="s">
        <v>25</v>
      </c>
      <c r="J120" t="s">
        <v>290</v>
      </c>
      <c r="K120">
        <v>4.9140829999999998</v>
      </c>
      <c r="L120" t="s">
        <v>25</v>
      </c>
      <c r="M120" t="s">
        <v>291</v>
      </c>
      <c r="N120">
        <v>1.73E-4</v>
      </c>
      <c r="O120" t="s">
        <v>25</v>
      </c>
      <c r="P120" t="s">
        <v>186</v>
      </c>
      <c r="Q120" t="e">
        <f t="shared" ref="Q120:Q151" si="4">-nan</f>
        <v>#NAME?</v>
      </c>
      <c r="R120" t="s">
        <v>25</v>
      </c>
      <c r="S120" t="s">
        <v>24</v>
      </c>
      <c r="T120">
        <v>3.2478419999999999</v>
      </c>
      <c r="U120" t="s">
        <v>25</v>
      </c>
      <c r="V120" t="s">
        <v>1888</v>
      </c>
      <c r="W120">
        <v>0.05</v>
      </c>
      <c r="X120" t="s">
        <v>189</v>
      </c>
      <c r="Y120">
        <v>1000000</v>
      </c>
      <c r="Z120" t="s">
        <v>190</v>
      </c>
      <c r="AA120">
        <v>5</v>
      </c>
      <c r="AB120" t="s">
        <v>191</v>
      </c>
      <c r="AC120">
        <v>1000</v>
      </c>
      <c r="AD120" t="s">
        <v>192</v>
      </c>
      <c r="AE120">
        <v>20</v>
      </c>
      <c r="AF120" t="s">
        <v>193</v>
      </c>
      <c r="AG120">
        <v>20</v>
      </c>
    </row>
    <row r="121" spans="1:33">
      <c r="A121">
        <v>918</v>
      </c>
      <c r="B121" t="s">
        <v>182</v>
      </c>
      <c r="C121">
        <v>76</v>
      </c>
      <c r="D121" t="s">
        <v>183</v>
      </c>
      <c r="E121" t="s">
        <v>184</v>
      </c>
      <c r="F121">
        <v>31368.957999999999</v>
      </c>
      <c r="G121" t="s">
        <v>185</v>
      </c>
      <c r="H121">
        <v>1.6799999999999999E-4</v>
      </c>
      <c r="I121" t="s">
        <v>25</v>
      </c>
      <c r="J121" t="s">
        <v>290</v>
      </c>
      <c r="K121">
        <v>5.2912540000000003</v>
      </c>
      <c r="L121" t="s">
        <v>25</v>
      </c>
      <c r="M121" t="s">
        <v>291</v>
      </c>
      <c r="N121">
        <v>1.73E-4</v>
      </c>
      <c r="O121" t="s">
        <v>25</v>
      </c>
      <c r="P121" t="s">
        <v>186</v>
      </c>
      <c r="Q121" t="e">
        <f t="shared" si="4"/>
        <v>#NAME?</v>
      </c>
      <c r="R121" t="s">
        <v>25</v>
      </c>
      <c r="S121" t="s">
        <v>24</v>
      </c>
      <c r="T121">
        <v>3.1631909999999999</v>
      </c>
      <c r="U121" t="s">
        <v>25</v>
      </c>
      <c r="V121" t="s">
        <v>1888</v>
      </c>
      <c r="W121">
        <v>0.05</v>
      </c>
      <c r="X121" t="s">
        <v>189</v>
      </c>
      <c r="Y121">
        <v>1000000</v>
      </c>
      <c r="Z121" t="s">
        <v>190</v>
      </c>
      <c r="AA121">
        <v>5</v>
      </c>
      <c r="AB121" t="s">
        <v>191</v>
      </c>
      <c r="AC121">
        <v>1000</v>
      </c>
      <c r="AD121" t="s">
        <v>192</v>
      </c>
      <c r="AE121">
        <v>20</v>
      </c>
      <c r="AF121" t="s">
        <v>193</v>
      </c>
      <c r="AG121">
        <v>20</v>
      </c>
    </row>
    <row r="122" spans="1:33">
      <c r="A122">
        <v>917</v>
      </c>
      <c r="B122" t="s">
        <v>182</v>
      </c>
      <c r="C122">
        <v>76</v>
      </c>
      <c r="D122" t="s">
        <v>183</v>
      </c>
      <c r="E122" t="s">
        <v>184</v>
      </c>
      <c r="F122">
        <v>2533.16</v>
      </c>
      <c r="G122" t="s">
        <v>185</v>
      </c>
      <c r="H122">
        <v>1.6699999999999999E-4</v>
      </c>
      <c r="I122" t="s">
        <v>25</v>
      </c>
      <c r="J122" t="s">
        <v>290</v>
      </c>
      <c r="K122">
        <v>4.7262440000000003</v>
      </c>
      <c r="L122" t="s">
        <v>25</v>
      </c>
      <c r="M122" t="s">
        <v>291</v>
      </c>
      <c r="N122">
        <v>1.7100000000000001E-4</v>
      </c>
      <c r="O122" t="s">
        <v>25</v>
      </c>
      <c r="P122" t="s">
        <v>186</v>
      </c>
      <c r="Q122" t="e">
        <f t="shared" si="4"/>
        <v>#NAME?</v>
      </c>
      <c r="R122" t="s">
        <v>25</v>
      </c>
      <c r="S122" t="s">
        <v>24</v>
      </c>
      <c r="T122">
        <v>4.3008829999999998</v>
      </c>
      <c r="U122" t="s">
        <v>25</v>
      </c>
      <c r="V122" t="s">
        <v>1888</v>
      </c>
      <c r="W122">
        <v>0.05</v>
      </c>
      <c r="X122" t="s">
        <v>189</v>
      </c>
      <c r="Y122">
        <v>1000000</v>
      </c>
      <c r="Z122" t="s">
        <v>190</v>
      </c>
      <c r="AA122">
        <v>5</v>
      </c>
      <c r="AB122" t="s">
        <v>191</v>
      </c>
      <c r="AC122">
        <v>100</v>
      </c>
      <c r="AD122" t="s">
        <v>192</v>
      </c>
      <c r="AE122">
        <v>20</v>
      </c>
      <c r="AF122" t="s">
        <v>193</v>
      </c>
      <c r="AG122">
        <v>20</v>
      </c>
    </row>
    <row r="123" spans="1:33">
      <c r="A123">
        <v>917</v>
      </c>
      <c r="B123" t="s">
        <v>182</v>
      </c>
      <c r="C123">
        <v>76</v>
      </c>
      <c r="D123" t="s">
        <v>183</v>
      </c>
      <c r="E123" t="s">
        <v>184</v>
      </c>
      <c r="F123">
        <v>33481.339999999997</v>
      </c>
      <c r="G123" t="s">
        <v>185</v>
      </c>
      <c r="H123">
        <v>1.8000000000000001E-4</v>
      </c>
      <c r="I123" t="s">
        <v>25</v>
      </c>
      <c r="J123" t="s">
        <v>290</v>
      </c>
      <c r="K123">
        <v>4.7335320000000003</v>
      </c>
      <c r="L123" t="s">
        <v>25</v>
      </c>
      <c r="M123" t="s">
        <v>291</v>
      </c>
      <c r="N123">
        <v>1.85E-4</v>
      </c>
      <c r="O123" t="s">
        <v>25</v>
      </c>
      <c r="P123" t="s">
        <v>186</v>
      </c>
      <c r="Q123" t="e">
        <f t="shared" si="4"/>
        <v>#NAME?</v>
      </c>
      <c r="R123" t="s">
        <v>25</v>
      </c>
      <c r="S123" t="s">
        <v>24</v>
      </c>
      <c r="T123">
        <v>3.0402260000000001</v>
      </c>
      <c r="U123" t="s">
        <v>25</v>
      </c>
      <c r="V123" t="s">
        <v>1888</v>
      </c>
      <c r="W123">
        <v>0.05</v>
      </c>
      <c r="X123" t="s">
        <v>189</v>
      </c>
      <c r="Y123">
        <v>1000000</v>
      </c>
      <c r="Z123" t="s">
        <v>190</v>
      </c>
      <c r="AA123">
        <v>5</v>
      </c>
      <c r="AB123" t="s">
        <v>191</v>
      </c>
      <c r="AC123">
        <v>100</v>
      </c>
      <c r="AD123" t="s">
        <v>192</v>
      </c>
      <c r="AE123">
        <v>20</v>
      </c>
      <c r="AF123" t="s">
        <v>193</v>
      </c>
      <c r="AG123">
        <v>20</v>
      </c>
    </row>
    <row r="124" spans="1:33">
      <c r="A124">
        <v>917</v>
      </c>
      <c r="B124" t="s">
        <v>182</v>
      </c>
      <c r="C124">
        <v>76</v>
      </c>
      <c r="D124" t="s">
        <v>183</v>
      </c>
      <c r="E124" t="s">
        <v>184</v>
      </c>
      <c r="F124">
        <v>29468.38</v>
      </c>
      <c r="G124" t="s">
        <v>185</v>
      </c>
      <c r="H124">
        <v>1.66E-4</v>
      </c>
      <c r="I124" t="s">
        <v>25</v>
      </c>
      <c r="J124" t="s">
        <v>290</v>
      </c>
      <c r="K124">
        <v>4.6441549999999996</v>
      </c>
      <c r="L124" t="s">
        <v>25</v>
      </c>
      <c r="M124" t="s">
        <v>291</v>
      </c>
      <c r="N124">
        <v>1.7100000000000001E-4</v>
      </c>
      <c r="O124" t="s">
        <v>25</v>
      </c>
      <c r="P124" t="s">
        <v>186</v>
      </c>
      <c r="Q124" t="e">
        <f t="shared" si="4"/>
        <v>#NAME?</v>
      </c>
      <c r="R124" t="s">
        <v>25</v>
      </c>
      <c r="S124" t="s">
        <v>24</v>
      </c>
      <c r="T124">
        <v>3.1256539999999999</v>
      </c>
      <c r="U124" t="s">
        <v>25</v>
      </c>
      <c r="V124" t="s">
        <v>1888</v>
      </c>
      <c r="W124">
        <v>5.1E-5</v>
      </c>
      <c r="X124" t="s">
        <v>189</v>
      </c>
      <c r="Y124">
        <v>1000000</v>
      </c>
      <c r="Z124" t="s">
        <v>190</v>
      </c>
      <c r="AA124">
        <v>5</v>
      </c>
      <c r="AB124" t="s">
        <v>191</v>
      </c>
      <c r="AC124">
        <v>100</v>
      </c>
      <c r="AD124" t="s">
        <v>192</v>
      </c>
      <c r="AE124">
        <v>20</v>
      </c>
      <c r="AF124" t="s">
        <v>193</v>
      </c>
      <c r="AG124">
        <v>20</v>
      </c>
    </row>
    <row r="125" spans="1:33">
      <c r="A125">
        <v>916</v>
      </c>
      <c r="B125" t="s">
        <v>182</v>
      </c>
      <c r="C125">
        <v>152</v>
      </c>
      <c r="D125" t="s">
        <v>183</v>
      </c>
      <c r="E125" t="s">
        <v>184</v>
      </c>
      <c r="F125">
        <v>930.32</v>
      </c>
      <c r="G125" t="s">
        <v>185</v>
      </c>
      <c r="H125">
        <v>2.5300000000000002E-4</v>
      </c>
      <c r="I125" t="s">
        <v>25</v>
      </c>
      <c r="J125" t="s">
        <v>290</v>
      </c>
      <c r="K125">
        <v>7.9147990000000004</v>
      </c>
      <c r="L125" t="s">
        <v>25</v>
      </c>
      <c r="M125" t="s">
        <v>291</v>
      </c>
      <c r="N125">
        <v>2.61E-4</v>
      </c>
      <c r="O125" t="s">
        <v>25</v>
      </c>
      <c r="P125" t="s">
        <v>186</v>
      </c>
      <c r="Q125" t="e">
        <f t="shared" si="4"/>
        <v>#NAME?</v>
      </c>
      <c r="R125" t="s">
        <v>25</v>
      </c>
      <c r="S125" t="s">
        <v>24</v>
      </c>
      <c r="T125">
        <v>4.8507870000000004</v>
      </c>
      <c r="U125" t="s">
        <v>25</v>
      </c>
      <c r="V125" t="s">
        <v>1888</v>
      </c>
      <c r="W125">
        <v>5.1E-5</v>
      </c>
      <c r="X125" t="s">
        <v>189</v>
      </c>
      <c r="Y125">
        <v>1000000</v>
      </c>
      <c r="Z125" t="s">
        <v>190</v>
      </c>
      <c r="AA125">
        <v>10</v>
      </c>
      <c r="AB125" t="s">
        <v>191</v>
      </c>
      <c r="AC125">
        <v>100</v>
      </c>
      <c r="AD125" t="s">
        <v>192</v>
      </c>
      <c r="AE125">
        <v>20</v>
      </c>
      <c r="AF125" t="s">
        <v>193</v>
      </c>
      <c r="AG125">
        <v>20</v>
      </c>
    </row>
    <row r="126" spans="1:33">
      <c r="A126">
        <v>916</v>
      </c>
      <c r="B126" t="s">
        <v>182</v>
      </c>
      <c r="C126">
        <v>152</v>
      </c>
      <c r="D126" t="s">
        <v>183</v>
      </c>
      <c r="E126" t="s">
        <v>184</v>
      </c>
      <c r="F126">
        <v>1099.6400000000001</v>
      </c>
      <c r="G126" t="s">
        <v>185</v>
      </c>
      <c r="H126">
        <v>2.5399999999999999E-4</v>
      </c>
      <c r="I126" t="s">
        <v>25</v>
      </c>
      <c r="J126" t="s">
        <v>290</v>
      </c>
      <c r="K126">
        <v>7.8424880000000003</v>
      </c>
      <c r="L126" t="s">
        <v>25</v>
      </c>
      <c r="M126" t="s">
        <v>291</v>
      </c>
      <c r="N126">
        <v>2.6200000000000003E-4</v>
      </c>
      <c r="O126" t="s">
        <v>25</v>
      </c>
      <c r="P126" t="s">
        <v>186</v>
      </c>
      <c r="Q126" t="e">
        <f t="shared" si="4"/>
        <v>#NAME?</v>
      </c>
      <c r="R126" t="s">
        <v>25</v>
      </c>
      <c r="S126" t="s">
        <v>24</v>
      </c>
      <c r="T126">
        <v>4.7944050000000002</v>
      </c>
      <c r="U126" t="s">
        <v>25</v>
      </c>
      <c r="V126" t="s">
        <v>1888</v>
      </c>
      <c r="W126">
        <v>4.8999999999999998E-5</v>
      </c>
      <c r="X126" t="s">
        <v>189</v>
      </c>
      <c r="Y126">
        <v>1000000</v>
      </c>
      <c r="Z126" t="s">
        <v>190</v>
      </c>
      <c r="AA126">
        <v>10</v>
      </c>
      <c r="AB126" t="s">
        <v>191</v>
      </c>
      <c r="AC126">
        <v>100</v>
      </c>
      <c r="AD126" t="s">
        <v>192</v>
      </c>
      <c r="AE126">
        <v>20</v>
      </c>
      <c r="AF126" t="s">
        <v>193</v>
      </c>
      <c r="AG126">
        <v>20</v>
      </c>
    </row>
    <row r="127" spans="1:33">
      <c r="A127">
        <v>916</v>
      </c>
      <c r="B127" t="s">
        <v>182</v>
      </c>
      <c r="C127">
        <v>152</v>
      </c>
      <c r="D127" t="s">
        <v>183</v>
      </c>
      <c r="E127" t="s">
        <v>184</v>
      </c>
      <c r="F127">
        <v>892.19</v>
      </c>
      <c r="G127" t="s">
        <v>185</v>
      </c>
      <c r="H127">
        <v>2.5399999999999999E-4</v>
      </c>
      <c r="I127" t="s">
        <v>25</v>
      </c>
      <c r="J127" t="s">
        <v>290</v>
      </c>
      <c r="K127">
        <v>7.7598399999999996</v>
      </c>
      <c r="L127" t="s">
        <v>25</v>
      </c>
      <c r="M127" t="s">
        <v>291</v>
      </c>
      <c r="N127">
        <v>2.6200000000000003E-4</v>
      </c>
      <c r="O127" t="s">
        <v>25</v>
      </c>
      <c r="P127" t="s">
        <v>186</v>
      </c>
      <c r="Q127" t="e">
        <f t="shared" si="4"/>
        <v>#NAME?</v>
      </c>
      <c r="R127" t="s">
        <v>25</v>
      </c>
      <c r="S127" t="s">
        <v>24</v>
      </c>
      <c r="T127">
        <v>4.968146</v>
      </c>
      <c r="U127" t="s">
        <v>25</v>
      </c>
      <c r="V127" t="s">
        <v>1888</v>
      </c>
      <c r="W127">
        <v>9.9999999999999995E-7</v>
      </c>
      <c r="X127" t="s">
        <v>189</v>
      </c>
      <c r="Y127">
        <v>1000000</v>
      </c>
      <c r="Z127" t="s">
        <v>190</v>
      </c>
      <c r="AA127">
        <v>10</v>
      </c>
      <c r="AB127" t="s">
        <v>191</v>
      </c>
      <c r="AC127">
        <v>100</v>
      </c>
      <c r="AD127" t="s">
        <v>192</v>
      </c>
      <c r="AE127">
        <v>20</v>
      </c>
      <c r="AF127" t="s">
        <v>193</v>
      </c>
      <c r="AG127">
        <v>20</v>
      </c>
    </row>
    <row r="128" spans="1:33">
      <c r="A128">
        <v>916</v>
      </c>
      <c r="B128" t="s">
        <v>182</v>
      </c>
      <c r="C128">
        <v>152</v>
      </c>
      <c r="D128" t="s">
        <v>183</v>
      </c>
      <c r="E128" t="s">
        <v>184</v>
      </c>
      <c r="F128">
        <v>5.7</v>
      </c>
      <c r="G128" t="s">
        <v>185</v>
      </c>
      <c r="H128">
        <v>2.7099999999999997E-4</v>
      </c>
      <c r="I128" t="s">
        <v>25</v>
      </c>
      <c r="J128" t="s">
        <v>290</v>
      </c>
      <c r="K128">
        <v>7.8837890000000002</v>
      </c>
      <c r="L128" t="s">
        <v>25</v>
      </c>
      <c r="M128" t="s">
        <v>291</v>
      </c>
      <c r="N128">
        <v>2.7900000000000001E-4</v>
      </c>
      <c r="O128" t="s">
        <v>25</v>
      </c>
      <c r="P128" t="s">
        <v>186</v>
      </c>
      <c r="Q128" t="e">
        <f t="shared" si="4"/>
        <v>#NAME?</v>
      </c>
      <c r="R128" t="s">
        <v>25</v>
      </c>
      <c r="S128" t="s">
        <v>24</v>
      </c>
      <c r="T128">
        <v>7.0763299999999996</v>
      </c>
      <c r="U128" t="s">
        <v>25</v>
      </c>
      <c r="V128" t="s">
        <v>1888</v>
      </c>
      <c r="W128">
        <v>9.9999999999999995E-7</v>
      </c>
      <c r="X128" t="s">
        <v>189</v>
      </c>
      <c r="Y128">
        <v>1000000</v>
      </c>
      <c r="Z128" t="s">
        <v>190</v>
      </c>
      <c r="AA128">
        <v>10</v>
      </c>
      <c r="AB128" t="s">
        <v>191</v>
      </c>
      <c r="AC128">
        <v>100</v>
      </c>
      <c r="AD128" t="s">
        <v>192</v>
      </c>
      <c r="AE128">
        <v>20</v>
      </c>
      <c r="AF128" t="s">
        <v>193</v>
      </c>
      <c r="AG128">
        <v>20</v>
      </c>
    </row>
    <row r="129" spans="1:33">
      <c r="A129">
        <v>916</v>
      </c>
      <c r="B129" t="s">
        <v>182</v>
      </c>
      <c r="C129">
        <v>152</v>
      </c>
      <c r="D129" t="s">
        <v>183</v>
      </c>
      <c r="E129" t="s">
        <v>184</v>
      </c>
      <c r="F129">
        <v>6.45</v>
      </c>
      <c r="G129" t="s">
        <v>185</v>
      </c>
      <c r="H129">
        <v>3.0499999999999999E-4</v>
      </c>
      <c r="I129" t="s">
        <v>25</v>
      </c>
      <c r="J129" t="s">
        <v>290</v>
      </c>
      <c r="K129">
        <v>7.9565780000000004</v>
      </c>
      <c r="L129" t="s">
        <v>25</v>
      </c>
      <c r="M129" t="s">
        <v>291</v>
      </c>
      <c r="N129">
        <v>3.1300000000000002E-4</v>
      </c>
      <c r="O129" t="s">
        <v>25</v>
      </c>
      <c r="P129" t="s">
        <v>186</v>
      </c>
      <c r="Q129" t="e">
        <f t="shared" si="4"/>
        <v>#NAME?</v>
      </c>
      <c r="R129" t="s">
        <v>25</v>
      </c>
      <c r="S129" t="s">
        <v>24</v>
      </c>
      <c r="T129">
        <v>7.0254719999999997</v>
      </c>
      <c r="U129" t="s">
        <v>25</v>
      </c>
      <c r="V129" t="s">
        <v>1888</v>
      </c>
      <c r="W129">
        <v>0.05</v>
      </c>
      <c r="X129" t="s">
        <v>189</v>
      </c>
      <c r="Y129">
        <v>1000000</v>
      </c>
      <c r="Z129" t="s">
        <v>190</v>
      </c>
      <c r="AA129">
        <v>10</v>
      </c>
      <c r="AB129" t="s">
        <v>191</v>
      </c>
      <c r="AC129">
        <v>100</v>
      </c>
      <c r="AD129" t="s">
        <v>192</v>
      </c>
      <c r="AE129">
        <v>20</v>
      </c>
      <c r="AF129" t="s">
        <v>193</v>
      </c>
      <c r="AG129">
        <v>20</v>
      </c>
    </row>
    <row r="130" spans="1:33">
      <c r="A130">
        <v>916</v>
      </c>
      <c r="B130" t="s">
        <v>182</v>
      </c>
      <c r="C130">
        <v>152</v>
      </c>
      <c r="D130" t="s">
        <v>183</v>
      </c>
      <c r="E130" t="s">
        <v>184</v>
      </c>
      <c r="F130">
        <v>5.52</v>
      </c>
      <c r="G130" t="s">
        <v>185</v>
      </c>
      <c r="H130">
        <v>2.7700000000000001E-4</v>
      </c>
      <c r="I130" t="s">
        <v>25</v>
      </c>
      <c r="J130" t="s">
        <v>290</v>
      </c>
      <c r="K130">
        <v>7.9669140000000001</v>
      </c>
      <c r="L130" t="s">
        <v>25</v>
      </c>
      <c r="M130" t="s">
        <v>291</v>
      </c>
      <c r="N130">
        <v>2.8499999999999999E-4</v>
      </c>
      <c r="O130" t="s">
        <v>25</v>
      </c>
      <c r="P130" t="s">
        <v>186</v>
      </c>
      <c r="Q130" t="e">
        <f t="shared" si="4"/>
        <v>#NAME?</v>
      </c>
      <c r="R130" t="s">
        <v>25</v>
      </c>
      <c r="S130" t="s">
        <v>24</v>
      </c>
      <c r="T130">
        <v>7.3308239999999998</v>
      </c>
      <c r="U130" t="s">
        <v>25</v>
      </c>
      <c r="V130" t="s">
        <v>1888</v>
      </c>
      <c r="W130">
        <v>0.05</v>
      </c>
      <c r="X130" t="s">
        <v>189</v>
      </c>
      <c r="Y130">
        <v>1000000</v>
      </c>
      <c r="Z130" t="s">
        <v>190</v>
      </c>
      <c r="AA130">
        <v>10</v>
      </c>
      <c r="AB130" t="s">
        <v>191</v>
      </c>
      <c r="AC130">
        <v>100</v>
      </c>
      <c r="AD130" t="s">
        <v>192</v>
      </c>
      <c r="AE130">
        <v>20</v>
      </c>
      <c r="AF130" t="s">
        <v>193</v>
      </c>
      <c r="AG130">
        <v>20</v>
      </c>
    </row>
    <row r="131" spans="1:33">
      <c r="A131">
        <v>916</v>
      </c>
      <c r="B131" t="s">
        <v>182</v>
      </c>
      <c r="C131">
        <v>152</v>
      </c>
      <c r="D131" t="s">
        <v>183</v>
      </c>
      <c r="E131" t="s">
        <v>184</v>
      </c>
      <c r="F131">
        <v>6.6</v>
      </c>
      <c r="G131" t="s">
        <v>185</v>
      </c>
      <c r="H131">
        <v>2.7399999999999999E-4</v>
      </c>
      <c r="I131" t="s">
        <v>25</v>
      </c>
      <c r="J131" t="s">
        <v>290</v>
      </c>
      <c r="K131">
        <v>7.8627669999999998</v>
      </c>
      <c r="L131" t="s">
        <v>25</v>
      </c>
      <c r="M131" t="s">
        <v>291</v>
      </c>
      <c r="N131">
        <v>2.8200000000000002E-4</v>
      </c>
      <c r="O131" t="s">
        <v>25</v>
      </c>
      <c r="P131" t="s">
        <v>186</v>
      </c>
      <c r="Q131" t="e">
        <f t="shared" si="4"/>
        <v>#NAME?</v>
      </c>
      <c r="R131" t="s">
        <v>25</v>
      </c>
      <c r="S131" t="s">
        <v>24</v>
      </c>
      <c r="T131">
        <v>7.0201310000000001</v>
      </c>
      <c r="U131" t="s">
        <v>25</v>
      </c>
      <c r="V131" t="s">
        <v>1888</v>
      </c>
      <c r="W131">
        <v>0.05</v>
      </c>
      <c r="X131" t="s">
        <v>189</v>
      </c>
      <c r="Y131">
        <v>1000000</v>
      </c>
      <c r="Z131" t="s">
        <v>190</v>
      </c>
      <c r="AA131">
        <v>10</v>
      </c>
      <c r="AB131" t="s">
        <v>191</v>
      </c>
      <c r="AC131">
        <v>100</v>
      </c>
      <c r="AD131" t="s">
        <v>192</v>
      </c>
      <c r="AE131">
        <v>20</v>
      </c>
      <c r="AF131" t="s">
        <v>193</v>
      </c>
      <c r="AG131">
        <v>20</v>
      </c>
    </row>
    <row r="132" spans="1:33">
      <c r="A132">
        <v>916</v>
      </c>
      <c r="B132" t="s">
        <v>182</v>
      </c>
      <c r="C132">
        <v>152</v>
      </c>
      <c r="D132" t="s">
        <v>183</v>
      </c>
      <c r="E132" t="s">
        <v>184</v>
      </c>
      <c r="F132">
        <v>5.45</v>
      </c>
      <c r="G132" t="s">
        <v>185</v>
      </c>
      <c r="H132">
        <v>2.7900000000000001E-4</v>
      </c>
      <c r="I132" t="s">
        <v>25</v>
      </c>
      <c r="J132" t="s">
        <v>290</v>
      </c>
      <c r="K132">
        <v>7.9285500000000004</v>
      </c>
      <c r="L132" t="s">
        <v>25</v>
      </c>
      <c r="M132" t="s">
        <v>291</v>
      </c>
      <c r="N132">
        <v>2.8699999999999998E-4</v>
      </c>
      <c r="O132" t="s">
        <v>25</v>
      </c>
      <c r="P132" t="s">
        <v>186</v>
      </c>
      <c r="Q132" t="e">
        <f t="shared" si="4"/>
        <v>#NAME?</v>
      </c>
      <c r="R132" t="s">
        <v>25</v>
      </c>
      <c r="S132" t="s">
        <v>24</v>
      </c>
      <c r="T132">
        <v>7.0990570000000002</v>
      </c>
      <c r="U132" t="s">
        <v>25</v>
      </c>
      <c r="V132" t="s">
        <v>1888</v>
      </c>
      <c r="W132">
        <v>0.05</v>
      </c>
      <c r="X132" t="s">
        <v>189</v>
      </c>
      <c r="Y132">
        <v>1000000</v>
      </c>
      <c r="Z132" t="s">
        <v>190</v>
      </c>
      <c r="AA132">
        <v>10</v>
      </c>
      <c r="AB132" t="s">
        <v>191</v>
      </c>
      <c r="AC132">
        <v>100</v>
      </c>
      <c r="AD132" t="s">
        <v>192</v>
      </c>
      <c r="AE132">
        <v>20</v>
      </c>
      <c r="AF132" t="s">
        <v>193</v>
      </c>
      <c r="AG132">
        <v>20</v>
      </c>
    </row>
    <row r="133" spans="1:33">
      <c r="A133">
        <v>879</v>
      </c>
      <c r="B133" t="s">
        <v>182</v>
      </c>
      <c r="C133">
        <v>152</v>
      </c>
      <c r="D133" t="s">
        <v>183</v>
      </c>
      <c r="E133" t="s">
        <v>184</v>
      </c>
      <c r="F133">
        <v>9.1999999999999998E-2</v>
      </c>
      <c r="G133" t="s">
        <v>185</v>
      </c>
      <c r="H133">
        <v>2.9700000000000001E-4</v>
      </c>
      <c r="I133" t="s">
        <v>25</v>
      </c>
      <c r="J133" t="s">
        <v>290</v>
      </c>
      <c r="K133">
        <v>8.022494</v>
      </c>
      <c r="L133" t="s">
        <v>25</v>
      </c>
      <c r="M133" t="s">
        <v>291</v>
      </c>
      <c r="N133">
        <v>3.0499999999999999E-4</v>
      </c>
      <c r="O133" t="s">
        <v>25</v>
      </c>
      <c r="P133" t="s">
        <v>186</v>
      </c>
      <c r="Q133" t="e">
        <f t="shared" si="4"/>
        <v>#NAME?</v>
      </c>
      <c r="R133" t="s">
        <v>25</v>
      </c>
      <c r="S133" t="s">
        <v>24</v>
      </c>
      <c r="T133">
        <v>8.0136409999999998</v>
      </c>
      <c r="U133" t="s">
        <v>25</v>
      </c>
      <c r="V133" t="s">
        <v>1888</v>
      </c>
      <c r="W133">
        <v>0.05</v>
      </c>
      <c r="X133" t="s">
        <v>189</v>
      </c>
      <c r="Y133">
        <v>1000000</v>
      </c>
      <c r="Z133" t="s">
        <v>190</v>
      </c>
      <c r="AA133">
        <v>10</v>
      </c>
      <c r="AB133" t="s">
        <v>191</v>
      </c>
      <c r="AC133">
        <v>500</v>
      </c>
      <c r="AD133" t="s">
        <v>192</v>
      </c>
      <c r="AE133">
        <v>20</v>
      </c>
      <c r="AF133" t="s">
        <v>193</v>
      </c>
      <c r="AG133">
        <v>20</v>
      </c>
    </row>
    <row r="134" spans="1:33">
      <c r="A134">
        <v>878</v>
      </c>
      <c r="B134" t="s">
        <v>182</v>
      </c>
      <c r="C134">
        <v>152</v>
      </c>
      <c r="D134" t="s">
        <v>183</v>
      </c>
      <c r="E134" t="s">
        <v>184</v>
      </c>
      <c r="F134">
        <v>9.1999999999999998E-2</v>
      </c>
      <c r="G134" t="s">
        <v>185</v>
      </c>
      <c r="H134">
        <v>3.0299999999999999E-4</v>
      </c>
      <c r="I134" t="s">
        <v>25</v>
      </c>
      <c r="J134" t="s">
        <v>290</v>
      </c>
      <c r="K134">
        <v>8.0010239999999992</v>
      </c>
      <c r="L134" t="s">
        <v>25</v>
      </c>
      <c r="M134" t="s">
        <v>291</v>
      </c>
      <c r="N134">
        <v>3.1100000000000002E-4</v>
      </c>
      <c r="O134" t="s">
        <v>25</v>
      </c>
      <c r="P134" t="s">
        <v>186</v>
      </c>
      <c r="Q134" t="e">
        <f t="shared" si="4"/>
        <v>#NAME?</v>
      </c>
      <c r="R134" t="s">
        <v>25</v>
      </c>
      <c r="S134" t="s">
        <v>24</v>
      </c>
      <c r="T134">
        <v>8.0186550000000008</v>
      </c>
      <c r="U134" t="s">
        <v>25</v>
      </c>
      <c r="V134" t="s">
        <v>1888</v>
      </c>
      <c r="W134">
        <v>0.05</v>
      </c>
      <c r="X134" t="s">
        <v>189</v>
      </c>
      <c r="Y134">
        <v>1000000</v>
      </c>
      <c r="Z134" t="s">
        <v>190</v>
      </c>
      <c r="AA134">
        <v>10</v>
      </c>
      <c r="AB134" t="s">
        <v>191</v>
      </c>
      <c r="AC134">
        <v>500</v>
      </c>
      <c r="AD134" t="s">
        <v>192</v>
      </c>
      <c r="AE134">
        <v>20</v>
      </c>
      <c r="AF134" t="s">
        <v>193</v>
      </c>
      <c r="AG134">
        <v>20</v>
      </c>
    </row>
    <row r="135" spans="1:33">
      <c r="A135">
        <v>877</v>
      </c>
      <c r="B135" t="s">
        <v>182</v>
      </c>
      <c r="C135">
        <v>152</v>
      </c>
      <c r="D135" t="s">
        <v>183</v>
      </c>
      <c r="E135" t="s">
        <v>184</v>
      </c>
      <c r="F135">
        <v>9.1999999999999998E-2</v>
      </c>
      <c r="G135" t="s">
        <v>185</v>
      </c>
      <c r="H135">
        <v>2.9E-4</v>
      </c>
      <c r="I135" t="s">
        <v>25</v>
      </c>
      <c r="J135" t="s">
        <v>290</v>
      </c>
      <c r="K135">
        <v>8.0798240000000003</v>
      </c>
      <c r="L135" t="s">
        <v>25</v>
      </c>
      <c r="M135" t="s">
        <v>291</v>
      </c>
      <c r="N135">
        <v>2.9799999999999998E-4</v>
      </c>
      <c r="O135" t="s">
        <v>25</v>
      </c>
      <c r="P135" t="s">
        <v>186</v>
      </c>
      <c r="Q135" t="e">
        <f t="shared" si="4"/>
        <v>#NAME?</v>
      </c>
      <c r="R135" t="s">
        <v>25</v>
      </c>
      <c r="S135" t="s">
        <v>24</v>
      </c>
      <c r="T135">
        <v>8.0148639999999993</v>
      </c>
      <c r="U135" t="s">
        <v>25</v>
      </c>
      <c r="V135" t="s">
        <v>1888</v>
      </c>
      <c r="W135">
        <v>0.05</v>
      </c>
      <c r="X135" t="s">
        <v>189</v>
      </c>
      <c r="Y135">
        <v>1000000</v>
      </c>
      <c r="Z135" t="s">
        <v>190</v>
      </c>
      <c r="AA135">
        <v>10</v>
      </c>
      <c r="AB135" t="s">
        <v>191</v>
      </c>
      <c r="AC135">
        <v>500</v>
      </c>
      <c r="AD135" t="s">
        <v>192</v>
      </c>
      <c r="AE135">
        <v>20</v>
      </c>
      <c r="AF135" t="s">
        <v>193</v>
      </c>
      <c r="AG135">
        <v>20</v>
      </c>
    </row>
    <row r="136" spans="1:33">
      <c r="A136">
        <v>876</v>
      </c>
      <c r="B136" t="s">
        <v>182</v>
      </c>
      <c r="C136">
        <v>152</v>
      </c>
      <c r="D136" t="s">
        <v>183</v>
      </c>
      <c r="E136" t="s">
        <v>184</v>
      </c>
      <c r="F136">
        <v>9.1999999999999998E-2</v>
      </c>
      <c r="G136" t="s">
        <v>185</v>
      </c>
      <c r="H136">
        <v>2.9E-4</v>
      </c>
      <c r="I136" t="s">
        <v>25</v>
      </c>
      <c r="J136" t="s">
        <v>290</v>
      </c>
      <c r="K136">
        <v>7.9038250000000003</v>
      </c>
      <c r="L136" t="s">
        <v>25</v>
      </c>
      <c r="M136" t="s">
        <v>291</v>
      </c>
      <c r="N136">
        <v>2.9799999999999998E-4</v>
      </c>
      <c r="O136" t="s">
        <v>25</v>
      </c>
      <c r="P136" t="s">
        <v>186</v>
      </c>
      <c r="Q136" t="e">
        <f t="shared" si="4"/>
        <v>#NAME?</v>
      </c>
      <c r="R136" t="s">
        <v>25</v>
      </c>
      <c r="S136" t="s">
        <v>24</v>
      </c>
      <c r="T136">
        <v>7.9833780000000001</v>
      </c>
      <c r="U136" t="s">
        <v>25</v>
      </c>
      <c r="V136" t="s">
        <v>1888</v>
      </c>
      <c r="W136">
        <v>0.05</v>
      </c>
      <c r="X136" t="s">
        <v>189</v>
      </c>
      <c r="Y136">
        <v>1000000</v>
      </c>
      <c r="Z136" t="s">
        <v>190</v>
      </c>
      <c r="AA136">
        <v>10</v>
      </c>
      <c r="AB136" t="s">
        <v>191</v>
      </c>
      <c r="AC136">
        <v>500</v>
      </c>
      <c r="AD136" t="s">
        <v>192</v>
      </c>
      <c r="AE136">
        <v>20</v>
      </c>
      <c r="AF136" t="s">
        <v>193</v>
      </c>
      <c r="AG136">
        <v>20</v>
      </c>
    </row>
    <row r="137" spans="1:33">
      <c r="A137">
        <v>875</v>
      </c>
      <c r="B137" t="s">
        <v>182</v>
      </c>
      <c r="C137">
        <v>152</v>
      </c>
      <c r="D137" t="s">
        <v>183</v>
      </c>
      <c r="E137" t="s">
        <v>184</v>
      </c>
      <c r="F137">
        <v>9.1999999999999998E-2</v>
      </c>
      <c r="G137" t="s">
        <v>185</v>
      </c>
      <c r="H137">
        <v>2.9100000000000003E-4</v>
      </c>
      <c r="I137" t="s">
        <v>25</v>
      </c>
      <c r="J137" t="s">
        <v>290</v>
      </c>
      <c r="K137">
        <v>7.9742240000000004</v>
      </c>
      <c r="L137" t="s">
        <v>25</v>
      </c>
      <c r="M137" t="s">
        <v>291</v>
      </c>
      <c r="N137">
        <v>2.99E-4</v>
      </c>
      <c r="O137" t="s">
        <v>25</v>
      </c>
      <c r="P137" t="s">
        <v>186</v>
      </c>
      <c r="Q137" t="e">
        <f t="shared" si="4"/>
        <v>#NAME?</v>
      </c>
      <c r="R137" t="s">
        <v>25</v>
      </c>
      <c r="S137" t="s">
        <v>24</v>
      </c>
      <c r="T137">
        <v>7.9905590000000002</v>
      </c>
      <c r="U137" t="s">
        <v>25</v>
      </c>
      <c r="V137" t="s">
        <v>1888</v>
      </c>
      <c r="W137">
        <v>0.05</v>
      </c>
      <c r="X137" t="s">
        <v>189</v>
      </c>
      <c r="Y137">
        <v>1000000</v>
      </c>
      <c r="Z137" t="s">
        <v>190</v>
      </c>
      <c r="AA137">
        <v>10</v>
      </c>
      <c r="AB137" t="s">
        <v>191</v>
      </c>
      <c r="AC137">
        <v>500</v>
      </c>
      <c r="AD137" t="s">
        <v>192</v>
      </c>
      <c r="AE137">
        <v>20</v>
      </c>
      <c r="AF137" t="s">
        <v>193</v>
      </c>
      <c r="AG137">
        <v>20</v>
      </c>
    </row>
    <row r="138" spans="1:33">
      <c r="A138">
        <v>874</v>
      </c>
      <c r="B138" t="s">
        <v>182</v>
      </c>
      <c r="C138">
        <v>152</v>
      </c>
      <c r="D138" t="s">
        <v>183</v>
      </c>
      <c r="E138" t="s">
        <v>184</v>
      </c>
      <c r="F138">
        <v>9.1999999999999998E-2</v>
      </c>
      <c r="G138" t="s">
        <v>185</v>
      </c>
      <c r="H138">
        <v>2.8800000000000001E-4</v>
      </c>
      <c r="I138" t="s">
        <v>25</v>
      </c>
      <c r="J138" t="s">
        <v>290</v>
      </c>
      <c r="K138">
        <v>8.0070340000000009</v>
      </c>
      <c r="L138" t="s">
        <v>25</v>
      </c>
      <c r="M138" t="s">
        <v>291</v>
      </c>
      <c r="N138">
        <v>2.9599999999999998E-4</v>
      </c>
      <c r="O138" t="s">
        <v>25</v>
      </c>
      <c r="P138" t="s">
        <v>186</v>
      </c>
      <c r="Q138" t="e">
        <f t="shared" si="4"/>
        <v>#NAME?</v>
      </c>
      <c r="R138" t="s">
        <v>25</v>
      </c>
      <c r="S138" t="s">
        <v>24</v>
      </c>
      <c r="T138">
        <v>7.9680929999999996</v>
      </c>
      <c r="U138" t="s">
        <v>25</v>
      </c>
      <c r="V138" t="s">
        <v>1888</v>
      </c>
      <c r="W138">
        <v>0.05</v>
      </c>
      <c r="X138" t="s">
        <v>189</v>
      </c>
      <c r="Y138">
        <v>1000000</v>
      </c>
      <c r="Z138" t="s">
        <v>190</v>
      </c>
      <c r="AA138">
        <v>10</v>
      </c>
      <c r="AB138" t="s">
        <v>191</v>
      </c>
      <c r="AC138">
        <v>500</v>
      </c>
      <c r="AD138" t="s">
        <v>192</v>
      </c>
      <c r="AE138">
        <v>20</v>
      </c>
      <c r="AF138" t="s">
        <v>193</v>
      </c>
      <c r="AG138">
        <v>20</v>
      </c>
    </row>
    <row r="139" spans="1:33">
      <c r="A139">
        <v>873</v>
      </c>
      <c r="B139" t="s">
        <v>182</v>
      </c>
      <c r="C139">
        <v>152</v>
      </c>
      <c r="D139" t="s">
        <v>183</v>
      </c>
      <c r="E139" t="s">
        <v>184</v>
      </c>
      <c r="F139">
        <v>9.1999999999999998E-2</v>
      </c>
      <c r="G139" t="s">
        <v>185</v>
      </c>
      <c r="H139">
        <v>2.9E-4</v>
      </c>
      <c r="I139" t="s">
        <v>25</v>
      </c>
      <c r="J139" t="s">
        <v>290</v>
      </c>
      <c r="K139">
        <v>7.965484</v>
      </c>
      <c r="L139" t="s">
        <v>25</v>
      </c>
      <c r="M139" t="s">
        <v>291</v>
      </c>
      <c r="N139">
        <v>2.9799999999999998E-4</v>
      </c>
      <c r="O139" t="s">
        <v>25</v>
      </c>
      <c r="P139" t="s">
        <v>186</v>
      </c>
      <c r="Q139" t="e">
        <f t="shared" si="4"/>
        <v>#NAME?</v>
      </c>
      <c r="R139" t="s">
        <v>25</v>
      </c>
      <c r="S139" t="s">
        <v>24</v>
      </c>
      <c r="T139">
        <v>7.959225</v>
      </c>
      <c r="U139" t="s">
        <v>25</v>
      </c>
      <c r="V139" t="s">
        <v>1888</v>
      </c>
      <c r="W139">
        <v>0.05</v>
      </c>
      <c r="X139" t="s">
        <v>189</v>
      </c>
      <c r="Y139">
        <v>1000000</v>
      </c>
      <c r="Z139" t="s">
        <v>190</v>
      </c>
      <c r="AA139">
        <v>10</v>
      </c>
      <c r="AB139" t="s">
        <v>191</v>
      </c>
      <c r="AC139">
        <v>500</v>
      </c>
      <c r="AD139" t="s">
        <v>192</v>
      </c>
      <c r="AE139">
        <v>20</v>
      </c>
      <c r="AF139" t="s">
        <v>193</v>
      </c>
      <c r="AG139">
        <v>20</v>
      </c>
    </row>
    <row r="140" spans="1:33">
      <c r="A140">
        <v>872</v>
      </c>
      <c r="B140" t="s">
        <v>182</v>
      </c>
      <c r="C140">
        <v>152</v>
      </c>
      <c r="D140" t="s">
        <v>183</v>
      </c>
      <c r="E140" t="s">
        <v>184</v>
      </c>
      <c r="F140">
        <v>9.1999999999999998E-2</v>
      </c>
      <c r="G140" t="s">
        <v>185</v>
      </c>
      <c r="H140">
        <v>2.8499999999999999E-4</v>
      </c>
      <c r="I140" t="s">
        <v>25</v>
      </c>
      <c r="J140" t="s">
        <v>290</v>
      </c>
      <c r="K140">
        <v>7.9795239999999996</v>
      </c>
      <c r="L140" t="s">
        <v>25</v>
      </c>
      <c r="M140" t="s">
        <v>291</v>
      </c>
      <c r="N140">
        <v>2.9300000000000002E-4</v>
      </c>
      <c r="O140" t="s">
        <v>25</v>
      </c>
      <c r="P140" t="s">
        <v>186</v>
      </c>
      <c r="Q140" t="e">
        <f t="shared" si="4"/>
        <v>#NAME?</v>
      </c>
      <c r="R140" t="s">
        <v>25</v>
      </c>
      <c r="S140" t="s">
        <v>24</v>
      </c>
      <c r="T140">
        <v>7.9785690000000002</v>
      </c>
      <c r="U140" t="s">
        <v>25</v>
      </c>
      <c r="V140" t="s">
        <v>1888</v>
      </c>
      <c r="W140">
        <v>0.05</v>
      </c>
      <c r="X140" t="s">
        <v>189</v>
      </c>
      <c r="Y140">
        <v>1000000</v>
      </c>
      <c r="Z140" t="s">
        <v>190</v>
      </c>
      <c r="AA140">
        <v>10</v>
      </c>
      <c r="AB140" t="s">
        <v>191</v>
      </c>
      <c r="AC140">
        <v>500</v>
      </c>
      <c r="AD140" t="s">
        <v>192</v>
      </c>
      <c r="AE140">
        <v>20</v>
      </c>
      <c r="AF140" t="s">
        <v>193</v>
      </c>
      <c r="AG140">
        <v>20</v>
      </c>
    </row>
    <row r="141" spans="1:33">
      <c r="A141">
        <v>871</v>
      </c>
      <c r="B141" t="s">
        <v>182</v>
      </c>
      <c r="C141">
        <v>152</v>
      </c>
      <c r="D141" t="s">
        <v>183</v>
      </c>
      <c r="E141" t="s">
        <v>184</v>
      </c>
      <c r="F141">
        <v>9.1999999999999998E-2</v>
      </c>
      <c r="G141" t="s">
        <v>185</v>
      </c>
      <c r="H141">
        <v>2.9599999999999998E-4</v>
      </c>
      <c r="I141" t="s">
        <v>25</v>
      </c>
      <c r="J141" t="s">
        <v>290</v>
      </c>
      <c r="K141">
        <v>8.0431939999999997</v>
      </c>
      <c r="L141" t="s">
        <v>25</v>
      </c>
      <c r="M141" t="s">
        <v>291</v>
      </c>
      <c r="N141">
        <v>3.0400000000000002E-4</v>
      </c>
      <c r="O141" t="s">
        <v>25</v>
      </c>
      <c r="P141" t="s">
        <v>186</v>
      </c>
      <c r="Q141" t="e">
        <f t="shared" si="4"/>
        <v>#NAME?</v>
      </c>
      <c r="R141" t="s">
        <v>25</v>
      </c>
      <c r="S141" t="s">
        <v>24</v>
      </c>
      <c r="T141">
        <v>7.9618339999999996</v>
      </c>
      <c r="U141" t="s">
        <v>25</v>
      </c>
      <c r="V141" t="s">
        <v>1888</v>
      </c>
      <c r="W141">
        <v>0.05</v>
      </c>
      <c r="X141" t="s">
        <v>189</v>
      </c>
      <c r="Y141">
        <v>1000000</v>
      </c>
      <c r="Z141" t="s">
        <v>190</v>
      </c>
      <c r="AA141">
        <v>10</v>
      </c>
      <c r="AB141" t="s">
        <v>191</v>
      </c>
      <c r="AC141">
        <v>500</v>
      </c>
      <c r="AD141" t="s">
        <v>192</v>
      </c>
      <c r="AE141">
        <v>20</v>
      </c>
      <c r="AF141" t="s">
        <v>193</v>
      </c>
      <c r="AG141">
        <v>20</v>
      </c>
    </row>
    <row r="142" spans="1:33">
      <c r="A142">
        <v>870</v>
      </c>
      <c r="B142" t="s">
        <v>182</v>
      </c>
      <c r="C142">
        <v>152</v>
      </c>
      <c r="D142" t="s">
        <v>183</v>
      </c>
      <c r="E142" t="s">
        <v>184</v>
      </c>
      <c r="F142">
        <v>9.1999999999999998E-2</v>
      </c>
      <c r="G142" t="s">
        <v>185</v>
      </c>
      <c r="H142">
        <v>2.8800000000000001E-4</v>
      </c>
      <c r="I142" t="s">
        <v>25</v>
      </c>
      <c r="J142" t="s">
        <v>290</v>
      </c>
      <c r="K142">
        <v>8.2077139999999993</v>
      </c>
      <c r="L142" t="s">
        <v>25</v>
      </c>
      <c r="M142" t="s">
        <v>291</v>
      </c>
      <c r="N142">
        <v>2.9599999999999998E-4</v>
      </c>
      <c r="O142" t="s">
        <v>25</v>
      </c>
      <c r="P142" t="s">
        <v>186</v>
      </c>
      <c r="Q142" t="e">
        <f t="shared" si="4"/>
        <v>#NAME?</v>
      </c>
      <c r="R142" t="s">
        <v>25</v>
      </c>
      <c r="S142" t="s">
        <v>24</v>
      </c>
      <c r="T142">
        <v>8.0138529999999992</v>
      </c>
      <c r="U142" t="s">
        <v>25</v>
      </c>
      <c r="V142" t="s">
        <v>1888</v>
      </c>
      <c r="W142">
        <v>0.05</v>
      </c>
      <c r="X142" t="s">
        <v>189</v>
      </c>
      <c r="Y142">
        <v>1000000</v>
      </c>
      <c r="Z142" t="s">
        <v>190</v>
      </c>
      <c r="AA142">
        <v>10</v>
      </c>
      <c r="AB142" t="s">
        <v>191</v>
      </c>
      <c r="AC142">
        <v>500</v>
      </c>
      <c r="AD142" t="s">
        <v>192</v>
      </c>
      <c r="AE142">
        <v>20</v>
      </c>
      <c r="AF142" t="s">
        <v>193</v>
      </c>
      <c r="AG142">
        <v>20</v>
      </c>
    </row>
    <row r="143" spans="1:33">
      <c r="A143">
        <v>869</v>
      </c>
      <c r="B143" t="s">
        <v>182</v>
      </c>
      <c r="C143">
        <v>152</v>
      </c>
      <c r="D143" t="s">
        <v>183</v>
      </c>
      <c r="E143" t="s">
        <v>184</v>
      </c>
      <c r="F143">
        <v>9.1999999999999998E-2</v>
      </c>
      <c r="G143" t="s">
        <v>185</v>
      </c>
      <c r="H143">
        <v>2.8899999999999998E-4</v>
      </c>
      <c r="I143" t="s">
        <v>25</v>
      </c>
      <c r="J143" t="s">
        <v>290</v>
      </c>
      <c r="K143">
        <v>8.0730939999999993</v>
      </c>
      <c r="L143" t="s">
        <v>25</v>
      </c>
      <c r="M143" t="s">
        <v>291</v>
      </c>
      <c r="N143">
        <v>2.9700000000000001E-4</v>
      </c>
      <c r="O143" t="s">
        <v>25</v>
      </c>
      <c r="P143" t="s">
        <v>186</v>
      </c>
      <c r="Q143" t="e">
        <f t="shared" si="4"/>
        <v>#NAME?</v>
      </c>
      <c r="R143" t="s">
        <v>25</v>
      </c>
      <c r="S143" t="s">
        <v>24</v>
      </c>
      <c r="T143">
        <v>8.1250710000000002</v>
      </c>
      <c r="U143" t="s">
        <v>25</v>
      </c>
      <c r="V143" t="s">
        <v>1888</v>
      </c>
      <c r="W143">
        <v>0.05</v>
      </c>
      <c r="X143" t="s">
        <v>189</v>
      </c>
      <c r="Y143">
        <v>1000000</v>
      </c>
      <c r="Z143" t="s">
        <v>190</v>
      </c>
      <c r="AA143">
        <v>10</v>
      </c>
      <c r="AB143" t="s">
        <v>191</v>
      </c>
      <c r="AC143">
        <v>500</v>
      </c>
      <c r="AD143" t="s">
        <v>192</v>
      </c>
      <c r="AE143">
        <v>20</v>
      </c>
      <c r="AF143" t="s">
        <v>193</v>
      </c>
      <c r="AG143">
        <v>20</v>
      </c>
    </row>
    <row r="144" spans="1:33">
      <c r="A144">
        <v>868</v>
      </c>
      <c r="B144" t="s">
        <v>182</v>
      </c>
      <c r="C144">
        <v>152</v>
      </c>
      <c r="D144" t="s">
        <v>183</v>
      </c>
      <c r="E144" t="s">
        <v>184</v>
      </c>
      <c r="F144">
        <v>9.1999999999999998E-2</v>
      </c>
      <c r="G144" t="s">
        <v>185</v>
      </c>
      <c r="H144">
        <v>2.8600000000000001E-4</v>
      </c>
      <c r="I144" t="s">
        <v>25</v>
      </c>
      <c r="J144" t="s">
        <v>290</v>
      </c>
      <c r="K144">
        <v>8.3694640000000007</v>
      </c>
      <c r="L144" t="s">
        <v>25</v>
      </c>
      <c r="M144" t="s">
        <v>291</v>
      </c>
      <c r="N144">
        <v>2.9500000000000001E-4</v>
      </c>
      <c r="O144" t="s">
        <v>25</v>
      </c>
      <c r="P144" t="s">
        <v>186</v>
      </c>
      <c r="Q144" t="e">
        <f t="shared" si="4"/>
        <v>#NAME?</v>
      </c>
      <c r="R144" t="s">
        <v>25</v>
      </c>
      <c r="S144" t="s">
        <v>24</v>
      </c>
      <c r="T144">
        <v>8.0536910000000006</v>
      </c>
      <c r="U144" t="s">
        <v>25</v>
      </c>
      <c r="V144" t="s">
        <v>1888</v>
      </c>
      <c r="W144">
        <v>0.05</v>
      </c>
      <c r="X144" t="s">
        <v>189</v>
      </c>
      <c r="Y144">
        <v>1000000</v>
      </c>
      <c r="Z144" t="s">
        <v>190</v>
      </c>
      <c r="AA144">
        <v>10</v>
      </c>
      <c r="AB144" t="s">
        <v>191</v>
      </c>
      <c r="AC144">
        <v>500</v>
      </c>
      <c r="AD144" t="s">
        <v>192</v>
      </c>
      <c r="AE144">
        <v>20</v>
      </c>
      <c r="AF144" t="s">
        <v>193</v>
      </c>
      <c r="AG144">
        <v>20</v>
      </c>
    </row>
    <row r="145" spans="1:33">
      <c r="A145">
        <v>867</v>
      </c>
      <c r="B145" t="s">
        <v>182</v>
      </c>
      <c r="C145">
        <v>152</v>
      </c>
      <c r="D145" t="s">
        <v>183</v>
      </c>
      <c r="E145" t="s">
        <v>184</v>
      </c>
      <c r="F145">
        <v>9.1999999999999998E-2</v>
      </c>
      <c r="G145" t="s">
        <v>185</v>
      </c>
      <c r="H145">
        <v>2.7300000000000002E-4</v>
      </c>
      <c r="I145" t="s">
        <v>25</v>
      </c>
      <c r="J145" t="s">
        <v>290</v>
      </c>
      <c r="K145">
        <v>8.3726029999999998</v>
      </c>
      <c r="L145" t="s">
        <v>25</v>
      </c>
      <c r="M145" t="s">
        <v>291</v>
      </c>
      <c r="N145">
        <v>2.8200000000000002E-4</v>
      </c>
      <c r="O145" t="s">
        <v>25</v>
      </c>
      <c r="P145" t="s">
        <v>186</v>
      </c>
      <c r="Q145" t="e">
        <f t="shared" si="4"/>
        <v>#NAME?</v>
      </c>
      <c r="R145" t="s">
        <v>25</v>
      </c>
      <c r="S145" t="s">
        <v>24</v>
      </c>
      <c r="T145">
        <v>8.1767029999999998</v>
      </c>
      <c r="U145" t="s">
        <v>25</v>
      </c>
      <c r="V145" t="s">
        <v>1888</v>
      </c>
      <c r="W145">
        <v>0.05</v>
      </c>
      <c r="X145" t="s">
        <v>189</v>
      </c>
      <c r="Y145">
        <v>1000000</v>
      </c>
      <c r="Z145" t="s">
        <v>190</v>
      </c>
      <c r="AA145">
        <v>10</v>
      </c>
      <c r="AB145" t="s">
        <v>191</v>
      </c>
      <c r="AC145">
        <v>500</v>
      </c>
      <c r="AD145" t="s">
        <v>192</v>
      </c>
      <c r="AE145">
        <v>20</v>
      </c>
      <c r="AF145" t="s">
        <v>193</v>
      </c>
      <c r="AG145">
        <v>20</v>
      </c>
    </row>
    <row r="146" spans="1:33">
      <c r="A146">
        <v>867</v>
      </c>
      <c r="B146" t="s">
        <v>182</v>
      </c>
      <c r="C146">
        <v>152</v>
      </c>
      <c r="D146" t="s">
        <v>183</v>
      </c>
      <c r="E146" t="s">
        <v>184</v>
      </c>
      <c r="F146">
        <v>9.1999999999999998E-2</v>
      </c>
      <c r="G146" t="s">
        <v>185</v>
      </c>
      <c r="H146">
        <v>2.5500000000000002E-4</v>
      </c>
      <c r="I146" t="s">
        <v>25</v>
      </c>
      <c r="J146" t="s">
        <v>290</v>
      </c>
      <c r="K146">
        <v>7.9090889999999998</v>
      </c>
      <c r="L146" t="s">
        <v>25</v>
      </c>
      <c r="M146" t="s">
        <v>291</v>
      </c>
      <c r="N146">
        <v>2.63E-4</v>
      </c>
      <c r="O146" t="s">
        <v>25</v>
      </c>
      <c r="P146" t="s">
        <v>186</v>
      </c>
      <c r="Q146" t="e">
        <f t="shared" si="4"/>
        <v>#NAME?</v>
      </c>
      <c r="R146" t="s">
        <v>25</v>
      </c>
      <c r="S146" t="s">
        <v>24</v>
      </c>
      <c r="T146">
        <v>8.0861590000000003</v>
      </c>
      <c r="U146" t="s">
        <v>25</v>
      </c>
      <c r="V146" t="s">
        <v>1888</v>
      </c>
      <c r="W146">
        <v>0.05</v>
      </c>
      <c r="X146" t="s">
        <v>189</v>
      </c>
      <c r="Y146">
        <v>1000000</v>
      </c>
      <c r="Z146" t="s">
        <v>190</v>
      </c>
      <c r="AA146">
        <v>10</v>
      </c>
      <c r="AB146" t="s">
        <v>191</v>
      </c>
      <c r="AC146">
        <v>500</v>
      </c>
      <c r="AD146" t="s">
        <v>192</v>
      </c>
      <c r="AE146">
        <v>20</v>
      </c>
      <c r="AF146" t="s">
        <v>193</v>
      </c>
      <c r="AG146">
        <v>20</v>
      </c>
    </row>
    <row r="147" spans="1:33">
      <c r="A147">
        <v>708</v>
      </c>
      <c r="B147" t="s">
        <v>182</v>
      </c>
      <c r="C147">
        <v>152</v>
      </c>
      <c r="D147" t="s">
        <v>183</v>
      </c>
      <c r="E147" t="s">
        <v>184</v>
      </c>
      <c r="F147">
        <v>28443.067999999999</v>
      </c>
      <c r="G147" t="s">
        <v>185</v>
      </c>
      <c r="H147">
        <v>2.2100000000000001E-4</v>
      </c>
      <c r="I147" t="s">
        <v>25</v>
      </c>
      <c r="J147" t="s">
        <v>290</v>
      </c>
      <c r="K147">
        <v>7.5991879999999998</v>
      </c>
      <c r="L147" t="s">
        <v>25</v>
      </c>
      <c r="M147" t="s">
        <v>291</v>
      </c>
      <c r="N147">
        <v>2.2900000000000001E-4</v>
      </c>
      <c r="O147" t="s">
        <v>25</v>
      </c>
      <c r="P147" t="s">
        <v>186</v>
      </c>
      <c r="Q147" t="e">
        <f t="shared" si="4"/>
        <v>#NAME?</v>
      </c>
      <c r="R147" t="s">
        <v>25</v>
      </c>
      <c r="S147" t="s">
        <v>24</v>
      </c>
      <c r="T147">
        <v>2.8893529999999998</v>
      </c>
      <c r="U147" t="s">
        <v>25</v>
      </c>
      <c r="V147" t="s">
        <v>1888</v>
      </c>
      <c r="W147">
        <v>0.05</v>
      </c>
      <c r="X147" t="s">
        <v>189</v>
      </c>
      <c r="Y147">
        <v>1000000</v>
      </c>
      <c r="Z147" t="s">
        <v>190</v>
      </c>
      <c r="AA147">
        <v>10</v>
      </c>
      <c r="AB147" t="s">
        <v>191</v>
      </c>
      <c r="AC147">
        <v>500</v>
      </c>
      <c r="AD147" t="s">
        <v>192</v>
      </c>
      <c r="AE147">
        <v>20</v>
      </c>
      <c r="AF147" t="s">
        <v>193</v>
      </c>
      <c r="AG147">
        <v>20</v>
      </c>
    </row>
    <row r="148" spans="1:33">
      <c r="A148">
        <v>707</v>
      </c>
      <c r="B148" t="s">
        <v>182</v>
      </c>
      <c r="C148">
        <v>152</v>
      </c>
      <c r="D148" t="s">
        <v>183</v>
      </c>
      <c r="E148" t="s">
        <v>184</v>
      </c>
      <c r="F148">
        <v>6.02</v>
      </c>
      <c r="G148" t="s">
        <v>185</v>
      </c>
      <c r="H148">
        <v>2.4499999999999999E-4</v>
      </c>
      <c r="I148" t="s">
        <v>25</v>
      </c>
      <c r="J148" t="s">
        <v>290</v>
      </c>
      <c r="K148">
        <v>7.4705180000000002</v>
      </c>
      <c r="L148" t="s">
        <v>25</v>
      </c>
      <c r="M148" t="s">
        <v>291</v>
      </c>
      <c r="N148">
        <v>2.5300000000000002E-4</v>
      </c>
      <c r="O148" t="s">
        <v>25</v>
      </c>
      <c r="P148" t="s">
        <v>186</v>
      </c>
      <c r="Q148" t="e">
        <f t="shared" si="4"/>
        <v>#NAME?</v>
      </c>
      <c r="R148" t="s">
        <v>25</v>
      </c>
      <c r="S148" t="s">
        <v>24</v>
      </c>
      <c r="T148">
        <v>6.8593869999999999</v>
      </c>
      <c r="U148" t="s">
        <v>25</v>
      </c>
      <c r="V148" t="s">
        <v>1888</v>
      </c>
      <c r="W148">
        <v>0.05</v>
      </c>
      <c r="X148" t="s">
        <v>189</v>
      </c>
      <c r="Y148">
        <v>1000000</v>
      </c>
      <c r="Z148" t="s">
        <v>190</v>
      </c>
      <c r="AA148">
        <v>10</v>
      </c>
      <c r="AB148" t="s">
        <v>191</v>
      </c>
      <c r="AC148">
        <v>500</v>
      </c>
      <c r="AD148" t="s">
        <v>192</v>
      </c>
      <c r="AE148">
        <v>20</v>
      </c>
      <c r="AF148" t="s">
        <v>193</v>
      </c>
      <c r="AG148">
        <v>20</v>
      </c>
    </row>
    <row r="149" spans="1:33">
      <c r="A149">
        <v>706</v>
      </c>
      <c r="B149" t="s">
        <v>182</v>
      </c>
      <c r="C149">
        <v>76</v>
      </c>
      <c r="D149" t="s">
        <v>183</v>
      </c>
      <c r="E149" t="s">
        <v>184</v>
      </c>
      <c r="F149">
        <v>6544.6019999999999</v>
      </c>
      <c r="G149" t="s">
        <v>185</v>
      </c>
      <c r="H149">
        <v>5.1599999999999997E-4</v>
      </c>
      <c r="I149" t="s">
        <v>25</v>
      </c>
      <c r="J149" t="s">
        <v>290</v>
      </c>
      <c r="K149">
        <v>5.1618589999999998</v>
      </c>
      <c r="L149" t="s">
        <v>25</v>
      </c>
      <c r="M149" t="s">
        <v>291</v>
      </c>
      <c r="N149">
        <v>5.2099999999999998E-4</v>
      </c>
      <c r="O149" t="s">
        <v>25</v>
      </c>
      <c r="P149" t="s">
        <v>186</v>
      </c>
      <c r="Q149" t="e">
        <f t="shared" si="4"/>
        <v>#NAME?</v>
      </c>
      <c r="R149" t="s">
        <v>25</v>
      </c>
      <c r="S149" t="s">
        <v>24</v>
      </c>
      <c r="T149">
        <v>16.944476000000002</v>
      </c>
      <c r="U149" t="s">
        <v>25</v>
      </c>
      <c r="V149" t="s">
        <v>1888</v>
      </c>
      <c r="W149">
        <v>0.05</v>
      </c>
      <c r="X149" t="s">
        <v>189</v>
      </c>
      <c r="Y149">
        <v>1000000</v>
      </c>
      <c r="Z149" t="s">
        <v>190</v>
      </c>
      <c r="AA149">
        <v>5</v>
      </c>
      <c r="AB149" t="s">
        <v>191</v>
      </c>
      <c r="AC149">
        <v>500</v>
      </c>
      <c r="AD149" t="s">
        <v>192</v>
      </c>
      <c r="AE149">
        <v>50</v>
      </c>
      <c r="AF149" t="s">
        <v>193</v>
      </c>
      <c r="AG149">
        <v>1000</v>
      </c>
    </row>
    <row r="150" spans="1:33">
      <c r="A150">
        <v>706</v>
      </c>
      <c r="B150" t="s">
        <v>182</v>
      </c>
      <c r="C150">
        <v>76</v>
      </c>
      <c r="D150" t="s">
        <v>183</v>
      </c>
      <c r="E150" t="s">
        <v>184</v>
      </c>
      <c r="F150">
        <v>6544.6019999999999</v>
      </c>
      <c r="G150" t="s">
        <v>185</v>
      </c>
      <c r="H150">
        <v>4.9899999999999999E-4</v>
      </c>
      <c r="I150" t="s">
        <v>25</v>
      </c>
      <c r="J150" t="s">
        <v>290</v>
      </c>
      <c r="K150">
        <v>4.9107329999999996</v>
      </c>
      <c r="L150" t="s">
        <v>25</v>
      </c>
      <c r="M150" t="s">
        <v>291</v>
      </c>
      <c r="N150">
        <v>5.04E-4</v>
      </c>
      <c r="O150" t="s">
        <v>25</v>
      </c>
      <c r="P150" t="s">
        <v>186</v>
      </c>
      <c r="Q150" t="e">
        <f t="shared" si="4"/>
        <v>#NAME?</v>
      </c>
      <c r="R150" t="s">
        <v>25</v>
      </c>
      <c r="S150" t="s">
        <v>24</v>
      </c>
      <c r="T150">
        <v>17.369512</v>
      </c>
      <c r="U150" t="s">
        <v>25</v>
      </c>
      <c r="V150" t="s">
        <v>1888</v>
      </c>
      <c r="W150">
        <v>0.05</v>
      </c>
      <c r="X150" t="s">
        <v>189</v>
      </c>
      <c r="Y150">
        <v>1000000</v>
      </c>
      <c r="Z150" t="s">
        <v>190</v>
      </c>
      <c r="AA150">
        <v>5</v>
      </c>
      <c r="AB150" t="s">
        <v>191</v>
      </c>
      <c r="AC150">
        <v>500</v>
      </c>
      <c r="AD150" t="s">
        <v>192</v>
      </c>
      <c r="AE150">
        <v>50</v>
      </c>
      <c r="AF150" t="s">
        <v>193</v>
      </c>
      <c r="AG150">
        <v>1000</v>
      </c>
    </row>
    <row r="151" spans="1:33">
      <c r="A151">
        <v>704</v>
      </c>
      <c r="B151" t="s">
        <v>182</v>
      </c>
      <c r="C151">
        <v>76</v>
      </c>
      <c r="D151" t="s">
        <v>183</v>
      </c>
      <c r="E151" t="s">
        <v>184</v>
      </c>
      <c r="F151">
        <v>6544.6019999999999</v>
      </c>
      <c r="G151" t="s">
        <v>185</v>
      </c>
      <c r="H151">
        <v>5.0500000000000002E-4</v>
      </c>
      <c r="I151" t="s">
        <v>25</v>
      </c>
      <c r="J151" t="s">
        <v>290</v>
      </c>
      <c r="K151">
        <v>4.9670750000000004</v>
      </c>
      <c r="L151" t="s">
        <v>25</v>
      </c>
      <c r="M151" t="s">
        <v>291</v>
      </c>
      <c r="N151">
        <v>5.1000000000000004E-4</v>
      </c>
      <c r="O151" t="s">
        <v>25</v>
      </c>
      <c r="P151" t="s">
        <v>186</v>
      </c>
      <c r="Q151" t="e">
        <f t="shared" si="4"/>
        <v>#NAME?</v>
      </c>
      <c r="R151" t="s">
        <v>25</v>
      </c>
      <c r="S151" t="s">
        <v>24</v>
      </c>
      <c r="T151">
        <v>17.768602000000001</v>
      </c>
      <c r="U151" t="s">
        <v>25</v>
      </c>
      <c r="V151" t="s">
        <v>1888</v>
      </c>
      <c r="W151">
        <v>0.05</v>
      </c>
      <c r="X151" t="s">
        <v>189</v>
      </c>
      <c r="Y151">
        <v>1000000</v>
      </c>
      <c r="Z151" t="s">
        <v>190</v>
      </c>
      <c r="AA151">
        <v>5</v>
      </c>
      <c r="AB151" t="s">
        <v>191</v>
      </c>
      <c r="AC151">
        <v>500</v>
      </c>
      <c r="AD151" t="s">
        <v>192</v>
      </c>
      <c r="AE151">
        <v>50</v>
      </c>
      <c r="AF151" t="s">
        <v>193</v>
      </c>
      <c r="AG151">
        <v>1000</v>
      </c>
    </row>
    <row r="152" spans="1:33">
      <c r="A152">
        <v>703</v>
      </c>
      <c r="B152" t="s">
        <v>182</v>
      </c>
      <c r="C152">
        <v>76</v>
      </c>
      <c r="D152" t="s">
        <v>183</v>
      </c>
      <c r="E152" t="s">
        <v>184</v>
      </c>
      <c r="F152">
        <v>8157.66</v>
      </c>
      <c r="G152" t="s">
        <v>185</v>
      </c>
      <c r="H152">
        <v>1.6100000000000001E-3</v>
      </c>
      <c r="I152" t="s">
        <v>25</v>
      </c>
      <c r="J152" t="s">
        <v>290</v>
      </c>
      <c r="K152">
        <v>26.241800000000001</v>
      </c>
      <c r="L152" t="s">
        <v>25</v>
      </c>
      <c r="M152" t="s">
        <v>291</v>
      </c>
      <c r="N152">
        <v>1.637E-3</v>
      </c>
      <c r="O152" t="s">
        <v>25</v>
      </c>
      <c r="P152" t="s">
        <v>186</v>
      </c>
      <c r="Q152" t="e">
        <f ca="1">-nan(ind)</f>
        <v>#NAME?</v>
      </c>
      <c r="R152" t="s">
        <v>25</v>
      </c>
      <c r="S152" t="s">
        <v>24</v>
      </c>
      <c r="T152">
        <v>66.646113</v>
      </c>
      <c r="U152" t="s">
        <v>25</v>
      </c>
      <c r="V152" t="s">
        <v>1888</v>
      </c>
      <c r="W152">
        <v>0.05</v>
      </c>
      <c r="X152" t="s">
        <v>189</v>
      </c>
      <c r="Y152">
        <v>1000000</v>
      </c>
      <c r="Z152" t="s">
        <v>190</v>
      </c>
      <c r="AA152">
        <v>5</v>
      </c>
      <c r="AB152" t="s">
        <v>191</v>
      </c>
      <c r="AC152">
        <v>500</v>
      </c>
      <c r="AD152" t="s">
        <v>192</v>
      </c>
      <c r="AE152">
        <v>50</v>
      </c>
      <c r="AF152" t="s">
        <v>193</v>
      </c>
      <c r="AG152">
        <v>1000</v>
      </c>
    </row>
    <row r="153" spans="1:33">
      <c r="A153">
        <v>702</v>
      </c>
      <c r="B153" t="s">
        <v>182</v>
      </c>
      <c r="C153">
        <v>76</v>
      </c>
      <c r="D153" t="s">
        <v>183</v>
      </c>
      <c r="E153" t="s">
        <v>184</v>
      </c>
      <c r="F153">
        <v>8157.66</v>
      </c>
      <c r="G153" t="s">
        <v>185</v>
      </c>
      <c r="H153">
        <v>1.8159999999999999E-3</v>
      </c>
      <c r="I153" t="s">
        <v>25</v>
      </c>
      <c r="J153" t="s">
        <v>290</v>
      </c>
      <c r="K153">
        <v>26.7364</v>
      </c>
      <c r="L153" t="s">
        <v>25</v>
      </c>
      <c r="M153" t="s">
        <v>291</v>
      </c>
      <c r="N153">
        <v>1.843E-3</v>
      </c>
      <c r="O153" t="s">
        <v>25</v>
      </c>
      <c r="P153" t="s">
        <v>186</v>
      </c>
      <c r="Q153" t="e">
        <f ca="1">-nan(ind)</f>
        <v>#NAME?</v>
      </c>
      <c r="R153" t="s">
        <v>25</v>
      </c>
      <c r="S153" t="s">
        <v>24</v>
      </c>
      <c r="T153">
        <v>69.395996999999994</v>
      </c>
      <c r="U153" t="s">
        <v>25</v>
      </c>
      <c r="V153" t="s">
        <v>1888</v>
      </c>
      <c r="W153">
        <v>0.05</v>
      </c>
      <c r="X153" t="s">
        <v>189</v>
      </c>
      <c r="Y153">
        <v>1000000</v>
      </c>
      <c r="Z153" t="s">
        <v>190</v>
      </c>
      <c r="AA153">
        <v>5</v>
      </c>
      <c r="AB153" t="s">
        <v>191</v>
      </c>
      <c r="AC153">
        <v>500</v>
      </c>
      <c r="AD153" t="s">
        <v>192</v>
      </c>
      <c r="AE153">
        <v>50</v>
      </c>
      <c r="AF153" t="s">
        <v>193</v>
      </c>
      <c r="AG153">
        <v>1000</v>
      </c>
    </row>
    <row r="154" spans="1:33">
      <c r="A154">
        <v>701</v>
      </c>
      <c r="B154" t="s">
        <v>182</v>
      </c>
      <c r="C154">
        <v>152</v>
      </c>
      <c r="D154" t="s">
        <v>183</v>
      </c>
      <c r="E154" t="s">
        <v>184</v>
      </c>
      <c r="F154">
        <v>27628.912</v>
      </c>
      <c r="G154" t="s">
        <v>185</v>
      </c>
      <c r="H154">
        <v>6.3100000000000005E-4</v>
      </c>
      <c r="I154" t="s">
        <v>25</v>
      </c>
      <c r="J154" t="s">
        <v>290</v>
      </c>
      <c r="K154">
        <v>35.224600000000002</v>
      </c>
      <c r="L154" t="s">
        <v>25</v>
      </c>
      <c r="M154" t="s">
        <v>291</v>
      </c>
      <c r="N154">
        <v>6.6699999999999995E-4</v>
      </c>
      <c r="O154" t="s">
        <v>25</v>
      </c>
      <c r="P154" t="s">
        <v>186</v>
      </c>
      <c r="Q154" t="e">
        <f ca="1">-nan(ind)</f>
        <v>#NAME?</v>
      </c>
      <c r="R154" t="s">
        <v>25</v>
      </c>
      <c r="S154" t="s">
        <v>24</v>
      </c>
      <c r="T154">
        <v>8.2046690000000009</v>
      </c>
      <c r="U154" t="s">
        <v>25</v>
      </c>
      <c r="V154" t="s">
        <v>1888</v>
      </c>
      <c r="W154">
        <v>0.05</v>
      </c>
      <c r="X154" t="s">
        <v>189</v>
      </c>
      <c r="Y154">
        <v>1000000</v>
      </c>
      <c r="Z154" t="s">
        <v>190</v>
      </c>
      <c r="AA154">
        <v>10</v>
      </c>
      <c r="AB154" t="s">
        <v>191</v>
      </c>
      <c r="AC154">
        <v>500</v>
      </c>
      <c r="AD154" t="s">
        <v>192</v>
      </c>
      <c r="AE154">
        <v>20</v>
      </c>
      <c r="AF154" t="s">
        <v>193</v>
      </c>
      <c r="AG154">
        <v>20</v>
      </c>
    </row>
    <row r="155" spans="1:33">
      <c r="A155">
        <v>700</v>
      </c>
      <c r="B155" t="s">
        <v>182</v>
      </c>
      <c r="C155">
        <v>152</v>
      </c>
      <c r="D155" t="s">
        <v>183</v>
      </c>
      <c r="E155" t="s">
        <v>184</v>
      </c>
      <c r="F155">
        <v>5.9560000000000004</v>
      </c>
      <c r="G155" t="s">
        <v>185</v>
      </c>
      <c r="H155">
        <v>7.3099999999999999E-4</v>
      </c>
      <c r="I155" t="s">
        <v>25</v>
      </c>
      <c r="J155" t="s">
        <v>290</v>
      </c>
      <c r="K155">
        <v>34.9679</v>
      </c>
      <c r="L155" t="s">
        <v>25</v>
      </c>
      <c r="M155" t="s">
        <v>291</v>
      </c>
      <c r="N155">
        <v>7.6599999999999997E-4</v>
      </c>
      <c r="O155" t="s">
        <v>25</v>
      </c>
      <c r="P155" t="s">
        <v>186</v>
      </c>
      <c r="Q155" t="e">
        <f ca="1">-nan(ind)</f>
        <v>#NAME?</v>
      </c>
      <c r="R155" t="s">
        <v>25</v>
      </c>
      <c r="S155" t="s">
        <v>24</v>
      </c>
      <c r="T155">
        <v>18.566123999999999</v>
      </c>
      <c r="U155" t="s">
        <v>25</v>
      </c>
      <c r="V155" t="s">
        <v>1888</v>
      </c>
      <c r="W155">
        <v>0.05</v>
      </c>
      <c r="X155" t="s">
        <v>189</v>
      </c>
      <c r="Y155">
        <v>1000000</v>
      </c>
      <c r="Z155" t="s">
        <v>190</v>
      </c>
      <c r="AA155">
        <v>10</v>
      </c>
      <c r="AB155" t="s">
        <v>191</v>
      </c>
      <c r="AC155">
        <v>1000</v>
      </c>
      <c r="AD155" t="s">
        <v>192</v>
      </c>
      <c r="AE155">
        <v>20</v>
      </c>
      <c r="AF155" t="s">
        <v>193</v>
      </c>
      <c r="AG155">
        <v>20</v>
      </c>
    </row>
    <row r="156" spans="1:33">
      <c r="A156">
        <v>699</v>
      </c>
      <c r="B156" t="s">
        <v>182</v>
      </c>
      <c r="C156">
        <v>152</v>
      </c>
      <c r="D156" t="s">
        <v>183</v>
      </c>
      <c r="E156" t="s">
        <v>184</v>
      </c>
      <c r="F156">
        <v>5.63</v>
      </c>
      <c r="G156" t="s">
        <v>185</v>
      </c>
      <c r="H156">
        <v>7.2000000000000005E-4</v>
      </c>
      <c r="I156" t="s">
        <v>25</v>
      </c>
      <c r="J156" t="s">
        <v>290</v>
      </c>
      <c r="K156">
        <v>36.055900000000001</v>
      </c>
      <c r="L156" t="s">
        <v>25</v>
      </c>
      <c r="M156" t="s">
        <v>291</v>
      </c>
      <c r="N156">
        <v>7.5600000000000005E-4</v>
      </c>
      <c r="O156" t="s">
        <v>25</v>
      </c>
      <c r="P156" t="s">
        <v>186</v>
      </c>
      <c r="Q156" t="e">
        <f ca="1">-nan(ind)</f>
        <v>#NAME?</v>
      </c>
      <c r="R156" t="s">
        <v>25</v>
      </c>
      <c r="S156" t="s">
        <v>24</v>
      </c>
      <c r="T156">
        <v>18.826951999999999</v>
      </c>
      <c r="U156" t="s">
        <v>25</v>
      </c>
      <c r="V156" t="s">
        <v>1888</v>
      </c>
      <c r="W156">
        <v>0.05</v>
      </c>
      <c r="X156" t="s">
        <v>189</v>
      </c>
      <c r="Y156">
        <v>1000000</v>
      </c>
      <c r="Z156" t="s">
        <v>190</v>
      </c>
      <c r="AA156">
        <v>10</v>
      </c>
      <c r="AB156" t="s">
        <v>191</v>
      </c>
      <c r="AC156">
        <v>500</v>
      </c>
      <c r="AD156" t="s">
        <v>192</v>
      </c>
      <c r="AE156">
        <v>20</v>
      </c>
      <c r="AF156" t="s">
        <v>193</v>
      </c>
      <c r="AG156">
        <v>20</v>
      </c>
    </row>
    <row r="157" spans="1:33">
      <c r="A157">
        <v>692</v>
      </c>
      <c r="B157" t="s">
        <v>182</v>
      </c>
      <c r="C157">
        <v>152</v>
      </c>
      <c r="D157" t="s">
        <v>183</v>
      </c>
      <c r="E157" t="s">
        <v>184</v>
      </c>
      <c r="F157">
        <v>6.02</v>
      </c>
      <c r="G157" t="s">
        <v>185</v>
      </c>
      <c r="H157">
        <v>2.7300000000000002E-4</v>
      </c>
      <c r="I157" t="s">
        <v>25</v>
      </c>
      <c r="J157" t="s">
        <v>290</v>
      </c>
      <c r="K157">
        <v>7.5945239999999998</v>
      </c>
      <c r="L157" t="s">
        <v>25</v>
      </c>
      <c r="M157" t="s">
        <v>291</v>
      </c>
      <c r="N157">
        <v>2.81E-4</v>
      </c>
      <c r="O157" t="s">
        <v>25</v>
      </c>
      <c r="P157" t="s">
        <v>186</v>
      </c>
      <c r="Q157" t="e">
        <f>-nan</f>
        <v>#NAME?</v>
      </c>
      <c r="R157" t="s">
        <v>25</v>
      </c>
      <c r="S157" t="s">
        <v>24</v>
      </c>
      <c r="T157">
        <v>6.9442029999999999</v>
      </c>
      <c r="U157" t="s">
        <v>25</v>
      </c>
      <c r="V157" t="s">
        <v>1888</v>
      </c>
      <c r="W157">
        <v>0.05</v>
      </c>
      <c r="X157" t="s">
        <v>189</v>
      </c>
      <c r="Y157">
        <v>1000000</v>
      </c>
      <c r="Z157" t="s">
        <v>190</v>
      </c>
      <c r="AA157">
        <v>10</v>
      </c>
      <c r="AB157" t="s">
        <v>191</v>
      </c>
      <c r="AC157">
        <v>500</v>
      </c>
      <c r="AD157" t="s">
        <v>192</v>
      </c>
      <c r="AE157">
        <v>20</v>
      </c>
      <c r="AF157" t="s">
        <v>193</v>
      </c>
      <c r="AG157">
        <v>20</v>
      </c>
    </row>
    <row r="158" spans="1:33">
      <c r="A158">
        <v>690</v>
      </c>
      <c r="B158" t="s">
        <v>182</v>
      </c>
      <c r="C158">
        <v>152</v>
      </c>
      <c r="D158" t="s">
        <v>183</v>
      </c>
      <c r="E158" t="s">
        <v>184</v>
      </c>
      <c r="F158">
        <v>6.02</v>
      </c>
      <c r="G158" t="s">
        <v>185</v>
      </c>
      <c r="H158">
        <v>2.6200000000000003E-4</v>
      </c>
      <c r="I158" t="s">
        <v>25</v>
      </c>
      <c r="J158" t="s">
        <v>290</v>
      </c>
      <c r="K158">
        <v>9.5139329999999998</v>
      </c>
      <c r="L158" t="s">
        <v>25</v>
      </c>
      <c r="M158" t="s">
        <v>291</v>
      </c>
      <c r="N158">
        <v>2.7099999999999997E-4</v>
      </c>
      <c r="O158" t="s">
        <v>25</v>
      </c>
      <c r="P158" t="s">
        <v>186</v>
      </c>
      <c r="Q158">
        <v>1.1974E-2</v>
      </c>
      <c r="R158" t="s">
        <v>25</v>
      </c>
      <c r="S158" t="s">
        <v>24</v>
      </c>
      <c r="T158">
        <v>7.4248289999999999</v>
      </c>
      <c r="U158" t="s">
        <v>25</v>
      </c>
      <c r="V158" t="s">
        <v>1888</v>
      </c>
      <c r="W158">
        <v>0.05</v>
      </c>
      <c r="X158" t="s">
        <v>189</v>
      </c>
      <c r="Y158">
        <v>1000000</v>
      </c>
      <c r="Z158" t="s">
        <v>190</v>
      </c>
      <c r="AA158">
        <v>10</v>
      </c>
      <c r="AB158" t="s">
        <v>191</v>
      </c>
      <c r="AC158">
        <v>500</v>
      </c>
      <c r="AD158" t="s">
        <v>192</v>
      </c>
      <c r="AE158">
        <v>20</v>
      </c>
      <c r="AF158" t="s">
        <v>193</v>
      </c>
      <c r="AG158">
        <v>20</v>
      </c>
    </row>
    <row r="159" spans="1:33">
      <c r="A159">
        <v>689</v>
      </c>
      <c r="B159" t="s">
        <v>182</v>
      </c>
      <c r="C159">
        <v>152</v>
      </c>
      <c r="D159" t="s">
        <v>183</v>
      </c>
      <c r="E159" t="s">
        <v>184</v>
      </c>
      <c r="F159">
        <v>6.02</v>
      </c>
      <c r="G159" t="s">
        <v>185</v>
      </c>
      <c r="H159">
        <v>2.6200000000000003E-4</v>
      </c>
      <c r="I159" t="s">
        <v>25</v>
      </c>
      <c r="J159" t="s">
        <v>290</v>
      </c>
      <c r="K159">
        <v>8.6350809999999996</v>
      </c>
      <c r="L159" t="s">
        <v>25</v>
      </c>
      <c r="M159" t="s">
        <v>291</v>
      </c>
      <c r="N159">
        <v>2.7E-4</v>
      </c>
      <c r="O159" t="s">
        <v>25</v>
      </c>
      <c r="P159" t="s">
        <v>186</v>
      </c>
      <c r="Q159">
        <v>1.1809E-2</v>
      </c>
      <c r="R159" t="s">
        <v>25</v>
      </c>
      <c r="S159" t="s">
        <v>24</v>
      </c>
      <c r="T159">
        <v>7.5256930000000004</v>
      </c>
      <c r="U159" t="s">
        <v>25</v>
      </c>
      <c r="V159" t="s">
        <v>1888</v>
      </c>
      <c r="W159">
        <v>0.05</v>
      </c>
      <c r="X159" t="s">
        <v>189</v>
      </c>
      <c r="Y159">
        <v>1000000</v>
      </c>
      <c r="Z159" t="s">
        <v>190</v>
      </c>
      <c r="AA159">
        <v>10</v>
      </c>
      <c r="AB159" t="s">
        <v>191</v>
      </c>
      <c r="AC159">
        <v>500</v>
      </c>
      <c r="AD159" t="s">
        <v>192</v>
      </c>
      <c r="AE159">
        <v>20</v>
      </c>
      <c r="AF159" t="s">
        <v>193</v>
      </c>
      <c r="AG159">
        <v>20</v>
      </c>
    </row>
    <row r="160" spans="1:33">
      <c r="A160">
        <v>688</v>
      </c>
      <c r="B160" t="s">
        <v>182</v>
      </c>
      <c r="C160">
        <v>152</v>
      </c>
      <c r="D160" t="s">
        <v>183</v>
      </c>
      <c r="E160" t="s">
        <v>184</v>
      </c>
      <c r="F160">
        <v>6.02</v>
      </c>
      <c r="G160" t="s">
        <v>185</v>
      </c>
      <c r="H160">
        <v>2.6600000000000001E-4</v>
      </c>
      <c r="I160" t="s">
        <v>25</v>
      </c>
      <c r="J160" t="s">
        <v>290</v>
      </c>
      <c r="K160">
        <v>8.6175289999999993</v>
      </c>
      <c r="L160" t="s">
        <v>25</v>
      </c>
      <c r="M160" t="s">
        <v>291</v>
      </c>
      <c r="N160">
        <v>2.7399999999999999E-4</v>
      </c>
      <c r="O160" t="s">
        <v>25</v>
      </c>
      <c r="P160" t="s">
        <v>186</v>
      </c>
      <c r="Q160">
        <v>1.2290000000000001E-2</v>
      </c>
      <c r="R160" t="s">
        <v>25</v>
      </c>
      <c r="S160" t="s">
        <v>24</v>
      </c>
      <c r="T160">
        <v>7.3713430000000004</v>
      </c>
      <c r="U160" t="s">
        <v>25</v>
      </c>
      <c r="V160" t="s">
        <v>1888</v>
      </c>
      <c r="W160">
        <v>0.05</v>
      </c>
      <c r="X160" t="s">
        <v>189</v>
      </c>
      <c r="Y160">
        <v>1000000</v>
      </c>
      <c r="Z160" t="s">
        <v>190</v>
      </c>
      <c r="AA160">
        <v>10</v>
      </c>
      <c r="AB160" t="s">
        <v>191</v>
      </c>
      <c r="AC160">
        <v>500</v>
      </c>
      <c r="AD160" t="s">
        <v>192</v>
      </c>
      <c r="AE160">
        <v>20</v>
      </c>
      <c r="AF160" t="s">
        <v>193</v>
      </c>
      <c r="AG160">
        <v>20</v>
      </c>
    </row>
    <row r="161" spans="1:33">
      <c r="A161">
        <v>687</v>
      </c>
      <c r="B161" t="s">
        <v>182</v>
      </c>
      <c r="C161">
        <v>152</v>
      </c>
      <c r="D161" t="s">
        <v>183</v>
      </c>
      <c r="E161" t="s">
        <v>184</v>
      </c>
      <c r="F161">
        <v>6.02</v>
      </c>
      <c r="G161" t="s">
        <v>185</v>
      </c>
      <c r="H161">
        <v>2.5700000000000001E-4</v>
      </c>
      <c r="I161" t="s">
        <v>25</v>
      </c>
      <c r="J161" t="s">
        <v>290</v>
      </c>
      <c r="K161">
        <v>8.1674710000000008</v>
      </c>
      <c r="L161" t="s">
        <v>25</v>
      </c>
      <c r="M161" t="s">
        <v>291</v>
      </c>
      <c r="N161">
        <v>2.6499999999999999E-4</v>
      </c>
      <c r="O161" t="s">
        <v>25</v>
      </c>
      <c r="P161" t="s">
        <v>186</v>
      </c>
      <c r="Q161">
        <v>1.1769E-2</v>
      </c>
      <c r="R161" t="s">
        <v>25</v>
      </c>
      <c r="S161" t="s">
        <v>24</v>
      </c>
      <c r="T161">
        <v>7.3330000000000002</v>
      </c>
      <c r="U161" t="s">
        <v>25</v>
      </c>
      <c r="V161" t="s">
        <v>1888</v>
      </c>
      <c r="W161">
        <v>0.05</v>
      </c>
      <c r="X161" t="s">
        <v>189</v>
      </c>
      <c r="Y161">
        <v>1000000</v>
      </c>
      <c r="Z161" t="s">
        <v>190</v>
      </c>
      <c r="AA161">
        <v>10</v>
      </c>
      <c r="AB161" t="s">
        <v>191</v>
      </c>
      <c r="AC161">
        <v>500</v>
      </c>
      <c r="AD161" t="s">
        <v>192</v>
      </c>
      <c r="AE161">
        <v>20</v>
      </c>
      <c r="AF161" t="s">
        <v>193</v>
      </c>
      <c r="AG161">
        <v>20</v>
      </c>
    </row>
    <row r="162" spans="1:33">
      <c r="A162">
        <v>686</v>
      </c>
      <c r="B162" t="s">
        <v>182</v>
      </c>
      <c r="C162">
        <v>152</v>
      </c>
      <c r="D162" t="s">
        <v>183</v>
      </c>
      <c r="E162" t="s">
        <v>184</v>
      </c>
      <c r="F162">
        <v>6.02</v>
      </c>
      <c r="G162" t="s">
        <v>185</v>
      </c>
      <c r="H162">
        <v>2.5999999999999998E-4</v>
      </c>
      <c r="I162" t="s">
        <v>25</v>
      </c>
      <c r="J162" t="s">
        <v>290</v>
      </c>
      <c r="K162">
        <v>8.5733969999999999</v>
      </c>
      <c r="L162" t="s">
        <v>25</v>
      </c>
      <c r="M162" t="s">
        <v>291</v>
      </c>
      <c r="N162">
        <v>2.6800000000000001E-4</v>
      </c>
      <c r="O162" t="s">
        <v>25</v>
      </c>
      <c r="P162" t="s">
        <v>186</v>
      </c>
      <c r="Q162">
        <v>1.1743E-2</v>
      </c>
      <c r="R162" t="s">
        <v>25</v>
      </c>
      <c r="S162" t="s">
        <v>24</v>
      </c>
      <c r="T162">
        <v>7.3489170000000001</v>
      </c>
      <c r="U162" t="s">
        <v>25</v>
      </c>
      <c r="V162" t="s">
        <v>1888</v>
      </c>
      <c r="W162">
        <v>0.05</v>
      </c>
      <c r="X162" t="s">
        <v>189</v>
      </c>
      <c r="Y162">
        <v>1000000</v>
      </c>
      <c r="Z162" t="s">
        <v>190</v>
      </c>
      <c r="AA162">
        <v>10</v>
      </c>
      <c r="AB162" t="s">
        <v>191</v>
      </c>
      <c r="AC162">
        <v>500</v>
      </c>
      <c r="AD162" t="s">
        <v>192</v>
      </c>
      <c r="AE162">
        <v>20</v>
      </c>
      <c r="AF162" t="s">
        <v>193</v>
      </c>
      <c r="AG162">
        <v>20</v>
      </c>
    </row>
    <row r="163" spans="1:33">
      <c r="A163">
        <v>685</v>
      </c>
      <c r="B163" t="s">
        <v>182</v>
      </c>
      <c r="C163">
        <v>152</v>
      </c>
      <c r="D163" t="s">
        <v>183</v>
      </c>
      <c r="E163" t="s">
        <v>184</v>
      </c>
      <c r="F163">
        <v>6.02</v>
      </c>
      <c r="G163" t="s">
        <v>185</v>
      </c>
      <c r="H163">
        <v>2.5999999999999998E-4</v>
      </c>
      <c r="I163" t="s">
        <v>25</v>
      </c>
      <c r="J163" t="s">
        <v>290</v>
      </c>
      <c r="K163">
        <v>8.2254649999999998</v>
      </c>
      <c r="L163" t="s">
        <v>25</v>
      </c>
      <c r="M163" t="s">
        <v>291</v>
      </c>
      <c r="N163">
        <v>2.6800000000000001E-4</v>
      </c>
      <c r="O163" t="s">
        <v>25</v>
      </c>
      <c r="P163" t="s">
        <v>186</v>
      </c>
      <c r="Q163">
        <v>1.1644E-2</v>
      </c>
      <c r="R163" t="s">
        <v>25</v>
      </c>
      <c r="S163" t="s">
        <v>24</v>
      </c>
      <c r="T163">
        <v>7.2932629999999996</v>
      </c>
      <c r="U163" t="s">
        <v>25</v>
      </c>
      <c r="V163" t="s">
        <v>1888</v>
      </c>
      <c r="W163">
        <v>0.05</v>
      </c>
      <c r="X163" t="s">
        <v>189</v>
      </c>
      <c r="Y163">
        <v>1000000</v>
      </c>
      <c r="Z163" t="s">
        <v>190</v>
      </c>
      <c r="AA163">
        <v>10</v>
      </c>
      <c r="AB163" t="s">
        <v>191</v>
      </c>
      <c r="AC163">
        <v>500</v>
      </c>
      <c r="AD163" t="s">
        <v>192</v>
      </c>
      <c r="AE163">
        <v>20</v>
      </c>
      <c r="AF163" t="s">
        <v>193</v>
      </c>
      <c r="AG163">
        <v>20</v>
      </c>
    </row>
    <row r="164" spans="1:33">
      <c r="A164">
        <v>684</v>
      </c>
      <c r="B164" t="s">
        <v>182</v>
      </c>
      <c r="C164">
        <v>152</v>
      </c>
      <c r="D164" t="s">
        <v>183</v>
      </c>
      <c r="E164" t="s">
        <v>184</v>
      </c>
      <c r="F164">
        <v>6.02</v>
      </c>
      <c r="G164" t="s">
        <v>185</v>
      </c>
      <c r="H164">
        <v>2.61E-4</v>
      </c>
      <c r="I164" t="s">
        <v>25</v>
      </c>
      <c r="J164" t="s">
        <v>290</v>
      </c>
      <c r="K164">
        <v>8.5877379999999999</v>
      </c>
      <c r="L164" t="s">
        <v>25</v>
      </c>
      <c r="M164" t="s">
        <v>291</v>
      </c>
      <c r="N164">
        <v>2.6899999999999998E-4</v>
      </c>
      <c r="O164" t="s">
        <v>25</v>
      </c>
      <c r="P164" t="s">
        <v>186</v>
      </c>
      <c r="Q164">
        <v>1.1704000000000001E-2</v>
      </c>
      <c r="R164" t="s">
        <v>25</v>
      </c>
      <c r="S164" t="s">
        <v>24</v>
      </c>
      <c r="T164">
        <v>7.3177279999999998</v>
      </c>
      <c r="U164" t="s">
        <v>25</v>
      </c>
      <c r="V164" t="s">
        <v>1888</v>
      </c>
      <c r="W164">
        <v>0.05</v>
      </c>
      <c r="X164" t="s">
        <v>189</v>
      </c>
      <c r="Y164">
        <v>1000000</v>
      </c>
      <c r="Z164" t="s">
        <v>190</v>
      </c>
      <c r="AA164">
        <v>10</v>
      </c>
      <c r="AB164" t="s">
        <v>191</v>
      </c>
      <c r="AC164">
        <v>500</v>
      </c>
      <c r="AD164" t="s">
        <v>192</v>
      </c>
      <c r="AE164">
        <v>20</v>
      </c>
      <c r="AF164" t="s">
        <v>193</v>
      </c>
      <c r="AG164">
        <v>20</v>
      </c>
    </row>
    <row r="165" spans="1:33">
      <c r="A165">
        <v>683</v>
      </c>
      <c r="B165" t="s">
        <v>182</v>
      </c>
      <c r="C165">
        <v>152</v>
      </c>
      <c r="D165" t="s">
        <v>183</v>
      </c>
      <c r="E165" t="s">
        <v>184</v>
      </c>
      <c r="F165">
        <v>6.02</v>
      </c>
      <c r="G165" t="s">
        <v>185</v>
      </c>
      <c r="H165">
        <v>2.6200000000000003E-4</v>
      </c>
      <c r="I165" t="s">
        <v>25</v>
      </c>
      <c r="J165" t="s">
        <v>290</v>
      </c>
      <c r="K165">
        <v>8.5522810000000007</v>
      </c>
      <c r="L165" t="s">
        <v>25</v>
      </c>
      <c r="M165" t="s">
        <v>291</v>
      </c>
      <c r="N165">
        <v>2.7099999999999997E-4</v>
      </c>
      <c r="O165" t="s">
        <v>25</v>
      </c>
      <c r="P165" t="s">
        <v>186</v>
      </c>
      <c r="Q165">
        <v>1.2227E-2</v>
      </c>
      <c r="R165" t="s">
        <v>25</v>
      </c>
      <c r="S165" t="s">
        <v>24</v>
      </c>
      <c r="T165">
        <v>7.3905130000000003</v>
      </c>
      <c r="U165" t="s">
        <v>25</v>
      </c>
      <c r="V165" t="s">
        <v>1888</v>
      </c>
      <c r="W165">
        <v>0.05</v>
      </c>
      <c r="X165" t="s">
        <v>189</v>
      </c>
      <c r="Y165">
        <v>1000000</v>
      </c>
      <c r="Z165" t="s">
        <v>190</v>
      </c>
      <c r="AA165">
        <v>10</v>
      </c>
      <c r="AB165" t="s">
        <v>191</v>
      </c>
      <c r="AC165">
        <v>500</v>
      </c>
      <c r="AD165" t="s">
        <v>192</v>
      </c>
      <c r="AE165">
        <v>20</v>
      </c>
      <c r="AF165" t="s">
        <v>193</v>
      </c>
      <c r="AG165">
        <v>20</v>
      </c>
    </row>
    <row r="166" spans="1:33">
      <c r="A166">
        <v>682</v>
      </c>
      <c r="B166" t="s">
        <v>182</v>
      </c>
      <c r="C166">
        <v>152</v>
      </c>
      <c r="D166" t="s">
        <v>183</v>
      </c>
      <c r="E166" t="s">
        <v>184</v>
      </c>
      <c r="F166">
        <v>6.02</v>
      </c>
      <c r="G166" t="s">
        <v>185</v>
      </c>
      <c r="H166">
        <v>2.63E-4</v>
      </c>
      <c r="I166" t="s">
        <v>25</v>
      </c>
      <c r="J166" t="s">
        <v>290</v>
      </c>
      <c r="K166">
        <v>8.0754809999999999</v>
      </c>
      <c r="L166" t="s">
        <v>25</v>
      </c>
      <c r="M166" t="s">
        <v>291</v>
      </c>
      <c r="N166">
        <v>2.7099999999999997E-4</v>
      </c>
      <c r="O166" t="s">
        <v>25</v>
      </c>
      <c r="P166" t="s">
        <v>186</v>
      </c>
      <c r="Q166">
        <v>1.1469999999999999E-2</v>
      </c>
      <c r="R166" t="s">
        <v>25</v>
      </c>
      <c r="S166" t="s">
        <v>24</v>
      </c>
      <c r="T166">
        <v>7.3607009999999997</v>
      </c>
      <c r="U166" t="s">
        <v>25</v>
      </c>
      <c r="V166" t="s">
        <v>1888</v>
      </c>
      <c r="W166">
        <v>0.05</v>
      </c>
      <c r="X166" t="s">
        <v>189</v>
      </c>
      <c r="Y166">
        <v>1000000</v>
      </c>
      <c r="Z166" t="s">
        <v>190</v>
      </c>
      <c r="AA166">
        <v>10</v>
      </c>
      <c r="AB166" t="s">
        <v>191</v>
      </c>
      <c r="AC166">
        <v>500</v>
      </c>
      <c r="AD166" t="s">
        <v>192</v>
      </c>
      <c r="AE166">
        <v>20</v>
      </c>
      <c r="AF166" t="s">
        <v>193</v>
      </c>
      <c r="AG166">
        <v>20</v>
      </c>
    </row>
    <row r="167" spans="1:33">
      <c r="A167">
        <v>681</v>
      </c>
      <c r="B167" t="s">
        <v>182</v>
      </c>
      <c r="C167">
        <v>152</v>
      </c>
      <c r="D167" t="s">
        <v>183</v>
      </c>
      <c r="E167" t="s">
        <v>184</v>
      </c>
      <c r="F167">
        <v>6.02</v>
      </c>
      <c r="G167" t="s">
        <v>185</v>
      </c>
      <c r="H167">
        <v>2.6600000000000001E-4</v>
      </c>
      <c r="I167" t="s">
        <v>25</v>
      </c>
      <c r="J167" t="s">
        <v>290</v>
      </c>
      <c r="K167">
        <v>8.4008249999999993</v>
      </c>
      <c r="L167" t="s">
        <v>25</v>
      </c>
      <c r="M167" t="s">
        <v>291</v>
      </c>
      <c r="N167">
        <v>2.7399999999999999E-4</v>
      </c>
      <c r="O167" t="s">
        <v>25</v>
      </c>
      <c r="P167" t="s">
        <v>186</v>
      </c>
      <c r="Q167">
        <v>1.1964000000000001E-2</v>
      </c>
      <c r="R167" t="s">
        <v>25</v>
      </c>
      <c r="S167" t="s">
        <v>24</v>
      </c>
      <c r="T167">
        <v>7.4177340000000003</v>
      </c>
      <c r="U167" t="s">
        <v>25</v>
      </c>
      <c r="V167" t="s">
        <v>1888</v>
      </c>
      <c r="W167">
        <v>0.05</v>
      </c>
      <c r="X167" t="s">
        <v>189</v>
      </c>
      <c r="Y167">
        <v>1000000</v>
      </c>
      <c r="Z167" t="s">
        <v>190</v>
      </c>
      <c r="AA167">
        <v>10</v>
      </c>
      <c r="AB167" t="s">
        <v>191</v>
      </c>
      <c r="AC167">
        <v>500</v>
      </c>
      <c r="AD167" t="s">
        <v>192</v>
      </c>
      <c r="AE167">
        <v>20</v>
      </c>
      <c r="AF167" t="s">
        <v>193</v>
      </c>
      <c r="AG167">
        <v>20</v>
      </c>
    </row>
    <row r="168" spans="1:33">
      <c r="A168">
        <v>680</v>
      </c>
      <c r="B168" t="s">
        <v>182</v>
      </c>
      <c r="C168">
        <v>152</v>
      </c>
      <c r="D168" t="s">
        <v>183</v>
      </c>
      <c r="E168" t="s">
        <v>184</v>
      </c>
      <c r="F168">
        <v>592.14</v>
      </c>
      <c r="G168" t="s">
        <v>185</v>
      </c>
      <c r="H168">
        <v>2.7099999999999997E-4</v>
      </c>
      <c r="I168" t="s">
        <v>25</v>
      </c>
      <c r="J168" t="s">
        <v>290</v>
      </c>
      <c r="K168">
        <v>8.2892290000000006</v>
      </c>
      <c r="L168" t="s">
        <v>25</v>
      </c>
      <c r="M168" t="s">
        <v>291</v>
      </c>
      <c r="N168">
        <v>2.7999999999999998E-4</v>
      </c>
      <c r="O168" t="s">
        <v>25</v>
      </c>
      <c r="P168" t="s">
        <v>186</v>
      </c>
      <c r="Q168">
        <v>1.5565000000000001E-2</v>
      </c>
      <c r="R168" t="s">
        <v>25</v>
      </c>
      <c r="S168" t="s">
        <v>24</v>
      </c>
      <c r="T168">
        <v>5.342384</v>
      </c>
      <c r="U168" t="s">
        <v>25</v>
      </c>
      <c r="V168" t="s">
        <v>1888</v>
      </c>
      <c r="W168">
        <v>0.05</v>
      </c>
      <c r="X168" t="s">
        <v>189</v>
      </c>
      <c r="Y168">
        <v>1000000</v>
      </c>
      <c r="Z168" t="s">
        <v>190</v>
      </c>
      <c r="AA168">
        <v>10</v>
      </c>
      <c r="AB168" t="s">
        <v>191</v>
      </c>
      <c r="AC168">
        <v>500</v>
      </c>
      <c r="AD168" t="s">
        <v>192</v>
      </c>
      <c r="AE168">
        <v>30</v>
      </c>
      <c r="AF168" t="s">
        <v>193</v>
      </c>
      <c r="AG168">
        <v>30</v>
      </c>
    </row>
    <row r="169" spans="1:33">
      <c r="A169">
        <v>679</v>
      </c>
      <c r="B169" t="s">
        <v>182</v>
      </c>
      <c r="C169">
        <v>76</v>
      </c>
      <c r="D169" t="s">
        <v>183</v>
      </c>
      <c r="E169" t="s">
        <v>184</v>
      </c>
      <c r="F169">
        <v>87433.305999999997</v>
      </c>
      <c r="G169" t="s">
        <v>185</v>
      </c>
      <c r="H169">
        <v>1.2999999999999999E-4</v>
      </c>
      <c r="I169" t="s">
        <v>25</v>
      </c>
      <c r="J169" t="s">
        <v>290</v>
      </c>
      <c r="K169">
        <v>5.1041559999999997</v>
      </c>
      <c r="L169" t="s">
        <v>25</v>
      </c>
      <c r="M169" t="s">
        <v>291</v>
      </c>
      <c r="N169">
        <v>1.35E-4</v>
      </c>
      <c r="O169" t="s">
        <v>25</v>
      </c>
      <c r="P169" t="s">
        <v>186</v>
      </c>
      <c r="Q169">
        <v>6.4190000000000002E-3</v>
      </c>
      <c r="R169" t="s">
        <v>25</v>
      </c>
      <c r="S169" t="s">
        <v>24</v>
      </c>
      <c r="T169">
        <v>3.0213420000000002</v>
      </c>
      <c r="U169" t="s">
        <v>25</v>
      </c>
      <c r="V169" t="s">
        <v>1888</v>
      </c>
      <c r="W169">
        <v>0.05</v>
      </c>
      <c r="X169" t="s">
        <v>189</v>
      </c>
      <c r="Y169">
        <v>1000000</v>
      </c>
      <c r="Z169" t="s">
        <v>190</v>
      </c>
      <c r="AA169">
        <v>5</v>
      </c>
      <c r="AB169" t="s">
        <v>191</v>
      </c>
      <c r="AC169">
        <v>500</v>
      </c>
      <c r="AD169" t="s">
        <v>192</v>
      </c>
      <c r="AE169">
        <v>30</v>
      </c>
      <c r="AF169" t="s">
        <v>193</v>
      </c>
      <c r="AG169">
        <v>30</v>
      </c>
    </row>
    <row r="170" spans="1:33">
      <c r="A170">
        <v>678</v>
      </c>
      <c r="B170" t="s">
        <v>182</v>
      </c>
      <c r="C170">
        <v>152</v>
      </c>
      <c r="D170" t="s">
        <v>183</v>
      </c>
      <c r="E170" t="s">
        <v>184</v>
      </c>
      <c r="F170">
        <v>13760.53</v>
      </c>
      <c r="G170" t="s">
        <v>185</v>
      </c>
      <c r="H170">
        <v>2.4499999999999999E-4</v>
      </c>
      <c r="I170" t="s">
        <v>25</v>
      </c>
      <c r="J170" t="s">
        <v>290</v>
      </c>
      <c r="K170">
        <v>8.1134190000000004</v>
      </c>
      <c r="L170" t="s">
        <v>25</v>
      </c>
      <c r="M170" t="s">
        <v>291</v>
      </c>
      <c r="N170">
        <v>2.5300000000000002E-4</v>
      </c>
      <c r="O170" t="s">
        <v>25</v>
      </c>
      <c r="P170" t="s">
        <v>186</v>
      </c>
      <c r="Q170">
        <v>2.0219999999999998E-2</v>
      </c>
      <c r="R170" t="s">
        <v>25</v>
      </c>
      <c r="S170" t="s">
        <v>24</v>
      </c>
      <c r="T170">
        <v>4.8480429999999997</v>
      </c>
      <c r="U170" t="s">
        <v>25</v>
      </c>
      <c r="V170" t="s">
        <v>1888</v>
      </c>
      <c r="W170">
        <v>0.05</v>
      </c>
      <c r="X170" t="s">
        <v>189</v>
      </c>
      <c r="Y170">
        <v>1000000</v>
      </c>
      <c r="Z170" t="s">
        <v>190</v>
      </c>
      <c r="AA170">
        <v>10</v>
      </c>
      <c r="AB170" t="s">
        <v>191</v>
      </c>
      <c r="AC170">
        <v>500</v>
      </c>
      <c r="AD170" t="s">
        <v>192</v>
      </c>
      <c r="AE170">
        <v>30</v>
      </c>
      <c r="AF170" t="s">
        <v>193</v>
      </c>
      <c r="AG170">
        <v>30</v>
      </c>
    </row>
    <row r="171" spans="1:33">
      <c r="A171">
        <v>677</v>
      </c>
      <c r="B171" t="s">
        <v>182</v>
      </c>
      <c r="C171">
        <v>228</v>
      </c>
      <c r="D171" t="s">
        <v>183</v>
      </c>
      <c r="E171" t="s">
        <v>184</v>
      </c>
      <c r="F171">
        <v>2808.614</v>
      </c>
      <c r="G171" t="s">
        <v>185</v>
      </c>
      <c r="H171">
        <v>3.48E-4</v>
      </c>
      <c r="I171" t="s">
        <v>25</v>
      </c>
      <c r="J171" t="s">
        <v>290</v>
      </c>
      <c r="K171">
        <v>12.351425000000001</v>
      </c>
      <c r="L171" t="s">
        <v>25</v>
      </c>
      <c r="M171" t="s">
        <v>291</v>
      </c>
      <c r="N171">
        <v>3.6000000000000002E-4</v>
      </c>
      <c r="O171" t="s">
        <v>25</v>
      </c>
      <c r="P171" t="s">
        <v>186</v>
      </c>
      <c r="Q171">
        <v>3.6488E-2</v>
      </c>
      <c r="R171" t="s">
        <v>25</v>
      </c>
      <c r="S171" t="s">
        <v>24</v>
      </c>
      <c r="T171">
        <v>6.447889</v>
      </c>
      <c r="U171" t="s">
        <v>25</v>
      </c>
      <c r="V171" t="s">
        <v>1888</v>
      </c>
      <c r="W171">
        <v>0.05</v>
      </c>
      <c r="X171" t="s">
        <v>189</v>
      </c>
      <c r="Y171">
        <v>1000000</v>
      </c>
      <c r="Z171" t="s">
        <v>190</v>
      </c>
      <c r="AA171">
        <v>15</v>
      </c>
      <c r="AB171" t="s">
        <v>191</v>
      </c>
      <c r="AC171">
        <v>500</v>
      </c>
      <c r="AD171" t="s">
        <v>192</v>
      </c>
      <c r="AE171">
        <v>30</v>
      </c>
      <c r="AF171" t="s">
        <v>193</v>
      </c>
      <c r="AG171">
        <v>30</v>
      </c>
    </row>
    <row r="172" spans="1:33">
      <c r="A172">
        <v>676</v>
      </c>
      <c r="B172" t="s">
        <v>182</v>
      </c>
      <c r="C172">
        <v>305</v>
      </c>
      <c r="D172" t="s">
        <v>183</v>
      </c>
      <c r="E172" t="s">
        <v>184</v>
      </c>
      <c r="F172">
        <v>380.49200000000002</v>
      </c>
      <c r="G172" t="s">
        <v>185</v>
      </c>
      <c r="H172">
        <v>4.6900000000000002E-4</v>
      </c>
      <c r="I172" t="s">
        <v>25</v>
      </c>
      <c r="J172" t="s">
        <v>290</v>
      </c>
      <c r="K172">
        <v>16.113517000000002</v>
      </c>
      <c r="L172" t="s">
        <v>25</v>
      </c>
      <c r="M172" t="s">
        <v>291</v>
      </c>
      <c r="N172">
        <v>4.8500000000000003E-4</v>
      </c>
      <c r="O172" t="s">
        <v>25</v>
      </c>
      <c r="P172" t="s">
        <v>186</v>
      </c>
      <c r="Q172">
        <v>5.7858E-2</v>
      </c>
      <c r="R172" t="s">
        <v>25</v>
      </c>
      <c r="S172" t="s">
        <v>24</v>
      </c>
      <c r="T172">
        <v>7.8271829999999998</v>
      </c>
      <c r="U172" t="s">
        <v>25</v>
      </c>
      <c r="V172" t="s">
        <v>1888</v>
      </c>
      <c r="W172">
        <v>0.05</v>
      </c>
      <c r="X172" t="s">
        <v>189</v>
      </c>
      <c r="Y172">
        <v>1000000</v>
      </c>
      <c r="Z172" t="s">
        <v>190</v>
      </c>
      <c r="AA172">
        <v>20</v>
      </c>
      <c r="AB172" t="s">
        <v>191</v>
      </c>
      <c r="AC172">
        <v>500</v>
      </c>
      <c r="AD172" t="s">
        <v>192</v>
      </c>
      <c r="AE172">
        <v>30</v>
      </c>
      <c r="AF172" t="s">
        <v>193</v>
      </c>
      <c r="AG172">
        <v>30</v>
      </c>
    </row>
    <row r="173" spans="1:33">
      <c r="A173">
        <v>675</v>
      </c>
      <c r="B173" t="s">
        <v>182</v>
      </c>
      <c r="C173">
        <v>381</v>
      </c>
      <c r="D173" t="s">
        <v>183</v>
      </c>
      <c r="E173" t="s">
        <v>184</v>
      </c>
      <c r="F173">
        <v>119.864</v>
      </c>
      <c r="G173" t="s">
        <v>185</v>
      </c>
      <c r="H173">
        <v>6.3000000000000003E-4</v>
      </c>
      <c r="I173" t="s">
        <v>25</v>
      </c>
      <c r="J173" t="s">
        <v>290</v>
      </c>
      <c r="K173">
        <v>20.236542</v>
      </c>
      <c r="L173" t="s">
        <v>25</v>
      </c>
      <c r="M173" t="s">
        <v>291</v>
      </c>
      <c r="N173">
        <v>6.4999999999999997E-4</v>
      </c>
      <c r="O173" t="s">
        <v>25</v>
      </c>
      <c r="P173" t="s">
        <v>186</v>
      </c>
      <c r="Q173">
        <v>8.2049999999999998E-2</v>
      </c>
      <c r="R173" t="s">
        <v>25</v>
      </c>
      <c r="S173" t="s">
        <v>24</v>
      </c>
      <c r="T173">
        <v>9.3328959999999999</v>
      </c>
      <c r="U173" t="s">
        <v>25</v>
      </c>
      <c r="V173" t="s">
        <v>1888</v>
      </c>
      <c r="W173">
        <v>0.05</v>
      </c>
      <c r="X173" t="s">
        <v>189</v>
      </c>
      <c r="Y173">
        <v>1000000</v>
      </c>
      <c r="Z173" t="s">
        <v>190</v>
      </c>
      <c r="AA173">
        <v>25</v>
      </c>
      <c r="AB173" t="s">
        <v>191</v>
      </c>
      <c r="AC173">
        <v>500</v>
      </c>
      <c r="AD173" t="s">
        <v>192</v>
      </c>
      <c r="AE173">
        <v>30</v>
      </c>
      <c r="AF173" t="s">
        <v>193</v>
      </c>
      <c r="AG173">
        <v>30</v>
      </c>
    </row>
    <row r="174" spans="1:33">
      <c r="A174">
        <v>674</v>
      </c>
      <c r="B174" t="s">
        <v>182</v>
      </c>
      <c r="C174">
        <v>457</v>
      </c>
      <c r="D174" t="s">
        <v>183</v>
      </c>
      <c r="E174" t="s">
        <v>184</v>
      </c>
      <c r="F174">
        <v>3.4020000000000001</v>
      </c>
      <c r="G174" t="s">
        <v>185</v>
      </c>
      <c r="H174">
        <v>7.3300000000000004E-4</v>
      </c>
      <c r="I174" t="s">
        <v>25</v>
      </c>
      <c r="J174" t="s">
        <v>290</v>
      </c>
      <c r="K174">
        <v>23.562214000000001</v>
      </c>
      <c r="L174" t="s">
        <v>25</v>
      </c>
      <c r="M174" t="s">
        <v>291</v>
      </c>
      <c r="N174">
        <v>7.5699999999999997E-4</v>
      </c>
      <c r="O174" t="s">
        <v>25</v>
      </c>
      <c r="P174" t="s">
        <v>186</v>
      </c>
      <c r="Q174">
        <v>0.112875</v>
      </c>
      <c r="R174" t="s">
        <v>25</v>
      </c>
      <c r="S174" t="s">
        <v>24</v>
      </c>
      <c r="T174">
        <v>11.071407000000001</v>
      </c>
      <c r="U174" t="s">
        <v>25</v>
      </c>
      <c r="V174" t="s">
        <v>1888</v>
      </c>
      <c r="W174">
        <v>0.05</v>
      </c>
      <c r="X174" t="s">
        <v>189</v>
      </c>
      <c r="Y174">
        <v>1000000</v>
      </c>
      <c r="Z174" t="s">
        <v>190</v>
      </c>
      <c r="AA174">
        <v>30</v>
      </c>
      <c r="AB174" t="s">
        <v>191</v>
      </c>
      <c r="AC174">
        <v>500</v>
      </c>
      <c r="AD174" t="s">
        <v>192</v>
      </c>
      <c r="AE174">
        <v>30</v>
      </c>
      <c r="AF174" t="s">
        <v>193</v>
      </c>
      <c r="AG174">
        <v>30</v>
      </c>
    </row>
    <row r="175" spans="1:33">
      <c r="A175">
        <v>672</v>
      </c>
      <c r="B175" t="s">
        <v>182</v>
      </c>
      <c r="C175">
        <v>152</v>
      </c>
      <c r="D175" t="s">
        <v>183</v>
      </c>
      <c r="E175" t="s">
        <v>184</v>
      </c>
      <c r="F175">
        <v>13760.53</v>
      </c>
      <c r="G175" t="s">
        <v>185</v>
      </c>
      <c r="H175">
        <v>2.3599999999999999E-4</v>
      </c>
      <c r="I175" t="s">
        <v>25</v>
      </c>
      <c r="J175" t="s">
        <v>290</v>
      </c>
      <c r="K175">
        <v>8.2047489999999996</v>
      </c>
      <c r="L175" t="s">
        <v>25</v>
      </c>
      <c r="M175" t="s">
        <v>291</v>
      </c>
      <c r="N175">
        <v>2.4499999999999999E-4</v>
      </c>
      <c r="O175" t="s">
        <v>25</v>
      </c>
      <c r="P175" t="s">
        <v>186</v>
      </c>
      <c r="Q175">
        <v>1.9896E-2</v>
      </c>
      <c r="R175" t="s">
        <v>25</v>
      </c>
      <c r="S175" t="s">
        <v>24</v>
      </c>
      <c r="T175">
        <v>4.9429249999999998</v>
      </c>
      <c r="U175" t="s">
        <v>25</v>
      </c>
      <c r="V175" t="s">
        <v>1888</v>
      </c>
      <c r="W175">
        <v>0.05</v>
      </c>
      <c r="X175" t="s">
        <v>189</v>
      </c>
      <c r="Y175">
        <v>1000000</v>
      </c>
      <c r="Z175" t="s">
        <v>190</v>
      </c>
      <c r="AA175">
        <v>10</v>
      </c>
      <c r="AB175" t="s">
        <v>191</v>
      </c>
      <c r="AC175">
        <v>500</v>
      </c>
      <c r="AD175" t="s">
        <v>192</v>
      </c>
      <c r="AE175">
        <v>30</v>
      </c>
      <c r="AF175" t="s">
        <v>193</v>
      </c>
      <c r="AG175">
        <v>30</v>
      </c>
    </row>
    <row r="176" spans="1:33">
      <c r="A176">
        <v>671</v>
      </c>
      <c r="B176" t="s">
        <v>182</v>
      </c>
      <c r="C176">
        <v>76</v>
      </c>
      <c r="D176" t="s">
        <v>183</v>
      </c>
      <c r="E176" t="s">
        <v>184</v>
      </c>
      <c r="F176">
        <v>122.652</v>
      </c>
      <c r="G176" t="s">
        <v>185</v>
      </c>
      <c r="H176">
        <v>1.4300000000000001E-4</v>
      </c>
      <c r="I176" t="s">
        <v>25</v>
      </c>
      <c r="J176" t="s">
        <v>290</v>
      </c>
      <c r="K176">
        <v>5.2110099999999999</v>
      </c>
      <c r="L176" t="s">
        <v>25</v>
      </c>
      <c r="M176" t="s">
        <v>291</v>
      </c>
      <c r="N176">
        <v>1.4899999999999999E-4</v>
      </c>
      <c r="O176" t="s">
        <v>25</v>
      </c>
      <c r="P176" t="s">
        <v>186</v>
      </c>
      <c r="Q176" t="e">
        <f t="shared" ref="Q176:Q207" si="5">-nan</f>
        <v>#NAME?</v>
      </c>
      <c r="R176" t="s">
        <v>25</v>
      </c>
      <c r="S176" t="s">
        <v>24</v>
      </c>
      <c r="T176">
        <v>4.1223780000000003</v>
      </c>
      <c r="U176" t="s">
        <v>25</v>
      </c>
      <c r="V176" t="s">
        <v>1888</v>
      </c>
      <c r="W176">
        <v>0.05</v>
      </c>
      <c r="X176" t="s">
        <v>189</v>
      </c>
      <c r="Y176">
        <v>1000000</v>
      </c>
      <c r="Z176" t="s">
        <v>190</v>
      </c>
      <c r="AA176">
        <v>5</v>
      </c>
      <c r="AB176" t="s">
        <v>191</v>
      </c>
      <c r="AC176">
        <v>500</v>
      </c>
      <c r="AD176" t="s">
        <v>192</v>
      </c>
      <c r="AE176">
        <v>20</v>
      </c>
      <c r="AF176" t="s">
        <v>193</v>
      </c>
      <c r="AG176">
        <v>50</v>
      </c>
    </row>
    <row r="177" spans="1:33">
      <c r="A177">
        <v>670</v>
      </c>
      <c r="B177" t="s">
        <v>182</v>
      </c>
      <c r="C177">
        <v>76</v>
      </c>
      <c r="D177" t="s">
        <v>183</v>
      </c>
      <c r="E177" t="s">
        <v>184</v>
      </c>
      <c r="F177">
        <v>132.346</v>
      </c>
      <c r="G177" t="s">
        <v>185</v>
      </c>
      <c r="H177">
        <v>1.46E-4</v>
      </c>
      <c r="I177" t="s">
        <v>25</v>
      </c>
      <c r="J177" t="s">
        <v>290</v>
      </c>
      <c r="K177">
        <v>5.1702079999999997</v>
      </c>
      <c r="L177" t="s">
        <v>25</v>
      </c>
      <c r="M177" t="s">
        <v>291</v>
      </c>
      <c r="N177">
        <v>1.5100000000000001E-4</v>
      </c>
      <c r="O177" t="s">
        <v>25</v>
      </c>
      <c r="P177" t="s">
        <v>186</v>
      </c>
      <c r="Q177" t="e">
        <f t="shared" si="5"/>
        <v>#NAME?</v>
      </c>
      <c r="R177" t="s">
        <v>25</v>
      </c>
      <c r="S177" t="s">
        <v>24</v>
      </c>
      <c r="T177">
        <v>4.3000800000000003</v>
      </c>
      <c r="U177" t="s">
        <v>25</v>
      </c>
      <c r="V177" t="s">
        <v>1888</v>
      </c>
      <c r="W177">
        <v>0.05</v>
      </c>
      <c r="X177" t="s">
        <v>189</v>
      </c>
      <c r="Y177">
        <v>1000000</v>
      </c>
      <c r="Z177" t="s">
        <v>190</v>
      </c>
      <c r="AA177">
        <v>5</v>
      </c>
      <c r="AB177" t="s">
        <v>191</v>
      </c>
      <c r="AC177">
        <v>500</v>
      </c>
      <c r="AD177" t="s">
        <v>192</v>
      </c>
      <c r="AE177">
        <v>20</v>
      </c>
      <c r="AF177" t="s">
        <v>193</v>
      </c>
      <c r="AG177">
        <v>50</v>
      </c>
    </row>
    <row r="178" spans="1:33">
      <c r="A178">
        <v>669</v>
      </c>
      <c r="B178" t="s">
        <v>182</v>
      </c>
      <c r="C178">
        <v>76</v>
      </c>
      <c r="D178" t="s">
        <v>183</v>
      </c>
      <c r="E178" t="s">
        <v>184</v>
      </c>
      <c r="F178">
        <v>139.99799999999999</v>
      </c>
      <c r="G178" t="s">
        <v>185</v>
      </c>
      <c r="H178">
        <v>1.4999999999999999E-4</v>
      </c>
      <c r="I178" t="s">
        <v>25</v>
      </c>
      <c r="J178" t="s">
        <v>290</v>
      </c>
      <c r="K178">
        <v>5.5531949999999997</v>
      </c>
      <c r="L178" t="s">
        <v>25</v>
      </c>
      <c r="M178" t="s">
        <v>291</v>
      </c>
      <c r="N178">
        <v>1.56E-4</v>
      </c>
      <c r="O178" t="s">
        <v>25</v>
      </c>
      <c r="P178" t="s">
        <v>186</v>
      </c>
      <c r="Q178" t="e">
        <f t="shared" si="5"/>
        <v>#NAME?</v>
      </c>
      <c r="R178" t="s">
        <v>25</v>
      </c>
      <c r="S178" t="s">
        <v>24</v>
      </c>
      <c r="T178">
        <v>4.7010949999999996</v>
      </c>
      <c r="U178" t="s">
        <v>25</v>
      </c>
      <c r="V178" t="s">
        <v>1888</v>
      </c>
      <c r="W178">
        <v>0.05</v>
      </c>
      <c r="X178" t="s">
        <v>189</v>
      </c>
      <c r="Y178">
        <v>1000000</v>
      </c>
      <c r="Z178" t="s">
        <v>190</v>
      </c>
      <c r="AA178">
        <v>5</v>
      </c>
      <c r="AB178" t="s">
        <v>191</v>
      </c>
      <c r="AC178">
        <v>500</v>
      </c>
      <c r="AD178" t="s">
        <v>192</v>
      </c>
      <c r="AE178">
        <v>20</v>
      </c>
      <c r="AF178" t="s">
        <v>193</v>
      </c>
      <c r="AG178">
        <v>50</v>
      </c>
    </row>
    <row r="179" spans="1:33">
      <c r="A179">
        <v>668</v>
      </c>
      <c r="B179" t="s">
        <v>182</v>
      </c>
      <c r="C179">
        <v>76</v>
      </c>
      <c r="D179" t="s">
        <v>183</v>
      </c>
      <c r="E179" t="s">
        <v>184</v>
      </c>
      <c r="F179">
        <v>124.506</v>
      </c>
      <c r="G179" t="s">
        <v>185</v>
      </c>
      <c r="H179">
        <v>1.54E-4</v>
      </c>
      <c r="I179" t="s">
        <v>25</v>
      </c>
      <c r="J179" t="s">
        <v>290</v>
      </c>
      <c r="K179">
        <v>5.1803179999999998</v>
      </c>
      <c r="L179" t="s">
        <v>25</v>
      </c>
      <c r="M179" t="s">
        <v>291</v>
      </c>
      <c r="N179">
        <v>1.5899999999999999E-4</v>
      </c>
      <c r="O179" t="s">
        <v>25</v>
      </c>
      <c r="P179" t="s">
        <v>186</v>
      </c>
      <c r="Q179" t="e">
        <f t="shared" si="5"/>
        <v>#NAME?</v>
      </c>
      <c r="R179" t="s">
        <v>25</v>
      </c>
      <c r="S179" t="s">
        <v>24</v>
      </c>
      <c r="T179">
        <v>5.4714</v>
      </c>
      <c r="U179" t="s">
        <v>25</v>
      </c>
      <c r="V179" t="s">
        <v>1888</v>
      </c>
      <c r="W179">
        <v>0.05</v>
      </c>
      <c r="X179" t="s">
        <v>189</v>
      </c>
      <c r="Y179">
        <v>1000000</v>
      </c>
      <c r="Z179" t="s">
        <v>190</v>
      </c>
      <c r="AA179">
        <v>5</v>
      </c>
      <c r="AB179" t="s">
        <v>191</v>
      </c>
      <c r="AC179">
        <v>500</v>
      </c>
      <c r="AD179" t="s">
        <v>192</v>
      </c>
      <c r="AE179">
        <v>20</v>
      </c>
      <c r="AF179" t="s">
        <v>193</v>
      </c>
      <c r="AG179">
        <v>50</v>
      </c>
    </row>
    <row r="180" spans="1:33">
      <c r="A180">
        <v>667</v>
      </c>
      <c r="B180" t="s">
        <v>182</v>
      </c>
      <c r="C180">
        <v>76</v>
      </c>
      <c r="D180" t="s">
        <v>183</v>
      </c>
      <c r="E180" t="s">
        <v>184</v>
      </c>
      <c r="F180">
        <v>35.932000000000002</v>
      </c>
      <c r="G180" t="s">
        <v>185</v>
      </c>
      <c r="H180">
        <v>1.76E-4</v>
      </c>
      <c r="I180" t="s">
        <v>25</v>
      </c>
      <c r="J180" t="s">
        <v>290</v>
      </c>
      <c r="K180">
        <v>5.5950939999999996</v>
      </c>
      <c r="L180" t="s">
        <v>25</v>
      </c>
      <c r="M180" t="s">
        <v>291</v>
      </c>
      <c r="N180">
        <v>1.8200000000000001E-4</v>
      </c>
      <c r="O180" t="s">
        <v>25</v>
      </c>
      <c r="P180" t="s">
        <v>186</v>
      </c>
      <c r="Q180" t="e">
        <f t="shared" si="5"/>
        <v>#NAME?</v>
      </c>
      <c r="R180" t="s">
        <v>25</v>
      </c>
      <c r="S180" t="s">
        <v>24</v>
      </c>
      <c r="T180">
        <v>7.438771</v>
      </c>
      <c r="U180" t="s">
        <v>25</v>
      </c>
      <c r="V180" t="s">
        <v>1888</v>
      </c>
      <c r="W180">
        <v>0.05</v>
      </c>
      <c r="X180" t="s">
        <v>189</v>
      </c>
      <c r="Y180">
        <v>1000000</v>
      </c>
      <c r="Z180" t="s">
        <v>190</v>
      </c>
      <c r="AA180">
        <v>5</v>
      </c>
      <c r="AB180" t="s">
        <v>191</v>
      </c>
      <c r="AC180">
        <v>500</v>
      </c>
      <c r="AD180" t="s">
        <v>192</v>
      </c>
      <c r="AE180">
        <v>20</v>
      </c>
      <c r="AF180" t="s">
        <v>193</v>
      </c>
      <c r="AG180">
        <v>50</v>
      </c>
    </row>
    <row r="181" spans="1:33">
      <c r="A181">
        <v>666</v>
      </c>
      <c r="B181" t="s">
        <v>182</v>
      </c>
      <c r="C181">
        <v>76</v>
      </c>
      <c r="D181" t="s">
        <v>183</v>
      </c>
      <c r="E181" t="s">
        <v>184</v>
      </c>
      <c r="F181">
        <v>2.8180000000000001</v>
      </c>
      <c r="G181" t="s">
        <v>185</v>
      </c>
      <c r="H181">
        <v>2.04E-4</v>
      </c>
      <c r="I181" t="s">
        <v>25</v>
      </c>
      <c r="J181" t="s">
        <v>290</v>
      </c>
      <c r="K181">
        <v>5.4055150000000003</v>
      </c>
      <c r="L181" t="s">
        <v>25</v>
      </c>
      <c r="M181" t="s">
        <v>291</v>
      </c>
      <c r="N181">
        <v>2.1000000000000001E-4</v>
      </c>
      <c r="O181" t="s">
        <v>25</v>
      </c>
      <c r="P181" t="s">
        <v>186</v>
      </c>
      <c r="Q181" t="e">
        <f t="shared" si="5"/>
        <v>#NAME?</v>
      </c>
      <c r="R181" t="s">
        <v>25</v>
      </c>
      <c r="S181" t="s">
        <v>24</v>
      </c>
      <c r="T181">
        <v>9.0698740000000004</v>
      </c>
      <c r="U181" t="s">
        <v>25</v>
      </c>
      <c r="V181" t="s">
        <v>1888</v>
      </c>
      <c r="W181">
        <v>0.05</v>
      </c>
      <c r="X181" t="s">
        <v>189</v>
      </c>
      <c r="Y181">
        <v>1000000</v>
      </c>
      <c r="Z181" t="s">
        <v>190</v>
      </c>
      <c r="AA181">
        <v>5</v>
      </c>
      <c r="AB181" t="s">
        <v>191</v>
      </c>
      <c r="AC181">
        <v>500</v>
      </c>
      <c r="AD181" t="s">
        <v>192</v>
      </c>
      <c r="AE181">
        <v>20</v>
      </c>
      <c r="AF181" t="s">
        <v>193</v>
      </c>
      <c r="AG181">
        <v>50</v>
      </c>
    </row>
    <row r="182" spans="1:33">
      <c r="A182">
        <v>665</v>
      </c>
      <c r="B182" t="s">
        <v>182</v>
      </c>
      <c r="C182">
        <v>76</v>
      </c>
      <c r="D182" t="s">
        <v>183</v>
      </c>
      <c r="E182" t="s">
        <v>184</v>
      </c>
      <c r="F182">
        <v>19.265999999999998</v>
      </c>
      <c r="G182" t="s">
        <v>185</v>
      </c>
      <c r="H182">
        <v>1.8000000000000001E-4</v>
      </c>
      <c r="I182" t="s">
        <v>25</v>
      </c>
      <c r="J182" t="s">
        <v>290</v>
      </c>
      <c r="K182">
        <v>5.2272569999999998</v>
      </c>
      <c r="L182" t="s">
        <v>25</v>
      </c>
      <c r="M182" t="s">
        <v>291</v>
      </c>
      <c r="N182">
        <v>1.8599999999999999E-4</v>
      </c>
      <c r="O182" t="s">
        <v>25</v>
      </c>
      <c r="P182" t="s">
        <v>186</v>
      </c>
      <c r="Q182" t="e">
        <f t="shared" si="5"/>
        <v>#NAME?</v>
      </c>
      <c r="R182" t="s">
        <v>25</v>
      </c>
      <c r="S182" t="s">
        <v>24</v>
      </c>
      <c r="T182">
        <v>7.2147389999999998</v>
      </c>
      <c r="U182" t="s">
        <v>25</v>
      </c>
      <c r="V182" t="s">
        <v>1888</v>
      </c>
      <c r="W182">
        <v>0.05</v>
      </c>
      <c r="X182" t="s">
        <v>189</v>
      </c>
      <c r="Y182">
        <v>1000000</v>
      </c>
      <c r="Z182" t="s">
        <v>190</v>
      </c>
      <c r="AA182">
        <v>5</v>
      </c>
      <c r="AB182" t="s">
        <v>191</v>
      </c>
      <c r="AC182">
        <v>500</v>
      </c>
      <c r="AD182" t="s">
        <v>192</v>
      </c>
      <c r="AE182">
        <v>20</v>
      </c>
      <c r="AF182" t="s">
        <v>193</v>
      </c>
      <c r="AG182">
        <v>50</v>
      </c>
    </row>
    <row r="183" spans="1:33">
      <c r="A183">
        <v>665</v>
      </c>
      <c r="B183" t="s">
        <v>182</v>
      </c>
      <c r="C183">
        <v>76</v>
      </c>
      <c r="D183" t="s">
        <v>183</v>
      </c>
      <c r="E183" t="s">
        <v>184</v>
      </c>
      <c r="F183">
        <v>223.13399999999999</v>
      </c>
      <c r="G183" t="s">
        <v>185</v>
      </c>
      <c r="H183">
        <v>1.7799999999999999E-4</v>
      </c>
      <c r="I183" t="s">
        <v>25</v>
      </c>
      <c r="J183" t="s">
        <v>290</v>
      </c>
      <c r="K183">
        <v>5.4984739999999999</v>
      </c>
      <c r="L183" t="s">
        <v>25</v>
      </c>
      <c r="M183" t="s">
        <v>291</v>
      </c>
      <c r="N183">
        <v>1.83E-4</v>
      </c>
      <c r="O183" t="s">
        <v>25</v>
      </c>
      <c r="P183" t="s">
        <v>186</v>
      </c>
      <c r="Q183" t="e">
        <f t="shared" si="5"/>
        <v>#NAME?</v>
      </c>
      <c r="R183" t="s">
        <v>25</v>
      </c>
      <c r="S183" t="s">
        <v>24</v>
      </c>
      <c r="T183">
        <v>6.3282080000000001</v>
      </c>
      <c r="U183" t="s">
        <v>25</v>
      </c>
      <c r="V183" t="s">
        <v>1888</v>
      </c>
      <c r="W183">
        <v>0.05</v>
      </c>
      <c r="X183" t="s">
        <v>189</v>
      </c>
      <c r="Y183">
        <v>1000000</v>
      </c>
      <c r="Z183" t="s">
        <v>190</v>
      </c>
      <c r="AA183">
        <v>5</v>
      </c>
      <c r="AB183" t="s">
        <v>191</v>
      </c>
      <c r="AC183">
        <v>500</v>
      </c>
      <c r="AD183" t="s">
        <v>192</v>
      </c>
      <c r="AE183">
        <v>20</v>
      </c>
      <c r="AF183" t="s">
        <v>193</v>
      </c>
      <c r="AG183">
        <v>50</v>
      </c>
    </row>
    <row r="184" spans="1:33">
      <c r="A184">
        <v>665</v>
      </c>
      <c r="B184" t="s">
        <v>182</v>
      </c>
      <c r="C184">
        <v>152</v>
      </c>
      <c r="D184" t="s">
        <v>183</v>
      </c>
      <c r="E184" t="s">
        <v>184</v>
      </c>
      <c r="F184">
        <v>3.4000000000000002E-2</v>
      </c>
      <c r="G184" t="s">
        <v>185</v>
      </c>
      <c r="H184">
        <v>2.5999999999999998E-4</v>
      </c>
      <c r="I184" t="s">
        <v>25</v>
      </c>
      <c r="J184" t="s">
        <v>290</v>
      </c>
      <c r="K184">
        <v>8.639106</v>
      </c>
      <c r="L184" t="s">
        <v>25</v>
      </c>
      <c r="M184" t="s">
        <v>291</v>
      </c>
      <c r="N184">
        <v>2.6899999999999998E-4</v>
      </c>
      <c r="O184" t="s">
        <v>25</v>
      </c>
      <c r="P184" t="s">
        <v>186</v>
      </c>
      <c r="Q184" t="e">
        <f t="shared" si="5"/>
        <v>#NAME?</v>
      </c>
      <c r="R184" t="s">
        <v>25</v>
      </c>
      <c r="S184" t="s">
        <v>24</v>
      </c>
      <c r="T184">
        <v>9.9593500000000006</v>
      </c>
      <c r="U184" t="s">
        <v>25</v>
      </c>
      <c r="V184" t="s">
        <v>1888</v>
      </c>
      <c r="W184">
        <v>0.05</v>
      </c>
      <c r="X184" t="s">
        <v>189</v>
      </c>
      <c r="Y184">
        <v>1000000</v>
      </c>
      <c r="Z184" t="s">
        <v>190</v>
      </c>
      <c r="AA184">
        <v>10</v>
      </c>
      <c r="AB184" t="s">
        <v>191</v>
      </c>
      <c r="AC184">
        <v>500</v>
      </c>
      <c r="AD184" t="s">
        <v>192</v>
      </c>
      <c r="AE184">
        <v>20</v>
      </c>
      <c r="AF184" t="s">
        <v>193</v>
      </c>
      <c r="AG184">
        <v>50</v>
      </c>
    </row>
    <row r="185" spans="1:33">
      <c r="A185">
        <v>665</v>
      </c>
      <c r="B185" t="s">
        <v>182</v>
      </c>
      <c r="C185">
        <v>152</v>
      </c>
      <c r="D185" t="s">
        <v>183</v>
      </c>
      <c r="E185" t="s">
        <v>184</v>
      </c>
      <c r="F185">
        <v>0.4</v>
      </c>
      <c r="G185" t="s">
        <v>185</v>
      </c>
      <c r="H185">
        <v>2.5599999999999999E-4</v>
      </c>
      <c r="I185" t="s">
        <v>25</v>
      </c>
      <c r="J185" t="s">
        <v>290</v>
      </c>
      <c r="K185">
        <v>8.6729679999999991</v>
      </c>
      <c r="L185" t="s">
        <v>25</v>
      </c>
      <c r="M185" t="s">
        <v>291</v>
      </c>
      <c r="N185">
        <v>2.6499999999999999E-4</v>
      </c>
      <c r="O185" t="s">
        <v>25</v>
      </c>
      <c r="P185" t="s">
        <v>186</v>
      </c>
      <c r="Q185" t="e">
        <f t="shared" si="5"/>
        <v>#NAME?</v>
      </c>
      <c r="R185" t="s">
        <v>25</v>
      </c>
      <c r="S185" t="s">
        <v>24</v>
      </c>
      <c r="T185">
        <v>8.7994420000000009</v>
      </c>
      <c r="U185" t="s">
        <v>25</v>
      </c>
      <c r="V185" t="s">
        <v>1888</v>
      </c>
      <c r="W185">
        <v>0.05</v>
      </c>
      <c r="X185" t="s">
        <v>189</v>
      </c>
      <c r="Y185">
        <v>1000000</v>
      </c>
      <c r="Z185" t="s">
        <v>190</v>
      </c>
      <c r="AA185">
        <v>10</v>
      </c>
      <c r="AB185" t="s">
        <v>191</v>
      </c>
      <c r="AC185">
        <v>500</v>
      </c>
      <c r="AD185" t="s">
        <v>192</v>
      </c>
      <c r="AE185">
        <v>20</v>
      </c>
      <c r="AF185" t="s">
        <v>193</v>
      </c>
      <c r="AG185">
        <v>50</v>
      </c>
    </row>
    <row r="186" spans="1:33">
      <c r="A186">
        <v>664</v>
      </c>
      <c r="B186" t="s">
        <v>182</v>
      </c>
      <c r="C186">
        <v>152</v>
      </c>
      <c r="D186" t="s">
        <v>183</v>
      </c>
      <c r="E186" t="s">
        <v>184</v>
      </c>
      <c r="F186">
        <v>0.02</v>
      </c>
      <c r="G186" t="s">
        <v>185</v>
      </c>
      <c r="H186">
        <v>2.5099999999999998E-4</v>
      </c>
      <c r="I186" t="s">
        <v>25</v>
      </c>
      <c r="J186" t="s">
        <v>290</v>
      </c>
      <c r="K186">
        <v>8.1930779999999999</v>
      </c>
      <c r="L186" t="s">
        <v>25</v>
      </c>
      <c r="M186" t="s">
        <v>291</v>
      </c>
      <c r="N186">
        <v>2.5900000000000001E-4</v>
      </c>
      <c r="O186" t="s">
        <v>25</v>
      </c>
      <c r="P186" t="s">
        <v>186</v>
      </c>
      <c r="Q186" t="e">
        <f t="shared" si="5"/>
        <v>#NAME?</v>
      </c>
      <c r="R186" t="s">
        <v>25</v>
      </c>
      <c r="S186" t="s">
        <v>24</v>
      </c>
      <c r="T186">
        <v>10.207958</v>
      </c>
      <c r="U186" t="s">
        <v>25</v>
      </c>
      <c r="V186" t="s">
        <v>1888</v>
      </c>
      <c r="W186">
        <v>0.05</v>
      </c>
      <c r="X186" t="s">
        <v>189</v>
      </c>
      <c r="Y186">
        <v>1000000</v>
      </c>
      <c r="Z186" t="s">
        <v>190</v>
      </c>
      <c r="AA186">
        <v>10</v>
      </c>
      <c r="AB186" t="s">
        <v>191</v>
      </c>
      <c r="AC186">
        <v>500</v>
      </c>
      <c r="AD186" t="s">
        <v>192</v>
      </c>
      <c r="AE186">
        <v>20</v>
      </c>
      <c r="AF186" t="s">
        <v>193</v>
      </c>
      <c r="AG186">
        <v>50</v>
      </c>
    </row>
    <row r="187" spans="1:33">
      <c r="A187">
        <v>663</v>
      </c>
      <c r="B187" t="s">
        <v>182</v>
      </c>
      <c r="C187">
        <v>152</v>
      </c>
      <c r="D187" t="s">
        <v>183</v>
      </c>
      <c r="E187" t="s">
        <v>184</v>
      </c>
      <c r="F187">
        <v>0</v>
      </c>
      <c r="G187" t="s">
        <v>185</v>
      </c>
      <c r="H187">
        <v>2.6200000000000003E-4</v>
      </c>
      <c r="I187" t="s">
        <v>25</v>
      </c>
      <c r="J187" t="s">
        <v>290</v>
      </c>
      <c r="K187">
        <v>8.2586729999999999</v>
      </c>
      <c r="L187" t="s">
        <v>25</v>
      </c>
      <c r="M187" t="s">
        <v>291</v>
      </c>
      <c r="N187">
        <v>2.7099999999999997E-4</v>
      </c>
      <c r="O187" t="s">
        <v>25</v>
      </c>
      <c r="P187" t="s">
        <v>186</v>
      </c>
      <c r="Q187" t="e">
        <f t="shared" si="5"/>
        <v>#NAME?</v>
      </c>
      <c r="R187" t="s">
        <v>25</v>
      </c>
      <c r="S187" t="s">
        <v>24</v>
      </c>
      <c r="T187">
        <v>11.003506</v>
      </c>
      <c r="U187" t="s">
        <v>25</v>
      </c>
      <c r="V187" t="s">
        <v>1888</v>
      </c>
      <c r="W187">
        <v>0.05</v>
      </c>
      <c r="X187" t="s">
        <v>189</v>
      </c>
      <c r="Y187">
        <v>1000000</v>
      </c>
      <c r="Z187" t="s">
        <v>190</v>
      </c>
      <c r="AA187">
        <v>10</v>
      </c>
      <c r="AB187" t="s">
        <v>191</v>
      </c>
      <c r="AC187">
        <v>500</v>
      </c>
      <c r="AD187" t="s">
        <v>192</v>
      </c>
      <c r="AE187">
        <v>20</v>
      </c>
      <c r="AF187" t="s">
        <v>193</v>
      </c>
      <c r="AG187">
        <v>50</v>
      </c>
    </row>
    <row r="188" spans="1:33">
      <c r="A188">
        <v>662</v>
      </c>
      <c r="B188" t="s">
        <v>182</v>
      </c>
      <c r="C188">
        <v>152</v>
      </c>
      <c r="D188" t="s">
        <v>183</v>
      </c>
      <c r="E188" t="s">
        <v>184</v>
      </c>
      <c r="F188">
        <v>268.964</v>
      </c>
      <c r="G188" t="s">
        <v>185</v>
      </c>
      <c r="H188">
        <v>2.4800000000000001E-4</v>
      </c>
      <c r="I188" t="s">
        <v>25</v>
      </c>
      <c r="J188" t="s">
        <v>290</v>
      </c>
      <c r="K188">
        <v>8.5316670000000006</v>
      </c>
      <c r="L188" t="s">
        <v>25</v>
      </c>
      <c r="M188" t="s">
        <v>291</v>
      </c>
      <c r="N188">
        <v>2.5700000000000001E-4</v>
      </c>
      <c r="O188" t="s">
        <v>25</v>
      </c>
      <c r="P188" t="s">
        <v>186</v>
      </c>
      <c r="Q188" t="e">
        <f t="shared" si="5"/>
        <v>#NAME?</v>
      </c>
      <c r="R188" t="s">
        <v>25</v>
      </c>
      <c r="S188" t="s">
        <v>24</v>
      </c>
      <c r="T188">
        <v>7.5270890000000001</v>
      </c>
      <c r="U188" t="s">
        <v>25</v>
      </c>
      <c r="V188" t="s">
        <v>1888</v>
      </c>
      <c r="W188">
        <v>0.05</v>
      </c>
      <c r="X188" t="s">
        <v>189</v>
      </c>
      <c r="Y188">
        <v>1000000</v>
      </c>
      <c r="Z188" t="s">
        <v>190</v>
      </c>
      <c r="AA188">
        <v>10</v>
      </c>
      <c r="AB188" t="s">
        <v>191</v>
      </c>
      <c r="AC188">
        <v>500</v>
      </c>
      <c r="AD188" t="s">
        <v>192</v>
      </c>
      <c r="AE188">
        <v>20</v>
      </c>
      <c r="AF188" t="s">
        <v>193</v>
      </c>
      <c r="AG188">
        <v>30</v>
      </c>
    </row>
    <row r="189" spans="1:33">
      <c r="A189">
        <v>661</v>
      </c>
      <c r="B189" t="s">
        <v>182</v>
      </c>
      <c r="C189">
        <v>152</v>
      </c>
      <c r="D189" t="s">
        <v>183</v>
      </c>
      <c r="E189" t="s">
        <v>184</v>
      </c>
      <c r="F189">
        <v>266.25799999999998</v>
      </c>
      <c r="G189" t="s">
        <v>185</v>
      </c>
      <c r="H189">
        <v>3.2400000000000001E-4</v>
      </c>
      <c r="I189" t="s">
        <v>25</v>
      </c>
      <c r="J189" t="s">
        <v>290</v>
      </c>
      <c r="K189">
        <v>8.8311069999999994</v>
      </c>
      <c r="L189" t="s">
        <v>25</v>
      </c>
      <c r="M189" t="s">
        <v>291</v>
      </c>
      <c r="N189">
        <v>3.3300000000000002E-4</v>
      </c>
      <c r="O189" t="s">
        <v>25</v>
      </c>
      <c r="P189" t="s">
        <v>186</v>
      </c>
      <c r="Q189" t="e">
        <f t="shared" si="5"/>
        <v>#NAME?</v>
      </c>
      <c r="R189" t="s">
        <v>25</v>
      </c>
      <c r="S189" t="s">
        <v>24</v>
      </c>
      <c r="T189">
        <v>13.347175</v>
      </c>
      <c r="U189" t="s">
        <v>25</v>
      </c>
      <c r="V189" t="s">
        <v>1888</v>
      </c>
      <c r="W189">
        <v>0.05</v>
      </c>
      <c r="X189" t="s">
        <v>189</v>
      </c>
      <c r="Y189">
        <v>1000000</v>
      </c>
      <c r="Z189" t="s">
        <v>190</v>
      </c>
      <c r="AA189">
        <v>10</v>
      </c>
      <c r="AB189" t="s">
        <v>191</v>
      </c>
      <c r="AC189">
        <v>500</v>
      </c>
      <c r="AD189" t="s">
        <v>192</v>
      </c>
      <c r="AE189">
        <v>20</v>
      </c>
      <c r="AF189" t="s">
        <v>193</v>
      </c>
      <c r="AG189">
        <v>100</v>
      </c>
    </row>
    <row r="190" spans="1:33">
      <c r="A190">
        <v>660</v>
      </c>
      <c r="B190" t="s">
        <v>182</v>
      </c>
      <c r="C190">
        <v>152</v>
      </c>
      <c r="D190" t="s">
        <v>183</v>
      </c>
      <c r="E190" t="s">
        <v>184</v>
      </c>
      <c r="F190">
        <v>186.62200000000001</v>
      </c>
      <c r="G190" t="s">
        <v>185</v>
      </c>
      <c r="H190">
        <v>4.2700000000000002E-4</v>
      </c>
      <c r="I190" t="s">
        <v>25</v>
      </c>
      <c r="J190" t="s">
        <v>290</v>
      </c>
      <c r="K190">
        <v>8.9010079999999991</v>
      </c>
      <c r="L190" t="s">
        <v>25</v>
      </c>
      <c r="M190" t="s">
        <v>291</v>
      </c>
      <c r="N190">
        <v>4.3600000000000003E-4</v>
      </c>
      <c r="O190" t="s">
        <v>25</v>
      </c>
      <c r="P190" t="s">
        <v>186</v>
      </c>
      <c r="Q190" t="e">
        <f t="shared" si="5"/>
        <v>#NAME?</v>
      </c>
      <c r="R190" t="s">
        <v>25</v>
      </c>
      <c r="S190" t="s">
        <v>24</v>
      </c>
      <c r="T190">
        <v>22.404558000000002</v>
      </c>
      <c r="U190" t="s">
        <v>25</v>
      </c>
      <c r="V190" t="s">
        <v>1888</v>
      </c>
      <c r="W190">
        <v>0.05</v>
      </c>
      <c r="X190" t="s">
        <v>189</v>
      </c>
      <c r="Y190">
        <v>1000000</v>
      </c>
      <c r="Z190" t="s">
        <v>190</v>
      </c>
      <c r="AA190">
        <v>10</v>
      </c>
      <c r="AB190" t="s">
        <v>191</v>
      </c>
      <c r="AC190">
        <v>500</v>
      </c>
      <c r="AD190" t="s">
        <v>192</v>
      </c>
      <c r="AE190">
        <v>20</v>
      </c>
      <c r="AF190" t="s">
        <v>193</v>
      </c>
      <c r="AG190">
        <v>300</v>
      </c>
    </row>
    <row r="191" spans="1:33">
      <c r="A191">
        <v>659</v>
      </c>
      <c r="B191" t="s">
        <v>182</v>
      </c>
      <c r="C191">
        <v>152</v>
      </c>
      <c r="D191" t="s">
        <v>183</v>
      </c>
      <c r="E191" t="s">
        <v>184</v>
      </c>
      <c r="F191">
        <v>182.03800000000001</v>
      </c>
      <c r="G191" t="s">
        <v>185</v>
      </c>
      <c r="H191">
        <v>5.7600000000000001E-4</v>
      </c>
      <c r="I191" t="s">
        <v>25</v>
      </c>
      <c r="J191" t="s">
        <v>290</v>
      </c>
      <c r="K191">
        <v>8.4774580000000004</v>
      </c>
      <c r="L191" t="s">
        <v>25</v>
      </c>
      <c r="M191" t="s">
        <v>291</v>
      </c>
      <c r="N191">
        <v>5.8500000000000002E-4</v>
      </c>
      <c r="O191" t="s">
        <v>25</v>
      </c>
      <c r="P191" t="s">
        <v>186</v>
      </c>
      <c r="Q191" t="e">
        <f t="shared" si="5"/>
        <v>#NAME?</v>
      </c>
      <c r="R191" t="s">
        <v>25</v>
      </c>
      <c r="S191" t="s">
        <v>24</v>
      </c>
      <c r="T191">
        <v>27.959800000000001</v>
      </c>
      <c r="U191" t="s">
        <v>25</v>
      </c>
      <c r="V191" t="s">
        <v>1888</v>
      </c>
      <c r="W191">
        <v>0.05</v>
      </c>
      <c r="X191" t="s">
        <v>189</v>
      </c>
      <c r="Y191">
        <v>1000000</v>
      </c>
      <c r="Z191" t="s">
        <v>190</v>
      </c>
      <c r="AA191">
        <v>10</v>
      </c>
      <c r="AB191" t="s">
        <v>191</v>
      </c>
      <c r="AC191">
        <v>500</v>
      </c>
      <c r="AD191" t="s">
        <v>192</v>
      </c>
      <c r="AE191">
        <v>20</v>
      </c>
      <c r="AF191" t="s">
        <v>193</v>
      </c>
      <c r="AG191">
        <v>500</v>
      </c>
    </row>
    <row r="192" spans="1:33">
      <c r="A192">
        <v>658</v>
      </c>
      <c r="B192" t="s">
        <v>182</v>
      </c>
      <c r="C192">
        <v>152</v>
      </c>
      <c r="D192" t="s">
        <v>183</v>
      </c>
      <c r="E192" t="s">
        <v>184</v>
      </c>
      <c r="F192">
        <v>134.47399999999999</v>
      </c>
      <c r="G192" t="s">
        <v>185</v>
      </c>
      <c r="H192">
        <v>6.9499999999999998E-4</v>
      </c>
      <c r="I192" t="s">
        <v>25</v>
      </c>
      <c r="J192" t="s">
        <v>290</v>
      </c>
      <c r="K192">
        <v>8.6945399999999999</v>
      </c>
      <c r="L192" t="s">
        <v>25</v>
      </c>
      <c r="M192" t="s">
        <v>291</v>
      </c>
      <c r="N192">
        <v>7.0399999999999998E-4</v>
      </c>
      <c r="O192" t="s">
        <v>25</v>
      </c>
      <c r="P192" t="s">
        <v>186</v>
      </c>
      <c r="Q192" t="e">
        <f t="shared" si="5"/>
        <v>#NAME?</v>
      </c>
      <c r="R192" t="s">
        <v>25</v>
      </c>
      <c r="S192" t="s">
        <v>24</v>
      </c>
      <c r="T192">
        <v>31.936498</v>
      </c>
      <c r="U192" t="s">
        <v>25</v>
      </c>
      <c r="V192" t="s">
        <v>1888</v>
      </c>
      <c r="W192">
        <v>0.05</v>
      </c>
      <c r="X192" t="s">
        <v>189</v>
      </c>
      <c r="Y192">
        <v>1000000</v>
      </c>
      <c r="Z192" t="s">
        <v>190</v>
      </c>
      <c r="AA192">
        <v>10</v>
      </c>
      <c r="AB192" t="s">
        <v>191</v>
      </c>
      <c r="AC192">
        <v>500</v>
      </c>
      <c r="AD192" t="s">
        <v>192</v>
      </c>
      <c r="AE192">
        <v>20</v>
      </c>
      <c r="AF192" t="s">
        <v>193</v>
      </c>
      <c r="AG192">
        <v>700</v>
      </c>
    </row>
    <row r="193" spans="1:33">
      <c r="A193">
        <v>657</v>
      </c>
      <c r="B193" t="s">
        <v>182</v>
      </c>
      <c r="C193">
        <v>152</v>
      </c>
      <c r="D193" t="s">
        <v>183</v>
      </c>
      <c r="E193" t="s">
        <v>184</v>
      </c>
      <c r="F193">
        <v>217.88800000000001</v>
      </c>
      <c r="G193" t="s">
        <v>185</v>
      </c>
      <c r="H193">
        <v>8.4500000000000005E-4</v>
      </c>
      <c r="I193" t="s">
        <v>25</v>
      </c>
      <c r="J193" t="s">
        <v>290</v>
      </c>
      <c r="K193">
        <v>8.6730300000000007</v>
      </c>
      <c r="L193" t="s">
        <v>25</v>
      </c>
      <c r="M193" t="s">
        <v>291</v>
      </c>
      <c r="N193">
        <v>8.5400000000000005E-4</v>
      </c>
      <c r="O193" t="s">
        <v>25</v>
      </c>
      <c r="P193" t="s">
        <v>186</v>
      </c>
      <c r="Q193" t="e">
        <f t="shared" si="5"/>
        <v>#NAME?</v>
      </c>
      <c r="R193" t="s">
        <v>25</v>
      </c>
      <c r="S193" t="s">
        <v>24</v>
      </c>
      <c r="T193">
        <v>35.156202</v>
      </c>
      <c r="U193" t="s">
        <v>25</v>
      </c>
      <c r="V193" t="s">
        <v>1888</v>
      </c>
      <c r="W193">
        <v>0.05</v>
      </c>
      <c r="X193" t="s">
        <v>189</v>
      </c>
      <c r="Y193">
        <v>1000000</v>
      </c>
      <c r="Z193" t="s">
        <v>190</v>
      </c>
      <c r="AA193">
        <v>10</v>
      </c>
      <c r="AB193" t="s">
        <v>191</v>
      </c>
      <c r="AC193">
        <v>500</v>
      </c>
      <c r="AD193" t="s">
        <v>192</v>
      </c>
      <c r="AE193">
        <v>20</v>
      </c>
      <c r="AF193" t="s">
        <v>193</v>
      </c>
      <c r="AG193">
        <v>900</v>
      </c>
    </row>
    <row r="194" spans="1:33">
      <c r="A194">
        <v>655</v>
      </c>
      <c r="B194" t="s">
        <v>182</v>
      </c>
      <c r="C194">
        <v>152</v>
      </c>
      <c r="D194" t="s">
        <v>183</v>
      </c>
      <c r="E194" t="s">
        <v>184</v>
      </c>
      <c r="F194">
        <v>144.53</v>
      </c>
      <c r="G194" t="s">
        <v>185</v>
      </c>
      <c r="H194">
        <v>8.2399999999999997E-4</v>
      </c>
      <c r="I194" t="s">
        <v>25</v>
      </c>
      <c r="J194" t="s">
        <v>290</v>
      </c>
      <c r="K194">
        <v>8.7045480000000008</v>
      </c>
      <c r="L194" t="s">
        <v>25</v>
      </c>
      <c r="M194" t="s">
        <v>291</v>
      </c>
      <c r="N194">
        <v>8.3299999999999997E-4</v>
      </c>
      <c r="O194" t="s">
        <v>25</v>
      </c>
      <c r="P194" t="s">
        <v>186</v>
      </c>
      <c r="Q194" t="e">
        <f t="shared" si="5"/>
        <v>#NAME?</v>
      </c>
      <c r="R194" t="s">
        <v>25</v>
      </c>
      <c r="S194" t="s">
        <v>24</v>
      </c>
      <c r="T194">
        <v>34.596378000000001</v>
      </c>
      <c r="U194" t="s">
        <v>25</v>
      </c>
      <c r="V194" t="s">
        <v>1888</v>
      </c>
      <c r="W194">
        <v>0.05</v>
      </c>
      <c r="X194" t="s">
        <v>189</v>
      </c>
      <c r="Y194">
        <v>1000000</v>
      </c>
      <c r="Z194" t="s">
        <v>190</v>
      </c>
      <c r="AA194">
        <v>10</v>
      </c>
      <c r="AB194" t="s">
        <v>191</v>
      </c>
      <c r="AC194">
        <v>500</v>
      </c>
      <c r="AD194" t="s">
        <v>192</v>
      </c>
      <c r="AE194">
        <v>20</v>
      </c>
      <c r="AF194" t="s">
        <v>193</v>
      </c>
      <c r="AG194">
        <v>900</v>
      </c>
    </row>
    <row r="195" spans="1:33">
      <c r="A195">
        <v>655</v>
      </c>
      <c r="B195" t="s">
        <v>182</v>
      </c>
      <c r="C195">
        <v>152</v>
      </c>
      <c r="D195" t="s">
        <v>183</v>
      </c>
      <c r="E195" t="s">
        <v>184</v>
      </c>
      <c r="F195">
        <v>217.88800000000001</v>
      </c>
      <c r="G195" t="s">
        <v>185</v>
      </c>
      <c r="H195">
        <v>8.1099999999999998E-4</v>
      </c>
      <c r="I195" t="s">
        <v>25</v>
      </c>
      <c r="J195" t="s">
        <v>290</v>
      </c>
      <c r="K195">
        <v>8.7257359999999995</v>
      </c>
      <c r="L195" t="s">
        <v>25</v>
      </c>
      <c r="M195" t="s">
        <v>291</v>
      </c>
      <c r="N195">
        <v>8.1899999999999996E-4</v>
      </c>
      <c r="O195" t="s">
        <v>25</v>
      </c>
      <c r="P195" t="s">
        <v>186</v>
      </c>
      <c r="Q195" t="e">
        <f t="shared" si="5"/>
        <v>#NAME?</v>
      </c>
      <c r="R195" t="s">
        <v>25</v>
      </c>
      <c r="S195" t="s">
        <v>24</v>
      </c>
      <c r="T195">
        <v>34.562553999999999</v>
      </c>
      <c r="U195" t="s">
        <v>25</v>
      </c>
      <c r="V195" t="s">
        <v>1888</v>
      </c>
      <c r="W195">
        <v>0.05</v>
      </c>
      <c r="X195" t="s">
        <v>189</v>
      </c>
      <c r="Y195">
        <v>1000000</v>
      </c>
      <c r="Z195" t="s">
        <v>190</v>
      </c>
      <c r="AA195">
        <v>10</v>
      </c>
      <c r="AB195" t="s">
        <v>191</v>
      </c>
      <c r="AC195">
        <v>500</v>
      </c>
      <c r="AD195" t="s">
        <v>192</v>
      </c>
      <c r="AE195">
        <v>20</v>
      </c>
      <c r="AF195" t="s">
        <v>193</v>
      </c>
      <c r="AG195">
        <v>900</v>
      </c>
    </row>
    <row r="196" spans="1:33">
      <c r="A196">
        <v>654</v>
      </c>
      <c r="B196" t="s">
        <v>182</v>
      </c>
      <c r="C196">
        <v>76</v>
      </c>
      <c r="D196" t="s">
        <v>183</v>
      </c>
      <c r="E196" t="s">
        <v>184</v>
      </c>
      <c r="F196">
        <v>6.3959999999999999</v>
      </c>
      <c r="G196" t="s">
        <v>185</v>
      </c>
      <c r="H196">
        <v>1.8799999999999999E-4</v>
      </c>
      <c r="I196" t="s">
        <v>25</v>
      </c>
      <c r="J196" t="s">
        <v>290</v>
      </c>
      <c r="K196">
        <v>5.0580100000000003</v>
      </c>
      <c r="L196" t="s">
        <v>25</v>
      </c>
      <c r="M196" t="s">
        <v>291</v>
      </c>
      <c r="N196">
        <v>1.93E-4</v>
      </c>
      <c r="O196" t="s">
        <v>25</v>
      </c>
      <c r="P196" t="s">
        <v>186</v>
      </c>
      <c r="Q196" t="e">
        <f t="shared" si="5"/>
        <v>#NAME?</v>
      </c>
      <c r="R196" t="s">
        <v>25</v>
      </c>
      <c r="S196" t="s">
        <v>24</v>
      </c>
      <c r="T196">
        <v>6.2526339999999996</v>
      </c>
      <c r="U196" t="s">
        <v>25</v>
      </c>
      <c r="V196" t="s">
        <v>1888</v>
      </c>
      <c r="W196">
        <v>0.05</v>
      </c>
      <c r="X196" t="s">
        <v>189</v>
      </c>
      <c r="Y196">
        <v>1000000</v>
      </c>
      <c r="Z196" t="s">
        <v>190</v>
      </c>
      <c r="AA196">
        <v>5</v>
      </c>
      <c r="AB196" t="s">
        <v>191</v>
      </c>
      <c r="AC196">
        <v>500</v>
      </c>
      <c r="AD196" t="s">
        <v>192</v>
      </c>
      <c r="AE196">
        <v>20</v>
      </c>
      <c r="AF196" t="s">
        <v>193</v>
      </c>
      <c r="AG196">
        <v>20</v>
      </c>
    </row>
    <row r="197" spans="1:33">
      <c r="A197">
        <v>653</v>
      </c>
      <c r="B197" t="s">
        <v>182</v>
      </c>
      <c r="C197">
        <v>76</v>
      </c>
      <c r="D197" t="s">
        <v>183</v>
      </c>
      <c r="E197" t="s">
        <v>184</v>
      </c>
      <c r="F197">
        <v>79.402000000000001</v>
      </c>
      <c r="G197" t="s">
        <v>185</v>
      </c>
      <c r="H197">
        <v>1.7699999999999999E-4</v>
      </c>
      <c r="I197" t="s">
        <v>25</v>
      </c>
      <c r="J197" t="s">
        <v>290</v>
      </c>
      <c r="K197">
        <v>5.1736909999999998</v>
      </c>
      <c r="L197" t="s">
        <v>25</v>
      </c>
      <c r="M197" t="s">
        <v>291</v>
      </c>
      <c r="N197">
        <v>1.8200000000000001E-4</v>
      </c>
      <c r="O197" t="s">
        <v>25</v>
      </c>
      <c r="P197" t="s">
        <v>186</v>
      </c>
      <c r="Q197" t="e">
        <f t="shared" si="5"/>
        <v>#NAME?</v>
      </c>
      <c r="R197" t="s">
        <v>25</v>
      </c>
      <c r="S197" t="s">
        <v>24</v>
      </c>
      <c r="T197">
        <v>5.6187469999999999</v>
      </c>
      <c r="U197" t="s">
        <v>25</v>
      </c>
      <c r="V197" t="s">
        <v>1888</v>
      </c>
      <c r="W197">
        <v>0.05</v>
      </c>
      <c r="X197" t="s">
        <v>189</v>
      </c>
      <c r="Y197">
        <v>1000000</v>
      </c>
      <c r="Z197" t="s">
        <v>190</v>
      </c>
      <c r="AA197">
        <v>5</v>
      </c>
      <c r="AB197" t="s">
        <v>191</v>
      </c>
      <c r="AC197">
        <v>500</v>
      </c>
      <c r="AD197" t="s">
        <v>192</v>
      </c>
      <c r="AE197">
        <v>20</v>
      </c>
      <c r="AF197" t="s">
        <v>193</v>
      </c>
      <c r="AG197">
        <v>20</v>
      </c>
    </row>
    <row r="198" spans="1:33">
      <c r="A198">
        <v>652</v>
      </c>
      <c r="B198" t="s">
        <v>182</v>
      </c>
      <c r="C198">
        <v>76</v>
      </c>
      <c r="D198" t="s">
        <v>183</v>
      </c>
      <c r="E198" t="s">
        <v>184</v>
      </c>
      <c r="F198">
        <v>384.63200000000001</v>
      </c>
      <c r="G198" t="s">
        <v>185</v>
      </c>
      <c r="H198">
        <v>1.66E-4</v>
      </c>
      <c r="I198" t="s">
        <v>25</v>
      </c>
      <c r="J198" t="s">
        <v>290</v>
      </c>
      <c r="K198">
        <v>5.2332340000000004</v>
      </c>
      <c r="L198" t="s">
        <v>25</v>
      </c>
      <c r="M198" t="s">
        <v>291</v>
      </c>
      <c r="N198">
        <v>1.7100000000000001E-4</v>
      </c>
      <c r="O198" t="s">
        <v>25</v>
      </c>
      <c r="P198" t="s">
        <v>186</v>
      </c>
      <c r="Q198" t="e">
        <f t="shared" si="5"/>
        <v>#NAME?</v>
      </c>
      <c r="R198" t="s">
        <v>25</v>
      </c>
      <c r="S198" t="s">
        <v>24</v>
      </c>
      <c r="T198">
        <v>4.9115780000000004</v>
      </c>
      <c r="U198" t="s">
        <v>25</v>
      </c>
      <c r="V198" t="s">
        <v>1888</v>
      </c>
      <c r="W198">
        <v>0.05</v>
      </c>
      <c r="X198" t="s">
        <v>189</v>
      </c>
      <c r="Y198">
        <v>1000000</v>
      </c>
      <c r="Z198" t="s">
        <v>190</v>
      </c>
      <c r="AA198">
        <v>5</v>
      </c>
      <c r="AB198" t="s">
        <v>191</v>
      </c>
      <c r="AC198">
        <v>500</v>
      </c>
      <c r="AD198" t="s">
        <v>192</v>
      </c>
      <c r="AE198">
        <v>20</v>
      </c>
      <c r="AF198" t="s">
        <v>193</v>
      </c>
      <c r="AG198">
        <v>20</v>
      </c>
    </row>
    <row r="199" spans="1:33">
      <c r="A199">
        <v>651</v>
      </c>
      <c r="B199" t="s">
        <v>182</v>
      </c>
      <c r="C199">
        <v>76</v>
      </c>
      <c r="D199" t="s">
        <v>183</v>
      </c>
      <c r="E199" t="s">
        <v>184</v>
      </c>
      <c r="F199">
        <v>1047.96</v>
      </c>
      <c r="G199" t="s">
        <v>185</v>
      </c>
      <c r="H199">
        <v>1.5899999999999999E-4</v>
      </c>
      <c r="I199" t="s">
        <v>25</v>
      </c>
      <c r="J199" t="s">
        <v>290</v>
      </c>
      <c r="K199">
        <v>5.1151999999999997</v>
      </c>
      <c r="L199" t="s">
        <v>25</v>
      </c>
      <c r="M199" t="s">
        <v>291</v>
      </c>
      <c r="N199">
        <v>1.64E-4</v>
      </c>
      <c r="O199" t="s">
        <v>25</v>
      </c>
      <c r="P199" t="s">
        <v>186</v>
      </c>
      <c r="Q199" t="e">
        <f t="shared" si="5"/>
        <v>#NAME?</v>
      </c>
      <c r="R199" t="s">
        <v>25</v>
      </c>
      <c r="S199" t="s">
        <v>24</v>
      </c>
      <c r="T199">
        <v>4.3392179999999998</v>
      </c>
      <c r="U199" t="s">
        <v>25</v>
      </c>
      <c r="V199" t="s">
        <v>1888</v>
      </c>
      <c r="W199">
        <v>0.05</v>
      </c>
      <c r="X199" t="s">
        <v>189</v>
      </c>
      <c r="Y199">
        <v>1000000</v>
      </c>
      <c r="Z199" t="s">
        <v>190</v>
      </c>
      <c r="AA199">
        <v>5</v>
      </c>
      <c r="AB199" t="s">
        <v>191</v>
      </c>
      <c r="AC199">
        <v>500</v>
      </c>
      <c r="AD199" t="s">
        <v>192</v>
      </c>
      <c r="AE199">
        <v>20</v>
      </c>
      <c r="AF199" t="s">
        <v>193</v>
      </c>
      <c r="AG199">
        <v>20</v>
      </c>
    </row>
    <row r="200" spans="1:33">
      <c r="A200">
        <v>650</v>
      </c>
      <c r="B200" t="s">
        <v>182</v>
      </c>
      <c r="C200">
        <v>76</v>
      </c>
      <c r="D200" t="s">
        <v>183</v>
      </c>
      <c r="E200" t="s">
        <v>184</v>
      </c>
      <c r="F200">
        <v>2634.9679999999998</v>
      </c>
      <c r="G200" t="s">
        <v>185</v>
      </c>
      <c r="H200">
        <v>1.6200000000000001E-4</v>
      </c>
      <c r="I200" t="s">
        <v>25</v>
      </c>
      <c r="J200" t="s">
        <v>290</v>
      </c>
      <c r="K200">
        <v>5.1706000000000003</v>
      </c>
      <c r="L200" t="s">
        <v>25</v>
      </c>
      <c r="M200" t="s">
        <v>291</v>
      </c>
      <c r="N200">
        <v>1.6699999999999999E-4</v>
      </c>
      <c r="O200" t="s">
        <v>25</v>
      </c>
      <c r="P200" t="s">
        <v>186</v>
      </c>
      <c r="Q200" t="e">
        <f t="shared" si="5"/>
        <v>#NAME?</v>
      </c>
      <c r="R200" t="s">
        <v>25</v>
      </c>
      <c r="S200" t="s">
        <v>24</v>
      </c>
      <c r="T200">
        <v>3.7929629999999999</v>
      </c>
      <c r="U200" t="s">
        <v>25</v>
      </c>
      <c r="V200" t="s">
        <v>1888</v>
      </c>
      <c r="W200">
        <v>0.05</v>
      </c>
      <c r="X200" t="s">
        <v>189</v>
      </c>
      <c r="Y200">
        <v>1000000</v>
      </c>
      <c r="Z200" t="s">
        <v>190</v>
      </c>
      <c r="AA200">
        <v>5</v>
      </c>
      <c r="AB200" t="s">
        <v>191</v>
      </c>
      <c r="AC200">
        <v>500</v>
      </c>
      <c r="AD200" t="s">
        <v>192</v>
      </c>
      <c r="AE200">
        <v>20</v>
      </c>
      <c r="AF200" t="s">
        <v>193</v>
      </c>
      <c r="AG200">
        <v>20</v>
      </c>
    </row>
    <row r="201" spans="1:33">
      <c r="A201">
        <v>649</v>
      </c>
      <c r="B201" t="s">
        <v>182</v>
      </c>
      <c r="C201">
        <v>76</v>
      </c>
      <c r="D201" t="s">
        <v>183</v>
      </c>
      <c r="E201" t="s">
        <v>184</v>
      </c>
      <c r="F201">
        <v>7842.4440000000004</v>
      </c>
      <c r="G201" t="s">
        <v>185</v>
      </c>
      <c r="H201">
        <v>1.64E-4</v>
      </c>
      <c r="I201" t="s">
        <v>25</v>
      </c>
      <c r="J201" t="s">
        <v>290</v>
      </c>
      <c r="K201">
        <v>5.0746450000000003</v>
      </c>
      <c r="L201" t="s">
        <v>25</v>
      </c>
      <c r="M201" t="s">
        <v>291</v>
      </c>
      <c r="N201">
        <v>1.6899999999999999E-4</v>
      </c>
      <c r="O201" t="s">
        <v>25</v>
      </c>
      <c r="P201" t="s">
        <v>186</v>
      </c>
      <c r="Q201" t="e">
        <f t="shared" si="5"/>
        <v>#NAME?</v>
      </c>
      <c r="R201" t="s">
        <v>25</v>
      </c>
      <c r="S201" t="s">
        <v>24</v>
      </c>
      <c r="T201">
        <v>3.269768</v>
      </c>
      <c r="U201" t="s">
        <v>25</v>
      </c>
      <c r="V201" t="s">
        <v>1888</v>
      </c>
      <c r="W201">
        <v>0.05</v>
      </c>
      <c r="X201" t="s">
        <v>189</v>
      </c>
      <c r="Y201">
        <v>1000000</v>
      </c>
      <c r="Z201" t="s">
        <v>190</v>
      </c>
      <c r="AA201">
        <v>5</v>
      </c>
      <c r="AB201" t="s">
        <v>191</v>
      </c>
      <c r="AC201">
        <v>500</v>
      </c>
      <c r="AD201" t="s">
        <v>192</v>
      </c>
      <c r="AE201">
        <v>20</v>
      </c>
      <c r="AF201" t="s">
        <v>193</v>
      </c>
      <c r="AG201">
        <v>20</v>
      </c>
    </row>
    <row r="202" spans="1:33">
      <c r="A202">
        <v>648</v>
      </c>
      <c r="B202" t="s">
        <v>182</v>
      </c>
      <c r="C202">
        <v>76</v>
      </c>
      <c r="D202" t="s">
        <v>183</v>
      </c>
      <c r="E202" t="s">
        <v>184</v>
      </c>
      <c r="F202">
        <v>25900.444</v>
      </c>
      <c r="G202" t="s">
        <v>185</v>
      </c>
      <c r="H202">
        <v>1.4999999999999999E-4</v>
      </c>
      <c r="I202" t="s">
        <v>25</v>
      </c>
      <c r="J202" t="s">
        <v>290</v>
      </c>
      <c r="K202">
        <v>5.6070520000000004</v>
      </c>
      <c r="L202" t="s">
        <v>25</v>
      </c>
      <c r="M202" t="s">
        <v>291</v>
      </c>
      <c r="N202">
        <v>1.55E-4</v>
      </c>
      <c r="O202" t="s">
        <v>25</v>
      </c>
      <c r="P202" t="s">
        <v>186</v>
      </c>
      <c r="Q202" t="e">
        <f t="shared" si="5"/>
        <v>#NAME?</v>
      </c>
      <c r="R202" t="s">
        <v>25</v>
      </c>
      <c r="S202" t="s">
        <v>24</v>
      </c>
      <c r="T202">
        <v>2.6885180000000002</v>
      </c>
      <c r="U202" t="s">
        <v>25</v>
      </c>
      <c r="V202" t="s">
        <v>1888</v>
      </c>
      <c r="W202">
        <v>0.05</v>
      </c>
      <c r="X202" t="s">
        <v>189</v>
      </c>
      <c r="Y202">
        <v>1000000</v>
      </c>
      <c r="Z202" t="s">
        <v>190</v>
      </c>
      <c r="AA202">
        <v>5</v>
      </c>
      <c r="AB202" t="s">
        <v>191</v>
      </c>
      <c r="AC202">
        <v>500</v>
      </c>
      <c r="AD202" t="s">
        <v>192</v>
      </c>
      <c r="AE202">
        <v>20</v>
      </c>
      <c r="AF202" t="s">
        <v>193</v>
      </c>
      <c r="AG202">
        <v>20</v>
      </c>
    </row>
    <row r="203" spans="1:33">
      <c r="A203">
        <v>647</v>
      </c>
      <c r="B203" t="s">
        <v>182</v>
      </c>
      <c r="C203">
        <v>76</v>
      </c>
      <c r="D203" t="s">
        <v>183</v>
      </c>
      <c r="E203" t="s">
        <v>184</v>
      </c>
      <c r="F203">
        <v>78475.820000000007</v>
      </c>
      <c r="G203" t="s">
        <v>185</v>
      </c>
      <c r="H203">
        <v>1.4799999999999999E-4</v>
      </c>
      <c r="I203" t="s">
        <v>25</v>
      </c>
      <c r="J203" t="s">
        <v>290</v>
      </c>
      <c r="K203">
        <v>5.0609909999999996</v>
      </c>
      <c r="L203" t="s">
        <v>25</v>
      </c>
      <c r="M203" t="s">
        <v>291</v>
      </c>
      <c r="N203">
        <v>1.5300000000000001E-4</v>
      </c>
      <c r="O203" t="s">
        <v>25</v>
      </c>
      <c r="P203" t="s">
        <v>186</v>
      </c>
      <c r="Q203" t="e">
        <f t="shared" si="5"/>
        <v>#NAME?</v>
      </c>
      <c r="R203" t="s">
        <v>25</v>
      </c>
      <c r="S203" t="s">
        <v>24</v>
      </c>
      <c r="T203">
        <v>2.4030309999999999</v>
      </c>
      <c r="U203" t="s">
        <v>25</v>
      </c>
      <c r="V203" t="s">
        <v>1888</v>
      </c>
      <c r="W203">
        <v>0.05</v>
      </c>
      <c r="X203" t="s">
        <v>189</v>
      </c>
      <c r="Y203">
        <v>1000000</v>
      </c>
      <c r="Z203" t="s">
        <v>190</v>
      </c>
      <c r="AA203">
        <v>5</v>
      </c>
      <c r="AB203" t="s">
        <v>191</v>
      </c>
      <c r="AC203">
        <v>500</v>
      </c>
      <c r="AD203" t="s">
        <v>192</v>
      </c>
      <c r="AE203">
        <v>20</v>
      </c>
      <c r="AF203" t="s">
        <v>193</v>
      </c>
      <c r="AG203">
        <v>20</v>
      </c>
    </row>
    <row r="204" spans="1:33">
      <c r="A204">
        <v>646</v>
      </c>
      <c r="B204" t="s">
        <v>182</v>
      </c>
      <c r="C204">
        <v>76</v>
      </c>
      <c r="D204" t="s">
        <v>183</v>
      </c>
      <c r="E204" t="s">
        <v>184</v>
      </c>
      <c r="F204">
        <v>351347.152</v>
      </c>
      <c r="G204" t="s">
        <v>185</v>
      </c>
      <c r="H204">
        <v>1.25E-4</v>
      </c>
      <c r="I204" t="s">
        <v>25</v>
      </c>
      <c r="J204" t="s">
        <v>290</v>
      </c>
      <c r="K204">
        <v>5.1005500000000001</v>
      </c>
      <c r="L204" t="s">
        <v>25</v>
      </c>
      <c r="M204" t="s">
        <v>291</v>
      </c>
      <c r="N204">
        <v>1.2999999999999999E-4</v>
      </c>
      <c r="O204" t="s">
        <v>25</v>
      </c>
      <c r="P204" t="s">
        <v>186</v>
      </c>
      <c r="Q204" t="e">
        <f t="shared" si="5"/>
        <v>#NAME?</v>
      </c>
      <c r="R204" t="s">
        <v>25</v>
      </c>
      <c r="S204" t="s">
        <v>24</v>
      </c>
      <c r="T204">
        <v>2.4889230000000002</v>
      </c>
      <c r="U204" t="s">
        <v>25</v>
      </c>
      <c r="V204" t="s">
        <v>1888</v>
      </c>
      <c r="W204">
        <v>0.05</v>
      </c>
      <c r="X204" t="s">
        <v>189</v>
      </c>
      <c r="Y204">
        <v>1000000</v>
      </c>
      <c r="Z204" t="s">
        <v>190</v>
      </c>
      <c r="AA204">
        <v>5</v>
      </c>
      <c r="AB204" t="s">
        <v>191</v>
      </c>
      <c r="AC204">
        <v>500</v>
      </c>
      <c r="AD204" t="s">
        <v>192</v>
      </c>
      <c r="AE204">
        <v>20</v>
      </c>
      <c r="AF204" t="s">
        <v>193</v>
      </c>
      <c r="AG204">
        <v>20</v>
      </c>
    </row>
    <row r="205" spans="1:33">
      <c r="A205">
        <v>644</v>
      </c>
      <c r="B205" t="s">
        <v>182</v>
      </c>
      <c r="C205">
        <v>76</v>
      </c>
      <c r="D205" t="s">
        <v>183</v>
      </c>
      <c r="E205" t="s">
        <v>184</v>
      </c>
      <c r="F205">
        <v>25900.27</v>
      </c>
      <c r="G205" t="s">
        <v>185</v>
      </c>
      <c r="H205">
        <v>1.4899999999999999E-4</v>
      </c>
      <c r="I205" t="s">
        <v>25</v>
      </c>
      <c r="J205" t="s">
        <v>290</v>
      </c>
      <c r="K205">
        <v>5.0919179999999997</v>
      </c>
      <c r="L205" t="s">
        <v>25</v>
      </c>
      <c r="M205" t="s">
        <v>291</v>
      </c>
      <c r="N205">
        <v>1.54E-4</v>
      </c>
      <c r="O205" t="s">
        <v>25</v>
      </c>
      <c r="P205" t="s">
        <v>186</v>
      </c>
      <c r="Q205" t="e">
        <f t="shared" si="5"/>
        <v>#NAME?</v>
      </c>
      <c r="R205" t="s">
        <v>25</v>
      </c>
      <c r="S205" t="s">
        <v>24</v>
      </c>
      <c r="T205">
        <v>2.6637900000000001</v>
      </c>
      <c r="U205" t="s">
        <v>25</v>
      </c>
      <c r="V205" t="s">
        <v>1888</v>
      </c>
      <c r="W205">
        <v>0.05</v>
      </c>
      <c r="X205" t="s">
        <v>189</v>
      </c>
      <c r="Y205">
        <v>1000000</v>
      </c>
      <c r="Z205" t="s">
        <v>190</v>
      </c>
      <c r="AA205">
        <v>5</v>
      </c>
      <c r="AB205" t="s">
        <v>191</v>
      </c>
      <c r="AC205">
        <v>500</v>
      </c>
      <c r="AD205" t="s">
        <v>192</v>
      </c>
      <c r="AE205">
        <v>20</v>
      </c>
      <c r="AF205" t="s">
        <v>193</v>
      </c>
      <c r="AG205">
        <v>20</v>
      </c>
    </row>
    <row r="206" spans="1:33">
      <c r="A206">
        <v>643</v>
      </c>
      <c r="B206" t="s">
        <v>182</v>
      </c>
      <c r="C206">
        <v>76</v>
      </c>
      <c r="D206" t="s">
        <v>183</v>
      </c>
      <c r="E206" t="s">
        <v>184</v>
      </c>
      <c r="F206">
        <v>6.3959999999999999</v>
      </c>
      <c r="G206" t="s">
        <v>185</v>
      </c>
      <c r="H206">
        <v>1.75E-4</v>
      </c>
      <c r="I206" t="s">
        <v>25</v>
      </c>
      <c r="J206" t="s">
        <v>290</v>
      </c>
      <c r="K206">
        <v>4.9635389999999999</v>
      </c>
      <c r="L206" t="s">
        <v>25</v>
      </c>
      <c r="M206" t="s">
        <v>291</v>
      </c>
      <c r="N206">
        <v>1.8000000000000001E-4</v>
      </c>
      <c r="O206" t="s">
        <v>25</v>
      </c>
      <c r="P206" t="s">
        <v>186</v>
      </c>
      <c r="Q206" t="e">
        <f t="shared" si="5"/>
        <v>#NAME?</v>
      </c>
      <c r="R206" t="s">
        <v>25</v>
      </c>
      <c r="S206" t="s">
        <v>24</v>
      </c>
      <c r="T206">
        <v>6.2719399999999998</v>
      </c>
      <c r="U206" t="s">
        <v>25</v>
      </c>
      <c r="V206" t="s">
        <v>1888</v>
      </c>
      <c r="W206">
        <v>0.05</v>
      </c>
      <c r="X206" t="s">
        <v>189</v>
      </c>
      <c r="Y206">
        <v>1000000</v>
      </c>
      <c r="Z206" t="s">
        <v>190</v>
      </c>
      <c r="AA206">
        <v>5</v>
      </c>
      <c r="AB206" t="s">
        <v>191</v>
      </c>
      <c r="AC206">
        <v>500</v>
      </c>
      <c r="AD206" t="s">
        <v>192</v>
      </c>
      <c r="AE206">
        <v>20</v>
      </c>
      <c r="AF206" t="s">
        <v>193</v>
      </c>
      <c r="AG206">
        <v>20</v>
      </c>
    </row>
    <row r="207" spans="1:33">
      <c r="A207">
        <v>641</v>
      </c>
      <c r="B207" t="s">
        <v>182</v>
      </c>
      <c r="C207">
        <v>152</v>
      </c>
      <c r="D207" t="s">
        <v>183</v>
      </c>
      <c r="E207" t="s">
        <v>184</v>
      </c>
      <c r="F207">
        <v>54263.773999999998</v>
      </c>
      <c r="G207" t="s">
        <v>185</v>
      </c>
      <c r="H207">
        <v>1.9000000000000001E-4</v>
      </c>
      <c r="I207" t="s">
        <v>25</v>
      </c>
      <c r="J207" t="s">
        <v>290</v>
      </c>
      <c r="K207">
        <v>8.0821690000000004</v>
      </c>
      <c r="L207" t="s">
        <v>25</v>
      </c>
      <c r="M207" t="s">
        <v>291</v>
      </c>
      <c r="N207">
        <v>1.9799999999999999E-4</v>
      </c>
      <c r="O207" t="s">
        <v>25</v>
      </c>
      <c r="P207" t="s">
        <v>186</v>
      </c>
      <c r="Q207" t="e">
        <f t="shared" si="5"/>
        <v>#NAME?</v>
      </c>
      <c r="R207" t="s">
        <v>25</v>
      </c>
      <c r="S207" t="s">
        <v>24</v>
      </c>
      <c r="T207">
        <v>3.45655</v>
      </c>
      <c r="U207" t="s">
        <v>25</v>
      </c>
      <c r="V207" t="s">
        <v>1888</v>
      </c>
      <c r="W207">
        <v>0.05</v>
      </c>
      <c r="X207" t="s">
        <v>189</v>
      </c>
      <c r="Y207">
        <v>1000000</v>
      </c>
      <c r="Z207" t="s">
        <v>190</v>
      </c>
      <c r="AA207">
        <v>10</v>
      </c>
      <c r="AB207" t="s">
        <v>191</v>
      </c>
      <c r="AC207">
        <v>500</v>
      </c>
      <c r="AD207" t="s">
        <v>192</v>
      </c>
      <c r="AE207">
        <v>20</v>
      </c>
      <c r="AF207" t="s">
        <v>193</v>
      </c>
      <c r="AG207">
        <v>20</v>
      </c>
    </row>
    <row r="208" spans="1:33">
      <c r="A208">
        <v>640</v>
      </c>
      <c r="B208" t="s">
        <v>182</v>
      </c>
      <c r="C208">
        <v>152</v>
      </c>
      <c r="D208" t="s">
        <v>183</v>
      </c>
      <c r="E208" t="s">
        <v>184</v>
      </c>
      <c r="F208">
        <v>191823.88399999999</v>
      </c>
      <c r="G208" t="s">
        <v>185</v>
      </c>
      <c r="H208">
        <v>1.7200000000000001E-4</v>
      </c>
      <c r="I208" t="s">
        <v>25</v>
      </c>
      <c r="J208" t="s">
        <v>290</v>
      </c>
      <c r="K208">
        <v>8.2645750000000007</v>
      </c>
      <c r="L208" t="s">
        <v>25</v>
      </c>
      <c r="M208" t="s">
        <v>291</v>
      </c>
      <c r="N208">
        <v>1.8000000000000001E-4</v>
      </c>
      <c r="O208" t="s">
        <v>25</v>
      </c>
      <c r="P208" t="s">
        <v>186</v>
      </c>
      <c r="Q208" t="e">
        <f t="shared" ref="Q208:Q240" si="6">-nan</f>
        <v>#NAME?</v>
      </c>
      <c r="R208" t="s">
        <v>25</v>
      </c>
      <c r="S208" t="s">
        <v>24</v>
      </c>
      <c r="T208">
        <v>2.6817139999999999</v>
      </c>
      <c r="U208" t="s">
        <v>25</v>
      </c>
      <c r="V208" t="s">
        <v>1888</v>
      </c>
      <c r="W208">
        <v>0.05</v>
      </c>
      <c r="X208" t="s">
        <v>189</v>
      </c>
      <c r="Y208">
        <v>1000000</v>
      </c>
      <c r="Z208" t="s">
        <v>190</v>
      </c>
      <c r="AA208">
        <v>10</v>
      </c>
      <c r="AB208" t="s">
        <v>191</v>
      </c>
      <c r="AC208">
        <v>500</v>
      </c>
      <c r="AD208" t="s">
        <v>192</v>
      </c>
      <c r="AE208">
        <v>20</v>
      </c>
      <c r="AF208" t="s">
        <v>193</v>
      </c>
      <c r="AG208">
        <v>20</v>
      </c>
    </row>
    <row r="209" spans="1:33">
      <c r="A209">
        <v>639</v>
      </c>
      <c r="B209" t="s">
        <v>182</v>
      </c>
      <c r="C209">
        <v>152</v>
      </c>
      <c r="D209" t="s">
        <v>183</v>
      </c>
      <c r="E209" t="s">
        <v>184</v>
      </c>
      <c r="F209">
        <v>191823.88399999999</v>
      </c>
      <c r="G209" t="s">
        <v>185</v>
      </c>
      <c r="H209">
        <v>1.7699999999999999E-4</v>
      </c>
      <c r="I209" t="s">
        <v>25</v>
      </c>
      <c r="J209" t="s">
        <v>290</v>
      </c>
      <c r="K209">
        <v>8.2416079999999994</v>
      </c>
      <c r="L209" t="s">
        <v>25</v>
      </c>
      <c r="M209" t="s">
        <v>291</v>
      </c>
      <c r="N209">
        <v>1.85E-4</v>
      </c>
      <c r="O209" t="s">
        <v>25</v>
      </c>
      <c r="P209" t="s">
        <v>186</v>
      </c>
      <c r="Q209" t="e">
        <f t="shared" si="6"/>
        <v>#NAME?</v>
      </c>
      <c r="R209" t="s">
        <v>25</v>
      </c>
      <c r="S209" t="s">
        <v>24</v>
      </c>
      <c r="T209">
        <v>2.6828880000000002</v>
      </c>
      <c r="U209" t="s">
        <v>25</v>
      </c>
      <c r="V209" t="s">
        <v>1888</v>
      </c>
      <c r="W209">
        <v>0.05</v>
      </c>
      <c r="X209" t="s">
        <v>189</v>
      </c>
      <c r="Y209">
        <v>1000000</v>
      </c>
      <c r="Z209" t="s">
        <v>190</v>
      </c>
      <c r="AA209">
        <v>10</v>
      </c>
      <c r="AB209" t="s">
        <v>191</v>
      </c>
      <c r="AC209">
        <v>500</v>
      </c>
      <c r="AD209" t="s">
        <v>192</v>
      </c>
      <c r="AE209">
        <v>20</v>
      </c>
      <c r="AF209" t="s">
        <v>193</v>
      </c>
      <c r="AG209">
        <v>20</v>
      </c>
    </row>
    <row r="210" spans="1:33">
      <c r="A210">
        <v>638</v>
      </c>
      <c r="B210" t="s">
        <v>182</v>
      </c>
      <c r="C210">
        <v>76</v>
      </c>
      <c r="D210" t="s">
        <v>183</v>
      </c>
      <c r="E210" t="s">
        <v>184</v>
      </c>
      <c r="F210">
        <v>9.67</v>
      </c>
      <c r="G210" t="s">
        <v>185</v>
      </c>
      <c r="H210">
        <v>1.7699999999999999E-4</v>
      </c>
      <c r="I210" t="s">
        <v>25</v>
      </c>
      <c r="J210" t="s">
        <v>290</v>
      </c>
      <c r="K210">
        <v>5.0207439999999997</v>
      </c>
      <c r="L210" t="s">
        <v>25</v>
      </c>
      <c r="M210" t="s">
        <v>291</v>
      </c>
      <c r="N210">
        <v>1.8200000000000001E-4</v>
      </c>
      <c r="O210" t="s">
        <v>25</v>
      </c>
      <c r="P210" t="s">
        <v>186</v>
      </c>
      <c r="Q210" t="e">
        <f t="shared" si="6"/>
        <v>#NAME?</v>
      </c>
      <c r="R210" t="s">
        <v>25</v>
      </c>
      <c r="S210" t="s">
        <v>24</v>
      </c>
      <c r="T210">
        <v>6.3570080000000004</v>
      </c>
      <c r="U210" t="s">
        <v>25</v>
      </c>
      <c r="V210" t="s">
        <v>1888</v>
      </c>
      <c r="W210">
        <v>0.05</v>
      </c>
      <c r="X210" t="s">
        <v>189</v>
      </c>
      <c r="Y210">
        <v>1000000</v>
      </c>
      <c r="Z210" t="s">
        <v>190</v>
      </c>
      <c r="AA210">
        <v>5</v>
      </c>
      <c r="AB210" t="s">
        <v>191</v>
      </c>
      <c r="AC210">
        <v>500</v>
      </c>
      <c r="AD210" t="s">
        <v>192</v>
      </c>
      <c r="AE210">
        <v>20</v>
      </c>
      <c r="AF210" t="s">
        <v>193</v>
      </c>
      <c r="AG210">
        <v>20</v>
      </c>
    </row>
    <row r="211" spans="1:33">
      <c r="A211">
        <v>637</v>
      </c>
      <c r="B211" t="s">
        <v>182</v>
      </c>
      <c r="C211">
        <v>76</v>
      </c>
      <c r="D211" t="s">
        <v>183</v>
      </c>
      <c r="E211" t="s">
        <v>184</v>
      </c>
      <c r="F211">
        <v>317.11</v>
      </c>
      <c r="G211" t="s">
        <v>185</v>
      </c>
      <c r="H211">
        <v>1.8100000000000001E-4</v>
      </c>
      <c r="I211" t="s">
        <v>25</v>
      </c>
      <c r="J211" t="s">
        <v>290</v>
      </c>
      <c r="K211">
        <v>5.5321179999999996</v>
      </c>
      <c r="L211" t="s">
        <v>25</v>
      </c>
      <c r="M211" t="s">
        <v>291</v>
      </c>
      <c r="N211">
        <v>1.8599999999999999E-4</v>
      </c>
      <c r="O211" t="s">
        <v>25</v>
      </c>
      <c r="P211" t="s">
        <v>186</v>
      </c>
      <c r="Q211" t="e">
        <f t="shared" si="6"/>
        <v>#NAME?</v>
      </c>
      <c r="R211" t="s">
        <v>25</v>
      </c>
      <c r="S211" t="s">
        <v>24</v>
      </c>
      <c r="T211">
        <v>5.4812609999999999</v>
      </c>
      <c r="U211" t="s">
        <v>25</v>
      </c>
      <c r="V211" t="s">
        <v>1888</v>
      </c>
      <c r="W211">
        <v>0.05</v>
      </c>
      <c r="X211" t="s">
        <v>189</v>
      </c>
      <c r="Y211">
        <v>1000000</v>
      </c>
      <c r="Z211" t="s">
        <v>190</v>
      </c>
      <c r="AA211">
        <v>5</v>
      </c>
      <c r="AB211" t="s">
        <v>191</v>
      </c>
      <c r="AC211">
        <v>500</v>
      </c>
      <c r="AD211" t="s">
        <v>192</v>
      </c>
      <c r="AE211">
        <v>20</v>
      </c>
      <c r="AF211" t="s">
        <v>193</v>
      </c>
      <c r="AG211">
        <v>20</v>
      </c>
    </row>
    <row r="212" spans="1:33">
      <c r="A212">
        <v>636</v>
      </c>
      <c r="B212" t="s">
        <v>182</v>
      </c>
      <c r="C212">
        <v>76</v>
      </c>
      <c r="D212" t="s">
        <v>183</v>
      </c>
      <c r="E212" t="s">
        <v>184</v>
      </c>
      <c r="F212">
        <v>2351.17</v>
      </c>
      <c r="G212" t="s">
        <v>185</v>
      </c>
      <c r="H212">
        <v>1.63E-4</v>
      </c>
      <c r="I212" t="s">
        <v>25</v>
      </c>
      <c r="J212" t="s">
        <v>290</v>
      </c>
      <c r="K212">
        <v>5.7070619999999996</v>
      </c>
      <c r="L212" t="s">
        <v>25</v>
      </c>
      <c r="M212" t="s">
        <v>291</v>
      </c>
      <c r="N212">
        <v>1.6899999999999999E-4</v>
      </c>
      <c r="O212" t="s">
        <v>25</v>
      </c>
      <c r="P212" t="s">
        <v>186</v>
      </c>
      <c r="Q212" t="e">
        <f t="shared" si="6"/>
        <v>#NAME?</v>
      </c>
      <c r="R212" t="s">
        <v>25</v>
      </c>
      <c r="S212" t="s">
        <v>24</v>
      </c>
      <c r="T212">
        <v>4.5323349999999998</v>
      </c>
      <c r="U212" t="s">
        <v>25</v>
      </c>
      <c r="V212" t="s">
        <v>1888</v>
      </c>
      <c r="W212">
        <v>0.05</v>
      </c>
      <c r="X212" t="s">
        <v>189</v>
      </c>
      <c r="Y212">
        <v>1000000</v>
      </c>
      <c r="Z212" t="s">
        <v>190</v>
      </c>
      <c r="AA212">
        <v>5</v>
      </c>
      <c r="AB212" t="s">
        <v>191</v>
      </c>
      <c r="AC212">
        <v>500</v>
      </c>
      <c r="AD212" t="s">
        <v>192</v>
      </c>
      <c r="AE212">
        <v>20</v>
      </c>
      <c r="AF212" t="s">
        <v>193</v>
      </c>
      <c r="AG212">
        <v>20</v>
      </c>
    </row>
    <row r="213" spans="1:33">
      <c r="A213">
        <v>635</v>
      </c>
      <c r="B213" t="s">
        <v>182</v>
      </c>
      <c r="C213">
        <v>76</v>
      </c>
      <c r="D213" t="s">
        <v>183</v>
      </c>
      <c r="E213" t="s">
        <v>184</v>
      </c>
      <c r="F213">
        <v>9795.1200000000008</v>
      </c>
      <c r="G213" t="s">
        <v>185</v>
      </c>
      <c r="H213">
        <v>1.6000000000000001E-4</v>
      </c>
      <c r="I213" t="s">
        <v>25</v>
      </c>
      <c r="J213" t="s">
        <v>290</v>
      </c>
      <c r="K213">
        <v>5.0615610000000002</v>
      </c>
      <c r="L213" t="s">
        <v>25</v>
      </c>
      <c r="M213" t="s">
        <v>291</v>
      </c>
      <c r="N213">
        <v>1.65E-4</v>
      </c>
      <c r="O213" t="s">
        <v>25</v>
      </c>
      <c r="P213" t="s">
        <v>186</v>
      </c>
      <c r="Q213" t="e">
        <f t="shared" si="6"/>
        <v>#NAME?</v>
      </c>
      <c r="R213" t="s">
        <v>25</v>
      </c>
      <c r="S213" t="s">
        <v>24</v>
      </c>
      <c r="T213">
        <v>3.8237580000000002</v>
      </c>
      <c r="U213" t="s">
        <v>25</v>
      </c>
      <c r="V213" t="s">
        <v>1888</v>
      </c>
      <c r="W213">
        <v>0.05</v>
      </c>
      <c r="X213" t="s">
        <v>189</v>
      </c>
      <c r="Y213">
        <v>1000000</v>
      </c>
      <c r="Z213" t="s">
        <v>190</v>
      </c>
      <c r="AA213">
        <v>5</v>
      </c>
      <c r="AB213" t="s">
        <v>191</v>
      </c>
      <c r="AC213">
        <v>500</v>
      </c>
      <c r="AD213" t="s">
        <v>192</v>
      </c>
      <c r="AE213">
        <v>20</v>
      </c>
      <c r="AF213" t="s">
        <v>193</v>
      </c>
      <c r="AG213">
        <v>20</v>
      </c>
    </row>
    <row r="214" spans="1:33">
      <c r="A214">
        <v>634</v>
      </c>
      <c r="B214" t="s">
        <v>182</v>
      </c>
      <c r="C214">
        <v>76</v>
      </c>
      <c r="D214" t="s">
        <v>183</v>
      </c>
      <c r="E214" t="s">
        <v>184</v>
      </c>
      <c r="F214">
        <v>29859.07</v>
      </c>
      <c r="G214" t="s">
        <v>185</v>
      </c>
      <c r="H214">
        <v>1.64E-4</v>
      </c>
      <c r="I214" t="s">
        <v>25</v>
      </c>
      <c r="J214" t="s">
        <v>290</v>
      </c>
      <c r="K214">
        <v>5.2933070000000004</v>
      </c>
      <c r="L214" t="s">
        <v>25</v>
      </c>
      <c r="M214" t="s">
        <v>291</v>
      </c>
      <c r="N214">
        <v>1.6899999999999999E-4</v>
      </c>
      <c r="O214" t="s">
        <v>25</v>
      </c>
      <c r="P214" t="s">
        <v>186</v>
      </c>
      <c r="Q214" t="e">
        <f t="shared" si="6"/>
        <v>#NAME?</v>
      </c>
      <c r="R214" t="s">
        <v>25</v>
      </c>
      <c r="S214" t="s">
        <v>24</v>
      </c>
      <c r="T214">
        <v>3.2194729999999998</v>
      </c>
      <c r="U214" t="s">
        <v>25</v>
      </c>
      <c r="V214" t="s">
        <v>1888</v>
      </c>
      <c r="W214">
        <v>0.05</v>
      </c>
      <c r="X214" t="s">
        <v>189</v>
      </c>
      <c r="Y214">
        <v>1000000</v>
      </c>
      <c r="Z214" t="s">
        <v>190</v>
      </c>
      <c r="AA214">
        <v>5</v>
      </c>
      <c r="AB214" t="s">
        <v>191</v>
      </c>
      <c r="AC214">
        <v>500</v>
      </c>
      <c r="AD214" t="s">
        <v>192</v>
      </c>
      <c r="AE214">
        <v>20</v>
      </c>
      <c r="AF214" t="s">
        <v>193</v>
      </c>
      <c r="AG214">
        <v>20</v>
      </c>
    </row>
    <row r="215" spans="1:33">
      <c r="A215">
        <v>633</v>
      </c>
      <c r="B215" t="s">
        <v>182</v>
      </c>
      <c r="C215">
        <v>76</v>
      </c>
      <c r="D215" t="s">
        <v>183</v>
      </c>
      <c r="E215" t="s">
        <v>184</v>
      </c>
      <c r="F215">
        <v>74393.911999999997</v>
      </c>
      <c r="G215" t="s">
        <v>185</v>
      </c>
      <c r="H215">
        <v>1.74E-4</v>
      </c>
      <c r="I215" t="s">
        <v>25</v>
      </c>
      <c r="J215" t="s">
        <v>290</v>
      </c>
      <c r="K215">
        <v>5.4488440000000002</v>
      </c>
      <c r="L215" t="s">
        <v>25</v>
      </c>
      <c r="M215" t="s">
        <v>291</v>
      </c>
      <c r="N215">
        <v>1.8000000000000001E-4</v>
      </c>
      <c r="O215" t="s">
        <v>25</v>
      </c>
      <c r="P215" t="s">
        <v>186</v>
      </c>
      <c r="Q215" t="e">
        <f t="shared" si="6"/>
        <v>#NAME?</v>
      </c>
      <c r="R215" t="s">
        <v>25</v>
      </c>
      <c r="S215" t="s">
        <v>24</v>
      </c>
      <c r="T215">
        <v>2.833132</v>
      </c>
      <c r="U215" t="s">
        <v>25</v>
      </c>
      <c r="V215" t="s">
        <v>1888</v>
      </c>
      <c r="W215">
        <v>0.05</v>
      </c>
      <c r="X215" t="s">
        <v>189</v>
      </c>
      <c r="Y215">
        <v>1000000</v>
      </c>
      <c r="Z215" t="s">
        <v>190</v>
      </c>
      <c r="AA215">
        <v>5</v>
      </c>
      <c r="AB215" t="s">
        <v>191</v>
      </c>
      <c r="AC215">
        <v>500</v>
      </c>
      <c r="AD215" t="s">
        <v>192</v>
      </c>
      <c r="AE215">
        <v>20</v>
      </c>
      <c r="AF215" t="s">
        <v>193</v>
      </c>
      <c r="AG215">
        <v>20</v>
      </c>
    </row>
    <row r="216" spans="1:33">
      <c r="A216">
        <v>632</v>
      </c>
      <c r="B216" t="s">
        <v>182</v>
      </c>
      <c r="C216">
        <v>76</v>
      </c>
      <c r="D216" t="s">
        <v>183</v>
      </c>
      <c r="E216" t="s">
        <v>184</v>
      </c>
      <c r="F216">
        <v>162530.226</v>
      </c>
      <c r="G216" t="s">
        <v>185</v>
      </c>
      <c r="H216">
        <v>1.4999999999999999E-4</v>
      </c>
      <c r="I216" t="s">
        <v>25</v>
      </c>
      <c r="J216" t="s">
        <v>290</v>
      </c>
      <c r="K216">
        <v>5.1299679999999999</v>
      </c>
      <c r="L216" t="s">
        <v>25</v>
      </c>
      <c r="M216" t="s">
        <v>291</v>
      </c>
      <c r="N216">
        <v>1.55E-4</v>
      </c>
      <c r="O216" t="s">
        <v>25</v>
      </c>
      <c r="P216" t="s">
        <v>186</v>
      </c>
      <c r="Q216" t="e">
        <f t="shared" si="6"/>
        <v>#NAME?</v>
      </c>
      <c r="R216" t="s">
        <v>25</v>
      </c>
      <c r="S216" t="s">
        <v>24</v>
      </c>
      <c r="T216">
        <v>2.6203669999999999</v>
      </c>
      <c r="U216" t="s">
        <v>25</v>
      </c>
      <c r="V216" t="s">
        <v>1888</v>
      </c>
      <c r="W216">
        <v>0.05</v>
      </c>
      <c r="X216" t="s">
        <v>189</v>
      </c>
      <c r="Y216">
        <v>1000000</v>
      </c>
      <c r="Z216" t="s">
        <v>190</v>
      </c>
      <c r="AA216">
        <v>5</v>
      </c>
      <c r="AB216" t="s">
        <v>191</v>
      </c>
      <c r="AC216">
        <v>500</v>
      </c>
      <c r="AD216" t="s">
        <v>192</v>
      </c>
      <c r="AE216">
        <v>20</v>
      </c>
      <c r="AF216" t="s">
        <v>193</v>
      </c>
      <c r="AG216">
        <v>20</v>
      </c>
    </row>
    <row r="217" spans="1:33">
      <c r="A217">
        <v>631</v>
      </c>
      <c r="B217" t="s">
        <v>182</v>
      </c>
      <c r="C217">
        <v>152</v>
      </c>
      <c r="D217" t="s">
        <v>183</v>
      </c>
      <c r="E217" t="s">
        <v>184</v>
      </c>
      <c r="F217">
        <v>1.264</v>
      </c>
      <c r="G217" t="s">
        <v>185</v>
      </c>
      <c r="H217">
        <v>2.9E-4</v>
      </c>
      <c r="I217" t="s">
        <v>25</v>
      </c>
      <c r="J217" t="s">
        <v>290</v>
      </c>
      <c r="K217">
        <v>8.1165590000000005</v>
      </c>
      <c r="L217" t="s">
        <v>25</v>
      </c>
      <c r="M217" t="s">
        <v>291</v>
      </c>
      <c r="N217">
        <v>2.9799999999999998E-4</v>
      </c>
      <c r="O217" t="s">
        <v>25</v>
      </c>
      <c r="P217" t="s">
        <v>186</v>
      </c>
      <c r="Q217" t="e">
        <f t="shared" si="6"/>
        <v>#NAME?</v>
      </c>
      <c r="R217" t="s">
        <v>25</v>
      </c>
      <c r="S217" t="s">
        <v>24</v>
      </c>
      <c r="T217">
        <v>14.382465</v>
      </c>
      <c r="U217" t="s">
        <v>25</v>
      </c>
      <c r="V217" t="s">
        <v>1888</v>
      </c>
      <c r="W217">
        <v>0.05</v>
      </c>
      <c r="X217" t="s">
        <v>189</v>
      </c>
      <c r="Y217">
        <v>1000000</v>
      </c>
      <c r="Z217" t="s">
        <v>190</v>
      </c>
      <c r="AA217">
        <v>10</v>
      </c>
      <c r="AB217" t="s">
        <v>191</v>
      </c>
      <c r="AC217">
        <v>500</v>
      </c>
      <c r="AD217" t="s">
        <v>192</v>
      </c>
      <c r="AE217">
        <v>30</v>
      </c>
      <c r="AF217" t="s">
        <v>193</v>
      </c>
      <c r="AG217">
        <v>80</v>
      </c>
    </row>
    <row r="218" spans="1:33">
      <c r="A218">
        <v>630</v>
      </c>
      <c r="B218" t="s">
        <v>182</v>
      </c>
      <c r="C218">
        <v>152</v>
      </c>
      <c r="D218" t="s">
        <v>183</v>
      </c>
      <c r="E218" t="s">
        <v>184</v>
      </c>
      <c r="F218">
        <v>0.88</v>
      </c>
      <c r="G218" t="s">
        <v>185</v>
      </c>
      <c r="H218">
        <v>2.9100000000000003E-4</v>
      </c>
      <c r="I218" t="s">
        <v>25</v>
      </c>
      <c r="J218" t="s">
        <v>290</v>
      </c>
      <c r="K218">
        <v>8.4952660000000009</v>
      </c>
      <c r="L218" t="s">
        <v>25</v>
      </c>
      <c r="M218" t="s">
        <v>291</v>
      </c>
      <c r="N218">
        <v>2.99E-4</v>
      </c>
      <c r="O218" t="s">
        <v>25</v>
      </c>
      <c r="P218" t="s">
        <v>186</v>
      </c>
      <c r="Q218" t="e">
        <f t="shared" si="6"/>
        <v>#NAME?</v>
      </c>
      <c r="R218" t="s">
        <v>25</v>
      </c>
      <c r="S218" t="s">
        <v>24</v>
      </c>
      <c r="T218">
        <v>13.749294000000001</v>
      </c>
      <c r="U218" t="s">
        <v>25</v>
      </c>
      <c r="V218" t="s">
        <v>1888</v>
      </c>
      <c r="W218">
        <v>0.05</v>
      </c>
      <c r="X218" t="s">
        <v>189</v>
      </c>
      <c r="Y218">
        <v>1000000</v>
      </c>
      <c r="Z218" t="s">
        <v>190</v>
      </c>
      <c r="AA218">
        <v>10</v>
      </c>
      <c r="AB218" t="s">
        <v>191</v>
      </c>
      <c r="AC218">
        <v>500</v>
      </c>
      <c r="AD218" t="s">
        <v>192</v>
      </c>
      <c r="AE218">
        <v>40</v>
      </c>
      <c r="AF218" t="s">
        <v>193</v>
      </c>
      <c r="AG218">
        <v>80</v>
      </c>
    </row>
    <row r="219" spans="1:33">
      <c r="A219">
        <v>629</v>
      </c>
      <c r="B219" t="s">
        <v>182</v>
      </c>
      <c r="C219">
        <v>152</v>
      </c>
      <c r="D219" t="s">
        <v>183</v>
      </c>
      <c r="E219" t="s">
        <v>184</v>
      </c>
      <c r="F219">
        <v>1.6519999999999999</v>
      </c>
      <c r="G219" t="s">
        <v>185</v>
      </c>
      <c r="H219">
        <v>2.8800000000000001E-4</v>
      </c>
      <c r="I219" t="s">
        <v>25</v>
      </c>
      <c r="J219" t="s">
        <v>290</v>
      </c>
      <c r="K219">
        <v>8.5854669999999995</v>
      </c>
      <c r="L219" t="s">
        <v>25</v>
      </c>
      <c r="M219" t="s">
        <v>291</v>
      </c>
      <c r="N219">
        <v>2.9700000000000001E-4</v>
      </c>
      <c r="O219" t="s">
        <v>25</v>
      </c>
      <c r="P219" t="s">
        <v>186</v>
      </c>
      <c r="Q219" t="e">
        <f t="shared" si="6"/>
        <v>#NAME?</v>
      </c>
      <c r="R219" t="s">
        <v>25</v>
      </c>
      <c r="S219" t="s">
        <v>24</v>
      </c>
      <c r="T219">
        <v>13.252763</v>
      </c>
      <c r="U219" t="s">
        <v>25</v>
      </c>
      <c r="V219" t="s">
        <v>1888</v>
      </c>
      <c r="W219">
        <v>0.05</v>
      </c>
      <c r="X219" t="s">
        <v>189</v>
      </c>
      <c r="Y219">
        <v>1000000</v>
      </c>
      <c r="Z219" t="s">
        <v>190</v>
      </c>
      <c r="AA219">
        <v>10</v>
      </c>
      <c r="AB219" t="s">
        <v>191</v>
      </c>
      <c r="AC219">
        <v>500</v>
      </c>
      <c r="AD219" t="s">
        <v>192</v>
      </c>
      <c r="AE219">
        <v>50</v>
      </c>
      <c r="AF219" t="s">
        <v>193</v>
      </c>
      <c r="AG219">
        <v>80</v>
      </c>
    </row>
    <row r="220" spans="1:33">
      <c r="A220">
        <v>628</v>
      </c>
      <c r="B220" t="s">
        <v>182</v>
      </c>
      <c r="C220">
        <v>152</v>
      </c>
      <c r="D220" t="s">
        <v>183</v>
      </c>
      <c r="E220" t="s">
        <v>184</v>
      </c>
      <c r="F220">
        <v>1.9119999999999999</v>
      </c>
      <c r="G220" t="s">
        <v>185</v>
      </c>
      <c r="H220">
        <v>2.8800000000000001E-4</v>
      </c>
      <c r="I220" t="s">
        <v>25</v>
      </c>
      <c r="J220" t="s">
        <v>290</v>
      </c>
      <c r="K220">
        <v>8.6749089999999995</v>
      </c>
      <c r="L220" t="s">
        <v>25</v>
      </c>
      <c r="M220" t="s">
        <v>291</v>
      </c>
      <c r="N220">
        <v>2.9700000000000001E-4</v>
      </c>
      <c r="O220" t="s">
        <v>25</v>
      </c>
      <c r="P220" t="s">
        <v>186</v>
      </c>
      <c r="Q220" t="e">
        <f t="shared" si="6"/>
        <v>#NAME?</v>
      </c>
      <c r="R220" t="s">
        <v>25</v>
      </c>
      <c r="S220" t="s">
        <v>24</v>
      </c>
      <c r="T220">
        <v>12.87528</v>
      </c>
      <c r="U220" t="s">
        <v>25</v>
      </c>
      <c r="V220" t="s">
        <v>1888</v>
      </c>
      <c r="W220">
        <v>0.05</v>
      </c>
      <c r="X220" t="s">
        <v>189</v>
      </c>
      <c r="Y220">
        <v>1000000</v>
      </c>
      <c r="Z220" t="s">
        <v>190</v>
      </c>
      <c r="AA220">
        <v>10</v>
      </c>
      <c r="AB220" t="s">
        <v>191</v>
      </c>
      <c r="AC220">
        <v>500</v>
      </c>
      <c r="AD220" t="s">
        <v>192</v>
      </c>
      <c r="AE220">
        <v>60</v>
      </c>
      <c r="AF220" t="s">
        <v>193</v>
      </c>
      <c r="AG220">
        <v>80</v>
      </c>
    </row>
    <row r="221" spans="1:33">
      <c r="A221">
        <v>627</v>
      </c>
      <c r="B221" t="s">
        <v>182</v>
      </c>
      <c r="C221">
        <v>152</v>
      </c>
      <c r="D221" t="s">
        <v>183</v>
      </c>
      <c r="E221" t="s">
        <v>184</v>
      </c>
      <c r="F221">
        <v>2.7160000000000002</v>
      </c>
      <c r="G221" t="s">
        <v>185</v>
      </c>
      <c r="H221">
        <v>2.8899999999999998E-4</v>
      </c>
      <c r="I221" t="s">
        <v>25</v>
      </c>
      <c r="J221" t="s">
        <v>290</v>
      </c>
      <c r="K221">
        <v>8.1175560000000004</v>
      </c>
      <c r="L221" t="s">
        <v>25</v>
      </c>
      <c r="M221" t="s">
        <v>291</v>
      </c>
      <c r="N221">
        <v>2.9700000000000001E-4</v>
      </c>
      <c r="O221" t="s">
        <v>25</v>
      </c>
      <c r="P221" t="s">
        <v>186</v>
      </c>
      <c r="Q221" t="e">
        <f t="shared" si="6"/>
        <v>#NAME?</v>
      </c>
      <c r="R221" t="s">
        <v>25</v>
      </c>
      <c r="S221" t="s">
        <v>24</v>
      </c>
      <c r="T221">
        <v>12.639115</v>
      </c>
      <c r="U221" t="s">
        <v>25</v>
      </c>
      <c r="V221" t="s">
        <v>1888</v>
      </c>
      <c r="W221">
        <v>0.05</v>
      </c>
      <c r="X221" t="s">
        <v>189</v>
      </c>
      <c r="Y221">
        <v>1000000</v>
      </c>
      <c r="Z221" t="s">
        <v>190</v>
      </c>
      <c r="AA221">
        <v>10</v>
      </c>
      <c r="AB221" t="s">
        <v>191</v>
      </c>
      <c r="AC221">
        <v>500</v>
      </c>
      <c r="AD221" t="s">
        <v>192</v>
      </c>
      <c r="AE221">
        <v>70</v>
      </c>
      <c r="AF221" t="s">
        <v>193</v>
      </c>
      <c r="AG221">
        <v>80</v>
      </c>
    </row>
    <row r="222" spans="1:33">
      <c r="A222">
        <v>626</v>
      </c>
      <c r="B222" t="s">
        <v>182</v>
      </c>
      <c r="C222">
        <v>152</v>
      </c>
      <c r="D222" t="s">
        <v>183</v>
      </c>
      <c r="E222" t="s">
        <v>184</v>
      </c>
      <c r="F222">
        <v>5.5359999999999996</v>
      </c>
      <c r="G222" t="s">
        <v>185</v>
      </c>
      <c r="H222">
        <v>2.8899999999999998E-4</v>
      </c>
      <c r="I222" t="s">
        <v>25</v>
      </c>
      <c r="J222" t="s">
        <v>290</v>
      </c>
      <c r="K222">
        <v>8.4862579999999994</v>
      </c>
      <c r="L222" t="s">
        <v>25</v>
      </c>
      <c r="M222" t="s">
        <v>291</v>
      </c>
      <c r="N222">
        <v>2.9700000000000001E-4</v>
      </c>
      <c r="O222" t="s">
        <v>25</v>
      </c>
      <c r="P222" t="s">
        <v>186</v>
      </c>
      <c r="Q222" t="e">
        <f t="shared" si="6"/>
        <v>#NAME?</v>
      </c>
      <c r="R222" t="s">
        <v>25</v>
      </c>
      <c r="S222" t="s">
        <v>24</v>
      </c>
      <c r="T222">
        <v>11.999518999999999</v>
      </c>
      <c r="U222" t="s">
        <v>25</v>
      </c>
      <c r="V222" t="s">
        <v>1888</v>
      </c>
      <c r="W222">
        <v>0.05</v>
      </c>
      <c r="X222" t="s">
        <v>189</v>
      </c>
      <c r="Y222">
        <v>1000000</v>
      </c>
      <c r="Z222" t="s">
        <v>190</v>
      </c>
      <c r="AA222">
        <v>10</v>
      </c>
      <c r="AB222" t="s">
        <v>191</v>
      </c>
      <c r="AC222">
        <v>500</v>
      </c>
      <c r="AD222" t="s">
        <v>192</v>
      </c>
      <c r="AE222">
        <v>80</v>
      </c>
      <c r="AF222" t="s">
        <v>193</v>
      </c>
      <c r="AG222">
        <v>80</v>
      </c>
    </row>
    <row r="223" spans="1:33">
      <c r="A223">
        <v>625</v>
      </c>
      <c r="B223" t="s">
        <v>182</v>
      </c>
      <c r="C223">
        <v>76</v>
      </c>
      <c r="D223" t="s">
        <v>183</v>
      </c>
      <c r="E223" t="s">
        <v>184</v>
      </c>
      <c r="F223">
        <v>87433.305999999997</v>
      </c>
      <c r="G223" t="s">
        <v>185</v>
      </c>
      <c r="H223">
        <v>1.2999999999999999E-4</v>
      </c>
      <c r="I223" t="s">
        <v>25</v>
      </c>
      <c r="J223" t="s">
        <v>290</v>
      </c>
      <c r="K223">
        <v>4.993366</v>
      </c>
      <c r="L223" t="s">
        <v>25</v>
      </c>
      <c r="M223" t="s">
        <v>291</v>
      </c>
      <c r="N223">
        <v>1.35E-4</v>
      </c>
      <c r="O223" t="s">
        <v>25</v>
      </c>
      <c r="P223" t="s">
        <v>186</v>
      </c>
      <c r="Q223" t="e">
        <f t="shared" si="6"/>
        <v>#NAME?</v>
      </c>
      <c r="R223" t="s">
        <v>25</v>
      </c>
      <c r="S223" t="s">
        <v>24</v>
      </c>
      <c r="T223">
        <v>3.0219849999999999</v>
      </c>
      <c r="U223" t="s">
        <v>25</v>
      </c>
      <c r="V223" t="s">
        <v>1888</v>
      </c>
      <c r="W223">
        <v>0.05</v>
      </c>
      <c r="X223" t="s">
        <v>189</v>
      </c>
      <c r="Y223">
        <v>1000000</v>
      </c>
      <c r="Z223" t="s">
        <v>190</v>
      </c>
      <c r="AA223">
        <v>5</v>
      </c>
      <c r="AB223" t="s">
        <v>191</v>
      </c>
      <c r="AC223">
        <v>500</v>
      </c>
      <c r="AD223" t="s">
        <v>192</v>
      </c>
      <c r="AE223">
        <v>30</v>
      </c>
      <c r="AF223" t="s">
        <v>193</v>
      </c>
      <c r="AG223">
        <v>30</v>
      </c>
    </row>
    <row r="224" spans="1:33">
      <c r="A224">
        <v>624</v>
      </c>
      <c r="B224" t="s">
        <v>182</v>
      </c>
      <c r="C224">
        <v>152</v>
      </c>
      <c r="D224" t="s">
        <v>183</v>
      </c>
      <c r="E224" t="s">
        <v>184</v>
      </c>
      <c r="F224">
        <v>13760.53</v>
      </c>
      <c r="G224" t="s">
        <v>185</v>
      </c>
      <c r="H224">
        <v>2.3800000000000001E-4</v>
      </c>
      <c r="I224" t="s">
        <v>25</v>
      </c>
      <c r="J224" t="s">
        <v>290</v>
      </c>
      <c r="K224">
        <v>8.4979700000000005</v>
      </c>
      <c r="L224" t="s">
        <v>25</v>
      </c>
      <c r="M224" t="s">
        <v>291</v>
      </c>
      <c r="N224">
        <v>2.4600000000000002E-4</v>
      </c>
      <c r="O224" t="s">
        <v>25</v>
      </c>
      <c r="P224" t="s">
        <v>186</v>
      </c>
      <c r="Q224" t="e">
        <f t="shared" si="6"/>
        <v>#NAME?</v>
      </c>
      <c r="R224" t="s">
        <v>25</v>
      </c>
      <c r="S224" t="s">
        <v>24</v>
      </c>
      <c r="T224">
        <v>4.7008809999999999</v>
      </c>
      <c r="U224" t="s">
        <v>25</v>
      </c>
      <c r="V224" t="s">
        <v>1888</v>
      </c>
      <c r="W224">
        <v>0.05</v>
      </c>
      <c r="X224" t="s">
        <v>189</v>
      </c>
      <c r="Y224">
        <v>1000000</v>
      </c>
      <c r="Z224" t="s">
        <v>190</v>
      </c>
      <c r="AA224">
        <v>10</v>
      </c>
      <c r="AB224" t="s">
        <v>191</v>
      </c>
      <c r="AC224">
        <v>500</v>
      </c>
      <c r="AD224" t="s">
        <v>192</v>
      </c>
      <c r="AE224">
        <v>30</v>
      </c>
      <c r="AF224" t="s">
        <v>193</v>
      </c>
      <c r="AG224">
        <v>30</v>
      </c>
    </row>
    <row r="225" spans="1:33">
      <c r="A225">
        <v>623</v>
      </c>
      <c r="B225" t="s">
        <v>182</v>
      </c>
      <c r="C225">
        <v>228</v>
      </c>
      <c r="D225" t="s">
        <v>183</v>
      </c>
      <c r="E225" t="s">
        <v>184</v>
      </c>
      <c r="F225">
        <v>2808.614</v>
      </c>
      <c r="G225" t="s">
        <v>185</v>
      </c>
      <c r="H225">
        <v>3.4299999999999999E-4</v>
      </c>
      <c r="I225" t="s">
        <v>25</v>
      </c>
      <c r="J225" t="s">
        <v>290</v>
      </c>
      <c r="K225">
        <v>12.37176</v>
      </c>
      <c r="L225" t="s">
        <v>25</v>
      </c>
      <c r="M225" t="s">
        <v>291</v>
      </c>
      <c r="N225">
        <v>3.5599999999999998E-4</v>
      </c>
      <c r="O225" t="s">
        <v>25</v>
      </c>
      <c r="P225" t="s">
        <v>186</v>
      </c>
      <c r="Q225" t="e">
        <f t="shared" si="6"/>
        <v>#NAME?</v>
      </c>
      <c r="R225" t="s">
        <v>25</v>
      </c>
      <c r="S225" t="s">
        <v>24</v>
      </c>
      <c r="T225">
        <v>6.4273100000000003</v>
      </c>
      <c r="U225" t="s">
        <v>25</v>
      </c>
      <c r="V225" t="s">
        <v>1888</v>
      </c>
      <c r="W225">
        <v>0.05</v>
      </c>
      <c r="X225" t="s">
        <v>189</v>
      </c>
      <c r="Y225">
        <v>1000000</v>
      </c>
      <c r="Z225" t="s">
        <v>190</v>
      </c>
      <c r="AA225">
        <v>15</v>
      </c>
      <c r="AB225" t="s">
        <v>191</v>
      </c>
      <c r="AC225">
        <v>500</v>
      </c>
      <c r="AD225" t="s">
        <v>192</v>
      </c>
      <c r="AE225">
        <v>30</v>
      </c>
      <c r="AF225" t="s">
        <v>193</v>
      </c>
      <c r="AG225">
        <v>30</v>
      </c>
    </row>
    <row r="226" spans="1:33">
      <c r="A226">
        <v>622</v>
      </c>
      <c r="B226" t="s">
        <v>182</v>
      </c>
      <c r="C226">
        <v>305</v>
      </c>
      <c r="D226" t="s">
        <v>183</v>
      </c>
      <c r="E226" t="s">
        <v>184</v>
      </c>
      <c r="F226">
        <v>380.49200000000002</v>
      </c>
      <c r="G226" t="s">
        <v>185</v>
      </c>
      <c r="H226">
        <v>4.6299999999999998E-4</v>
      </c>
      <c r="I226" t="s">
        <v>25</v>
      </c>
      <c r="J226" t="s">
        <v>290</v>
      </c>
      <c r="K226">
        <v>15.990987000000001</v>
      </c>
      <c r="L226" t="s">
        <v>25</v>
      </c>
      <c r="M226" t="s">
        <v>291</v>
      </c>
      <c r="N226">
        <v>4.7899999999999999E-4</v>
      </c>
      <c r="O226" t="s">
        <v>25</v>
      </c>
      <c r="P226" t="s">
        <v>186</v>
      </c>
      <c r="Q226" t="e">
        <f t="shared" si="6"/>
        <v>#NAME?</v>
      </c>
      <c r="R226" t="s">
        <v>25</v>
      </c>
      <c r="S226" t="s">
        <v>24</v>
      </c>
      <c r="T226">
        <v>7.79122</v>
      </c>
      <c r="U226" t="s">
        <v>25</v>
      </c>
      <c r="V226" t="s">
        <v>1888</v>
      </c>
      <c r="W226">
        <v>0.05</v>
      </c>
      <c r="X226" t="s">
        <v>189</v>
      </c>
      <c r="Y226">
        <v>1000000</v>
      </c>
      <c r="Z226" t="s">
        <v>190</v>
      </c>
      <c r="AA226">
        <v>20</v>
      </c>
      <c r="AB226" t="s">
        <v>191</v>
      </c>
      <c r="AC226">
        <v>500</v>
      </c>
      <c r="AD226" t="s">
        <v>192</v>
      </c>
      <c r="AE226">
        <v>30</v>
      </c>
      <c r="AF226" t="s">
        <v>193</v>
      </c>
      <c r="AG226">
        <v>30</v>
      </c>
    </row>
    <row r="227" spans="1:33">
      <c r="A227">
        <v>621</v>
      </c>
      <c r="B227" t="s">
        <v>182</v>
      </c>
      <c r="C227">
        <v>381</v>
      </c>
      <c r="D227" t="s">
        <v>183</v>
      </c>
      <c r="E227" t="s">
        <v>184</v>
      </c>
      <c r="F227">
        <v>119.864</v>
      </c>
      <c r="G227" t="s">
        <v>185</v>
      </c>
      <c r="H227">
        <v>6.2799999999999998E-4</v>
      </c>
      <c r="I227" t="s">
        <v>25</v>
      </c>
      <c r="J227" t="s">
        <v>290</v>
      </c>
      <c r="K227">
        <v>20.221907999999999</v>
      </c>
      <c r="L227" t="s">
        <v>25</v>
      </c>
      <c r="M227" t="s">
        <v>291</v>
      </c>
      <c r="N227">
        <v>6.4800000000000003E-4</v>
      </c>
      <c r="O227" t="s">
        <v>25</v>
      </c>
      <c r="P227" t="s">
        <v>186</v>
      </c>
      <c r="Q227" t="e">
        <f t="shared" si="6"/>
        <v>#NAME?</v>
      </c>
      <c r="R227" t="s">
        <v>25</v>
      </c>
      <c r="S227" t="s">
        <v>24</v>
      </c>
      <c r="T227">
        <v>9.2429509999999997</v>
      </c>
      <c r="U227" t="s">
        <v>25</v>
      </c>
      <c r="V227" t="s">
        <v>1888</v>
      </c>
      <c r="W227">
        <v>0.05</v>
      </c>
      <c r="X227" t="s">
        <v>189</v>
      </c>
      <c r="Y227">
        <v>1000000</v>
      </c>
      <c r="Z227" t="s">
        <v>190</v>
      </c>
      <c r="AA227">
        <v>25</v>
      </c>
      <c r="AB227" t="s">
        <v>191</v>
      </c>
      <c r="AC227">
        <v>500</v>
      </c>
      <c r="AD227" t="s">
        <v>192</v>
      </c>
      <c r="AE227">
        <v>30</v>
      </c>
      <c r="AF227" t="s">
        <v>193</v>
      </c>
      <c r="AG227">
        <v>30</v>
      </c>
    </row>
    <row r="228" spans="1:33">
      <c r="A228">
        <v>620</v>
      </c>
      <c r="B228" t="s">
        <v>182</v>
      </c>
      <c r="C228">
        <v>457</v>
      </c>
      <c r="D228" t="s">
        <v>183</v>
      </c>
      <c r="E228" t="s">
        <v>184</v>
      </c>
      <c r="F228">
        <v>3.4020000000000001</v>
      </c>
      <c r="G228" t="s">
        <v>185</v>
      </c>
      <c r="H228">
        <v>7.27E-4</v>
      </c>
      <c r="I228" t="s">
        <v>25</v>
      </c>
      <c r="J228" t="s">
        <v>290</v>
      </c>
      <c r="K228">
        <v>23.826602999999999</v>
      </c>
      <c r="L228" t="s">
        <v>25</v>
      </c>
      <c r="M228" t="s">
        <v>291</v>
      </c>
      <c r="N228">
        <v>7.5100000000000004E-4</v>
      </c>
      <c r="O228" t="s">
        <v>25</v>
      </c>
      <c r="P228" t="s">
        <v>186</v>
      </c>
      <c r="Q228" t="e">
        <f t="shared" si="6"/>
        <v>#NAME?</v>
      </c>
      <c r="R228" t="s">
        <v>25</v>
      </c>
      <c r="S228" t="s">
        <v>24</v>
      </c>
      <c r="T228">
        <v>10.924326000000001</v>
      </c>
      <c r="U228" t="s">
        <v>25</v>
      </c>
      <c r="V228" t="s">
        <v>1888</v>
      </c>
      <c r="W228">
        <v>0.05</v>
      </c>
      <c r="X228" t="s">
        <v>189</v>
      </c>
      <c r="Y228">
        <v>1000000</v>
      </c>
      <c r="Z228" t="s">
        <v>190</v>
      </c>
      <c r="AA228">
        <v>30</v>
      </c>
      <c r="AB228" t="s">
        <v>191</v>
      </c>
      <c r="AC228">
        <v>500</v>
      </c>
      <c r="AD228" t="s">
        <v>192</v>
      </c>
      <c r="AE228">
        <v>30</v>
      </c>
      <c r="AF228" t="s">
        <v>193</v>
      </c>
      <c r="AG228">
        <v>30</v>
      </c>
    </row>
    <row r="229" spans="1:33">
      <c r="A229">
        <v>618</v>
      </c>
      <c r="B229" t="s">
        <v>182</v>
      </c>
      <c r="C229">
        <v>45</v>
      </c>
      <c r="D229" t="s">
        <v>183</v>
      </c>
      <c r="E229" t="s">
        <v>184</v>
      </c>
      <c r="F229">
        <v>1.1539999999999999</v>
      </c>
      <c r="G229" t="s">
        <v>185</v>
      </c>
      <c r="H229">
        <v>2.6499999999999999E-4</v>
      </c>
      <c r="I229" t="s">
        <v>25</v>
      </c>
      <c r="J229" t="s">
        <v>290</v>
      </c>
      <c r="K229">
        <v>2.8592599999999999</v>
      </c>
      <c r="L229" t="s">
        <v>25</v>
      </c>
      <c r="M229" t="s">
        <v>291</v>
      </c>
      <c r="N229">
        <v>2.7500000000000002E-4</v>
      </c>
      <c r="O229" t="s">
        <v>25</v>
      </c>
      <c r="P229" t="s">
        <v>186</v>
      </c>
      <c r="Q229" t="e">
        <f t="shared" si="6"/>
        <v>#NAME?</v>
      </c>
      <c r="R229" t="s">
        <v>25</v>
      </c>
      <c r="S229" t="s">
        <v>24</v>
      </c>
      <c r="T229">
        <v>2.7204480000000002</v>
      </c>
      <c r="U229" t="s">
        <v>25</v>
      </c>
      <c r="V229" t="s">
        <v>1888</v>
      </c>
      <c r="W229">
        <v>0.05</v>
      </c>
      <c r="X229" t="s">
        <v>189</v>
      </c>
      <c r="Y229">
        <v>300000</v>
      </c>
      <c r="Z229" t="s">
        <v>190</v>
      </c>
      <c r="AA229">
        <v>10</v>
      </c>
      <c r="AB229" t="s">
        <v>191</v>
      </c>
      <c r="AC229">
        <v>500</v>
      </c>
      <c r="AD229" t="s">
        <v>192</v>
      </c>
      <c r="AE229">
        <v>20</v>
      </c>
      <c r="AF229" t="s">
        <v>193</v>
      </c>
      <c r="AG229">
        <v>20</v>
      </c>
    </row>
    <row r="230" spans="1:33">
      <c r="A230">
        <v>617</v>
      </c>
      <c r="B230" t="s">
        <v>182</v>
      </c>
      <c r="C230">
        <v>152</v>
      </c>
      <c r="D230" t="s">
        <v>183</v>
      </c>
      <c r="E230" t="s">
        <v>184</v>
      </c>
      <c r="F230">
        <v>2.8260000000000001</v>
      </c>
      <c r="G230" t="s">
        <v>185</v>
      </c>
      <c r="H230">
        <v>2.6200000000000003E-4</v>
      </c>
      <c r="I230" t="s">
        <v>25</v>
      </c>
      <c r="J230" t="s">
        <v>290</v>
      </c>
      <c r="K230">
        <v>8.2744140000000002</v>
      </c>
      <c r="L230" t="s">
        <v>25</v>
      </c>
      <c r="M230" t="s">
        <v>291</v>
      </c>
      <c r="N230">
        <v>2.7E-4</v>
      </c>
      <c r="O230" t="s">
        <v>25</v>
      </c>
      <c r="P230" t="s">
        <v>186</v>
      </c>
      <c r="Q230" t="e">
        <f t="shared" si="6"/>
        <v>#NAME?</v>
      </c>
      <c r="R230" t="s">
        <v>25</v>
      </c>
      <c r="S230" t="s">
        <v>24</v>
      </c>
      <c r="T230">
        <v>8.0219520000000006</v>
      </c>
      <c r="U230" t="s">
        <v>25</v>
      </c>
      <c r="V230" t="s">
        <v>1888</v>
      </c>
      <c r="W230">
        <v>0.05</v>
      </c>
      <c r="X230" t="s">
        <v>189</v>
      </c>
      <c r="Y230">
        <v>1000000</v>
      </c>
      <c r="Z230" t="s">
        <v>190</v>
      </c>
      <c r="AA230">
        <v>10</v>
      </c>
      <c r="AB230" t="s">
        <v>191</v>
      </c>
      <c r="AC230">
        <v>500</v>
      </c>
      <c r="AD230" t="s">
        <v>192</v>
      </c>
      <c r="AE230">
        <v>20</v>
      </c>
      <c r="AF230" t="s">
        <v>193</v>
      </c>
      <c r="AG230">
        <v>20</v>
      </c>
    </row>
    <row r="231" spans="1:33">
      <c r="A231">
        <v>616</v>
      </c>
      <c r="B231" t="s">
        <v>182</v>
      </c>
      <c r="C231">
        <v>457</v>
      </c>
      <c r="D231" t="s">
        <v>183</v>
      </c>
      <c r="E231" t="s">
        <v>184</v>
      </c>
      <c r="F231">
        <v>7.82</v>
      </c>
      <c r="G231" t="s">
        <v>185</v>
      </c>
      <c r="H231">
        <v>2.3900000000000001E-4</v>
      </c>
      <c r="I231" t="s">
        <v>25</v>
      </c>
      <c r="J231" t="s">
        <v>290</v>
      </c>
      <c r="K231">
        <v>24.644179999999999</v>
      </c>
      <c r="L231" t="s">
        <v>25</v>
      </c>
      <c r="M231" t="s">
        <v>291</v>
      </c>
      <c r="N231">
        <v>2.4699999999999999E-4</v>
      </c>
      <c r="O231" t="s">
        <v>25</v>
      </c>
      <c r="P231" t="s">
        <v>186</v>
      </c>
      <c r="Q231" t="e">
        <f t="shared" si="6"/>
        <v>#NAME?</v>
      </c>
      <c r="R231" t="s">
        <v>25</v>
      </c>
      <c r="S231" t="s">
        <v>24</v>
      </c>
      <c r="T231">
        <v>20.412379999999999</v>
      </c>
      <c r="U231" t="s">
        <v>25</v>
      </c>
      <c r="V231" t="s">
        <v>1888</v>
      </c>
      <c r="W231">
        <v>0.05</v>
      </c>
      <c r="X231" t="s">
        <v>189</v>
      </c>
      <c r="Y231">
        <v>3000000</v>
      </c>
      <c r="Z231" t="s">
        <v>190</v>
      </c>
      <c r="AA231">
        <v>10</v>
      </c>
      <c r="AB231" t="s">
        <v>191</v>
      </c>
      <c r="AC231">
        <v>500</v>
      </c>
      <c r="AD231" t="s">
        <v>192</v>
      </c>
      <c r="AE231">
        <v>20</v>
      </c>
      <c r="AF231" t="s">
        <v>193</v>
      </c>
      <c r="AG231">
        <v>20</v>
      </c>
    </row>
    <row r="232" spans="1:33">
      <c r="A232">
        <v>615</v>
      </c>
      <c r="B232" t="s">
        <v>182</v>
      </c>
      <c r="C232">
        <v>762</v>
      </c>
      <c r="D232" t="s">
        <v>183</v>
      </c>
      <c r="E232" t="s">
        <v>184</v>
      </c>
      <c r="F232">
        <v>12.612</v>
      </c>
      <c r="G232" t="s">
        <v>185</v>
      </c>
      <c r="H232">
        <v>2.5999999999999998E-4</v>
      </c>
      <c r="I232" t="s">
        <v>25</v>
      </c>
      <c r="J232" t="s">
        <v>290</v>
      </c>
      <c r="K232">
        <v>41.349251000000002</v>
      </c>
      <c r="L232" t="s">
        <v>25</v>
      </c>
      <c r="M232" t="s">
        <v>291</v>
      </c>
      <c r="N232">
        <v>2.6899999999999998E-4</v>
      </c>
      <c r="O232" t="s">
        <v>25</v>
      </c>
      <c r="P232" t="s">
        <v>186</v>
      </c>
      <c r="Q232" t="e">
        <f t="shared" si="6"/>
        <v>#NAME?</v>
      </c>
      <c r="R232" t="s">
        <v>25</v>
      </c>
      <c r="S232" t="s">
        <v>24</v>
      </c>
      <c r="T232">
        <v>36.483386000000003</v>
      </c>
      <c r="U232" t="s">
        <v>25</v>
      </c>
      <c r="V232" t="s">
        <v>1888</v>
      </c>
      <c r="W232">
        <v>0.05</v>
      </c>
      <c r="X232" t="s">
        <v>189</v>
      </c>
      <c r="Y232">
        <v>5000000</v>
      </c>
      <c r="Z232" t="s">
        <v>190</v>
      </c>
      <c r="AA232">
        <v>10</v>
      </c>
      <c r="AB232" t="s">
        <v>191</v>
      </c>
      <c r="AC232">
        <v>500</v>
      </c>
      <c r="AD232" t="s">
        <v>192</v>
      </c>
      <c r="AE232">
        <v>20</v>
      </c>
      <c r="AF232" t="s">
        <v>193</v>
      </c>
      <c r="AG232">
        <v>20</v>
      </c>
    </row>
    <row r="233" spans="1:33">
      <c r="A233">
        <v>614</v>
      </c>
      <c r="B233" t="s">
        <v>182</v>
      </c>
      <c r="C233">
        <v>1068</v>
      </c>
      <c r="D233" t="s">
        <v>183</v>
      </c>
      <c r="E233" t="s">
        <v>184</v>
      </c>
      <c r="F233">
        <v>20.352</v>
      </c>
      <c r="G233" t="s">
        <v>185</v>
      </c>
      <c r="H233">
        <v>2.3599999999999999E-4</v>
      </c>
      <c r="I233" t="s">
        <v>25</v>
      </c>
      <c r="J233" t="s">
        <v>290</v>
      </c>
      <c r="K233">
        <v>57.285778999999998</v>
      </c>
      <c r="L233" t="s">
        <v>25</v>
      </c>
      <c r="M233" t="s">
        <v>291</v>
      </c>
      <c r="N233">
        <v>2.4399999999999999E-4</v>
      </c>
      <c r="O233" t="s">
        <v>25</v>
      </c>
      <c r="P233" t="s">
        <v>186</v>
      </c>
      <c r="Q233" t="e">
        <f t="shared" si="6"/>
        <v>#NAME?</v>
      </c>
      <c r="R233" t="s">
        <v>25</v>
      </c>
      <c r="S233" t="s">
        <v>24</v>
      </c>
      <c r="T233">
        <v>54.157477</v>
      </c>
      <c r="U233" t="s">
        <v>25</v>
      </c>
      <c r="V233" t="s">
        <v>1888</v>
      </c>
      <c r="W233">
        <v>0.05</v>
      </c>
      <c r="X233" t="s">
        <v>189</v>
      </c>
      <c r="Y233">
        <v>7000000</v>
      </c>
      <c r="Z233" t="s">
        <v>190</v>
      </c>
      <c r="AA233">
        <v>10</v>
      </c>
      <c r="AB233" t="s">
        <v>191</v>
      </c>
      <c r="AC233">
        <v>500</v>
      </c>
      <c r="AD233" t="s">
        <v>192</v>
      </c>
      <c r="AE233">
        <v>20</v>
      </c>
      <c r="AF233" t="s">
        <v>193</v>
      </c>
      <c r="AG233">
        <v>20</v>
      </c>
    </row>
    <row r="234" spans="1:33">
      <c r="A234">
        <v>613</v>
      </c>
      <c r="B234" t="s">
        <v>182</v>
      </c>
      <c r="C234">
        <v>1373</v>
      </c>
      <c r="D234" t="s">
        <v>183</v>
      </c>
      <c r="E234" t="s">
        <v>184</v>
      </c>
      <c r="F234">
        <v>24.7</v>
      </c>
      <c r="G234" t="s">
        <v>185</v>
      </c>
      <c r="H234">
        <v>2.5599999999999999E-4</v>
      </c>
      <c r="I234" t="s">
        <v>25</v>
      </c>
      <c r="J234" t="s">
        <v>290</v>
      </c>
      <c r="K234">
        <v>74.293636000000006</v>
      </c>
      <c r="L234" t="s">
        <v>25</v>
      </c>
      <c r="M234" t="s">
        <v>291</v>
      </c>
      <c r="N234">
        <v>2.6400000000000002E-4</v>
      </c>
      <c r="O234" t="s">
        <v>25</v>
      </c>
      <c r="P234" t="s">
        <v>186</v>
      </c>
      <c r="Q234" t="e">
        <f t="shared" si="6"/>
        <v>#NAME?</v>
      </c>
      <c r="R234" t="s">
        <v>25</v>
      </c>
      <c r="S234" t="s">
        <v>24</v>
      </c>
      <c r="T234">
        <v>72.381039000000001</v>
      </c>
      <c r="U234" t="s">
        <v>25</v>
      </c>
      <c r="V234" t="s">
        <v>1888</v>
      </c>
      <c r="W234">
        <v>0.05</v>
      </c>
      <c r="X234" t="s">
        <v>189</v>
      </c>
      <c r="Y234">
        <v>9000000</v>
      </c>
      <c r="Z234" t="s">
        <v>190</v>
      </c>
      <c r="AA234">
        <v>10</v>
      </c>
      <c r="AB234" t="s">
        <v>191</v>
      </c>
      <c r="AC234">
        <v>500</v>
      </c>
      <c r="AD234" t="s">
        <v>192</v>
      </c>
      <c r="AE234">
        <v>20</v>
      </c>
      <c r="AF234" t="s">
        <v>193</v>
      </c>
      <c r="AG234">
        <v>20</v>
      </c>
    </row>
    <row r="235" spans="1:33">
      <c r="A235">
        <v>612</v>
      </c>
      <c r="B235" t="s">
        <v>182</v>
      </c>
      <c r="C235">
        <v>152</v>
      </c>
      <c r="D235" t="s">
        <v>183</v>
      </c>
      <c r="E235" t="s">
        <v>184</v>
      </c>
      <c r="F235">
        <v>2.8260000000000001</v>
      </c>
      <c r="G235" t="s">
        <v>185</v>
      </c>
      <c r="H235">
        <v>2.34E-4</v>
      </c>
      <c r="I235" t="s">
        <v>25</v>
      </c>
      <c r="J235" t="s">
        <v>290</v>
      </c>
      <c r="K235">
        <v>8.3373159999999995</v>
      </c>
      <c r="L235" t="s">
        <v>25</v>
      </c>
      <c r="M235" t="s">
        <v>291</v>
      </c>
      <c r="N235">
        <v>2.42E-4</v>
      </c>
      <c r="O235" t="s">
        <v>25</v>
      </c>
      <c r="P235" t="s">
        <v>186</v>
      </c>
      <c r="Q235" t="e">
        <f t="shared" si="6"/>
        <v>#NAME?</v>
      </c>
      <c r="R235" t="s">
        <v>25</v>
      </c>
      <c r="S235" t="s">
        <v>24</v>
      </c>
      <c r="T235">
        <v>8.0252730000000003</v>
      </c>
      <c r="U235" t="s">
        <v>25</v>
      </c>
      <c r="V235" t="s">
        <v>1888</v>
      </c>
      <c r="W235">
        <v>0.05</v>
      </c>
      <c r="X235" t="s">
        <v>189</v>
      </c>
      <c r="Y235">
        <v>1000000</v>
      </c>
      <c r="Z235" t="s">
        <v>190</v>
      </c>
      <c r="AA235">
        <v>10</v>
      </c>
      <c r="AB235" t="s">
        <v>191</v>
      </c>
      <c r="AC235">
        <v>500</v>
      </c>
      <c r="AD235" t="s">
        <v>192</v>
      </c>
      <c r="AE235">
        <v>20</v>
      </c>
      <c r="AF235" t="s">
        <v>193</v>
      </c>
      <c r="AG235">
        <v>20</v>
      </c>
    </row>
    <row r="236" spans="1:33">
      <c r="A236">
        <v>610</v>
      </c>
      <c r="B236" t="s">
        <v>182</v>
      </c>
      <c r="C236">
        <v>305</v>
      </c>
      <c r="D236" t="s">
        <v>183</v>
      </c>
      <c r="E236" t="s">
        <v>184</v>
      </c>
      <c r="F236">
        <v>0</v>
      </c>
      <c r="G236" t="s">
        <v>185</v>
      </c>
      <c r="H236">
        <v>4.8799999999999999E-4</v>
      </c>
      <c r="I236" t="s">
        <v>25</v>
      </c>
      <c r="J236" t="s">
        <v>290</v>
      </c>
      <c r="K236">
        <v>16.297951000000001</v>
      </c>
      <c r="L236" t="s">
        <v>25</v>
      </c>
      <c r="M236" t="s">
        <v>291</v>
      </c>
      <c r="N236">
        <v>5.0500000000000002E-4</v>
      </c>
      <c r="O236" t="s">
        <v>25</v>
      </c>
      <c r="P236" t="s">
        <v>186</v>
      </c>
      <c r="Q236" t="e">
        <f t="shared" si="6"/>
        <v>#NAME?</v>
      </c>
      <c r="R236" t="s">
        <v>25</v>
      </c>
      <c r="S236" t="s">
        <v>24</v>
      </c>
      <c r="T236">
        <v>12.470967999999999</v>
      </c>
      <c r="U236" t="s">
        <v>25</v>
      </c>
      <c r="V236" t="s">
        <v>1888</v>
      </c>
      <c r="W236">
        <v>0.05</v>
      </c>
      <c r="X236" t="s">
        <v>189</v>
      </c>
      <c r="Y236">
        <v>1000000</v>
      </c>
      <c r="Z236" t="s">
        <v>190</v>
      </c>
      <c r="AA236">
        <v>20</v>
      </c>
      <c r="AB236" t="s">
        <v>191</v>
      </c>
      <c r="AC236">
        <v>500</v>
      </c>
      <c r="AD236" t="s">
        <v>192</v>
      </c>
      <c r="AE236">
        <v>20</v>
      </c>
      <c r="AF236" t="s">
        <v>193</v>
      </c>
      <c r="AG236">
        <v>20</v>
      </c>
    </row>
    <row r="237" spans="1:33">
      <c r="A237">
        <v>609</v>
      </c>
      <c r="B237" t="s">
        <v>182</v>
      </c>
      <c r="C237">
        <v>305</v>
      </c>
      <c r="D237" t="s">
        <v>183</v>
      </c>
      <c r="E237" t="s">
        <v>184</v>
      </c>
      <c r="F237">
        <v>0</v>
      </c>
      <c r="G237" t="s">
        <v>185</v>
      </c>
      <c r="H237">
        <v>4.95E-4</v>
      </c>
      <c r="I237" t="s">
        <v>25</v>
      </c>
      <c r="J237" t="s">
        <v>290</v>
      </c>
      <c r="K237">
        <v>16.300872999999999</v>
      </c>
      <c r="L237" t="s">
        <v>25</v>
      </c>
      <c r="M237" t="s">
        <v>291</v>
      </c>
      <c r="N237">
        <v>5.1199999999999998E-4</v>
      </c>
      <c r="O237" t="s">
        <v>25</v>
      </c>
      <c r="P237" t="s">
        <v>186</v>
      </c>
      <c r="Q237" t="e">
        <f t="shared" si="6"/>
        <v>#NAME?</v>
      </c>
      <c r="R237" t="s">
        <v>25</v>
      </c>
      <c r="S237" t="s">
        <v>24</v>
      </c>
      <c r="T237">
        <v>13.074664</v>
      </c>
      <c r="U237" t="s">
        <v>25</v>
      </c>
      <c r="V237" t="s">
        <v>1888</v>
      </c>
      <c r="W237">
        <v>0.05</v>
      </c>
      <c r="X237" t="s">
        <v>189</v>
      </c>
      <c r="Y237">
        <v>1000000</v>
      </c>
      <c r="Z237" t="s">
        <v>190</v>
      </c>
      <c r="AA237">
        <v>20</v>
      </c>
      <c r="AB237" t="s">
        <v>191</v>
      </c>
      <c r="AC237">
        <v>500</v>
      </c>
      <c r="AD237" t="s">
        <v>192</v>
      </c>
      <c r="AE237">
        <v>20</v>
      </c>
      <c r="AF237" t="s">
        <v>193</v>
      </c>
      <c r="AG237">
        <v>20</v>
      </c>
    </row>
    <row r="238" spans="1:33">
      <c r="A238">
        <v>608</v>
      </c>
      <c r="B238" t="s">
        <v>182</v>
      </c>
      <c r="C238">
        <v>305</v>
      </c>
      <c r="D238" t="s">
        <v>183</v>
      </c>
      <c r="E238" t="s">
        <v>184</v>
      </c>
      <c r="F238">
        <v>0</v>
      </c>
      <c r="G238" t="s">
        <v>185</v>
      </c>
      <c r="H238">
        <v>4.8700000000000002E-4</v>
      </c>
      <c r="I238" t="s">
        <v>25</v>
      </c>
      <c r="J238" t="s">
        <v>290</v>
      </c>
      <c r="K238">
        <v>16.376977</v>
      </c>
      <c r="L238" t="s">
        <v>25</v>
      </c>
      <c r="M238" t="s">
        <v>291</v>
      </c>
      <c r="N238">
        <v>5.0299999999999997E-4</v>
      </c>
      <c r="O238" t="s">
        <v>25</v>
      </c>
      <c r="P238" t="s">
        <v>186</v>
      </c>
      <c r="Q238" t="e">
        <f t="shared" si="6"/>
        <v>#NAME?</v>
      </c>
      <c r="R238" t="s">
        <v>25</v>
      </c>
      <c r="S238" t="s">
        <v>24</v>
      </c>
      <c r="T238">
        <v>12.423069999999999</v>
      </c>
      <c r="U238" t="s">
        <v>25</v>
      </c>
      <c r="V238" t="s">
        <v>1888</v>
      </c>
      <c r="W238">
        <v>0.05</v>
      </c>
      <c r="X238" t="s">
        <v>189</v>
      </c>
      <c r="Y238">
        <v>1000000</v>
      </c>
      <c r="Z238" t="s">
        <v>190</v>
      </c>
      <c r="AA238">
        <v>20</v>
      </c>
      <c r="AB238" t="s">
        <v>191</v>
      </c>
      <c r="AC238">
        <v>500</v>
      </c>
      <c r="AD238" t="s">
        <v>192</v>
      </c>
      <c r="AE238">
        <v>20</v>
      </c>
      <c r="AF238" t="s">
        <v>193</v>
      </c>
      <c r="AG238">
        <v>20</v>
      </c>
    </row>
    <row r="239" spans="1:33">
      <c r="A239">
        <v>607</v>
      </c>
      <c r="B239" t="s">
        <v>182</v>
      </c>
      <c r="C239">
        <v>152</v>
      </c>
      <c r="D239" t="s">
        <v>183</v>
      </c>
      <c r="E239" t="s">
        <v>184</v>
      </c>
      <c r="F239">
        <v>9.1999999999999998E-2</v>
      </c>
      <c r="G239" t="s">
        <v>185</v>
      </c>
      <c r="H239">
        <v>2.6699999999999998E-4</v>
      </c>
      <c r="I239" t="s">
        <v>25</v>
      </c>
      <c r="J239" t="s">
        <v>290</v>
      </c>
      <c r="K239">
        <v>8.6451829999999994</v>
      </c>
      <c r="L239" t="s">
        <v>25</v>
      </c>
      <c r="M239" t="s">
        <v>291</v>
      </c>
      <c r="N239">
        <v>2.7599999999999999E-4</v>
      </c>
      <c r="O239" t="s">
        <v>25</v>
      </c>
      <c r="P239" t="s">
        <v>186</v>
      </c>
      <c r="Q239" t="e">
        <f t="shared" si="6"/>
        <v>#NAME?</v>
      </c>
      <c r="R239" t="s">
        <v>25</v>
      </c>
      <c r="S239" t="s">
        <v>24</v>
      </c>
      <c r="T239">
        <v>8.2993229999999993</v>
      </c>
      <c r="U239" t="s">
        <v>25</v>
      </c>
      <c r="V239" t="s">
        <v>1888</v>
      </c>
      <c r="W239">
        <v>0.05</v>
      </c>
      <c r="X239" t="s">
        <v>189</v>
      </c>
      <c r="Y239">
        <v>1000000</v>
      </c>
      <c r="Z239" t="s">
        <v>190</v>
      </c>
      <c r="AA239">
        <v>10</v>
      </c>
      <c r="AB239" t="s">
        <v>191</v>
      </c>
      <c r="AC239">
        <v>500</v>
      </c>
      <c r="AD239" t="s">
        <v>192</v>
      </c>
      <c r="AE239">
        <v>20</v>
      </c>
      <c r="AF239" t="s">
        <v>193</v>
      </c>
      <c r="AG239">
        <v>20</v>
      </c>
    </row>
    <row r="240" spans="1:33">
      <c r="A240">
        <v>607</v>
      </c>
      <c r="B240" t="s">
        <v>182</v>
      </c>
      <c r="C240">
        <v>152</v>
      </c>
      <c r="D240" t="s">
        <v>183</v>
      </c>
      <c r="E240" t="s">
        <v>184</v>
      </c>
      <c r="F240">
        <v>0</v>
      </c>
      <c r="G240" t="s">
        <v>185</v>
      </c>
      <c r="H240">
        <v>2.9700000000000001E-4</v>
      </c>
      <c r="I240" t="s">
        <v>25</v>
      </c>
      <c r="J240" t="s">
        <v>290</v>
      </c>
      <c r="K240">
        <v>15.742053</v>
      </c>
      <c r="L240" t="s">
        <v>25</v>
      </c>
      <c r="M240" t="s">
        <v>291</v>
      </c>
      <c r="N240">
        <v>3.1300000000000002E-4</v>
      </c>
      <c r="O240" t="s">
        <v>25</v>
      </c>
      <c r="P240" t="s">
        <v>186</v>
      </c>
      <c r="Q240" t="e">
        <f t="shared" si="6"/>
        <v>#NAME?</v>
      </c>
      <c r="R240" t="s">
        <v>25</v>
      </c>
      <c r="S240" t="s">
        <v>24</v>
      </c>
      <c r="T240">
        <v>15.326112999999999</v>
      </c>
      <c r="U240" t="s">
        <v>25</v>
      </c>
      <c r="V240" t="s">
        <v>1888</v>
      </c>
      <c r="W240">
        <v>0.05</v>
      </c>
      <c r="X240" t="s">
        <v>189</v>
      </c>
      <c r="Y240">
        <v>1000000</v>
      </c>
      <c r="Z240" t="s">
        <v>190</v>
      </c>
      <c r="AA240">
        <v>10</v>
      </c>
      <c r="AB240" t="s">
        <v>191</v>
      </c>
      <c r="AC240">
        <v>10</v>
      </c>
      <c r="AD240" t="s">
        <v>192</v>
      </c>
      <c r="AE240">
        <v>20</v>
      </c>
      <c r="AF240" t="s">
        <v>193</v>
      </c>
      <c r="AG240">
        <v>20</v>
      </c>
    </row>
    <row r="241" spans="1:33">
      <c r="A241">
        <v>606</v>
      </c>
      <c r="B241" t="s">
        <v>182</v>
      </c>
      <c r="C241">
        <v>152</v>
      </c>
      <c r="D241" t="s">
        <v>183</v>
      </c>
      <c r="E241" t="s">
        <v>184</v>
      </c>
      <c r="F241">
        <v>0</v>
      </c>
      <c r="G241" t="s">
        <v>185</v>
      </c>
      <c r="H241">
        <v>2.1819999999999999E-3</v>
      </c>
      <c r="I241" t="s">
        <v>25</v>
      </c>
      <c r="J241" t="s">
        <v>290</v>
      </c>
      <c r="K241">
        <v>281.73169999999999</v>
      </c>
      <c r="L241" t="s">
        <v>25</v>
      </c>
      <c r="M241" t="s">
        <v>291</v>
      </c>
      <c r="N241">
        <v>2.464E-3</v>
      </c>
      <c r="O241" t="s">
        <v>25</v>
      </c>
      <c r="P241" t="s">
        <v>186</v>
      </c>
      <c r="Q241" t="e">
        <f ca="1">-nan(ind)</f>
        <v>#NAME?</v>
      </c>
      <c r="R241" t="s">
        <v>25</v>
      </c>
      <c r="S241" t="s">
        <v>24</v>
      </c>
      <c r="T241">
        <v>1518.55837</v>
      </c>
      <c r="U241" t="s">
        <v>25</v>
      </c>
      <c r="V241" t="s">
        <v>1888</v>
      </c>
      <c r="W241">
        <v>0.05</v>
      </c>
      <c r="X241" t="s">
        <v>189</v>
      </c>
      <c r="Y241">
        <v>1000000</v>
      </c>
      <c r="Z241" t="s">
        <v>190</v>
      </c>
      <c r="AA241">
        <v>10</v>
      </c>
      <c r="AB241" t="s">
        <v>191</v>
      </c>
      <c r="AC241">
        <v>10</v>
      </c>
      <c r="AD241" t="s">
        <v>192</v>
      </c>
      <c r="AE241">
        <v>20</v>
      </c>
      <c r="AF241" t="s">
        <v>193</v>
      </c>
      <c r="AG241">
        <v>20</v>
      </c>
    </row>
    <row r="242" spans="1:33">
      <c r="A242">
        <v>606</v>
      </c>
      <c r="B242" t="s">
        <v>182</v>
      </c>
      <c r="C242">
        <v>1</v>
      </c>
      <c r="D242" t="s">
        <v>183</v>
      </c>
      <c r="E242" t="s">
        <v>184</v>
      </c>
      <c r="F242">
        <v>0</v>
      </c>
      <c r="G242" t="s">
        <v>185</v>
      </c>
      <c r="H242">
        <v>6.888E-3</v>
      </c>
      <c r="I242" t="s">
        <v>25</v>
      </c>
      <c r="J242" t="s">
        <v>290</v>
      </c>
      <c r="K242">
        <v>4.2614000000000001</v>
      </c>
      <c r="L242" t="s">
        <v>25</v>
      </c>
      <c r="M242" t="s">
        <v>291</v>
      </c>
      <c r="N242">
        <v>7.3140000000000002E-3</v>
      </c>
      <c r="O242" t="s">
        <v>25</v>
      </c>
      <c r="P242" t="s">
        <v>186</v>
      </c>
      <c r="Q242" t="e">
        <f ca="1">-nan(ind)</f>
        <v>#NAME?</v>
      </c>
      <c r="R242" t="s">
        <v>25</v>
      </c>
      <c r="S242" t="s">
        <v>24</v>
      </c>
      <c r="T242">
        <v>16.248018999999999</v>
      </c>
      <c r="U242" t="s">
        <v>25</v>
      </c>
      <c r="V242" t="s">
        <v>1888</v>
      </c>
      <c r="W242">
        <v>0.05</v>
      </c>
      <c r="X242" t="s">
        <v>189</v>
      </c>
      <c r="Y242">
        <v>10000</v>
      </c>
      <c r="Z242" t="s">
        <v>190</v>
      </c>
      <c r="AA242">
        <v>10</v>
      </c>
      <c r="AB242" t="s">
        <v>191</v>
      </c>
      <c r="AC242">
        <v>500</v>
      </c>
      <c r="AD242" t="s">
        <v>192</v>
      </c>
      <c r="AE242">
        <v>20</v>
      </c>
      <c r="AF242" t="s">
        <v>193</v>
      </c>
      <c r="AG242">
        <v>20</v>
      </c>
    </row>
    <row r="243" spans="1:33">
      <c r="A243">
        <v>603</v>
      </c>
      <c r="B243" t="s">
        <v>182</v>
      </c>
      <c r="C243">
        <v>45</v>
      </c>
      <c r="D243" t="s">
        <v>183</v>
      </c>
      <c r="E243" t="s">
        <v>184</v>
      </c>
      <c r="F243">
        <v>1.958</v>
      </c>
      <c r="G243" t="s">
        <v>185</v>
      </c>
      <c r="H243">
        <v>2.34E-4</v>
      </c>
      <c r="I243" t="s">
        <v>25</v>
      </c>
      <c r="J243" t="s">
        <v>290</v>
      </c>
      <c r="K243">
        <v>2.528273</v>
      </c>
      <c r="L243" t="s">
        <v>25</v>
      </c>
      <c r="M243" t="s">
        <v>291</v>
      </c>
      <c r="N243">
        <v>2.42E-4</v>
      </c>
      <c r="O243" t="s">
        <v>25</v>
      </c>
      <c r="P243" t="s">
        <v>186</v>
      </c>
      <c r="Q243" t="e">
        <f t="shared" ref="Q243:Q248" si="7">-nan</f>
        <v>#NAME?</v>
      </c>
      <c r="R243" t="s">
        <v>25</v>
      </c>
      <c r="S243" t="s">
        <v>24</v>
      </c>
      <c r="T243">
        <v>2.5401530000000001</v>
      </c>
      <c r="U243" t="s">
        <v>25</v>
      </c>
      <c r="V243" t="s">
        <v>1888</v>
      </c>
      <c r="W243">
        <v>0.05</v>
      </c>
      <c r="X243" t="s">
        <v>189</v>
      </c>
      <c r="Y243">
        <v>300000</v>
      </c>
      <c r="Z243" t="s">
        <v>190</v>
      </c>
      <c r="AA243">
        <v>10</v>
      </c>
      <c r="AB243" t="s">
        <v>191</v>
      </c>
      <c r="AC243">
        <v>500</v>
      </c>
      <c r="AD243" t="s">
        <v>192</v>
      </c>
      <c r="AE243">
        <v>20</v>
      </c>
      <c r="AF243" t="s">
        <v>193</v>
      </c>
      <c r="AG243">
        <v>20</v>
      </c>
    </row>
    <row r="244" spans="1:33">
      <c r="A244">
        <v>602</v>
      </c>
      <c r="B244" t="s">
        <v>182</v>
      </c>
      <c r="C244">
        <v>152</v>
      </c>
      <c r="D244" t="s">
        <v>183</v>
      </c>
      <c r="E244" t="s">
        <v>184</v>
      </c>
      <c r="F244">
        <v>1.1240000000000001</v>
      </c>
      <c r="G244" t="s">
        <v>185</v>
      </c>
      <c r="H244">
        <v>2.4699999999999999E-4</v>
      </c>
      <c r="I244" t="s">
        <v>25</v>
      </c>
      <c r="J244" t="s">
        <v>290</v>
      </c>
      <c r="K244">
        <v>8.0271209999999993</v>
      </c>
      <c r="L244" t="s">
        <v>25</v>
      </c>
      <c r="M244" t="s">
        <v>291</v>
      </c>
      <c r="N244">
        <v>2.5500000000000002E-4</v>
      </c>
      <c r="O244" t="s">
        <v>25</v>
      </c>
      <c r="P244" t="s">
        <v>186</v>
      </c>
      <c r="Q244" t="e">
        <f t="shared" si="7"/>
        <v>#NAME?</v>
      </c>
      <c r="R244" t="s">
        <v>25</v>
      </c>
      <c r="S244" t="s">
        <v>24</v>
      </c>
      <c r="T244">
        <v>8.1636489999999995</v>
      </c>
      <c r="U244" t="s">
        <v>25</v>
      </c>
      <c r="V244" t="s">
        <v>1888</v>
      </c>
      <c r="W244">
        <v>0.05</v>
      </c>
      <c r="X244" t="s">
        <v>189</v>
      </c>
      <c r="Y244">
        <v>1000000</v>
      </c>
      <c r="Z244" t="s">
        <v>190</v>
      </c>
      <c r="AA244">
        <v>10</v>
      </c>
      <c r="AB244" t="s">
        <v>191</v>
      </c>
      <c r="AC244">
        <v>500</v>
      </c>
      <c r="AD244" t="s">
        <v>192</v>
      </c>
      <c r="AE244">
        <v>10</v>
      </c>
      <c r="AF244" t="s">
        <v>193</v>
      </c>
      <c r="AG244">
        <v>20</v>
      </c>
    </row>
    <row r="245" spans="1:33">
      <c r="A245">
        <v>601</v>
      </c>
      <c r="B245" t="s">
        <v>182</v>
      </c>
      <c r="C245">
        <v>152</v>
      </c>
      <c r="D245" t="s">
        <v>183</v>
      </c>
      <c r="E245" t="s">
        <v>184</v>
      </c>
      <c r="F245">
        <v>1.1240000000000001</v>
      </c>
      <c r="G245" t="s">
        <v>185</v>
      </c>
      <c r="H245">
        <v>2.33E-4</v>
      </c>
      <c r="I245" t="s">
        <v>25</v>
      </c>
      <c r="J245" t="s">
        <v>290</v>
      </c>
      <c r="K245">
        <v>8.0412420000000004</v>
      </c>
      <c r="L245" t="s">
        <v>25</v>
      </c>
      <c r="M245" t="s">
        <v>291</v>
      </c>
      <c r="N245">
        <v>2.41E-4</v>
      </c>
      <c r="O245" t="s">
        <v>25</v>
      </c>
      <c r="P245" t="s">
        <v>186</v>
      </c>
      <c r="Q245" t="e">
        <f t="shared" si="7"/>
        <v>#NAME?</v>
      </c>
      <c r="R245" t="s">
        <v>25</v>
      </c>
      <c r="S245" t="s">
        <v>24</v>
      </c>
      <c r="T245">
        <v>8.1971939999999996</v>
      </c>
      <c r="U245" t="s">
        <v>25</v>
      </c>
      <c r="V245" t="s">
        <v>1888</v>
      </c>
      <c r="W245">
        <v>0.05</v>
      </c>
      <c r="X245" t="s">
        <v>189</v>
      </c>
      <c r="Y245">
        <v>1000000</v>
      </c>
      <c r="Z245" t="s">
        <v>190</v>
      </c>
      <c r="AA245">
        <v>10</v>
      </c>
      <c r="AB245" t="s">
        <v>191</v>
      </c>
      <c r="AC245">
        <v>500</v>
      </c>
      <c r="AD245" t="s">
        <v>192</v>
      </c>
      <c r="AE245">
        <v>10</v>
      </c>
      <c r="AF245" t="s">
        <v>193</v>
      </c>
      <c r="AG245">
        <v>20</v>
      </c>
    </row>
    <row r="246" spans="1:33">
      <c r="A246">
        <v>600</v>
      </c>
      <c r="B246" t="s">
        <v>182</v>
      </c>
      <c r="C246">
        <v>152</v>
      </c>
      <c r="D246" t="s">
        <v>183</v>
      </c>
      <c r="E246" t="s">
        <v>184</v>
      </c>
      <c r="F246">
        <v>1.1240000000000001</v>
      </c>
      <c r="G246" t="s">
        <v>185</v>
      </c>
      <c r="H246">
        <v>2.32E-4</v>
      </c>
      <c r="I246" t="s">
        <v>25</v>
      </c>
      <c r="J246" t="s">
        <v>290</v>
      </c>
      <c r="K246">
        <v>8.0022610000000007</v>
      </c>
      <c r="L246" t="s">
        <v>25</v>
      </c>
      <c r="M246" t="s">
        <v>291</v>
      </c>
      <c r="N246">
        <v>2.4000000000000001E-4</v>
      </c>
      <c r="O246" t="s">
        <v>25</v>
      </c>
      <c r="P246" t="s">
        <v>186</v>
      </c>
      <c r="Q246" t="e">
        <f t="shared" si="7"/>
        <v>#NAME?</v>
      </c>
      <c r="R246" t="s">
        <v>25</v>
      </c>
      <c r="S246" t="s">
        <v>24</v>
      </c>
      <c r="T246">
        <v>8.1895589999999991</v>
      </c>
      <c r="U246" t="s">
        <v>25</v>
      </c>
      <c r="V246" t="s">
        <v>1888</v>
      </c>
      <c r="W246">
        <v>0.05</v>
      </c>
      <c r="X246" t="s">
        <v>189</v>
      </c>
      <c r="Y246">
        <v>1000000</v>
      </c>
      <c r="Z246" t="s">
        <v>190</v>
      </c>
      <c r="AA246">
        <v>10</v>
      </c>
      <c r="AB246" t="s">
        <v>191</v>
      </c>
      <c r="AC246">
        <v>500</v>
      </c>
      <c r="AD246" t="s">
        <v>192</v>
      </c>
      <c r="AE246">
        <v>10</v>
      </c>
      <c r="AF246" t="s">
        <v>193</v>
      </c>
      <c r="AG246">
        <v>20</v>
      </c>
    </row>
    <row r="247" spans="1:33">
      <c r="A247">
        <v>599</v>
      </c>
      <c r="B247" t="s">
        <v>182</v>
      </c>
      <c r="C247">
        <v>152</v>
      </c>
      <c r="D247" t="s">
        <v>183</v>
      </c>
      <c r="E247" t="s">
        <v>184</v>
      </c>
      <c r="F247">
        <v>1.1240000000000001</v>
      </c>
      <c r="G247" t="s">
        <v>185</v>
      </c>
      <c r="H247">
        <v>2.33E-4</v>
      </c>
      <c r="I247" t="s">
        <v>25</v>
      </c>
      <c r="J247" t="s">
        <v>290</v>
      </c>
      <c r="K247">
        <v>8.0072109999999999</v>
      </c>
      <c r="L247" t="s">
        <v>25</v>
      </c>
      <c r="M247" t="s">
        <v>291</v>
      </c>
      <c r="N247">
        <v>2.41E-4</v>
      </c>
      <c r="O247" t="s">
        <v>25</v>
      </c>
      <c r="P247" t="s">
        <v>186</v>
      </c>
      <c r="Q247" t="e">
        <f t="shared" si="7"/>
        <v>#NAME?</v>
      </c>
      <c r="R247" t="s">
        <v>25</v>
      </c>
      <c r="S247" t="s">
        <v>24</v>
      </c>
      <c r="T247">
        <v>8.202852</v>
      </c>
      <c r="U247" t="s">
        <v>25</v>
      </c>
      <c r="V247" t="s">
        <v>1888</v>
      </c>
      <c r="W247">
        <v>0.05</v>
      </c>
      <c r="X247" t="s">
        <v>189</v>
      </c>
      <c r="Y247">
        <v>1000000</v>
      </c>
      <c r="Z247" t="s">
        <v>190</v>
      </c>
      <c r="AA247">
        <v>10</v>
      </c>
      <c r="AB247" t="s">
        <v>191</v>
      </c>
      <c r="AC247">
        <v>500</v>
      </c>
      <c r="AD247" t="s">
        <v>192</v>
      </c>
      <c r="AE247">
        <v>10</v>
      </c>
      <c r="AF247" t="s">
        <v>193</v>
      </c>
      <c r="AG247">
        <v>20</v>
      </c>
    </row>
    <row r="248" spans="1:33">
      <c r="A248">
        <v>598</v>
      </c>
      <c r="B248" t="s">
        <v>182</v>
      </c>
      <c r="C248">
        <v>152</v>
      </c>
      <c r="D248" t="s">
        <v>183</v>
      </c>
      <c r="E248" t="s">
        <v>184</v>
      </c>
      <c r="F248">
        <v>1.1240000000000001</v>
      </c>
      <c r="G248" t="s">
        <v>185</v>
      </c>
      <c r="H248">
        <v>2.3599999999999999E-4</v>
      </c>
      <c r="I248" t="s">
        <v>25</v>
      </c>
      <c r="J248" t="s">
        <v>290</v>
      </c>
      <c r="K248">
        <v>7.9884199999999996</v>
      </c>
      <c r="L248" t="s">
        <v>25</v>
      </c>
      <c r="M248" t="s">
        <v>291</v>
      </c>
      <c r="N248">
        <v>2.4399999999999999E-4</v>
      </c>
      <c r="O248" t="s">
        <v>25</v>
      </c>
      <c r="P248" t="s">
        <v>186</v>
      </c>
      <c r="Q248" t="e">
        <f t="shared" si="7"/>
        <v>#NAME?</v>
      </c>
      <c r="R248" t="s">
        <v>25</v>
      </c>
      <c r="S248" t="s">
        <v>24</v>
      </c>
      <c r="T248">
        <v>8.1661020000000004</v>
      </c>
      <c r="U248" t="s">
        <v>25</v>
      </c>
      <c r="V248" t="s">
        <v>1888</v>
      </c>
      <c r="W248">
        <v>0.05</v>
      </c>
      <c r="X248" t="s">
        <v>189</v>
      </c>
      <c r="Y248">
        <v>1000000</v>
      </c>
      <c r="Z248" t="s">
        <v>190</v>
      </c>
      <c r="AA248">
        <v>10</v>
      </c>
      <c r="AB248" t="s">
        <v>191</v>
      </c>
      <c r="AC248">
        <v>500</v>
      </c>
      <c r="AD248" t="s">
        <v>192</v>
      </c>
      <c r="AE248">
        <v>10</v>
      </c>
      <c r="AF248" t="s">
        <v>193</v>
      </c>
      <c r="AG248">
        <v>20</v>
      </c>
    </row>
    <row r="249" spans="1:33">
      <c r="A249">
        <v>597</v>
      </c>
      <c r="B249" t="s">
        <v>182</v>
      </c>
      <c r="C249">
        <v>152</v>
      </c>
      <c r="D249" t="s">
        <v>183</v>
      </c>
      <c r="E249" t="s">
        <v>184</v>
      </c>
      <c r="F249">
        <v>1.1240000000000001</v>
      </c>
      <c r="G249" t="s">
        <v>185</v>
      </c>
      <c r="H249">
        <v>2.3499999999999999E-4</v>
      </c>
      <c r="I249" t="s">
        <v>25</v>
      </c>
      <c r="J249" t="s">
        <v>290</v>
      </c>
      <c r="K249">
        <v>8.5467320000000004</v>
      </c>
      <c r="L249" t="s">
        <v>25</v>
      </c>
      <c r="M249" t="s">
        <v>291</v>
      </c>
      <c r="N249">
        <v>0</v>
      </c>
    </row>
    <row r="250" spans="1:33">
      <c r="A250" t="s">
        <v>25</v>
      </c>
      <c r="B250" t="s">
        <v>186</v>
      </c>
      <c r="C250" t="e">
        <f>-nan</f>
        <v>#NAME?</v>
      </c>
      <c r="D250" t="s">
        <v>25</v>
      </c>
      <c r="E250" t="s">
        <v>24</v>
      </c>
      <c r="F250">
        <v>8.3923710000000007</v>
      </c>
      <c r="G250" t="s">
        <v>25</v>
      </c>
      <c r="H250" t="s">
        <v>1888</v>
      </c>
      <c r="I250">
        <v>0.05</v>
      </c>
      <c r="J250" t="s">
        <v>189</v>
      </c>
      <c r="K250">
        <v>1000000</v>
      </c>
      <c r="L250" t="s">
        <v>190</v>
      </c>
      <c r="M250">
        <v>10</v>
      </c>
      <c r="N250" t="s">
        <v>191</v>
      </c>
      <c r="O250">
        <v>500</v>
      </c>
      <c r="P250" t="s">
        <v>192</v>
      </c>
      <c r="Q250">
        <v>10</v>
      </c>
      <c r="R250" t="s">
        <v>193</v>
      </c>
      <c r="S250">
        <v>20</v>
      </c>
    </row>
    <row r="251" spans="1:33">
      <c r="A251">
        <v>596</v>
      </c>
      <c r="B251" t="s">
        <v>182</v>
      </c>
      <c r="C251">
        <v>152</v>
      </c>
      <c r="D251" t="s">
        <v>183</v>
      </c>
      <c r="E251" t="s">
        <v>184</v>
      </c>
      <c r="F251">
        <v>1.1240000000000001</v>
      </c>
      <c r="G251" t="s">
        <v>185</v>
      </c>
      <c r="H251">
        <v>2.32E-4</v>
      </c>
      <c r="I251" t="s">
        <v>25</v>
      </c>
      <c r="J251" t="s">
        <v>290</v>
      </c>
      <c r="K251">
        <v>8.0824110000000005</v>
      </c>
      <c r="L251" t="s">
        <v>25</v>
      </c>
      <c r="M251" t="s">
        <v>291</v>
      </c>
      <c r="N251">
        <v>2.4000000000000001E-4</v>
      </c>
      <c r="O251" t="s">
        <v>25</v>
      </c>
      <c r="P251" t="s">
        <v>186</v>
      </c>
      <c r="Q251" t="e">
        <f t="shared" ref="Q251:Q262" si="8">-nan</f>
        <v>#NAME?</v>
      </c>
      <c r="R251" t="s">
        <v>25</v>
      </c>
      <c r="S251" t="s">
        <v>24</v>
      </c>
      <c r="T251">
        <v>8.2203809999999997</v>
      </c>
      <c r="U251" t="s">
        <v>25</v>
      </c>
      <c r="V251" t="s">
        <v>1888</v>
      </c>
      <c r="W251">
        <v>0.05</v>
      </c>
      <c r="X251" t="s">
        <v>189</v>
      </c>
      <c r="Y251">
        <v>1000000</v>
      </c>
      <c r="Z251" t="s">
        <v>190</v>
      </c>
      <c r="AA251">
        <v>10</v>
      </c>
      <c r="AB251" t="s">
        <v>191</v>
      </c>
      <c r="AC251">
        <v>500</v>
      </c>
      <c r="AD251" t="s">
        <v>192</v>
      </c>
      <c r="AE251">
        <v>10</v>
      </c>
      <c r="AF251" t="s">
        <v>193</v>
      </c>
      <c r="AG251">
        <v>20</v>
      </c>
    </row>
    <row r="252" spans="1:33">
      <c r="A252">
        <v>595</v>
      </c>
      <c r="B252" t="s">
        <v>182</v>
      </c>
      <c r="C252">
        <v>152</v>
      </c>
      <c r="D252" t="s">
        <v>183</v>
      </c>
      <c r="E252" t="s">
        <v>184</v>
      </c>
      <c r="F252">
        <v>1.1240000000000001</v>
      </c>
      <c r="G252" t="s">
        <v>185</v>
      </c>
      <c r="H252">
        <v>2.32E-4</v>
      </c>
      <c r="I252" t="s">
        <v>25</v>
      </c>
      <c r="J252" t="s">
        <v>290</v>
      </c>
      <c r="K252">
        <v>8.3209210000000002</v>
      </c>
      <c r="L252" t="s">
        <v>25</v>
      </c>
      <c r="M252" t="s">
        <v>291</v>
      </c>
      <c r="N252">
        <v>2.4000000000000001E-4</v>
      </c>
      <c r="O252" t="s">
        <v>25</v>
      </c>
      <c r="P252" t="s">
        <v>186</v>
      </c>
      <c r="Q252" t="e">
        <f t="shared" si="8"/>
        <v>#NAME?</v>
      </c>
      <c r="R252" t="s">
        <v>25</v>
      </c>
      <c r="S252" t="s">
        <v>24</v>
      </c>
      <c r="T252">
        <v>8.2431260000000002</v>
      </c>
      <c r="U252" t="s">
        <v>25</v>
      </c>
      <c r="V252" t="s">
        <v>1888</v>
      </c>
      <c r="W252">
        <v>0.05</v>
      </c>
      <c r="X252" t="s">
        <v>189</v>
      </c>
      <c r="Y252">
        <v>1000000</v>
      </c>
      <c r="Z252" t="s">
        <v>190</v>
      </c>
      <c r="AA252">
        <v>10</v>
      </c>
      <c r="AB252" t="s">
        <v>191</v>
      </c>
      <c r="AC252">
        <v>500</v>
      </c>
      <c r="AD252" t="s">
        <v>192</v>
      </c>
      <c r="AE252">
        <v>10</v>
      </c>
      <c r="AF252" t="s">
        <v>193</v>
      </c>
      <c r="AG252">
        <v>20</v>
      </c>
    </row>
    <row r="253" spans="1:33">
      <c r="A253">
        <v>594</v>
      </c>
      <c r="B253" t="s">
        <v>182</v>
      </c>
      <c r="C253">
        <v>152</v>
      </c>
      <c r="D253" t="s">
        <v>183</v>
      </c>
      <c r="E253" t="s">
        <v>184</v>
      </c>
      <c r="F253">
        <v>1.1240000000000001</v>
      </c>
      <c r="G253" t="s">
        <v>185</v>
      </c>
      <c r="H253">
        <v>2.33E-4</v>
      </c>
      <c r="I253" t="s">
        <v>25</v>
      </c>
      <c r="J253" t="s">
        <v>290</v>
      </c>
      <c r="K253">
        <v>8.1033200000000001</v>
      </c>
      <c r="L253" t="s">
        <v>25</v>
      </c>
      <c r="M253" t="s">
        <v>291</v>
      </c>
      <c r="N253">
        <v>2.41E-4</v>
      </c>
      <c r="O253" t="s">
        <v>25</v>
      </c>
      <c r="P253" t="s">
        <v>186</v>
      </c>
      <c r="Q253" t="e">
        <f t="shared" si="8"/>
        <v>#NAME?</v>
      </c>
      <c r="R253" t="s">
        <v>25</v>
      </c>
      <c r="S253" t="s">
        <v>24</v>
      </c>
      <c r="T253">
        <v>8.1643690000000007</v>
      </c>
      <c r="U253" t="s">
        <v>25</v>
      </c>
      <c r="V253" t="s">
        <v>1888</v>
      </c>
      <c r="W253">
        <v>0.05</v>
      </c>
      <c r="X253" t="s">
        <v>189</v>
      </c>
      <c r="Y253">
        <v>1000000</v>
      </c>
      <c r="Z253" t="s">
        <v>190</v>
      </c>
      <c r="AA253">
        <v>10</v>
      </c>
      <c r="AB253" t="s">
        <v>191</v>
      </c>
      <c r="AC253">
        <v>500</v>
      </c>
      <c r="AD253" t="s">
        <v>192</v>
      </c>
      <c r="AE253">
        <v>10</v>
      </c>
      <c r="AF253" t="s">
        <v>193</v>
      </c>
      <c r="AG253">
        <v>20</v>
      </c>
    </row>
    <row r="254" spans="1:33">
      <c r="A254">
        <v>593</v>
      </c>
      <c r="B254" t="s">
        <v>182</v>
      </c>
      <c r="C254">
        <v>152</v>
      </c>
      <c r="D254" t="s">
        <v>183</v>
      </c>
      <c r="E254" t="s">
        <v>184</v>
      </c>
      <c r="F254">
        <v>1.1240000000000001</v>
      </c>
      <c r="G254" t="s">
        <v>185</v>
      </c>
      <c r="H254">
        <v>2.31E-4</v>
      </c>
      <c r="I254" t="s">
        <v>25</v>
      </c>
      <c r="J254" t="s">
        <v>290</v>
      </c>
      <c r="K254">
        <v>7.9334300000000004</v>
      </c>
      <c r="L254" t="s">
        <v>25</v>
      </c>
      <c r="M254" t="s">
        <v>291</v>
      </c>
      <c r="N254">
        <v>2.3800000000000001E-4</v>
      </c>
      <c r="O254" t="s">
        <v>25</v>
      </c>
      <c r="P254" t="s">
        <v>186</v>
      </c>
      <c r="Q254" t="e">
        <f t="shared" si="8"/>
        <v>#NAME?</v>
      </c>
      <c r="R254" t="s">
        <v>25</v>
      </c>
      <c r="S254" t="s">
        <v>24</v>
      </c>
      <c r="T254">
        <v>8.1736620000000002</v>
      </c>
      <c r="U254" t="s">
        <v>25</v>
      </c>
      <c r="V254" t="s">
        <v>1888</v>
      </c>
      <c r="W254">
        <v>0.05</v>
      </c>
      <c r="X254" t="s">
        <v>189</v>
      </c>
      <c r="Y254">
        <v>1000000</v>
      </c>
      <c r="Z254" t="s">
        <v>190</v>
      </c>
      <c r="AA254">
        <v>10</v>
      </c>
      <c r="AB254" t="s">
        <v>191</v>
      </c>
      <c r="AC254">
        <v>500</v>
      </c>
      <c r="AD254" t="s">
        <v>192</v>
      </c>
      <c r="AE254">
        <v>10</v>
      </c>
      <c r="AF254" t="s">
        <v>193</v>
      </c>
      <c r="AG254">
        <v>20</v>
      </c>
    </row>
    <row r="255" spans="1:33">
      <c r="A255">
        <v>592</v>
      </c>
      <c r="B255" t="s">
        <v>182</v>
      </c>
      <c r="C255">
        <v>152</v>
      </c>
      <c r="D255" t="s">
        <v>183</v>
      </c>
      <c r="E255" t="s">
        <v>184</v>
      </c>
      <c r="F255">
        <v>1.1240000000000001</v>
      </c>
      <c r="G255" t="s">
        <v>185</v>
      </c>
      <c r="H255">
        <v>2.2499999999999999E-4</v>
      </c>
      <c r="I255" t="s">
        <v>25</v>
      </c>
      <c r="J255" t="s">
        <v>290</v>
      </c>
      <c r="K255">
        <v>7.96821</v>
      </c>
      <c r="L255" t="s">
        <v>25</v>
      </c>
      <c r="M255" t="s">
        <v>291</v>
      </c>
      <c r="N255">
        <v>2.33E-4</v>
      </c>
      <c r="O255" t="s">
        <v>25</v>
      </c>
      <c r="P255" t="s">
        <v>186</v>
      </c>
      <c r="Q255" t="e">
        <f t="shared" si="8"/>
        <v>#NAME?</v>
      </c>
      <c r="R255" t="s">
        <v>25</v>
      </c>
      <c r="S255" t="s">
        <v>24</v>
      </c>
      <c r="T255">
        <v>8.100479</v>
      </c>
      <c r="U255" t="s">
        <v>25</v>
      </c>
      <c r="V255" t="s">
        <v>1888</v>
      </c>
      <c r="W255">
        <v>0.05</v>
      </c>
      <c r="X255" t="s">
        <v>189</v>
      </c>
      <c r="Y255">
        <v>1000000</v>
      </c>
      <c r="Z255" t="s">
        <v>190</v>
      </c>
      <c r="AA255">
        <v>10</v>
      </c>
      <c r="AB255" t="s">
        <v>191</v>
      </c>
      <c r="AC255">
        <v>500</v>
      </c>
      <c r="AD255" t="s">
        <v>192</v>
      </c>
      <c r="AE255">
        <v>10</v>
      </c>
      <c r="AF255" t="s">
        <v>193</v>
      </c>
      <c r="AG255">
        <v>20</v>
      </c>
    </row>
    <row r="256" spans="1:33">
      <c r="A256">
        <v>591</v>
      </c>
      <c r="B256" t="s">
        <v>182</v>
      </c>
      <c r="C256">
        <v>152</v>
      </c>
      <c r="D256" t="s">
        <v>183</v>
      </c>
      <c r="E256" t="s">
        <v>184</v>
      </c>
      <c r="F256">
        <v>0</v>
      </c>
      <c r="G256" t="s">
        <v>185</v>
      </c>
      <c r="H256">
        <v>2.2599999999999999E-4</v>
      </c>
      <c r="I256" t="s">
        <v>25</v>
      </c>
      <c r="J256" t="s">
        <v>290</v>
      </c>
      <c r="K256">
        <v>8.1093980000000006</v>
      </c>
      <c r="L256" t="s">
        <v>25</v>
      </c>
      <c r="M256" t="s">
        <v>291</v>
      </c>
      <c r="N256">
        <v>2.34E-4</v>
      </c>
      <c r="O256" t="s">
        <v>25</v>
      </c>
      <c r="P256" t="s">
        <v>186</v>
      </c>
      <c r="Q256" t="e">
        <f t="shared" si="8"/>
        <v>#NAME?</v>
      </c>
      <c r="R256" t="s">
        <v>25</v>
      </c>
      <c r="S256" t="s">
        <v>24</v>
      </c>
      <c r="T256">
        <v>9.8247579999999992</v>
      </c>
      <c r="U256" t="s">
        <v>25</v>
      </c>
      <c r="V256" t="s">
        <v>1888</v>
      </c>
      <c r="W256">
        <v>0.05</v>
      </c>
      <c r="X256" t="s">
        <v>189</v>
      </c>
      <c r="Y256">
        <v>1000000</v>
      </c>
      <c r="Z256" t="s">
        <v>190</v>
      </c>
      <c r="AA256">
        <v>10</v>
      </c>
      <c r="AB256" t="s">
        <v>191</v>
      </c>
      <c r="AC256">
        <v>500</v>
      </c>
      <c r="AD256" t="s">
        <v>192</v>
      </c>
      <c r="AE256">
        <v>10</v>
      </c>
      <c r="AF256" t="s">
        <v>193</v>
      </c>
      <c r="AG256">
        <v>20</v>
      </c>
    </row>
    <row r="257" spans="1:33">
      <c r="A257">
        <v>590</v>
      </c>
      <c r="B257" t="s">
        <v>182</v>
      </c>
      <c r="C257">
        <v>152</v>
      </c>
      <c r="D257" t="s">
        <v>183</v>
      </c>
      <c r="E257" t="s">
        <v>184</v>
      </c>
      <c r="F257">
        <v>0</v>
      </c>
      <c r="G257" t="s">
        <v>185</v>
      </c>
      <c r="H257">
        <v>2.3599999999999999E-4</v>
      </c>
      <c r="I257" t="s">
        <v>25</v>
      </c>
      <c r="J257" t="s">
        <v>290</v>
      </c>
      <c r="K257">
        <v>8.8218409999999992</v>
      </c>
      <c r="L257" t="s">
        <v>25</v>
      </c>
      <c r="M257" t="s">
        <v>291</v>
      </c>
      <c r="N257">
        <v>2.4499999999999999E-4</v>
      </c>
      <c r="O257" t="s">
        <v>25</v>
      </c>
      <c r="P257" t="s">
        <v>186</v>
      </c>
      <c r="Q257" t="e">
        <f t="shared" si="8"/>
        <v>#NAME?</v>
      </c>
      <c r="R257" t="s">
        <v>25</v>
      </c>
      <c r="S257" t="s">
        <v>24</v>
      </c>
      <c r="T257">
        <v>8.7121940000000002</v>
      </c>
      <c r="U257" t="s">
        <v>25</v>
      </c>
      <c r="V257" t="s">
        <v>1888</v>
      </c>
      <c r="W257">
        <v>0.05</v>
      </c>
      <c r="X257" t="s">
        <v>189</v>
      </c>
      <c r="Y257">
        <v>1000000</v>
      </c>
      <c r="Z257" t="s">
        <v>190</v>
      </c>
      <c r="AA257">
        <v>10</v>
      </c>
      <c r="AB257" t="s">
        <v>191</v>
      </c>
      <c r="AC257">
        <v>500</v>
      </c>
      <c r="AD257" t="s">
        <v>192</v>
      </c>
      <c r="AE257">
        <v>10</v>
      </c>
      <c r="AF257" t="s">
        <v>193</v>
      </c>
      <c r="AG257">
        <v>20</v>
      </c>
    </row>
    <row r="258" spans="1:33">
      <c r="A258">
        <v>589</v>
      </c>
      <c r="B258" t="s">
        <v>182</v>
      </c>
      <c r="C258">
        <v>152</v>
      </c>
      <c r="D258" t="s">
        <v>183</v>
      </c>
      <c r="E258" t="s">
        <v>184</v>
      </c>
      <c r="F258">
        <v>0</v>
      </c>
      <c r="G258" t="s">
        <v>185</v>
      </c>
      <c r="H258">
        <v>2.6200000000000003E-4</v>
      </c>
      <c r="I258" t="s">
        <v>25</v>
      </c>
      <c r="J258" t="s">
        <v>290</v>
      </c>
      <c r="K258">
        <v>8.6939779999999995</v>
      </c>
      <c r="L258" t="s">
        <v>25</v>
      </c>
      <c r="M258" t="s">
        <v>291</v>
      </c>
      <c r="N258">
        <v>2.7099999999999997E-4</v>
      </c>
      <c r="O258" t="s">
        <v>25</v>
      </c>
      <c r="P258" t="s">
        <v>186</v>
      </c>
      <c r="Q258" t="e">
        <f t="shared" si="8"/>
        <v>#NAME?</v>
      </c>
      <c r="R258" t="s">
        <v>25</v>
      </c>
      <c r="S258" t="s">
        <v>24</v>
      </c>
      <c r="T258">
        <v>8.7511379999999992</v>
      </c>
      <c r="U258" t="s">
        <v>25</v>
      </c>
      <c r="V258" t="s">
        <v>1888</v>
      </c>
      <c r="W258">
        <v>0.05</v>
      </c>
      <c r="X258" t="s">
        <v>189</v>
      </c>
      <c r="Y258">
        <v>1000000</v>
      </c>
      <c r="Z258" t="s">
        <v>190</v>
      </c>
      <c r="AA258">
        <v>10</v>
      </c>
      <c r="AB258" t="s">
        <v>191</v>
      </c>
      <c r="AC258">
        <v>500</v>
      </c>
      <c r="AD258" t="s">
        <v>192</v>
      </c>
      <c r="AE258">
        <v>10</v>
      </c>
      <c r="AF258" t="s">
        <v>193</v>
      </c>
      <c r="AG258">
        <v>20</v>
      </c>
    </row>
    <row r="259" spans="1:33">
      <c r="A259">
        <v>588</v>
      </c>
      <c r="B259" t="s">
        <v>182</v>
      </c>
      <c r="C259">
        <v>152</v>
      </c>
      <c r="D259" t="s">
        <v>183</v>
      </c>
      <c r="E259" t="s">
        <v>184</v>
      </c>
      <c r="F259">
        <v>0</v>
      </c>
      <c r="G259" t="s">
        <v>185</v>
      </c>
      <c r="H259">
        <v>2.6200000000000003E-4</v>
      </c>
      <c r="I259" t="s">
        <v>25</v>
      </c>
      <c r="J259" t="s">
        <v>290</v>
      </c>
      <c r="K259">
        <v>8.5293989999999997</v>
      </c>
      <c r="L259" t="s">
        <v>25</v>
      </c>
      <c r="M259" t="s">
        <v>291</v>
      </c>
      <c r="N259">
        <v>2.7099999999999997E-4</v>
      </c>
      <c r="O259" t="s">
        <v>25</v>
      </c>
      <c r="P259" t="s">
        <v>186</v>
      </c>
      <c r="Q259" t="e">
        <f t="shared" si="8"/>
        <v>#NAME?</v>
      </c>
      <c r="R259" t="s">
        <v>25</v>
      </c>
      <c r="S259" t="s">
        <v>24</v>
      </c>
      <c r="T259">
        <v>8.7347169999999998</v>
      </c>
      <c r="U259" t="s">
        <v>25</v>
      </c>
      <c r="V259" t="s">
        <v>1888</v>
      </c>
      <c r="W259">
        <v>0.05</v>
      </c>
      <c r="X259" t="s">
        <v>189</v>
      </c>
      <c r="Y259">
        <v>1000000</v>
      </c>
      <c r="Z259" t="s">
        <v>190</v>
      </c>
      <c r="AA259">
        <v>10</v>
      </c>
      <c r="AB259" t="s">
        <v>191</v>
      </c>
      <c r="AC259">
        <v>500</v>
      </c>
      <c r="AD259" t="s">
        <v>192</v>
      </c>
      <c r="AE259">
        <v>10</v>
      </c>
      <c r="AF259" t="s">
        <v>193</v>
      </c>
      <c r="AG259">
        <v>20</v>
      </c>
    </row>
    <row r="260" spans="1:33">
      <c r="A260">
        <v>587</v>
      </c>
      <c r="B260" t="s">
        <v>182</v>
      </c>
      <c r="C260">
        <v>152</v>
      </c>
      <c r="D260" t="s">
        <v>183</v>
      </c>
      <c r="E260" t="s">
        <v>184</v>
      </c>
      <c r="F260">
        <v>0</v>
      </c>
      <c r="G260" t="s">
        <v>185</v>
      </c>
      <c r="H260">
        <v>2.6400000000000002E-4</v>
      </c>
      <c r="I260" t="s">
        <v>25</v>
      </c>
      <c r="J260" t="s">
        <v>290</v>
      </c>
      <c r="K260">
        <v>8.5379989999999992</v>
      </c>
      <c r="L260" t="s">
        <v>25</v>
      </c>
      <c r="M260" t="s">
        <v>291</v>
      </c>
      <c r="N260">
        <v>2.7300000000000002E-4</v>
      </c>
      <c r="O260" t="s">
        <v>25</v>
      </c>
      <c r="P260" t="s">
        <v>186</v>
      </c>
      <c r="Q260" t="e">
        <f t="shared" si="8"/>
        <v>#NAME?</v>
      </c>
      <c r="R260" t="s">
        <v>25</v>
      </c>
      <c r="S260" t="s">
        <v>24</v>
      </c>
      <c r="T260">
        <v>8.7529850000000007</v>
      </c>
      <c r="U260" t="s">
        <v>25</v>
      </c>
      <c r="V260" t="s">
        <v>1888</v>
      </c>
      <c r="W260">
        <v>0.05</v>
      </c>
      <c r="X260" t="s">
        <v>189</v>
      </c>
      <c r="Y260">
        <v>1000000</v>
      </c>
      <c r="Z260" t="s">
        <v>190</v>
      </c>
      <c r="AA260">
        <v>10</v>
      </c>
      <c r="AB260" t="s">
        <v>191</v>
      </c>
      <c r="AC260">
        <v>500</v>
      </c>
      <c r="AD260" t="s">
        <v>192</v>
      </c>
      <c r="AE260">
        <v>10</v>
      </c>
      <c r="AF260" t="s">
        <v>193</v>
      </c>
      <c r="AG260">
        <v>20</v>
      </c>
    </row>
    <row r="261" spans="1:33">
      <c r="A261">
        <v>586</v>
      </c>
      <c r="B261" t="s">
        <v>182</v>
      </c>
      <c r="C261">
        <v>152</v>
      </c>
      <c r="D261" t="s">
        <v>183</v>
      </c>
      <c r="E261" t="s">
        <v>184</v>
      </c>
      <c r="F261">
        <v>0</v>
      </c>
      <c r="G261" t="s">
        <v>185</v>
      </c>
      <c r="H261">
        <v>2.6400000000000002E-4</v>
      </c>
      <c r="I261" t="s">
        <v>25</v>
      </c>
      <c r="J261" t="s">
        <v>290</v>
      </c>
      <c r="K261">
        <v>8.1389700000000005</v>
      </c>
      <c r="L261" t="s">
        <v>25</v>
      </c>
      <c r="M261" t="s">
        <v>291</v>
      </c>
      <c r="N261">
        <v>2.72E-4</v>
      </c>
      <c r="O261" t="s">
        <v>25</v>
      </c>
      <c r="P261" t="s">
        <v>186</v>
      </c>
      <c r="Q261" t="e">
        <f t="shared" si="8"/>
        <v>#NAME?</v>
      </c>
      <c r="R261" t="s">
        <v>25</v>
      </c>
      <c r="S261" t="s">
        <v>24</v>
      </c>
      <c r="T261">
        <v>8.7795170000000002</v>
      </c>
      <c r="U261" t="s">
        <v>25</v>
      </c>
      <c r="V261" t="s">
        <v>1888</v>
      </c>
      <c r="W261">
        <v>0.05</v>
      </c>
      <c r="X261" t="s">
        <v>189</v>
      </c>
      <c r="Y261">
        <v>1000000</v>
      </c>
      <c r="Z261" t="s">
        <v>190</v>
      </c>
      <c r="AA261">
        <v>10</v>
      </c>
      <c r="AB261" t="s">
        <v>191</v>
      </c>
      <c r="AC261">
        <v>500</v>
      </c>
      <c r="AD261" t="s">
        <v>192</v>
      </c>
      <c r="AE261">
        <v>10</v>
      </c>
      <c r="AF261" t="s">
        <v>193</v>
      </c>
      <c r="AG261">
        <v>20</v>
      </c>
    </row>
    <row r="262" spans="1:33">
      <c r="A262">
        <v>585</v>
      </c>
      <c r="B262" t="s">
        <v>182</v>
      </c>
      <c r="C262">
        <v>152</v>
      </c>
      <c r="D262" t="s">
        <v>183</v>
      </c>
      <c r="E262" t="s">
        <v>184</v>
      </c>
      <c r="F262">
        <v>0</v>
      </c>
      <c r="G262" t="s">
        <v>185</v>
      </c>
      <c r="H262">
        <v>2.61E-4</v>
      </c>
      <c r="I262" t="s">
        <v>25</v>
      </c>
      <c r="J262" t="s">
        <v>290</v>
      </c>
      <c r="K262">
        <v>8.1267390000000006</v>
      </c>
      <c r="L262" t="s">
        <v>25</v>
      </c>
      <c r="M262" t="s">
        <v>291</v>
      </c>
      <c r="N262">
        <v>2.6899999999999998E-4</v>
      </c>
      <c r="O262" t="s">
        <v>25</v>
      </c>
      <c r="P262" t="s">
        <v>186</v>
      </c>
      <c r="Q262" t="e">
        <f t="shared" si="8"/>
        <v>#NAME?</v>
      </c>
      <c r="R262" t="s">
        <v>25</v>
      </c>
      <c r="S262" t="s">
        <v>24</v>
      </c>
      <c r="T262">
        <v>8.7532580000000006</v>
      </c>
      <c r="U262" t="s">
        <v>25</v>
      </c>
      <c r="V262" t="s">
        <v>1888</v>
      </c>
      <c r="W262">
        <v>0.05</v>
      </c>
      <c r="X262" t="s">
        <v>189</v>
      </c>
      <c r="Y262">
        <v>1000000</v>
      </c>
      <c r="Z262" t="s">
        <v>190</v>
      </c>
      <c r="AA262">
        <v>10</v>
      </c>
      <c r="AB262" t="s">
        <v>191</v>
      </c>
      <c r="AC262">
        <v>500</v>
      </c>
      <c r="AD262" t="s">
        <v>192</v>
      </c>
      <c r="AE262">
        <v>10</v>
      </c>
      <c r="AF262" t="s">
        <v>193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8"/>
  <sheetData>
    <row r="1" spans="1:31">
      <c r="A1">
        <v>1181</v>
      </c>
      <c r="B1" t="s">
        <v>182</v>
      </c>
      <c r="C1">
        <v>57</v>
      </c>
      <c r="D1" t="s">
        <v>183</v>
      </c>
      <c r="E1" t="s">
        <v>184</v>
      </c>
      <c r="F1">
        <v>35560.055</v>
      </c>
      <c r="G1" t="s">
        <v>185</v>
      </c>
      <c r="H1">
        <v>7.1000000000000005E-5</v>
      </c>
      <c r="I1" t="s">
        <v>25</v>
      </c>
      <c r="J1" t="s">
        <v>290</v>
      </c>
      <c r="K1">
        <v>5.8289710000000001</v>
      </c>
      <c r="L1" t="s">
        <v>25</v>
      </c>
      <c r="M1" t="s">
        <v>291</v>
      </c>
      <c r="N1">
        <v>7.7000000000000001E-5</v>
      </c>
      <c r="O1" t="s">
        <v>25</v>
      </c>
      <c r="P1" t="s">
        <v>186</v>
      </c>
      <c r="Q1" t="e">
        <f t="shared" ref="Q1:Q22" si="0">-nan</f>
        <v>#NAME?</v>
      </c>
      <c r="R1" t="s">
        <v>25</v>
      </c>
      <c r="S1" t="s">
        <v>24</v>
      </c>
      <c r="T1">
        <v>6.1250819999999999</v>
      </c>
      <c r="U1" t="s">
        <v>25</v>
      </c>
      <c r="V1" t="s">
        <v>189</v>
      </c>
      <c r="W1">
        <v>1000000</v>
      </c>
      <c r="X1" t="s">
        <v>190</v>
      </c>
      <c r="Y1">
        <v>5</v>
      </c>
      <c r="Z1" t="s">
        <v>191</v>
      </c>
      <c r="AA1">
        <v>1000</v>
      </c>
      <c r="AB1" t="s">
        <v>192</v>
      </c>
      <c r="AC1">
        <v>20</v>
      </c>
      <c r="AD1" t="s">
        <v>193</v>
      </c>
      <c r="AE1">
        <v>30</v>
      </c>
    </row>
    <row r="2" spans="1:31">
      <c r="A2">
        <v>1180</v>
      </c>
      <c r="B2" t="s">
        <v>182</v>
      </c>
      <c r="C2">
        <v>57</v>
      </c>
      <c r="D2" t="s">
        <v>183</v>
      </c>
      <c r="E2" t="s">
        <v>184</v>
      </c>
      <c r="F2">
        <v>65121.368999999999</v>
      </c>
      <c r="G2" t="s">
        <v>185</v>
      </c>
      <c r="H2">
        <v>7.6000000000000004E-5</v>
      </c>
      <c r="I2" t="s">
        <v>25</v>
      </c>
      <c r="J2" t="s">
        <v>290</v>
      </c>
      <c r="K2">
        <v>6.2576429999999998</v>
      </c>
      <c r="L2" t="s">
        <v>25</v>
      </c>
      <c r="M2" t="s">
        <v>291</v>
      </c>
      <c r="N2">
        <v>8.2000000000000001E-5</v>
      </c>
      <c r="O2" t="s">
        <v>25</v>
      </c>
      <c r="P2" t="s">
        <v>186</v>
      </c>
      <c r="Q2" t="e">
        <f t="shared" si="0"/>
        <v>#NAME?</v>
      </c>
      <c r="R2" t="s">
        <v>25</v>
      </c>
      <c r="S2" t="s">
        <v>24</v>
      </c>
      <c r="T2">
        <v>4.3834710000000001</v>
      </c>
      <c r="U2" t="s">
        <v>25</v>
      </c>
      <c r="V2" t="s">
        <v>189</v>
      </c>
      <c r="W2">
        <v>1000000</v>
      </c>
      <c r="X2" t="s">
        <v>190</v>
      </c>
      <c r="Y2">
        <v>5</v>
      </c>
      <c r="Z2" t="s">
        <v>191</v>
      </c>
      <c r="AA2">
        <v>1000</v>
      </c>
      <c r="AB2" t="s">
        <v>192</v>
      </c>
      <c r="AC2">
        <v>20</v>
      </c>
      <c r="AD2" t="s">
        <v>193</v>
      </c>
      <c r="AE2">
        <v>100</v>
      </c>
    </row>
    <row r="3" spans="1:31">
      <c r="A3">
        <v>1179</v>
      </c>
      <c r="B3" t="s">
        <v>182</v>
      </c>
      <c r="C3">
        <v>59</v>
      </c>
      <c r="D3" t="s">
        <v>183</v>
      </c>
      <c r="E3" t="s">
        <v>184</v>
      </c>
      <c r="F3">
        <v>22228.129000000001</v>
      </c>
      <c r="G3" t="s">
        <v>185</v>
      </c>
      <c r="H3">
        <v>9.0000000000000006E-5</v>
      </c>
      <c r="I3" t="s">
        <v>25</v>
      </c>
      <c r="J3" t="s">
        <v>290</v>
      </c>
      <c r="K3">
        <v>6.4348349999999996</v>
      </c>
      <c r="L3" t="s">
        <v>25</v>
      </c>
      <c r="M3" t="s">
        <v>291</v>
      </c>
      <c r="N3">
        <v>9.6000000000000002E-5</v>
      </c>
      <c r="O3" t="s">
        <v>25</v>
      </c>
      <c r="P3" t="s">
        <v>186</v>
      </c>
      <c r="Q3" t="e">
        <f t="shared" si="0"/>
        <v>#NAME?</v>
      </c>
      <c r="R3" t="s">
        <v>25</v>
      </c>
      <c r="S3" t="s">
        <v>24</v>
      </c>
      <c r="T3">
        <v>2.5356800000000002</v>
      </c>
      <c r="U3" t="s">
        <v>25</v>
      </c>
      <c r="V3" t="s">
        <v>189</v>
      </c>
      <c r="W3">
        <v>1000000</v>
      </c>
      <c r="X3" t="s">
        <v>190</v>
      </c>
      <c r="Y3">
        <v>5</v>
      </c>
      <c r="Z3" t="s">
        <v>191</v>
      </c>
      <c r="AA3">
        <v>1000</v>
      </c>
      <c r="AB3" t="s">
        <v>192</v>
      </c>
      <c r="AC3">
        <v>20</v>
      </c>
      <c r="AD3" t="s">
        <v>193</v>
      </c>
      <c r="AE3">
        <v>300</v>
      </c>
    </row>
    <row r="4" spans="1:31">
      <c r="A4">
        <v>1178</v>
      </c>
      <c r="B4" t="s">
        <v>182</v>
      </c>
      <c r="C4">
        <v>80</v>
      </c>
      <c r="D4" t="s">
        <v>183</v>
      </c>
      <c r="E4" t="s">
        <v>184</v>
      </c>
      <c r="F4">
        <v>6485.2759999999998</v>
      </c>
      <c r="G4" t="s">
        <v>185</v>
      </c>
      <c r="H4">
        <v>1.16E-4</v>
      </c>
      <c r="I4" t="s">
        <v>25</v>
      </c>
      <c r="J4" t="s">
        <v>290</v>
      </c>
      <c r="K4">
        <v>8.8990570000000009</v>
      </c>
      <c r="L4" t="s">
        <v>25</v>
      </c>
      <c r="M4" t="s">
        <v>291</v>
      </c>
      <c r="N4">
        <v>1.25E-4</v>
      </c>
      <c r="O4" t="s">
        <v>25</v>
      </c>
      <c r="P4" t="s">
        <v>186</v>
      </c>
      <c r="Q4" t="e">
        <f t="shared" si="0"/>
        <v>#NAME?</v>
      </c>
      <c r="R4" t="s">
        <v>25</v>
      </c>
      <c r="S4" t="s">
        <v>24</v>
      </c>
      <c r="T4">
        <v>1.589342</v>
      </c>
      <c r="U4" t="s">
        <v>25</v>
      </c>
      <c r="V4" t="s">
        <v>189</v>
      </c>
      <c r="W4">
        <v>1000000</v>
      </c>
      <c r="X4" t="s">
        <v>190</v>
      </c>
      <c r="Y4">
        <v>5</v>
      </c>
      <c r="Z4" t="s">
        <v>191</v>
      </c>
      <c r="AA4">
        <v>1000</v>
      </c>
      <c r="AB4" t="s">
        <v>192</v>
      </c>
      <c r="AC4">
        <v>20</v>
      </c>
      <c r="AD4" t="s">
        <v>193</v>
      </c>
      <c r="AE4">
        <v>1000</v>
      </c>
    </row>
    <row r="5" spans="1:31">
      <c r="A5">
        <v>1177</v>
      </c>
      <c r="B5" t="s">
        <v>182</v>
      </c>
      <c r="C5">
        <v>263</v>
      </c>
      <c r="D5" t="s">
        <v>183</v>
      </c>
      <c r="E5" t="s">
        <v>184</v>
      </c>
      <c r="F5">
        <v>2209.7820000000002</v>
      </c>
      <c r="G5" t="s">
        <v>185</v>
      </c>
      <c r="H5">
        <v>1.47E-4</v>
      </c>
      <c r="I5" t="s">
        <v>25</v>
      </c>
      <c r="J5" t="s">
        <v>290</v>
      </c>
      <c r="K5">
        <v>13.838093000000001</v>
      </c>
      <c r="L5" t="s">
        <v>25</v>
      </c>
      <c r="M5" t="s">
        <v>291</v>
      </c>
      <c r="N5">
        <v>1.6100000000000001E-4</v>
      </c>
      <c r="O5" t="s">
        <v>25</v>
      </c>
      <c r="P5" t="s">
        <v>186</v>
      </c>
      <c r="Q5" t="e">
        <f t="shared" si="0"/>
        <v>#NAME?</v>
      </c>
      <c r="R5" t="s">
        <v>25</v>
      </c>
      <c r="S5" t="s">
        <v>24</v>
      </c>
      <c r="T5">
        <v>1.211228</v>
      </c>
      <c r="U5" t="s">
        <v>25</v>
      </c>
      <c r="V5" t="s">
        <v>189</v>
      </c>
      <c r="W5">
        <v>1000000</v>
      </c>
      <c r="X5" t="s">
        <v>190</v>
      </c>
      <c r="Y5">
        <v>5</v>
      </c>
      <c r="Z5" t="s">
        <v>191</v>
      </c>
      <c r="AA5">
        <v>1000</v>
      </c>
      <c r="AB5" t="s">
        <v>192</v>
      </c>
      <c r="AC5">
        <v>20</v>
      </c>
      <c r="AD5" t="s">
        <v>193</v>
      </c>
      <c r="AE5">
        <v>3000</v>
      </c>
    </row>
    <row r="6" spans="1:31">
      <c r="A6">
        <v>1176</v>
      </c>
      <c r="B6" t="s">
        <v>182</v>
      </c>
      <c r="C6">
        <v>2346</v>
      </c>
      <c r="D6" t="s">
        <v>183</v>
      </c>
      <c r="E6" t="s">
        <v>184</v>
      </c>
      <c r="F6">
        <v>641.69100000000003</v>
      </c>
      <c r="G6" t="s">
        <v>185</v>
      </c>
      <c r="H6">
        <v>2.2100000000000001E-4</v>
      </c>
      <c r="I6" t="s">
        <v>25</v>
      </c>
      <c r="J6" t="s">
        <v>290</v>
      </c>
      <c r="K6">
        <v>16.735026000000001</v>
      </c>
      <c r="L6" t="s">
        <v>25</v>
      </c>
      <c r="M6" t="s">
        <v>291</v>
      </c>
      <c r="N6">
        <v>2.3800000000000001E-4</v>
      </c>
      <c r="O6" t="s">
        <v>25</v>
      </c>
      <c r="P6" t="s">
        <v>186</v>
      </c>
      <c r="Q6" t="e">
        <f t="shared" si="0"/>
        <v>#NAME?</v>
      </c>
      <c r="R6" t="s">
        <v>25</v>
      </c>
      <c r="S6" t="s">
        <v>24</v>
      </c>
      <c r="T6">
        <v>1.1365339999999999</v>
      </c>
      <c r="U6" t="s">
        <v>25</v>
      </c>
      <c r="V6" t="s">
        <v>189</v>
      </c>
      <c r="W6">
        <v>1000000</v>
      </c>
      <c r="X6" t="s">
        <v>190</v>
      </c>
      <c r="Y6">
        <v>5</v>
      </c>
      <c r="Z6" t="s">
        <v>191</v>
      </c>
      <c r="AA6">
        <v>1000</v>
      </c>
      <c r="AB6" t="s">
        <v>192</v>
      </c>
      <c r="AC6">
        <v>20</v>
      </c>
      <c r="AD6" t="s">
        <v>193</v>
      </c>
      <c r="AE6">
        <v>10000</v>
      </c>
    </row>
    <row r="7" spans="1:31">
      <c r="A7">
        <v>1172</v>
      </c>
      <c r="B7" t="s">
        <v>182</v>
      </c>
      <c r="C7">
        <v>2346</v>
      </c>
      <c r="D7" t="s">
        <v>183</v>
      </c>
      <c r="E7" t="s">
        <v>184</v>
      </c>
      <c r="F7">
        <v>0</v>
      </c>
      <c r="G7" t="s">
        <v>185</v>
      </c>
      <c r="H7">
        <v>5.6300000000000002E-4</v>
      </c>
      <c r="I7" t="s">
        <v>25</v>
      </c>
      <c r="J7" t="s">
        <v>290</v>
      </c>
      <c r="K7">
        <v>21.573267000000001</v>
      </c>
      <c r="L7" t="s">
        <v>25</v>
      </c>
      <c r="M7" t="s">
        <v>291</v>
      </c>
      <c r="N7">
        <v>5.8500000000000002E-4</v>
      </c>
      <c r="O7" t="s">
        <v>25</v>
      </c>
      <c r="P7" t="s">
        <v>186</v>
      </c>
      <c r="Q7" t="e">
        <f t="shared" si="0"/>
        <v>#NAME?</v>
      </c>
      <c r="R7" t="s">
        <v>25</v>
      </c>
      <c r="S7" t="s">
        <v>24</v>
      </c>
      <c r="T7">
        <v>1.1788289999999999</v>
      </c>
      <c r="U7" t="s">
        <v>25</v>
      </c>
      <c r="V7" t="s">
        <v>189</v>
      </c>
      <c r="W7">
        <v>1000000</v>
      </c>
      <c r="X7" t="s">
        <v>190</v>
      </c>
      <c r="Y7">
        <v>5</v>
      </c>
      <c r="Z7" t="s">
        <v>191</v>
      </c>
      <c r="AA7">
        <v>1000</v>
      </c>
      <c r="AB7" t="s">
        <v>192</v>
      </c>
      <c r="AC7">
        <v>20</v>
      </c>
      <c r="AD7" t="s">
        <v>193</v>
      </c>
      <c r="AE7">
        <v>10000</v>
      </c>
    </row>
    <row r="8" spans="1:31">
      <c r="A8">
        <v>1171</v>
      </c>
      <c r="B8" t="s">
        <v>182</v>
      </c>
      <c r="C8">
        <v>114</v>
      </c>
      <c r="D8" t="s">
        <v>183</v>
      </c>
      <c r="E8" t="s">
        <v>184</v>
      </c>
      <c r="F8">
        <v>29.54</v>
      </c>
      <c r="G8" t="s">
        <v>185</v>
      </c>
      <c r="H8">
        <v>1.3200000000000001E-4</v>
      </c>
      <c r="I8" t="s">
        <v>25</v>
      </c>
      <c r="J8" t="s">
        <v>290</v>
      </c>
      <c r="K8">
        <v>7.0265779999999998</v>
      </c>
      <c r="L8" t="s">
        <v>25</v>
      </c>
      <c r="M8" t="s">
        <v>291</v>
      </c>
      <c r="N8">
        <v>1.3899999999999999E-4</v>
      </c>
      <c r="O8" t="s">
        <v>25</v>
      </c>
      <c r="P8" t="s">
        <v>186</v>
      </c>
      <c r="Q8" t="e">
        <f t="shared" si="0"/>
        <v>#NAME?</v>
      </c>
      <c r="R8" t="s">
        <v>25</v>
      </c>
      <c r="S8" t="s">
        <v>24</v>
      </c>
      <c r="T8">
        <v>20.281047999999998</v>
      </c>
      <c r="U8" t="s">
        <v>25</v>
      </c>
      <c r="V8" t="s">
        <v>189</v>
      </c>
      <c r="W8">
        <v>1000000</v>
      </c>
      <c r="X8" t="s">
        <v>190</v>
      </c>
      <c r="Y8">
        <v>10</v>
      </c>
      <c r="Z8" t="s">
        <v>191</v>
      </c>
      <c r="AA8">
        <v>1000</v>
      </c>
      <c r="AB8" t="s">
        <v>192</v>
      </c>
      <c r="AC8">
        <v>20</v>
      </c>
      <c r="AD8" t="s">
        <v>193</v>
      </c>
      <c r="AE8">
        <v>20</v>
      </c>
    </row>
    <row r="9" spans="1:31">
      <c r="A9">
        <v>1171</v>
      </c>
      <c r="B9" t="s">
        <v>182</v>
      </c>
      <c r="C9">
        <v>114</v>
      </c>
      <c r="D9" t="s">
        <v>183</v>
      </c>
      <c r="E9" t="s">
        <v>184</v>
      </c>
      <c r="F9">
        <v>34.268000000000001</v>
      </c>
      <c r="G9" t="s">
        <v>185</v>
      </c>
      <c r="H9">
        <v>1.3100000000000001E-4</v>
      </c>
      <c r="I9" t="s">
        <v>25</v>
      </c>
      <c r="J9" t="s">
        <v>290</v>
      </c>
      <c r="K9">
        <v>7.1981109999999999</v>
      </c>
      <c r="L9" t="s">
        <v>25</v>
      </c>
      <c r="M9" t="s">
        <v>291</v>
      </c>
      <c r="N9">
        <v>1.3799999999999999E-4</v>
      </c>
      <c r="O9" t="s">
        <v>25</v>
      </c>
      <c r="P9" t="s">
        <v>186</v>
      </c>
      <c r="Q9" t="e">
        <f t="shared" si="0"/>
        <v>#NAME?</v>
      </c>
      <c r="R9" t="s">
        <v>25</v>
      </c>
      <c r="S9" t="s">
        <v>24</v>
      </c>
      <c r="T9">
        <v>19.779451999999999</v>
      </c>
      <c r="U9" t="s">
        <v>25</v>
      </c>
      <c r="V9" t="s">
        <v>189</v>
      </c>
      <c r="W9">
        <v>1000000</v>
      </c>
      <c r="X9" t="s">
        <v>190</v>
      </c>
      <c r="Y9">
        <v>10</v>
      </c>
      <c r="Z9" t="s">
        <v>191</v>
      </c>
      <c r="AA9">
        <v>1000</v>
      </c>
      <c r="AB9" t="s">
        <v>192</v>
      </c>
      <c r="AC9">
        <v>20</v>
      </c>
      <c r="AD9" t="s">
        <v>193</v>
      </c>
      <c r="AE9">
        <v>20</v>
      </c>
    </row>
    <row r="10" spans="1:31">
      <c r="A10">
        <v>1102</v>
      </c>
      <c r="B10" t="s">
        <v>182</v>
      </c>
      <c r="C10">
        <v>114</v>
      </c>
      <c r="D10" t="s">
        <v>183</v>
      </c>
      <c r="E10" t="s">
        <v>184</v>
      </c>
      <c r="F10">
        <v>1.0680000000000001</v>
      </c>
      <c r="G10" t="s">
        <v>185</v>
      </c>
      <c r="H10">
        <v>1.64E-4</v>
      </c>
      <c r="I10" t="s">
        <v>25</v>
      </c>
      <c r="J10" t="s">
        <v>290</v>
      </c>
      <c r="K10">
        <v>11.232879000000001</v>
      </c>
      <c r="L10" t="s">
        <v>25</v>
      </c>
      <c r="M10" t="s">
        <v>291</v>
      </c>
      <c r="N10">
        <v>1.75E-4</v>
      </c>
      <c r="O10" t="s">
        <v>25</v>
      </c>
      <c r="P10" t="s">
        <v>186</v>
      </c>
      <c r="Q10" t="e">
        <f t="shared" si="0"/>
        <v>#NAME?</v>
      </c>
      <c r="R10" t="s">
        <v>25</v>
      </c>
      <c r="S10" t="s">
        <v>24</v>
      </c>
      <c r="T10">
        <v>1.331137</v>
      </c>
      <c r="U10" t="s">
        <v>25</v>
      </c>
      <c r="V10" t="s">
        <v>189</v>
      </c>
      <c r="W10">
        <v>1000000</v>
      </c>
      <c r="X10" t="s">
        <v>190</v>
      </c>
      <c r="Y10">
        <v>10</v>
      </c>
      <c r="Z10" t="s">
        <v>191</v>
      </c>
      <c r="AA10">
        <v>1000</v>
      </c>
      <c r="AB10" t="s">
        <v>192</v>
      </c>
      <c r="AC10">
        <v>10</v>
      </c>
      <c r="AD10" t="s">
        <v>193</v>
      </c>
      <c r="AE10">
        <v>1000</v>
      </c>
    </row>
    <row r="11" spans="1:31">
      <c r="A11">
        <v>1101</v>
      </c>
      <c r="B11" t="s">
        <v>182</v>
      </c>
      <c r="C11">
        <v>114</v>
      </c>
      <c r="D11" t="s">
        <v>183</v>
      </c>
      <c r="E11" t="s">
        <v>184</v>
      </c>
      <c r="F11">
        <v>20.724</v>
      </c>
      <c r="G11" t="s">
        <v>185</v>
      </c>
      <c r="H11">
        <v>2.4000000000000001E-4</v>
      </c>
      <c r="I11" t="s">
        <v>25</v>
      </c>
      <c r="J11" t="s">
        <v>290</v>
      </c>
      <c r="K11">
        <v>11.502644</v>
      </c>
      <c r="L11" t="s">
        <v>25</v>
      </c>
      <c r="M11" t="s">
        <v>291</v>
      </c>
      <c r="N11">
        <v>2.5099999999999998E-4</v>
      </c>
      <c r="O11" t="s">
        <v>25</v>
      </c>
      <c r="P11" t="s">
        <v>186</v>
      </c>
      <c r="Q11" t="e">
        <f t="shared" si="0"/>
        <v>#NAME?</v>
      </c>
      <c r="R11" t="s">
        <v>25</v>
      </c>
      <c r="S11" t="s">
        <v>24</v>
      </c>
      <c r="T11">
        <v>8.6187679999999993</v>
      </c>
      <c r="U11" t="s">
        <v>25</v>
      </c>
      <c r="V11" t="s">
        <v>189</v>
      </c>
      <c r="W11">
        <v>1000000</v>
      </c>
      <c r="X11" t="s">
        <v>190</v>
      </c>
      <c r="Y11">
        <v>10</v>
      </c>
      <c r="Z11" t="s">
        <v>191</v>
      </c>
      <c r="AA11">
        <v>1000</v>
      </c>
      <c r="AB11" t="s">
        <v>192</v>
      </c>
      <c r="AC11">
        <v>200</v>
      </c>
      <c r="AD11" t="s">
        <v>193</v>
      </c>
      <c r="AE11">
        <v>1000</v>
      </c>
    </row>
    <row r="12" spans="1:31">
      <c r="A12">
        <v>1100</v>
      </c>
      <c r="B12" t="s">
        <v>182</v>
      </c>
      <c r="C12">
        <v>114</v>
      </c>
      <c r="D12" t="s">
        <v>183</v>
      </c>
      <c r="E12" t="s">
        <v>184</v>
      </c>
      <c r="F12">
        <v>5.3730000000000002</v>
      </c>
      <c r="G12" t="s">
        <v>185</v>
      </c>
      <c r="H12">
        <v>3.0800000000000001E-4</v>
      </c>
      <c r="I12" t="s">
        <v>25</v>
      </c>
      <c r="J12" t="s">
        <v>290</v>
      </c>
      <c r="K12">
        <v>11.207191999999999</v>
      </c>
      <c r="L12" t="s">
        <v>25</v>
      </c>
      <c r="M12" t="s">
        <v>291</v>
      </c>
      <c r="N12">
        <v>3.2000000000000003E-4</v>
      </c>
      <c r="O12" t="s">
        <v>25</v>
      </c>
      <c r="P12" t="s">
        <v>186</v>
      </c>
      <c r="Q12" t="e">
        <f t="shared" si="0"/>
        <v>#NAME?</v>
      </c>
      <c r="R12" t="s">
        <v>25</v>
      </c>
      <c r="S12" t="s">
        <v>24</v>
      </c>
      <c r="T12">
        <v>16.657834999999999</v>
      </c>
      <c r="U12" t="s">
        <v>25</v>
      </c>
      <c r="V12" t="s">
        <v>189</v>
      </c>
      <c r="W12">
        <v>1000000</v>
      </c>
      <c r="X12" t="s">
        <v>190</v>
      </c>
      <c r="Y12">
        <v>10</v>
      </c>
      <c r="Z12" t="s">
        <v>191</v>
      </c>
      <c r="AA12">
        <v>1000</v>
      </c>
      <c r="AB12" t="s">
        <v>192</v>
      </c>
      <c r="AC12">
        <v>400</v>
      </c>
      <c r="AD12" t="s">
        <v>193</v>
      </c>
      <c r="AE12">
        <v>1000</v>
      </c>
    </row>
    <row r="13" spans="1:31">
      <c r="A13">
        <v>1099</v>
      </c>
      <c r="B13" t="s">
        <v>182</v>
      </c>
      <c r="C13">
        <v>114</v>
      </c>
      <c r="D13" t="s">
        <v>183</v>
      </c>
      <c r="E13" t="s">
        <v>184</v>
      </c>
      <c r="F13">
        <v>0.629</v>
      </c>
      <c r="G13" t="s">
        <v>185</v>
      </c>
      <c r="H13">
        <v>4.0400000000000001E-4</v>
      </c>
      <c r="I13" t="s">
        <v>25</v>
      </c>
      <c r="J13" t="s">
        <v>290</v>
      </c>
      <c r="K13">
        <v>11.423550000000001</v>
      </c>
      <c r="L13" t="s">
        <v>25</v>
      </c>
      <c r="M13" t="s">
        <v>291</v>
      </c>
      <c r="N13">
        <v>4.15E-4</v>
      </c>
      <c r="O13" t="s">
        <v>25</v>
      </c>
      <c r="P13" t="s">
        <v>186</v>
      </c>
      <c r="Q13" t="e">
        <f t="shared" si="0"/>
        <v>#NAME?</v>
      </c>
      <c r="R13" t="s">
        <v>25</v>
      </c>
      <c r="S13" t="s">
        <v>24</v>
      </c>
      <c r="T13">
        <v>25.819700000000001</v>
      </c>
      <c r="U13" t="s">
        <v>25</v>
      </c>
      <c r="V13" t="s">
        <v>189</v>
      </c>
      <c r="W13">
        <v>1000000</v>
      </c>
      <c r="X13" t="s">
        <v>190</v>
      </c>
      <c r="Y13">
        <v>10</v>
      </c>
      <c r="Z13" t="s">
        <v>191</v>
      </c>
      <c r="AA13">
        <v>1000</v>
      </c>
      <c r="AB13" t="s">
        <v>192</v>
      </c>
      <c r="AC13">
        <v>600</v>
      </c>
      <c r="AD13" t="s">
        <v>193</v>
      </c>
      <c r="AE13">
        <v>1000</v>
      </c>
    </row>
    <row r="14" spans="1:31">
      <c r="A14">
        <v>1098</v>
      </c>
      <c r="B14" t="s">
        <v>182</v>
      </c>
      <c r="C14">
        <v>114</v>
      </c>
      <c r="D14" t="s">
        <v>183</v>
      </c>
      <c r="E14" t="s">
        <v>184</v>
      </c>
      <c r="F14">
        <v>11.115</v>
      </c>
      <c r="G14" t="s">
        <v>185</v>
      </c>
      <c r="H14">
        <v>3.9199999999999999E-4</v>
      </c>
      <c r="I14" t="s">
        <v>25</v>
      </c>
      <c r="J14" t="s">
        <v>290</v>
      </c>
      <c r="K14">
        <v>11.585051</v>
      </c>
      <c r="L14" t="s">
        <v>25</v>
      </c>
      <c r="M14" t="s">
        <v>291</v>
      </c>
      <c r="N14">
        <v>4.0400000000000001E-4</v>
      </c>
      <c r="O14" t="s">
        <v>25</v>
      </c>
      <c r="P14" t="s">
        <v>186</v>
      </c>
      <c r="Q14" t="e">
        <f t="shared" si="0"/>
        <v>#NAME?</v>
      </c>
      <c r="R14" t="s">
        <v>25</v>
      </c>
      <c r="S14" t="s">
        <v>24</v>
      </c>
      <c r="T14">
        <v>40.896957999999998</v>
      </c>
      <c r="U14" t="s">
        <v>25</v>
      </c>
      <c r="V14" t="s">
        <v>189</v>
      </c>
      <c r="W14">
        <v>1000000</v>
      </c>
      <c r="X14" t="s">
        <v>190</v>
      </c>
      <c r="Y14">
        <v>10</v>
      </c>
      <c r="Z14" t="s">
        <v>191</v>
      </c>
      <c r="AA14">
        <v>1000</v>
      </c>
      <c r="AB14" t="s">
        <v>192</v>
      </c>
      <c r="AC14">
        <v>800</v>
      </c>
      <c r="AD14" t="s">
        <v>193</v>
      </c>
      <c r="AE14">
        <v>1000</v>
      </c>
    </row>
    <row r="15" spans="1:31">
      <c r="A15">
        <v>1097</v>
      </c>
      <c r="B15" t="s">
        <v>182</v>
      </c>
      <c r="C15">
        <v>114</v>
      </c>
      <c r="D15" t="s">
        <v>183</v>
      </c>
      <c r="E15" t="s">
        <v>184</v>
      </c>
      <c r="F15">
        <v>104.15600000000001</v>
      </c>
      <c r="G15" t="s">
        <v>185</v>
      </c>
      <c r="H15">
        <v>4.0900000000000002E-4</v>
      </c>
      <c r="I15" t="s">
        <v>25</v>
      </c>
      <c r="J15" t="s">
        <v>290</v>
      </c>
      <c r="K15">
        <v>11.361839</v>
      </c>
      <c r="L15" t="s">
        <v>25</v>
      </c>
      <c r="M15" t="s">
        <v>291</v>
      </c>
      <c r="N15">
        <v>4.2000000000000002E-4</v>
      </c>
      <c r="O15" t="s">
        <v>25</v>
      </c>
      <c r="P15" t="s">
        <v>186</v>
      </c>
      <c r="Q15" t="e">
        <f t="shared" si="0"/>
        <v>#NAME?</v>
      </c>
      <c r="R15" t="s">
        <v>25</v>
      </c>
      <c r="S15" t="s">
        <v>24</v>
      </c>
      <c r="T15">
        <v>61.273606000000001</v>
      </c>
      <c r="U15" t="s">
        <v>25</v>
      </c>
      <c r="V15" t="s">
        <v>189</v>
      </c>
      <c r="W15">
        <v>1000000</v>
      </c>
      <c r="X15" t="s">
        <v>190</v>
      </c>
      <c r="Y15">
        <v>10</v>
      </c>
      <c r="Z15" t="s">
        <v>191</v>
      </c>
      <c r="AA15">
        <v>1000</v>
      </c>
      <c r="AB15" t="s">
        <v>192</v>
      </c>
      <c r="AC15">
        <v>1000</v>
      </c>
      <c r="AD15" t="s">
        <v>193</v>
      </c>
      <c r="AE15">
        <v>1000</v>
      </c>
    </row>
    <row r="16" spans="1:31">
      <c r="A16">
        <v>1095</v>
      </c>
      <c r="B16" t="s">
        <v>182</v>
      </c>
      <c r="C16">
        <v>114</v>
      </c>
      <c r="D16" t="s">
        <v>183</v>
      </c>
      <c r="E16" t="s">
        <v>184</v>
      </c>
      <c r="F16">
        <v>178.298</v>
      </c>
      <c r="G16" t="s">
        <v>185</v>
      </c>
      <c r="H16">
        <v>1.93E-4</v>
      </c>
      <c r="I16" t="s">
        <v>25</v>
      </c>
      <c r="J16" t="s">
        <v>290</v>
      </c>
      <c r="K16">
        <v>10.552716999999999</v>
      </c>
      <c r="L16" t="s">
        <v>25</v>
      </c>
      <c r="M16" t="s">
        <v>291</v>
      </c>
      <c r="N16">
        <v>2.04E-4</v>
      </c>
      <c r="O16" t="s">
        <v>25</v>
      </c>
      <c r="P16" t="s">
        <v>186</v>
      </c>
      <c r="Q16" t="e">
        <f t="shared" si="0"/>
        <v>#NAME?</v>
      </c>
      <c r="R16" t="s">
        <v>25</v>
      </c>
      <c r="S16" t="s">
        <v>24</v>
      </c>
      <c r="T16">
        <v>1.5534619999999999</v>
      </c>
      <c r="U16" t="s">
        <v>25</v>
      </c>
      <c r="V16" t="s">
        <v>189</v>
      </c>
      <c r="W16">
        <v>1000000</v>
      </c>
      <c r="X16" t="s">
        <v>190</v>
      </c>
      <c r="Y16">
        <v>10</v>
      </c>
      <c r="Z16" t="s">
        <v>191</v>
      </c>
      <c r="AA16">
        <v>1000</v>
      </c>
      <c r="AB16" t="s">
        <v>192</v>
      </c>
      <c r="AC16">
        <v>20</v>
      </c>
      <c r="AD16" t="s">
        <v>193</v>
      </c>
      <c r="AE16">
        <v>1000</v>
      </c>
    </row>
    <row r="17" spans="1:31">
      <c r="A17">
        <v>1094</v>
      </c>
      <c r="B17" t="s">
        <v>182</v>
      </c>
      <c r="C17">
        <v>114</v>
      </c>
      <c r="D17" t="s">
        <v>183</v>
      </c>
      <c r="E17" t="s">
        <v>184</v>
      </c>
      <c r="F17">
        <v>151.708</v>
      </c>
      <c r="G17" t="s">
        <v>185</v>
      </c>
      <c r="H17">
        <v>1.7000000000000001E-4</v>
      </c>
      <c r="I17" t="s">
        <v>25</v>
      </c>
      <c r="J17" t="s">
        <v>290</v>
      </c>
      <c r="K17">
        <v>11.017576</v>
      </c>
      <c r="L17" t="s">
        <v>25</v>
      </c>
      <c r="M17" t="s">
        <v>291</v>
      </c>
      <c r="N17">
        <v>1.8100000000000001E-4</v>
      </c>
      <c r="O17" t="s">
        <v>25</v>
      </c>
      <c r="P17" t="s">
        <v>186</v>
      </c>
      <c r="Q17" t="e">
        <f t="shared" si="0"/>
        <v>#NAME?</v>
      </c>
      <c r="R17" t="s">
        <v>25</v>
      </c>
      <c r="S17" t="s">
        <v>24</v>
      </c>
      <c r="T17">
        <v>1.47017</v>
      </c>
      <c r="U17" t="s">
        <v>25</v>
      </c>
      <c r="V17" t="s">
        <v>189</v>
      </c>
      <c r="W17">
        <v>1000000</v>
      </c>
      <c r="X17" t="s">
        <v>190</v>
      </c>
      <c r="Y17">
        <v>10</v>
      </c>
      <c r="Z17" t="s">
        <v>191</v>
      </c>
      <c r="AA17">
        <v>1000</v>
      </c>
      <c r="AB17" t="s">
        <v>192</v>
      </c>
      <c r="AC17">
        <v>20</v>
      </c>
      <c r="AD17" t="s">
        <v>193</v>
      </c>
      <c r="AE17">
        <v>1000</v>
      </c>
    </row>
    <row r="18" spans="1:31">
      <c r="A18">
        <v>1093</v>
      </c>
      <c r="B18" t="s">
        <v>182</v>
      </c>
      <c r="C18">
        <v>114</v>
      </c>
      <c r="D18" t="s">
        <v>183</v>
      </c>
      <c r="E18" t="s">
        <v>184</v>
      </c>
      <c r="F18">
        <v>143.886</v>
      </c>
      <c r="G18" t="s">
        <v>185</v>
      </c>
      <c r="H18">
        <v>1.6699999999999999E-4</v>
      </c>
      <c r="I18" t="s">
        <v>25</v>
      </c>
      <c r="J18" t="s">
        <v>290</v>
      </c>
      <c r="K18">
        <v>11.443908</v>
      </c>
      <c r="L18" t="s">
        <v>25</v>
      </c>
      <c r="M18" t="s">
        <v>291</v>
      </c>
      <c r="N18">
        <v>1.7899999999999999E-4</v>
      </c>
      <c r="O18" t="s">
        <v>25</v>
      </c>
      <c r="P18" t="s">
        <v>186</v>
      </c>
      <c r="Q18" t="e">
        <f t="shared" si="0"/>
        <v>#NAME?</v>
      </c>
      <c r="R18" t="s">
        <v>25</v>
      </c>
      <c r="S18" t="s">
        <v>24</v>
      </c>
      <c r="T18">
        <v>1.4775130000000001</v>
      </c>
      <c r="U18" t="s">
        <v>25</v>
      </c>
      <c r="V18" t="s">
        <v>189</v>
      </c>
      <c r="W18">
        <v>1000000</v>
      </c>
      <c r="X18" t="s">
        <v>190</v>
      </c>
      <c r="Y18">
        <v>10</v>
      </c>
      <c r="Z18" t="s">
        <v>191</v>
      </c>
      <c r="AA18">
        <v>1000</v>
      </c>
      <c r="AB18" t="s">
        <v>192</v>
      </c>
      <c r="AC18">
        <v>20</v>
      </c>
      <c r="AD18" t="s">
        <v>193</v>
      </c>
      <c r="AE18">
        <v>1000</v>
      </c>
    </row>
    <row r="19" spans="1:31">
      <c r="A19">
        <v>1092</v>
      </c>
      <c r="B19" t="s">
        <v>182</v>
      </c>
      <c r="C19">
        <v>114</v>
      </c>
      <c r="D19" t="s">
        <v>183</v>
      </c>
      <c r="E19" t="s">
        <v>184</v>
      </c>
      <c r="F19">
        <v>147.63900000000001</v>
      </c>
      <c r="G19" t="s">
        <v>185</v>
      </c>
      <c r="H19">
        <v>1.6899999999999999E-4</v>
      </c>
      <c r="I19" t="s">
        <v>25</v>
      </c>
      <c r="J19" t="s">
        <v>290</v>
      </c>
      <c r="K19">
        <v>11.349106000000001</v>
      </c>
      <c r="L19" t="s">
        <v>25</v>
      </c>
      <c r="M19" t="s">
        <v>291</v>
      </c>
      <c r="N19">
        <v>1.8100000000000001E-4</v>
      </c>
      <c r="O19" t="s">
        <v>25</v>
      </c>
      <c r="P19" t="s">
        <v>186</v>
      </c>
      <c r="Q19" t="e">
        <f t="shared" si="0"/>
        <v>#NAME?</v>
      </c>
      <c r="R19" t="s">
        <v>25</v>
      </c>
      <c r="S19" t="s">
        <v>24</v>
      </c>
      <c r="T19">
        <v>1.483398</v>
      </c>
      <c r="U19" t="s">
        <v>25</v>
      </c>
      <c r="V19" t="s">
        <v>189</v>
      </c>
      <c r="W19">
        <v>1000000</v>
      </c>
      <c r="X19" t="s">
        <v>190</v>
      </c>
      <c r="Y19">
        <v>10</v>
      </c>
      <c r="Z19" t="s">
        <v>191</v>
      </c>
      <c r="AA19">
        <v>1000</v>
      </c>
      <c r="AB19" t="s">
        <v>192</v>
      </c>
      <c r="AC19">
        <v>20</v>
      </c>
      <c r="AD19" t="s">
        <v>193</v>
      </c>
      <c r="AE19">
        <v>1000</v>
      </c>
    </row>
    <row r="20" spans="1:31">
      <c r="A20">
        <v>1091</v>
      </c>
      <c r="B20" t="s">
        <v>182</v>
      </c>
      <c r="C20">
        <v>114</v>
      </c>
      <c r="D20" t="s">
        <v>183</v>
      </c>
      <c r="E20" t="s">
        <v>184</v>
      </c>
      <c r="F20">
        <v>153.91300000000001</v>
      </c>
      <c r="G20" t="s">
        <v>185</v>
      </c>
      <c r="H20">
        <v>1.7000000000000001E-4</v>
      </c>
      <c r="I20" t="s">
        <v>25</v>
      </c>
      <c r="J20" t="s">
        <v>290</v>
      </c>
      <c r="K20">
        <v>11.154999999999999</v>
      </c>
      <c r="L20" t="s">
        <v>25</v>
      </c>
      <c r="M20" t="s">
        <v>291</v>
      </c>
      <c r="N20">
        <v>1.8200000000000001E-4</v>
      </c>
      <c r="O20" t="s">
        <v>25</v>
      </c>
      <c r="P20" t="s">
        <v>186</v>
      </c>
      <c r="Q20" t="e">
        <f t="shared" si="0"/>
        <v>#NAME?</v>
      </c>
      <c r="R20" t="s">
        <v>25</v>
      </c>
      <c r="S20" t="s">
        <v>24</v>
      </c>
      <c r="T20">
        <v>1.474626</v>
      </c>
      <c r="U20" t="s">
        <v>25</v>
      </c>
      <c r="V20" t="s">
        <v>189</v>
      </c>
      <c r="W20">
        <v>1000000</v>
      </c>
      <c r="X20" t="s">
        <v>190</v>
      </c>
      <c r="Y20">
        <v>10</v>
      </c>
      <c r="Z20" t="s">
        <v>191</v>
      </c>
      <c r="AA20">
        <v>1000</v>
      </c>
      <c r="AB20" t="s">
        <v>192</v>
      </c>
      <c r="AC20">
        <v>20</v>
      </c>
      <c r="AD20" t="s">
        <v>193</v>
      </c>
      <c r="AE20">
        <v>1000</v>
      </c>
    </row>
    <row r="21" spans="1:31">
      <c r="A21">
        <v>1090</v>
      </c>
      <c r="B21" t="s">
        <v>182</v>
      </c>
      <c r="C21">
        <v>114</v>
      </c>
      <c r="D21" t="s">
        <v>183</v>
      </c>
      <c r="E21" t="s">
        <v>184</v>
      </c>
      <c r="F21">
        <v>153.42500000000001</v>
      </c>
      <c r="G21" t="s">
        <v>185</v>
      </c>
      <c r="H21">
        <v>1.74E-4</v>
      </c>
      <c r="I21" t="s">
        <v>25</v>
      </c>
      <c r="J21" t="s">
        <v>290</v>
      </c>
      <c r="K21">
        <v>10.642811999999999</v>
      </c>
      <c r="L21" t="s">
        <v>25</v>
      </c>
      <c r="M21" t="s">
        <v>291</v>
      </c>
      <c r="N21">
        <v>1.84E-4</v>
      </c>
      <c r="O21" t="s">
        <v>25</v>
      </c>
      <c r="P21" t="s">
        <v>186</v>
      </c>
      <c r="Q21" t="e">
        <f t="shared" si="0"/>
        <v>#NAME?</v>
      </c>
      <c r="R21" t="s">
        <v>25</v>
      </c>
      <c r="S21" t="s">
        <v>24</v>
      </c>
      <c r="T21">
        <v>1.7260949999999999</v>
      </c>
      <c r="U21" t="s">
        <v>25</v>
      </c>
      <c r="V21" t="s">
        <v>189</v>
      </c>
      <c r="W21">
        <v>1000000</v>
      </c>
      <c r="X21" t="s">
        <v>190</v>
      </c>
      <c r="Y21">
        <v>10</v>
      </c>
      <c r="Z21" t="s">
        <v>191</v>
      </c>
      <c r="AA21">
        <v>1000</v>
      </c>
      <c r="AB21" t="s">
        <v>192</v>
      </c>
      <c r="AC21">
        <v>20</v>
      </c>
      <c r="AD21" t="s">
        <v>193</v>
      </c>
      <c r="AE21">
        <v>1000</v>
      </c>
    </row>
    <row r="22" spans="1:31">
      <c r="A22">
        <v>1089</v>
      </c>
      <c r="B22" t="s">
        <v>182</v>
      </c>
      <c r="C22">
        <v>114</v>
      </c>
      <c r="D22" t="s">
        <v>183</v>
      </c>
      <c r="E22" t="s">
        <v>184</v>
      </c>
      <c r="F22">
        <v>163.86600000000001</v>
      </c>
      <c r="G22" t="s">
        <v>185</v>
      </c>
      <c r="H22">
        <v>1.8699999999999999E-4</v>
      </c>
      <c r="I22" t="s">
        <v>25</v>
      </c>
      <c r="J22" t="s">
        <v>290</v>
      </c>
      <c r="K22">
        <v>11.379602</v>
      </c>
      <c r="L22" t="s">
        <v>25</v>
      </c>
      <c r="M22" t="s">
        <v>291</v>
      </c>
      <c r="N22">
        <v>1.9900000000000001E-4</v>
      </c>
      <c r="O22" t="s">
        <v>25</v>
      </c>
      <c r="P22" t="s">
        <v>186</v>
      </c>
      <c r="Q22" t="e">
        <f t="shared" si="0"/>
        <v>#NAME?</v>
      </c>
      <c r="R22" t="s">
        <v>25</v>
      </c>
      <c r="S22" t="s">
        <v>24</v>
      </c>
      <c r="T22">
        <v>1.745457</v>
      </c>
      <c r="U22" t="s">
        <v>25</v>
      </c>
      <c r="V22" t="s">
        <v>189</v>
      </c>
      <c r="W22">
        <v>1000000</v>
      </c>
      <c r="X22" t="s">
        <v>190</v>
      </c>
      <c r="Y22">
        <v>10</v>
      </c>
      <c r="Z22" t="s">
        <v>191</v>
      </c>
      <c r="AA22">
        <v>1000</v>
      </c>
      <c r="AB22" t="s">
        <v>192</v>
      </c>
      <c r="AC22">
        <v>20</v>
      </c>
      <c r="AD22" t="s">
        <v>193</v>
      </c>
      <c r="AE22">
        <v>1000</v>
      </c>
    </row>
    <row r="23" spans="1:31">
      <c r="A23">
        <v>1088</v>
      </c>
      <c r="B23" t="s">
        <v>182</v>
      </c>
      <c r="C23">
        <v>114</v>
      </c>
      <c r="D23" t="s">
        <v>183</v>
      </c>
      <c r="E23" t="s">
        <v>184</v>
      </c>
      <c r="F23">
        <v>0.16200000000000001</v>
      </c>
      <c r="G23" t="s">
        <v>185</v>
      </c>
      <c r="H23">
        <v>1.92E-4</v>
      </c>
      <c r="I23" t="s">
        <v>25</v>
      </c>
      <c r="J23" t="s">
        <v>290</v>
      </c>
      <c r="K23">
        <v>15.489272</v>
      </c>
      <c r="L23" t="s">
        <v>25</v>
      </c>
      <c r="M23" t="s">
        <v>291</v>
      </c>
      <c r="N23">
        <v>2.0699999999999999E-4</v>
      </c>
      <c r="O23" t="s">
        <v>25</v>
      </c>
      <c r="P23" t="s">
        <v>186</v>
      </c>
      <c r="Q23">
        <v>2.5263000000000001E-2</v>
      </c>
      <c r="R23" t="s">
        <v>25</v>
      </c>
      <c r="S23" t="s">
        <v>24</v>
      </c>
      <c r="T23">
        <v>1.6961759999999999</v>
      </c>
      <c r="U23" t="s">
        <v>25</v>
      </c>
      <c r="V23" t="s">
        <v>189</v>
      </c>
      <c r="W23">
        <v>1000000</v>
      </c>
      <c r="X23" t="s">
        <v>190</v>
      </c>
      <c r="Y23">
        <v>10</v>
      </c>
      <c r="Z23" t="s">
        <v>191</v>
      </c>
      <c r="AA23">
        <v>1000</v>
      </c>
      <c r="AB23" t="s">
        <v>192</v>
      </c>
      <c r="AC23">
        <v>20</v>
      </c>
      <c r="AD23" t="s">
        <v>193</v>
      </c>
      <c r="AE23">
        <v>1000</v>
      </c>
    </row>
    <row r="24" spans="1:31">
      <c r="A24">
        <v>1087</v>
      </c>
      <c r="B24" t="s">
        <v>182</v>
      </c>
      <c r="C24">
        <v>57</v>
      </c>
      <c r="D24" t="s">
        <v>183</v>
      </c>
      <c r="E24" t="s">
        <v>184</v>
      </c>
      <c r="F24">
        <v>228493.27100000001</v>
      </c>
      <c r="G24" t="s">
        <v>185</v>
      </c>
      <c r="H24">
        <v>7.2999999999999999E-5</v>
      </c>
      <c r="I24" t="s">
        <v>25</v>
      </c>
      <c r="J24" t="s">
        <v>290</v>
      </c>
      <c r="K24">
        <v>4.4417850000000003</v>
      </c>
      <c r="L24" t="s">
        <v>25</v>
      </c>
      <c r="M24" t="s">
        <v>291</v>
      </c>
      <c r="N24">
        <v>7.7000000000000001E-5</v>
      </c>
      <c r="O24" t="s">
        <v>25</v>
      </c>
      <c r="P24" t="s">
        <v>186</v>
      </c>
      <c r="Q24">
        <v>6.2944E-2</v>
      </c>
      <c r="R24" t="s">
        <v>25</v>
      </c>
      <c r="S24" t="s">
        <v>24</v>
      </c>
      <c r="T24">
        <v>12.375076999999999</v>
      </c>
      <c r="U24" t="s">
        <v>25</v>
      </c>
      <c r="V24" t="s">
        <v>189</v>
      </c>
      <c r="W24">
        <v>1000000</v>
      </c>
      <c r="X24" t="s">
        <v>190</v>
      </c>
      <c r="Y24">
        <v>5</v>
      </c>
      <c r="Z24" t="s">
        <v>191</v>
      </c>
      <c r="AA24">
        <v>1000</v>
      </c>
      <c r="AB24" t="s">
        <v>192</v>
      </c>
      <c r="AC24">
        <v>30</v>
      </c>
      <c r="AD24" t="s">
        <v>193</v>
      </c>
      <c r="AE24">
        <v>30</v>
      </c>
    </row>
    <row r="25" spans="1:31">
      <c r="A25">
        <v>1086</v>
      </c>
      <c r="B25" t="s">
        <v>182</v>
      </c>
      <c r="C25">
        <v>114</v>
      </c>
      <c r="D25" t="s">
        <v>183</v>
      </c>
      <c r="E25" t="s">
        <v>184</v>
      </c>
      <c r="F25">
        <v>75783.067999999999</v>
      </c>
      <c r="G25" t="s">
        <v>185</v>
      </c>
      <c r="H25">
        <v>1.1900000000000001E-4</v>
      </c>
      <c r="I25" t="s">
        <v>25</v>
      </c>
      <c r="J25" t="s">
        <v>290</v>
      </c>
      <c r="K25">
        <v>7.1365470000000002</v>
      </c>
      <c r="L25" t="s">
        <v>25</v>
      </c>
      <c r="M25" t="s">
        <v>291</v>
      </c>
      <c r="N25">
        <v>1.26E-4</v>
      </c>
      <c r="O25" t="s">
        <v>25</v>
      </c>
      <c r="P25" t="s">
        <v>186</v>
      </c>
      <c r="Q25">
        <v>0.44489000000000001</v>
      </c>
      <c r="R25" t="s">
        <v>25</v>
      </c>
      <c r="S25" t="s">
        <v>24</v>
      </c>
      <c r="T25">
        <v>17.430938999999999</v>
      </c>
      <c r="U25" t="s">
        <v>25</v>
      </c>
      <c r="V25" t="s">
        <v>189</v>
      </c>
      <c r="W25">
        <v>1000000</v>
      </c>
      <c r="X25" t="s">
        <v>190</v>
      </c>
      <c r="Y25">
        <v>10</v>
      </c>
      <c r="Z25" t="s">
        <v>191</v>
      </c>
      <c r="AA25">
        <v>1000</v>
      </c>
      <c r="AB25" t="s">
        <v>192</v>
      </c>
      <c r="AC25">
        <v>30</v>
      </c>
      <c r="AD25" t="s">
        <v>193</v>
      </c>
      <c r="AE25">
        <v>30</v>
      </c>
    </row>
    <row r="26" spans="1:31">
      <c r="A26">
        <v>1085</v>
      </c>
      <c r="B26" t="s">
        <v>182</v>
      </c>
      <c r="C26">
        <v>171</v>
      </c>
      <c r="D26" t="s">
        <v>183</v>
      </c>
      <c r="E26" t="s">
        <v>184</v>
      </c>
      <c r="F26">
        <v>27371.458999999999</v>
      </c>
      <c r="G26" t="s">
        <v>185</v>
      </c>
      <c r="H26">
        <v>1.3100000000000001E-4</v>
      </c>
      <c r="I26" t="s">
        <v>25</v>
      </c>
      <c r="J26" t="s">
        <v>290</v>
      </c>
      <c r="K26">
        <v>10.460850000000001</v>
      </c>
      <c r="L26" t="s">
        <v>25</v>
      </c>
      <c r="M26" t="s">
        <v>291</v>
      </c>
      <c r="N26">
        <v>1.4200000000000001E-4</v>
      </c>
      <c r="O26" t="s">
        <v>25</v>
      </c>
      <c r="P26" t="s">
        <v>186</v>
      </c>
      <c r="Q26">
        <v>1.7959430000000001</v>
      </c>
      <c r="R26" t="s">
        <v>25</v>
      </c>
      <c r="S26" t="s">
        <v>24</v>
      </c>
      <c r="T26">
        <v>23.18957</v>
      </c>
      <c r="U26" t="s">
        <v>25</v>
      </c>
      <c r="V26" t="s">
        <v>189</v>
      </c>
      <c r="W26">
        <v>1000000</v>
      </c>
      <c r="X26" t="s">
        <v>190</v>
      </c>
      <c r="Y26">
        <v>15</v>
      </c>
      <c r="Z26" t="s">
        <v>191</v>
      </c>
      <c r="AA26">
        <v>1000</v>
      </c>
      <c r="AB26" t="s">
        <v>192</v>
      </c>
      <c r="AC26">
        <v>30</v>
      </c>
      <c r="AD26" t="s">
        <v>193</v>
      </c>
      <c r="AE26">
        <v>30</v>
      </c>
    </row>
    <row r="27" spans="1:31">
      <c r="A27">
        <v>1084</v>
      </c>
      <c r="B27" t="s">
        <v>182</v>
      </c>
      <c r="C27">
        <v>228</v>
      </c>
      <c r="D27" t="s">
        <v>183</v>
      </c>
      <c r="E27" t="s">
        <v>184</v>
      </c>
      <c r="F27">
        <v>9902.5679999999993</v>
      </c>
      <c r="G27" t="s">
        <v>185</v>
      </c>
      <c r="H27">
        <v>1.85E-4</v>
      </c>
      <c r="I27" t="s">
        <v>25</v>
      </c>
      <c r="J27" t="s">
        <v>290</v>
      </c>
      <c r="K27">
        <v>13.930669999999999</v>
      </c>
      <c r="L27" t="s">
        <v>25</v>
      </c>
      <c r="M27" t="s">
        <v>291</v>
      </c>
      <c r="N27">
        <v>1.9900000000000001E-4</v>
      </c>
      <c r="O27" t="s">
        <v>25</v>
      </c>
      <c r="P27" t="s">
        <v>186</v>
      </c>
      <c r="Q27">
        <v>4.7871990000000002</v>
      </c>
      <c r="R27" t="s">
        <v>25</v>
      </c>
      <c r="S27" t="s">
        <v>24</v>
      </c>
      <c r="T27">
        <v>29.642066</v>
      </c>
      <c r="U27" t="s">
        <v>25</v>
      </c>
      <c r="V27" t="s">
        <v>189</v>
      </c>
      <c r="W27">
        <v>1000000</v>
      </c>
      <c r="X27" t="s">
        <v>190</v>
      </c>
      <c r="Y27">
        <v>20</v>
      </c>
      <c r="Z27" t="s">
        <v>191</v>
      </c>
      <c r="AA27">
        <v>1000</v>
      </c>
      <c r="AB27" t="s">
        <v>192</v>
      </c>
      <c r="AC27">
        <v>30</v>
      </c>
      <c r="AD27" t="s">
        <v>193</v>
      </c>
      <c r="AE27">
        <v>30</v>
      </c>
    </row>
    <row r="28" spans="1:31">
      <c r="A28">
        <v>1083</v>
      </c>
      <c r="B28" t="s">
        <v>182</v>
      </c>
      <c r="C28">
        <v>286</v>
      </c>
      <c r="D28" t="s">
        <v>183</v>
      </c>
      <c r="E28" t="s">
        <v>184</v>
      </c>
      <c r="F28">
        <v>3409.4929999999999</v>
      </c>
      <c r="G28" t="s">
        <v>185</v>
      </c>
      <c r="H28">
        <v>2.7399999999999999E-4</v>
      </c>
      <c r="I28" t="s">
        <v>25</v>
      </c>
      <c r="J28" t="s">
        <v>290</v>
      </c>
      <c r="K28">
        <v>17.227675000000001</v>
      </c>
      <c r="L28" t="s">
        <v>25</v>
      </c>
      <c r="M28" t="s">
        <v>291</v>
      </c>
      <c r="N28">
        <v>2.92E-4</v>
      </c>
      <c r="O28" t="s">
        <v>25</v>
      </c>
      <c r="P28" t="s">
        <v>186</v>
      </c>
      <c r="Q28">
        <v>11.153162999999999</v>
      </c>
      <c r="R28" t="s">
        <v>25</v>
      </c>
      <c r="S28" t="s">
        <v>24</v>
      </c>
      <c r="T28">
        <v>35.766488000000003</v>
      </c>
      <c r="U28" t="s">
        <v>25</v>
      </c>
      <c r="V28" t="s">
        <v>189</v>
      </c>
      <c r="W28">
        <v>1000000</v>
      </c>
      <c r="X28" t="s">
        <v>190</v>
      </c>
      <c r="Y28">
        <v>25</v>
      </c>
      <c r="Z28" t="s">
        <v>191</v>
      </c>
      <c r="AA28">
        <v>1000</v>
      </c>
      <c r="AB28" t="s">
        <v>192</v>
      </c>
      <c r="AC28">
        <v>30</v>
      </c>
      <c r="AD28" t="s">
        <v>193</v>
      </c>
      <c r="AE28">
        <v>30</v>
      </c>
    </row>
    <row r="29" spans="1:31">
      <c r="A29">
        <v>1082</v>
      </c>
      <c r="B29" t="s">
        <v>182</v>
      </c>
      <c r="C29">
        <v>343</v>
      </c>
      <c r="D29" t="s">
        <v>183</v>
      </c>
      <c r="E29" t="s">
        <v>184</v>
      </c>
      <c r="F29">
        <v>1085.43</v>
      </c>
      <c r="G29" t="s">
        <v>185</v>
      </c>
      <c r="H29">
        <v>3.1799999999999998E-4</v>
      </c>
      <c r="I29" t="s">
        <v>25</v>
      </c>
      <c r="J29" t="s">
        <v>290</v>
      </c>
      <c r="K29">
        <v>20.040572000000001</v>
      </c>
      <c r="L29" t="s">
        <v>25</v>
      </c>
      <c r="M29" t="s">
        <v>291</v>
      </c>
      <c r="N29">
        <v>3.3799999999999998E-4</v>
      </c>
      <c r="O29" t="s">
        <v>25</v>
      </c>
      <c r="P29" t="s">
        <v>186</v>
      </c>
      <c r="Q29">
        <v>0.57564099999999996</v>
      </c>
      <c r="R29" t="s">
        <v>25</v>
      </c>
      <c r="S29" t="s">
        <v>24</v>
      </c>
      <c r="T29">
        <v>49.602249999999998</v>
      </c>
      <c r="U29" t="s">
        <v>25</v>
      </c>
      <c r="V29" t="s">
        <v>189</v>
      </c>
      <c r="W29">
        <v>1000000</v>
      </c>
      <c r="X29" t="s">
        <v>190</v>
      </c>
      <c r="Y29">
        <v>30</v>
      </c>
      <c r="Z29" t="s">
        <v>191</v>
      </c>
      <c r="AA29">
        <v>1000</v>
      </c>
      <c r="AB29" t="s">
        <v>192</v>
      </c>
      <c r="AC29">
        <v>30</v>
      </c>
      <c r="AD29" t="s">
        <v>193</v>
      </c>
      <c r="AE29">
        <v>30</v>
      </c>
    </row>
    <row r="30" spans="1:31">
      <c r="A30">
        <v>1081</v>
      </c>
      <c r="B30" t="s">
        <v>182</v>
      </c>
      <c r="C30">
        <v>62</v>
      </c>
      <c r="D30" t="s">
        <v>183</v>
      </c>
      <c r="E30" t="s">
        <v>184</v>
      </c>
      <c r="F30">
        <v>35276.491999999998</v>
      </c>
      <c r="G30" t="s">
        <v>185</v>
      </c>
      <c r="H30">
        <v>1.0900000000000001E-4</v>
      </c>
      <c r="I30" t="s">
        <v>25</v>
      </c>
      <c r="J30" t="s">
        <v>290</v>
      </c>
      <c r="K30">
        <v>7.6055460000000004</v>
      </c>
      <c r="L30" t="s">
        <v>25</v>
      </c>
      <c r="M30" t="s">
        <v>291</v>
      </c>
      <c r="N30">
        <v>1.17E-4</v>
      </c>
      <c r="O30" t="s">
        <v>25</v>
      </c>
      <c r="P30" t="s">
        <v>186</v>
      </c>
      <c r="Q30" t="e">
        <f t="shared" ref="Q30:Q61" si="1">-nan</f>
        <v>#NAME?</v>
      </c>
      <c r="R30" t="s">
        <v>25</v>
      </c>
      <c r="S30" t="s">
        <v>24</v>
      </c>
      <c r="T30">
        <v>3.7951950000000001</v>
      </c>
      <c r="U30" t="s">
        <v>25</v>
      </c>
      <c r="V30" t="s">
        <v>189</v>
      </c>
      <c r="W30">
        <v>1000000</v>
      </c>
      <c r="X30" t="s">
        <v>190</v>
      </c>
      <c r="Y30">
        <v>10</v>
      </c>
      <c r="Z30" t="s">
        <v>191</v>
      </c>
      <c r="AA30">
        <v>1000</v>
      </c>
      <c r="AB30" t="s">
        <v>192</v>
      </c>
      <c r="AC30">
        <v>40</v>
      </c>
      <c r="AD30" t="s">
        <v>193</v>
      </c>
      <c r="AE30">
        <v>100</v>
      </c>
    </row>
    <row r="31" spans="1:31">
      <c r="A31">
        <v>1080</v>
      </c>
      <c r="B31" t="s">
        <v>182</v>
      </c>
      <c r="C31">
        <v>62</v>
      </c>
      <c r="D31" t="s">
        <v>183</v>
      </c>
      <c r="E31" t="s">
        <v>184</v>
      </c>
      <c r="F31">
        <v>35872.400999999998</v>
      </c>
      <c r="G31" t="s">
        <v>185</v>
      </c>
      <c r="H31">
        <v>1.06E-4</v>
      </c>
      <c r="I31" t="s">
        <v>25</v>
      </c>
      <c r="J31" t="s">
        <v>290</v>
      </c>
      <c r="K31">
        <v>7.5360659999999999</v>
      </c>
      <c r="L31" t="s">
        <v>25</v>
      </c>
      <c r="M31" t="s">
        <v>291</v>
      </c>
      <c r="N31">
        <v>1.1400000000000001E-4</v>
      </c>
      <c r="O31" t="s">
        <v>25</v>
      </c>
      <c r="P31" t="s">
        <v>186</v>
      </c>
      <c r="Q31" t="e">
        <f t="shared" si="1"/>
        <v>#NAME?</v>
      </c>
      <c r="R31" t="s">
        <v>25</v>
      </c>
      <c r="S31" t="s">
        <v>24</v>
      </c>
      <c r="T31">
        <v>3.5139840000000002</v>
      </c>
      <c r="U31" t="s">
        <v>25</v>
      </c>
      <c r="V31" t="s">
        <v>189</v>
      </c>
      <c r="W31">
        <v>1000000</v>
      </c>
      <c r="X31" t="s">
        <v>190</v>
      </c>
      <c r="Y31">
        <v>10</v>
      </c>
      <c r="Z31" t="s">
        <v>191</v>
      </c>
      <c r="AA31">
        <v>1000</v>
      </c>
      <c r="AB31" t="s">
        <v>192</v>
      </c>
      <c r="AC31">
        <v>40</v>
      </c>
      <c r="AD31" t="s">
        <v>193</v>
      </c>
      <c r="AE31">
        <v>100</v>
      </c>
    </row>
    <row r="32" spans="1:31">
      <c r="A32">
        <v>1079</v>
      </c>
      <c r="B32" t="s">
        <v>182</v>
      </c>
      <c r="C32">
        <v>114</v>
      </c>
      <c r="D32" t="s">
        <v>183</v>
      </c>
      <c r="E32" t="s">
        <v>184</v>
      </c>
      <c r="F32">
        <v>128.56100000000001</v>
      </c>
      <c r="G32" t="s">
        <v>185</v>
      </c>
      <c r="H32">
        <v>1.13E-4</v>
      </c>
      <c r="I32" t="s">
        <v>25</v>
      </c>
      <c r="J32" t="s">
        <v>290</v>
      </c>
      <c r="K32">
        <v>7.0848529999999998</v>
      </c>
      <c r="L32" t="s">
        <v>25</v>
      </c>
      <c r="M32" t="s">
        <v>291</v>
      </c>
      <c r="N32">
        <v>1.2E-4</v>
      </c>
      <c r="O32" t="s">
        <v>25</v>
      </c>
      <c r="P32" t="s">
        <v>186</v>
      </c>
      <c r="Q32" t="e">
        <f t="shared" si="1"/>
        <v>#NAME?</v>
      </c>
      <c r="R32" t="s">
        <v>25</v>
      </c>
      <c r="S32" t="s">
        <v>24</v>
      </c>
      <c r="T32">
        <v>21.306932</v>
      </c>
      <c r="U32" t="s">
        <v>25</v>
      </c>
      <c r="V32" t="s">
        <v>189</v>
      </c>
      <c r="W32">
        <v>1000000</v>
      </c>
      <c r="X32" t="s">
        <v>190</v>
      </c>
      <c r="Y32">
        <v>10</v>
      </c>
      <c r="Z32" t="s">
        <v>191</v>
      </c>
      <c r="AA32">
        <v>1000</v>
      </c>
      <c r="AB32" t="s">
        <v>192</v>
      </c>
      <c r="AC32">
        <v>20</v>
      </c>
      <c r="AD32" t="s">
        <v>193</v>
      </c>
      <c r="AE32">
        <v>20</v>
      </c>
    </row>
    <row r="33" spans="1:31">
      <c r="A33">
        <v>1078</v>
      </c>
      <c r="B33" t="s">
        <v>182</v>
      </c>
      <c r="C33">
        <v>114</v>
      </c>
      <c r="D33" t="s">
        <v>183</v>
      </c>
      <c r="E33" t="s">
        <v>184</v>
      </c>
      <c r="F33">
        <v>102.851</v>
      </c>
      <c r="G33" t="s">
        <v>185</v>
      </c>
      <c r="H33">
        <v>1.2E-4</v>
      </c>
      <c r="I33" t="s">
        <v>25</v>
      </c>
      <c r="J33" t="s">
        <v>290</v>
      </c>
      <c r="K33">
        <v>7.1020370000000002</v>
      </c>
      <c r="L33" t="s">
        <v>25</v>
      </c>
      <c r="M33" t="s">
        <v>291</v>
      </c>
      <c r="N33">
        <v>1.27E-4</v>
      </c>
      <c r="O33" t="s">
        <v>25</v>
      </c>
      <c r="P33" t="s">
        <v>186</v>
      </c>
      <c r="Q33" t="e">
        <f t="shared" si="1"/>
        <v>#NAME?</v>
      </c>
      <c r="R33" t="s">
        <v>25</v>
      </c>
      <c r="S33" t="s">
        <v>24</v>
      </c>
      <c r="T33">
        <v>21.374036</v>
      </c>
      <c r="U33" t="s">
        <v>25</v>
      </c>
      <c r="V33" t="s">
        <v>189</v>
      </c>
      <c r="W33">
        <v>1000000</v>
      </c>
      <c r="X33" t="s">
        <v>190</v>
      </c>
      <c r="Y33">
        <v>10</v>
      </c>
      <c r="Z33" t="s">
        <v>191</v>
      </c>
      <c r="AA33">
        <v>1000</v>
      </c>
      <c r="AB33" t="s">
        <v>192</v>
      </c>
      <c r="AC33">
        <v>20</v>
      </c>
      <c r="AD33" t="s">
        <v>193</v>
      </c>
      <c r="AE33">
        <v>20</v>
      </c>
    </row>
    <row r="34" spans="1:31">
      <c r="A34">
        <v>1077</v>
      </c>
      <c r="B34" t="s">
        <v>182</v>
      </c>
      <c r="C34">
        <v>114</v>
      </c>
      <c r="D34" t="s">
        <v>183</v>
      </c>
      <c r="E34" t="s">
        <v>184</v>
      </c>
      <c r="F34">
        <v>105.56699999999999</v>
      </c>
      <c r="G34" t="s">
        <v>185</v>
      </c>
      <c r="H34">
        <v>1.13E-4</v>
      </c>
      <c r="I34" t="s">
        <v>25</v>
      </c>
      <c r="J34" t="s">
        <v>290</v>
      </c>
      <c r="K34">
        <v>7.1877240000000002</v>
      </c>
      <c r="L34" t="s">
        <v>25</v>
      </c>
      <c r="M34" t="s">
        <v>291</v>
      </c>
      <c r="N34">
        <v>1.21E-4</v>
      </c>
      <c r="O34" t="s">
        <v>25</v>
      </c>
      <c r="P34" t="s">
        <v>186</v>
      </c>
      <c r="Q34" t="e">
        <f t="shared" si="1"/>
        <v>#NAME?</v>
      </c>
      <c r="R34" t="s">
        <v>25</v>
      </c>
      <c r="S34" t="s">
        <v>24</v>
      </c>
      <c r="T34">
        <v>21.344467999999999</v>
      </c>
      <c r="U34" t="s">
        <v>25</v>
      </c>
      <c r="V34" t="s">
        <v>189</v>
      </c>
      <c r="W34">
        <v>1000000</v>
      </c>
      <c r="X34" t="s">
        <v>190</v>
      </c>
      <c r="Y34">
        <v>10</v>
      </c>
      <c r="Z34" t="s">
        <v>191</v>
      </c>
      <c r="AA34">
        <v>1000</v>
      </c>
      <c r="AB34" t="s">
        <v>192</v>
      </c>
      <c r="AC34">
        <v>20</v>
      </c>
      <c r="AD34" t="s">
        <v>193</v>
      </c>
      <c r="AE34">
        <v>20</v>
      </c>
    </row>
    <row r="35" spans="1:31">
      <c r="A35">
        <v>1076</v>
      </c>
      <c r="B35" t="s">
        <v>182</v>
      </c>
      <c r="C35">
        <v>114</v>
      </c>
      <c r="D35" t="s">
        <v>183</v>
      </c>
      <c r="E35" t="s">
        <v>184</v>
      </c>
      <c r="F35">
        <v>108.45399999999999</v>
      </c>
      <c r="G35" t="s">
        <v>185</v>
      </c>
      <c r="H35">
        <v>1.0399999999999999E-4</v>
      </c>
      <c r="I35" t="s">
        <v>25</v>
      </c>
      <c r="J35" t="s">
        <v>290</v>
      </c>
      <c r="K35">
        <v>7.2889939999999998</v>
      </c>
      <c r="L35" t="s">
        <v>25</v>
      </c>
      <c r="M35" t="s">
        <v>291</v>
      </c>
      <c r="N35">
        <v>1.11E-4</v>
      </c>
      <c r="O35" t="s">
        <v>25</v>
      </c>
      <c r="P35" t="s">
        <v>186</v>
      </c>
      <c r="Q35" t="e">
        <f t="shared" si="1"/>
        <v>#NAME?</v>
      </c>
      <c r="R35" t="s">
        <v>25</v>
      </c>
      <c r="S35" t="s">
        <v>24</v>
      </c>
      <c r="T35">
        <v>21.399172</v>
      </c>
      <c r="U35" t="s">
        <v>25</v>
      </c>
      <c r="V35" t="s">
        <v>189</v>
      </c>
      <c r="W35">
        <v>1000000</v>
      </c>
      <c r="X35" t="s">
        <v>190</v>
      </c>
      <c r="Y35">
        <v>10</v>
      </c>
      <c r="Z35" t="s">
        <v>191</v>
      </c>
      <c r="AA35">
        <v>1000</v>
      </c>
      <c r="AB35" t="s">
        <v>192</v>
      </c>
      <c r="AC35">
        <v>20</v>
      </c>
      <c r="AD35" t="s">
        <v>193</v>
      </c>
      <c r="AE35">
        <v>20</v>
      </c>
    </row>
    <row r="36" spans="1:31">
      <c r="A36">
        <v>1075</v>
      </c>
      <c r="B36" t="s">
        <v>182</v>
      </c>
      <c r="C36">
        <v>114</v>
      </c>
      <c r="D36" t="s">
        <v>183</v>
      </c>
      <c r="E36" t="s">
        <v>184</v>
      </c>
      <c r="F36">
        <v>98.454999999999998</v>
      </c>
      <c r="G36" t="s">
        <v>185</v>
      </c>
      <c r="H36">
        <v>1.16E-4</v>
      </c>
      <c r="I36" t="s">
        <v>25</v>
      </c>
      <c r="J36" t="s">
        <v>290</v>
      </c>
      <c r="K36">
        <v>7.2473000000000001</v>
      </c>
      <c r="L36" t="s">
        <v>25</v>
      </c>
      <c r="M36" t="s">
        <v>291</v>
      </c>
      <c r="N36">
        <v>1.2300000000000001E-4</v>
      </c>
      <c r="O36" t="s">
        <v>25</v>
      </c>
      <c r="P36" t="s">
        <v>186</v>
      </c>
      <c r="Q36" t="e">
        <f t="shared" si="1"/>
        <v>#NAME?</v>
      </c>
      <c r="R36" t="s">
        <v>25</v>
      </c>
      <c r="S36" t="s">
        <v>24</v>
      </c>
      <c r="T36">
        <v>21.448805</v>
      </c>
      <c r="U36" t="s">
        <v>25</v>
      </c>
      <c r="V36" t="s">
        <v>189</v>
      </c>
      <c r="W36">
        <v>1000000</v>
      </c>
      <c r="X36" t="s">
        <v>190</v>
      </c>
      <c r="Y36">
        <v>10</v>
      </c>
      <c r="Z36" t="s">
        <v>191</v>
      </c>
      <c r="AA36">
        <v>1000</v>
      </c>
      <c r="AB36" t="s">
        <v>192</v>
      </c>
      <c r="AC36">
        <v>20</v>
      </c>
      <c r="AD36" t="s">
        <v>193</v>
      </c>
      <c r="AE36">
        <v>20</v>
      </c>
    </row>
    <row r="37" spans="1:31">
      <c r="A37">
        <v>1074</v>
      </c>
      <c r="B37" t="s">
        <v>182</v>
      </c>
      <c r="C37">
        <v>114</v>
      </c>
      <c r="D37" t="s">
        <v>183</v>
      </c>
      <c r="E37" t="s">
        <v>184</v>
      </c>
      <c r="F37">
        <v>0</v>
      </c>
      <c r="G37" t="s">
        <v>185</v>
      </c>
      <c r="H37">
        <v>1.3799999999999999E-4</v>
      </c>
      <c r="I37" t="s">
        <v>25</v>
      </c>
      <c r="J37" t="s">
        <v>290</v>
      </c>
      <c r="K37">
        <v>7.6604919999999996</v>
      </c>
      <c r="L37" t="s">
        <v>25</v>
      </c>
      <c r="M37" t="s">
        <v>291</v>
      </c>
      <c r="N37">
        <v>1.46E-4</v>
      </c>
      <c r="O37" t="s">
        <v>25</v>
      </c>
      <c r="P37" t="s">
        <v>186</v>
      </c>
      <c r="Q37" t="e">
        <f t="shared" si="1"/>
        <v>#NAME?</v>
      </c>
      <c r="R37" t="s">
        <v>25</v>
      </c>
      <c r="S37" t="s">
        <v>24</v>
      </c>
      <c r="T37">
        <v>2.6939299999999999</v>
      </c>
      <c r="U37" t="s">
        <v>25</v>
      </c>
      <c r="V37" t="s">
        <v>189</v>
      </c>
      <c r="W37">
        <v>1000000</v>
      </c>
      <c r="X37" t="s">
        <v>190</v>
      </c>
      <c r="Y37">
        <v>10</v>
      </c>
      <c r="Z37" t="s">
        <v>191</v>
      </c>
      <c r="AA37">
        <v>1000</v>
      </c>
      <c r="AB37" t="s">
        <v>192</v>
      </c>
      <c r="AC37">
        <v>20</v>
      </c>
      <c r="AD37" t="s">
        <v>193</v>
      </c>
      <c r="AE37">
        <v>100</v>
      </c>
    </row>
    <row r="38" spans="1:31">
      <c r="A38">
        <v>1073</v>
      </c>
      <c r="B38" t="s">
        <v>182</v>
      </c>
      <c r="C38">
        <v>114</v>
      </c>
      <c r="D38" t="s">
        <v>183</v>
      </c>
      <c r="E38" t="s">
        <v>184</v>
      </c>
      <c r="F38">
        <v>8.9999999999999993E-3</v>
      </c>
      <c r="G38" t="s">
        <v>185</v>
      </c>
      <c r="H38">
        <v>1.46E-4</v>
      </c>
      <c r="I38" t="s">
        <v>25</v>
      </c>
      <c r="J38" t="s">
        <v>290</v>
      </c>
      <c r="K38">
        <v>7.396782</v>
      </c>
      <c r="L38" t="s">
        <v>25</v>
      </c>
      <c r="M38" t="s">
        <v>291</v>
      </c>
      <c r="N38">
        <v>1.5300000000000001E-4</v>
      </c>
      <c r="O38" t="s">
        <v>25</v>
      </c>
      <c r="P38" t="s">
        <v>186</v>
      </c>
      <c r="Q38" t="e">
        <f t="shared" si="1"/>
        <v>#NAME?</v>
      </c>
      <c r="R38" t="s">
        <v>25</v>
      </c>
      <c r="S38" t="s">
        <v>24</v>
      </c>
      <c r="T38">
        <v>2.7371050000000001</v>
      </c>
      <c r="U38" t="s">
        <v>25</v>
      </c>
      <c r="V38" t="s">
        <v>189</v>
      </c>
      <c r="W38">
        <v>1000000</v>
      </c>
      <c r="X38" t="s">
        <v>190</v>
      </c>
      <c r="Y38">
        <v>10</v>
      </c>
      <c r="Z38" t="s">
        <v>191</v>
      </c>
      <c r="AA38">
        <v>1000</v>
      </c>
      <c r="AB38" t="s">
        <v>192</v>
      </c>
      <c r="AC38">
        <v>20</v>
      </c>
      <c r="AD38" t="s">
        <v>193</v>
      </c>
      <c r="AE38">
        <v>100</v>
      </c>
    </row>
    <row r="39" spans="1:31">
      <c r="A39">
        <v>1072</v>
      </c>
      <c r="B39" t="s">
        <v>182</v>
      </c>
      <c r="C39">
        <v>114</v>
      </c>
      <c r="D39" t="s">
        <v>183</v>
      </c>
      <c r="E39" t="s">
        <v>184</v>
      </c>
      <c r="F39">
        <v>5.9020000000000001</v>
      </c>
      <c r="G39" t="s">
        <v>185</v>
      </c>
      <c r="H39">
        <v>1.4799999999999999E-4</v>
      </c>
      <c r="I39" t="s">
        <v>25</v>
      </c>
      <c r="J39" t="s">
        <v>290</v>
      </c>
      <c r="K39">
        <v>7.3806820000000002</v>
      </c>
      <c r="L39" t="s">
        <v>25</v>
      </c>
      <c r="M39" t="s">
        <v>291</v>
      </c>
      <c r="N39">
        <v>1.55E-4</v>
      </c>
      <c r="O39" t="s">
        <v>25</v>
      </c>
      <c r="P39" t="s">
        <v>186</v>
      </c>
      <c r="Q39" t="e">
        <f t="shared" si="1"/>
        <v>#NAME?</v>
      </c>
      <c r="R39" t="s">
        <v>25</v>
      </c>
      <c r="S39" t="s">
        <v>24</v>
      </c>
      <c r="T39">
        <v>5.7414889999999996</v>
      </c>
      <c r="U39" t="s">
        <v>25</v>
      </c>
      <c r="V39" t="s">
        <v>189</v>
      </c>
      <c r="W39">
        <v>1000000</v>
      </c>
      <c r="X39" t="s">
        <v>190</v>
      </c>
      <c r="Y39">
        <v>10</v>
      </c>
      <c r="Z39" t="s">
        <v>191</v>
      </c>
      <c r="AA39">
        <v>1000</v>
      </c>
      <c r="AB39" t="s">
        <v>192</v>
      </c>
      <c r="AC39">
        <v>20</v>
      </c>
      <c r="AD39" t="s">
        <v>193</v>
      </c>
      <c r="AE39">
        <v>100</v>
      </c>
    </row>
    <row r="40" spans="1:31">
      <c r="A40">
        <v>1071</v>
      </c>
      <c r="B40" t="s">
        <v>182</v>
      </c>
      <c r="C40">
        <v>114</v>
      </c>
      <c r="D40" t="s">
        <v>183</v>
      </c>
      <c r="E40" t="s">
        <v>184</v>
      </c>
      <c r="F40">
        <v>37.57</v>
      </c>
      <c r="G40" t="s">
        <v>185</v>
      </c>
      <c r="H40">
        <v>1.34E-4</v>
      </c>
      <c r="I40" t="s">
        <v>25</v>
      </c>
      <c r="J40" t="s">
        <v>290</v>
      </c>
      <c r="K40">
        <v>8.5682939999999999</v>
      </c>
      <c r="L40" t="s">
        <v>25</v>
      </c>
      <c r="M40" t="s">
        <v>291</v>
      </c>
      <c r="N40">
        <v>1.4300000000000001E-4</v>
      </c>
      <c r="O40" t="s">
        <v>25</v>
      </c>
      <c r="P40" t="s">
        <v>186</v>
      </c>
      <c r="Q40" t="e">
        <f t="shared" si="1"/>
        <v>#NAME?</v>
      </c>
      <c r="R40" t="s">
        <v>25</v>
      </c>
      <c r="S40" t="s">
        <v>24</v>
      </c>
      <c r="T40">
        <v>10.795097</v>
      </c>
      <c r="U40" t="s">
        <v>25</v>
      </c>
      <c r="V40" t="s">
        <v>189</v>
      </c>
      <c r="W40">
        <v>1000000</v>
      </c>
      <c r="X40" t="s">
        <v>190</v>
      </c>
      <c r="Y40">
        <v>10</v>
      </c>
      <c r="Z40" t="s">
        <v>191</v>
      </c>
      <c r="AA40">
        <v>1000</v>
      </c>
      <c r="AB40" t="s">
        <v>192</v>
      </c>
      <c r="AC40">
        <v>20</v>
      </c>
      <c r="AD40" t="s">
        <v>193</v>
      </c>
      <c r="AE40">
        <v>100</v>
      </c>
    </row>
    <row r="41" spans="1:31">
      <c r="A41">
        <v>1070</v>
      </c>
      <c r="B41" t="s">
        <v>182</v>
      </c>
      <c r="C41">
        <v>114</v>
      </c>
      <c r="D41" t="s">
        <v>183</v>
      </c>
      <c r="E41" t="s">
        <v>184</v>
      </c>
      <c r="F41">
        <v>80.528999999999996</v>
      </c>
      <c r="G41" t="s">
        <v>185</v>
      </c>
      <c r="H41">
        <v>1.3799999999999999E-4</v>
      </c>
      <c r="I41" t="s">
        <v>25</v>
      </c>
      <c r="J41" t="s">
        <v>290</v>
      </c>
      <c r="K41">
        <v>8.3447340000000008</v>
      </c>
      <c r="L41" t="s">
        <v>25</v>
      </c>
      <c r="M41" t="s">
        <v>291</v>
      </c>
      <c r="N41">
        <v>1.46E-4</v>
      </c>
      <c r="O41" t="s">
        <v>25</v>
      </c>
      <c r="P41" t="s">
        <v>186</v>
      </c>
      <c r="Q41" t="e">
        <f t="shared" si="1"/>
        <v>#NAME?</v>
      </c>
      <c r="R41" t="s">
        <v>25</v>
      </c>
      <c r="S41" t="s">
        <v>24</v>
      </c>
      <c r="T41">
        <v>15.942777</v>
      </c>
      <c r="U41" t="s">
        <v>25</v>
      </c>
      <c r="V41" t="s">
        <v>189</v>
      </c>
      <c r="W41">
        <v>1000000</v>
      </c>
      <c r="X41" t="s">
        <v>190</v>
      </c>
      <c r="Y41">
        <v>10</v>
      </c>
      <c r="Z41" t="s">
        <v>191</v>
      </c>
      <c r="AA41">
        <v>1000</v>
      </c>
      <c r="AB41" t="s">
        <v>192</v>
      </c>
      <c r="AC41">
        <v>20</v>
      </c>
      <c r="AD41" t="s">
        <v>193</v>
      </c>
      <c r="AE41">
        <v>100</v>
      </c>
    </row>
    <row r="42" spans="1:31">
      <c r="A42">
        <v>1069</v>
      </c>
      <c r="B42" t="s">
        <v>182</v>
      </c>
      <c r="C42">
        <v>114</v>
      </c>
      <c r="D42" t="s">
        <v>183</v>
      </c>
      <c r="E42" t="s">
        <v>184</v>
      </c>
      <c r="F42">
        <v>93.801000000000002</v>
      </c>
      <c r="G42" t="s">
        <v>185</v>
      </c>
      <c r="H42">
        <v>1.35E-4</v>
      </c>
      <c r="I42" t="s">
        <v>25</v>
      </c>
      <c r="J42" t="s">
        <v>290</v>
      </c>
      <c r="K42">
        <v>7.2164609999999998</v>
      </c>
      <c r="L42" t="s">
        <v>25</v>
      </c>
      <c r="M42" t="s">
        <v>291</v>
      </c>
      <c r="N42">
        <v>1.4200000000000001E-4</v>
      </c>
      <c r="O42" t="s">
        <v>25</v>
      </c>
      <c r="P42" t="s">
        <v>186</v>
      </c>
      <c r="Q42" t="e">
        <f t="shared" si="1"/>
        <v>#NAME?</v>
      </c>
      <c r="R42" t="s">
        <v>25</v>
      </c>
      <c r="S42" t="s">
        <v>24</v>
      </c>
      <c r="T42">
        <v>18.949449999999999</v>
      </c>
      <c r="U42" t="s">
        <v>25</v>
      </c>
      <c r="V42" t="s">
        <v>189</v>
      </c>
      <c r="W42">
        <v>1000000</v>
      </c>
      <c r="X42" t="s">
        <v>190</v>
      </c>
      <c r="Y42">
        <v>10</v>
      </c>
      <c r="Z42" t="s">
        <v>191</v>
      </c>
      <c r="AA42">
        <v>1000</v>
      </c>
      <c r="AB42" t="s">
        <v>192</v>
      </c>
      <c r="AC42">
        <v>20</v>
      </c>
      <c r="AD42" t="s">
        <v>193</v>
      </c>
      <c r="AE42">
        <v>100</v>
      </c>
    </row>
    <row r="43" spans="1:31">
      <c r="A43">
        <v>1068</v>
      </c>
      <c r="B43" t="s">
        <v>182</v>
      </c>
      <c r="C43">
        <v>114</v>
      </c>
      <c r="D43" t="s">
        <v>183</v>
      </c>
      <c r="E43" t="s">
        <v>184</v>
      </c>
      <c r="F43">
        <v>0</v>
      </c>
      <c r="G43" t="s">
        <v>185</v>
      </c>
      <c r="H43">
        <v>1.36E-4</v>
      </c>
      <c r="I43" t="s">
        <v>25</v>
      </c>
      <c r="J43" t="s">
        <v>290</v>
      </c>
      <c r="K43">
        <v>7.5797420000000004</v>
      </c>
      <c r="L43" t="s">
        <v>25</v>
      </c>
      <c r="M43" t="s">
        <v>291</v>
      </c>
      <c r="N43">
        <v>1.44E-4</v>
      </c>
      <c r="O43" t="s">
        <v>25</v>
      </c>
      <c r="P43" t="s">
        <v>186</v>
      </c>
      <c r="Q43" t="e">
        <f t="shared" si="1"/>
        <v>#NAME?</v>
      </c>
      <c r="R43" t="s">
        <v>25</v>
      </c>
      <c r="S43" t="s">
        <v>24</v>
      </c>
      <c r="T43">
        <v>2.8608289999999998</v>
      </c>
      <c r="U43" t="s">
        <v>25</v>
      </c>
      <c r="V43" t="s">
        <v>189</v>
      </c>
      <c r="W43">
        <v>1000000</v>
      </c>
      <c r="X43" t="s">
        <v>190</v>
      </c>
      <c r="Y43">
        <v>10</v>
      </c>
      <c r="Z43" t="s">
        <v>191</v>
      </c>
      <c r="AA43">
        <v>1000</v>
      </c>
      <c r="AB43" t="s">
        <v>192</v>
      </c>
      <c r="AC43">
        <v>20</v>
      </c>
      <c r="AD43" t="s">
        <v>193</v>
      </c>
      <c r="AE43">
        <v>100</v>
      </c>
    </row>
    <row r="44" spans="1:31">
      <c r="A44">
        <v>1067</v>
      </c>
      <c r="B44" t="s">
        <v>182</v>
      </c>
      <c r="C44">
        <v>57</v>
      </c>
      <c r="D44" t="s">
        <v>183</v>
      </c>
      <c r="E44" t="s">
        <v>184</v>
      </c>
      <c r="F44">
        <v>35313.868000000002</v>
      </c>
      <c r="G44" t="s">
        <v>185</v>
      </c>
      <c r="H44">
        <v>7.4999999999999993E-5</v>
      </c>
      <c r="I44" t="s">
        <v>25</v>
      </c>
      <c r="J44" t="s">
        <v>290</v>
      </c>
      <c r="K44">
        <v>5.8074479999999999</v>
      </c>
      <c r="L44" t="s">
        <v>25</v>
      </c>
      <c r="M44" t="s">
        <v>291</v>
      </c>
      <c r="N44">
        <v>8.1000000000000004E-5</v>
      </c>
      <c r="O44" t="s">
        <v>25</v>
      </c>
      <c r="P44" t="s">
        <v>186</v>
      </c>
      <c r="Q44" t="e">
        <f t="shared" si="1"/>
        <v>#NAME?</v>
      </c>
      <c r="R44" t="s">
        <v>25</v>
      </c>
      <c r="S44" t="s">
        <v>24</v>
      </c>
      <c r="T44">
        <v>5.7827849999999996</v>
      </c>
      <c r="U44" t="s">
        <v>25</v>
      </c>
      <c r="V44" t="s">
        <v>189</v>
      </c>
      <c r="W44">
        <v>1000000</v>
      </c>
      <c r="X44" t="s">
        <v>190</v>
      </c>
      <c r="Y44">
        <v>5</v>
      </c>
      <c r="Z44" t="s">
        <v>191</v>
      </c>
      <c r="AA44">
        <v>1000</v>
      </c>
      <c r="AB44" t="s">
        <v>192</v>
      </c>
      <c r="AC44">
        <v>20</v>
      </c>
      <c r="AD44" t="s">
        <v>193</v>
      </c>
      <c r="AE44">
        <v>30</v>
      </c>
    </row>
    <row r="45" spans="1:31">
      <c r="A45">
        <v>1066</v>
      </c>
      <c r="B45" t="s">
        <v>182</v>
      </c>
      <c r="C45">
        <v>57</v>
      </c>
      <c r="D45" t="s">
        <v>183</v>
      </c>
      <c r="E45" t="s">
        <v>184</v>
      </c>
      <c r="F45">
        <v>65526.631999999998</v>
      </c>
      <c r="G45" t="s">
        <v>185</v>
      </c>
      <c r="H45">
        <v>7.7000000000000001E-5</v>
      </c>
      <c r="I45" t="s">
        <v>25</v>
      </c>
      <c r="J45" t="s">
        <v>290</v>
      </c>
      <c r="K45">
        <v>6.1270090000000001</v>
      </c>
      <c r="L45" t="s">
        <v>25</v>
      </c>
      <c r="M45" t="s">
        <v>291</v>
      </c>
      <c r="N45">
        <v>8.2999999999999998E-5</v>
      </c>
      <c r="O45" t="s">
        <v>25</v>
      </c>
      <c r="P45" t="s">
        <v>186</v>
      </c>
      <c r="Q45" t="e">
        <f t="shared" si="1"/>
        <v>#NAME?</v>
      </c>
      <c r="R45" t="s">
        <v>25</v>
      </c>
      <c r="S45" t="s">
        <v>24</v>
      </c>
      <c r="T45">
        <v>3.9364889999999999</v>
      </c>
      <c r="U45" t="s">
        <v>25</v>
      </c>
      <c r="V45" t="s">
        <v>189</v>
      </c>
      <c r="W45">
        <v>1000000</v>
      </c>
      <c r="X45" t="s">
        <v>190</v>
      </c>
      <c r="Y45">
        <v>5</v>
      </c>
      <c r="Z45" t="s">
        <v>191</v>
      </c>
      <c r="AA45">
        <v>1000</v>
      </c>
      <c r="AB45" t="s">
        <v>192</v>
      </c>
      <c r="AC45">
        <v>20</v>
      </c>
      <c r="AD45" t="s">
        <v>193</v>
      </c>
      <c r="AE45">
        <v>100</v>
      </c>
    </row>
    <row r="46" spans="1:31">
      <c r="A46">
        <v>1065</v>
      </c>
      <c r="B46" t="s">
        <v>182</v>
      </c>
      <c r="C46">
        <v>57</v>
      </c>
      <c r="D46" t="s">
        <v>183</v>
      </c>
      <c r="E46" t="s">
        <v>184</v>
      </c>
      <c r="F46">
        <v>22149.75</v>
      </c>
      <c r="G46" t="s">
        <v>185</v>
      </c>
      <c r="H46">
        <v>8.7999999999999998E-5</v>
      </c>
      <c r="I46" t="s">
        <v>25</v>
      </c>
      <c r="J46" t="s">
        <v>290</v>
      </c>
      <c r="K46">
        <v>6.306508</v>
      </c>
      <c r="L46" t="s">
        <v>25</v>
      </c>
      <c r="M46" t="s">
        <v>291</v>
      </c>
      <c r="N46">
        <v>9.3999999999999994E-5</v>
      </c>
      <c r="O46" t="s">
        <v>25</v>
      </c>
      <c r="P46" t="s">
        <v>186</v>
      </c>
      <c r="Q46" t="e">
        <f t="shared" si="1"/>
        <v>#NAME?</v>
      </c>
      <c r="R46" t="s">
        <v>25</v>
      </c>
      <c r="S46" t="s">
        <v>24</v>
      </c>
      <c r="T46">
        <v>2.3144689999999999</v>
      </c>
      <c r="U46" t="s">
        <v>25</v>
      </c>
      <c r="V46" t="s">
        <v>189</v>
      </c>
      <c r="W46">
        <v>1000000</v>
      </c>
      <c r="X46" t="s">
        <v>190</v>
      </c>
      <c r="Y46">
        <v>5</v>
      </c>
      <c r="Z46" t="s">
        <v>191</v>
      </c>
      <c r="AA46">
        <v>1000</v>
      </c>
      <c r="AB46" t="s">
        <v>192</v>
      </c>
      <c r="AC46">
        <v>20</v>
      </c>
      <c r="AD46" t="s">
        <v>193</v>
      </c>
      <c r="AE46">
        <v>300</v>
      </c>
    </row>
    <row r="47" spans="1:31">
      <c r="A47">
        <v>1064</v>
      </c>
      <c r="B47" t="s">
        <v>182</v>
      </c>
      <c r="C47">
        <v>57</v>
      </c>
      <c r="D47" t="s">
        <v>183</v>
      </c>
      <c r="E47" t="s">
        <v>184</v>
      </c>
      <c r="F47">
        <v>2409.6280000000002</v>
      </c>
      <c r="G47" t="s">
        <v>185</v>
      </c>
      <c r="H47">
        <v>1.16E-4</v>
      </c>
      <c r="I47" t="s">
        <v>25</v>
      </c>
      <c r="J47" t="s">
        <v>290</v>
      </c>
      <c r="K47">
        <v>6.6995990000000001</v>
      </c>
      <c r="L47" t="s">
        <v>25</v>
      </c>
      <c r="M47" t="s">
        <v>291</v>
      </c>
      <c r="N47">
        <v>1.2300000000000001E-4</v>
      </c>
      <c r="O47" t="s">
        <v>25</v>
      </c>
      <c r="P47" t="s">
        <v>186</v>
      </c>
      <c r="Q47" t="e">
        <f t="shared" si="1"/>
        <v>#NAME?</v>
      </c>
      <c r="R47" t="s">
        <v>25</v>
      </c>
      <c r="S47" t="s">
        <v>24</v>
      </c>
      <c r="T47">
        <v>1.4090739999999999</v>
      </c>
      <c r="U47" t="s">
        <v>25</v>
      </c>
      <c r="V47" t="s">
        <v>189</v>
      </c>
      <c r="W47">
        <v>1000000</v>
      </c>
      <c r="X47" t="s">
        <v>190</v>
      </c>
      <c r="Y47">
        <v>5</v>
      </c>
      <c r="Z47" t="s">
        <v>191</v>
      </c>
      <c r="AA47">
        <v>1000</v>
      </c>
      <c r="AB47" t="s">
        <v>192</v>
      </c>
      <c r="AC47">
        <v>20</v>
      </c>
      <c r="AD47" t="s">
        <v>193</v>
      </c>
      <c r="AE47">
        <v>1000</v>
      </c>
    </row>
    <row r="48" spans="1:31">
      <c r="A48">
        <v>1063</v>
      </c>
      <c r="B48" t="s">
        <v>182</v>
      </c>
      <c r="C48">
        <v>57</v>
      </c>
      <c r="D48" t="s">
        <v>183</v>
      </c>
      <c r="E48" t="s">
        <v>184</v>
      </c>
      <c r="F48">
        <v>18.625</v>
      </c>
      <c r="G48" t="s">
        <v>185</v>
      </c>
      <c r="H48">
        <v>1.93E-4</v>
      </c>
      <c r="I48" t="s">
        <v>25</v>
      </c>
      <c r="J48" t="s">
        <v>290</v>
      </c>
      <c r="K48">
        <v>14.071299</v>
      </c>
      <c r="L48" t="s">
        <v>25</v>
      </c>
      <c r="M48" t="s">
        <v>291</v>
      </c>
      <c r="N48">
        <v>2.0699999999999999E-4</v>
      </c>
      <c r="O48" t="s">
        <v>25</v>
      </c>
      <c r="P48" t="s">
        <v>186</v>
      </c>
      <c r="Q48" t="e">
        <f t="shared" si="1"/>
        <v>#NAME?</v>
      </c>
      <c r="R48" t="s">
        <v>25</v>
      </c>
      <c r="S48" t="s">
        <v>24</v>
      </c>
      <c r="T48">
        <v>1.1709769999999999</v>
      </c>
      <c r="U48" t="s">
        <v>25</v>
      </c>
      <c r="V48" t="s">
        <v>189</v>
      </c>
      <c r="W48">
        <v>1000000</v>
      </c>
      <c r="X48" t="s">
        <v>190</v>
      </c>
      <c r="Y48">
        <v>5</v>
      </c>
      <c r="Z48" t="s">
        <v>191</v>
      </c>
      <c r="AA48">
        <v>1000</v>
      </c>
      <c r="AB48" t="s">
        <v>192</v>
      </c>
      <c r="AC48">
        <v>20</v>
      </c>
      <c r="AD48" t="s">
        <v>193</v>
      </c>
      <c r="AE48">
        <v>3000</v>
      </c>
    </row>
    <row r="49" spans="1:31">
      <c r="A49">
        <v>1062</v>
      </c>
      <c r="B49" t="s">
        <v>182</v>
      </c>
      <c r="C49">
        <v>57</v>
      </c>
      <c r="D49" t="s">
        <v>183</v>
      </c>
      <c r="E49" t="s">
        <v>184</v>
      </c>
      <c r="F49">
        <v>0.72599999999999998</v>
      </c>
      <c r="G49" t="s">
        <v>185</v>
      </c>
      <c r="H49">
        <v>3.39E-4</v>
      </c>
      <c r="I49" t="s">
        <v>25</v>
      </c>
      <c r="J49" t="s">
        <v>290</v>
      </c>
      <c r="K49">
        <v>16.934014000000001</v>
      </c>
      <c r="L49" t="s">
        <v>25</v>
      </c>
      <c r="M49" t="s">
        <v>291</v>
      </c>
      <c r="N49">
        <v>3.5599999999999998E-4</v>
      </c>
      <c r="O49" t="s">
        <v>25</v>
      </c>
      <c r="P49" t="s">
        <v>186</v>
      </c>
      <c r="Q49" t="e">
        <f t="shared" si="1"/>
        <v>#NAME?</v>
      </c>
      <c r="R49" t="s">
        <v>25</v>
      </c>
      <c r="S49" t="s">
        <v>24</v>
      </c>
      <c r="T49">
        <v>1.012507</v>
      </c>
      <c r="U49" t="s">
        <v>25</v>
      </c>
      <c r="V49" t="s">
        <v>189</v>
      </c>
      <c r="W49">
        <v>1000000</v>
      </c>
      <c r="X49" t="s">
        <v>190</v>
      </c>
      <c r="Y49">
        <v>5</v>
      </c>
      <c r="Z49" t="s">
        <v>191</v>
      </c>
      <c r="AA49">
        <v>1000</v>
      </c>
      <c r="AB49" t="s">
        <v>192</v>
      </c>
      <c r="AC49">
        <v>20</v>
      </c>
      <c r="AD49" t="s">
        <v>193</v>
      </c>
      <c r="AE49">
        <v>10000</v>
      </c>
    </row>
    <row r="50" spans="1:31">
      <c r="A50">
        <v>1061</v>
      </c>
      <c r="B50" t="s">
        <v>182</v>
      </c>
      <c r="C50">
        <v>57</v>
      </c>
      <c r="D50" t="s">
        <v>183</v>
      </c>
      <c r="E50" t="s">
        <v>184</v>
      </c>
      <c r="F50">
        <v>35354.409</v>
      </c>
      <c r="G50" t="s">
        <v>185</v>
      </c>
      <c r="H50">
        <v>7.3999999999999996E-5</v>
      </c>
      <c r="I50" t="s">
        <v>25</v>
      </c>
      <c r="J50" t="s">
        <v>290</v>
      </c>
      <c r="K50">
        <v>4.5202660000000003</v>
      </c>
      <c r="L50" t="s">
        <v>25</v>
      </c>
      <c r="M50" t="s">
        <v>291</v>
      </c>
      <c r="N50">
        <v>7.8999999999999996E-5</v>
      </c>
      <c r="O50" t="s">
        <v>25</v>
      </c>
      <c r="P50" t="s">
        <v>186</v>
      </c>
      <c r="Q50" t="e">
        <f t="shared" si="1"/>
        <v>#NAME?</v>
      </c>
      <c r="R50" t="s">
        <v>25</v>
      </c>
      <c r="S50" t="s">
        <v>24</v>
      </c>
      <c r="T50">
        <v>5.7116899999999999</v>
      </c>
      <c r="U50" t="s">
        <v>25</v>
      </c>
      <c r="V50" t="s">
        <v>189</v>
      </c>
      <c r="W50">
        <v>1000000</v>
      </c>
      <c r="X50" t="s">
        <v>190</v>
      </c>
      <c r="Y50">
        <v>5</v>
      </c>
      <c r="Z50" t="s">
        <v>191</v>
      </c>
      <c r="AA50">
        <v>1000</v>
      </c>
      <c r="AB50" t="s">
        <v>192</v>
      </c>
      <c r="AC50">
        <v>20</v>
      </c>
      <c r="AD50" t="s">
        <v>193</v>
      </c>
      <c r="AE50">
        <v>30</v>
      </c>
    </row>
    <row r="51" spans="1:31">
      <c r="A51">
        <v>1060</v>
      </c>
      <c r="B51" t="s">
        <v>182</v>
      </c>
      <c r="C51">
        <v>57</v>
      </c>
      <c r="D51" t="s">
        <v>183</v>
      </c>
      <c r="E51" t="s">
        <v>184</v>
      </c>
      <c r="F51">
        <v>68.203999999999994</v>
      </c>
      <c r="G51" t="s">
        <v>185</v>
      </c>
      <c r="H51">
        <v>9.1000000000000003E-5</v>
      </c>
      <c r="I51" t="s">
        <v>25</v>
      </c>
      <c r="J51" t="s">
        <v>290</v>
      </c>
      <c r="K51">
        <v>4.9541360000000001</v>
      </c>
      <c r="L51" t="s">
        <v>25</v>
      </c>
      <c r="M51" t="s">
        <v>291</v>
      </c>
      <c r="N51">
        <v>9.6000000000000002E-5</v>
      </c>
      <c r="O51" t="s">
        <v>25</v>
      </c>
      <c r="P51" t="s">
        <v>186</v>
      </c>
      <c r="Q51" t="e">
        <f t="shared" si="1"/>
        <v>#NAME?</v>
      </c>
      <c r="R51" t="s">
        <v>25</v>
      </c>
      <c r="S51" t="s">
        <v>24</v>
      </c>
      <c r="T51">
        <v>2.1178659999999998</v>
      </c>
      <c r="U51" t="s">
        <v>25</v>
      </c>
      <c r="V51" t="s">
        <v>189</v>
      </c>
      <c r="W51">
        <v>1000000</v>
      </c>
      <c r="X51" t="s">
        <v>190</v>
      </c>
      <c r="Y51">
        <v>5</v>
      </c>
      <c r="Z51" t="s">
        <v>191</v>
      </c>
      <c r="AA51">
        <v>1000</v>
      </c>
      <c r="AB51" t="s">
        <v>192</v>
      </c>
      <c r="AC51">
        <v>20</v>
      </c>
      <c r="AD51" t="s">
        <v>193</v>
      </c>
      <c r="AE51">
        <v>100</v>
      </c>
    </row>
    <row r="52" spans="1:31">
      <c r="A52">
        <v>1059</v>
      </c>
      <c r="B52" t="s">
        <v>182</v>
      </c>
      <c r="C52">
        <v>57</v>
      </c>
      <c r="D52" t="s">
        <v>183</v>
      </c>
      <c r="E52" t="s">
        <v>184</v>
      </c>
      <c r="F52">
        <v>0.24199999999999999</v>
      </c>
      <c r="G52" t="s">
        <v>185</v>
      </c>
      <c r="H52">
        <v>1.26E-4</v>
      </c>
      <c r="I52" t="s">
        <v>25</v>
      </c>
      <c r="J52" t="s">
        <v>290</v>
      </c>
      <c r="K52">
        <v>4.7015669999999998</v>
      </c>
      <c r="L52" t="s">
        <v>25</v>
      </c>
      <c r="M52" t="s">
        <v>291</v>
      </c>
      <c r="N52">
        <v>1.2999999999999999E-4</v>
      </c>
      <c r="O52" t="s">
        <v>25</v>
      </c>
      <c r="P52" t="s">
        <v>186</v>
      </c>
      <c r="Q52" t="e">
        <f t="shared" si="1"/>
        <v>#NAME?</v>
      </c>
      <c r="R52" t="s">
        <v>25</v>
      </c>
      <c r="S52" t="s">
        <v>24</v>
      </c>
      <c r="T52">
        <v>1.4136660000000001</v>
      </c>
      <c r="U52" t="s">
        <v>25</v>
      </c>
      <c r="V52" t="s">
        <v>189</v>
      </c>
      <c r="W52">
        <v>1000000</v>
      </c>
      <c r="X52" t="s">
        <v>190</v>
      </c>
      <c r="Y52">
        <v>5</v>
      </c>
      <c r="Z52" t="s">
        <v>191</v>
      </c>
      <c r="AA52">
        <v>1000</v>
      </c>
      <c r="AB52" t="s">
        <v>192</v>
      </c>
      <c r="AC52">
        <v>20</v>
      </c>
      <c r="AD52" t="s">
        <v>193</v>
      </c>
      <c r="AE52">
        <v>300</v>
      </c>
    </row>
    <row r="53" spans="1:31">
      <c r="A53">
        <v>1058</v>
      </c>
      <c r="B53" t="s">
        <v>182</v>
      </c>
      <c r="C53">
        <v>57</v>
      </c>
      <c r="D53" t="s">
        <v>183</v>
      </c>
      <c r="E53" t="s">
        <v>184</v>
      </c>
      <c r="F53">
        <v>0</v>
      </c>
      <c r="G53" t="s">
        <v>185</v>
      </c>
      <c r="H53">
        <v>2.7799999999999998E-4</v>
      </c>
      <c r="I53" t="s">
        <v>25</v>
      </c>
      <c r="J53" t="s">
        <v>290</v>
      </c>
      <c r="K53">
        <v>5.7154069999999999</v>
      </c>
      <c r="L53" t="s">
        <v>25</v>
      </c>
      <c r="M53" t="s">
        <v>291</v>
      </c>
      <c r="N53">
        <v>2.8400000000000002E-4</v>
      </c>
      <c r="O53" t="s">
        <v>25</v>
      </c>
      <c r="P53" t="s">
        <v>186</v>
      </c>
      <c r="Q53" t="e">
        <f t="shared" si="1"/>
        <v>#NAME?</v>
      </c>
      <c r="R53" t="s">
        <v>25</v>
      </c>
      <c r="S53" t="s">
        <v>24</v>
      </c>
      <c r="T53">
        <v>1.129113</v>
      </c>
      <c r="U53" t="s">
        <v>25</v>
      </c>
      <c r="V53" t="s">
        <v>189</v>
      </c>
      <c r="W53">
        <v>1000000</v>
      </c>
      <c r="X53" t="s">
        <v>190</v>
      </c>
      <c r="Y53">
        <v>5</v>
      </c>
      <c r="Z53" t="s">
        <v>191</v>
      </c>
      <c r="AA53">
        <v>1000</v>
      </c>
      <c r="AB53" t="s">
        <v>192</v>
      </c>
      <c r="AC53">
        <v>20</v>
      </c>
      <c r="AD53" t="s">
        <v>193</v>
      </c>
      <c r="AE53">
        <v>1000</v>
      </c>
    </row>
    <row r="54" spans="1:31">
      <c r="A54">
        <v>1057</v>
      </c>
      <c r="B54" t="s">
        <v>182</v>
      </c>
      <c r="C54">
        <v>57</v>
      </c>
      <c r="D54" t="s">
        <v>183</v>
      </c>
      <c r="E54" t="s">
        <v>184</v>
      </c>
      <c r="F54">
        <v>0</v>
      </c>
      <c r="G54" t="s">
        <v>185</v>
      </c>
      <c r="H54">
        <v>5.2099999999999998E-4</v>
      </c>
      <c r="I54" t="s">
        <v>25</v>
      </c>
      <c r="J54" t="s">
        <v>290</v>
      </c>
      <c r="K54">
        <v>13.959512999999999</v>
      </c>
      <c r="L54" t="s">
        <v>25</v>
      </c>
      <c r="M54" t="s">
        <v>291</v>
      </c>
      <c r="N54">
        <v>5.3499999999999999E-4</v>
      </c>
      <c r="O54" t="s">
        <v>25</v>
      </c>
      <c r="P54" t="s">
        <v>186</v>
      </c>
      <c r="Q54" t="e">
        <f t="shared" si="1"/>
        <v>#NAME?</v>
      </c>
      <c r="R54" t="s">
        <v>25</v>
      </c>
      <c r="S54" t="s">
        <v>24</v>
      </c>
      <c r="T54">
        <v>1.0654170000000001</v>
      </c>
      <c r="U54" t="s">
        <v>25</v>
      </c>
      <c r="V54" t="s">
        <v>189</v>
      </c>
      <c r="W54">
        <v>1000000</v>
      </c>
      <c r="X54" t="s">
        <v>190</v>
      </c>
      <c r="Y54">
        <v>5</v>
      </c>
      <c r="Z54" t="s">
        <v>191</v>
      </c>
      <c r="AA54">
        <v>1000</v>
      </c>
      <c r="AB54" t="s">
        <v>192</v>
      </c>
      <c r="AC54">
        <v>20</v>
      </c>
      <c r="AD54" t="s">
        <v>193</v>
      </c>
      <c r="AE54">
        <v>3000</v>
      </c>
    </row>
    <row r="55" spans="1:31">
      <c r="A55">
        <v>1056</v>
      </c>
      <c r="B55" t="s">
        <v>182</v>
      </c>
      <c r="C55">
        <v>57</v>
      </c>
      <c r="D55" t="s">
        <v>183</v>
      </c>
      <c r="E55" t="s">
        <v>184</v>
      </c>
      <c r="F55">
        <v>0</v>
      </c>
      <c r="G55" t="s">
        <v>185</v>
      </c>
      <c r="H55">
        <v>5.3300000000000005E-4</v>
      </c>
      <c r="I55" t="s">
        <v>25</v>
      </c>
      <c r="J55" t="s">
        <v>290</v>
      </c>
      <c r="K55">
        <v>17.501446000000001</v>
      </c>
      <c r="L55" t="s">
        <v>25</v>
      </c>
      <c r="M55" t="s">
        <v>291</v>
      </c>
      <c r="N55">
        <v>5.5099999999999995E-4</v>
      </c>
      <c r="O55" t="s">
        <v>25</v>
      </c>
      <c r="P55" t="s">
        <v>186</v>
      </c>
      <c r="Q55" t="e">
        <f t="shared" si="1"/>
        <v>#NAME?</v>
      </c>
      <c r="R55" t="s">
        <v>25</v>
      </c>
      <c r="S55" t="s">
        <v>24</v>
      </c>
      <c r="T55">
        <v>1.018494</v>
      </c>
      <c r="U55" t="s">
        <v>25</v>
      </c>
      <c r="V55" t="s">
        <v>189</v>
      </c>
      <c r="W55">
        <v>1000000</v>
      </c>
      <c r="X55" t="s">
        <v>190</v>
      </c>
      <c r="Y55">
        <v>5</v>
      </c>
      <c r="Z55" t="s">
        <v>191</v>
      </c>
      <c r="AA55">
        <v>1000</v>
      </c>
      <c r="AB55" t="s">
        <v>192</v>
      </c>
      <c r="AC55">
        <v>20</v>
      </c>
      <c r="AD55" t="s">
        <v>193</v>
      </c>
      <c r="AE55">
        <v>10000</v>
      </c>
    </row>
    <row r="56" spans="1:31">
      <c r="A56">
        <v>1055</v>
      </c>
      <c r="B56" t="s">
        <v>182</v>
      </c>
      <c r="C56">
        <v>57</v>
      </c>
      <c r="D56" t="s">
        <v>183</v>
      </c>
      <c r="E56" t="s">
        <v>184</v>
      </c>
      <c r="F56">
        <v>9.5489999999999995</v>
      </c>
      <c r="G56" t="s">
        <v>185</v>
      </c>
      <c r="H56">
        <v>6.9999999999999994E-5</v>
      </c>
      <c r="I56" t="s">
        <v>25</v>
      </c>
      <c r="J56" t="s">
        <v>290</v>
      </c>
      <c r="K56">
        <v>4.4857469999999999</v>
      </c>
      <c r="L56" t="s">
        <v>25</v>
      </c>
      <c r="M56" t="s">
        <v>291</v>
      </c>
      <c r="N56">
        <v>7.4999999999999993E-5</v>
      </c>
      <c r="O56" t="s">
        <v>25</v>
      </c>
      <c r="P56" t="s">
        <v>186</v>
      </c>
      <c r="Q56" t="e">
        <f t="shared" si="1"/>
        <v>#NAME?</v>
      </c>
      <c r="R56" t="s">
        <v>25</v>
      </c>
      <c r="S56" t="s">
        <v>24</v>
      </c>
      <c r="T56">
        <v>11.228356</v>
      </c>
      <c r="U56" t="s">
        <v>25</v>
      </c>
      <c r="V56" t="s">
        <v>189</v>
      </c>
      <c r="W56">
        <v>1000000</v>
      </c>
      <c r="X56" t="s">
        <v>190</v>
      </c>
      <c r="Y56">
        <v>5</v>
      </c>
      <c r="Z56" t="s">
        <v>191</v>
      </c>
      <c r="AA56">
        <v>1000</v>
      </c>
      <c r="AB56" t="s">
        <v>192</v>
      </c>
      <c r="AC56">
        <v>20</v>
      </c>
      <c r="AD56" t="s">
        <v>193</v>
      </c>
      <c r="AE56">
        <v>20</v>
      </c>
    </row>
    <row r="57" spans="1:31">
      <c r="A57">
        <v>1054</v>
      </c>
      <c r="B57" t="s">
        <v>182</v>
      </c>
      <c r="C57">
        <v>57</v>
      </c>
      <c r="D57" t="s">
        <v>183</v>
      </c>
      <c r="E57" t="s">
        <v>184</v>
      </c>
      <c r="F57">
        <v>256.23</v>
      </c>
      <c r="G57" t="s">
        <v>185</v>
      </c>
      <c r="H57">
        <v>6.9999999999999994E-5</v>
      </c>
      <c r="I57" t="s">
        <v>25</v>
      </c>
      <c r="J57" t="s">
        <v>290</v>
      </c>
      <c r="K57">
        <v>4.7669170000000003</v>
      </c>
      <c r="L57" t="s">
        <v>25</v>
      </c>
      <c r="M57" t="s">
        <v>291</v>
      </c>
      <c r="N57">
        <v>7.4999999999999993E-5</v>
      </c>
      <c r="O57" t="s">
        <v>25</v>
      </c>
      <c r="P57" t="s">
        <v>186</v>
      </c>
      <c r="Q57" t="e">
        <f t="shared" si="1"/>
        <v>#NAME?</v>
      </c>
      <c r="R57" t="s">
        <v>25</v>
      </c>
      <c r="S57" t="s">
        <v>24</v>
      </c>
      <c r="T57">
        <v>11.356301999999999</v>
      </c>
      <c r="U57" t="s">
        <v>25</v>
      </c>
      <c r="V57" t="s">
        <v>189</v>
      </c>
      <c r="W57">
        <v>1000000</v>
      </c>
      <c r="X57" t="s">
        <v>190</v>
      </c>
      <c r="Y57">
        <v>5</v>
      </c>
      <c r="Z57" t="s">
        <v>191</v>
      </c>
      <c r="AA57">
        <v>1000</v>
      </c>
      <c r="AB57" t="s">
        <v>192</v>
      </c>
      <c r="AC57">
        <v>20</v>
      </c>
      <c r="AD57" t="s">
        <v>193</v>
      </c>
      <c r="AE57">
        <v>20</v>
      </c>
    </row>
    <row r="58" spans="1:31">
      <c r="A58">
        <v>1053</v>
      </c>
      <c r="B58" t="s">
        <v>182</v>
      </c>
      <c r="C58">
        <v>57</v>
      </c>
      <c r="D58" t="s">
        <v>183</v>
      </c>
      <c r="E58" t="s">
        <v>184</v>
      </c>
      <c r="F58">
        <v>1375.6780000000001</v>
      </c>
      <c r="G58" t="s">
        <v>185</v>
      </c>
      <c r="H58">
        <v>7.4999999999999993E-5</v>
      </c>
      <c r="I58" t="s">
        <v>25</v>
      </c>
      <c r="J58" t="s">
        <v>290</v>
      </c>
      <c r="K58">
        <v>4.5260769999999999</v>
      </c>
      <c r="L58" t="s">
        <v>25</v>
      </c>
      <c r="M58" t="s">
        <v>291</v>
      </c>
      <c r="N58">
        <v>7.8999999999999996E-5</v>
      </c>
      <c r="O58" t="s">
        <v>25</v>
      </c>
      <c r="P58" t="s">
        <v>186</v>
      </c>
      <c r="Q58" t="e">
        <f t="shared" si="1"/>
        <v>#NAME?</v>
      </c>
      <c r="R58" t="s">
        <v>25</v>
      </c>
      <c r="S58" t="s">
        <v>24</v>
      </c>
      <c r="T58">
        <v>11.188172</v>
      </c>
      <c r="U58" t="s">
        <v>25</v>
      </c>
      <c r="V58" t="s">
        <v>189</v>
      </c>
      <c r="W58">
        <v>1000000</v>
      </c>
      <c r="X58" t="s">
        <v>190</v>
      </c>
      <c r="Y58">
        <v>5</v>
      </c>
      <c r="Z58" t="s">
        <v>191</v>
      </c>
      <c r="AA58">
        <v>1000</v>
      </c>
      <c r="AB58" t="s">
        <v>192</v>
      </c>
      <c r="AC58">
        <v>20</v>
      </c>
      <c r="AD58" t="s">
        <v>193</v>
      </c>
      <c r="AE58">
        <v>20</v>
      </c>
    </row>
    <row r="59" spans="1:31">
      <c r="A59">
        <v>1052</v>
      </c>
      <c r="B59" t="s">
        <v>182</v>
      </c>
      <c r="C59">
        <v>57</v>
      </c>
      <c r="D59" t="s">
        <v>183</v>
      </c>
      <c r="E59" t="s">
        <v>184</v>
      </c>
      <c r="F59">
        <v>4713.91</v>
      </c>
      <c r="G59" t="s">
        <v>185</v>
      </c>
      <c r="H59">
        <v>7.6000000000000004E-5</v>
      </c>
      <c r="I59" t="s">
        <v>25</v>
      </c>
      <c r="J59" t="s">
        <v>290</v>
      </c>
      <c r="K59">
        <v>4.4769059999999996</v>
      </c>
      <c r="L59" t="s">
        <v>25</v>
      </c>
      <c r="M59" t="s">
        <v>291</v>
      </c>
      <c r="N59">
        <v>8.0000000000000007E-5</v>
      </c>
      <c r="O59" t="s">
        <v>25</v>
      </c>
      <c r="P59" t="s">
        <v>186</v>
      </c>
      <c r="Q59" t="e">
        <f t="shared" si="1"/>
        <v>#NAME?</v>
      </c>
      <c r="R59" t="s">
        <v>25</v>
      </c>
      <c r="S59" t="s">
        <v>24</v>
      </c>
      <c r="T59">
        <v>11.147342</v>
      </c>
      <c r="U59" t="s">
        <v>25</v>
      </c>
      <c r="V59" t="s">
        <v>189</v>
      </c>
      <c r="W59">
        <v>1000000</v>
      </c>
      <c r="X59" t="s">
        <v>190</v>
      </c>
      <c r="Y59">
        <v>5</v>
      </c>
      <c r="Z59" t="s">
        <v>191</v>
      </c>
      <c r="AA59">
        <v>1000</v>
      </c>
      <c r="AB59" t="s">
        <v>192</v>
      </c>
      <c r="AC59">
        <v>20</v>
      </c>
      <c r="AD59" t="s">
        <v>193</v>
      </c>
      <c r="AE59">
        <v>20</v>
      </c>
    </row>
    <row r="60" spans="1:31">
      <c r="A60">
        <v>1051</v>
      </c>
      <c r="B60" t="s">
        <v>182</v>
      </c>
      <c r="C60">
        <v>57</v>
      </c>
      <c r="D60" t="s">
        <v>183</v>
      </c>
      <c r="E60" t="s">
        <v>184</v>
      </c>
      <c r="F60">
        <v>13464.959000000001</v>
      </c>
      <c r="G60" t="s">
        <v>185</v>
      </c>
      <c r="H60">
        <v>7.8999999999999996E-5</v>
      </c>
      <c r="I60" t="s">
        <v>25</v>
      </c>
      <c r="J60" t="s">
        <v>290</v>
      </c>
      <c r="K60">
        <v>4.9259079999999997</v>
      </c>
      <c r="L60" t="s">
        <v>25</v>
      </c>
      <c r="M60" t="s">
        <v>291</v>
      </c>
      <c r="N60">
        <v>8.2999999999999998E-5</v>
      </c>
      <c r="O60" t="s">
        <v>25</v>
      </c>
      <c r="P60" t="s">
        <v>186</v>
      </c>
      <c r="Q60" t="e">
        <f t="shared" si="1"/>
        <v>#NAME?</v>
      </c>
      <c r="R60" t="s">
        <v>25</v>
      </c>
      <c r="S60" t="s">
        <v>24</v>
      </c>
      <c r="T60">
        <v>11.192717</v>
      </c>
      <c r="U60" t="s">
        <v>25</v>
      </c>
      <c r="V60" t="s">
        <v>189</v>
      </c>
      <c r="W60">
        <v>1000000</v>
      </c>
      <c r="X60" t="s">
        <v>190</v>
      </c>
      <c r="Y60">
        <v>5</v>
      </c>
      <c r="Z60" t="s">
        <v>191</v>
      </c>
      <c r="AA60">
        <v>1000</v>
      </c>
      <c r="AB60" t="s">
        <v>192</v>
      </c>
      <c r="AC60">
        <v>20</v>
      </c>
      <c r="AD60" t="s">
        <v>193</v>
      </c>
      <c r="AE60">
        <v>20</v>
      </c>
    </row>
    <row r="61" spans="1:31">
      <c r="A61">
        <v>1050</v>
      </c>
      <c r="B61" t="s">
        <v>182</v>
      </c>
      <c r="C61">
        <v>57</v>
      </c>
      <c r="D61" t="s">
        <v>183</v>
      </c>
      <c r="E61" t="s">
        <v>184</v>
      </c>
      <c r="F61">
        <v>35835.925999999999</v>
      </c>
      <c r="G61" t="s">
        <v>185</v>
      </c>
      <c r="H61">
        <v>7.1000000000000005E-5</v>
      </c>
      <c r="I61" t="s">
        <v>25</v>
      </c>
      <c r="J61" t="s">
        <v>290</v>
      </c>
      <c r="K61">
        <v>4.7133779999999996</v>
      </c>
      <c r="L61" t="s">
        <v>25</v>
      </c>
      <c r="M61" t="s">
        <v>291</v>
      </c>
      <c r="N61">
        <v>7.6000000000000004E-5</v>
      </c>
      <c r="O61" t="s">
        <v>25</v>
      </c>
      <c r="P61" t="s">
        <v>186</v>
      </c>
      <c r="Q61" t="e">
        <f t="shared" si="1"/>
        <v>#NAME?</v>
      </c>
      <c r="R61" t="s">
        <v>25</v>
      </c>
      <c r="S61" t="s">
        <v>24</v>
      </c>
      <c r="T61">
        <v>11.24813</v>
      </c>
      <c r="U61" t="s">
        <v>25</v>
      </c>
      <c r="V61" t="s">
        <v>189</v>
      </c>
      <c r="W61">
        <v>1000000</v>
      </c>
      <c r="X61" t="s">
        <v>190</v>
      </c>
      <c r="Y61">
        <v>5</v>
      </c>
      <c r="Z61" t="s">
        <v>191</v>
      </c>
      <c r="AA61">
        <v>1000</v>
      </c>
      <c r="AB61" t="s">
        <v>192</v>
      </c>
      <c r="AC61">
        <v>20</v>
      </c>
      <c r="AD61" t="s">
        <v>193</v>
      </c>
      <c r="AE61">
        <v>20</v>
      </c>
    </row>
    <row r="62" spans="1:31">
      <c r="A62">
        <v>1049</v>
      </c>
      <c r="B62" t="s">
        <v>182</v>
      </c>
      <c r="C62">
        <v>57</v>
      </c>
      <c r="D62" t="s">
        <v>183</v>
      </c>
      <c r="E62" t="s">
        <v>184</v>
      </c>
      <c r="F62">
        <v>94500.52</v>
      </c>
      <c r="G62" t="s">
        <v>185</v>
      </c>
      <c r="H62">
        <v>7.2000000000000002E-5</v>
      </c>
      <c r="I62" t="s">
        <v>25</v>
      </c>
      <c r="J62" t="s">
        <v>290</v>
      </c>
      <c r="K62">
        <v>4.482507</v>
      </c>
      <c r="L62" t="s">
        <v>25</v>
      </c>
      <c r="M62" t="s">
        <v>291</v>
      </c>
      <c r="N62">
        <v>7.6000000000000004E-5</v>
      </c>
      <c r="O62" t="s">
        <v>25</v>
      </c>
      <c r="P62" t="s">
        <v>186</v>
      </c>
      <c r="Q62" t="e">
        <f t="shared" ref="Q62:Q87" si="2">-nan</f>
        <v>#NAME?</v>
      </c>
      <c r="R62" t="s">
        <v>25</v>
      </c>
      <c r="S62" t="s">
        <v>24</v>
      </c>
      <c r="T62">
        <v>11.225464000000001</v>
      </c>
      <c r="U62" t="s">
        <v>25</v>
      </c>
      <c r="V62" t="s">
        <v>189</v>
      </c>
      <c r="W62">
        <v>1000000</v>
      </c>
      <c r="X62" t="s">
        <v>190</v>
      </c>
      <c r="Y62">
        <v>5</v>
      </c>
      <c r="Z62" t="s">
        <v>191</v>
      </c>
      <c r="AA62">
        <v>1000</v>
      </c>
      <c r="AB62" t="s">
        <v>192</v>
      </c>
      <c r="AC62">
        <v>20</v>
      </c>
      <c r="AD62" t="s">
        <v>193</v>
      </c>
      <c r="AE62">
        <v>20</v>
      </c>
    </row>
    <row r="63" spans="1:31">
      <c r="A63">
        <v>1048</v>
      </c>
      <c r="B63" t="s">
        <v>182</v>
      </c>
      <c r="C63">
        <v>57</v>
      </c>
      <c r="D63" t="s">
        <v>183</v>
      </c>
      <c r="E63" t="s">
        <v>184</v>
      </c>
      <c r="F63">
        <v>250499.88099999999</v>
      </c>
      <c r="G63" t="s">
        <v>185</v>
      </c>
      <c r="H63">
        <v>7.7000000000000001E-5</v>
      </c>
      <c r="I63" t="s">
        <v>25</v>
      </c>
      <c r="J63" t="s">
        <v>290</v>
      </c>
      <c r="K63">
        <v>4.7071959999999997</v>
      </c>
      <c r="L63" t="s">
        <v>25</v>
      </c>
      <c r="M63" t="s">
        <v>291</v>
      </c>
      <c r="N63">
        <v>8.2000000000000001E-5</v>
      </c>
      <c r="O63" t="s">
        <v>25</v>
      </c>
      <c r="P63" t="s">
        <v>186</v>
      </c>
      <c r="Q63" t="e">
        <f t="shared" si="2"/>
        <v>#NAME?</v>
      </c>
      <c r="R63" t="s">
        <v>25</v>
      </c>
      <c r="S63" t="s">
        <v>24</v>
      </c>
      <c r="T63">
        <v>11.662716</v>
      </c>
      <c r="U63" t="s">
        <v>25</v>
      </c>
      <c r="V63" t="s">
        <v>189</v>
      </c>
      <c r="W63">
        <v>1000000</v>
      </c>
      <c r="X63" t="s">
        <v>190</v>
      </c>
      <c r="Y63">
        <v>5</v>
      </c>
      <c r="Z63" t="s">
        <v>191</v>
      </c>
      <c r="AA63">
        <v>1000</v>
      </c>
      <c r="AB63" t="s">
        <v>192</v>
      </c>
      <c r="AC63">
        <v>20</v>
      </c>
      <c r="AD63" t="s">
        <v>193</v>
      </c>
      <c r="AE63">
        <v>20</v>
      </c>
    </row>
    <row r="64" spans="1:31">
      <c r="A64">
        <v>1047</v>
      </c>
      <c r="B64" t="s">
        <v>182</v>
      </c>
      <c r="C64">
        <v>57</v>
      </c>
      <c r="D64" t="s">
        <v>183</v>
      </c>
      <c r="E64" t="s">
        <v>184</v>
      </c>
      <c r="F64">
        <v>611907.82799999998</v>
      </c>
      <c r="G64" t="s">
        <v>185</v>
      </c>
      <c r="H64">
        <v>7.2999999999999999E-5</v>
      </c>
      <c r="I64" t="s">
        <v>25</v>
      </c>
      <c r="J64" t="s">
        <v>290</v>
      </c>
      <c r="K64">
        <v>4.458056</v>
      </c>
      <c r="L64" t="s">
        <v>25</v>
      </c>
      <c r="M64" t="s">
        <v>291</v>
      </c>
      <c r="N64">
        <v>7.7000000000000001E-5</v>
      </c>
      <c r="O64" t="s">
        <v>25</v>
      </c>
      <c r="P64" t="s">
        <v>186</v>
      </c>
      <c r="Q64" t="e">
        <f t="shared" si="2"/>
        <v>#NAME?</v>
      </c>
      <c r="R64" t="s">
        <v>25</v>
      </c>
      <c r="S64" t="s">
        <v>24</v>
      </c>
      <c r="T64">
        <v>10.991445000000001</v>
      </c>
      <c r="U64" t="s">
        <v>25</v>
      </c>
      <c r="V64" t="s">
        <v>189</v>
      </c>
      <c r="W64">
        <v>1000000</v>
      </c>
      <c r="X64" t="s">
        <v>190</v>
      </c>
      <c r="Y64">
        <v>5</v>
      </c>
      <c r="Z64" t="s">
        <v>191</v>
      </c>
      <c r="AA64">
        <v>1000</v>
      </c>
      <c r="AB64" t="s">
        <v>192</v>
      </c>
      <c r="AC64">
        <v>20</v>
      </c>
      <c r="AD64" t="s">
        <v>193</v>
      </c>
      <c r="AE64">
        <v>20</v>
      </c>
    </row>
    <row r="65" spans="1:31">
      <c r="A65">
        <v>1046</v>
      </c>
      <c r="B65" t="s">
        <v>182</v>
      </c>
      <c r="C65">
        <v>57</v>
      </c>
      <c r="D65" t="s">
        <v>183</v>
      </c>
      <c r="E65" t="s">
        <v>184</v>
      </c>
      <c r="F65">
        <v>62.27</v>
      </c>
      <c r="G65" t="s">
        <v>185</v>
      </c>
      <c r="H65">
        <v>8.5000000000000006E-5</v>
      </c>
      <c r="I65" t="s">
        <v>25</v>
      </c>
      <c r="J65" t="s">
        <v>290</v>
      </c>
      <c r="K65">
        <v>4.9848100000000004</v>
      </c>
      <c r="L65" t="s">
        <v>25</v>
      </c>
      <c r="M65" t="s">
        <v>291</v>
      </c>
      <c r="N65">
        <v>9.0000000000000006E-5</v>
      </c>
      <c r="O65" t="s">
        <v>25</v>
      </c>
      <c r="P65" t="s">
        <v>186</v>
      </c>
      <c r="Q65" t="e">
        <f t="shared" si="2"/>
        <v>#NAME?</v>
      </c>
      <c r="R65" t="s">
        <v>25</v>
      </c>
      <c r="S65" t="s">
        <v>24</v>
      </c>
      <c r="T65">
        <v>3.685943</v>
      </c>
      <c r="U65" t="s">
        <v>25</v>
      </c>
      <c r="V65" t="s">
        <v>189</v>
      </c>
      <c r="W65">
        <v>1000000</v>
      </c>
      <c r="X65" t="s">
        <v>190</v>
      </c>
      <c r="Y65">
        <v>5</v>
      </c>
      <c r="Z65" t="s">
        <v>191</v>
      </c>
      <c r="AA65">
        <v>1000</v>
      </c>
      <c r="AB65" t="s">
        <v>192</v>
      </c>
      <c r="AC65">
        <v>30</v>
      </c>
      <c r="AD65" t="s">
        <v>193</v>
      </c>
      <c r="AE65">
        <v>80</v>
      </c>
    </row>
    <row r="66" spans="1:31">
      <c r="A66">
        <v>1045</v>
      </c>
      <c r="B66" t="s">
        <v>182</v>
      </c>
      <c r="C66">
        <v>57</v>
      </c>
      <c r="D66" t="s">
        <v>183</v>
      </c>
      <c r="E66" t="s">
        <v>184</v>
      </c>
      <c r="F66">
        <v>275.43200000000002</v>
      </c>
      <c r="G66" t="s">
        <v>185</v>
      </c>
      <c r="H66">
        <v>8.5000000000000006E-5</v>
      </c>
      <c r="I66" t="s">
        <v>25</v>
      </c>
      <c r="J66" t="s">
        <v>290</v>
      </c>
      <c r="K66">
        <v>5.0627599999999999</v>
      </c>
      <c r="L66" t="s">
        <v>25</v>
      </c>
      <c r="M66" t="s">
        <v>291</v>
      </c>
      <c r="N66">
        <v>9.0000000000000006E-5</v>
      </c>
      <c r="O66" t="s">
        <v>25</v>
      </c>
      <c r="P66" t="s">
        <v>186</v>
      </c>
      <c r="Q66" t="e">
        <f t="shared" si="2"/>
        <v>#NAME?</v>
      </c>
      <c r="R66" t="s">
        <v>25</v>
      </c>
      <c r="S66" t="s">
        <v>24</v>
      </c>
      <c r="T66">
        <v>5.0960409999999996</v>
      </c>
      <c r="U66" t="s">
        <v>25</v>
      </c>
      <c r="V66" t="s">
        <v>189</v>
      </c>
      <c r="W66">
        <v>1000000</v>
      </c>
      <c r="X66" t="s">
        <v>190</v>
      </c>
      <c r="Y66">
        <v>5</v>
      </c>
      <c r="Z66" t="s">
        <v>191</v>
      </c>
      <c r="AA66">
        <v>1000</v>
      </c>
      <c r="AB66" t="s">
        <v>192</v>
      </c>
      <c r="AC66">
        <v>40</v>
      </c>
      <c r="AD66" t="s">
        <v>193</v>
      </c>
      <c r="AE66">
        <v>80</v>
      </c>
    </row>
    <row r="67" spans="1:31">
      <c r="A67">
        <v>1044</v>
      </c>
      <c r="B67" t="s">
        <v>182</v>
      </c>
      <c r="C67">
        <v>57</v>
      </c>
      <c r="D67" t="s">
        <v>183</v>
      </c>
      <c r="E67" t="s">
        <v>184</v>
      </c>
      <c r="F67">
        <v>905.02499999999998</v>
      </c>
      <c r="G67" t="s">
        <v>185</v>
      </c>
      <c r="H67">
        <v>8.5000000000000006E-5</v>
      </c>
      <c r="I67" t="s">
        <v>25</v>
      </c>
      <c r="J67" t="s">
        <v>290</v>
      </c>
      <c r="K67">
        <v>5.066541</v>
      </c>
      <c r="L67" t="s">
        <v>25</v>
      </c>
      <c r="M67" t="s">
        <v>291</v>
      </c>
      <c r="N67">
        <v>9.0000000000000006E-5</v>
      </c>
      <c r="O67" t="s">
        <v>25</v>
      </c>
      <c r="P67" t="s">
        <v>186</v>
      </c>
      <c r="Q67" t="e">
        <f t="shared" si="2"/>
        <v>#NAME?</v>
      </c>
      <c r="R67" t="s">
        <v>25</v>
      </c>
      <c r="S67" t="s">
        <v>24</v>
      </c>
      <c r="T67">
        <v>6.7281839999999997</v>
      </c>
      <c r="U67" t="s">
        <v>25</v>
      </c>
      <c r="V67" t="s">
        <v>189</v>
      </c>
      <c r="W67">
        <v>1000000</v>
      </c>
      <c r="X67" t="s">
        <v>190</v>
      </c>
      <c r="Y67">
        <v>5</v>
      </c>
      <c r="Z67" t="s">
        <v>191</v>
      </c>
      <c r="AA67">
        <v>1000</v>
      </c>
      <c r="AB67" t="s">
        <v>192</v>
      </c>
      <c r="AC67">
        <v>50</v>
      </c>
      <c r="AD67" t="s">
        <v>193</v>
      </c>
      <c r="AE67">
        <v>80</v>
      </c>
    </row>
    <row r="68" spans="1:31">
      <c r="A68">
        <v>1043</v>
      </c>
      <c r="B68" t="s">
        <v>182</v>
      </c>
      <c r="C68">
        <v>57</v>
      </c>
      <c r="D68" t="s">
        <v>183</v>
      </c>
      <c r="E68" t="s">
        <v>184</v>
      </c>
      <c r="F68">
        <v>2298.2950000000001</v>
      </c>
      <c r="G68" t="s">
        <v>185</v>
      </c>
      <c r="H68">
        <v>8.5000000000000006E-5</v>
      </c>
      <c r="I68" t="s">
        <v>25</v>
      </c>
      <c r="J68" t="s">
        <v>290</v>
      </c>
      <c r="K68">
        <v>5.0554220000000001</v>
      </c>
      <c r="L68" t="s">
        <v>25</v>
      </c>
      <c r="M68" t="s">
        <v>291</v>
      </c>
      <c r="N68">
        <v>9.0000000000000006E-5</v>
      </c>
      <c r="O68" t="s">
        <v>25</v>
      </c>
      <c r="P68" t="s">
        <v>186</v>
      </c>
      <c r="Q68" t="e">
        <f t="shared" si="2"/>
        <v>#NAME?</v>
      </c>
      <c r="R68" t="s">
        <v>25</v>
      </c>
      <c r="S68" t="s">
        <v>24</v>
      </c>
      <c r="T68">
        <v>8.6050179999999994</v>
      </c>
      <c r="U68" t="s">
        <v>25</v>
      </c>
      <c r="V68" t="s">
        <v>189</v>
      </c>
      <c r="W68">
        <v>1000000</v>
      </c>
      <c r="X68" t="s">
        <v>190</v>
      </c>
      <c r="Y68">
        <v>5</v>
      </c>
      <c r="Z68" t="s">
        <v>191</v>
      </c>
      <c r="AA68">
        <v>1000</v>
      </c>
      <c r="AB68" t="s">
        <v>192</v>
      </c>
      <c r="AC68">
        <v>60</v>
      </c>
      <c r="AD68" t="s">
        <v>193</v>
      </c>
      <c r="AE68">
        <v>80</v>
      </c>
    </row>
    <row r="69" spans="1:31">
      <c r="A69">
        <v>1042</v>
      </c>
      <c r="B69" t="s">
        <v>182</v>
      </c>
      <c r="C69">
        <v>57</v>
      </c>
      <c r="D69" t="s">
        <v>183</v>
      </c>
      <c r="E69" t="s">
        <v>184</v>
      </c>
      <c r="F69">
        <v>5173.0559999999996</v>
      </c>
      <c r="G69" t="s">
        <v>185</v>
      </c>
      <c r="H69">
        <v>8.6000000000000003E-5</v>
      </c>
      <c r="I69" t="s">
        <v>25</v>
      </c>
      <c r="J69" t="s">
        <v>290</v>
      </c>
      <c r="K69">
        <v>5.1360320000000002</v>
      </c>
      <c r="L69" t="s">
        <v>25</v>
      </c>
      <c r="M69" t="s">
        <v>291</v>
      </c>
      <c r="N69">
        <v>9.1000000000000003E-5</v>
      </c>
      <c r="O69" t="s">
        <v>25</v>
      </c>
      <c r="P69" t="s">
        <v>186</v>
      </c>
      <c r="Q69" t="e">
        <f t="shared" si="2"/>
        <v>#NAME?</v>
      </c>
      <c r="R69" t="s">
        <v>25</v>
      </c>
      <c r="S69" t="s">
        <v>24</v>
      </c>
      <c r="T69">
        <v>10.852544999999999</v>
      </c>
      <c r="U69" t="s">
        <v>25</v>
      </c>
      <c r="V69" t="s">
        <v>189</v>
      </c>
      <c r="W69">
        <v>1000000</v>
      </c>
      <c r="X69" t="s">
        <v>190</v>
      </c>
      <c r="Y69">
        <v>5</v>
      </c>
      <c r="Z69" t="s">
        <v>191</v>
      </c>
      <c r="AA69">
        <v>1000</v>
      </c>
      <c r="AB69" t="s">
        <v>192</v>
      </c>
      <c r="AC69">
        <v>70</v>
      </c>
      <c r="AD69" t="s">
        <v>193</v>
      </c>
      <c r="AE69">
        <v>80</v>
      </c>
    </row>
    <row r="70" spans="1:31">
      <c r="A70">
        <v>1041</v>
      </c>
      <c r="B70" t="s">
        <v>182</v>
      </c>
      <c r="C70">
        <v>57</v>
      </c>
      <c r="D70" t="s">
        <v>183</v>
      </c>
      <c r="E70" t="s">
        <v>184</v>
      </c>
      <c r="F70">
        <v>10224.498</v>
      </c>
      <c r="G70" t="s">
        <v>185</v>
      </c>
      <c r="H70">
        <v>8.7000000000000001E-5</v>
      </c>
      <c r="I70" t="s">
        <v>25</v>
      </c>
      <c r="J70" t="s">
        <v>290</v>
      </c>
      <c r="K70">
        <v>5.4975990000000001</v>
      </c>
      <c r="L70" t="s">
        <v>25</v>
      </c>
      <c r="M70" t="s">
        <v>291</v>
      </c>
      <c r="N70">
        <v>9.2999999999999997E-5</v>
      </c>
      <c r="O70" t="s">
        <v>25</v>
      </c>
      <c r="P70" t="s">
        <v>186</v>
      </c>
      <c r="Q70" t="e">
        <f t="shared" si="2"/>
        <v>#NAME?</v>
      </c>
      <c r="R70" t="s">
        <v>25</v>
      </c>
      <c r="S70" t="s">
        <v>24</v>
      </c>
      <c r="T70">
        <v>13.452052999999999</v>
      </c>
      <c r="U70" t="s">
        <v>25</v>
      </c>
      <c r="V70" t="s">
        <v>189</v>
      </c>
      <c r="W70">
        <v>1000000</v>
      </c>
      <c r="X70" t="s">
        <v>190</v>
      </c>
      <c r="Y70">
        <v>5</v>
      </c>
      <c r="Z70" t="s">
        <v>191</v>
      </c>
      <c r="AA70">
        <v>1000</v>
      </c>
      <c r="AB70" t="s">
        <v>192</v>
      </c>
      <c r="AC70">
        <v>80</v>
      </c>
      <c r="AD70" t="s">
        <v>193</v>
      </c>
      <c r="AE70">
        <v>80</v>
      </c>
    </row>
    <row r="71" spans="1:31">
      <c r="A71">
        <v>1034</v>
      </c>
      <c r="B71" t="s">
        <v>182</v>
      </c>
      <c r="C71">
        <v>114</v>
      </c>
      <c r="D71" t="s">
        <v>183</v>
      </c>
      <c r="E71" t="s">
        <v>184</v>
      </c>
      <c r="F71">
        <v>104.682</v>
      </c>
      <c r="G71" t="s">
        <v>185</v>
      </c>
      <c r="H71">
        <v>1.1400000000000001E-4</v>
      </c>
      <c r="I71" t="s">
        <v>25</v>
      </c>
      <c r="J71" t="s">
        <v>290</v>
      </c>
      <c r="K71">
        <v>7.2116610000000003</v>
      </c>
      <c r="L71" t="s">
        <v>25</v>
      </c>
      <c r="M71" t="s">
        <v>291</v>
      </c>
      <c r="N71">
        <v>1.21E-4</v>
      </c>
      <c r="O71" t="s">
        <v>25</v>
      </c>
      <c r="P71" t="s">
        <v>186</v>
      </c>
      <c r="Q71" t="e">
        <f t="shared" si="2"/>
        <v>#NAME?</v>
      </c>
      <c r="R71" t="s">
        <v>25</v>
      </c>
      <c r="S71" t="s">
        <v>24</v>
      </c>
      <c r="T71">
        <v>21.595352999999999</v>
      </c>
      <c r="U71" t="s">
        <v>25</v>
      </c>
      <c r="V71" t="s">
        <v>189</v>
      </c>
      <c r="W71">
        <v>1000000</v>
      </c>
      <c r="X71" t="s">
        <v>190</v>
      </c>
      <c r="Y71">
        <v>10</v>
      </c>
      <c r="Z71" t="s">
        <v>191</v>
      </c>
      <c r="AA71">
        <v>1000</v>
      </c>
      <c r="AB71" t="s">
        <v>192</v>
      </c>
      <c r="AC71">
        <v>20</v>
      </c>
      <c r="AD71" t="s">
        <v>193</v>
      </c>
      <c r="AE71">
        <v>20</v>
      </c>
    </row>
    <row r="72" spans="1:31">
      <c r="A72">
        <v>1034</v>
      </c>
      <c r="B72" t="s">
        <v>182</v>
      </c>
      <c r="C72">
        <v>114</v>
      </c>
      <c r="D72" t="s">
        <v>183</v>
      </c>
      <c r="E72" t="s">
        <v>184</v>
      </c>
      <c r="F72">
        <v>107.21299999999999</v>
      </c>
      <c r="G72" t="s">
        <v>185</v>
      </c>
      <c r="H72">
        <v>1.2E-4</v>
      </c>
      <c r="I72" t="s">
        <v>25</v>
      </c>
      <c r="J72" t="s">
        <v>290</v>
      </c>
      <c r="K72">
        <v>9.2523739999999997</v>
      </c>
      <c r="L72" t="s">
        <v>25</v>
      </c>
      <c r="M72" t="s">
        <v>291</v>
      </c>
      <c r="N72">
        <v>1.2899999999999999E-4</v>
      </c>
      <c r="O72" t="s">
        <v>25</v>
      </c>
      <c r="P72" t="s">
        <v>186</v>
      </c>
      <c r="Q72" t="e">
        <f t="shared" si="2"/>
        <v>#NAME?</v>
      </c>
      <c r="R72" t="s">
        <v>25</v>
      </c>
      <c r="S72" t="s">
        <v>24</v>
      </c>
      <c r="T72">
        <v>21.566907</v>
      </c>
      <c r="U72" t="s">
        <v>25</v>
      </c>
      <c r="V72" t="s">
        <v>189</v>
      </c>
      <c r="W72">
        <v>1000000</v>
      </c>
      <c r="X72" t="s">
        <v>190</v>
      </c>
      <c r="Y72">
        <v>10</v>
      </c>
      <c r="Z72" t="s">
        <v>191</v>
      </c>
      <c r="AA72">
        <v>1000</v>
      </c>
      <c r="AB72" t="s">
        <v>192</v>
      </c>
      <c r="AC72">
        <v>20</v>
      </c>
      <c r="AD72" t="s">
        <v>193</v>
      </c>
      <c r="AE72">
        <v>20</v>
      </c>
    </row>
    <row r="73" spans="1:31">
      <c r="A73">
        <v>1034</v>
      </c>
      <c r="B73" t="s">
        <v>182</v>
      </c>
      <c r="C73">
        <v>114</v>
      </c>
      <c r="D73" t="s">
        <v>183</v>
      </c>
      <c r="E73" t="s">
        <v>184</v>
      </c>
      <c r="F73">
        <v>103.39700000000001</v>
      </c>
      <c r="G73" t="s">
        <v>185</v>
      </c>
      <c r="H73">
        <v>1.2E-4</v>
      </c>
      <c r="I73" t="s">
        <v>25</v>
      </c>
      <c r="J73" t="s">
        <v>290</v>
      </c>
      <c r="K73">
        <v>7.1449910000000001</v>
      </c>
      <c r="L73" t="s">
        <v>25</v>
      </c>
      <c r="M73" t="s">
        <v>291</v>
      </c>
      <c r="N73">
        <v>1.27E-4</v>
      </c>
      <c r="O73" t="s">
        <v>25</v>
      </c>
      <c r="P73" t="s">
        <v>186</v>
      </c>
      <c r="Q73" t="e">
        <f t="shared" si="2"/>
        <v>#NAME?</v>
      </c>
      <c r="R73" t="s">
        <v>25</v>
      </c>
      <c r="S73" t="s">
        <v>24</v>
      </c>
      <c r="T73">
        <v>21.550725</v>
      </c>
      <c r="U73" t="s">
        <v>25</v>
      </c>
      <c r="V73" t="s">
        <v>189</v>
      </c>
      <c r="W73">
        <v>1000000</v>
      </c>
      <c r="X73" t="s">
        <v>190</v>
      </c>
      <c r="Y73">
        <v>10</v>
      </c>
      <c r="Z73" t="s">
        <v>191</v>
      </c>
      <c r="AA73">
        <v>1000</v>
      </c>
      <c r="AB73" t="s">
        <v>192</v>
      </c>
      <c r="AC73">
        <v>20</v>
      </c>
      <c r="AD73" t="s">
        <v>193</v>
      </c>
      <c r="AE73">
        <v>20</v>
      </c>
    </row>
    <row r="74" spans="1:31">
      <c r="A74">
        <v>1040</v>
      </c>
      <c r="B74" t="s">
        <v>182</v>
      </c>
      <c r="C74">
        <v>57</v>
      </c>
      <c r="D74" t="s">
        <v>183</v>
      </c>
      <c r="E74" t="s">
        <v>184</v>
      </c>
      <c r="F74">
        <v>228480.084</v>
      </c>
      <c r="G74" t="s">
        <v>185</v>
      </c>
      <c r="H74">
        <v>7.2999999999999999E-5</v>
      </c>
      <c r="I74" t="s">
        <v>25</v>
      </c>
      <c r="J74" t="s">
        <v>290</v>
      </c>
      <c r="K74">
        <v>4.5789770000000001</v>
      </c>
      <c r="L74" t="s">
        <v>25</v>
      </c>
      <c r="M74" t="s">
        <v>291</v>
      </c>
      <c r="N74">
        <v>7.7000000000000001E-5</v>
      </c>
      <c r="O74" t="s">
        <v>25</v>
      </c>
      <c r="P74" t="s">
        <v>186</v>
      </c>
      <c r="Q74" t="e">
        <f t="shared" si="2"/>
        <v>#NAME?</v>
      </c>
      <c r="R74" t="s">
        <v>25</v>
      </c>
      <c r="S74" t="s">
        <v>24</v>
      </c>
      <c r="T74">
        <v>12.638957</v>
      </c>
      <c r="U74" t="s">
        <v>25</v>
      </c>
      <c r="V74" t="s">
        <v>189</v>
      </c>
      <c r="W74">
        <v>1000000</v>
      </c>
      <c r="X74" t="s">
        <v>190</v>
      </c>
      <c r="Y74">
        <v>5</v>
      </c>
      <c r="Z74" t="s">
        <v>191</v>
      </c>
      <c r="AA74">
        <v>1000</v>
      </c>
      <c r="AB74" t="s">
        <v>192</v>
      </c>
      <c r="AC74">
        <v>30</v>
      </c>
      <c r="AD74" t="s">
        <v>193</v>
      </c>
      <c r="AE74">
        <v>30</v>
      </c>
    </row>
    <row r="75" spans="1:31">
      <c r="A75">
        <v>1039</v>
      </c>
      <c r="B75" t="s">
        <v>182</v>
      </c>
      <c r="C75">
        <v>114</v>
      </c>
      <c r="D75" t="s">
        <v>183</v>
      </c>
      <c r="E75" t="s">
        <v>184</v>
      </c>
      <c r="F75">
        <v>75673.619000000006</v>
      </c>
      <c r="G75" t="s">
        <v>185</v>
      </c>
      <c r="H75">
        <v>1.16E-4</v>
      </c>
      <c r="I75" t="s">
        <v>25</v>
      </c>
      <c r="J75" t="s">
        <v>290</v>
      </c>
      <c r="K75">
        <v>7.1356120000000001</v>
      </c>
      <c r="L75" t="s">
        <v>25</v>
      </c>
      <c r="M75" t="s">
        <v>291</v>
      </c>
      <c r="N75">
        <v>1.2300000000000001E-4</v>
      </c>
      <c r="O75" t="s">
        <v>25</v>
      </c>
      <c r="P75" t="s">
        <v>186</v>
      </c>
      <c r="Q75" t="e">
        <f t="shared" si="2"/>
        <v>#NAME?</v>
      </c>
      <c r="R75" t="s">
        <v>25</v>
      </c>
      <c r="S75" t="s">
        <v>24</v>
      </c>
      <c r="T75">
        <v>17.570754999999998</v>
      </c>
      <c r="U75" t="s">
        <v>25</v>
      </c>
      <c r="V75" t="s">
        <v>189</v>
      </c>
      <c r="W75">
        <v>1000000</v>
      </c>
      <c r="X75" t="s">
        <v>190</v>
      </c>
      <c r="Y75">
        <v>10</v>
      </c>
      <c r="Z75" t="s">
        <v>191</v>
      </c>
      <c r="AA75">
        <v>1000</v>
      </c>
      <c r="AB75" t="s">
        <v>192</v>
      </c>
      <c r="AC75">
        <v>30</v>
      </c>
      <c r="AD75" t="s">
        <v>193</v>
      </c>
      <c r="AE75">
        <v>30</v>
      </c>
    </row>
    <row r="76" spans="1:31">
      <c r="A76">
        <v>1038</v>
      </c>
      <c r="B76" t="s">
        <v>182</v>
      </c>
      <c r="C76">
        <v>171</v>
      </c>
      <c r="D76" t="s">
        <v>183</v>
      </c>
      <c r="E76" t="s">
        <v>184</v>
      </c>
      <c r="F76">
        <v>27481.172999999999</v>
      </c>
      <c r="G76" t="s">
        <v>185</v>
      </c>
      <c r="H76">
        <v>1.65E-4</v>
      </c>
      <c r="I76" t="s">
        <v>25</v>
      </c>
      <c r="J76" t="s">
        <v>290</v>
      </c>
      <c r="K76">
        <v>13.368029999999999</v>
      </c>
      <c r="L76" t="s">
        <v>25</v>
      </c>
      <c r="M76" t="s">
        <v>291</v>
      </c>
      <c r="N76">
        <v>1.7899999999999999E-4</v>
      </c>
      <c r="O76" t="s">
        <v>25</v>
      </c>
      <c r="P76" t="s">
        <v>186</v>
      </c>
      <c r="Q76" t="e">
        <f t="shared" si="2"/>
        <v>#NAME?</v>
      </c>
      <c r="R76" t="s">
        <v>25</v>
      </c>
      <c r="S76" t="s">
        <v>24</v>
      </c>
      <c r="T76">
        <v>23.727563</v>
      </c>
      <c r="U76" t="s">
        <v>25</v>
      </c>
      <c r="V76" t="s">
        <v>189</v>
      </c>
      <c r="W76">
        <v>1000000</v>
      </c>
      <c r="X76" t="s">
        <v>190</v>
      </c>
      <c r="Y76">
        <v>15</v>
      </c>
      <c r="Z76" t="s">
        <v>191</v>
      </c>
      <c r="AA76">
        <v>1000</v>
      </c>
      <c r="AB76" t="s">
        <v>192</v>
      </c>
      <c r="AC76">
        <v>30</v>
      </c>
      <c r="AD76" t="s">
        <v>193</v>
      </c>
      <c r="AE76">
        <v>30</v>
      </c>
    </row>
    <row r="77" spans="1:31">
      <c r="A77">
        <v>1037</v>
      </c>
      <c r="B77" t="s">
        <v>182</v>
      </c>
      <c r="C77">
        <v>228</v>
      </c>
      <c r="D77" t="s">
        <v>183</v>
      </c>
      <c r="E77" t="s">
        <v>184</v>
      </c>
      <c r="F77">
        <v>9898.8880000000008</v>
      </c>
      <c r="G77" t="s">
        <v>185</v>
      </c>
      <c r="H77">
        <v>2.1000000000000001E-4</v>
      </c>
      <c r="I77" t="s">
        <v>25</v>
      </c>
      <c r="J77" t="s">
        <v>290</v>
      </c>
      <c r="K77">
        <v>13.904953000000001</v>
      </c>
      <c r="L77" t="s">
        <v>25</v>
      </c>
      <c r="M77" t="s">
        <v>291</v>
      </c>
      <c r="N77">
        <v>2.24E-4</v>
      </c>
      <c r="O77" t="s">
        <v>25</v>
      </c>
      <c r="P77" t="s">
        <v>186</v>
      </c>
      <c r="Q77" t="e">
        <f t="shared" si="2"/>
        <v>#NAME?</v>
      </c>
      <c r="R77" t="s">
        <v>25</v>
      </c>
      <c r="S77" t="s">
        <v>24</v>
      </c>
      <c r="T77">
        <v>30.202386000000001</v>
      </c>
      <c r="U77" t="s">
        <v>25</v>
      </c>
      <c r="V77" t="s">
        <v>189</v>
      </c>
      <c r="W77">
        <v>1000000</v>
      </c>
      <c r="X77" t="s">
        <v>190</v>
      </c>
      <c r="Y77">
        <v>20</v>
      </c>
      <c r="Z77" t="s">
        <v>191</v>
      </c>
      <c r="AA77">
        <v>1000</v>
      </c>
      <c r="AB77" t="s">
        <v>192</v>
      </c>
      <c r="AC77">
        <v>30</v>
      </c>
      <c r="AD77" t="s">
        <v>193</v>
      </c>
      <c r="AE77">
        <v>30</v>
      </c>
    </row>
    <row r="78" spans="1:31">
      <c r="A78">
        <v>1036</v>
      </c>
      <c r="B78" t="s">
        <v>182</v>
      </c>
      <c r="C78">
        <v>286</v>
      </c>
      <c r="D78" t="s">
        <v>183</v>
      </c>
      <c r="E78" t="s">
        <v>184</v>
      </c>
      <c r="F78">
        <v>3403.87</v>
      </c>
      <c r="G78" t="s">
        <v>185</v>
      </c>
      <c r="H78">
        <v>2.5900000000000001E-4</v>
      </c>
      <c r="I78" t="s">
        <v>25</v>
      </c>
      <c r="J78" t="s">
        <v>290</v>
      </c>
      <c r="K78">
        <v>17.755666000000002</v>
      </c>
      <c r="L78" t="s">
        <v>25</v>
      </c>
      <c r="M78" t="s">
        <v>291</v>
      </c>
      <c r="N78">
        <v>2.7700000000000001E-4</v>
      </c>
      <c r="O78" t="s">
        <v>25</v>
      </c>
      <c r="P78" t="s">
        <v>186</v>
      </c>
      <c r="Q78" t="e">
        <f t="shared" si="2"/>
        <v>#NAME?</v>
      </c>
      <c r="R78" t="s">
        <v>25</v>
      </c>
      <c r="S78" t="s">
        <v>24</v>
      </c>
      <c r="T78">
        <v>36.853752999999998</v>
      </c>
      <c r="U78" t="s">
        <v>25</v>
      </c>
      <c r="V78" t="s">
        <v>189</v>
      </c>
      <c r="W78">
        <v>1000000</v>
      </c>
      <c r="X78" t="s">
        <v>190</v>
      </c>
      <c r="Y78">
        <v>25</v>
      </c>
      <c r="Z78" t="s">
        <v>191</v>
      </c>
      <c r="AA78">
        <v>1000</v>
      </c>
      <c r="AB78" t="s">
        <v>192</v>
      </c>
      <c r="AC78">
        <v>30</v>
      </c>
      <c r="AD78" t="s">
        <v>193</v>
      </c>
      <c r="AE78">
        <v>30</v>
      </c>
    </row>
    <row r="79" spans="1:31">
      <c r="A79">
        <v>1035</v>
      </c>
      <c r="B79" t="s">
        <v>182</v>
      </c>
      <c r="C79">
        <v>343</v>
      </c>
      <c r="D79" t="s">
        <v>183</v>
      </c>
      <c r="E79" t="s">
        <v>184</v>
      </c>
      <c r="F79">
        <v>1068.0540000000001</v>
      </c>
      <c r="G79" t="s">
        <v>185</v>
      </c>
      <c r="H79">
        <v>3.39E-4</v>
      </c>
      <c r="I79" t="s">
        <v>25</v>
      </c>
      <c r="J79" t="s">
        <v>290</v>
      </c>
      <c r="K79">
        <v>20.227979000000001</v>
      </c>
      <c r="L79" t="s">
        <v>25</v>
      </c>
      <c r="M79" t="s">
        <v>291</v>
      </c>
      <c r="N79">
        <v>3.59E-4</v>
      </c>
      <c r="O79" t="s">
        <v>25</v>
      </c>
      <c r="P79" t="s">
        <v>186</v>
      </c>
      <c r="Q79" t="e">
        <f t="shared" si="2"/>
        <v>#NAME?</v>
      </c>
      <c r="R79" t="s">
        <v>25</v>
      </c>
      <c r="S79" t="s">
        <v>24</v>
      </c>
      <c r="T79">
        <v>49.758896999999997</v>
      </c>
      <c r="U79" t="s">
        <v>25</v>
      </c>
      <c r="V79" t="s">
        <v>189</v>
      </c>
      <c r="W79">
        <v>1000000</v>
      </c>
      <c r="X79" t="s">
        <v>190</v>
      </c>
      <c r="Y79">
        <v>30</v>
      </c>
      <c r="Z79" t="s">
        <v>191</v>
      </c>
      <c r="AA79">
        <v>1000</v>
      </c>
      <c r="AB79" t="s">
        <v>192</v>
      </c>
      <c r="AC79">
        <v>30</v>
      </c>
      <c r="AD79" t="s">
        <v>193</v>
      </c>
      <c r="AE79">
        <v>30</v>
      </c>
    </row>
    <row r="80" spans="1:31">
      <c r="A80">
        <v>1034</v>
      </c>
      <c r="B80" t="s">
        <v>182</v>
      </c>
      <c r="C80">
        <v>34</v>
      </c>
      <c r="D80" t="s">
        <v>183</v>
      </c>
      <c r="E80" t="s">
        <v>184</v>
      </c>
      <c r="F80">
        <v>11.472</v>
      </c>
      <c r="G80" t="s">
        <v>185</v>
      </c>
      <c r="H80">
        <v>1.03E-4</v>
      </c>
      <c r="I80" t="s">
        <v>25</v>
      </c>
      <c r="J80" t="s">
        <v>290</v>
      </c>
      <c r="K80">
        <v>2.3626429999999998</v>
      </c>
      <c r="L80" t="s">
        <v>25</v>
      </c>
      <c r="M80" t="s">
        <v>291</v>
      </c>
      <c r="N80">
        <v>1.11E-4</v>
      </c>
      <c r="O80" t="s">
        <v>25</v>
      </c>
      <c r="P80" t="s">
        <v>186</v>
      </c>
      <c r="Q80" t="e">
        <f t="shared" si="2"/>
        <v>#NAME?</v>
      </c>
      <c r="R80" t="s">
        <v>25</v>
      </c>
      <c r="S80" t="s">
        <v>24</v>
      </c>
      <c r="T80">
        <v>5.785857</v>
      </c>
      <c r="U80" t="s">
        <v>25</v>
      </c>
      <c r="V80" t="s">
        <v>189</v>
      </c>
      <c r="W80">
        <v>300000</v>
      </c>
      <c r="X80" t="s">
        <v>190</v>
      </c>
      <c r="Y80">
        <v>10</v>
      </c>
      <c r="Z80" t="s">
        <v>191</v>
      </c>
      <c r="AA80">
        <v>1000</v>
      </c>
      <c r="AB80" t="s">
        <v>192</v>
      </c>
      <c r="AC80">
        <v>20</v>
      </c>
      <c r="AD80" t="s">
        <v>193</v>
      </c>
      <c r="AE80">
        <v>20</v>
      </c>
    </row>
    <row r="81" spans="1:31">
      <c r="A81">
        <v>1033</v>
      </c>
      <c r="B81" t="s">
        <v>182</v>
      </c>
      <c r="C81">
        <v>114</v>
      </c>
      <c r="D81" t="s">
        <v>183</v>
      </c>
      <c r="E81" t="s">
        <v>184</v>
      </c>
      <c r="F81">
        <v>31.76</v>
      </c>
      <c r="G81" t="s">
        <v>185</v>
      </c>
      <c r="H81">
        <v>1.1400000000000001E-4</v>
      </c>
      <c r="I81" t="s">
        <v>25</v>
      </c>
      <c r="J81" t="s">
        <v>290</v>
      </c>
      <c r="K81">
        <v>7.1695599999999997</v>
      </c>
      <c r="L81" t="s">
        <v>25</v>
      </c>
      <c r="M81" t="s">
        <v>291</v>
      </c>
      <c r="N81">
        <v>1.21E-4</v>
      </c>
      <c r="O81" t="s">
        <v>25</v>
      </c>
      <c r="P81" t="s">
        <v>186</v>
      </c>
      <c r="Q81" t="e">
        <f t="shared" si="2"/>
        <v>#NAME?</v>
      </c>
      <c r="R81" t="s">
        <v>25</v>
      </c>
      <c r="S81" t="s">
        <v>24</v>
      </c>
      <c r="T81">
        <v>19.654474</v>
      </c>
      <c r="U81" t="s">
        <v>25</v>
      </c>
      <c r="V81" t="s">
        <v>189</v>
      </c>
      <c r="W81">
        <v>1000000</v>
      </c>
      <c r="X81" t="s">
        <v>190</v>
      </c>
      <c r="Y81">
        <v>10</v>
      </c>
      <c r="Z81" t="s">
        <v>191</v>
      </c>
      <c r="AA81">
        <v>1000</v>
      </c>
      <c r="AB81" t="s">
        <v>192</v>
      </c>
      <c r="AC81">
        <v>20</v>
      </c>
      <c r="AD81" t="s">
        <v>193</v>
      </c>
      <c r="AE81">
        <v>20</v>
      </c>
    </row>
    <row r="82" spans="1:31">
      <c r="A82">
        <v>1032</v>
      </c>
      <c r="B82" t="s">
        <v>182</v>
      </c>
      <c r="C82">
        <v>343</v>
      </c>
      <c r="D82" t="s">
        <v>183</v>
      </c>
      <c r="E82" t="s">
        <v>184</v>
      </c>
      <c r="F82">
        <v>96.924999999999997</v>
      </c>
      <c r="G82" t="s">
        <v>185</v>
      </c>
      <c r="H82">
        <v>1.16E-4</v>
      </c>
      <c r="I82" t="s">
        <v>25</v>
      </c>
      <c r="J82" t="s">
        <v>290</v>
      </c>
      <c r="K82">
        <v>21.512993000000002</v>
      </c>
      <c r="L82" t="s">
        <v>25</v>
      </c>
      <c r="M82" t="s">
        <v>291</v>
      </c>
      <c r="N82">
        <v>1.2300000000000001E-4</v>
      </c>
      <c r="O82" t="s">
        <v>25</v>
      </c>
      <c r="P82" t="s">
        <v>186</v>
      </c>
      <c r="Q82" t="e">
        <f t="shared" si="2"/>
        <v>#NAME?</v>
      </c>
      <c r="R82" t="s">
        <v>25</v>
      </c>
      <c r="S82" t="s">
        <v>24</v>
      </c>
      <c r="T82">
        <v>58.63391</v>
      </c>
      <c r="U82" t="s">
        <v>25</v>
      </c>
      <c r="V82" t="s">
        <v>189</v>
      </c>
      <c r="W82">
        <v>3000000</v>
      </c>
      <c r="X82" t="s">
        <v>190</v>
      </c>
      <c r="Y82">
        <v>10</v>
      </c>
      <c r="Z82" t="s">
        <v>191</v>
      </c>
      <c r="AA82">
        <v>1000</v>
      </c>
      <c r="AB82" t="s">
        <v>192</v>
      </c>
      <c r="AC82">
        <v>20</v>
      </c>
      <c r="AD82" t="s">
        <v>193</v>
      </c>
      <c r="AE82">
        <v>20</v>
      </c>
    </row>
    <row r="83" spans="1:31">
      <c r="A83">
        <v>1031</v>
      </c>
      <c r="B83" t="s">
        <v>182</v>
      </c>
      <c r="C83">
        <v>572</v>
      </c>
      <c r="D83" t="s">
        <v>183</v>
      </c>
      <c r="E83" t="s">
        <v>184</v>
      </c>
      <c r="F83">
        <v>166.649</v>
      </c>
      <c r="G83" t="s">
        <v>185</v>
      </c>
      <c r="H83">
        <v>1.17E-4</v>
      </c>
      <c r="I83" t="s">
        <v>25</v>
      </c>
      <c r="J83" t="s">
        <v>290</v>
      </c>
      <c r="K83">
        <v>38.273927999999998</v>
      </c>
      <c r="L83" t="s">
        <v>25</v>
      </c>
      <c r="M83" t="s">
        <v>291</v>
      </c>
      <c r="N83">
        <v>1.25E-4</v>
      </c>
      <c r="O83" t="s">
        <v>25</v>
      </c>
      <c r="P83" t="s">
        <v>186</v>
      </c>
      <c r="Q83" t="e">
        <f t="shared" si="2"/>
        <v>#NAME?</v>
      </c>
      <c r="R83" t="s">
        <v>25</v>
      </c>
      <c r="S83" t="s">
        <v>24</v>
      </c>
      <c r="T83">
        <v>101.669787</v>
      </c>
      <c r="U83" t="s">
        <v>25</v>
      </c>
      <c r="V83" t="s">
        <v>189</v>
      </c>
      <c r="W83">
        <v>5000000</v>
      </c>
      <c r="X83" t="s">
        <v>190</v>
      </c>
      <c r="Y83">
        <v>10</v>
      </c>
      <c r="Z83" t="s">
        <v>191</v>
      </c>
      <c r="AA83">
        <v>1000</v>
      </c>
      <c r="AB83" t="s">
        <v>192</v>
      </c>
      <c r="AC83">
        <v>20</v>
      </c>
      <c r="AD83" t="s">
        <v>193</v>
      </c>
      <c r="AE83">
        <v>20</v>
      </c>
    </row>
    <row r="84" spans="1:31">
      <c r="A84">
        <v>1030</v>
      </c>
      <c r="B84" t="s">
        <v>182</v>
      </c>
      <c r="C84">
        <v>801</v>
      </c>
      <c r="D84" t="s">
        <v>183</v>
      </c>
      <c r="E84" t="s">
        <v>184</v>
      </c>
      <c r="F84">
        <v>228.88399999999999</v>
      </c>
      <c r="G84" t="s">
        <v>185</v>
      </c>
      <c r="H84">
        <v>1.0900000000000001E-4</v>
      </c>
      <c r="I84" t="s">
        <v>25</v>
      </c>
      <c r="J84" t="s">
        <v>290</v>
      </c>
      <c r="K84">
        <v>49.537917</v>
      </c>
      <c r="L84" t="s">
        <v>25</v>
      </c>
      <c r="M84" t="s">
        <v>291</v>
      </c>
      <c r="N84">
        <v>1.16E-4</v>
      </c>
      <c r="O84" t="s">
        <v>25</v>
      </c>
      <c r="P84" t="s">
        <v>186</v>
      </c>
      <c r="Q84" t="e">
        <f t="shared" si="2"/>
        <v>#NAME?</v>
      </c>
      <c r="R84" t="s">
        <v>25</v>
      </c>
      <c r="S84" t="s">
        <v>24</v>
      </c>
      <c r="T84">
        <v>161.303878</v>
      </c>
      <c r="U84" t="s">
        <v>25</v>
      </c>
      <c r="V84" t="s">
        <v>189</v>
      </c>
      <c r="W84">
        <v>7000000</v>
      </c>
      <c r="X84" t="s">
        <v>190</v>
      </c>
      <c r="Y84">
        <v>10</v>
      </c>
      <c r="Z84" t="s">
        <v>191</v>
      </c>
      <c r="AA84">
        <v>1000</v>
      </c>
      <c r="AB84" t="s">
        <v>192</v>
      </c>
      <c r="AC84">
        <v>20</v>
      </c>
      <c r="AD84" t="s">
        <v>193</v>
      </c>
      <c r="AE84">
        <v>20</v>
      </c>
    </row>
    <row r="85" spans="1:31">
      <c r="A85">
        <v>1029</v>
      </c>
      <c r="B85" t="s">
        <v>182</v>
      </c>
      <c r="C85">
        <v>1029</v>
      </c>
      <c r="D85" t="s">
        <v>183</v>
      </c>
      <c r="E85" t="s">
        <v>184</v>
      </c>
      <c r="F85">
        <v>290.86799999999999</v>
      </c>
      <c r="G85" t="s">
        <v>185</v>
      </c>
      <c r="H85">
        <v>1.22E-4</v>
      </c>
      <c r="I85" t="s">
        <v>25</v>
      </c>
      <c r="J85" t="s">
        <v>290</v>
      </c>
      <c r="K85">
        <v>66.235450999999998</v>
      </c>
      <c r="L85" t="s">
        <v>25</v>
      </c>
      <c r="M85" t="s">
        <v>291</v>
      </c>
      <c r="N85">
        <v>1.2899999999999999E-4</v>
      </c>
      <c r="O85" t="s">
        <v>25</v>
      </c>
      <c r="P85" t="s">
        <v>186</v>
      </c>
      <c r="Q85" t="e">
        <f t="shared" si="2"/>
        <v>#NAME?</v>
      </c>
      <c r="R85" t="s">
        <v>25</v>
      </c>
      <c r="S85" t="s">
        <v>24</v>
      </c>
      <c r="T85">
        <v>230.510626</v>
      </c>
      <c r="U85" t="s">
        <v>25</v>
      </c>
      <c r="V85" t="s">
        <v>189</v>
      </c>
      <c r="W85">
        <v>9000000</v>
      </c>
      <c r="X85" t="s">
        <v>190</v>
      </c>
      <c r="Y85">
        <v>10</v>
      </c>
      <c r="Z85" t="s">
        <v>191</v>
      </c>
      <c r="AA85">
        <v>1000</v>
      </c>
      <c r="AB85" t="s">
        <v>192</v>
      </c>
      <c r="AC85">
        <v>20</v>
      </c>
      <c r="AD85" t="s">
        <v>193</v>
      </c>
      <c r="AE85">
        <v>20</v>
      </c>
    </row>
    <row r="86" spans="1:31">
      <c r="A86">
        <v>1027</v>
      </c>
      <c r="B86" t="s">
        <v>182</v>
      </c>
      <c r="C86">
        <v>1029</v>
      </c>
      <c r="D86" t="s">
        <v>183</v>
      </c>
      <c r="E86" t="s">
        <v>184</v>
      </c>
      <c r="F86">
        <v>286.73899999999998</v>
      </c>
      <c r="G86" t="s">
        <v>185</v>
      </c>
      <c r="H86">
        <v>1.1400000000000001E-4</v>
      </c>
      <c r="I86" t="s">
        <v>25</v>
      </c>
      <c r="J86" t="s">
        <v>290</v>
      </c>
      <c r="K86">
        <v>66.000114999999994</v>
      </c>
      <c r="L86" t="s">
        <v>25</v>
      </c>
      <c r="M86" t="s">
        <v>291</v>
      </c>
      <c r="N86">
        <v>1.21E-4</v>
      </c>
      <c r="O86" t="s">
        <v>25</v>
      </c>
      <c r="P86" t="s">
        <v>186</v>
      </c>
      <c r="Q86" t="e">
        <f t="shared" si="2"/>
        <v>#NAME?</v>
      </c>
      <c r="R86" t="s">
        <v>25</v>
      </c>
      <c r="S86" t="s">
        <v>24</v>
      </c>
      <c r="T86">
        <v>211.30975000000001</v>
      </c>
      <c r="U86" t="s">
        <v>25</v>
      </c>
      <c r="V86" t="s">
        <v>189</v>
      </c>
      <c r="W86">
        <v>9000000</v>
      </c>
      <c r="X86" t="s">
        <v>190</v>
      </c>
      <c r="Y86">
        <v>10</v>
      </c>
      <c r="Z86" t="s">
        <v>191</v>
      </c>
      <c r="AA86">
        <v>1000</v>
      </c>
      <c r="AB86" t="s">
        <v>192</v>
      </c>
      <c r="AC86">
        <v>20</v>
      </c>
      <c r="AD86" t="s">
        <v>193</v>
      </c>
      <c r="AE86">
        <v>20</v>
      </c>
    </row>
    <row r="87" spans="1:31">
      <c r="A87">
        <v>923</v>
      </c>
      <c r="B87" t="s">
        <v>182</v>
      </c>
      <c r="C87">
        <v>114</v>
      </c>
      <c r="D87" t="s">
        <v>183</v>
      </c>
      <c r="E87" t="s">
        <v>184</v>
      </c>
      <c r="F87">
        <v>6.0039999999999996</v>
      </c>
      <c r="G87" t="s">
        <v>185</v>
      </c>
      <c r="H87">
        <v>1.4799999999999999E-4</v>
      </c>
      <c r="I87" t="s">
        <v>25</v>
      </c>
      <c r="J87" t="s">
        <v>290</v>
      </c>
      <c r="K87">
        <v>9.6406580000000002</v>
      </c>
      <c r="L87" t="s">
        <v>25</v>
      </c>
      <c r="M87" t="s">
        <v>291</v>
      </c>
      <c r="N87">
        <v>1.5799999999999999E-4</v>
      </c>
      <c r="O87" t="s">
        <v>25</v>
      </c>
      <c r="P87" t="s">
        <v>186</v>
      </c>
      <c r="Q87" t="e">
        <f t="shared" si="2"/>
        <v>#NAME?</v>
      </c>
      <c r="R87" t="s">
        <v>25</v>
      </c>
      <c r="S87" t="s">
        <v>24</v>
      </c>
      <c r="T87">
        <v>23.802969999999998</v>
      </c>
      <c r="U87" t="s">
        <v>25</v>
      </c>
      <c r="V87" t="s">
        <v>189</v>
      </c>
      <c r="W87">
        <v>1000000</v>
      </c>
      <c r="X87" t="s">
        <v>190</v>
      </c>
      <c r="Y87">
        <v>10</v>
      </c>
      <c r="Z87" t="s">
        <v>191</v>
      </c>
      <c r="AA87">
        <v>1000</v>
      </c>
      <c r="AB87" t="s">
        <v>192</v>
      </c>
      <c r="AC87">
        <v>20</v>
      </c>
      <c r="AD87" t="s">
        <v>193</v>
      </c>
      <c r="AE87">
        <v>20</v>
      </c>
    </row>
    <row r="88" spans="1:31">
      <c r="A88">
        <v>921</v>
      </c>
      <c r="B88" t="s">
        <v>182</v>
      </c>
      <c r="C88">
        <v>114</v>
      </c>
      <c r="D88" t="s">
        <v>183</v>
      </c>
      <c r="E88" t="s">
        <v>184</v>
      </c>
      <c r="F88">
        <v>5.9279999999999999</v>
      </c>
      <c r="G88" t="s">
        <v>185</v>
      </c>
      <c r="H88">
        <v>1.08E-4</v>
      </c>
      <c r="I88" t="s">
        <v>25</v>
      </c>
      <c r="J88" t="s">
        <v>290</v>
      </c>
      <c r="K88">
        <v>8.8308789999999995</v>
      </c>
      <c r="L88" t="s">
        <v>25</v>
      </c>
      <c r="M88" t="s">
        <v>291</v>
      </c>
      <c r="N88">
        <v>1.17E-4</v>
      </c>
      <c r="O88" t="s">
        <v>25</v>
      </c>
      <c r="P88" t="s">
        <v>186</v>
      </c>
      <c r="Q88">
        <v>1.1333139999999999</v>
      </c>
      <c r="R88" t="s">
        <v>25</v>
      </c>
      <c r="S88" t="s">
        <v>24</v>
      </c>
      <c r="T88">
        <v>23.477381999999999</v>
      </c>
      <c r="U88" t="s">
        <v>25</v>
      </c>
      <c r="V88" t="s">
        <v>189</v>
      </c>
      <c r="W88">
        <v>1000000</v>
      </c>
      <c r="X88" t="s">
        <v>190</v>
      </c>
      <c r="Y88">
        <v>10</v>
      </c>
      <c r="Z88" t="s">
        <v>191</v>
      </c>
      <c r="AA88">
        <v>1000</v>
      </c>
      <c r="AB88" t="s">
        <v>192</v>
      </c>
      <c r="AC88">
        <v>20</v>
      </c>
      <c r="AD88" t="s">
        <v>193</v>
      </c>
      <c r="AE88">
        <v>20</v>
      </c>
    </row>
    <row r="89" spans="1:31">
      <c r="A89">
        <v>814</v>
      </c>
      <c r="B89" t="s">
        <v>182</v>
      </c>
      <c r="C89">
        <v>114</v>
      </c>
      <c r="D89" t="s">
        <v>183</v>
      </c>
      <c r="E89" t="s">
        <v>184</v>
      </c>
      <c r="F89">
        <v>452.54399999999998</v>
      </c>
      <c r="G89" t="s">
        <v>185</v>
      </c>
      <c r="H89">
        <v>1.3799999999999999E-4</v>
      </c>
      <c r="I89" t="s">
        <v>25</v>
      </c>
      <c r="J89" t="s">
        <v>290</v>
      </c>
      <c r="K89">
        <v>6.728961</v>
      </c>
      <c r="L89" t="s">
        <v>25</v>
      </c>
      <c r="M89" t="s">
        <v>291</v>
      </c>
      <c r="N89">
        <v>1.45E-4</v>
      </c>
      <c r="O89" t="s">
        <v>25</v>
      </c>
      <c r="P89" t="s">
        <v>186</v>
      </c>
      <c r="Q89" t="e">
        <f t="shared" ref="Q89:Q103" si="3">-nan</f>
        <v>#NAME?</v>
      </c>
      <c r="R89" t="s">
        <v>25</v>
      </c>
      <c r="S89" t="s">
        <v>24</v>
      </c>
      <c r="T89">
        <v>9.5233729999999994</v>
      </c>
      <c r="U89" t="s">
        <v>25</v>
      </c>
      <c r="V89" t="s">
        <v>189</v>
      </c>
      <c r="W89">
        <v>1000000</v>
      </c>
      <c r="X89" t="s">
        <v>190</v>
      </c>
      <c r="Y89">
        <v>10</v>
      </c>
      <c r="Z89" t="s">
        <v>191</v>
      </c>
      <c r="AA89">
        <v>500</v>
      </c>
      <c r="AB89" t="s">
        <v>192</v>
      </c>
      <c r="AC89">
        <v>20</v>
      </c>
      <c r="AD89" t="s">
        <v>193</v>
      </c>
      <c r="AE89">
        <v>100</v>
      </c>
    </row>
    <row r="90" spans="1:31">
      <c r="A90">
        <v>814</v>
      </c>
      <c r="B90" t="s">
        <v>182</v>
      </c>
      <c r="C90">
        <v>114</v>
      </c>
      <c r="D90" t="s">
        <v>183</v>
      </c>
      <c r="E90" t="s">
        <v>184</v>
      </c>
      <c r="F90">
        <v>965.83600000000001</v>
      </c>
      <c r="G90" t="s">
        <v>185</v>
      </c>
      <c r="H90">
        <v>1.5200000000000001E-4</v>
      </c>
      <c r="I90" t="s">
        <v>25</v>
      </c>
      <c r="J90" t="s">
        <v>290</v>
      </c>
      <c r="K90">
        <v>7.4078939999999998</v>
      </c>
      <c r="L90" t="s">
        <v>25</v>
      </c>
      <c r="M90" t="s">
        <v>291</v>
      </c>
      <c r="N90">
        <v>1.5899999999999999E-4</v>
      </c>
      <c r="O90" t="s">
        <v>25</v>
      </c>
      <c r="P90" t="s">
        <v>186</v>
      </c>
      <c r="Q90" t="e">
        <f t="shared" si="3"/>
        <v>#NAME?</v>
      </c>
      <c r="R90" t="s">
        <v>25</v>
      </c>
      <c r="S90" t="s">
        <v>24</v>
      </c>
      <c r="T90">
        <v>22.011861</v>
      </c>
      <c r="U90" t="s">
        <v>25</v>
      </c>
      <c r="V90" t="s">
        <v>189</v>
      </c>
      <c r="W90">
        <v>1000000</v>
      </c>
      <c r="X90" t="s">
        <v>190</v>
      </c>
      <c r="Y90">
        <v>10</v>
      </c>
      <c r="Z90" t="s">
        <v>191</v>
      </c>
      <c r="AA90">
        <v>500</v>
      </c>
      <c r="AB90" t="s">
        <v>192</v>
      </c>
      <c r="AC90">
        <v>100</v>
      </c>
      <c r="AD90" t="s">
        <v>193</v>
      </c>
      <c r="AE90">
        <v>100</v>
      </c>
    </row>
    <row r="91" spans="1:31">
      <c r="A91">
        <v>814</v>
      </c>
      <c r="B91" t="s">
        <v>182</v>
      </c>
      <c r="C91">
        <v>57</v>
      </c>
      <c r="D91" t="s">
        <v>183</v>
      </c>
      <c r="E91" t="s">
        <v>184</v>
      </c>
      <c r="F91">
        <v>882.74800000000005</v>
      </c>
      <c r="G91" t="s">
        <v>185</v>
      </c>
      <c r="H91">
        <v>1.02E-4</v>
      </c>
      <c r="I91" t="s">
        <v>25</v>
      </c>
      <c r="J91" t="s">
        <v>290</v>
      </c>
      <c r="K91">
        <v>4.7454539999999996</v>
      </c>
      <c r="L91" t="s">
        <v>25</v>
      </c>
      <c r="M91" t="s">
        <v>291</v>
      </c>
      <c r="N91">
        <v>1.07E-4</v>
      </c>
      <c r="O91" t="s">
        <v>25</v>
      </c>
      <c r="P91" t="s">
        <v>186</v>
      </c>
      <c r="Q91" t="e">
        <f t="shared" si="3"/>
        <v>#NAME?</v>
      </c>
      <c r="R91" t="s">
        <v>25</v>
      </c>
      <c r="S91" t="s">
        <v>24</v>
      </c>
      <c r="T91">
        <v>4.8481990000000001</v>
      </c>
      <c r="U91" t="s">
        <v>25</v>
      </c>
      <c r="V91" t="s">
        <v>189</v>
      </c>
      <c r="W91">
        <v>1000000</v>
      </c>
      <c r="X91" t="s">
        <v>190</v>
      </c>
      <c r="Y91">
        <v>5</v>
      </c>
      <c r="Z91" t="s">
        <v>191</v>
      </c>
      <c r="AA91">
        <v>500</v>
      </c>
      <c r="AB91" t="s">
        <v>192</v>
      </c>
      <c r="AC91">
        <v>50</v>
      </c>
      <c r="AD91" t="s">
        <v>193</v>
      </c>
      <c r="AE91">
        <v>100</v>
      </c>
    </row>
    <row r="92" spans="1:31">
      <c r="A92">
        <v>814</v>
      </c>
      <c r="B92" t="s">
        <v>182</v>
      </c>
      <c r="C92">
        <v>57</v>
      </c>
      <c r="D92" t="s">
        <v>183</v>
      </c>
      <c r="E92" t="s">
        <v>184</v>
      </c>
      <c r="F92">
        <v>8827.9959999999992</v>
      </c>
      <c r="G92" t="s">
        <v>185</v>
      </c>
      <c r="H92">
        <v>1.8799999999999999E-4</v>
      </c>
      <c r="I92" t="s">
        <v>25</v>
      </c>
      <c r="J92" t="s">
        <v>290</v>
      </c>
      <c r="K92">
        <v>5.506767</v>
      </c>
      <c r="L92" t="s">
        <v>25</v>
      </c>
      <c r="M92" t="s">
        <v>291</v>
      </c>
      <c r="N92">
        <v>1.94E-4</v>
      </c>
      <c r="O92" t="s">
        <v>25</v>
      </c>
      <c r="P92" t="s">
        <v>186</v>
      </c>
      <c r="Q92" t="e">
        <f t="shared" si="3"/>
        <v>#NAME?</v>
      </c>
      <c r="R92" t="s">
        <v>25</v>
      </c>
      <c r="S92" t="s">
        <v>24</v>
      </c>
      <c r="T92">
        <v>3.418396</v>
      </c>
      <c r="U92" t="s">
        <v>25</v>
      </c>
      <c r="V92" t="s">
        <v>189</v>
      </c>
      <c r="W92">
        <v>1000000</v>
      </c>
      <c r="X92" t="s">
        <v>190</v>
      </c>
      <c r="Y92">
        <v>5</v>
      </c>
      <c r="Z92" t="s">
        <v>191</v>
      </c>
      <c r="AA92">
        <v>500</v>
      </c>
      <c r="AB92" t="s">
        <v>192</v>
      </c>
      <c r="AC92">
        <v>20</v>
      </c>
      <c r="AD92" t="s">
        <v>193</v>
      </c>
      <c r="AE92">
        <v>1000</v>
      </c>
    </row>
    <row r="93" spans="1:31">
      <c r="A93">
        <v>814</v>
      </c>
      <c r="B93" t="s">
        <v>182</v>
      </c>
      <c r="C93">
        <v>114</v>
      </c>
      <c r="D93" t="s">
        <v>183</v>
      </c>
      <c r="E93" t="s">
        <v>184</v>
      </c>
      <c r="F93">
        <v>0</v>
      </c>
      <c r="G93" t="s">
        <v>185</v>
      </c>
      <c r="H93">
        <v>1.35E-4</v>
      </c>
      <c r="I93" t="s">
        <v>25</v>
      </c>
      <c r="J93" t="s">
        <v>290</v>
      </c>
      <c r="K93">
        <v>7.4283219999999996</v>
      </c>
      <c r="L93" t="s">
        <v>25</v>
      </c>
      <c r="M93" t="s">
        <v>291</v>
      </c>
      <c r="N93">
        <v>1.4200000000000001E-4</v>
      </c>
      <c r="O93" t="s">
        <v>25</v>
      </c>
      <c r="P93" t="s">
        <v>186</v>
      </c>
      <c r="Q93" t="e">
        <f t="shared" si="3"/>
        <v>#NAME?</v>
      </c>
      <c r="R93" t="s">
        <v>25</v>
      </c>
      <c r="S93" t="s">
        <v>24</v>
      </c>
      <c r="T93">
        <v>5.6093359999999999</v>
      </c>
      <c r="U93" t="s">
        <v>25</v>
      </c>
      <c r="V93" t="s">
        <v>189</v>
      </c>
      <c r="W93">
        <v>1000000</v>
      </c>
      <c r="X93" t="s">
        <v>190</v>
      </c>
      <c r="Y93">
        <v>10</v>
      </c>
      <c r="Z93" t="s">
        <v>191</v>
      </c>
      <c r="AA93">
        <v>500</v>
      </c>
      <c r="AB93" t="s">
        <v>192</v>
      </c>
      <c r="AC93">
        <v>20</v>
      </c>
      <c r="AD93" t="s">
        <v>193</v>
      </c>
      <c r="AE93">
        <v>50</v>
      </c>
    </row>
    <row r="94" spans="1:31">
      <c r="A94">
        <v>814</v>
      </c>
      <c r="B94" t="s">
        <v>182</v>
      </c>
      <c r="C94">
        <v>114</v>
      </c>
      <c r="D94" t="s">
        <v>183</v>
      </c>
      <c r="E94" t="s">
        <v>184</v>
      </c>
      <c r="F94">
        <v>6.02</v>
      </c>
      <c r="G94" t="s">
        <v>185</v>
      </c>
      <c r="H94">
        <v>1.2999999999999999E-4</v>
      </c>
      <c r="I94" t="s">
        <v>25</v>
      </c>
      <c r="J94" t="s">
        <v>290</v>
      </c>
      <c r="K94">
        <v>7.4073099999999998</v>
      </c>
      <c r="L94" t="s">
        <v>25</v>
      </c>
      <c r="M94" t="s">
        <v>291</v>
      </c>
      <c r="N94">
        <v>1.37E-4</v>
      </c>
      <c r="O94" t="s">
        <v>25</v>
      </c>
      <c r="P94" t="s">
        <v>186</v>
      </c>
      <c r="Q94" t="e">
        <f t="shared" si="3"/>
        <v>#NAME?</v>
      </c>
      <c r="R94" t="s">
        <v>25</v>
      </c>
      <c r="S94" t="s">
        <v>24</v>
      </c>
      <c r="T94">
        <v>23.540064999999998</v>
      </c>
      <c r="U94" t="s">
        <v>25</v>
      </c>
      <c r="V94" t="s">
        <v>189</v>
      </c>
      <c r="W94">
        <v>1000000</v>
      </c>
      <c r="X94" t="s">
        <v>190</v>
      </c>
      <c r="Y94">
        <v>10</v>
      </c>
      <c r="Z94" t="s">
        <v>191</v>
      </c>
      <c r="AA94">
        <v>500</v>
      </c>
      <c r="AB94" t="s">
        <v>192</v>
      </c>
      <c r="AC94">
        <v>20</v>
      </c>
      <c r="AD94" t="s">
        <v>193</v>
      </c>
      <c r="AE94">
        <v>20</v>
      </c>
    </row>
    <row r="95" spans="1:31">
      <c r="A95">
        <v>814</v>
      </c>
      <c r="B95" t="s">
        <v>182</v>
      </c>
      <c r="C95">
        <v>114</v>
      </c>
      <c r="D95" t="s">
        <v>183</v>
      </c>
      <c r="E95" t="s">
        <v>184</v>
      </c>
      <c r="F95">
        <v>6.02</v>
      </c>
      <c r="G95" t="s">
        <v>185</v>
      </c>
      <c r="H95">
        <v>1.2300000000000001E-4</v>
      </c>
      <c r="I95" t="s">
        <v>25</v>
      </c>
      <c r="J95" t="s">
        <v>290</v>
      </c>
      <c r="K95">
        <v>7.3992709999999997</v>
      </c>
      <c r="L95" t="s">
        <v>25</v>
      </c>
      <c r="M95" t="s">
        <v>291</v>
      </c>
      <c r="N95">
        <v>1.2999999999999999E-4</v>
      </c>
      <c r="O95" t="s">
        <v>25</v>
      </c>
      <c r="P95" t="s">
        <v>186</v>
      </c>
      <c r="Q95" t="e">
        <f t="shared" si="3"/>
        <v>#NAME?</v>
      </c>
      <c r="R95" t="s">
        <v>25</v>
      </c>
      <c r="S95" t="s">
        <v>24</v>
      </c>
      <c r="T95">
        <v>23.179604000000001</v>
      </c>
      <c r="U95" t="s">
        <v>25</v>
      </c>
      <c r="V95" t="s">
        <v>189</v>
      </c>
      <c r="W95">
        <v>1000000</v>
      </c>
      <c r="X95" t="s">
        <v>190</v>
      </c>
      <c r="Y95">
        <v>10</v>
      </c>
      <c r="Z95" t="s">
        <v>191</v>
      </c>
      <c r="AA95">
        <v>500</v>
      </c>
      <c r="AB95" t="s">
        <v>192</v>
      </c>
      <c r="AC95">
        <v>20</v>
      </c>
      <c r="AD95" t="s">
        <v>193</v>
      </c>
      <c r="AE95">
        <v>20</v>
      </c>
    </row>
    <row r="96" spans="1:31">
      <c r="A96">
        <v>814</v>
      </c>
      <c r="B96" t="s">
        <v>182</v>
      </c>
      <c r="C96">
        <v>114</v>
      </c>
      <c r="D96" t="s">
        <v>183</v>
      </c>
      <c r="E96" t="s">
        <v>184</v>
      </c>
      <c r="F96">
        <v>6.02</v>
      </c>
      <c r="G96" t="s">
        <v>185</v>
      </c>
      <c r="H96">
        <v>1.22E-4</v>
      </c>
      <c r="I96" t="s">
        <v>25</v>
      </c>
      <c r="J96" t="s">
        <v>290</v>
      </c>
      <c r="K96">
        <v>7.2011260000000004</v>
      </c>
      <c r="L96" t="s">
        <v>25</v>
      </c>
      <c r="M96" t="s">
        <v>291</v>
      </c>
      <c r="N96">
        <v>1.2999999999999999E-4</v>
      </c>
      <c r="O96" t="s">
        <v>25</v>
      </c>
      <c r="P96" t="s">
        <v>186</v>
      </c>
      <c r="Q96" t="e">
        <f t="shared" si="3"/>
        <v>#NAME?</v>
      </c>
      <c r="R96" t="s">
        <v>25</v>
      </c>
      <c r="S96" t="s">
        <v>24</v>
      </c>
      <c r="T96">
        <v>23.724059</v>
      </c>
      <c r="U96" t="s">
        <v>25</v>
      </c>
      <c r="V96" t="s">
        <v>189</v>
      </c>
      <c r="W96">
        <v>1000000</v>
      </c>
      <c r="X96" t="s">
        <v>190</v>
      </c>
      <c r="Y96">
        <v>10</v>
      </c>
      <c r="Z96" t="s">
        <v>191</v>
      </c>
      <c r="AA96">
        <v>500</v>
      </c>
      <c r="AB96" t="s">
        <v>192</v>
      </c>
      <c r="AC96">
        <v>20</v>
      </c>
      <c r="AD96" t="s">
        <v>193</v>
      </c>
      <c r="AE96">
        <v>20</v>
      </c>
    </row>
    <row r="97" spans="1:31">
      <c r="A97">
        <v>814</v>
      </c>
      <c r="B97" t="s">
        <v>182</v>
      </c>
      <c r="C97">
        <v>114</v>
      </c>
      <c r="D97" t="s">
        <v>183</v>
      </c>
      <c r="E97" t="s">
        <v>184</v>
      </c>
      <c r="F97">
        <v>6.02</v>
      </c>
      <c r="G97" t="s">
        <v>185</v>
      </c>
      <c r="H97">
        <v>1.2300000000000001E-4</v>
      </c>
      <c r="I97" t="s">
        <v>25</v>
      </c>
      <c r="J97" t="s">
        <v>290</v>
      </c>
      <c r="K97">
        <v>7.4383720000000002</v>
      </c>
      <c r="L97" t="s">
        <v>25</v>
      </c>
      <c r="M97" t="s">
        <v>291</v>
      </c>
      <c r="N97">
        <v>1.2999999999999999E-4</v>
      </c>
      <c r="O97" t="s">
        <v>25</v>
      </c>
      <c r="P97" t="s">
        <v>186</v>
      </c>
      <c r="Q97" t="e">
        <f t="shared" si="3"/>
        <v>#NAME?</v>
      </c>
      <c r="R97" t="s">
        <v>25</v>
      </c>
      <c r="S97" t="s">
        <v>24</v>
      </c>
      <c r="T97">
        <v>23.500693999999999</v>
      </c>
      <c r="U97" t="s">
        <v>25</v>
      </c>
      <c r="V97" t="s">
        <v>189</v>
      </c>
      <c r="W97">
        <v>1000000</v>
      </c>
      <c r="X97" t="s">
        <v>190</v>
      </c>
      <c r="Y97">
        <v>10</v>
      </c>
      <c r="Z97" t="s">
        <v>191</v>
      </c>
      <c r="AA97">
        <v>500</v>
      </c>
      <c r="AB97" t="s">
        <v>192</v>
      </c>
      <c r="AC97">
        <v>20</v>
      </c>
      <c r="AD97" t="s">
        <v>193</v>
      </c>
      <c r="AE97">
        <v>20</v>
      </c>
    </row>
    <row r="98" spans="1:31">
      <c r="A98">
        <v>814</v>
      </c>
      <c r="B98" t="s">
        <v>182</v>
      </c>
      <c r="C98">
        <v>232</v>
      </c>
      <c r="D98" t="s">
        <v>183</v>
      </c>
      <c r="E98" t="s">
        <v>184</v>
      </c>
      <c r="F98">
        <v>8.3119999999999994</v>
      </c>
      <c r="G98" t="s">
        <v>185</v>
      </c>
      <c r="H98">
        <v>2.7700000000000001E-4</v>
      </c>
      <c r="I98" t="s">
        <v>25</v>
      </c>
      <c r="J98" t="s">
        <v>290</v>
      </c>
      <c r="K98">
        <v>7.2873219999999996</v>
      </c>
      <c r="L98" t="s">
        <v>25</v>
      </c>
      <c r="M98" t="s">
        <v>291</v>
      </c>
      <c r="N98">
        <v>2.8400000000000002E-4</v>
      </c>
      <c r="O98" t="s">
        <v>25</v>
      </c>
      <c r="P98" t="s">
        <v>186</v>
      </c>
      <c r="Q98" t="e">
        <f t="shared" si="3"/>
        <v>#NAME?</v>
      </c>
      <c r="R98" t="s">
        <v>25</v>
      </c>
      <c r="S98" t="s">
        <v>24</v>
      </c>
      <c r="T98">
        <v>31.481849</v>
      </c>
      <c r="U98" t="s">
        <v>25</v>
      </c>
      <c r="V98" t="s">
        <v>189</v>
      </c>
      <c r="W98">
        <v>1000000</v>
      </c>
      <c r="X98" t="s">
        <v>190</v>
      </c>
      <c r="Y98">
        <v>10</v>
      </c>
      <c r="Z98" t="s">
        <v>191</v>
      </c>
      <c r="AA98">
        <v>500</v>
      </c>
      <c r="AB98" t="s">
        <v>192</v>
      </c>
      <c r="AC98">
        <v>20</v>
      </c>
      <c r="AD98" t="s">
        <v>193</v>
      </c>
      <c r="AE98">
        <v>20</v>
      </c>
    </row>
    <row r="99" spans="1:31">
      <c r="A99">
        <v>814</v>
      </c>
      <c r="B99" t="s">
        <v>182</v>
      </c>
      <c r="C99">
        <v>114</v>
      </c>
      <c r="D99" t="s">
        <v>183</v>
      </c>
      <c r="E99" t="s">
        <v>184</v>
      </c>
      <c r="F99">
        <v>8.3119999999999994</v>
      </c>
      <c r="G99" t="s">
        <v>185</v>
      </c>
      <c r="H99">
        <v>1.25E-4</v>
      </c>
      <c r="I99" t="s">
        <v>25</v>
      </c>
      <c r="J99" t="s">
        <v>290</v>
      </c>
      <c r="K99">
        <v>7.5548120000000001</v>
      </c>
      <c r="L99" t="s">
        <v>25</v>
      </c>
      <c r="M99" t="s">
        <v>291</v>
      </c>
      <c r="N99">
        <v>1.3300000000000001E-4</v>
      </c>
      <c r="O99" t="s">
        <v>25</v>
      </c>
      <c r="P99" t="s">
        <v>186</v>
      </c>
      <c r="Q99" t="e">
        <f t="shared" si="3"/>
        <v>#NAME?</v>
      </c>
      <c r="R99" t="s">
        <v>25</v>
      </c>
      <c r="S99" t="s">
        <v>24</v>
      </c>
      <c r="T99">
        <v>23.069949999999999</v>
      </c>
      <c r="U99" t="s">
        <v>25</v>
      </c>
      <c r="V99" t="s">
        <v>189</v>
      </c>
      <c r="W99">
        <v>1000000</v>
      </c>
      <c r="X99" t="s">
        <v>190</v>
      </c>
      <c r="Y99">
        <v>10</v>
      </c>
      <c r="Z99" t="s">
        <v>191</v>
      </c>
      <c r="AA99">
        <v>500</v>
      </c>
      <c r="AB99" t="s">
        <v>192</v>
      </c>
      <c r="AC99">
        <v>20</v>
      </c>
      <c r="AD99" t="s">
        <v>193</v>
      </c>
      <c r="AE99">
        <v>20</v>
      </c>
    </row>
    <row r="100" spans="1:31">
      <c r="A100">
        <v>813</v>
      </c>
      <c r="B100" t="s">
        <v>182</v>
      </c>
      <c r="C100">
        <v>232</v>
      </c>
      <c r="D100" t="s">
        <v>183</v>
      </c>
      <c r="E100" t="s">
        <v>184</v>
      </c>
      <c r="F100">
        <v>1.0960000000000001</v>
      </c>
      <c r="G100" t="s">
        <v>185</v>
      </c>
      <c r="H100">
        <v>2.8600000000000001E-4</v>
      </c>
      <c r="I100" t="s">
        <v>25</v>
      </c>
      <c r="J100" t="s">
        <v>290</v>
      </c>
      <c r="K100">
        <v>7.4294149999999997</v>
      </c>
      <c r="L100" t="s">
        <v>25</v>
      </c>
      <c r="M100" t="s">
        <v>291</v>
      </c>
      <c r="N100">
        <v>2.9300000000000002E-4</v>
      </c>
      <c r="O100" t="s">
        <v>25</v>
      </c>
      <c r="P100" t="s">
        <v>186</v>
      </c>
      <c r="Q100" t="e">
        <f t="shared" si="3"/>
        <v>#NAME?</v>
      </c>
      <c r="R100" t="s">
        <v>25</v>
      </c>
      <c r="S100" t="s">
        <v>24</v>
      </c>
      <c r="T100">
        <v>24.0657</v>
      </c>
      <c r="U100" t="s">
        <v>25</v>
      </c>
      <c r="V100" t="s">
        <v>189</v>
      </c>
      <c r="W100">
        <v>1000000</v>
      </c>
      <c r="X100" t="s">
        <v>190</v>
      </c>
      <c r="Y100">
        <v>10</v>
      </c>
      <c r="Z100" t="s">
        <v>191</v>
      </c>
      <c r="AA100">
        <v>500</v>
      </c>
      <c r="AB100" t="s">
        <v>192</v>
      </c>
      <c r="AC100">
        <v>20</v>
      </c>
      <c r="AD100" t="s">
        <v>193</v>
      </c>
      <c r="AE100">
        <v>20</v>
      </c>
    </row>
    <row r="101" spans="1:31">
      <c r="A101">
        <v>813</v>
      </c>
      <c r="B101" t="s">
        <v>182</v>
      </c>
      <c r="C101">
        <v>288</v>
      </c>
      <c r="D101" t="s">
        <v>183</v>
      </c>
      <c r="E101" t="s">
        <v>184</v>
      </c>
      <c r="F101">
        <v>0</v>
      </c>
      <c r="G101" t="s">
        <v>185</v>
      </c>
      <c r="H101">
        <v>1.8799999999999999E-3</v>
      </c>
      <c r="I101" t="s">
        <v>25</v>
      </c>
      <c r="J101" t="s">
        <v>290</v>
      </c>
      <c r="K101">
        <v>29.082044</v>
      </c>
      <c r="L101" t="s">
        <v>25</v>
      </c>
      <c r="M101" t="s">
        <v>291</v>
      </c>
      <c r="N101">
        <v>1.9090000000000001E-3</v>
      </c>
      <c r="O101" t="s">
        <v>25</v>
      </c>
      <c r="P101" t="s">
        <v>186</v>
      </c>
      <c r="Q101" t="e">
        <f t="shared" si="3"/>
        <v>#NAME?</v>
      </c>
      <c r="R101" t="s">
        <v>25</v>
      </c>
      <c r="S101" t="s">
        <v>24</v>
      </c>
      <c r="T101">
        <v>0.977441</v>
      </c>
      <c r="U101" t="s">
        <v>25</v>
      </c>
      <c r="V101" t="s">
        <v>189</v>
      </c>
      <c r="W101">
        <v>1000000</v>
      </c>
      <c r="X101" t="s">
        <v>190</v>
      </c>
      <c r="Y101">
        <v>10</v>
      </c>
      <c r="Z101" t="s">
        <v>191</v>
      </c>
      <c r="AA101">
        <v>500</v>
      </c>
      <c r="AB101" t="s">
        <v>192</v>
      </c>
      <c r="AC101">
        <v>20</v>
      </c>
      <c r="AD101" t="s">
        <v>193</v>
      </c>
      <c r="AE101">
        <v>10000</v>
      </c>
    </row>
    <row r="102" spans="1:31">
      <c r="A102">
        <v>812</v>
      </c>
      <c r="B102" t="s">
        <v>182</v>
      </c>
      <c r="C102">
        <v>114</v>
      </c>
      <c r="D102" t="s">
        <v>183</v>
      </c>
      <c r="E102" t="s">
        <v>184</v>
      </c>
      <c r="F102">
        <v>0</v>
      </c>
      <c r="G102" t="s">
        <v>185</v>
      </c>
      <c r="H102">
        <v>1.085E-3</v>
      </c>
      <c r="I102" t="s">
        <v>25</v>
      </c>
      <c r="J102" t="s">
        <v>290</v>
      </c>
      <c r="K102">
        <v>17.542273999999999</v>
      </c>
      <c r="L102" t="s">
        <v>25</v>
      </c>
      <c r="M102" t="s">
        <v>291</v>
      </c>
      <c r="N102">
        <v>1.103E-3</v>
      </c>
      <c r="O102" t="s">
        <v>25</v>
      </c>
      <c r="P102" t="s">
        <v>186</v>
      </c>
      <c r="Q102" t="e">
        <f t="shared" si="3"/>
        <v>#NAME?</v>
      </c>
      <c r="R102" t="s">
        <v>25</v>
      </c>
      <c r="S102" t="s">
        <v>24</v>
      </c>
      <c r="T102">
        <v>1.0329919999999999</v>
      </c>
      <c r="U102" t="s">
        <v>25</v>
      </c>
      <c r="V102" t="s">
        <v>189</v>
      </c>
      <c r="W102">
        <v>1000000</v>
      </c>
      <c r="X102" t="s">
        <v>190</v>
      </c>
      <c r="Y102">
        <v>10</v>
      </c>
      <c r="Z102" t="s">
        <v>191</v>
      </c>
      <c r="AA102">
        <v>500</v>
      </c>
      <c r="AB102" t="s">
        <v>192</v>
      </c>
      <c r="AC102">
        <v>20</v>
      </c>
      <c r="AD102" t="s">
        <v>193</v>
      </c>
      <c r="AE102">
        <v>10000</v>
      </c>
    </row>
    <row r="103" spans="1:31">
      <c r="A103">
        <v>811</v>
      </c>
      <c r="B103" t="s">
        <v>182</v>
      </c>
      <c r="C103">
        <v>114</v>
      </c>
      <c r="D103" t="s">
        <v>183</v>
      </c>
      <c r="E103" t="s">
        <v>184</v>
      </c>
      <c r="F103">
        <v>6.242</v>
      </c>
      <c r="G103" t="s">
        <v>185</v>
      </c>
      <c r="H103">
        <v>1.0900000000000001E-4</v>
      </c>
      <c r="I103" t="s">
        <v>25</v>
      </c>
      <c r="J103" t="s">
        <v>290</v>
      </c>
      <c r="K103">
        <v>7.2945890000000002</v>
      </c>
      <c r="L103" t="s">
        <v>25</v>
      </c>
      <c r="M103" t="s">
        <v>291</v>
      </c>
      <c r="N103">
        <v>1.16E-4</v>
      </c>
      <c r="O103" t="s">
        <v>25</v>
      </c>
      <c r="P103" t="s">
        <v>186</v>
      </c>
      <c r="Q103" t="e">
        <f t="shared" si="3"/>
        <v>#NAME?</v>
      </c>
      <c r="R103" t="s">
        <v>25</v>
      </c>
      <c r="S103" t="s">
        <v>24</v>
      </c>
      <c r="T103">
        <v>23.301376000000001</v>
      </c>
      <c r="U103" t="s">
        <v>25</v>
      </c>
      <c r="V103" t="s">
        <v>189</v>
      </c>
      <c r="W103">
        <v>1000000</v>
      </c>
      <c r="X103" t="s">
        <v>190</v>
      </c>
      <c r="Y103">
        <v>10</v>
      </c>
      <c r="Z103" t="s">
        <v>191</v>
      </c>
      <c r="AA103">
        <v>1000</v>
      </c>
      <c r="AB103" t="s">
        <v>192</v>
      </c>
      <c r="AC103">
        <v>20</v>
      </c>
      <c r="AD103" t="s">
        <v>193</v>
      </c>
      <c r="AE103">
        <v>20</v>
      </c>
    </row>
    <row r="104" spans="1:31">
      <c r="A104">
        <v>801</v>
      </c>
      <c r="B104" t="s">
        <v>182</v>
      </c>
      <c r="C104">
        <v>114</v>
      </c>
      <c r="D104" t="s">
        <v>183</v>
      </c>
      <c r="E104" t="s">
        <v>184</v>
      </c>
      <c r="F104">
        <v>5.9560000000000004</v>
      </c>
      <c r="G104" t="s">
        <v>185</v>
      </c>
      <c r="H104">
        <v>4.3800000000000002E-4</v>
      </c>
      <c r="I104" t="s">
        <v>25</v>
      </c>
      <c r="J104" t="s">
        <v>290</v>
      </c>
      <c r="K104">
        <v>41.217199999999998</v>
      </c>
      <c r="L104" t="s">
        <v>25</v>
      </c>
      <c r="M104" t="s">
        <v>291</v>
      </c>
      <c r="N104">
        <v>4.7899999999999999E-4</v>
      </c>
      <c r="O104" t="s">
        <v>25</v>
      </c>
      <c r="P104" t="s">
        <v>186</v>
      </c>
      <c r="Q104">
        <v>2.65157</v>
      </c>
      <c r="R104" t="s">
        <v>25</v>
      </c>
      <c r="S104" t="s">
        <v>24</v>
      </c>
      <c r="T104">
        <v>81.294544000000002</v>
      </c>
      <c r="U104" t="s">
        <v>25</v>
      </c>
      <c r="V104" t="s">
        <v>189</v>
      </c>
      <c r="W104">
        <v>1000000</v>
      </c>
      <c r="X104" t="s">
        <v>190</v>
      </c>
      <c r="Y104">
        <v>10</v>
      </c>
      <c r="Z104" t="s">
        <v>191</v>
      </c>
      <c r="AA104">
        <v>1000</v>
      </c>
      <c r="AB104" t="s">
        <v>192</v>
      </c>
      <c r="AC104">
        <v>20</v>
      </c>
      <c r="AD104" t="s">
        <v>193</v>
      </c>
      <c r="AE104">
        <v>20</v>
      </c>
    </row>
    <row r="105" spans="1:31">
      <c r="A105">
        <v>801</v>
      </c>
      <c r="B105" t="s">
        <v>182</v>
      </c>
      <c r="C105">
        <v>114</v>
      </c>
      <c r="D105" t="s">
        <v>183</v>
      </c>
      <c r="E105" t="s">
        <v>184</v>
      </c>
      <c r="F105">
        <v>5.9560000000000004</v>
      </c>
      <c r="G105" t="s">
        <v>185</v>
      </c>
      <c r="H105">
        <v>4.26E-4</v>
      </c>
      <c r="I105" t="s">
        <v>25</v>
      </c>
      <c r="J105" t="s">
        <v>290</v>
      </c>
      <c r="K105">
        <v>38.032499999999999</v>
      </c>
      <c r="L105" t="s">
        <v>25</v>
      </c>
      <c r="M105" t="s">
        <v>291</v>
      </c>
      <c r="N105">
        <v>4.6500000000000003E-4</v>
      </c>
      <c r="O105" t="s">
        <v>25</v>
      </c>
      <c r="P105" t="s">
        <v>186</v>
      </c>
      <c r="Q105" t="e">
        <f ca="1">-nan(ind)</f>
        <v>#NAME?</v>
      </c>
      <c r="R105" t="s">
        <v>25</v>
      </c>
      <c r="S105" t="s">
        <v>24</v>
      </c>
      <c r="T105">
        <v>73.316331000000005</v>
      </c>
      <c r="U105" t="s">
        <v>25</v>
      </c>
      <c r="V105" t="s">
        <v>189</v>
      </c>
      <c r="W105">
        <v>1000000</v>
      </c>
      <c r="X105" t="s">
        <v>190</v>
      </c>
      <c r="Y105">
        <v>10</v>
      </c>
      <c r="Z105" t="s">
        <v>191</v>
      </c>
      <c r="AA105">
        <v>1000</v>
      </c>
      <c r="AB105" t="s">
        <v>192</v>
      </c>
      <c r="AC105">
        <v>20</v>
      </c>
      <c r="AD105" t="s">
        <v>193</v>
      </c>
      <c r="AE105">
        <v>20</v>
      </c>
    </row>
    <row r="106" spans="1:31">
      <c r="A106">
        <v>801</v>
      </c>
      <c r="B106" t="s">
        <v>182</v>
      </c>
      <c r="C106">
        <v>114</v>
      </c>
      <c r="D106" t="s">
        <v>183</v>
      </c>
      <c r="E106" t="s">
        <v>184</v>
      </c>
      <c r="F106">
        <v>5.9560000000000004</v>
      </c>
      <c r="G106" t="s">
        <v>185</v>
      </c>
      <c r="H106">
        <v>4.0700000000000003E-4</v>
      </c>
      <c r="I106" t="s">
        <v>25</v>
      </c>
      <c r="J106" t="s">
        <v>290</v>
      </c>
      <c r="K106">
        <v>38.817</v>
      </c>
      <c r="L106" t="s">
        <v>25</v>
      </c>
      <c r="M106" t="s">
        <v>291</v>
      </c>
      <c r="N106">
        <v>4.46E-4</v>
      </c>
      <c r="O106" t="s">
        <v>25</v>
      </c>
      <c r="P106" t="s">
        <v>186</v>
      </c>
      <c r="Q106" t="e">
        <f ca="1">-nan(ind)</f>
        <v>#NAME?</v>
      </c>
      <c r="R106" t="s">
        <v>25</v>
      </c>
      <c r="S106" t="s">
        <v>24</v>
      </c>
      <c r="T106">
        <v>74.569462999999999</v>
      </c>
      <c r="U106" t="s">
        <v>25</v>
      </c>
      <c r="V106" t="s">
        <v>189</v>
      </c>
      <c r="W106">
        <v>1000000</v>
      </c>
      <c r="X106" t="s">
        <v>190</v>
      </c>
      <c r="Y106">
        <v>10</v>
      </c>
      <c r="Z106" t="s">
        <v>191</v>
      </c>
      <c r="AA106">
        <v>1000</v>
      </c>
      <c r="AB106" t="s">
        <v>192</v>
      </c>
      <c r="AC106">
        <v>20</v>
      </c>
      <c r="AD106" t="s">
        <v>193</v>
      </c>
      <c r="AE106">
        <v>20</v>
      </c>
    </row>
    <row r="107" spans="1:31">
      <c r="A107">
        <v>792</v>
      </c>
      <c r="B107" t="s">
        <v>182</v>
      </c>
      <c r="C107">
        <v>114</v>
      </c>
      <c r="D107" t="s">
        <v>183</v>
      </c>
      <c r="E107" t="s">
        <v>184</v>
      </c>
      <c r="F107">
        <v>0</v>
      </c>
      <c r="G107" t="s">
        <v>185</v>
      </c>
      <c r="H107">
        <v>3.8699999999999997E-4</v>
      </c>
      <c r="I107" t="s">
        <v>25</v>
      </c>
      <c r="J107" t="s">
        <v>290</v>
      </c>
      <c r="K107">
        <v>7.8997229999999998</v>
      </c>
      <c r="L107" t="s">
        <v>25</v>
      </c>
      <c r="M107" t="s">
        <v>291</v>
      </c>
      <c r="N107">
        <v>3.9500000000000001E-4</v>
      </c>
      <c r="O107" t="s">
        <v>25</v>
      </c>
      <c r="P107" t="s">
        <v>186</v>
      </c>
      <c r="Q107" t="e">
        <f>-nan</f>
        <v>#NAME?</v>
      </c>
      <c r="R107" t="s">
        <v>25</v>
      </c>
      <c r="S107" t="s">
        <v>24</v>
      </c>
      <c r="T107">
        <v>1.2688889999999999</v>
      </c>
      <c r="U107" t="s">
        <v>25</v>
      </c>
      <c r="V107" t="s">
        <v>189</v>
      </c>
      <c r="W107">
        <v>1000000</v>
      </c>
      <c r="X107" t="s">
        <v>190</v>
      </c>
      <c r="Y107">
        <v>10</v>
      </c>
      <c r="Z107" t="s">
        <v>191</v>
      </c>
      <c r="AA107">
        <v>1000</v>
      </c>
      <c r="AB107" t="s">
        <v>192</v>
      </c>
      <c r="AC107">
        <v>20</v>
      </c>
      <c r="AD107" t="s">
        <v>193</v>
      </c>
      <c r="AE107">
        <v>1000</v>
      </c>
    </row>
    <row r="108" spans="1:31">
      <c r="A108">
        <v>791</v>
      </c>
      <c r="B108" t="s">
        <v>182</v>
      </c>
      <c r="C108">
        <v>114</v>
      </c>
      <c r="D108" t="s">
        <v>183</v>
      </c>
      <c r="E108" t="s">
        <v>184</v>
      </c>
      <c r="F108">
        <v>6.242</v>
      </c>
      <c r="G108" t="s">
        <v>185</v>
      </c>
      <c r="H108">
        <v>1.03E-4</v>
      </c>
      <c r="I108" t="s">
        <v>25</v>
      </c>
      <c r="J108" t="s">
        <v>290</v>
      </c>
      <c r="K108">
        <v>7.4601069999999998</v>
      </c>
      <c r="L108" t="s">
        <v>25</v>
      </c>
      <c r="M108" t="s">
        <v>291</v>
      </c>
      <c r="N108">
        <v>1.11E-4</v>
      </c>
      <c r="O108" t="s">
        <v>25</v>
      </c>
      <c r="P108" t="s">
        <v>186</v>
      </c>
      <c r="Q108" t="e">
        <f>-nan</f>
        <v>#NAME?</v>
      </c>
      <c r="R108" t="s">
        <v>25</v>
      </c>
      <c r="S108" t="s">
        <v>24</v>
      </c>
      <c r="T108">
        <v>23.612632000000001</v>
      </c>
      <c r="U108" t="s">
        <v>25</v>
      </c>
      <c r="V108" t="s">
        <v>189</v>
      </c>
      <c r="W108">
        <v>1000000</v>
      </c>
      <c r="X108" t="s">
        <v>190</v>
      </c>
      <c r="Y108">
        <v>10</v>
      </c>
      <c r="Z108" t="s">
        <v>191</v>
      </c>
      <c r="AA108">
        <v>1000</v>
      </c>
      <c r="AB108" t="s">
        <v>192</v>
      </c>
      <c r="AC108">
        <v>20</v>
      </c>
      <c r="AD108" t="s">
        <v>193</v>
      </c>
      <c r="AE108">
        <v>20</v>
      </c>
    </row>
    <row r="109" spans="1:31">
      <c r="A109">
        <v>790</v>
      </c>
      <c r="B109" t="s">
        <v>182</v>
      </c>
      <c r="C109">
        <v>114</v>
      </c>
      <c r="D109" t="s">
        <v>183</v>
      </c>
      <c r="E109" t="s">
        <v>184</v>
      </c>
      <c r="F109">
        <v>6.242</v>
      </c>
      <c r="G109" t="s">
        <v>185</v>
      </c>
      <c r="H109">
        <v>1.05E-4</v>
      </c>
      <c r="I109" t="s">
        <v>25</v>
      </c>
      <c r="J109" t="s">
        <v>290</v>
      </c>
      <c r="K109">
        <v>7.5626429999999996</v>
      </c>
      <c r="L109" t="s">
        <v>25</v>
      </c>
      <c r="M109" t="s">
        <v>291</v>
      </c>
      <c r="N109">
        <v>1.13E-4</v>
      </c>
      <c r="O109" t="s">
        <v>25</v>
      </c>
      <c r="P109" t="s">
        <v>186</v>
      </c>
      <c r="Q109" t="e">
        <f>-nan</f>
        <v>#NAME?</v>
      </c>
      <c r="R109" t="s">
        <v>25</v>
      </c>
      <c r="S109" t="s">
        <v>24</v>
      </c>
      <c r="T109">
        <v>23.388318999999999</v>
      </c>
      <c r="U109" t="s">
        <v>25</v>
      </c>
      <c r="V109" t="s">
        <v>189</v>
      </c>
      <c r="W109">
        <v>1000000</v>
      </c>
      <c r="X109" t="s">
        <v>190</v>
      </c>
      <c r="Y109">
        <v>10</v>
      </c>
      <c r="Z109" t="s">
        <v>191</v>
      </c>
      <c r="AA109">
        <v>1000</v>
      </c>
      <c r="AB109" t="s">
        <v>192</v>
      </c>
      <c r="AC109">
        <v>20</v>
      </c>
      <c r="AD109" t="s">
        <v>193</v>
      </c>
      <c r="AE109">
        <v>20</v>
      </c>
    </row>
    <row r="110" spans="1:31">
      <c r="A110">
        <v>790</v>
      </c>
      <c r="B110" t="s">
        <v>182</v>
      </c>
      <c r="C110">
        <v>114</v>
      </c>
      <c r="D110" t="s">
        <v>183</v>
      </c>
      <c r="E110" t="s">
        <v>184</v>
      </c>
      <c r="F110">
        <v>2.2000000000000002</v>
      </c>
      <c r="G110" t="s">
        <v>185</v>
      </c>
      <c r="H110">
        <v>1.22E-4</v>
      </c>
      <c r="I110" t="s">
        <v>25</v>
      </c>
      <c r="J110" t="s">
        <v>290</v>
      </c>
      <c r="K110">
        <v>7.4913879999999997</v>
      </c>
      <c r="L110" t="s">
        <v>25</v>
      </c>
      <c r="M110" t="s">
        <v>291</v>
      </c>
      <c r="N110">
        <v>1.2899999999999999E-4</v>
      </c>
      <c r="O110" t="s">
        <v>25</v>
      </c>
      <c r="P110" t="s">
        <v>186</v>
      </c>
      <c r="Q110" t="e">
        <f>-nan</f>
        <v>#NAME?</v>
      </c>
      <c r="R110" t="s">
        <v>25</v>
      </c>
      <c r="S110" t="s">
        <v>24</v>
      </c>
      <c r="T110">
        <v>22.943570999999999</v>
      </c>
      <c r="U110" t="s">
        <v>25</v>
      </c>
      <c r="V110" t="s">
        <v>189</v>
      </c>
      <c r="W110">
        <v>1000000</v>
      </c>
      <c r="X110" t="s">
        <v>190</v>
      </c>
      <c r="Y110">
        <v>10</v>
      </c>
      <c r="Z110" t="s">
        <v>191</v>
      </c>
      <c r="AA110">
        <v>10</v>
      </c>
      <c r="AB110" t="s">
        <v>192</v>
      </c>
      <c r="AC110">
        <v>20</v>
      </c>
      <c r="AD110" t="s">
        <v>193</v>
      </c>
      <c r="AE110">
        <v>20</v>
      </c>
    </row>
    <row r="111" spans="1:31">
      <c r="A111">
        <v>789</v>
      </c>
      <c r="B111" t="s">
        <v>182</v>
      </c>
      <c r="C111">
        <v>114</v>
      </c>
      <c r="D111" t="s">
        <v>183</v>
      </c>
      <c r="E111" t="s">
        <v>184</v>
      </c>
      <c r="F111">
        <v>5.7</v>
      </c>
      <c r="G111" t="s">
        <v>185</v>
      </c>
      <c r="H111">
        <v>1.054E-3</v>
      </c>
      <c r="I111" t="s">
        <v>25</v>
      </c>
      <c r="J111" t="s">
        <v>290</v>
      </c>
      <c r="K111">
        <v>75.665199999999999</v>
      </c>
      <c r="L111" t="s">
        <v>25</v>
      </c>
      <c r="M111" t="s">
        <v>291</v>
      </c>
      <c r="N111">
        <v>1.129E-3</v>
      </c>
      <c r="O111" t="s">
        <v>25</v>
      </c>
      <c r="P111" t="s">
        <v>186</v>
      </c>
      <c r="Q111" t="e">
        <f ca="1">-nan(ind)</f>
        <v>#NAME?</v>
      </c>
      <c r="R111" t="s">
        <v>25</v>
      </c>
      <c r="S111" t="s">
        <v>24</v>
      </c>
      <c r="T111">
        <v>78.657089999999997</v>
      </c>
      <c r="U111" t="s">
        <v>25</v>
      </c>
      <c r="V111" t="s">
        <v>189</v>
      </c>
      <c r="W111">
        <v>1000000</v>
      </c>
      <c r="X111" t="s">
        <v>190</v>
      </c>
      <c r="Y111">
        <v>10</v>
      </c>
      <c r="Z111" t="s">
        <v>191</v>
      </c>
      <c r="AA111">
        <v>10</v>
      </c>
      <c r="AB111" t="s">
        <v>192</v>
      </c>
      <c r="AC111">
        <v>20</v>
      </c>
      <c r="AD111" t="s">
        <v>193</v>
      </c>
      <c r="AE111">
        <v>20</v>
      </c>
    </row>
    <row r="112" spans="1:31">
      <c r="A112">
        <v>786</v>
      </c>
      <c r="B112" t="s">
        <v>182</v>
      </c>
      <c r="C112">
        <v>114</v>
      </c>
      <c r="D112" t="s">
        <v>183</v>
      </c>
      <c r="E112" t="s">
        <v>184</v>
      </c>
      <c r="F112">
        <v>6.242</v>
      </c>
      <c r="G112" t="s">
        <v>185</v>
      </c>
      <c r="H112">
        <v>1.0399999999999999E-4</v>
      </c>
      <c r="I112" t="s">
        <v>25</v>
      </c>
      <c r="J112" t="s">
        <v>290</v>
      </c>
      <c r="K112">
        <v>7.6177890000000001</v>
      </c>
      <c r="L112" t="s">
        <v>25</v>
      </c>
      <c r="M112" t="s">
        <v>291</v>
      </c>
      <c r="N112">
        <v>1.11E-4</v>
      </c>
      <c r="O112" t="s">
        <v>25</v>
      </c>
      <c r="P112" t="s">
        <v>186</v>
      </c>
      <c r="Q112" t="e">
        <f>-nan</f>
        <v>#NAME?</v>
      </c>
      <c r="R112" t="s">
        <v>25</v>
      </c>
      <c r="S112" t="s">
        <v>24</v>
      </c>
      <c r="T112">
        <v>23.354687999999999</v>
      </c>
      <c r="U112" t="s">
        <v>25</v>
      </c>
      <c r="V112" t="s">
        <v>189</v>
      </c>
      <c r="W112">
        <v>1000000</v>
      </c>
      <c r="X112" t="s">
        <v>190</v>
      </c>
      <c r="Y112">
        <v>10</v>
      </c>
      <c r="Z112" t="s">
        <v>191</v>
      </c>
      <c r="AA112">
        <v>1000</v>
      </c>
      <c r="AB112" t="s">
        <v>192</v>
      </c>
      <c r="AC112">
        <v>20</v>
      </c>
      <c r="AD112" t="s">
        <v>193</v>
      </c>
      <c r="AE112">
        <v>20</v>
      </c>
    </row>
    <row r="113" spans="1:31">
      <c r="A113">
        <v>786</v>
      </c>
      <c r="B113" t="s">
        <v>182</v>
      </c>
      <c r="C113">
        <v>114</v>
      </c>
      <c r="D113" t="s">
        <v>183</v>
      </c>
      <c r="E113" t="s">
        <v>184</v>
      </c>
      <c r="F113">
        <v>1009.69</v>
      </c>
      <c r="G113" t="s">
        <v>185</v>
      </c>
      <c r="H113">
        <v>1.02E-4</v>
      </c>
      <c r="I113" t="s">
        <v>25</v>
      </c>
      <c r="J113" t="s">
        <v>290</v>
      </c>
      <c r="K113">
        <v>7.2460240000000002</v>
      </c>
      <c r="L113" t="s">
        <v>25</v>
      </c>
      <c r="M113" t="s">
        <v>291</v>
      </c>
      <c r="N113">
        <v>1.0900000000000001E-4</v>
      </c>
      <c r="O113" t="s">
        <v>25</v>
      </c>
      <c r="P113" t="s">
        <v>186</v>
      </c>
      <c r="Q113" t="e">
        <f>-nan</f>
        <v>#NAME?</v>
      </c>
      <c r="R113" t="s">
        <v>25</v>
      </c>
      <c r="S113" t="s">
        <v>24</v>
      </c>
      <c r="T113">
        <v>19.054493000000001</v>
      </c>
      <c r="U113" t="s">
        <v>25</v>
      </c>
      <c r="V113" t="s">
        <v>189</v>
      </c>
      <c r="W113">
        <v>1000000</v>
      </c>
      <c r="X113" t="s">
        <v>190</v>
      </c>
      <c r="Y113">
        <v>10</v>
      </c>
      <c r="Z113" t="s">
        <v>191</v>
      </c>
      <c r="AA113">
        <v>1000</v>
      </c>
      <c r="AB113" t="s">
        <v>192</v>
      </c>
      <c r="AC113">
        <v>20</v>
      </c>
      <c r="AD113" t="s">
        <v>193</v>
      </c>
      <c r="AE113">
        <v>20</v>
      </c>
    </row>
    <row r="114" spans="1:31">
      <c r="A114">
        <v>785</v>
      </c>
      <c r="B114" t="s">
        <v>182</v>
      </c>
      <c r="C114">
        <v>114</v>
      </c>
      <c r="D114" t="s">
        <v>183</v>
      </c>
      <c r="E114" t="s">
        <v>184</v>
      </c>
      <c r="F114">
        <v>1059.8150000000001</v>
      </c>
      <c r="G114" t="s">
        <v>185</v>
      </c>
      <c r="H114">
        <v>2.6200000000000003E-4</v>
      </c>
      <c r="I114" t="s">
        <v>25</v>
      </c>
      <c r="J114" t="s">
        <v>290</v>
      </c>
      <c r="K114">
        <v>37.425800000000002</v>
      </c>
      <c r="L114" t="s">
        <v>25</v>
      </c>
      <c r="M114" t="s">
        <v>291</v>
      </c>
      <c r="N114">
        <v>2.99E-4</v>
      </c>
      <c r="O114" t="s">
        <v>25</v>
      </c>
      <c r="P114" t="s">
        <v>186</v>
      </c>
      <c r="Q114" t="e">
        <f ca="1">-nan(ind)</f>
        <v>#NAME?</v>
      </c>
      <c r="R114" t="s">
        <v>25</v>
      </c>
      <c r="S114" t="s">
        <v>24</v>
      </c>
      <c r="T114">
        <v>41.142024999999997</v>
      </c>
      <c r="U114" t="s">
        <v>25</v>
      </c>
      <c r="V114" t="s">
        <v>189</v>
      </c>
      <c r="W114">
        <v>1000000</v>
      </c>
      <c r="X114" t="s">
        <v>190</v>
      </c>
      <c r="Y114">
        <v>10</v>
      </c>
      <c r="Z114" t="s">
        <v>191</v>
      </c>
      <c r="AA114">
        <v>1000</v>
      </c>
      <c r="AB114" t="s">
        <v>192</v>
      </c>
      <c r="AC114">
        <v>20</v>
      </c>
      <c r="AD114" t="s">
        <v>193</v>
      </c>
      <c r="AE114">
        <v>20</v>
      </c>
    </row>
    <row r="115" spans="1:31">
      <c r="A115">
        <v>785</v>
      </c>
      <c r="B115" t="s">
        <v>182</v>
      </c>
      <c r="C115">
        <v>114</v>
      </c>
      <c r="D115" t="s">
        <v>183</v>
      </c>
      <c r="E115" t="s">
        <v>184</v>
      </c>
      <c r="F115">
        <v>5.9560000000000004</v>
      </c>
      <c r="G115" t="s">
        <v>185</v>
      </c>
      <c r="H115">
        <v>3.0600000000000001E-4</v>
      </c>
      <c r="I115" t="s">
        <v>25</v>
      </c>
      <c r="J115" t="s">
        <v>290</v>
      </c>
      <c r="K115">
        <v>38.978299999999997</v>
      </c>
      <c r="L115" t="s">
        <v>25</v>
      </c>
      <c r="M115" t="s">
        <v>291</v>
      </c>
      <c r="N115">
        <v>3.4499999999999998E-4</v>
      </c>
      <c r="O115" t="s">
        <v>25</v>
      </c>
      <c r="P115" t="s">
        <v>186</v>
      </c>
      <c r="Q115" t="e">
        <f ca="1">-nan(ind)</f>
        <v>#NAME?</v>
      </c>
      <c r="R115" t="s">
        <v>25</v>
      </c>
      <c r="S115" t="s">
        <v>24</v>
      </c>
      <c r="T115">
        <v>48.433076</v>
      </c>
      <c r="U115" t="s">
        <v>25</v>
      </c>
      <c r="V115" t="s">
        <v>189</v>
      </c>
      <c r="W115">
        <v>1000000</v>
      </c>
      <c r="X115" t="s">
        <v>190</v>
      </c>
      <c r="Y115">
        <v>10</v>
      </c>
      <c r="Z115" t="s">
        <v>191</v>
      </c>
      <c r="AA115">
        <v>1000</v>
      </c>
      <c r="AB115" t="s">
        <v>192</v>
      </c>
      <c r="AC115">
        <v>20</v>
      </c>
      <c r="AD115" t="s">
        <v>193</v>
      </c>
      <c r="AE115">
        <v>20</v>
      </c>
    </row>
    <row r="116" spans="1:31">
      <c r="A116">
        <v>784</v>
      </c>
      <c r="B116" t="s">
        <v>182</v>
      </c>
      <c r="C116">
        <v>114</v>
      </c>
      <c r="D116" t="s">
        <v>183</v>
      </c>
      <c r="E116" t="s">
        <v>184</v>
      </c>
      <c r="F116">
        <v>5.9560000000000004</v>
      </c>
      <c r="G116" t="s">
        <v>185</v>
      </c>
      <c r="H116">
        <v>2.9500000000000001E-4</v>
      </c>
      <c r="I116" t="s">
        <v>25</v>
      </c>
      <c r="J116" t="s">
        <v>290</v>
      </c>
      <c r="K116">
        <v>38.649500000000003</v>
      </c>
      <c r="L116" t="s">
        <v>25</v>
      </c>
      <c r="M116" t="s">
        <v>291</v>
      </c>
      <c r="N116">
        <v>3.3399999999999999E-4</v>
      </c>
      <c r="O116" t="s">
        <v>25</v>
      </c>
      <c r="P116" t="s">
        <v>186</v>
      </c>
      <c r="Q116" t="e">
        <f ca="1">-nan(ind)</f>
        <v>#NAME?</v>
      </c>
      <c r="R116" t="s">
        <v>25</v>
      </c>
      <c r="S116" t="s">
        <v>24</v>
      </c>
      <c r="T116">
        <v>47.863114000000003</v>
      </c>
      <c r="U116" t="s">
        <v>25</v>
      </c>
      <c r="V116" t="s">
        <v>189</v>
      </c>
      <c r="W116">
        <v>1000000</v>
      </c>
      <c r="X116" t="s">
        <v>190</v>
      </c>
      <c r="Y116">
        <v>10</v>
      </c>
      <c r="Z116" t="s">
        <v>191</v>
      </c>
      <c r="AA116">
        <v>1000</v>
      </c>
      <c r="AB116" t="s">
        <v>192</v>
      </c>
      <c r="AC116">
        <v>20</v>
      </c>
      <c r="AD116" t="s">
        <v>193</v>
      </c>
      <c r="AE116">
        <v>20</v>
      </c>
    </row>
    <row r="117" spans="1:31">
      <c r="A117">
        <v>784</v>
      </c>
      <c r="B117" t="s">
        <v>182</v>
      </c>
      <c r="C117">
        <v>114</v>
      </c>
      <c r="D117" t="s">
        <v>183</v>
      </c>
      <c r="E117" t="s">
        <v>184</v>
      </c>
      <c r="F117">
        <v>5.9560000000000004</v>
      </c>
      <c r="G117" t="s">
        <v>185</v>
      </c>
      <c r="H117">
        <v>2.6800000000000001E-4</v>
      </c>
      <c r="I117" t="s">
        <v>25</v>
      </c>
      <c r="J117" t="s">
        <v>290</v>
      </c>
      <c r="K117">
        <v>41.755400000000002</v>
      </c>
      <c r="L117" t="s">
        <v>25</v>
      </c>
      <c r="M117" t="s">
        <v>291</v>
      </c>
      <c r="N117">
        <v>3.1E-4</v>
      </c>
      <c r="O117" t="s">
        <v>25</v>
      </c>
      <c r="P117" t="s">
        <v>186</v>
      </c>
      <c r="Q117" t="e">
        <f ca="1">-nan(ind)</f>
        <v>#NAME?</v>
      </c>
      <c r="R117" t="s">
        <v>25</v>
      </c>
      <c r="S117" t="s">
        <v>24</v>
      </c>
      <c r="T117">
        <v>47.911582000000003</v>
      </c>
      <c r="U117" t="s">
        <v>25</v>
      </c>
      <c r="V117" t="s">
        <v>189</v>
      </c>
      <c r="W117">
        <v>1000000</v>
      </c>
      <c r="X117" t="s">
        <v>190</v>
      </c>
      <c r="Y117">
        <v>10</v>
      </c>
      <c r="Z117" t="s">
        <v>191</v>
      </c>
      <c r="AA117">
        <v>1000</v>
      </c>
      <c r="AB117" t="s">
        <v>192</v>
      </c>
      <c r="AC117">
        <v>20</v>
      </c>
      <c r="AD117" t="s">
        <v>193</v>
      </c>
      <c r="AE117">
        <v>20</v>
      </c>
    </row>
    <row r="118" spans="1:31">
      <c r="A118">
        <v>782</v>
      </c>
      <c r="B118" t="s">
        <v>182</v>
      </c>
      <c r="C118">
        <v>114</v>
      </c>
      <c r="D118" t="s">
        <v>183</v>
      </c>
      <c r="E118" t="s">
        <v>184</v>
      </c>
      <c r="F118">
        <v>5.9560000000000004</v>
      </c>
      <c r="G118" t="s">
        <v>185</v>
      </c>
      <c r="H118">
        <v>2.8800000000000001E-4</v>
      </c>
      <c r="I118" t="s">
        <v>25</v>
      </c>
      <c r="J118" t="s">
        <v>290</v>
      </c>
      <c r="K118">
        <v>36.658299999999997</v>
      </c>
      <c r="L118" t="s">
        <v>25</v>
      </c>
      <c r="M118" t="s">
        <v>291</v>
      </c>
      <c r="N118">
        <v>3.2499999999999999E-4</v>
      </c>
      <c r="O118" t="s">
        <v>25</v>
      </c>
      <c r="P118" t="s">
        <v>186</v>
      </c>
      <c r="Q118" t="e">
        <f ca="1">-nan(ind)</f>
        <v>#NAME?</v>
      </c>
      <c r="R118" t="s">
        <v>25</v>
      </c>
      <c r="S118" t="s">
        <v>24</v>
      </c>
      <c r="T118">
        <v>48.299571999999998</v>
      </c>
      <c r="U118" t="s">
        <v>25</v>
      </c>
      <c r="V118" t="s">
        <v>189</v>
      </c>
      <c r="W118">
        <v>1000000</v>
      </c>
      <c r="X118" t="s">
        <v>190</v>
      </c>
      <c r="Y118">
        <v>10</v>
      </c>
      <c r="Z118" t="s">
        <v>191</v>
      </c>
      <c r="AA118">
        <v>1000</v>
      </c>
      <c r="AB118" t="s">
        <v>192</v>
      </c>
      <c r="AC118">
        <v>20</v>
      </c>
      <c r="AD118" t="s">
        <v>193</v>
      </c>
      <c r="AE118">
        <v>20</v>
      </c>
    </row>
    <row r="119" spans="1:31">
      <c r="A119">
        <v>782</v>
      </c>
      <c r="B119" t="s">
        <v>182</v>
      </c>
      <c r="C119">
        <v>114</v>
      </c>
      <c r="D119" t="s">
        <v>183</v>
      </c>
      <c r="E119" t="s">
        <v>184</v>
      </c>
      <c r="F119">
        <v>6.242</v>
      </c>
      <c r="G119" t="s">
        <v>185</v>
      </c>
      <c r="H119">
        <v>1.0900000000000001E-4</v>
      </c>
      <c r="I119" t="s">
        <v>25</v>
      </c>
      <c r="J119" t="s">
        <v>290</v>
      </c>
      <c r="K119">
        <v>7.2052630000000004</v>
      </c>
      <c r="L119" t="s">
        <v>25</v>
      </c>
      <c r="M119" t="s">
        <v>291</v>
      </c>
      <c r="N119">
        <v>1.16E-4</v>
      </c>
      <c r="O119" t="s">
        <v>25</v>
      </c>
      <c r="P119" t="s">
        <v>186</v>
      </c>
      <c r="Q119" t="e">
        <f t="shared" ref="Q119:Q130" si="4">-nan</f>
        <v>#NAME?</v>
      </c>
      <c r="R119" t="s">
        <v>25</v>
      </c>
      <c r="S119" t="s">
        <v>24</v>
      </c>
      <c r="T119">
        <v>23.161762</v>
      </c>
      <c r="U119" t="s">
        <v>25</v>
      </c>
      <c r="V119" t="s">
        <v>189</v>
      </c>
      <c r="W119">
        <v>1000000</v>
      </c>
      <c r="X119" t="s">
        <v>190</v>
      </c>
      <c r="Y119">
        <v>10</v>
      </c>
      <c r="Z119" t="s">
        <v>191</v>
      </c>
      <c r="AA119">
        <v>1000</v>
      </c>
      <c r="AB119" t="s">
        <v>192</v>
      </c>
      <c r="AC119">
        <v>20</v>
      </c>
      <c r="AD119" t="s">
        <v>193</v>
      </c>
      <c r="AE119">
        <v>20</v>
      </c>
    </row>
    <row r="120" spans="1:31">
      <c r="A120">
        <v>780</v>
      </c>
      <c r="B120" t="s">
        <v>182</v>
      </c>
      <c r="C120">
        <v>114</v>
      </c>
      <c r="D120" t="s">
        <v>183</v>
      </c>
      <c r="E120" t="s">
        <v>184</v>
      </c>
      <c r="F120">
        <v>4.6319999999999997</v>
      </c>
      <c r="G120" t="s">
        <v>185</v>
      </c>
      <c r="H120">
        <v>1.34E-4</v>
      </c>
      <c r="I120" t="s">
        <v>25</v>
      </c>
      <c r="J120" t="s">
        <v>290</v>
      </c>
      <c r="K120">
        <v>15.903983</v>
      </c>
      <c r="L120" t="s">
        <v>25</v>
      </c>
      <c r="M120" t="s">
        <v>291</v>
      </c>
      <c r="N120">
        <v>1.4999999999999999E-4</v>
      </c>
      <c r="O120" t="s">
        <v>25</v>
      </c>
      <c r="P120" t="s">
        <v>186</v>
      </c>
      <c r="Q120" t="e">
        <f t="shared" si="4"/>
        <v>#NAME?</v>
      </c>
      <c r="R120" t="s">
        <v>25</v>
      </c>
      <c r="S120" t="s">
        <v>24</v>
      </c>
      <c r="T120">
        <v>20.425948999999999</v>
      </c>
      <c r="U120" t="s">
        <v>25</v>
      </c>
      <c r="V120" t="s">
        <v>189</v>
      </c>
      <c r="W120">
        <v>1000000</v>
      </c>
      <c r="X120" t="s">
        <v>190</v>
      </c>
      <c r="Y120">
        <v>10</v>
      </c>
      <c r="Z120" t="s">
        <v>191</v>
      </c>
      <c r="AA120">
        <v>1000</v>
      </c>
      <c r="AB120" t="s">
        <v>192</v>
      </c>
      <c r="AC120">
        <v>20</v>
      </c>
      <c r="AD120" t="s">
        <v>193</v>
      </c>
      <c r="AE120">
        <v>10000</v>
      </c>
    </row>
    <row r="121" spans="1:31">
      <c r="A121">
        <v>781</v>
      </c>
      <c r="B121" t="s">
        <v>182</v>
      </c>
      <c r="C121">
        <v>114</v>
      </c>
      <c r="D121" t="s">
        <v>183</v>
      </c>
      <c r="E121" t="s">
        <v>184</v>
      </c>
      <c r="F121">
        <v>0</v>
      </c>
      <c r="G121" t="s">
        <v>185</v>
      </c>
      <c r="H121">
        <v>1.2080000000000001E-3</v>
      </c>
      <c r="I121" t="s">
        <v>25</v>
      </c>
      <c r="J121" t="s">
        <v>290</v>
      </c>
      <c r="K121">
        <v>19.298188</v>
      </c>
      <c r="L121" t="s">
        <v>25</v>
      </c>
      <c r="M121" t="s">
        <v>291</v>
      </c>
      <c r="N121">
        <v>1.227E-3</v>
      </c>
      <c r="O121" t="s">
        <v>25</v>
      </c>
      <c r="P121" t="s">
        <v>186</v>
      </c>
      <c r="Q121" t="e">
        <f t="shared" si="4"/>
        <v>#NAME?</v>
      </c>
      <c r="R121" t="s">
        <v>25</v>
      </c>
      <c r="S121" t="s">
        <v>24</v>
      </c>
      <c r="T121">
        <v>1.1729830000000001</v>
      </c>
      <c r="U121" t="s">
        <v>25</v>
      </c>
      <c r="V121" t="s">
        <v>189</v>
      </c>
      <c r="W121">
        <v>1000000</v>
      </c>
      <c r="X121" t="s">
        <v>190</v>
      </c>
      <c r="Y121">
        <v>10</v>
      </c>
      <c r="Z121" t="s">
        <v>191</v>
      </c>
      <c r="AA121">
        <v>1000</v>
      </c>
      <c r="AB121" t="s">
        <v>192</v>
      </c>
      <c r="AC121">
        <v>20</v>
      </c>
      <c r="AD121" t="s">
        <v>193</v>
      </c>
      <c r="AE121">
        <v>10000</v>
      </c>
    </row>
    <row r="122" spans="1:31">
      <c r="A122">
        <v>776</v>
      </c>
      <c r="B122" t="s">
        <v>182</v>
      </c>
      <c r="C122">
        <v>114</v>
      </c>
      <c r="D122" t="s">
        <v>183</v>
      </c>
      <c r="E122" t="s">
        <v>184</v>
      </c>
      <c r="F122">
        <v>6.4660000000000002</v>
      </c>
      <c r="G122" t="s">
        <v>185</v>
      </c>
      <c r="H122">
        <v>1.34E-4</v>
      </c>
      <c r="I122" t="s">
        <v>25</v>
      </c>
      <c r="J122" t="s">
        <v>290</v>
      </c>
      <c r="K122">
        <v>16.299461999999998</v>
      </c>
      <c r="L122" t="s">
        <v>25</v>
      </c>
      <c r="M122" t="s">
        <v>291</v>
      </c>
      <c r="N122">
        <v>1.4999999999999999E-4</v>
      </c>
      <c r="O122" t="s">
        <v>25</v>
      </c>
      <c r="P122" t="s">
        <v>186</v>
      </c>
      <c r="Q122" t="e">
        <f t="shared" si="4"/>
        <v>#NAME?</v>
      </c>
      <c r="R122" t="s">
        <v>25</v>
      </c>
      <c r="S122" t="s">
        <v>24</v>
      </c>
      <c r="T122">
        <v>20.301492</v>
      </c>
      <c r="U122" t="s">
        <v>25</v>
      </c>
      <c r="V122" t="s">
        <v>189</v>
      </c>
      <c r="W122">
        <v>1000000</v>
      </c>
      <c r="X122" t="s">
        <v>190</v>
      </c>
      <c r="Y122">
        <v>10</v>
      </c>
      <c r="Z122" t="s">
        <v>191</v>
      </c>
      <c r="AA122">
        <v>1000</v>
      </c>
      <c r="AB122" t="s">
        <v>192</v>
      </c>
      <c r="AC122">
        <v>20</v>
      </c>
      <c r="AD122" t="s">
        <v>193</v>
      </c>
      <c r="AE122">
        <v>10000</v>
      </c>
    </row>
    <row r="123" spans="1:31">
      <c r="A123">
        <v>777</v>
      </c>
      <c r="B123" t="s">
        <v>182</v>
      </c>
      <c r="C123">
        <v>114</v>
      </c>
      <c r="D123" t="s">
        <v>183</v>
      </c>
      <c r="E123" t="s">
        <v>184</v>
      </c>
      <c r="F123">
        <v>2.11</v>
      </c>
      <c r="G123" t="s">
        <v>185</v>
      </c>
      <c r="H123">
        <v>1.47E-4</v>
      </c>
      <c r="I123" t="s">
        <v>25</v>
      </c>
      <c r="J123" t="s">
        <v>290</v>
      </c>
      <c r="K123">
        <v>16.527394999999999</v>
      </c>
      <c r="L123" t="s">
        <v>25</v>
      </c>
      <c r="M123" t="s">
        <v>291</v>
      </c>
      <c r="N123">
        <v>1.63E-4</v>
      </c>
      <c r="O123" t="s">
        <v>25</v>
      </c>
      <c r="P123" t="s">
        <v>186</v>
      </c>
      <c r="Q123" t="e">
        <f t="shared" si="4"/>
        <v>#NAME?</v>
      </c>
      <c r="R123" t="s">
        <v>25</v>
      </c>
      <c r="S123" t="s">
        <v>24</v>
      </c>
      <c r="T123">
        <v>10.992831000000001</v>
      </c>
      <c r="U123" t="s">
        <v>25</v>
      </c>
      <c r="V123" t="s">
        <v>189</v>
      </c>
      <c r="W123">
        <v>1000000</v>
      </c>
      <c r="X123" t="s">
        <v>190</v>
      </c>
      <c r="Y123">
        <v>10</v>
      </c>
      <c r="Z123" t="s">
        <v>191</v>
      </c>
      <c r="AA123">
        <v>1000</v>
      </c>
      <c r="AB123" t="s">
        <v>192</v>
      </c>
      <c r="AC123">
        <v>20</v>
      </c>
      <c r="AD123" t="s">
        <v>193</v>
      </c>
      <c r="AE123">
        <v>10000</v>
      </c>
    </row>
    <row r="124" spans="1:31">
      <c r="A124">
        <v>776</v>
      </c>
      <c r="B124" t="s">
        <v>182</v>
      </c>
      <c r="C124">
        <v>114</v>
      </c>
      <c r="D124" t="s">
        <v>183</v>
      </c>
      <c r="E124" t="s">
        <v>184</v>
      </c>
      <c r="F124">
        <v>2.996</v>
      </c>
      <c r="G124" t="s">
        <v>185</v>
      </c>
      <c r="H124">
        <v>1.4899999999999999E-4</v>
      </c>
      <c r="I124" t="s">
        <v>25</v>
      </c>
      <c r="J124" t="s">
        <v>290</v>
      </c>
      <c r="K124">
        <v>17.054379999999998</v>
      </c>
      <c r="L124" t="s">
        <v>25</v>
      </c>
      <c r="M124" t="s">
        <v>291</v>
      </c>
      <c r="N124">
        <v>1.66E-4</v>
      </c>
      <c r="O124" t="s">
        <v>25</v>
      </c>
      <c r="P124" t="s">
        <v>186</v>
      </c>
      <c r="Q124" t="e">
        <f t="shared" si="4"/>
        <v>#NAME?</v>
      </c>
      <c r="R124" t="s">
        <v>25</v>
      </c>
      <c r="S124" t="s">
        <v>24</v>
      </c>
      <c r="T124">
        <v>11.088518000000001</v>
      </c>
      <c r="U124" t="s">
        <v>25</v>
      </c>
      <c r="V124" t="s">
        <v>189</v>
      </c>
      <c r="W124">
        <v>1000000</v>
      </c>
      <c r="X124" t="s">
        <v>190</v>
      </c>
      <c r="Y124">
        <v>10</v>
      </c>
      <c r="Z124" t="s">
        <v>191</v>
      </c>
      <c r="AA124">
        <v>1000</v>
      </c>
      <c r="AB124" t="s">
        <v>192</v>
      </c>
      <c r="AC124">
        <v>20</v>
      </c>
      <c r="AD124" t="s">
        <v>193</v>
      </c>
      <c r="AE124">
        <v>10000</v>
      </c>
    </row>
    <row r="125" spans="1:31">
      <c r="A125">
        <v>775</v>
      </c>
      <c r="B125" t="s">
        <v>182</v>
      </c>
      <c r="C125">
        <v>114</v>
      </c>
      <c r="D125" t="s">
        <v>183</v>
      </c>
      <c r="E125" t="s">
        <v>184</v>
      </c>
      <c r="F125">
        <v>1194.3520000000001</v>
      </c>
      <c r="G125" t="s">
        <v>185</v>
      </c>
      <c r="H125">
        <v>1.2400000000000001E-4</v>
      </c>
      <c r="I125" t="s">
        <v>25</v>
      </c>
      <c r="J125" t="s">
        <v>290</v>
      </c>
      <c r="K125">
        <v>7.2962899999999999</v>
      </c>
      <c r="L125" t="s">
        <v>25</v>
      </c>
      <c r="M125" t="s">
        <v>291</v>
      </c>
      <c r="N125">
        <v>1.3100000000000001E-4</v>
      </c>
      <c r="O125" t="s">
        <v>25</v>
      </c>
      <c r="P125" t="s">
        <v>186</v>
      </c>
      <c r="Q125" t="e">
        <f t="shared" si="4"/>
        <v>#NAME?</v>
      </c>
      <c r="R125" t="s">
        <v>25</v>
      </c>
      <c r="S125" t="s">
        <v>24</v>
      </c>
      <c r="T125">
        <v>19.334274000000001</v>
      </c>
      <c r="U125" t="s">
        <v>25</v>
      </c>
      <c r="V125" t="s">
        <v>189</v>
      </c>
      <c r="W125">
        <v>1000000</v>
      </c>
      <c r="X125" t="s">
        <v>190</v>
      </c>
      <c r="Y125">
        <v>10</v>
      </c>
      <c r="Z125" t="s">
        <v>191</v>
      </c>
      <c r="AA125">
        <v>500</v>
      </c>
      <c r="AB125" t="s">
        <v>192</v>
      </c>
      <c r="AC125">
        <v>20</v>
      </c>
      <c r="AD125" t="s">
        <v>193</v>
      </c>
      <c r="AE125">
        <v>20</v>
      </c>
    </row>
    <row r="126" spans="1:31">
      <c r="A126">
        <v>708</v>
      </c>
      <c r="B126" t="s">
        <v>182</v>
      </c>
      <c r="C126">
        <v>114</v>
      </c>
      <c r="D126" t="s">
        <v>183</v>
      </c>
      <c r="E126" t="s">
        <v>184</v>
      </c>
      <c r="F126">
        <v>28443.067999999999</v>
      </c>
      <c r="G126" t="s">
        <v>185</v>
      </c>
      <c r="H126">
        <v>1.16E-4</v>
      </c>
      <c r="I126" t="s">
        <v>25</v>
      </c>
      <c r="J126" t="s">
        <v>290</v>
      </c>
      <c r="K126">
        <v>6.9797779999999996</v>
      </c>
      <c r="L126" t="s">
        <v>25</v>
      </c>
      <c r="M126" t="s">
        <v>291</v>
      </c>
      <c r="N126">
        <v>1.2300000000000001E-4</v>
      </c>
      <c r="O126" t="s">
        <v>25</v>
      </c>
      <c r="P126" t="s">
        <v>186</v>
      </c>
      <c r="Q126" t="e">
        <f t="shared" si="4"/>
        <v>#NAME?</v>
      </c>
      <c r="R126" t="s">
        <v>25</v>
      </c>
      <c r="S126" t="s">
        <v>24</v>
      </c>
      <c r="T126">
        <v>14.862450000000001</v>
      </c>
      <c r="U126" t="s">
        <v>25</v>
      </c>
      <c r="V126" t="s">
        <v>189</v>
      </c>
      <c r="W126">
        <v>1000000</v>
      </c>
      <c r="X126" t="s">
        <v>190</v>
      </c>
      <c r="Y126">
        <v>10</v>
      </c>
      <c r="Z126" t="s">
        <v>191</v>
      </c>
      <c r="AA126">
        <v>500</v>
      </c>
      <c r="AB126" t="s">
        <v>192</v>
      </c>
      <c r="AC126">
        <v>20</v>
      </c>
      <c r="AD126" t="s">
        <v>193</v>
      </c>
      <c r="AE126">
        <v>20</v>
      </c>
    </row>
    <row r="127" spans="1:31">
      <c r="A127">
        <v>707</v>
      </c>
      <c r="B127" t="s">
        <v>182</v>
      </c>
      <c r="C127">
        <v>114</v>
      </c>
      <c r="D127" t="s">
        <v>183</v>
      </c>
      <c r="E127" t="s">
        <v>184</v>
      </c>
      <c r="F127">
        <v>6.02</v>
      </c>
      <c r="G127" t="s">
        <v>185</v>
      </c>
      <c r="H127">
        <v>1.2E-4</v>
      </c>
      <c r="I127" t="s">
        <v>25</v>
      </c>
      <c r="J127" t="s">
        <v>290</v>
      </c>
      <c r="K127">
        <v>6.7018769999999996</v>
      </c>
      <c r="L127" t="s">
        <v>25</v>
      </c>
      <c r="M127" t="s">
        <v>291</v>
      </c>
      <c r="N127">
        <v>1.27E-4</v>
      </c>
      <c r="O127" t="s">
        <v>25</v>
      </c>
      <c r="P127" t="s">
        <v>186</v>
      </c>
      <c r="Q127" t="e">
        <f t="shared" si="4"/>
        <v>#NAME?</v>
      </c>
      <c r="R127" t="s">
        <v>25</v>
      </c>
      <c r="S127" t="s">
        <v>24</v>
      </c>
      <c r="T127">
        <v>22.520876000000001</v>
      </c>
      <c r="U127" t="s">
        <v>25</v>
      </c>
      <c r="V127" t="s">
        <v>189</v>
      </c>
      <c r="W127">
        <v>1000000</v>
      </c>
      <c r="X127" t="s">
        <v>190</v>
      </c>
      <c r="Y127">
        <v>10</v>
      </c>
      <c r="Z127" t="s">
        <v>191</v>
      </c>
      <c r="AA127">
        <v>500</v>
      </c>
      <c r="AB127" t="s">
        <v>192</v>
      </c>
      <c r="AC127">
        <v>20</v>
      </c>
      <c r="AD127" t="s">
        <v>193</v>
      </c>
      <c r="AE127">
        <v>20</v>
      </c>
    </row>
    <row r="128" spans="1:31">
      <c r="A128">
        <v>706</v>
      </c>
      <c r="B128" t="s">
        <v>182</v>
      </c>
      <c r="C128">
        <v>57</v>
      </c>
      <c r="D128" t="s">
        <v>183</v>
      </c>
      <c r="E128" t="s">
        <v>184</v>
      </c>
      <c r="F128">
        <v>6544.4160000000002</v>
      </c>
      <c r="G128" t="s">
        <v>185</v>
      </c>
      <c r="H128">
        <v>1.75E-4</v>
      </c>
      <c r="I128" t="s">
        <v>25</v>
      </c>
      <c r="J128" t="s">
        <v>290</v>
      </c>
      <c r="K128">
        <v>5.2303179999999996</v>
      </c>
      <c r="L128" t="s">
        <v>25</v>
      </c>
      <c r="M128" t="s">
        <v>291</v>
      </c>
      <c r="N128">
        <v>1.8000000000000001E-4</v>
      </c>
      <c r="O128" t="s">
        <v>25</v>
      </c>
      <c r="P128" t="s">
        <v>186</v>
      </c>
      <c r="Q128" t="e">
        <f t="shared" si="4"/>
        <v>#NAME?</v>
      </c>
      <c r="R128" t="s">
        <v>25</v>
      </c>
      <c r="S128" t="s">
        <v>24</v>
      </c>
      <c r="T128">
        <v>3.529096</v>
      </c>
      <c r="U128" t="s">
        <v>25</v>
      </c>
      <c r="V128" t="s">
        <v>189</v>
      </c>
      <c r="W128">
        <v>1000000</v>
      </c>
      <c r="X128" t="s">
        <v>190</v>
      </c>
      <c r="Y128">
        <v>5</v>
      </c>
      <c r="Z128" t="s">
        <v>191</v>
      </c>
      <c r="AA128">
        <v>500</v>
      </c>
      <c r="AB128" t="s">
        <v>192</v>
      </c>
      <c r="AC128">
        <v>50</v>
      </c>
      <c r="AD128" t="s">
        <v>193</v>
      </c>
      <c r="AE128">
        <v>1000</v>
      </c>
    </row>
    <row r="129" spans="1:31">
      <c r="A129">
        <v>706</v>
      </c>
      <c r="B129" t="s">
        <v>182</v>
      </c>
      <c r="C129">
        <v>57</v>
      </c>
      <c r="D129" t="s">
        <v>183</v>
      </c>
      <c r="E129" t="s">
        <v>184</v>
      </c>
      <c r="F129">
        <v>6544.4160000000002</v>
      </c>
      <c r="G129" t="s">
        <v>185</v>
      </c>
      <c r="H129">
        <v>1.76E-4</v>
      </c>
      <c r="I129" t="s">
        <v>25</v>
      </c>
      <c r="J129" t="s">
        <v>290</v>
      </c>
      <c r="K129">
        <v>4.8465420000000003</v>
      </c>
      <c r="L129" t="s">
        <v>25</v>
      </c>
      <c r="M129" t="s">
        <v>291</v>
      </c>
      <c r="N129">
        <v>1.8100000000000001E-4</v>
      </c>
      <c r="O129" t="s">
        <v>25</v>
      </c>
      <c r="P129" t="s">
        <v>186</v>
      </c>
      <c r="Q129" t="e">
        <f t="shared" si="4"/>
        <v>#NAME?</v>
      </c>
      <c r="R129" t="s">
        <v>25</v>
      </c>
      <c r="S129" t="s">
        <v>24</v>
      </c>
      <c r="T129">
        <v>3.5865010000000002</v>
      </c>
      <c r="U129" t="s">
        <v>25</v>
      </c>
      <c r="V129" t="s">
        <v>189</v>
      </c>
      <c r="W129">
        <v>1000000</v>
      </c>
      <c r="X129" t="s">
        <v>190</v>
      </c>
      <c r="Y129">
        <v>5</v>
      </c>
      <c r="Z129" t="s">
        <v>191</v>
      </c>
      <c r="AA129">
        <v>500</v>
      </c>
      <c r="AB129" t="s">
        <v>192</v>
      </c>
      <c r="AC129">
        <v>50</v>
      </c>
      <c r="AD129" t="s">
        <v>193</v>
      </c>
      <c r="AE129">
        <v>1000</v>
      </c>
    </row>
    <row r="130" spans="1:31">
      <c r="A130">
        <v>704</v>
      </c>
      <c r="B130" t="s">
        <v>182</v>
      </c>
      <c r="C130">
        <v>57</v>
      </c>
      <c r="D130" t="s">
        <v>183</v>
      </c>
      <c r="E130" t="s">
        <v>184</v>
      </c>
      <c r="F130">
        <v>6544.4160000000002</v>
      </c>
      <c r="G130" t="s">
        <v>185</v>
      </c>
      <c r="H130">
        <v>1.75E-4</v>
      </c>
      <c r="I130" t="s">
        <v>25</v>
      </c>
      <c r="J130" t="s">
        <v>290</v>
      </c>
      <c r="K130">
        <v>4.968896</v>
      </c>
      <c r="L130" t="s">
        <v>25</v>
      </c>
      <c r="M130" t="s">
        <v>291</v>
      </c>
      <c r="N130">
        <v>1.8000000000000001E-4</v>
      </c>
      <c r="O130" t="s">
        <v>25</v>
      </c>
      <c r="P130" t="s">
        <v>186</v>
      </c>
      <c r="Q130" t="e">
        <f t="shared" si="4"/>
        <v>#NAME?</v>
      </c>
      <c r="R130" t="s">
        <v>25</v>
      </c>
      <c r="S130" t="s">
        <v>24</v>
      </c>
      <c r="T130">
        <v>3.557375</v>
      </c>
      <c r="U130" t="s">
        <v>25</v>
      </c>
      <c r="V130" t="s">
        <v>189</v>
      </c>
      <c r="W130">
        <v>1000000</v>
      </c>
      <c r="X130" t="s">
        <v>190</v>
      </c>
      <c r="Y130">
        <v>5</v>
      </c>
      <c r="Z130" t="s">
        <v>191</v>
      </c>
      <c r="AA130">
        <v>500</v>
      </c>
      <c r="AB130" t="s">
        <v>192</v>
      </c>
      <c r="AC130">
        <v>50</v>
      </c>
      <c r="AD130" t="s">
        <v>193</v>
      </c>
      <c r="AE130">
        <v>1000</v>
      </c>
    </row>
    <row r="131" spans="1:31">
      <c r="A131">
        <v>703</v>
      </c>
      <c r="B131" t="s">
        <v>182</v>
      </c>
      <c r="C131">
        <v>57</v>
      </c>
      <c r="D131" t="s">
        <v>183</v>
      </c>
      <c r="E131" t="s">
        <v>184</v>
      </c>
      <c r="F131">
        <v>8157.5140000000001</v>
      </c>
      <c r="G131" t="s">
        <v>185</v>
      </c>
      <c r="H131">
        <v>9.5299999999999996E-4</v>
      </c>
      <c r="I131" t="s">
        <v>25</v>
      </c>
      <c r="J131" t="s">
        <v>290</v>
      </c>
      <c r="K131">
        <v>398.41340000000002</v>
      </c>
      <c r="L131" t="s">
        <v>25</v>
      </c>
      <c r="M131" t="s">
        <v>291</v>
      </c>
      <c r="N131">
        <v>1.3519999999999999E-3</v>
      </c>
      <c r="O131" t="s">
        <v>25</v>
      </c>
      <c r="P131" t="s">
        <v>186</v>
      </c>
      <c r="Q131" t="e">
        <f ca="1">-nan(ind)</f>
        <v>#NAME?</v>
      </c>
      <c r="R131" t="s">
        <v>25</v>
      </c>
      <c r="S131" t="s">
        <v>24</v>
      </c>
      <c r="T131">
        <v>11.402317999999999</v>
      </c>
      <c r="U131" t="s">
        <v>25</v>
      </c>
      <c r="V131" t="s">
        <v>189</v>
      </c>
      <c r="W131">
        <v>1000000</v>
      </c>
      <c r="X131" t="s">
        <v>190</v>
      </c>
      <c r="Y131">
        <v>5</v>
      </c>
      <c r="Z131" t="s">
        <v>191</v>
      </c>
      <c r="AA131">
        <v>500</v>
      </c>
      <c r="AB131" t="s">
        <v>192</v>
      </c>
      <c r="AC131">
        <v>50</v>
      </c>
      <c r="AD131" t="s">
        <v>193</v>
      </c>
      <c r="AE131">
        <v>1000</v>
      </c>
    </row>
    <row r="132" spans="1:31">
      <c r="A132">
        <v>702</v>
      </c>
      <c r="B132" t="s">
        <v>182</v>
      </c>
      <c r="C132">
        <v>57</v>
      </c>
      <c r="D132" t="s">
        <v>183</v>
      </c>
      <c r="E132" t="s">
        <v>184</v>
      </c>
      <c r="F132">
        <v>8157.5140000000001</v>
      </c>
      <c r="G132" t="s">
        <v>185</v>
      </c>
      <c r="H132">
        <v>9.3800000000000003E-4</v>
      </c>
      <c r="I132" t="s">
        <v>25</v>
      </c>
      <c r="J132" t="s">
        <v>290</v>
      </c>
      <c r="K132">
        <v>446.80810000000002</v>
      </c>
      <c r="L132" t="s">
        <v>25</v>
      </c>
      <c r="M132" t="s">
        <v>291</v>
      </c>
      <c r="N132">
        <v>1.3849999999999999E-3</v>
      </c>
      <c r="O132" t="s">
        <v>25</v>
      </c>
      <c r="P132" t="s">
        <v>186</v>
      </c>
      <c r="Q132" t="e">
        <f ca="1">-nan(ind)</f>
        <v>#NAME?</v>
      </c>
      <c r="R132" t="s">
        <v>25</v>
      </c>
      <c r="S132" t="s">
        <v>24</v>
      </c>
      <c r="T132">
        <v>12.891897</v>
      </c>
      <c r="U132" t="s">
        <v>25</v>
      </c>
      <c r="V132" t="s">
        <v>189</v>
      </c>
      <c r="W132">
        <v>1000000</v>
      </c>
      <c r="X132" t="s">
        <v>190</v>
      </c>
      <c r="Y132">
        <v>5</v>
      </c>
      <c r="Z132" t="s">
        <v>191</v>
      </c>
      <c r="AA132">
        <v>500</v>
      </c>
      <c r="AB132" t="s">
        <v>192</v>
      </c>
      <c r="AC132">
        <v>50</v>
      </c>
      <c r="AD132" t="s">
        <v>193</v>
      </c>
      <c r="AE132">
        <v>1000</v>
      </c>
    </row>
    <row r="133" spans="1:31">
      <c r="A133">
        <v>701</v>
      </c>
      <c r="B133" t="s">
        <v>182</v>
      </c>
      <c r="C133">
        <v>114</v>
      </c>
      <c r="D133" t="s">
        <v>183</v>
      </c>
      <c r="E133" t="s">
        <v>184</v>
      </c>
      <c r="F133">
        <v>27628.912</v>
      </c>
      <c r="G133" t="s">
        <v>185</v>
      </c>
      <c r="H133">
        <v>4.4999999999999999E-4</v>
      </c>
      <c r="I133" t="s">
        <v>25</v>
      </c>
      <c r="J133" t="s">
        <v>290</v>
      </c>
      <c r="K133">
        <v>44.679000000000002</v>
      </c>
      <c r="L133" t="s">
        <v>25</v>
      </c>
      <c r="M133" t="s">
        <v>291</v>
      </c>
      <c r="N133">
        <v>4.95E-4</v>
      </c>
      <c r="O133" t="s">
        <v>25</v>
      </c>
      <c r="P133" t="s">
        <v>186</v>
      </c>
      <c r="Q133" t="e">
        <f ca="1">-nan(ind)</f>
        <v>#NAME?</v>
      </c>
      <c r="R133" t="s">
        <v>25</v>
      </c>
      <c r="S133" t="s">
        <v>24</v>
      </c>
      <c r="T133">
        <v>58.276704000000002</v>
      </c>
      <c r="U133" t="s">
        <v>25</v>
      </c>
      <c r="V133" t="s">
        <v>189</v>
      </c>
      <c r="W133">
        <v>1000000</v>
      </c>
      <c r="X133" t="s">
        <v>190</v>
      </c>
      <c r="Y133">
        <v>10</v>
      </c>
      <c r="Z133" t="s">
        <v>191</v>
      </c>
      <c r="AA133">
        <v>500</v>
      </c>
      <c r="AB133" t="s">
        <v>192</v>
      </c>
      <c r="AC133">
        <v>20</v>
      </c>
      <c r="AD133" t="s">
        <v>193</v>
      </c>
      <c r="AE133">
        <v>20</v>
      </c>
    </row>
    <row r="134" spans="1:31">
      <c r="A134">
        <v>700</v>
      </c>
      <c r="B134" t="s">
        <v>182</v>
      </c>
      <c r="C134">
        <v>114</v>
      </c>
      <c r="D134" t="s">
        <v>183</v>
      </c>
      <c r="E134" t="s">
        <v>184</v>
      </c>
      <c r="F134">
        <v>5.9560000000000004</v>
      </c>
      <c r="G134" t="s">
        <v>185</v>
      </c>
      <c r="H134">
        <v>4.28E-4</v>
      </c>
      <c r="I134" t="s">
        <v>25</v>
      </c>
      <c r="J134" t="s">
        <v>290</v>
      </c>
      <c r="K134">
        <v>40.594900000000003</v>
      </c>
      <c r="L134" t="s">
        <v>25</v>
      </c>
      <c r="M134" t="s">
        <v>291</v>
      </c>
      <c r="N134">
        <v>4.6900000000000002E-4</v>
      </c>
      <c r="O134" t="s">
        <v>25</v>
      </c>
      <c r="P134" t="s">
        <v>186</v>
      </c>
      <c r="Q134" t="e">
        <f ca="1">-nan(ind)</f>
        <v>#NAME?</v>
      </c>
      <c r="R134" t="s">
        <v>25</v>
      </c>
      <c r="S134" t="s">
        <v>24</v>
      </c>
      <c r="T134">
        <v>81.136345000000006</v>
      </c>
      <c r="U134" t="s">
        <v>25</v>
      </c>
      <c r="V134" t="s">
        <v>189</v>
      </c>
      <c r="W134">
        <v>1000000</v>
      </c>
      <c r="X134" t="s">
        <v>190</v>
      </c>
      <c r="Y134">
        <v>10</v>
      </c>
      <c r="Z134" t="s">
        <v>191</v>
      </c>
      <c r="AA134">
        <v>1000</v>
      </c>
      <c r="AB134" t="s">
        <v>192</v>
      </c>
      <c r="AC134">
        <v>20</v>
      </c>
      <c r="AD134" t="s">
        <v>193</v>
      </c>
      <c r="AE134">
        <v>20</v>
      </c>
    </row>
    <row r="135" spans="1:31">
      <c r="A135">
        <v>699</v>
      </c>
      <c r="B135" t="s">
        <v>182</v>
      </c>
      <c r="C135">
        <v>114</v>
      </c>
      <c r="D135" t="s">
        <v>183</v>
      </c>
      <c r="E135" t="s">
        <v>184</v>
      </c>
      <c r="F135">
        <v>5.63</v>
      </c>
      <c r="G135" t="s">
        <v>185</v>
      </c>
      <c r="H135">
        <v>4.3899999999999999E-4</v>
      </c>
      <c r="I135" t="s">
        <v>25</v>
      </c>
      <c r="J135" t="s">
        <v>290</v>
      </c>
      <c r="K135">
        <v>37.837899999999998</v>
      </c>
      <c r="L135" t="s">
        <v>25</v>
      </c>
      <c r="M135" t="s">
        <v>291</v>
      </c>
      <c r="N135">
        <v>4.7699999999999999E-4</v>
      </c>
      <c r="O135" t="s">
        <v>25</v>
      </c>
      <c r="P135" t="s">
        <v>186</v>
      </c>
      <c r="Q135" t="e">
        <f ca="1">-nan(ind)</f>
        <v>#NAME?</v>
      </c>
      <c r="R135" t="s">
        <v>25</v>
      </c>
      <c r="S135" t="s">
        <v>24</v>
      </c>
      <c r="T135">
        <v>75.101366999999996</v>
      </c>
      <c r="U135" t="s">
        <v>25</v>
      </c>
      <c r="V135" t="s">
        <v>189</v>
      </c>
      <c r="W135">
        <v>1000000</v>
      </c>
      <c r="X135" t="s">
        <v>190</v>
      </c>
      <c r="Y135">
        <v>10</v>
      </c>
      <c r="Z135" t="s">
        <v>191</v>
      </c>
      <c r="AA135">
        <v>500</v>
      </c>
      <c r="AB135" t="s">
        <v>192</v>
      </c>
      <c r="AC135">
        <v>20</v>
      </c>
      <c r="AD135" t="s">
        <v>193</v>
      </c>
      <c r="AE135">
        <v>20</v>
      </c>
    </row>
    <row r="136" spans="1:31">
      <c r="A136">
        <v>692</v>
      </c>
      <c r="B136" t="s">
        <v>182</v>
      </c>
      <c r="C136">
        <v>114</v>
      </c>
      <c r="D136" t="s">
        <v>183</v>
      </c>
      <c r="E136" t="s">
        <v>184</v>
      </c>
      <c r="F136">
        <v>6.02</v>
      </c>
      <c r="G136" t="s">
        <v>185</v>
      </c>
      <c r="H136">
        <v>1.22E-4</v>
      </c>
      <c r="I136" t="s">
        <v>25</v>
      </c>
      <c r="J136" t="s">
        <v>290</v>
      </c>
      <c r="K136">
        <v>7.1472030000000002</v>
      </c>
      <c r="L136" t="s">
        <v>25</v>
      </c>
      <c r="M136" t="s">
        <v>291</v>
      </c>
      <c r="N136">
        <v>1.2899999999999999E-4</v>
      </c>
      <c r="O136" t="s">
        <v>25</v>
      </c>
      <c r="P136" t="s">
        <v>186</v>
      </c>
      <c r="Q136" t="e">
        <f>-nan</f>
        <v>#NAME?</v>
      </c>
      <c r="R136" t="s">
        <v>25</v>
      </c>
      <c r="S136" t="s">
        <v>24</v>
      </c>
      <c r="T136">
        <v>22.969394999999999</v>
      </c>
      <c r="U136" t="s">
        <v>25</v>
      </c>
      <c r="V136" t="s">
        <v>189</v>
      </c>
      <c r="W136">
        <v>1000000</v>
      </c>
      <c r="X136" t="s">
        <v>190</v>
      </c>
      <c r="Y136">
        <v>10</v>
      </c>
      <c r="Z136" t="s">
        <v>191</v>
      </c>
      <c r="AA136">
        <v>500</v>
      </c>
      <c r="AB136" t="s">
        <v>192</v>
      </c>
      <c r="AC136">
        <v>20</v>
      </c>
      <c r="AD136" t="s">
        <v>193</v>
      </c>
      <c r="AE136">
        <v>20</v>
      </c>
    </row>
    <row r="137" spans="1:31">
      <c r="A137">
        <v>690</v>
      </c>
      <c r="B137" t="s">
        <v>182</v>
      </c>
      <c r="C137">
        <v>114</v>
      </c>
      <c r="D137" t="s">
        <v>183</v>
      </c>
      <c r="E137" t="s">
        <v>184</v>
      </c>
      <c r="F137">
        <v>6.02</v>
      </c>
      <c r="G137" t="s">
        <v>185</v>
      </c>
      <c r="H137">
        <v>1.22E-4</v>
      </c>
      <c r="I137" t="s">
        <v>25</v>
      </c>
      <c r="J137" t="s">
        <v>290</v>
      </c>
      <c r="K137">
        <v>7.6602569999999996</v>
      </c>
      <c r="L137" t="s">
        <v>25</v>
      </c>
      <c r="M137" t="s">
        <v>291</v>
      </c>
      <c r="N137">
        <v>1.2999999999999999E-4</v>
      </c>
      <c r="O137" t="s">
        <v>25</v>
      </c>
      <c r="P137" t="s">
        <v>186</v>
      </c>
      <c r="Q137">
        <v>1.459441</v>
      </c>
      <c r="R137" t="s">
        <v>25</v>
      </c>
      <c r="S137" t="s">
        <v>24</v>
      </c>
      <c r="T137">
        <v>23.271276</v>
      </c>
      <c r="U137" t="s">
        <v>25</v>
      </c>
      <c r="V137" t="s">
        <v>189</v>
      </c>
      <c r="W137">
        <v>1000000</v>
      </c>
      <c r="X137" t="s">
        <v>190</v>
      </c>
      <c r="Y137">
        <v>10</v>
      </c>
      <c r="Z137" t="s">
        <v>191</v>
      </c>
      <c r="AA137">
        <v>500</v>
      </c>
      <c r="AB137" t="s">
        <v>192</v>
      </c>
      <c r="AC137">
        <v>20</v>
      </c>
      <c r="AD137" t="s">
        <v>193</v>
      </c>
      <c r="AE137">
        <v>20</v>
      </c>
    </row>
    <row r="138" spans="1:31">
      <c r="A138">
        <v>689</v>
      </c>
      <c r="B138" t="s">
        <v>182</v>
      </c>
      <c r="C138">
        <v>114</v>
      </c>
      <c r="D138" t="s">
        <v>183</v>
      </c>
      <c r="E138" t="s">
        <v>184</v>
      </c>
      <c r="F138">
        <v>6.02</v>
      </c>
      <c r="G138" t="s">
        <v>185</v>
      </c>
      <c r="H138">
        <v>1.27E-4</v>
      </c>
      <c r="I138" t="s">
        <v>25</v>
      </c>
      <c r="J138" t="s">
        <v>290</v>
      </c>
      <c r="K138">
        <v>8.5113509999999994</v>
      </c>
      <c r="L138" t="s">
        <v>25</v>
      </c>
      <c r="M138" t="s">
        <v>291</v>
      </c>
      <c r="N138">
        <v>1.35E-4</v>
      </c>
      <c r="O138" t="s">
        <v>25</v>
      </c>
      <c r="P138" t="s">
        <v>186</v>
      </c>
      <c r="Q138">
        <v>1.493803</v>
      </c>
      <c r="R138" t="s">
        <v>25</v>
      </c>
      <c r="S138" t="s">
        <v>24</v>
      </c>
      <c r="T138">
        <v>23.320436000000001</v>
      </c>
      <c r="U138" t="s">
        <v>25</v>
      </c>
      <c r="V138" t="s">
        <v>189</v>
      </c>
      <c r="W138">
        <v>1000000</v>
      </c>
      <c r="X138" t="s">
        <v>190</v>
      </c>
      <c r="Y138">
        <v>10</v>
      </c>
      <c r="Z138" t="s">
        <v>191</v>
      </c>
      <c r="AA138">
        <v>500</v>
      </c>
      <c r="AB138" t="s">
        <v>192</v>
      </c>
      <c r="AC138">
        <v>20</v>
      </c>
      <c r="AD138" t="s">
        <v>193</v>
      </c>
      <c r="AE138">
        <v>20</v>
      </c>
    </row>
    <row r="139" spans="1:31">
      <c r="A139">
        <v>688</v>
      </c>
      <c r="B139" t="s">
        <v>182</v>
      </c>
      <c r="C139">
        <v>114</v>
      </c>
      <c r="D139" t="s">
        <v>183</v>
      </c>
      <c r="E139" t="s">
        <v>184</v>
      </c>
      <c r="F139">
        <v>6.02</v>
      </c>
      <c r="G139" t="s">
        <v>185</v>
      </c>
      <c r="H139">
        <v>1.7100000000000001E-4</v>
      </c>
      <c r="I139" t="s">
        <v>25</v>
      </c>
      <c r="J139" t="s">
        <v>290</v>
      </c>
      <c r="K139">
        <v>10.237831</v>
      </c>
      <c r="L139" t="s">
        <v>25</v>
      </c>
      <c r="M139" t="s">
        <v>291</v>
      </c>
      <c r="N139">
        <v>1.8200000000000001E-4</v>
      </c>
      <c r="O139" t="s">
        <v>25</v>
      </c>
      <c r="P139" t="s">
        <v>186</v>
      </c>
      <c r="Q139">
        <v>1.5502929999999999</v>
      </c>
      <c r="R139" t="s">
        <v>25</v>
      </c>
      <c r="S139" t="s">
        <v>24</v>
      </c>
      <c r="T139">
        <v>23.324881999999999</v>
      </c>
      <c r="U139" t="s">
        <v>25</v>
      </c>
      <c r="V139" t="s">
        <v>189</v>
      </c>
      <c r="W139">
        <v>1000000</v>
      </c>
      <c r="X139" t="s">
        <v>190</v>
      </c>
      <c r="Y139">
        <v>10</v>
      </c>
      <c r="Z139" t="s">
        <v>191</v>
      </c>
      <c r="AA139">
        <v>500</v>
      </c>
      <c r="AB139" t="s">
        <v>192</v>
      </c>
      <c r="AC139">
        <v>20</v>
      </c>
      <c r="AD139" t="s">
        <v>193</v>
      </c>
      <c r="AE139">
        <v>20</v>
      </c>
    </row>
    <row r="140" spans="1:31">
      <c r="A140">
        <v>687</v>
      </c>
      <c r="B140" t="s">
        <v>182</v>
      </c>
      <c r="C140">
        <v>114</v>
      </c>
      <c r="D140" t="s">
        <v>183</v>
      </c>
      <c r="E140" t="s">
        <v>184</v>
      </c>
      <c r="F140">
        <v>6.02</v>
      </c>
      <c r="G140" t="s">
        <v>185</v>
      </c>
      <c r="H140">
        <v>1.22E-4</v>
      </c>
      <c r="I140" t="s">
        <v>25</v>
      </c>
      <c r="J140" t="s">
        <v>290</v>
      </c>
      <c r="K140">
        <v>8.3129489999999997</v>
      </c>
      <c r="L140" t="s">
        <v>25</v>
      </c>
      <c r="M140" t="s">
        <v>291</v>
      </c>
      <c r="N140">
        <v>1.3100000000000001E-4</v>
      </c>
      <c r="O140" t="s">
        <v>25</v>
      </c>
      <c r="P140" t="s">
        <v>186</v>
      </c>
      <c r="Q140">
        <v>1.444223</v>
      </c>
      <c r="R140" t="s">
        <v>25</v>
      </c>
      <c r="S140" t="s">
        <v>24</v>
      </c>
      <c r="T140">
        <v>23.20524</v>
      </c>
      <c r="U140" t="s">
        <v>25</v>
      </c>
      <c r="V140" t="s">
        <v>189</v>
      </c>
      <c r="W140">
        <v>1000000</v>
      </c>
      <c r="X140" t="s">
        <v>190</v>
      </c>
      <c r="Y140">
        <v>10</v>
      </c>
      <c r="Z140" t="s">
        <v>191</v>
      </c>
      <c r="AA140">
        <v>500</v>
      </c>
      <c r="AB140" t="s">
        <v>192</v>
      </c>
      <c r="AC140">
        <v>20</v>
      </c>
      <c r="AD140" t="s">
        <v>193</v>
      </c>
      <c r="AE140">
        <v>20</v>
      </c>
    </row>
    <row r="141" spans="1:31">
      <c r="A141">
        <v>686</v>
      </c>
      <c r="B141" t="s">
        <v>182</v>
      </c>
      <c r="C141">
        <v>114</v>
      </c>
      <c r="D141" t="s">
        <v>183</v>
      </c>
      <c r="E141" t="s">
        <v>184</v>
      </c>
      <c r="F141">
        <v>6.02</v>
      </c>
      <c r="G141" t="s">
        <v>185</v>
      </c>
      <c r="H141">
        <v>1.26E-4</v>
      </c>
      <c r="I141" t="s">
        <v>25</v>
      </c>
      <c r="J141" t="s">
        <v>290</v>
      </c>
      <c r="K141">
        <v>8.1512370000000001</v>
      </c>
      <c r="L141" t="s">
        <v>25</v>
      </c>
      <c r="M141" t="s">
        <v>291</v>
      </c>
      <c r="N141">
        <v>1.34E-4</v>
      </c>
      <c r="O141" t="s">
        <v>25</v>
      </c>
      <c r="P141" t="s">
        <v>186</v>
      </c>
      <c r="Q141">
        <v>1.4407620000000001</v>
      </c>
      <c r="R141" t="s">
        <v>25</v>
      </c>
      <c r="S141" t="s">
        <v>24</v>
      </c>
      <c r="T141">
        <v>23.248134</v>
      </c>
      <c r="U141" t="s">
        <v>25</v>
      </c>
      <c r="V141" t="s">
        <v>189</v>
      </c>
      <c r="W141">
        <v>1000000</v>
      </c>
      <c r="X141" t="s">
        <v>190</v>
      </c>
      <c r="Y141">
        <v>10</v>
      </c>
      <c r="Z141" t="s">
        <v>191</v>
      </c>
      <c r="AA141">
        <v>500</v>
      </c>
      <c r="AB141" t="s">
        <v>192</v>
      </c>
      <c r="AC141">
        <v>20</v>
      </c>
      <c r="AD141" t="s">
        <v>193</v>
      </c>
      <c r="AE141">
        <v>20</v>
      </c>
    </row>
    <row r="142" spans="1:31">
      <c r="A142">
        <v>685</v>
      </c>
      <c r="B142" t="s">
        <v>182</v>
      </c>
      <c r="C142">
        <v>114</v>
      </c>
      <c r="D142" t="s">
        <v>183</v>
      </c>
      <c r="E142" t="s">
        <v>184</v>
      </c>
      <c r="F142">
        <v>6.02</v>
      </c>
      <c r="G142" t="s">
        <v>185</v>
      </c>
      <c r="H142">
        <v>1.2799999999999999E-4</v>
      </c>
      <c r="I142" t="s">
        <v>25</v>
      </c>
      <c r="J142" t="s">
        <v>290</v>
      </c>
      <c r="K142">
        <v>11.102377000000001</v>
      </c>
      <c r="L142" t="s">
        <v>25</v>
      </c>
      <c r="M142" t="s">
        <v>291</v>
      </c>
      <c r="N142">
        <v>1.3899999999999999E-4</v>
      </c>
      <c r="O142" t="s">
        <v>25</v>
      </c>
      <c r="P142" t="s">
        <v>186</v>
      </c>
      <c r="Q142">
        <v>1.43068</v>
      </c>
      <c r="R142" t="s">
        <v>25</v>
      </c>
      <c r="S142" t="s">
        <v>24</v>
      </c>
      <c r="T142">
        <v>23.269801999999999</v>
      </c>
      <c r="U142" t="s">
        <v>25</v>
      </c>
      <c r="V142" t="s">
        <v>189</v>
      </c>
      <c r="W142">
        <v>1000000</v>
      </c>
      <c r="X142" t="s">
        <v>190</v>
      </c>
      <c r="Y142">
        <v>10</v>
      </c>
      <c r="Z142" t="s">
        <v>191</v>
      </c>
      <c r="AA142">
        <v>500</v>
      </c>
      <c r="AB142" t="s">
        <v>192</v>
      </c>
      <c r="AC142">
        <v>20</v>
      </c>
      <c r="AD142" t="s">
        <v>193</v>
      </c>
      <c r="AE142">
        <v>20</v>
      </c>
    </row>
    <row r="143" spans="1:31">
      <c r="A143">
        <v>684</v>
      </c>
      <c r="B143" t="s">
        <v>182</v>
      </c>
      <c r="C143">
        <v>114</v>
      </c>
      <c r="D143" t="s">
        <v>183</v>
      </c>
      <c r="E143" t="s">
        <v>184</v>
      </c>
      <c r="F143">
        <v>6.02</v>
      </c>
      <c r="G143" t="s">
        <v>185</v>
      </c>
      <c r="H143">
        <v>1.22E-4</v>
      </c>
      <c r="I143" t="s">
        <v>25</v>
      </c>
      <c r="J143" t="s">
        <v>290</v>
      </c>
      <c r="K143">
        <v>8.2276779999999992</v>
      </c>
      <c r="L143" t="s">
        <v>25</v>
      </c>
      <c r="M143" t="s">
        <v>291</v>
      </c>
      <c r="N143">
        <v>1.2999999999999999E-4</v>
      </c>
      <c r="O143" t="s">
        <v>25</v>
      </c>
      <c r="P143" t="s">
        <v>186</v>
      </c>
      <c r="Q143">
        <v>1.439843</v>
      </c>
      <c r="R143" t="s">
        <v>25</v>
      </c>
      <c r="S143" t="s">
        <v>24</v>
      </c>
      <c r="T143">
        <v>23.392716</v>
      </c>
      <c r="U143" t="s">
        <v>25</v>
      </c>
      <c r="V143" t="s">
        <v>189</v>
      </c>
      <c r="W143">
        <v>1000000</v>
      </c>
      <c r="X143" t="s">
        <v>190</v>
      </c>
      <c r="Y143">
        <v>10</v>
      </c>
      <c r="Z143" t="s">
        <v>191</v>
      </c>
      <c r="AA143">
        <v>500</v>
      </c>
      <c r="AB143" t="s">
        <v>192</v>
      </c>
      <c r="AC143">
        <v>20</v>
      </c>
      <c r="AD143" t="s">
        <v>193</v>
      </c>
      <c r="AE143">
        <v>20</v>
      </c>
    </row>
    <row r="144" spans="1:31">
      <c r="A144">
        <v>683</v>
      </c>
      <c r="B144" t="s">
        <v>182</v>
      </c>
      <c r="C144">
        <v>114</v>
      </c>
      <c r="D144" t="s">
        <v>183</v>
      </c>
      <c r="E144" t="s">
        <v>184</v>
      </c>
      <c r="F144">
        <v>6.02</v>
      </c>
      <c r="G144" t="s">
        <v>185</v>
      </c>
      <c r="H144">
        <v>1.27E-4</v>
      </c>
      <c r="I144" t="s">
        <v>25</v>
      </c>
      <c r="J144" t="s">
        <v>290</v>
      </c>
      <c r="K144">
        <v>8.2361679999999993</v>
      </c>
      <c r="L144" t="s">
        <v>25</v>
      </c>
      <c r="M144" t="s">
        <v>291</v>
      </c>
      <c r="N144">
        <v>1.35E-4</v>
      </c>
      <c r="O144" t="s">
        <v>25</v>
      </c>
      <c r="P144" t="s">
        <v>186</v>
      </c>
      <c r="Q144">
        <v>1.4515039999999999</v>
      </c>
      <c r="R144" t="s">
        <v>25</v>
      </c>
      <c r="S144" t="s">
        <v>24</v>
      </c>
      <c r="T144">
        <v>23.367470999999998</v>
      </c>
      <c r="U144" t="s">
        <v>25</v>
      </c>
      <c r="V144" t="s">
        <v>189</v>
      </c>
      <c r="W144">
        <v>1000000</v>
      </c>
      <c r="X144" t="s">
        <v>190</v>
      </c>
      <c r="Y144">
        <v>10</v>
      </c>
      <c r="Z144" t="s">
        <v>191</v>
      </c>
      <c r="AA144">
        <v>500</v>
      </c>
      <c r="AB144" t="s">
        <v>192</v>
      </c>
      <c r="AC144">
        <v>20</v>
      </c>
      <c r="AD144" t="s">
        <v>193</v>
      </c>
      <c r="AE144">
        <v>20</v>
      </c>
    </row>
    <row r="145" spans="1:31">
      <c r="A145">
        <v>682</v>
      </c>
      <c r="B145" t="s">
        <v>182</v>
      </c>
      <c r="C145">
        <v>114</v>
      </c>
      <c r="D145" t="s">
        <v>183</v>
      </c>
      <c r="E145" t="s">
        <v>184</v>
      </c>
      <c r="F145">
        <v>6.02</v>
      </c>
      <c r="G145" t="s">
        <v>185</v>
      </c>
      <c r="H145">
        <v>1.25E-4</v>
      </c>
      <c r="I145" t="s">
        <v>25</v>
      </c>
      <c r="J145" t="s">
        <v>290</v>
      </c>
      <c r="K145">
        <v>8.4653510000000001</v>
      </c>
      <c r="L145" t="s">
        <v>25</v>
      </c>
      <c r="M145" t="s">
        <v>291</v>
      </c>
      <c r="N145">
        <v>1.34E-4</v>
      </c>
      <c r="O145" t="s">
        <v>25</v>
      </c>
      <c r="P145" t="s">
        <v>186</v>
      </c>
      <c r="Q145">
        <v>1.4509300000000001</v>
      </c>
      <c r="R145" t="s">
        <v>25</v>
      </c>
      <c r="S145" t="s">
        <v>24</v>
      </c>
      <c r="T145">
        <v>23.340966999999999</v>
      </c>
      <c r="U145" t="s">
        <v>25</v>
      </c>
      <c r="V145" t="s">
        <v>189</v>
      </c>
      <c r="W145">
        <v>1000000</v>
      </c>
      <c r="X145" t="s">
        <v>190</v>
      </c>
      <c r="Y145">
        <v>10</v>
      </c>
      <c r="Z145" t="s">
        <v>191</v>
      </c>
      <c r="AA145">
        <v>500</v>
      </c>
      <c r="AB145" t="s">
        <v>192</v>
      </c>
      <c r="AC145">
        <v>20</v>
      </c>
      <c r="AD145" t="s">
        <v>193</v>
      </c>
      <c r="AE145">
        <v>20</v>
      </c>
    </row>
    <row r="146" spans="1:31">
      <c r="A146">
        <v>681</v>
      </c>
      <c r="B146" t="s">
        <v>182</v>
      </c>
      <c r="C146">
        <v>114</v>
      </c>
      <c r="D146" t="s">
        <v>183</v>
      </c>
      <c r="E146" t="s">
        <v>184</v>
      </c>
      <c r="F146">
        <v>6.02</v>
      </c>
      <c r="G146" t="s">
        <v>185</v>
      </c>
      <c r="H146">
        <v>1.3799999999999999E-4</v>
      </c>
      <c r="I146" t="s">
        <v>25</v>
      </c>
      <c r="J146" t="s">
        <v>290</v>
      </c>
      <c r="K146">
        <v>8.1977700000000002</v>
      </c>
      <c r="L146" t="s">
        <v>25</v>
      </c>
      <c r="M146" t="s">
        <v>291</v>
      </c>
      <c r="N146">
        <v>1.47E-4</v>
      </c>
      <c r="O146" t="s">
        <v>25</v>
      </c>
      <c r="P146" t="s">
        <v>186</v>
      </c>
      <c r="Q146">
        <v>1.4854940000000001</v>
      </c>
      <c r="R146" t="s">
        <v>25</v>
      </c>
      <c r="S146" t="s">
        <v>24</v>
      </c>
      <c r="T146">
        <v>23.413717999999999</v>
      </c>
      <c r="U146" t="s">
        <v>25</v>
      </c>
      <c r="V146" t="s">
        <v>189</v>
      </c>
      <c r="W146">
        <v>1000000</v>
      </c>
      <c r="X146" t="s">
        <v>190</v>
      </c>
      <c r="Y146">
        <v>10</v>
      </c>
      <c r="Z146" t="s">
        <v>191</v>
      </c>
      <c r="AA146">
        <v>500</v>
      </c>
      <c r="AB146" t="s">
        <v>192</v>
      </c>
      <c r="AC146">
        <v>20</v>
      </c>
      <c r="AD146" t="s">
        <v>193</v>
      </c>
      <c r="AE146">
        <v>20</v>
      </c>
    </row>
    <row r="147" spans="1:31">
      <c r="A147">
        <v>680</v>
      </c>
      <c r="B147" t="s">
        <v>182</v>
      </c>
      <c r="C147">
        <v>114</v>
      </c>
      <c r="D147" t="s">
        <v>183</v>
      </c>
      <c r="E147" t="s">
        <v>184</v>
      </c>
      <c r="F147">
        <v>592.14</v>
      </c>
      <c r="G147" t="s">
        <v>185</v>
      </c>
      <c r="H147">
        <v>1.25E-4</v>
      </c>
      <c r="I147" t="s">
        <v>25</v>
      </c>
      <c r="J147" t="s">
        <v>290</v>
      </c>
      <c r="K147">
        <v>7.8617980000000003</v>
      </c>
      <c r="L147" t="s">
        <v>25</v>
      </c>
      <c r="M147" t="s">
        <v>291</v>
      </c>
      <c r="N147">
        <v>1.3300000000000001E-4</v>
      </c>
      <c r="O147" t="s">
        <v>25</v>
      </c>
      <c r="P147" t="s">
        <v>186</v>
      </c>
      <c r="Q147">
        <v>0.53320299999999998</v>
      </c>
      <c r="R147" t="s">
        <v>25</v>
      </c>
      <c r="S147" t="s">
        <v>24</v>
      </c>
      <c r="T147">
        <v>17.464143</v>
      </c>
      <c r="U147" t="s">
        <v>25</v>
      </c>
      <c r="V147" t="s">
        <v>189</v>
      </c>
      <c r="W147">
        <v>1000000</v>
      </c>
      <c r="X147" t="s">
        <v>190</v>
      </c>
      <c r="Y147">
        <v>10</v>
      </c>
      <c r="Z147" t="s">
        <v>191</v>
      </c>
      <c r="AA147">
        <v>500</v>
      </c>
      <c r="AB147" t="s">
        <v>192</v>
      </c>
      <c r="AC147">
        <v>30</v>
      </c>
      <c r="AD147" t="s">
        <v>193</v>
      </c>
      <c r="AE147">
        <v>30</v>
      </c>
    </row>
    <row r="148" spans="1:31">
      <c r="A148">
        <v>679</v>
      </c>
      <c r="B148" t="s">
        <v>182</v>
      </c>
      <c r="C148">
        <v>57</v>
      </c>
      <c r="D148" t="s">
        <v>183</v>
      </c>
      <c r="E148" t="s">
        <v>184</v>
      </c>
      <c r="F148">
        <v>84082.38</v>
      </c>
      <c r="G148" t="s">
        <v>185</v>
      </c>
      <c r="H148">
        <v>6.3E-5</v>
      </c>
      <c r="I148" t="s">
        <v>25</v>
      </c>
      <c r="J148" t="s">
        <v>290</v>
      </c>
      <c r="K148">
        <v>5.8008870000000003</v>
      </c>
      <c r="L148" t="s">
        <v>25</v>
      </c>
      <c r="M148" t="s">
        <v>291</v>
      </c>
      <c r="N148">
        <v>6.7999999999999999E-5</v>
      </c>
      <c r="O148" t="s">
        <v>25</v>
      </c>
      <c r="P148" t="s">
        <v>186</v>
      </c>
      <c r="Q148">
        <v>0.96620499999999998</v>
      </c>
      <c r="R148" t="s">
        <v>25</v>
      </c>
      <c r="S148" t="s">
        <v>24</v>
      </c>
      <c r="T148">
        <v>9.7284790000000001</v>
      </c>
      <c r="U148" t="s">
        <v>25</v>
      </c>
      <c r="V148" t="s">
        <v>189</v>
      </c>
      <c r="W148">
        <v>1000000</v>
      </c>
      <c r="X148" t="s">
        <v>190</v>
      </c>
      <c r="Y148">
        <v>5</v>
      </c>
      <c r="Z148" t="s">
        <v>191</v>
      </c>
      <c r="AA148">
        <v>500</v>
      </c>
      <c r="AB148" t="s">
        <v>192</v>
      </c>
      <c r="AC148">
        <v>30</v>
      </c>
      <c r="AD148" t="s">
        <v>193</v>
      </c>
      <c r="AE148">
        <v>30</v>
      </c>
    </row>
    <row r="149" spans="1:31">
      <c r="A149">
        <v>678</v>
      </c>
      <c r="B149" t="s">
        <v>182</v>
      </c>
      <c r="C149">
        <v>114</v>
      </c>
      <c r="D149" t="s">
        <v>183</v>
      </c>
      <c r="E149" t="s">
        <v>184</v>
      </c>
      <c r="F149">
        <v>13760.53</v>
      </c>
      <c r="G149" t="s">
        <v>185</v>
      </c>
      <c r="H149">
        <v>1E-4</v>
      </c>
      <c r="I149" t="s">
        <v>25</v>
      </c>
      <c r="J149" t="s">
        <v>290</v>
      </c>
      <c r="K149">
        <v>8.2284790000000001</v>
      </c>
      <c r="L149" t="s">
        <v>25</v>
      </c>
      <c r="M149" t="s">
        <v>291</v>
      </c>
      <c r="N149">
        <v>1.08E-4</v>
      </c>
      <c r="O149" t="s">
        <v>25</v>
      </c>
      <c r="P149" t="s">
        <v>186</v>
      </c>
      <c r="Q149">
        <v>2.3442910000000001</v>
      </c>
      <c r="R149" t="s">
        <v>25</v>
      </c>
      <c r="S149" t="s">
        <v>24</v>
      </c>
      <c r="T149">
        <v>16.372527000000002</v>
      </c>
      <c r="U149" t="s">
        <v>25</v>
      </c>
      <c r="V149" t="s">
        <v>189</v>
      </c>
      <c r="W149">
        <v>1000000</v>
      </c>
      <c r="X149" t="s">
        <v>190</v>
      </c>
      <c r="Y149">
        <v>10</v>
      </c>
      <c r="Z149" t="s">
        <v>191</v>
      </c>
      <c r="AA149">
        <v>500</v>
      </c>
      <c r="AB149" t="s">
        <v>192</v>
      </c>
      <c r="AC149">
        <v>30</v>
      </c>
      <c r="AD149" t="s">
        <v>193</v>
      </c>
      <c r="AE149">
        <v>30</v>
      </c>
    </row>
    <row r="150" spans="1:31">
      <c r="A150">
        <v>677</v>
      </c>
      <c r="B150" t="s">
        <v>182</v>
      </c>
      <c r="C150">
        <v>171</v>
      </c>
      <c r="D150" t="s">
        <v>183</v>
      </c>
      <c r="E150" t="s">
        <v>184</v>
      </c>
      <c r="F150">
        <v>2808.614</v>
      </c>
      <c r="G150" t="s">
        <v>185</v>
      </c>
      <c r="H150">
        <v>1.46E-4</v>
      </c>
      <c r="I150" t="s">
        <v>25</v>
      </c>
      <c r="J150" t="s">
        <v>290</v>
      </c>
      <c r="K150">
        <v>10.968442</v>
      </c>
      <c r="L150" t="s">
        <v>25</v>
      </c>
      <c r="M150" t="s">
        <v>291</v>
      </c>
      <c r="N150">
        <v>1.5699999999999999E-4</v>
      </c>
      <c r="O150" t="s">
        <v>25</v>
      </c>
      <c r="P150" t="s">
        <v>186</v>
      </c>
      <c r="Q150">
        <v>3.8509410000000002</v>
      </c>
      <c r="R150" t="s">
        <v>25</v>
      </c>
      <c r="S150" t="s">
        <v>24</v>
      </c>
      <c r="T150">
        <v>22.258948</v>
      </c>
      <c r="U150" t="s">
        <v>25</v>
      </c>
      <c r="V150" t="s">
        <v>189</v>
      </c>
      <c r="W150">
        <v>1000000</v>
      </c>
      <c r="X150" t="s">
        <v>190</v>
      </c>
      <c r="Y150">
        <v>15</v>
      </c>
      <c r="Z150" t="s">
        <v>191</v>
      </c>
      <c r="AA150">
        <v>500</v>
      </c>
      <c r="AB150" t="s">
        <v>192</v>
      </c>
      <c r="AC150">
        <v>30</v>
      </c>
      <c r="AD150" t="s">
        <v>193</v>
      </c>
      <c r="AE150">
        <v>30</v>
      </c>
    </row>
    <row r="151" spans="1:31">
      <c r="A151">
        <v>676</v>
      </c>
      <c r="B151" t="s">
        <v>182</v>
      </c>
      <c r="C151">
        <v>228</v>
      </c>
      <c r="D151" t="s">
        <v>183</v>
      </c>
      <c r="E151" t="s">
        <v>184</v>
      </c>
      <c r="F151">
        <v>380.49200000000002</v>
      </c>
      <c r="G151" t="s">
        <v>185</v>
      </c>
      <c r="H151">
        <v>1.65E-4</v>
      </c>
      <c r="I151" t="s">
        <v>25</v>
      </c>
      <c r="J151" t="s">
        <v>290</v>
      </c>
      <c r="K151">
        <v>14.599837000000001</v>
      </c>
      <c r="L151" t="s">
        <v>25</v>
      </c>
      <c r="M151" t="s">
        <v>291</v>
      </c>
      <c r="N151">
        <v>1.8000000000000001E-4</v>
      </c>
      <c r="O151" t="s">
        <v>25</v>
      </c>
      <c r="P151" t="s">
        <v>186</v>
      </c>
      <c r="Q151">
        <v>6.1307099999999997</v>
      </c>
      <c r="R151" t="s">
        <v>25</v>
      </c>
      <c r="S151" t="s">
        <v>24</v>
      </c>
      <c r="T151">
        <v>29.327755</v>
      </c>
      <c r="U151" t="s">
        <v>25</v>
      </c>
      <c r="V151" t="s">
        <v>189</v>
      </c>
      <c r="W151">
        <v>1000000</v>
      </c>
      <c r="X151" t="s">
        <v>190</v>
      </c>
      <c r="Y151">
        <v>20</v>
      </c>
      <c r="Z151" t="s">
        <v>191</v>
      </c>
      <c r="AA151">
        <v>500</v>
      </c>
      <c r="AB151" t="s">
        <v>192</v>
      </c>
      <c r="AC151">
        <v>30</v>
      </c>
      <c r="AD151" t="s">
        <v>193</v>
      </c>
      <c r="AE151">
        <v>30</v>
      </c>
    </row>
    <row r="152" spans="1:31">
      <c r="A152">
        <v>675</v>
      </c>
      <c r="B152" t="s">
        <v>182</v>
      </c>
      <c r="C152">
        <v>286</v>
      </c>
      <c r="D152" t="s">
        <v>183</v>
      </c>
      <c r="E152" t="s">
        <v>184</v>
      </c>
      <c r="F152">
        <v>119.864</v>
      </c>
      <c r="G152" t="s">
        <v>185</v>
      </c>
      <c r="H152">
        <v>2.3499999999999999E-4</v>
      </c>
      <c r="I152" t="s">
        <v>25</v>
      </c>
      <c r="J152" t="s">
        <v>290</v>
      </c>
      <c r="K152">
        <v>18.017299000000001</v>
      </c>
      <c r="L152" t="s">
        <v>25</v>
      </c>
      <c r="M152" t="s">
        <v>291</v>
      </c>
      <c r="N152">
        <v>2.5300000000000002E-4</v>
      </c>
      <c r="O152" t="s">
        <v>25</v>
      </c>
      <c r="P152" t="s">
        <v>186</v>
      </c>
      <c r="Q152">
        <v>9.1380210000000002</v>
      </c>
      <c r="R152" t="s">
        <v>25</v>
      </c>
      <c r="S152" t="s">
        <v>24</v>
      </c>
      <c r="T152">
        <v>36.279755999999999</v>
      </c>
      <c r="U152" t="s">
        <v>25</v>
      </c>
      <c r="V152" t="s">
        <v>189</v>
      </c>
      <c r="W152">
        <v>1000000</v>
      </c>
      <c r="X152" t="s">
        <v>190</v>
      </c>
      <c r="Y152">
        <v>25</v>
      </c>
      <c r="Z152" t="s">
        <v>191</v>
      </c>
      <c r="AA152">
        <v>500</v>
      </c>
      <c r="AB152" t="s">
        <v>192</v>
      </c>
      <c r="AC152">
        <v>30</v>
      </c>
      <c r="AD152" t="s">
        <v>193</v>
      </c>
      <c r="AE152">
        <v>30</v>
      </c>
    </row>
    <row r="153" spans="1:31">
      <c r="A153">
        <v>674</v>
      </c>
      <c r="B153" t="s">
        <v>182</v>
      </c>
      <c r="C153">
        <v>343</v>
      </c>
      <c r="D153" t="s">
        <v>183</v>
      </c>
      <c r="E153" t="s">
        <v>184</v>
      </c>
      <c r="F153">
        <v>3.4020000000000001</v>
      </c>
      <c r="G153" t="s">
        <v>185</v>
      </c>
      <c r="H153">
        <v>2.7599999999999999E-4</v>
      </c>
      <c r="I153" t="s">
        <v>25</v>
      </c>
      <c r="J153" t="s">
        <v>290</v>
      </c>
      <c r="K153">
        <v>20.861231</v>
      </c>
      <c r="L153" t="s">
        <v>25</v>
      </c>
      <c r="M153" t="s">
        <v>291</v>
      </c>
      <c r="N153">
        <v>2.9700000000000001E-4</v>
      </c>
      <c r="O153" t="s">
        <v>25</v>
      </c>
      <c r="P153" t="s">
        <v>186</v>
      </c>
      <c r="Q153">
        <v>7.7087000000000003</v>
      </c>
      <c r="R153" t="s">
        <v>25</v>
      </c>
      <c r="S153" t="s">
        <v>24</v>
      </c>
      <c r="T153">
        <v>45.152360000000002</v>
      </c>
      <c r="U153" t="s">
        <v>25</v>
      </c>
      <c r="V153" t="s">
        <v>189</v>
      </c>
      <c r="W153">
        <v>1000000</v>
      </c>
      <c r="X153" t="s">
        <v>190</v>
      </c>
      <c r="Y153">
        <v>30</v>
      </c>
      <c r="Z153" t="s">
        <v>191</v>
      </c>
      <c r="AA153">
        <v>500</v>
      </c>
      <c r="AB153" t="s">
        <v>192</v>
      </c>
      <c r="AC153">
        <v>30</v>
      </c>
      <c r="AD153" t="s">
        <v>193</v>
      </c>
      <c r="AE153">
        <v>30</v>
      </c>
    </row>
    <row r="154" spans="1:31">
      <c r="A154">
        <v>672</v>
      </c>
      <c r="B154" t="s">
        <v>182</v>
      </c>
      <c r="C154">
        <v>114</v>
      </c>
      <c r="D154" t="s">
        <v>183</v>
      </c>
      <c r="E154" t="s">
        <v>184</v>
      </c>
      <c r="F154">
        <v>13760.53</v>
      </c>
      <c r="G154" t="s">
        <v>185</v>
      </c>
      <c r="H154">
        <v>1.08E-4</v>
      </c>
      <c r="I154" t="s">
        <v>25</v>
      </c>
      <c r="J154" t="s">
        <v>290</v>
      </c>
      <c r="K154">
        <v>8.6809100000000008</v>
      </c>
      <c r="L154" t="s">
        <v>25</v>
      </c>
      <c r="M154" t="s">
        <v>291</v>
      </c>
      <c r="N154">
        <v>1.17E-4</v>
      </c>
      <c r="O154" t="s">
        <v>25</v>
      </c>
      <c r="P154" t="s">
        <v>186</v>
      </c>
      <c r="Q154">
        <v>2.3106469999999999</v>
      </c>
      <c r="R154" t="s">
        <v>25</v>
      </c>
      <c r="S154" t="s">
        <v>24</v>
      </c>
      <c r="T154">
        <v>16.259965000000001</v>
      </c>
      <c r="U154" t="s">
        <v>25</v>
      </c>
      <c r="V154" t="s">
        <v>189</v>
      </c>
      <c r="W154">
        <v>1000000</v>
      </c>
      <c r="X154" t="s">
        <v>190</v>
      </c>
      <c r="Y154">
        <v>10</v>
      </c>
      <c r="Z154" t="s">
        <v>191</v>
      </c>
      <c r="AA154">
        <v>500</v>
      </c>
      <c r="AB154" t="s">
        <v>192</v>
      </c>
      <c r="AC154">
        <v>30</v>
      </c>
      <c r="AD154" t="s">
        <v>193</v>
      </c>
      <c r="AE154">
        <v>30</v>
      </c>
    </row>
    <row r="155" spans="1:31">
      <c r="A155">
        <v>671</v>
      </c>
      <c r="B155" t="s">
        <v>182</v>
      </c>
      <c r="C155">
        <v>57</v>
      </c>
      <c r="D155" t="s">
        <v>183</v>
      </c>
      <c r="E155" t="s">
        <v>184</v>
      </c>
      <c r="F155">
        <v>108.634</v>
      </c>
      <c r="G155" t="s">
        <v>185</v>
      </c>
      <c r="H155">
        <v>6.4999999999999994E-5</v>
      </c>
      <c r="I155" t="s">
        <v>25</v>
      </c>
      <c r="J155" t="s">
        <v>290</v>
      </c>
      <c r="K155">
        <v>5.804837</v>
      </c>
      <c r="L155" t="s">
        <v>25</v>
      </c>
      <c r="M155" t="s">
        <v>291</v>
      </c>
      <c r="N155">
        <v>7.1000000000000005E-5</v>
      </c>
      <c r="O155" t="s">
        <v>25</v>
      </c>
      <c r="P155" t="s">
        <v>186</v>
      </c>
      <c r="Q155" t="e">
        <f t="shared" ref="Q155:Q186" si="5">-nan</f>
        <v>#NAME?</v>
      </c>
      <c r="R155" t="s">
        <v>25</v>
      </c>
      <c r="S155" t="s">
        <v>24</v>
      </c>
      <c r="T155">
        <v>8.5792909999999996</v>
      </c>
      <c r="U155" t="s">
        <v>25</v>
      </c>
      <c r="V155" t="s">
        <v>189</v>
      </c>
      <c r="W155">
        <v>1000000</v>
      </c>
      <c r="X155" t="s">
        <v>190</v>
      </c>
      <c r="Y155">
        <v>5</v>
      </c>
      <c r="Z155" t="s">
        <v>191</v>
      </c>
      <c r="AA155">
        <v>500</v>
      </c>
      <c r="AB155" t="s">
        <v>192</v>
      </c>
      <c r="AC155">
        <v>20</v>
      </c>
      <c r="AD155" t="s">
        <v>193</v>
      </c>
      <c r="AE155">
        <v>50</v>
      </c>
    </row>
    <row r="156" spans="1:31">
      <c r="A156">
        <v>670</v>
      </c>
      <c r="B156" t="s">
        <v>182</v>
      </c>
      <c r="C156">
        <v>57</v>
      </c>
      <c r="D156" t="s">
        <v>183</v>
      </c>
      <c r="E156" t="s">
        <v>184</v>
      </c>
      <c r="F156">
        <v>115.23399999999999</v>
      </c>
      <c r="G156" t="s">
        <v>185</v>
      </c>
      <c r="H156">
        <v>7.4999999999999993E-5</v>
      </c>
      <c r="I156" t="s">
        <v>25</v>
      </c>
      <c r="J156" t="s">
        <v>290</v>
      </c>
      <c r="K156">
        <v>5.8088559999999996</v>
      </c>
      <c r="L156" t="s">
        <v>25</v>
      </c>
      <c r="M156" t="s">
        <v>291</v>
      </c>
      <c r="N156">
        <v>8.0000000000000007E-5</v>
      </c>
      <c r="O156" t="s">
        <v>25</v>
      </c>
      <c r="P156" t="s">
        <v>186</v>
      </c>
      <c r="Q156" t="e">
        <f t="shared" si="5"/>
        <v>#NAME?</v>
      </c>
      <c r="R156" t="s">
        <v>25</v>
      </c>
      <c r="S156" t="s">
        <v>24</v>
      </c>
      <c r="T156">
        <v>8.7722200000000008</v>
      </c>
      <c r="U156" t="s">
        <v>25</v>
      </c>
      <c r="V156" t="s">
        <v>189</v>
      </c>
      <c r="W156">
        <v>1000000</v>
      </c>
      <c r="X156" t="s">
        <v>190</v>
      </c>
      <c r="Y156">
        <v>5</v>
      </c>
      <c r="Z156" t="s">
        <v>191</v>
      </c>
      <c r="AA156">
        <v>500</v>
      </c>
      <c r="AB156" t="s">
        <v>192</v>
      </c>
      <c r="AC156">
        <v>20</v>
      </c>
      <c r="AD156" t="s">
        <v>193</v>
      </c>
      <c r="AE156">
        <v>50</v>
      </c>
    </row>
    <row r="157" spans="1:31">
      <c r="A157">
        <v>669</v>
      </c>
      <c r="B157" t="s">
        <v>182</v>
      </c>
      <c r="C157">
        <v>57</v>
      </c>
      <c r="D157" t="s">
        <v>183</v>
      </c>
      <c r="E157" t="s">
        <v>184</v>
      </c>
      <c r="F157">
        <v>113.764</v>
      </c>
      <c r="G157" t="s">
        <v>185</v>
      </c>
      <c r="H157">
        <v>8.2999999999999998E-5</v>
      </c>
      <c r="I157" t="s">
        <v>25</v>
      </c>
      <c r="J157" t="s">
        <v>290</v>
      </c>
      <c r="K157">
        <v>5.6638950000000001</v>
      </c>
      <c r="L157" t="s">
        <v>25</v>
      </c>
      <c r="M157" t="s">
        <v>291</v>
      </c>
      <c r="N157">
        <v>8.8999999999999995E-5</v>
      </c>
      <c r="O157" t="s">
        <v>25</v>
      </c>
      <c r="P157" t="s">
        <v>186</v>
      </c>
      <c r="Q157" t="e">
        <f t="shared" si="5"/>
        <v>#NAME?</v>
      </c>
      <c r="R157" t="s">
        <v>25</v>
      </c>
      <c r="S157" t="s">
        <v>24</v>
      </c>
      <c r="T157">
        <v>8.5160640000000001</v>
      </c>
      <c r="U157" t="s">
        <v>25</v>
      </c>
      <c r="V157" t="s">
        <v>189</v>
      </c>
      <c r="W157">
        <v>1000000</v>
      </c>
      <c r="X157" t="s">
        <v>190</v>
      </c>
      <c r="Y157">
        <v>5</v>
      </c>
      <c r="Z157" t="s">
        <v>191</v>
      </c>
      <c r="AA157">
        <v>500</v>
      </c>
      <c r="AB157" t="s">
        <v>192</v>
      </c>
      <c r="AC157">
        <v>20</v>
      </c>
      <c r="AD157" t="s">
        <v>193</v>
      </c>
      <c r="AE157">
        <v>50</v>
      </c>
    </row>
    <row r="158" spans="1:31">
      <c r="A158">
        <v>668</v>
      </c>
      <c r="B158" t="s">
        <v>182</v>
      </c>
      <c r="C158">
        <v>57</v>
      </c>
      <c r="D158" t="s">
        <v>183</v>
      </c>
      <c r="E158" t="s">
        <v>184</v>
      </c>
      <c r="F158">
        <v>100.414</v>
      </c>
      <c r="G158" t="s">
        <v>185</v>
      </c>
      <c r="H158">
        <v>8.7999999999999998E-5</v>
      </c>
      <c r="I158" t="s">
        <v>25</v>
      </c>
      <c r="J158" t="s">
        <v>290</v>
      </c>
      <c r="K158">
        <v>5.701854</v>
      </c>
      <c r="L158" t="s">
        <v>25</v>
      </c>
      <c r="M158" t="s">
        <v>291</v>
      </c>
      <c r="N158">
        <v>9.3999999999999994E-5</v>
      </c>
      <c r="O158" t="s">
        <v>25</v>
      </c>
      <c r="P158" t="s">
        <v>186</v>
      </c>
      <c r="Q158" t="e">
        <f t="shared" si="5"/>
        <v>#NAME?</v>
      </c>
      <c r="R158" t="s">
        <v>25</v>
      </c>
      <c r="S158" t="s">
        <v>24</v>
      </c>
      <c r="T158">
        <v>6.8882709999999996</v>
      </c>
      <c r="U158" t="s">
        <v>25</v>
      </c>
      <c r="V158" t="s">
        <v>189</v>
      </c>
      <c r="W158">
        <v>1000000</v>
      </c>
      <c r="X158" t="s">
        <v>190</v>
      </c>
      <c r="Y158">
        <v>5</v>
      </c>
      <c r="Z158" t="s">
        <v>191</v>
      </c>
      <c r="AA158">
        <v>500</v>
      </c>
      <c r="AB158" t="s">
        <v>192</v>
      </c>
      <c r="AC158">
        <v>20</v>
      </c>
      <c r="AD158" t="s">
        <v>193</v>
      </c>
      <c r="AE158">
        <v>50</v>
      </c>
    </row>
    <row r="159" spans="1:31">
      <c r="A159">
        <v>667</v>
      </c>
      <c r="B159" t="s">
        <v>182</v>
      </c>
      <c r="C159">
        <v>57</v>
      </c>
      <c r="D159" t="s">
        <v>183</v>
      </c>
      <c r="E159" t="s">
        <v>184</v>
      </c>
      <c r="F159">
        <v>29.228000000000002</v>
      </c>
      <c r="G159" t="s">
        <v>185</v>
      </c>
      <c r="H159">
        <v>8.6000000000000003E-5</v>
      </c>
      <c r="I159" t="s">
        <v>25</v>
      </c>
      <c r="J159" t="s">
        <v>290</v>
      </c>
      <c r="K159">
        <v>5.6871239999999998</v>
      </c>
      <c r="L159" t="s">
        <v>25</v>
      </c>
      <c r="M159" t="s">
        <v>291</v>
      </c>
      <c r="N159">
        <v>9.1000000000000003E-5</v>
      </c>
      <c r="O159" t="s">
        <v>25</v>
      </c>
      <c r="P159" t="s">
        <v>186</v>
      </c>
      <c r="Q159" t="e">
        <f t="shared" si="5"/>
        <v>#NAME?</v>
      </c>
      <c r="R159" t="s">
        <v>25</v>
      </c>
      <c r="S159" t="s">
        <v>24</v>
      </c>
      <c r="T159">
        <v>4.5087270000000004</v>
      </c>
      <c r="U159" t="s">
        <v>25</v>
      </c>
      <c r="V159" t="s">
        <v>189</v>
      </c>
      <c r="W159">
        <v>1000000</v>
      </c>
      <c r="X159" t="s">
        <v>190</v>
      </c>
      <c r="Y159">
        <v>5</v>
      </c>
      <c r="Z159" t="s">
        <v>191</v>
      </c>
      <c r="AA159">
        <v>500</v>
      </c>
      <c r="AB159" t="s">
        <v>192</v>
      </c>
      <c r="AC159">
        <v>20</v>
      </c>
      <c r="AD159" t="s">
        <v>193</v>
      </c>
      <c r="AE159">
        <v>50</v>
      </c>
    </row>
    <row r="160" spans="1:31">
      <c r="A160">
        <v>666</v>
      </c>
      <c r="B160" t="s">
        <v>182</v>
      </c>
      <c r="C160">
        <v>57</v>
      </c>
      <c r="D160" t="s">
        <v>183</v>
      </c>
      <c r="E160" t="s">
        <v>184</v>
      </c>
      <c r="F160">
        <v>2.8180000000000001</v>
      </c>
      <c r="G160" t="s">
        <v>185</v>
      </c>
      <c r="H160">
        <v>8.0000000000000007E-5</v>
      </c>
      <c r="I160" t="s">
        <v>25</v>
      </c>
      <c r="J160" t="s">
        <v>290</v>
      </c>
      <c r="K160">
        <v>4.9026480000000001</v>
      </c>
      <c r="L160" t="s">
        <v>25</v>
      </c>
      <c r="M160" t="s">
        <v>291</v>
      </c>
      <c r="N160">
        <v>8.5000000000000006E-5</v>
      </c>
      <c r="O160" t="s">
        <v>25</v>
      </c>
      <c r="P160" t="s">
        <v>186</v>
      </c>
      <c r="Q160" t="e">
        <f t="shared" si="5"/>
        <v>#NAME?</v>
      </c>
      <c r="R160" t="s">
        <v>25</v>
      </c>
      <c r="S160" t="s">
        <v>24</v>
      </c>
      <c r="T160">
        <v>3.981058</v>
      </c>
      <c r="U160" t="s">
        <v>25</v>
      </c>
      <c r="V160" t="s">
        <v>189</v>
      </c>
      <c r="W160">
        <v>1000000</v>
      </c>
      <c r="X160" t="s">
        <v>190</v>
      </c>
      <c r="Y160">
        <v>5</v>
      </c>
      <c r="Z160" t="s">
        <v>191</v>
      </c>
      <c r="AA160">
        <v>500</v>
      </c>
      <c r="AB160" t="s">
        <v>192</v>
      </c>
      <c r="AC160">
        <v>20</v>
      </c>
      <c r="AD160" t="s">
        <v>193</v>
      </c>
      <c r="AE160">
        <v>50</v>
      </c>
    </row>
    <row r="161" spans="1:31">
      <c r="A161">
        <v>665</v>
      </c>
      <c r="B161" t="s">
        <v>182</v>
      </c>
      <c r="C161">
        <v>57</v>
      </c>
      <c r="D161" t="s">
        <v>183</v>
      </c>
      <c r="E161" t="s">
        <v>184</v>
      </c>
      <c r="F161">
        <v>19.265999999999998</v>
      </c>
      <c r="G161" t="s">
        <v>185</v>
      </c>
      <c r="H161">
        <v>8.2000000000000001E-5</v>
      </c>
      <c r="I161" t="s">
        <v>25</v>
      </c>
      <c r="J161" t="s">
        <v>290</v>
      </c>
      <c r="K161">
        <v>5.7979640000000003</v>
      </c>
      <c r="L161" t="s">
        <v>25</v>
      </c>
      <c r="M161" t="s">
        <v>291</v>
      </c>
      <c r="N161">
        <v>8.7999999999999998E-5</v>
      </c>
      <c r="O161" t="s">
        <v>25</v>
      </c>
      <c r="P161" t="s">
        <v>186</v>
      </c>
      <c r="Q161" t="e">
        <f t="shared" si="5"/>
        <v>#NAME?</v>
      </c>
      <c r="R161" t="s">
        <v>25</v>
      </c>
      <c r="S161" t="s">
        <v>24</v>
      </c>
      <c r="T161">
        <v>3.9090590000000001</v>
      </c>
      <c r="U161" t="s">
        <v>25</v>
      </c>
      <c r="V161" t="s">
        <v>189</v>
      </c>
      <c r="W161">
        <v>1000000</v>
      </c>
      <c r="X161" t="s">
        <v>190</v>
      </c>
      <c r="Y161">
        <v>5</v>
      </c>
      <c r="Z161" t="s">
        <v>191</v>
      </c>
      <c r="AA161">
        <v>500</v>
      </c>
      <c r="AB161" t="s">
        <v>192</v>
      </c>
      <c r="AC161">
        <v>20</v>
      </c>
      <c r="AD161" t="s">
        <v>193</v>
      </c>
      <c r="AE161">
        <v>50</v>
      </c>
    </row>
    <row r="162" spans="1:31">
      <c r="A162">
        <v>665</v>
      </c>
      <c r="B162" t="s">
        <v>182</v>
      </c>
      <c r="C162">
        <v>57</v>
      </c>
      <c r="D162" t="s">
        <v>183</v>
      </c>
      <c r="E162" t="s">
        <v>184</v>
      </c>
      <c r="F162">
        <v>223.13399999999999</v>
      </c>
      <c r="G162" t="s">
        <v>185</v>
      </c>
      <c r="H162">
        <v>7.8999999999999996E-5</v>
      </c>
      <c r="I162" t="s">
        <v>25</v>
      </c>
      <c r="J162" t="s">
        <v>290</v>
      </c>
      <c r="K162">
        <v>5.7550319999999999</v>
      </c>
      <c r="L162" t="s">
        <v>25</v>
      </c>
      <c r="M162" t="s">
        <v>291</v>
      </c>
      <c r="N162">
        <v>8.5000000000000006E-5</v>
      </c>
      <c r="O162" t="s">
        <v>25</v>
      </c>
      <c r="P162" t="s">
        <v>186</v>
      </c>
      <c r="Q162" t="e">
        <f t="shared" si="5"/>
        <v>#NAME?</v>
      </c>
      <c r="R162" t="s">
        <v>25</v>
      </c>
      <c r="S162" t="s">
        <v>24</v>
      </c>
      <c r="T162">
        <v>4.0327849999999996</v>
      </c>
      <c r="U162" t="s">
        <v>25</v>
      </c>
      <c r="V162" t="s">
        <v>189</v>
      </c>
      <c r="W162">
        <v>1000000</v>
      </c>
      <c r="X162" t="s">
        <v>190</v>
      </c>
      <c r="Y162">
        <v>5</v>
      </c>
      <c r="Z162" t="s">
        <v>191</v>
      </c>
      <c r="AA162">
        <v>500</v>
      </c>
      <c r="AB162" t="s">
        <v>192</v>
      </c>
      <c r="AC162">
        <v>20</v>
      </c>
      <c r="AD162" t="s">
        <v>193</v>
      </c>
      <c r="AE162">
        <v>50</v>
      </c>
    </row>
    <row r="163" spans="1:31">
      <c r="A163">
        <v>665</v>
      </c>
      <c r="B163" t="s">
        <v>182</v>
      </c>
      <c r="C163">
        <v>114</v>
      </c>
      <c r="D163" t="s">
        <v>183</v>
      </c>
      <c r="E163" t="s">
        <v>184</v>
      </c>
      <c r="F163">
        <v>3.4000000000000002E-2</v>
      </c>
      <c r="G163" t="s">
        <v>185</v>
      </c>
      <c r="H163">
        <v>1.1400000000000001E-4</v>
      </c>
      <c r="I163" t="s">
        <v>25</v>
      </c>
      <c r="J163" t="s">
        <v>290</v>
      </c>
      <c r="K163">
        <v>8.2725200000000001</v>
      </c>
      <c r="L163" t="s">
        <v>25</v>
      </c>
      <c r="M163" t="s">
        <v>291</v>
      </c>
      <c r="N163">
        <v>1.22E-4</v>
      </c>
      <c r="O163" t="s">
        <v>25</v>
      </c>
      <c r="P163" t="s">
        <v>186</v>
      </c>
      <c r="Q163" t="e">
        <f t="shared" si="5"/>
        <v>#NAME?</v>
      </c>
      <c r="R163" t="s">
        <v>25</v>
      </c>
      <c r="S163" t="s">
        <v>24</v>
      </c>
      <c r="T163">
        <v>5.3160610000000004</v>
      </c>
      <c r="U163" t="s">
        <v>25</v>
      </c>
      <c r="V163" t="s">
        <v>189</v>
      </c>
      <c r="W163">
        <v>1000000</v>
      </c>
      <c r="X163" t="s">
        <v>190</v>
      </c>
      <c r="Y163">
        <v>10</v>
      </c>
      <c r="Z163" t="s">
        <v>191</v>
      </c>
      <c r="AA163">
        <v>500</v>
      </c>
      <c r="AB163" t="s">
        <v>192</v>
      </c>
      <c r="AC163">
        <v>20</v>
      </c>
      <c r="AD163" t="s">
        <v>193</v>
      </c>
      <c r="AE163">
        <v>50</v>
      </c>
    </row>
    <row r="164" spans="1:31">
      <c r="A164">
        <v>665</v>
      </c>
      <c r="B164" t="s">
        <v>182</v>
      </c>
      <c r="C164">
        <v>114</v>
      </c>
      <c r="D164" t="s">
        <v>183</v>
      </c>
      <c r="E164" t="s">
        <v>184</v>
      </c>
      <c r="F164">
        <v>0.28199999999999997</v>
      </c>
      <c r="G164" t="s">
        <v>185</v>
      </c>
      <c r="H164">
        <v>1.34E-4</v>
      </c>
      <c r="I164" t="s">
        <v>25</v>
      </c>
      <c r="J164" t="s">
        <v>290</v>
      </c>
      <c r="K164">
        <v>8.1193919999999995</v>
      </c>
      <c r="L164" t="s">
        <v>25</v>
      </c>
      <c r="M164" t="s">
        <v>291</v>
      </c>
      <c r="N164">
        <v>1.4200000000000001E-4</v>
      </c>
      <c r="O164" t="s">
        <v>25</v>
      </c>
      <c r="P164" t="s">
        <v>186</v>
      </c>
      <c r="Q164" t="e">
        <f t="shared" si="5"/>
        <v>#NAME?</v>
      </c>
      <c r="R164" t="s">
        <v>25</v>
      </c>
      <c r="S164" t="s">
        <v>24</v>
      </c>
      <c r="T164">
        <v>6.3060679999999998</v>
      </c>
      <c r="U164" t="s">
        <v>25</v>
      </c>
      <c r="V164" t="s">
        <v>189</v>
      </c>
      <c r="W164">
        <v>1000000</v>
      </c>
      <c r="X164" t="s">
        <v>190</v>
      </c>
      <c r="Y164">
        <v>10</v>
      </c>
      <c r="Z164" t="s">
        <v>191</v>
      </c>
      <c r="AA164">
        <v>500</v>
      </c>
      <c r="AB164" t="s">
        <v>192</v>
      </c>
      <c r="AC164">
        <v>20</v>
      </c>
      <c r="AD164" t="s">
        <v>193</v>
      </c>
      <c r="AE164">
        <v>50</v>
      </c>
    </row>
    <row r="165" spans="1:31">
      <c r="A165">
        <v>664</v>
      </c>
      <c r="B165" t="s">
        <v>182</v>
      </c>
      <c r="C165">
        <v>114</v>
      </c>
      <c r="D165" t="s">
        <v>183</v>
      </c>
      <c r="E165" t="s">
        <v>184</v>
      </c>
      <c r="F165">
        <v>1.2E-2</v>
      </c>
      <c r="G165" t="s">
        <v>185</v>
      </c>
      <c r="H165">
        <v>1.36E-4</v>
      </c>
      <c r="I165" t="s">
        <v>25</v>
      </c>
      <c r="J165" t="s">
        <v>290</v>
      </c>
      <c r="K165">
        <v>8.1752880000000001</v>
      </c>
      <c r="L165" t="s">
        <v>25</v>
      </c>
      <c r="M165" t="s">
        <v>291</v>
      </c>
      <c r="N165">
        <v>1.45E-4</v>
      </c>
      <c r="O165" t="s">
        <v>25</v>
      </c>
      <c r="P165" t="s">
        <v>186</v>
      </c>
      <c r="Q165" t="e">
        <f t="shared" si="5"/>
        <v>#NAME?</v>
      </c>
      <c r="R165" t="s">
        <v>25</v>
      </c>
      <c r="S165" t="s">
        <v>24</v>
      </c>
      <c r="T165">
        <v>4.6649130000000003</v>
      </c>
      <c r="U165" t="s">
        <v>25</v>
      </c>
      <c r="V165" t="s">
        <v>189</v>
      </c>
      <c r="W165">
        <v>1000000</v>
      </c>
      <c r="X165" t="s">
        <v>190</v>
      </c>
      <c r="Y165">
        <v>10</v>
      </c>
      <c r="Z165" t="s">
        <v>191</v>
      </c>
      <c r="AA165">
        <v>500</v>
      </c>
      <c r="AB165" t="s">
        <v>192</v>
      </c>
      <c r="AC165">
        <v>20</v>
      </c>
      <c r="AD165" t="s">
        <v>193</v>
      </c>
      <c r="AE165">
        <v>50</v>
      </c>
    </row>
    <row r="166" spans="1:31">
      <c r="A166">
        <v>663</v>
      </c>
      <c r="B166" t="s">
        <v>182</v>
      </c>
      <c r="C166">
        <v>114</v>
      </c>
      <c r="D166" t="s">
        <v>183</v>
      </c>
      <c r="E166" t="s">
        <v>184</v>
      </c>
      <c r="F166">
        <v>0</v>
      </c>
      <c r="G166" t="s">
        <v>185</v>
      </c>
      <c r="H166">
        <v>1.1400000000000001E-4</v>
      </c>
      <c r="I166" t="s">
        <v>25</v>
      </c>
      <c r="J166" t="s">
        <v>290</v>
      </c>
      <c r="K166">
        <v>7.9547670000000004</v>
      </c>
      <c r="L166" t="s">
        <v>25</v>
      </c>
      <c r="M166" t="s">
        <v>291</v>
      </c>
      <c r="N166">
        <v>1.21E-4</v>
      </c>
      <c r="O166" t="s">
        <v>25</v>
      </c>
      <c r="P166" t="s">
        <v>186</v>
      </c>
      <c r="Q166" t="e">
        <f t="shared" si="5"/>
        <v>#NAME?</v>
      </c>
      <c r="R166" t="s">
        <v>25</v>
      </c>
      <c r="S166" t="s">
        <v>24</v>
      </c>
      <c r="T166">
        <v>5.4894850000000002</v>
      </c>
      <c r="U166" t="s">
        <v>25</v>
      </c>
      <c r="V166" t="s">
        <v>189</v>
      </c>
      <c r="W166">
        <v>1000000</v>
      </c>
      <c r="X166" t="s">
        <v>190</v>
      </c>
      <c r="Y166">
        <v>10</v>
      </c>
      <c r="Z166" t="s">
        <v>191</v>
      </c>
      <c r="AA166">
        <v>500</v>
      </c>
      <c r="AB166" t="s">
        <v>192</v>
      </c>
      <c r="AC166">
        <v>20</v>
      </c>
      <c r="AD166" t="s">
        <v>193</v>
      </c>
      <c r="AE166">
        <v>50</v>
      </c>
    </row>
    <row r="167" spans="1:31">
      <c r="A167">
        <v>662</v>
      </c>
      <c r="B167" t="s">
        <v>182</v>
      </c>
      <c r="C167">
        <v>114</v>
      </c>
      <c r="D167" t="s">
        <v>183</v>
      </c>
      <c r="E167" t="s">
        <v>184</v>
      </c>
      <c r="F167">
        <v>268.964</v>
      </c>
      <c r="G167" t="s">
        <v>185</v>
      </c>
      <c r="H167">
        <v>1.13E-4</v>
      </c>
      <c r="I167" t="s">
        <v>25</v>
      </c>
      <c r="J167" t="s">
        <v>290</v>
      </c>
      <c r="K167">
        <v>7.7554340000000002</v>
      </c>
      <c r="L167" t="s">
        <v>25</v>
      </c>
      <c r="M167" t="s">
        <v>291</v>
      </c>
      <c r="N167">
        <v>1.21E-4</v>
      </c>
      <c r="O167" t="s">
        <v>25</v>
      </c>
      <c r="P167" t="s">
        <v>186</v>
      </c>
      <c r="Q167" t="e">
        <f t="shared" si="5"/>
        <v>#NAME?</v>
      </c>
      <c r="R167" t="s">
        <v>25</v>
      </c>
      <c r="S167" t="s">
        <v>24</v>
      </c>
      <c r="T167">
        <v>11.292704000000001</v>
      </c>
      <c r="U167" t="s">
        <v>25</v>
      </c>
      <c r="V167" t="s">
        <v>189</v>
      </c>
      <c r="W167">
        <v>1000000</v>
      </c>
      <c r="X167" t="s">
        <v>190</v>
      </c>
      <c r="Y167">
        <v>10</v>
      </c>
      <c r="Z167" t="s">
        <v>191</v>
      </c>
      <c r="AA167">
        <v>500</v>
      </c>
      <c r="AB167" t="s">
        <v>192</v>
      </c>
      <c r="AC167">
        <v>20</v>
      </c>
      <c r="AD167" t="s">
        <v>193</v>
      </c>
      <c r="AE167">
        <v>30</v>
      </c>
    </row>
    <row r="168" spans="1:31">
      <c r="A168">
        <v>661</v>
      </c>
      <c r="B168" t="s">
        <v>182</v>
      </c>
      <c r="C168">
        <v>114</v>
      </c>
      <c r="D168" t="s">
        <v>183</v>
      </c>
      <c r="E168" t="s">
        <v>184</v>
      </c>
      <c r="F168">
        <v>266.25799999999998</v>
      </c>
      <c r="G168" t="s">
        <v>185</v>
      </c>
      <c r="H168">
        <v>1.27E-4</v>
      </c>
      <c r="I168" t="s">
        <v>25</v>
      </c>
      <c r="J168" t="s">
        <v>290</v>
      </c>
      <c r="K168">
        <v>10.812611</v>
      </c>
      <c r="L168" t="s">
        <v>25</v>
      </c>
      <c r="M168" t="s">
        <v>291</v>
      </c>
      <c r="N168">
        <v>1.3799999999999999E-4</v>
      </c>
      <c r="O168" t="s">
        <v>25</v>
      </c>
      <c r="P168" t="s">
        <v>186</v>
      </c>
      <c r="Q168" t="e">
        <f t="shared" si="5"/>
        <v>#NAME?</v>
      </c>
      <c r="R168" t="s">
        <v>25</v>
      </c>
      <c r="S168" t="s">
        <v>24</v>
      </c>
      <c r="T168">
        <v>7.2861570000000002</v>
      </c>
      <c r="U168" t="s">
        <v>25</v>
      </c>
      <c r="V168" t="s">
        <v>189</v>
      </c>
      <c r="W168">
        <v>1000000</v>
      </c>
      <c r="X168" t="s">
        <v>190</v>
      </c>
      <c r="Y168">
        <v>10</v>
      </c>
      <c r="Z168" t="s">
        <v>191</v>
      </c>
      <c r="AA168">
        <v>500</v>
      </c>
      <c r="AB168" t="s">
        <v>192</v>
      </c>
      <c r="AC168">
        <v>20</v>
      </c>
      <c r="AD168" t="s">
        <v>193</v>
      </c>
      <c r="AE168">
        <v>100</v>
      </c>
    </row>
    <row r="169" spans="1:31">
      <c r="A169">
        <v>660</v>
      </c>
      <c r="B169" t="s">
        <v>182</v>
      </c>
      <c r="C169">
        <v>114</v>
      </c>
      <c r="D169" t="s">
        <v>183</v>
      </c>
      <c r="E169" t="s">
        <v>184</v>
      </c>
      <c r="F169">
        <v>186.62200000000001</v>
      </c>
      <c r="G169" t="s">
        <v>185</v>
      </c>
      <c r="H169">
        <v>1.37E-4</v>
      </c>
      <c r="I169" t="s">
        <v>25</v>
      </c>
      <c r="J169" t="s">
        <v>290</v>
      </c>
      <c r="K169">
        <v>9.1420189999999995</v>
      </c>
      <c r="L169" t="s">
        <v>25</v>
      </c>
      <c r="M169" t="s">
        <v>291</v>
      </c>
      <c r="N169">
        <v>1.46E-4</v>
      </c>
      <c r="O169" t="s">
        <v>25</v>
      </c>
      <c r="P169" t="s">
        <v>186</v>
      </c>
      <c r="Q169" t="e">
        <f t="shared" si="5"/>
        <v>#NAME?</v>
      </c>
      <c r="R169" t="s">
        <v>25</v>
      </c>
      <c r="S169" t="s">
        <v>24</v>
      </c>
      <c r="T169">
        <v>6.1274769999999998</v>
      </c>
      <c r="U169" t="s">
        <v>25</v>
      </c>
      <c r="V169" t="s">
        <v>189</v>
      </c>
      <c r="W169">
        <v>1000000</v>
      </c>
      <c r="X169" t="s">
        <v>190</v>
      </c>
      <c r="Y169">
        <v>10</v>
      </c>
      <c r="Z169" t="s">
        <v>191</v>
      </c>
      <c r="AA169">
        <v>500</v>
      </c>
      <c r="AB169" t="s">
        <v>192</v>
      </c>
      <c r="AC169">
        <v>20</v>
      </c>
      <c r="AD169" t="s">
        <v>193</v>
      </c>
      <c r="AE169">
        <v>300</v>
      </c>
    </row>
    <row r="170" spans="1:31">
      <c r="A170">
        <v>659</v>
      </c>
      <c r="B170" t="s">
        <v>182</v>
      </c>
      <c r="C170">
        <v>114</v>
      </c>
      <c r="D170" t="s">
        <v>183</v>
      </c>
      <c r="E170" t="s">
        <v>184</v>
      </c>
      <c r="F170">
        <v>182.03800000000001</v>
      </c>
      <c r="G170" t="s">
        <v>185</v>
      </c>
      <c r="H170">
        <v>1.5799999999999999E-4</v>
      </c>
      <c r="I170" t="s">
        <v>25</v>
      </c>
      <c r="J170" t="s">
        <v>290</v>
      </c>
      <c r="K170">
        <v>8.0806290000000001</v>
      </c>
      <c r="L170" t="s">
        <v>25</v>
      </c>
      <c r="M170" t="s">
        <v>291</v>
      </c>
      <c r="N170">
        <v>1.66E-4</v>
      </c>
      <c r="O170" t="s">
        <v>25</v>
      </c>
      <c r="P170" t="s">
        <v>186</v>
      </c>
      <c r="Q170" t="e">
        <f t="shared" si="5"/>
        <v>#NAME?</v>
      </c>
      <c r="R170" t="s">
        <v>25</v>
      </c>
      <c r="S170" t="s">
        <v>24</v>
      </c>
      <c r="T170">
        <v>5.9440460000000002</v>
      </c>
      <c r="U170" t="s">
        <v>25</v>
      </c>
      <c r="V170" t="s">
        <v>189</v>
      </c>
      <c r="W170">
        <v>1000000</v>
      </c>
      <c r="X170" t="s">
        <v>190</v>
      </c>
      <c r="Y170">
        <v>10</v>
      </c>
      <c r="Z170" t="s">
        <v>191</v>
      </c>
      <c r="AA170">
        <v>500</v>
      </c>
      <c r="AB170" t="s">
        <v>192</v>
      </c>
      <c r="AC170">
        <v>20</v>
      </c>
      <c r="AD170" t="s">
        <v>193</v>
      </c>
      <c r="AE170">
        <v>500</v>
      </c>
    </row>
    <row r="171" spans="1:31">
      <c r="A171">
        <v>658</v>
      </c>
      <c r="B171" t="s">
        <v>182</v>
      </c>
      <c r="C171">
        <v>114</v>
      </c>
      <c r="D171" t="s">
        <v>183</v>
      </c>
      <c r="E171" t="s">
        <v>184</v>
      </c>
      <c r="F171">
        <v>134.47399999999999</v>
      </c>
      <c r="G171" t="s">
        <v>185</v>
      </c>
      <c r="H171">
        <v>1.92E-4</v>
      </c>
      <c r="I171" t="s">
        <v>25</v>
      </c>
      <c r="J171" t="s">
        <v>290</v>
      </c>
      <c r="K171">
        <v>8.4658280000000001</v>
      </c>
      <c r="L171" t="s">
        <v>25</v>
      </c>
      <c r="M171" t="s">
        <v>291</v>
      </c>
      <c r="N171">
        <v>2.0000000000000001E-4</v>
      </c>
      <c r="O171" t="s">
        <v>25</v>
      </c>
      <c r="P171" t="s">
        <v>186</v>
      </c>
      <c r="Q171" t="e">
        <f t="shared" si="5"/>
        <v>#NAME?</v>
      </c>
      <c r="R171" t="s">
        <v>25</v>
      </c>
      <c r="S171" t="s">
        <v>24</v>
      </c>
      <c r="T171">
        <v>5.8456250000000001</v>
      </c>
      <c r="U171" t="s">
        <v>25</v>
      </c>
      <c r="V171" t="s">
        <v>189</v>
      </c>
      <c r="W171">
        <v>1000000</v>
      </c>
      <c r="X171" t="s">
        <v>190</v>
      </c>
      <c r="Y171">
        <v>10</v>
      </c>
      <c r="Z171" t="s">
        <v>191</v>
      </c>
      <c r="AA171">
        <v>500</v>
      </c>
      <c r="AB171" t="s">
        <v>192</v>
      </c>
      <c r="AC171">
        <v>20</v>
      </c>
      <c r="AD171" t="s">
        <v>193</v>
      </c>
      <c r="AE171">
        <v>700</v>
      </c>
    </row>
    <row r="172" spans="1:31">
      <c r="A172">
        <v>657</v>
      </c>
      <c r="B172" t="s">
        <v>182</v>
      </c>
      <c r="C172">
        <v>114</v>
      </c>
      <c r="D172" t="s">
        <v>183</v>
      </c>
      <c r="E172" t="s">
        <v>184</v>
      </c>
      <c r="F172">
        <v>217.88800000000001</v>
      </c>
      <c r="G172" t="s">
        <v>185</v>
      </c>
      <c r="H172">
        <v>2.33E-4</v>
      </c>
      <c r="I172" t="s">
        <v>25</v>
      </c>
      <c r="J172" t="s">
        <v>290</v>
      </c>
      <c r="K172">
        <v>8.8361800000000006</v>
      </c>
      <c r="L172" t="s">
        <v>25</v>
      </c>
      <c r="M172" t="s">
        <v>291</v>
      </c>
      <c r="N172">
        <v>2.41E-4</v>
      </c>
      <c r="O172" t="s">
        <v>25</v>
      </c>
      <c r="P172" t="s">
        <v>186</v>
      </c>
      <c r="Q172" t="e">
        <f t="shared" si="5"/>
        <v>#NAME?</v>
      </c>
      <c r="R172" t="s">
        <v>25</v>
      </c>
      <c r="S172" t="s">
        <v>24</v>
      </c>
      <c r="T172">
        <v>5.932912</v>
      </c>
      <c r="U172" t="s">
        <v>25</v>
      </c>
      <c r="V172" t="s">
        <v>189</v>
      </c>
      <c r="W172">
        <v>1000000</v>
      </c>
      <c r="X172" t="s">
        <v>190</v>
      </c>
      <c r="Y172">
        <v>10</v>
      </c>
      <c r="Z172" t="s">
        <v>191</v>
      </c>
      <c r="AA172">
        <v>500</v>
      </c>
      <c r="AB172" t="s">
        <v>192</v>
      </c>
      <c r="AC172">
        <v>20</v>
      </c>
      <c r="AD172" t="s">
        <v>193</v>
      </c>
      <c r="AE172">
        <v>900</v>
      </c>
    </row>
    <row r="173" spans="1:31">
      <c r="A173">
        <v>655</v>
      </c>
      <c r="B173" t="s">
        <v>182</v>
      </c>
      <c r="C173">
        <v>114</v>
      </c>
      <c r="D173" t="s">
        <v>183</v>
      </c>
      <c r="E173" t="s">
        <v>184</v>
      </c>
      <c r="F173">
        <v>144.53</v>
      </c>
      <c r="G173" t="s">
        <v>185</v>
      </c>
      <c r="H173">
        <v>2.33E-4</v>
      </c>
      <c r="I173" t="s">
        <v>25</v>
      </c>
      <c r="J173" t="s">
        <v>290</v>
      </c>
      <c r="K173">
        <v>8.8232890000000008</v>
      </c>
      <c r="L173" t="s">
        <v>25</v>
      </c>
      <c r="M173" t="s">
        <v>291</v>
      </c>
      <c r="N173">
        <v>2.42E-4</v>
      </c>
      <c r="O173" t="s">
        <v>25</v>
      </c>
      <c r="P173" t="s">
        <v>186</v>
      </c>
      <c r="Q173" t="e">
        <f t="shared" si="5"/>
        <v>#NAME?</v>
      </c>
      <c r="R173" t="s">
        <v>25</v>
      </c>
      <c r="S173" t="s">
        <v>24</v>
      </c>
      <c r="T173">
        <v>5.7775749999999997</v>
      </c>
      <c r="U173" t="s">
        <v>25</v>
      </c>
      <c r="V173" t="s">
        <v>189</v>
      </c>
      <c r="W173">
        <v>1000000</v>
      </c>
      <c r="X173" t="s">
        <v>190</v>
      </c>
      <c r="Y173">
        <v>10</v>
      </c>
      <c r="Z173" t="s">
        <v>191</v>
      </c>
      <c r="AA173">
        <v>500</v>
      </c>
      <c r="AB173" t="s">
        <v>192</v>
      </c>
      <c r="AC173">
        <v>20</v>
      </c>
      <c r="AD173" t="s">
        <v>193</v>
      </c>
      <c r="AE173">
        <v>900</v>
      </c>
    </row>
    <row r="174" spans="1:31">
      <c r="A174">
        <v>655</v>
      </c>
      <c r="B174" t="s">
        <v>182</v>
      </c>
      <c r="C174">
        <v>114</v>
      </c>
      <c r="D174" t="s">
        <v>183</v>
      </c>
      <c r="E174" t="s">
        <v>184</v>
      </c>
      <c r="F174">
        <v>217.88800000000001</v>
      </c>
      <c r="G174" t="s">
        <v>185</v>
      </c>
      <c r="H174">
        <v>2.31E-4</v>
      </c>
      <c r="I174" t="s">
        <v>25</v>
      </c>
      <c r="J174" t="s">
        <v>290</v>
      </c>
      <c r="K174">
        <v>8.6687879999999993</v>
      </c>
      <c r="L174" t="s">
        <v>25</v>
      </c>
      <c r="M174" t="s">
        <v>291</v>
      </c>
      <c r="N174">
        <v>2.4000000000000001E-4</v>
      </c>
      <c r="O174" t="s">
        <v>25</v>
      </c>
      <c r="P174" t="s">
        <v>186</v>
      </c>
      <c r="Q174" t="e">
        <f t="shared" si="5"/>
        <v>#NAME?</v>
      </c>
      <c r="R174" t="s">
        <v>25</v>
      </c>
      <c r="S174" t="s">
        <v>24</v>
      </c>
      <c r="T174">
        <v>5.8688919999999998</v>
      </c>
      <c r="U174" t="s">
        <v>25</v>
      </c>
      <c r="V174" t="s">
        <v>189</v>
      </c>
      <c r="W174">
        <v>1000000</v>
      </c>
      <c r="X174" t="s">
        <v>190</v>
      </c>
      <c r="Y174">
        <v>10</v>
      </c>
      <c r="Z174" t="s">
        <v>191</v>
      </c>
      <c r="AA174">
        <v>500</v>
      </c>
      <c r="AB174" t="s">
        <v>192</v>
      </c>
      <c r="AC174">
        <v>20</v>
      </c>
      <c r="AD174" t="s">
        <v>193</v>
      </c>
      <c r="AE174">
        <v>900</v>
      </c>
    </row>
    <row r="175" spans="1:31">
      <c r="A175">
        <v>654</v>
      </c>
      <c r="B175" t="s">
        <v>182</v>
      </c>
      <c r="C175">
        <v>57</v>
      </c>
      <c r="D175" t="s">
        <v>183</v>
      </c>
      <c r="E175" t="s">
        <v>184</v>
      </c>
      <c r="F175">
        <v>6.3959999999999999</v>
      </c>
      <c r="G175" t="s">
        <v>185</v>
      </c>
      <c r="H175">
        <v>7.2999999999999999E-5</v>
      </c>
      <c r="I175" t="s">
        <v>25</v>
      </c>
      <c r="J175" t="s">
        <v>290</v>
      </c>
      <c r="K175">
        <v>5.7149229999999998</v>
      </c>
      <c r="L175" t="s">
        <v>25</v>
      </c>
      <c r="M175" t="s">
        <v>291</v>
      </c>
      <c r="N175">
        <v>7.7999999999999999E-5</v>
      </c>
      <c r="O175" t="s">
        <v>25</v>
      </c>
      <c r="P175" t="s">
        <v>186</v>
      </c>
      <c r="Q175" t="e">
        <f t="shared" si="5"/>
        <v>#NAME?</v>
      </c>
      <c r="R175" t="s">
        <v>25</v>
      </c>
      <c r="S175" t="s">
        <v>24</v>
      </c>
      <c r="T175">
        <v>10.698055</v>
      </c>
      <c r="U175" t="s">
        <v>25</v>
      </c>
      <c r="V175" t="s">
        <v>189</v>
      </c>
      <c r="W175">
        <v>1000000</v>
      </c>
      <c r="X175" t="s">
        <v>190</v>
      </c>
      <c r="Y175">
        <v>5</v>
      </c>
      <c r="Z175" t="s">
        <v>191</v>
      </c>
      <c r="AA175">
        <v>500</v>
      </c>
      <c r="AB175" t="s">
        <v>192</v>
      </c>
      <c r="AC175">
        <v>20</v>
      </c>
      <c r="AD175" t="s">
        <v>193</v>
      </c>
      <c r="AE175">
        <v>20</v>
      </c>
    </row>
    <row r="176" spans="1:31">
      <c r="A176">
        <v>653</v>
      </c>
      <c r="B176" t="s">
        <v>182</v>
      </c>
      <c r="C176">
        <v>57</v>
      </c>
      <c r="D176" t="s">
        <v>183</v>
      </c>
      <c r="E176" t="s">
        <v>184</v>
      </c>
      <c r="F176">
        <v>79.402000000000001</v>
      </c>
      <c r="G176" t="s">
        <v>185</v>
      </c>
      <c r="H176">
        <v>7.7000000000000001E-5</v>
      </c>
      <c r="I176" t="s">
        <v>25</v>
      </c>
      <c r="J176" t="s">
        <v>290</v>
      </c>
      <c r="K176">
        <v>5.8548220000000004</v>
      </c>
      <c r="L176" t="s">
        <v>25</v>
      </c>
      <c r="M176" t="s">
        <v>291</v>
      </c>
      <c r="N176">
        <v>8.2999999999999998E-5</v>
      </c>
      <c r="O176" t="s">
        <v>25</v>
      </c>
      <c r="P176" t="s">
        <v>186</v>
      </c>
      <c r="Q176" t="e">
        <f t="shared" si="5"/>
        <v>#NAME?</v>
      </c>
      <c r="R176" t="s">
        <v>25</v>
      </c>
      <c r="S176" t="s">
        <v>24</v>
      </c>
      <c r="T176">
        <v>10.208228</v>
      </c>
      <c r="U176" t="s">
        <v>25</v>
      </c>
      <c r="V176" t="s">
        <v>189</v>
      </c>
      <c r="W176">
        <v>1000000</v>
      </c>
      <c r="X176" t="s">
        <v>190</v>
      </c>
      <c r="Y176">
        <v>5</v>
      </c>
      <c r="Z176" t="s">
        <v>191</v>
      </c>
      <c r="AA176">
        <v>500</v>
      </c>
      <c r="AB176" t="s">
        <v>192</v>
      </c>
      <c r="AC176">
        <v>20</v>
      </c>
      <c r="AD176" t="s">
        <v>193</v>
      </c>
      <c r="AE176">
        <v>20</v>
      </c>
    </row>
    <row r="177" spans="1:31">
      <c r="A177">
        <v>652</v>
      </c>
      <c r="B177" t="s">
        <v>182</v>
      </c>
      <c r="C177">
        <v>57</v>
      </c>
      <c r="D177" t="s">
        <v>183</v>
      </c>
      <c r="E177" t="s">
        <v>184</v>
      </c>
      <c r="F177">
        <v>384.63200000000001</v>
      </c>
      <c r="G177" t="s">
        <v>185</v>
      </c>
      <c r="H177">
        <v>7.1000000000000005E-5</v>
      </c>
      <c r="I177" t="s">
        <v>25</v>
      </c>
      <c r="J177" t="s">
        <v>290</v>
      </c>
      <c r="K177">
        <v>5.886355</v>
      </c>
      <c r="L177" t="s">
        <v>25</v>
      </c>
      <c r="M177" t="s">
        <v>291</v>
      </c>
      <c r="N177">
        <v>7.7000000000000001E-5</v>
      </c>
      <c r="O177" t="s">
        <v>25</v>
      </c>
      <c r="P177" t="s">
        <v>186</v>
      </c>
      <c r="Q177" t="e">
        <f t="shared" si="5"/>
        <v>#NAME?</v>
      </c>
      <c r="R177" t="s">
        <v>25</v>
      </c>
      <c r="S177" t="s">
        <v>24</v>
      </c>
      <c r="T177">
        <v>9.9106919999999992</v>
      </c>
      <c r="U177" t="s">
        <v>25</v>
      </c>
      <c r="V177" t="s">
        <v>189</v>
      </c>
      <c r="W177">
        <v>1000000</v>
      </c>
      <c r="X177" t="s">
        <v>190</v>
      </c>
      <c r="Y177">
        <v>5</v>
      </c>
      <c r="Z177" t="s">
        <v>191</v>
      </c>
      <c r="AA177">
        <v>500</v>
      </c>
      <c r="AB177" t="s">
        <v>192</v>
      </c>
      <c r="AC177">
        <v>20</v>
      </c>
      <c r="AD177" t="s">
        <v>193</v>
      </c>
      <c r="AE177">
        <v>20</v>
      </c>
    </row>
    <row r="178" spans="1:31">
      <c r="A178">
        <v>651</v>
      </c>
      <c r="B178" t="s">
        <v>182</v>
      </c>
      <c r="C178">
        <v>57</v>
      </c>
      <c r="D178" t="s">
        <v>183</v>
      </c>
      <c r="E178" t="s">
        <v>184</v>
      </c>
      <c r="F178">
        <v>1047.96</v>
      </c>
      <c r="G178" t="s">
        <v>185</v>
      </c>
      <c r="H178">
        <v>7.2000000000000002E-5</v>
      </c>
      <c r="I178" t="s">
        <v>25</v>
      </c>
      <c r="J178" t="s">
        <v>290</v>
      </c>
      <c r="K178">
        <v>5.8048690000000001</v>
      </c>
      <c r="L178" t="s">
        <v>25</v>
      </c>
      <c r="M178" t="s">
        <v>291</v>
      </c>
      <c r="N178">
        <v>7.7999999999999999E-5</v>
      </c>
      <c r="O178" t="s">
        <v>25</v>
      </c>
      <c r="P178" t="s">
        <v>186</v>
      </c>
      <c r="Q178" t="e">
        <f t="shared" si="5"/>
        <v>#NAME?</v>
      </c>
      <c r="R178" t="s">
        <v>25</v>
      </c>
      <c r="S178" t="s">
        <v>24</v>
      </c>
      <c r="T178">
        <v>10.159506</v>
      </c>
      <c r="U178" t="s">
        <v>25</v>
      </c>
      <c r="V178" t="s">
        <v>189</v>
      </c>
      <c r="W178">
        <v>1000000</v>
      </c>
      <c r="X178" t="s">
        <v>190</v>
      </c>
      <c r="Y178">
        <v>5</v>
      </c>
      <c r="Z178" t="s">
        <v>191</v>
      </c>
      <c r="AA178">
        <v>500</v>
      </c>
      <c r="AB178" t="s">
        <v>192</v>
      </c>
      <c r="AC178">
        <v>20</v>
      </c>
      <c r="AD178" t="s">
        <v>193</v>
      </c>
      <c r="AE178">
        <v>20</v>
      </c>
    </row>
    <row r="179" spans="1:31">
      <c r="A179">
        <v>650</v>
      </c>
      <c r="B179" t="s">
        <v>182</v>
      </c>
      <c r="C179">
        <v>57</v>
      </c>
      <c r="D179" t="s">
        <v>183</v>
      </c>
      <c r="E179" t="s">
        <v>184</v>
      </c>
      <c r="F179">
        <v>2634.9679999999998</v>
      </c>
      <c r="G179" t="s">
        <v>185</v>
      </c>
      <c r="H179">
        <v>7.7000000000000001E-5</v>
      </c>
      <c r="I179" t="s">
        <v>25</v>
      </c>
      <c r="J179" t="s">
        <v>290</v>
      </c>
      <c r="K179">
        <v>5.3942119999999996</v>
      </c>
      <c r="L179" t="s">
        <v>25</v>
      </c>
      <c r="M179" t="s">
        <v>291</v>
      </c>
      <c r="N179">
        <v>8.2000000000000001E-5</v>
      </c>
      <c r="O179" t="s">
        <v>25</v>
      </c>
      <c r="P179" t="s">
        <v>186</v>
      </c>
      <c r="Q179" t="e">
        <f t="shared" si="5"/>
        <v>#NAME?</v>
      </c>
      <c r="R179" t="s">
        <v>25</v>
      </c>
      <c r="S179" t="s">
        <v>24</v>
      </c>
      <c r="T179">
        <v>10.383417</v>
      </c>
      <c r="U179" t="s">
        <v>25</v>
      </c>
      <c r="V179" t="s">
        <v>189</v>
      </c>
      <c r="W179">
        <v>1000000</v>
      </c>
      <c r="X179" t="s">
        <v>190</v>
      </c>
      <c r="Y179">
        <v>5</v>
      </c>
      <c r="Z179" t="s">
        <v>191</v>
      </c>
      <c r="AA179">
        <v>500</v>
      </c>
      <c r="AB179" t="s">
        <v>192</v>
      </c>
      <c r="AC179">
        <v>20</v>
      </c>
      <c r="AD179" t="s">
        <v>193</v>
      </c>
      <c r="AE179">
        <v>20</v>
      </c>
    </row>
    <row r="180" spans="1:31">
      <c r="A180">
        <v>649</v>
      </c>
      <c r="B180" t="s">
        <v>182</v>
      </c>
      <c r="C180">
        <v>57</v>
      </c>
      <c r="D180" t="s">
        <v>183</v>
      </c>
      <c r="E180" t="s">
        <v>184</v>
      </c>
      <c r="F180">
        <v>7842.4440000000004</v>
      </c>
      <c r="G180" t="s">
        <v>185</v>
      </c>
      <c r="H180">
        <v>7.4999999999999993E-5</v>
      </c>
      <c r="I180" t="s">
        <v>25</v>
      </c>
      <c r="J180" t="s">
        <v>290</v>
      </c>
      <c r="K180">
        <v>5.128952</v>
      </c>
      <c r="L180" t="s">
        <v>25</v>
      </c>
      <c r="M180" t="s">
        <v>291</v>
      </c>
      <c r="N180">
        <v>8.0000000000000007E-5</v>
      </c>
      <c r="O180" t="s">
        <v>25</v>
      </c>
      <c r="P180" t="s">
        <v>186</v>
      </c>
      <c r="Q180" t="e">
        <f t="shared" si="5"/>
        <v>#NAME?</v>
      </c>
      <c r="R180" t="s">
        <v>25</v>
      </c>
      <c r="S180" t="s">
        <v>24</v>
      </c>
      <c r="T180">
        <v>10.356465999999999</v>
      </c>
      <c r="U180" t="s">
        <v>25</v>
      </c>
      <c r="V180" t="s">
        <v>189</v>
      </c>
      <c r="W180">
        <v>1000000</v>
      </c>
      <c r="X180" t="s">
        <v>190</v>
      </c>
      <c r="Y180">
        <v>5</v>
      </c>
      <c r="Z180" t="s">
        <v>191</v>
      </c>
      <c r="AA180">
        <v>500</v>
      </c>
      <c r="AB180" t="s">
        <v>192</v>
      </c>
      <c r="AC180">
        <v>20</v>
      </c>
      <c r="AD180" t="s">
        <v>193</v>
      </c>
      <c r="AE180">
        <v>20</v>
      </c>
    </row>
    <row r="181" spans="1:31">
      <c r="A181">
        <v>648</v>
      </c>
      <c r="B181" t="s">
        <v>182</v>
      </c>
      <c r="C181">
        <v>57</v>
      </c>
      <c r="D181" t="s">
        <v>183</v>
      </c>
      <c r="E181" t="s">
        <v>184</v>
      </c>
      <c r="F181">
        <v>25900.444</v>
      </c>
      <c r="G181" t="s">
        <v>185</v>
      </c>
      <c r="H181">
        <v>7.3999999999999996E-5</v>
      </c>
      <c r="I181" t="s">
        <v>25</v>
      </c>
      <c r="J181" t="s">
        <v>290</v>
      </c>
      <c r="K181">
        <v>5.0178880000000001</v>
      </c>
      <c r="L181" t="s">
        <v>25</v>
      </c>
      <c r="M181" t="s">
        <v>291</v>
      </c>
      <c r="N181">
        <v>7.8999999999999996E-5</v>
      </c>
      <c r="O181" t="s">
        <v>25</v>
      </c>
      <c r="P181" t="s">
        <v>186</v>
      </c>
      <c r="Q181" t="e">
        <f t="shared" si="5"/>
        <v>#NAME?</v>
      </c>
      <c r="R181" t="s">
        <v>25</v>
      </c>
      <c r="S181" t="s">
        <v>24</v>
      </c>
      <c r="T181">
        <v>10.134857999999999</v>
      </c>
      <c r="U181" t="s">
        <v>25</v>
      </c>
      <c r="V181" t="s">
        <v>189</v>
      </c>
      <c r="W181">
        <v>1000000</v>
      </c>
      <c r="X181" t="s">
        <v>190</v>
      </c>
      <c r="Y181">
        <v>5</v>
      </c>
      <c r="Z181" t="s">
        <v>191</v>
      </c>
      <c r="AA181">
        <v>500</v>
      </c>
      <c r="AB181" t="s">
        <v>192</v>
      </c>
      <c r="AC181">
        <v>20</v>
      </c>
      <c r="AD181" t="s">
        <v>193</v>
      </c>
      <c r="AE181">
        <v>20</v>
      </c>
    </row>
    <row r="182" spans="1:31">
      <c r="A182">
        <v>647</v>
      </c>
      <c r="B182" t="s">
        <v>182</v>
      </c>
      <c r="C182">
        <v>57</v>
      </c>
      <c r="D182" t="s">
        <v>183</v>
      </c>
      <c r="E182" t="s">
        <v>184</v>
      </c>
      <c r="F182">
        <v>78475.820000000007</v>
      </c>
      <c r="G182" t="s">
        <v>185</v>
      </c>
      <c r="H182">
        <v>7.6000000000000004E-5</v>
      </c>
      <c r="I182" t="s">
        <v>25</v>
      </c>
      <c r="J182" t="s">
        <v>290</v>
      </c>
      <c r="K182">
        <v>4.9359120000000001</v>
      </c>
      <c r="L182" t="s">
        <v>25</v>
      </c>
      <c r="M182" t="s">
        <v>291</v>
      </c>
      <c r="N182">
        <v>8.1000000000000004E-5</v>
      </c>
      <c r="O182" t="s">
        <v>25</v>
      </c>
      <c r="P182" t="s">
        <v>186</v>
      </c>
      <c r="Q182" t="e">
        <f t="shared" si="5"/>
        <v>#NAME?</v>
      </c>
      <c r="R182" t="s">
        <v>25</v>
      </c>
      <c r="S182" t="s">
        <v>24</v>
      </c>
      <c r="T182">
        <v>10.778922</v>
      </c>
      <c r="U182" t="s">
        <v>25</v>
      </c>
      <c r="V182" t="s">
        <v>189</v>
      </c>
      <c r="W182">
        <v>1000000</v>
      </c>
      <c r="X182" t="s">
        <v>190</v>
      </c>
      <c r="Y182">
        <v>5</v>
      </c>
      <c r="Z182" t="s">
        <v>191</v>
      </c>
      <c r="AA182">
        <v>500</v>
      </c>
      <c r="AB182" t="s">
        <v>192</v>
      </c>
      <c r="AC182">
        <v>20</v>
      </c>
      <c r="AD182" t="s">
        <v>193</v>
      </c>
      <c r="AE182">
        <v>20</v>
      </c>
    </row>
    <row r="183" spans="1:31">
      <c r="A183">
        <v>646</v>
      </c>
      <c r="B183" t="s">
        <v>182</v>
      </c>
      <c r="C183">
        <v>57</v>
      </c>
      <c r="D183" t="s">
        <v>183</v>
      </c>
      <c r="E183" t="s">
        <v>184</v>
      </c>
      <c r="F183">
        <v>332942.20199999999</v>
      </c>
      <c r="G183" t="s">
        <v>185</v>
      </c>
      <c r="H183">
        <v>7.2000000000000002E-5</v>
      </c>
      <c r="I183" t="s">
        <v>25</v>
      </c>
      <c r="J183" t="s">
        <v>290</v>
      </c>
      <c r="K183">
        <v>4.964251</v>
      </c>
      <c r="L183" t="s">
        <v>25</v>
      </c>
      <c r="M183" t="s">
        <v>291</v>
      </c>
      <c r="N183">
        <v>7.7000000000000001E-5</v>
      </c>
      <c r="O183" t="s">
        <v>25</v>
      </c>
      <c r="P183" t="s">
        <v>186</v>
      </c>
      <c r="Q183" t="e">
        <f t="shared" si="5"/>
        <v>#NAME?</v>
      </c>
      <c r="R183" t="s">
        <v>25</v>
      </c>
      <c r="S183" t="s">
        <v>24</v>
      </c>
      <c r="T183">
        <v>11.532878999999999</v>
      </c>
      <c r="U183" t="s">
        <v>25</v>
      </c>
      <c r="V183" t="s">
        <v>189</v>
      </c>
      <c r="W183">
        <v>1000000</v>
      </c>
      <c r="X183" t="s">
        <v>190</v>
      </c>
      <c r="Y183">
        <v>5</v>
      </c>
      <c r="Z183" t="s">
        <v>191</v>
      </c>
      <c r="AA183">
        <v>500</v>
      </c>
      <c r="AB183" t="s">
        <v>192</v>
      </c>
      <c r="AC183">
        <v>20</v>
      </c>
      <c r="AD183" t="s">
        <v>193</v>
      </c>
      <c r="AE183">
        <v>20</v>
      </c>
    </row>
    <row r="184" spans="1:31">
      <c r="A184">
        <v>644</v>
      </c>
      <c r="B184" t="s">
        <v>182</v>
      </c>
      <c r="C184">
        <v>57</v>
      </c>
      <c r="D184" t="s">
        <v>183</v>
      </c>
      <c r="E184" t="s">
        <v>184</v>
      </c>
      <c r="F184">
        <v>25900.27</v>
      </c>
      <c r="G184" t="s">
        <v>185</v>
      </c>
      <c r="H184">
        <v>7.3999999999999996E-5</v>
      </c>
      <c r="I184" t="s">
        <v>25</v>
      </c>
      <c r="J184" t="s">
        <v>290</v>
      </c>
      <c r="K184">
        <v>4.9629099999999999</v>
      </c>
      <c r="L184" t="s">
        <v>25</v>
      </c>
      <c r="M184" t="s">
        <v>291</v>
      </c>
      <c r="N184">
        <v>7.8999999999999996E-5</v>
      </c>
      <c r="O184" t="s">
        <v>25</v>
      </c>
      <c r="P184" t="s">
        <v>186</v>
      </c>
      <c r="Q184" t="e">
        <f t="shared" si="5"/>
        <v>#NAME?</v>
      </c>
      <c r="R184" t="s">
        <v>25</v>
      </c>
      <c r="S184" t="s">
        <v>24</v>
      </c>
      <c r="T184">
        <v>10.076364</v>
      </c>
      <c r="U184" t="s">
        <v>25</v>
      </c>
      <c r="V184" t="s">
        <v>189</v>
      </c>
      <c r="W184">
        <v>1000000</v>
      </c>
      <c r="X184" t="s">
        <v>190</v>
      </c>
      <c r="Y184">
        <v>5</v>
      </c>
      <c r="Z184" t="s">
        <v>191</v>
      </c>
      <c r="AA184">
        <v>500</v>
      </c>
      <c r="AB184" t="s">
        <v>192</v>
      </c>
      <c r="AC184">
        <v>20</v>
      </c>
      <c r="AD184" t="s">
        <v>193</v>
      </c>
      <c r="AE184">
        <v>20</v>
      </c>
    </row>
    <row r="185" spans="1:31">
      <c r="A185">
        <v>643</v>
      </c>
      <c r="B185" t="s">
        <v>182</v>
      </c>
      <c r="C185">
        <v>57</v>
      </c>
      <c r="D185" t="s">
        <v>183</v>
      </c>
      <c r="E185" t="s">
        <v>184</v>
      </c>
      <c r="F185">
        <v>6.3959999999999999</v>
      </c>
      <c r="G185" t="s">
        <v>185</v>
      </c>
      <c r="H185">
        <v>7.2999999999999999E-5</v>
      </c>
      <c r="I185" t="s">
        <v>25</v>
      </c>
      <c r="J185" t="s">
        <v>290</v>
      </c>
      <c r="K185">
        <v>5.7137919999999998</v>
      </c>
      <c r="L185" t="s">
        <v>25</v>
      </c>
      <c r="M185" t="s">
        <v>291</v>
      </c>
      <c r="N185">
        <v>7.7999999999999999E-5</v>
      </c>
      <c r="O185" t="s">
        <v>25</v>
      </c>
      <c r="P185" t="s">
        <v>186</v>
      </c>
      <c r="Q185" t="e">
        <f t="shared" si="5"/>
        <v>#NAME?</v>
      </c>
      <c r="R185" t="s">
        <v>25</v>
      </c>
      <c r="S185" t="s">
        <v>24</v>
      </c>
      <c r="T185">
        <v>10.713138000000001</v>
      </c>
      <c r="U185" t="s">
        <v>25</v>
      </c>
      <c r="V185" t="s">
        <v>189</v>
      </c>
      <c r="W185">
        <v>1000000</v>
      </c>
      <c r="X185" t="s">
        <v>190</v>
      </c>
      <c r="Y185">
        <v>5</v>
      </c>
      <c r="Z185" t="s">
        <v>191</v>
      </c>
      <c r="AA185">
        <v>500</v>
      </c>
      <c r="AB185" t="s">
        <v>192</v>
      </c>
      <c r="AC185">
        <v>20</v>
      </c>
      <c r="AD185" t="s">
        <v>193</v>
      </c>
      <c r="AE185">
        <v>20</v>
      </c>
    </row>
    <row r="186" spans="1:31">
      <c r="A186">
        <v>641</v>
      </c>
      <c r="B186" t="s">
        <v>182</v>
      </c>
      <c r="C186">
        <v>114</v>
      </c>
      <c r="D186" t="s">
        <v>183</v>
      </c>
      <c r="E186" t="s">
        <v>184</v>
      </c>
      <c r="F186">
        <v>54263.773999999998</v>
      </c>
      <c r="G186" t="s">
        <v>185</v>
      </c>
      <c r="H186">
        <v>9.2999999999999997E-5</v>
      </c>
      <c r="I186" t="s">
        <v>25</v>
      </c>
      <c r="J186" t="s">
        <v>290</v>
      </c>
      <c r="K186">
        <v>7.7497239999999996</v>
      </c>
      <c r="L186" t="s">
        <v>25</v>
      </c>
      <c r="M186" t="s">
        <v>291</v>
      </c>
      <c r="N186">
        <v>1.01E-4</v>
      </c>
      <c r="O186" t="s">
        <v>25</v>
      </c>
      <c r="P186" t="s">
        <v>186</v>
      </c>
      <c r="Q186" t="e">
        <f t="shared" si="5"/>
        <v>#NAME?</v>
      </c>
      <c r="R186" t="s">
        <v>25</v>
      </c>
      <c r="S186" t="s">
        <v>24</v>
      </c>
      <c r="T186">
        <v>14.713718</v>
      </c>
      <c r="U186" t="s">
        <v>25</v>
      </c>
      <c r="V186" t="s">
        <v>189</v>
      </c>
      <c r="W186">
        <v>1000000</v>
      </c>
      <c r="X186" t="s">
        <v>190</v>
      </c>
      <c r="Y186">
        <v>10</v>
      </c>
      <c r="Z186" t="s">
        <v>191</v>
      </c>
      <c r="AA186">
        <v>500</v>
      </c>
      <c r="AB186" t="s">
        <v>192</v>
      </c>
      <c r="AC186">
        <v>20</v>
      </c>
      <c r="AD186" t="s">
        <v>193</v>
      </c>
      <c r="AE186">
        <v>20</v>
      </c>
    </row>
    <row r="187" spans="1:31">
      <c r="A187">
        <v>640</v>
      </c>
      <c r="B187" t="s">
        <v>182</v>
      </c>
      <c r="C187">
        <v>114</v>
      </c>
      <c r="D187" t="s">
        <v>183</v>
      </c>
      <c r="E187" t="s">
        <v>184</v>
      </c>
      <c r="F187">
        <v>187107.77</v>
      </c>
      <c r="G187" t="s">
        <v>185</v>
      </c>
      <c r="H187">
        <v>9.2999999999999997E-5</v>
      </c>
      <c r="I187" t="s">
        <v>25</v>
      </c>
      <c r="J187" t="s">
        <v>290</v>
      </c>
      <c r="K187">
        <v>8.2020239999999998</v>
      </c>
      <c r="L187" t="s">
        <v>25</v>
      </c>
      <c r="M187" t="s">
        <v>291</v>
      </c>
      <c r="N187">
        <v>1.01E-4</v>
      </c>
      <c r="O187" t="s">
        <v>25</v>
      </c>
      <c r="P187" t="s">
        <v>186</v>
      </c>
      <c r="Q187" t="e">
        <f t="shared" ref="Q187:Q221" si="6">-nan</f>
        <v>#NAME?</v>
      </c>
      <c r="R187" t="s">
        <v>25</v>
      </c>
      <c r="S187" t="s">
        <v>24</v>
      </c>
      <c r="T187">
        <v>14.399743000000001</v>
      </c>
      <c r="U187" t="s">
        <v>25</v>
      </c>
      <c r="V187" t="s">
        <v>189</v>
      </c>
      <c r="W187">
        <v>1000000</v>
      </c>
      <c r="X187" t="s">
        <v>190</v>
      </c>
      <c r="Y187">
        <v>10</v>
      </c>
      <c r="Z187" t="s">
        <v>191</v>
      </c>
      <c r="AA187">
        <v>500</v>
      </c>
      <c r="AB187" t="s">
        <v>192</v>
      </c>
      <c r="AC187">
        <v>20</v>
      </c>
      <c r="AD187" t="s">
        <v>193</v>
      </c>
      <c r="AE187">
        <v>20</v>
      </c>
    </row>
    <row r="188" spans="1:31">
      <c r="A188">
        <v>639</v>
      </c>
      <c r="B188" t="s">
        <v>182</v>
      </c>
      <c r="C188">
        <v>114</v>
      </c>
      <c r="D188" t="s">
        <v>183</v>
      </c>
      <c r="E188" t="s">
        <v>184</v>
      </c>
      <c r="F188">
        <v>187107.77</v>
      </c>
      <c r="G188" t="s">
        <v>185</v>
      </c>
      <c r="H188">
        <v>9.1000000000000003E-5</v>
      </c>
      <c r="I188" t="s">
        <v>25</v>
      </c>
      <c r="J188" t="s">
        <v>290</v>
      </c>
      <c r="K188">
        <v>8.3014419999999998</v>
      </c>
      <c r="L188" t="s">
        <v>25</v>
      </c>
      <c r="M188" t="s">
        <v>291</v>
      </c>
      <c r="N188">
        <v>1E-4</v>
      </c>
      <c r="O188" t="s">
        <v>25</v>
      </c>
      <c r="P188" t="s">
        <v>186</v>
      </c>
      <c r="Q188" t="e">
        <f t="shared" si="6"/>
        <v>#NAME?</v>
      </c>
      <c r="R188" t="s">
        <v>25</v>
      </c>
      <c r="S188" t="s">
        <v>24</v>
      </c>
      <c r="T188">
        <v>14.414832000000001</v>
      </c>
      <c r="U188" t="s">
        <v>25</v>
      </c>
      <c r="V188" t="s">
        <v>189</v>
      </c>
      <c r="W188">
        <v>1000000</v>
      </c>
      <c r="X188" t="s">
        <v>190</v>
      </c>
      <c r="Y188">
        <v>10</v>
      </c>
      <c r="Z188" t="s">
        <v>191</v>
      </c>
      <c r="AA188">
        <v>500</v>
      </c>
      <c r="AB188" t="s">
        <v>192</v>
      </c>
      <c r="AC188">
        <v>20</v>
      </c>
      <c r="AD188" t="s">
        <v>193</v>
      </c>
      <c r="AE188">
        <v>20</v>
      </c>
    </row>
    <row r="189" spans="1:31">
      <c r="A189">
        <v>639</v>
      </c>
      <c r="B189" t="s">
        <v>182</v>
      </c>
      <c r="C189">
        <v>114</v>
      </c>
      <c r="D189" t="s">
        <v>183</v>
      </c>
      <c r="E189" t="s">
        <v>184</v>
      </c>
      <c r="F189">
        <v>0.08</v>
      </c>
      <c r="G189" t="s">
        <v>185</v>
      </c>
      <c r="H189">
        <v>9.2999999999999997E-5</v>
      </c>
      <c r="I189" t="s">
        <v>25</v>
      </c>
      <c r="J189" t="s">
        <v>290</v>
      </c>
      <c r="K189">
        <v>8.5182099999999998</v>
      </c>
      <c r="L189" t="s">
        <v>25</v>
      </c>
      <c r="M189" t="s">
        <v>291</v>
      </c>
      <c r="N189">
        <v>1.02E-4</v>
      </c>
      <c r="O189" t="s">
        <v>25</v>
      </c>
      <c r="P189" t="s">
        <v>186</v>
      </c>
      <c r="Q189" t="e">
        <f t="shared" si="6"/>
        <v>#NAME?</v>
      </c>
      <c r="R189" t="s">
        <v>25</v>
      </c>
      <c r="S189" t="s">
        <v>24</v>
      </c>
      <c r="T189">
        <v>18.247149</v>
      </c>
      <c r="U189" t="s">
        <v>25</v>
      </c>
      <c r="V189" t="s">
        <v>189</v>
      </c>
      <c r="W189">
        <v>1000000</v>
      </c>
      <c r="X189" t="s">
        <v>190</v>
      </c>
      <c r="Y189">
        <v>10</v>
      </c>
      <c r="Z189" t="s">
        <v>191</v>
      </c>
      <c r="AA189">
        <v>500</v>
      </c>
      <c r="AB189" t="s">
        <v>192</v>
      </c>
      <c r="AC189">
        <v>20</v>
      </c>
      <c r="AD189" t="s">
        <v>193</v>
      </c>
      <c r="AE189">
        <v>20</v>
      </c>
    </row>
    <row r="190" spans="1:31">
      <c r="A190">
        <v>639</v>
      </c>
      <c r="B190" t="s">
        <v>182</v>
      </c>
      <c r="C190">
        <v>114</v>
      </c>
      <c r="D190" t="s">
        <v>183</v>
      </c>
      <c r="E190" t="s">
        <v>184</v>
      </c>
      <c r="F190">
        <v>0</v>
      </c>
      <c r="G190" t="s">
        <v>185</v>
      </c>
      <c r="H190">
        <v>9.1000000000000003E-5</v>
      </c>
      <c r="I190" t="s">
        <v>25</v>
      </c>
      <c r="J190" t="s">
        <v>290</v>
      </c>
      <c r="K190">
        <v>7.880979</v>
      </c>
      <c r="L190" t="s">
        <v>25</v>
      </c>
      <c r="M190" t="s">
        <v>291</v>
      </c>
      <c r="N190">
        <v>9.8999999999999994E-5</v>
      </c>
      <c r="O190" t="s">
        <v>25</v>
      </c>
      <c r="P190" t="s">
        <v>186</v>
      </c>
      <c r="Q190" t="e">
        <f t="shared" si="6"/>
        <v>#NAME?</v>
      </c>
      <c r="R190" t="s">
        <v>25</v>
      </c>
      <c r="S190" t="s">
        <v>24</v>
      </c>
      <c r="T190">
        <v>17.612558</v>
      </c>
      <c r="U190" t="s">
        <v>25</v>
      </c>
      <c r="V190" t="s">
        <v>189</v>
      </c>
      <c r="W190">
        <v>1000000</v>
      </c>
      <c r="X190" t="s">
        <v>190</v>
      </c>
      <c r="Y190">
        <v>10</v>
      </c>
      <c r="Z190" t="s">
        <v>191</v>
      </c>
      <c r="AA190">
        <v>500</v>
      </c>
      <c r="AB190" t="s">
        <v>192</v>
      </c>
      <c r="AC190">
        <v>20</v>
      </c>
      <c r="AD190" t="s">
        <v>193</v>
      </c>
      <c r="AE190">
        <v>20</v>
      </c>
    </row>
    <row r="191" spans="1:31">
      <c r="A191">
        <v>638</v>
      </c>
      <c r="B191" t="s">
        <v>182</v>
      </c>
      <c r="C191">
        <v>57</v>
      </c>
      <c r="D191" t="s">
        <v>183</v>
      </c>
      <c r="E191" t="s">
        <v>184</v>
      </c>
      <c r="F191">
        <v>9.67</v>
      </c>
      <c r="G191" t="s">
        <v>185</v>
      </c>
      <c r="H191">
        <v>7.2000000000000002E-5</v>
      </c>
      <c r="I191" t="s">
        <v>25</v>
      </c>
      <c r="J191" t="s">
        <v>290</v>
      </c>
      <c r="K191">
        <v>5.7405200000000001</v>
      </c>
      <c r="L191" t="s">
        <v>25</v>
      </c>
      <c r="M191" t="s">
        <v>291</v>
      </c>
      <c r="N191">
        <v>7.7999999999999999E-5</v>
      </c>
      <c r="O191" t="s">
        <v>25</v>
      </c>
      <c r="P191" t="s">
        <v>186</v>
      </c>
      <c r="Q191" t="e">
        <f t="shared" si="6"/>
        <v>#NAME?</v>
      </c>
      <c r="R191" t="s">
        <v>25</v>
      </c>
      <c r="S191" t="s">
        <v>24</v>
      </c>
      <c r="T191">
        <v>12.903074999999999</v>
      </c>
      <c r="U191" t="s">
        <v>25</v>
      </c>
      <c r="V191" t="s">
        <v>189</v>
      </c>
      <c r="W191">
        <v>1000000</v>
      </c>
      <c r="X191" t="s">
        <v>190</v>
      </c>
      <c r="Y191">
        <v>5</v>
      </c>
      <c r="Z191" t="s">
        <v>191</v>
      </c>
      <c r="AA191">
        <v>500</v>
      </c>
      <c r="AB191" t="s">
        <v>192</v>
      </c>
      <c r="AC191">
        <v>20</v>
      </c>
      <c r="AD191" t="s">
        <v>193</v>
      </c>
      <c r="AE191">
        <v>20</v>
      </c>
    </row>
    <row r="192" spans="1:31">
      <c r="A192">
        <v>637</v>
      </c>
      <c r="B192" t="s">
        <v>182</v>
      </c>
      <c r="C192">
        <v>57</v>
      </c>
      <c r="D192" t="s">
        <v>183</v>
      </c>
      <c r="E192" t="s">
        <v>184</v>
      </c>
      <c r="F192">
        <v>317.11</v>
      </c>
      <c r="G192" t="s">
        <v>185</v>
      </c>
      <c r="H192">
        <v>7.6000000000000004E-5</v>
      </c>
      <c r="I192" t="s">
        <v>25</v>
      </c>
      <c r="J192" t="s">
        <v>290</v>
      </c>
      <c r="K192">
        <v>5.5888689999999999</v>
      </c>
      <c r="L192" t="s">
        <v>25</v>
      </c>
      <c r="M192" t="s">
        <v>291</v>
      </c>
      <c r="N192">
        <v>8.2000000000000001E-5</v>
      </c>
      <c r="O192" t="s">
        <v>25</v>
      </c>
      <c r="P192" t="s">
        <v>186</v>
      </c>
      <c r="Q192" t="e">
        <f t="shared" si="6"/>
        <v>#NAME?</v>
      </c>
      <c r="R192" t="s">
        <v>25</v>
      </c>
      <c r="S192" t="s">
        <v>24</v>
      </c>
      <c r="T192">
        <v>13.096888999999999</v>
      </c>
      <c r="U192" t="s">
        <v>25</v>
      </c>
      <c r="V192" t="s">
        <v>189</v>
      </c>
      <c r="W192">
        <v>1000000</v>
      </c>
      <c r="X192" t="s">
        <v>190</v>
      </c>
      <c r="Y192">
        <v>5</v>
      </c>
      <c r="Z192" t="s">
        <v>191</v>
      </c>
      <c r="AA192">
        <v>500</v>
      </c>
      <c r="AB192" t="s">
        <v>192</v>
      </c>
      <c r="AC192">
        <v>20</v>
      </c>
      <c r="AD192" t="s">
        <v>193</v>
      </c>
      <c r="AE192">
        <v>20</v>
      </c>
    </row>
    <row r="193" spans="1:31">
      <c r="A193">
        <v>636</v>
      </c>
      <c r="B193" t="s">
        <v>182</v>
      </c>
      <c r="C193">
        <v>57</v>
      </c>
      <c r="D193" t="s">
        <v>183</v>
      </c>
      <c r="E193" t="s">
        <v>184</v>
      </c>
      <c r="F193">
        <v>2351.17</v>
      </c>
      <c r="G193" t="s">
        <v>185</v>
      </c>
      <c r="H193">
        <v>7.2000000000000002E-5</v>
      </c>
      <c r="I193" t="s">
        <v>25</v>
      </c>
      <c r="J193" t="s">
        <v>290</v>
      </c>
      <c r="K193">
        <v>4.9709269999999997</v>
      </c>
      <c r="L193" t="s">
        <v>25</v>
      </c>
      <c r="M193" t="s">
        <v>291</v>
      </c>
      <c r="N193">
        <v>7.7000000000000001E-5</v>
      </c>
      <c r="O193" t="s">
        <v>25</v>
      </c>
      <c r="P193" t="s">
        <v>186</v>
      </c>
      <c r="Q193" t="e">
        <f t="shared" si="6"/>
        <v>#NAME?</v>
      </c>
      <c r="R193" t="s">
        <v>25</v>
      </c>
      <c r="S193" t="s">
        <v>24</v>
      </c>
      <c r="T193">
        <v>12.808655</v>
      </c>
      <c r="U193" t="s">
        <v>25</v>
      </c>
      <c r="V193" t="s">
        <v>189</v>
      </c>
      <c r="W193">
        <v>1000000</v>
      </c>
      <c r="X193" t="s">
        <v>190</v>
      </c>
      <c r="Y193">
        <v>5</v>
      </c>
      <c r="Z193" t="s">
        <v>191</v>
      </c>
      <c r="AA193">
        <v>500</v>
      </c>
      <c r="AB193" t="s">
        <v>192</v>
      </c>
      <c r="AC193">
        <v>20</v>
      </c>
      <c r="AD193" t="s">
        <v>193</v>
      </c>
      <c r="AE193">
        <v>20</v>
      </c>
    </row>
    <row r="194" spans="1:31">
      <c r="A194">
        <v>635</v>
      </c>
      <c r="B194" t="s">
        <v>182</v>
      </c>
      <c r="C194">
        <v>57</v>
      </c>
      <c r="D194" t="s">
        <v>183</v>
      </c>
      <c r="E194" t="s">
        <v>184</v>
      </c>
      <c r="F194">
        <v>9795.1200000000008</v>
      </c>
      <c r="G194" t="s">
        <v>185</v>
      </c>
      <c r="H194">
        <v>7.2000000000000002E-5</v>
      </c>
      <c r="I194" t="s">
        <v>25</v>
      </c>
      <c r="J194" t="s">
        <v>290</v>
      </c>
      <c r="K194">
        <v>5.7260559999999998</v>
      </c>
      <c r="L194" t="s">
        <v>25</v>
      </c>
      <c r="M194" t="s">
        <v>291</v>
      </c>
      <c r="N194">
        <v>7.7000000000000001E-5</v>
      </c>
      <c r="O194" t="s">
        <v>25</v>
      </c>
      <c r="P194" t="s">
        <v>186</v>
      </c>
      <c r="Q194" t="e">
        <f t="shared" si="6"/>
        <v>#NAME?</v>
      </c>
      <c r="R194" t="s">
        <v>25</v>
      </c>
      <c r="S194" t="s">
        <v>24</v>
      </c>
      <c r="T194">
        <v>12.177216</v>
      </c>
      <c r="U194" t="s">
        <v>25</v>
      </c>
      <c r="V194" t="s">
        <v>189</v>
      </c>
      <c r="W194">
        <v>1000000</v>
      </c>
      <c r="X194" t="s">
        <v>190</v>
      </c>
      <c r="Y194">
        <v>5</v>
      </c>
      <c r="Z194" t="s">
        <v>191</v>
      </c>
      <c r="AA194">
        <v>500</v>
      </c>
      <c r="AB194" t="s">
        <v>192</v>
      </c>
      <c r="AC194">
        <v>20</v>
      </c>
      <c r="AD194" t="s">
        <v>193</v>
      </c>
      <c r="AE194">
        <v>20</v>
      </c>
    </row>
    <row r="195" spans="1:31">
      <c r="A195">
        <v>634</v>
      </c>
      <c r="B195" t="s">
        <v>182</v>
      </c>
      <c r="C195">
        <v>57</v>
      </c>
      <c r="D195" t="s">
        <v>183</v>
      </c>
      <c r="E195" t="s">
        <v>184</v>
      </c>
      <c r="F195">
        <v>29859.07</v>
      </c>
      <c r="G195" t="s">
        <v>185</v>
      </c>
      <c r="H195">
        <v>7.6000000000000004E-5</v>
      </c>
      <c r="I195" t="s">
        <v>25</v>
      </c>
      <c r="J195" t="s">
        <v>290</v>
      </c>
      <c r="K195">
        <v>4.95139</v>
      </c>
      <c r="L195" t="s">
        <v>25</v>
      </c>
      <c r="M195" t="s">
        <v>291</v>
      </c>
      <c r="N195">
        <v>8.1000000000000004E-5</v>
      </c>
      <c r="O195" t="s">
        <v>25</v>
      </c>
      <c r="P195" t="s">
        <v>186</v>
      </c>
      <c r="Q195" t="e">
        <f t="shared" si="6"/>
        <v>#NAME?</v>
      </c>
      <c r="R195" t="s">
        <v>25</v>
      </c>
      <c r="S195" t="s">
        <v>24</v>
      </c>
      <c r="T195">
        <v>11.599646999999999</v>
      </c>
      <c r="U195" t="s">
        <v>25</v>
      </c>
      <c r="V195" t="s">
        <v>189</v>
      </c>
      <c r="W195">
        <v>1000000</v>
      </c>
      <c r="X195" t="s">
        <v>190</v>
      </c>
      <c r="Y195">
        <v>5</v>
      </c>
      <c r="Z195" t="s">
        <v>191</v>
      </c>
      <c r="AA195">
        <v>500</v>
      </c>
      <c r="AB195" t="s">
        <v>192</v>
      </c>
      <c r="AC195">
        <v>20</v>
      </c>
      <c r="AD195" t="s">
        <v>193</v>
      </c>
      <c r="AE195">
        <v>20</v>
      </c>
    </row>
    <row r="196" spans="1:31">
      <c r="A196">
        <v>633</v>
      </c>
      <c r="B196" t="s">
        <v>182</v>
      </c>
      <c r="C196">
        <v>57</v>
      </c>
      <c r="D196" t="s">
        <v>183</v>
      </c>
      <c r="E196" t="s">
        <v>184</v>
      </c>
      <c r="F196">
        <v>74393.911999999997</v>
      </c>
      <c r="G196" t="s">
        <v>185</v>
      </c>
      <c r="H196">
        <v>7.4999999999999993E-5</v>
      </c>
      <c r="I196" t="s">
        <v>25</v>
      </c>
      <c r="J196" t="s">
        <v>290</v>
      </c>
      <c r="K196">
        <v>4.9682130000000004</v>
      </c>
      <c r="L196" t="s">
        <v>25</v>
      </c>
      <c r="M196" t="s">
        <v>291</v>
      </c>
      <c r="N196">
        <v>8.0000000000000007E-5</v>
      </c>
      <c r="O196" t="s">
        <v>25</v>
      </c>
      <c r="P196" t="s">
        <v>186</v>
      </c>
      <c r="Q196" t="e">
        <f t="shared" si="6"/>
        <v>#NAME?</v>
      </c>
      <c r="R196" t="s">
        <v>25</v>
      </c>
      <c r="S196" t="s">
        <v>24</v>
      </c>
      <c r="T196">
        <v>11.119054999999999</v>
      </c>
      <c r="U196" t="s">
        <v>25</v>
      </c>
      <c r="V196" t="s">
        <v>189</v>
      </c>
      <c r="W196">
        <v>1000000</v>
      </c>
      <c r="X196" t="s">
        <v>190</v>
      </c>
      <c r="Y196">
        <v>5</v>
      </c>
      <c r="Z196" t="s">
        <v>191</v>
      </c>
      <c r="AA196">
        <v>500</v>
      </c>
      <c r="AB196" t="s">
        <v>192</v>
      </c>
      <c r="AC196">
        <v>20</v>
      </c>
      <c r="AD196" t="s">
        <v>193</v>
      </c>
      <c r="AE196">
        <v>20</v>
      </c>
    </row>
    <row r="197" spans="1:31">
      <c r="A197">
        <v>632</v>
      </c>
      <c r="B197" t="s">
        <v>182</v>
      </c>
      <c r="C197">
        <v>57</v>
      </c>
      <c r="D197" t="s">
        <v>183</v>
      </c>
      <c r="E197" t="s">
        <v>184</v>
      </c>
      <c r="F197">
        <v>162530.226</v>
      </c>
      <c r="G197" t="s">
        <v>185</v>
      </c>
      <c r="H197">
        <v>7.2000000000000002E-5</v>
      </c>
      <c r="I197" t="s">
        <v>25</v>
      </c>
      <c r="J197" t="s">
        <v>290</v>
      </c>
      <c r="K197">
        <v>4.9623439999999999</v>
      </c>
      <c r="L197" t="s">
        <v>25</v>
      </c>
      <c r="M197" t="s">
        <v>291</v>
      </c>
      <c r="N197">
        <v>7.7000000000000001E-5</v>
      </c>
      <c r="O197" t="s">
        <v>25</v>
      </c>
      <c r="P197" t="s">
        <v>186</v>
      </c>
      <c r="Q197" t="e">
        <f t="shared" si="6"/>
        <v>#NAME?</v>
      </c>
      <c r="R197" t="s">
        <v>25</v>
      </c>
      <c r="S197" t="s">
        <v>24</v>
      </c>
      <c r="T197">
        <v>10.940593</v>
      </c>
      <c r="U197" t="s">
        <v>25</v>
      </c>
      <c r="V197" t="s">
        <v>189</v>
      </c>
      <c r="W197">
        <v>1000000</v>
      </c>
      <c r="X197" t="s">
        <v>190</v>
      </c>
      <c r="Y197">
        <v>5</v>
      </c>
      <c r="Z197" t="s">
        <v>191</v>
      </c>
      <c r="AA197">
        <v>500</v>
      </c>
      <c r="AB197" t="s">
        <v>192</v>
      </c>
      <c r="AC197">
        <v>20</v>
      </c>
      <c r="AD197" t="s">
        <v>193</v>
      </c>
      <c r="AE197">
        <v>20</v>
      </c>
    </row>
    <row r="198" spans="1:31">
      <c r="A198">
        <v>631</v>
      </c>
      <c r="B198" t="s">
        <v>182</v>
      </c>
      <c r="C198">
        <v>114</v>
      </c>
      <c r="D198" t="s">
        <v>183</v>
      </c>
      <c r="E198" t="s">
        <v>184</v>
      </c>
      <c r="F198">
        <v>1.264</v>
      </c>
      <c r="G198" t="s">
        <v>185</v>
      </c>
      <c r="H198">
        <v>1.02E-4</v>
      </c>
      <c r="I198" t="s">
        <v>25</v>
      </c>
      <c r="J198" t="s">
        <v>290</v>
      </c>
      <c r="K198">
        <v>8.1338500000000007</v>
      </c>
      <c r="L198" t="s">
        <v>25</v>
      </c>
      <c r="M198" t="s">
        <v>291</v>
      </c>
      <c r="N198">
        <v>1.1E-4</v>
      </c>
      <c r="O198" t="s">
        <v>25</v>
      </c>
      <c r="P198" t="s">
        <v>186</v>
      </c>
      <c r="Q198" t="e">
        <f t="shared" si="6"/>
        <v>#NAME?</v>
      </c>
      <c r="R198" t="s">
        <v>25</v>
      </c>
      <c r="S198" t="s">
        <v>24</v>
      </c>
      <c r="T198">
        <v>9.4759349999999998</v>
      </c>
      <c r="U198" t="s">
        <v>25</v>
      </c>
      <c r="V198" t="s">
        <v>189</v>
      </c>
      <c r="W198">
        <v>1000000</v>
      </c>
      <c r="X198" t="s">
        <v>190</v>
      </c>
      <c r="Y198">
        <v>10</v>
      </c>
      <c r="Z198" t="s">
        <v>191</v>
      </c>
      <c r="AA198">
        <v>500</v>
      </c>
      <c r="AB198" t="s">
        <v>192</v>
      </c>
      <c r="AC198">
        <v>30</v>
      </c>
      <c r="AD198" t="s">
        <v>193</v>
      </c>
      <c r="AE198">
        <v>80</v>
      </c>
    </row>
    <row r="199" spans="1:31">
      <c r="A199">
        <v>630</v>
      </c>
      <c r="B199" t="s">
        <v>182</v>
      </c>
      <c r="C199">
        <v>114</v>
      </c>
      <c r="D199" t="s">
        <v>183</v>
      </c>
      <c r="E199" t="s">
        <v>184</v>
      </c>
      <c r="F199">
        <v>0.88</v>
      </c>
      <c r="G199" t="s">
        <v>185</v>
      </c>
      <c r="H199">
        <v>1.01E-4</v>
      </c>
      <c r="I199" t="s">
        <v>25</v>
      </c>
      <c r="J199" t="s">
        <v>290</v>
      </c>
      <c r="K199">
        <v>8.1298189999999995</v>
      </c>
      <c r="L199" t="s">
        <v>25</v>
      </c>
      <c r="M199" t="s">
        <v>291</v>
      </c>
      <c r="N199">
        <v>1.0900000000000001E-4</v>
      </c>
      <c r="O199" t="s">
        <v>25</v>
      </c>
      <c r="P199" t="s">
        <v>186</v>
      </c>
      <c r="Q199" t="e">
        <f t="shared" si="6"/>
        <v>#NAME?</v>
      </c>
      <c r="R199" t="s">
        <v>25</v>
      </c>
      <c r="S199" t="s">
        <v>24</v>
      </c>
      <c r="T199">
        <v>11.562274</v>
      </c>
      <c r="U199" t="s">
        <v>25</v>
      </c>
      <c r="V199" t="s">
        <v>189</v>
      </c>
      <c r="W199">
        <v>1000000</v>
      </c>
      <c r="X199" t="s">
        <v>190</v>
      </c>
      <c r="Y199">
        <v>10</v>
      </c>
      <c r="Z199" t="s">
        <v>191</v>
      </c>
      <c r="AA199">
        <v>500</v>
      </c>
      <c r="AB199" t="s">
        <v>192</v>
      </c>
      <c r="AC199">
        <v>40</v>
      </c>
      <c r="AD199" t="s">
        <v>193</v>
      </c>
      <c r="AE199">
        <v>80</v>
      </c>
    </row>
    <row r="200" spans="1:31">
      <c r="A200">
        <v>629</v>
      </c>
      <c r="B200" t="s">
        <v>182</v>
      </c>
      <c r="C200">
        <v>114</v>
      </c>
      <c r="D200" t="s">
        <v>183</v>
      </c>
      <c r="E200" t="s">
        <v>184</v>
      </c>
      <c r="F200">
        <v>1.6519999999999999</v>
      </c>
      <c r="G200" t="s">
        <v>185</v>
      </c>
      <c r="H200">
        <v>1.05E-4</v>
      </c>
      <c r="I200" t="s">
        <v>25</v>
      </c>
      <c r="J200" t="s">
        <v>290</v>
      </c>
      <c r="K200">
        <v>8.1489569999999993</v>
      </c>
      <c r="L200" t="s">
        <v>25</v>
      </c>
      <c r="M200" t="s">
        <v>291</v>
      </c>
      <c r="N200">
        <v>1.13E-4</v>
      </c>
      <c r="O200" t="s">
        <v>25</v>
      </c>
      <c r="P200" t="s">
        <v>186</v>
      </c>
      <c r="Q200" t="e">
        <f t="shared" si="6"/>
        <v>#NAME?</v>
      </c>
      <c r="R200" t="s">
        <v>25</v>
      </c>
      <c r="S200" t="s">
        <v>24</v>
      </c>
      <c r="T200">
        <v>14.261331</v>
      </c>
      <c r="U200" t="s">
        <v>25</v>
      </c>
      <c r="V200" t="s">
        <v>189</v>
      </c>
      <c r="W200">
        <v>1000000</v>
      </c>
      <c r="X200" t="s">
        <v>190</v>
      </c>
      <c r="Y200">
        <v>10</v>
      </c>
      <c r="Z200" t="s">
        <v>191</v>
      </c>
      <c r="AA200">
        <v>500</v>
      </c>
      <c r="AB200" t="s">
        <v>192</v>
      </c>
      <c r="AC200">
        <v>50</v>
      </c>
      <c r="AD200" t="s">
        <v>193</v>
      </c>
      <c r="AE200">
        <v>80</v>
      </c>
    </row>
    <row r="201" spans="1:31">
      <c r="A201">
        <v>628</v>
      </c>
      <c r="B201" t="s">
        <v>182</v>
      </c>
      <c r="C201">
        <v>114</v>
      </c>
      <c r="D201" t="s">
        <v>183</v>
      </c>
      <c r="E201" t="s">
        <v>184</v>
      </c>
      <c r="F201">
        <v>1.9119999999999999</v>
      </c>
      <c r="G201" t="s">
        <v>185</v>
      </c>
      <c r="H201">
        <v>1.02E-4</v>
      </c>
      <c r="I201" t="s">
        <v>25</v>
      </c>
      <c r="J201" t="s">
        <v>290</v>
      </c>
      <c r="K201">
        <v>7.6047719999999996</v>
      </c>
      <c r="L201" t="s">
        <v>25</v>
      </c>
      <c r="M201" t="s">
        <v>291</v>
      </c>
      <c r="N201">
        <v>1.0900000000000001E-4</v>
      </c>
      <c r="O201" t="s">
        <v>25</v>
      </c>
      <c r="P201" t="s">
        <v>186</v>
      </c>
      <c r="Q201" t="e">
        <f t="shared" si="6"/>
        <v>#NAME?</v>
      </c>
      <c r="R201" t="s">
        <v>25</v>
      </c>
      <c r="S201" t="s">
        <v>24</v>
      </c>
      <c r="T201">
        <v>17.027246999999999</v>
      </c>
      <c r="U201" t="s">
        <v>25</v>
      </c>
      <c r="V201" t="s">
        <v>189</v>
      </c>
      <c r="W201">
        <v>1000000</v>
      </c>
      <c r="X201" t="s">
        <v>190</v>
      </c>
      <c r="Y201">
        <v>10</v>
      </c>
      <c r="Z201" t="s">
        <v>191</v>
      </c>
      <c r="AA201">
        <v>500</v>
      </c>
      <c r="AB201" t="s">
        <v>192</v>
      </c>
      <c r="AC201">
        <v>60</v>
      </c>
      <c r="AD201" t="s">
        <v>193</v>
      </c>
      <c r="AE201">
        <v>80</v>
      </c>
    </row>
    <row r="202" spans="1:31">
      <c r="A202">
        <v>627</v>
      </c>
      <c r="B202" t="s">
        <v>182</v>
      </c>
      <c r="C202">
        <v>114</v>
      </c>
      <c r="D202" t="s">
        <v>183</v>
      </c>
      <c r="E202" t="s">
        <v>184</v>
      </c>
      <c r="F202">
        <v>2.7160000000000002</v>
      </c>
      <c r="G202" t="s">
        <v>185</v>
      </c>
      <c r="H202">
        <v>1.02E-4</v>
      </c>
      <c r="I202" t="s">
        <v>25</v>
      </c>
      <c r="J202" t="s">
        <v>290</v>
      </c>
      <c r="K202">
        <v>8.3156940000000006</v>
      </c>
      <c r="L202" t="s">
        <v>25</v>
      </c>
      <c r="M202" t="s">
        <v>291</v>
      </c>
      <c r="N202">
        <v>1.1E-4</v>
      </c>
      <c r="O202" t="s">
        <v>25</v>
      </c>
      <c r="P202" t="s">
        <v>186</v>
      </c>
      <c r="Q202" t="e">
        <f t="shared" si="6"/>
        <v>#NAME?</v>
      </c>
      <c r="R202" t="s">
        <v>25</v>
      </c>
      <c r="S202" t="s">
        <v>24</v>
      </c>
      <c r="T202">
        <v>20.460719000000001</v>
      </c>
      <c r="U202" t="s">
        <v>25</v>
      </c>
      <c r="V202" t="s">
        <v>189</v>
      </c>
      <c r="W202">
        <v>1000000</v>
      </c>
      <c r="X202" t="s">
        <v>190</v>
      </c>
      <c r="Y202">
        <v>10</v>
      </c>
      <c r="Z202" t="s">
        <v>191</v>
      </c>
      <c r="AA202">
        <v>500</v>
      </c>
      <c r="AB202" t="s">
        <v>192</v>
      </c>
      <c r="AC202">
        <v>70</v>
      </c>
      <c r="AD202" t="s">
        <v>193</v>
      </c>
      <c r="AE202">
        <v>80</v>
      </c>
    </row>
    <row r="203" spans="1:31">
      <c r="A203">
        <v>626</v>
      </c>
      <c r="B203" t="s">
        <v>182</v>
      </c>
      <c r="C203">
        <v>114</v>
      </c>
      <c r="D203" t="s">
        <v>183</v>
      </c>
      <c r="E203" t="s">
        <v>184</v>
      </c>
      <c r="F203">
        <v>5.5359999999999996</v>
      </c>
      <c r="G203" t="s">
        <v>185</v>
      </c>
      <c r="H203">
        <v>1.1400000000000001E-4</v>
      </c>
      <c r="I203" t="s">
        <v>25</v>
      </c>
      <c r="J203" t="s">
        <v>290</v>
      </c>
      <c r="K203">
        <v>11.853120000000001</v>
      </c>
      <c r="L203" t="s">
        <v>25</v>
      </c>
      <c r="M203" t="s">
        <v>291</v>
      </c>
      <c r="N203">
        <v>1.25E-4</v>
      </c>
      <c r="O203" t="s">
        <v>25</v>
      </c>
      <c r="P203" t="s">
        <v>186</v>
      </c>
      <c r="Q203" t="e">
        <f t="shared" si="6"/>
        <v>#NAME?</v>
      </c>
      <c r="R203" t="s">
        <v>25</v>
      </c>
      <c r="S203" t="s">
        <v>24</v>
      </c>
      <c r="T203">
        <v>24.468937</v>
      </c>
      <c r="U203" t="s">
        <v>25</v>
      </c>
      <c r="V203" t="s">
        <v>189</v>
      </c>
      <c r="W203">
        <v>1000000</v>
      </c>
      <c r="X203" t="s">
        <v>190</v>
      </c>
      <c r="Y203">
        <v>10</v>
      </c>
      <c r="Z203" t="s">
        <v>191</v>
      </c>
      <c r="AA203">
        <v>500</v>
      </c>
      <c r="AB203" t="s">
        <v>192</v>
      </c>
      <c r="AC203">
        <v>80</v>
      </c>
      <c r="AD203" t="s">
        <v>193</v>
      </c>
      <c r="AE203">
        <v>80</v>
      </c>
    </row>
    <row r="204" spans="1:31">
      <c r="A204">
        <v>625</v>
      </c>
      <c r="B204" t="s">
        <v>182</v>
      </c>
      <c r="C204">
        <v>57</v>
      </c>
      <c r="D204" t="s">
        <v>183</v>
      </c>
      <c r="E204" t="s">
        <v>184</v>
      </c>
      <c r="F204">
        <v>84082.38</v>
      </c>
      <c r="G204" t="s">
        <v>185</v>
      </c>
      <c r="H204">
        <v>7.1000000000000005E-5</v>
      </c>
      <c r="I204" t="s">
        <v>25</v>
      </c>
      <c r="J204" t="s">
        <v>290</v>
      </c>
      <c r="K204">
        <v>5.4217570000000004</v>
      </c>
      <c r="L204" t="s">
        <v>25</v>
      </c>
      <c r="M204" t="s">
        <v>291</v>
      </c>
      <c r="N204">
        <v>7.6000000000000004E-5</v>
      </c>
      <c r="O204" t="s">
        <v>25</v>
      </c>
      <c r="P204" t="s">
        <v>186</v>
      </c>
      <c r="Q204" t="e">
        <f t="shared" si="6"/>
        <v>#NAME?</v>
      </c>
      <c r="R204" t="s">
        <v>25</v>
      </c>
      <c r="S204" t="s">
        <v>24</v>
      </c>
      <c r="T204">
        <v>9.6524249999999991</v>
      </c>
      <c r="U204" t="s">
        <v>25</v>
      </c>
      <c r="V204" t="s">
        <v>189</v>
      </c>
      <c r="W204">
        <v>1000000</v>
      </c>
      <c r="X204" t="s">
        <v>190</v>
      </c>
      <c r="Y204">
        <v>5</v>
      </c>
      <c r="Z204" t="s">
        <v>191</v>
      </c>
      <c r="AA204">
        <v>500</v>
      </c>
      <c r="AB204" t="s">
        <v>192</v>
      </c>
      <c r="AC204">
        <v>30</v>
      </c>
      <c r="AD204" t="s">
        <v>193</v>
      </c>
      <c r="AE204">
        <v>30</v>
      </c>
    </row>
    <row r="205" spans="1:31">
      <c r="A205">
        <v>624</v>
      </c>
      <c r="B205" t="s">
        <v>182</v>
      </c>
      <c r="C205">
        <v>114</v>
      </c>
      <c r="D205" t="s">
        <v>183</v>
      </c>
      <c r="E205" t="s">
        <v>184</v>
      </c>
      <c r="F205">
        <v>13760.53</v>
      </c>
      <c r="G205" t="s">
        <v>185</v>
      </c>
      <c r="H205">
        <v>1.07E-4</v>
      </c>
      <c r="I205" t="s">
        <v>25</v>
      </c>
      <c r="J205" t="s">
        <v>290</v>
      </c>
      <c r="K205">
        <v>7.7206900000000003</v>
      </c>
      <c r="L205" t="s">
        <v>25</v>
      </c>
      <c r="M205" t="s">
        <v>291</v>
      </c>
      <c r="N205">
        <v>1.15E-4</v>
      </c>
      <c r="O205" t="s">
        <v>25</v>
      </c>
      <c r="P205" t="s">
        <v>186</v>
      </c>
      <c r="Q205" t="e">
        <f t="shared" si="6"/>
        <v>#NAME?</v>
      </c>
      <c r="R205" t="s">
        <v>25</v>
      </c>
      <c r="S205" t="s">
        <v>24</v>
      </c>
      <c r="T205">
        <v>16.212029999999999</v>
      </c>
      <c r="U205" t="s">
        <v>25</v>
      </c>
      <c r="V205" t="s">
        <v>189</v>
      </c>
      <c r="W205">
        <v>1000000</v>
      </c>
      <c r="X205" t="s">
        <v>190</v>
      </c>
      <c r="Y205">
        <v>10</v>
      </c>
      <c r="Z205" t="s">
        <v>191</v>
      </c>
      <c r="AA205">
        <v>500</v>
      </c>
      <c r="AB205" t="s">
        <v>192</v>
      </c>
      <c r="AC205">
        <v>30</v>
      </c>
      <c r="AD205" t="s">
        <v>193</v>
      </c>
      <c r="AE205">
        <v>30</v>
      </c>
    </row>
    <row r="206" spans="1:31">
      <c r="A206">
        <v>623</v>
      </c>
      <c r="B206" t="s">
        <v>182</v>
      </c>
      <c r="C206">
        <v>171</v>
      </c>
      <c r="D206" t="s">
        <v>183</v>
      </c>
      <c r="E206" t="s">
        <v>184</v>
      </c>
      <c r="F206">
        <v>2808.614</v>
      </c>
      <c r="G206" t="s">
        <v>185</v>
      </c>
      <c r="H206">
        <v>1.46E-4</v>
      </c>
      <c r="I206" t="s">
        <v>25</v>
      </c>
      <c r="J206" t="s">
        <v>290</v>
      </c>
      <c r="K206">
        <v>11.044717</v>
      </c>
      <c r="L206" t="s">
        <v>25</v>
      </c>
      <c r="M206" t="s">
        <v>291</v>
      </c>
      <c r="N206">
        <v>1.5699999999999999E-4</v>
      </c>
      <c r="O206" t="s">
        <v>25</v>
      </c>
      <c r="P206" t="s">
        <v>186</v>
      </c>
      <c r="Q206" t="e">
        <f t="shared" si="6"/>
        <v>#NAME?</v>
      </c>
      <c r="R206" t="s">
        <v>25</v>
      </c>
      <c r="S206" t="s">
        <v>24</v>
      </c>
      <c r="T206">
        <v>22.260909999999999</v>
      </c>
      <c r="U206" t="s">
        <v>25</v>
      </c>
      <c r="V206" t="s">
        <v>189</v>
      </c>
      <c r="W206">
        <v>1000000</v>
      </c>
      <c r="X206" t="s">
        <v>190</v>
      </c>
      <c r="Y206">
        <v>15</v>
      </c>
      <c r="Z206" t="s">
        <v>191</v>
      </c>
      <c r="AA206">
        <v>500</v>
      </c>
      <c r="AB206" t="s">
        <v>192</v>
      </c>
      <c r="AC206">
        <v>30</v>
      </c>
      <c r="AD206" t="s">
        <v>193</v>
      </c>
      <c r="AE206">
        <v>30</v>
      </c>
    </row>
    <row r="207" spans="1:31">
      <c r="A207">
        <v>622</v>
      </c>
      <c r="B207" t="s">
        <v>182</v>
      </c>
      <c r="C207">
        <v>228</v>
      </c>
      <c r="D207" t="s">
        <v>183</v>
      </c>
      <c r="E207" t="s">
        <v>184</v>
      </c>
      <c r="F207">
        <v>380.49200000000002</v>
      </c>
      <c r="G207" t="s">
        <v>185</v>
      </c>
      <c r="H207">
        <v>1.7000000000000001E-4</v>
      </c>
      <c r="I207" t="s">
        <v>25</v>
      </c>
      <c r="J207" t="s">
        <v>290</v>
      </c>
      <c r="K207">
        <v>14.477169</v>
      </c>
      <c r="L207" t="s">
        <v>25</v>
      </c>
      <c r="M207" t="s">
        <v>291</v>
      </c>
      <c r="N207">
        <v>1.84E-4</v>
      </c>
      <c r="O207" t="s">
        <v>25</v>
      </c>
      <c r="P207" t="s">
        <v>186</v>
      </c>
      <c r="Q207" t="e">
        <f t="shared" si="6"/>
        <v>#NAME?</v>
      </c>
      <c r="R207" t="s">
        <v>25</v>
      </c>
      <c r="S207" t="s">
        <v>24</v>
      </c>
      <c r="T207">
        <v>29.071672</v>
      </c>
      <c r="U207" t="s">
        <v>25</v>
      </c>
      <c r="V207" t="s">
        <v>189</v>
      </c>
      <c r="W207">
        <v>1000000</v>
      </c>
      <c r="X207" t="s">
        <v>190</v>
      </c>
      <c r="Y207">
        <v>20</v>
      </c>
      <c r="Z207" t="s">
        <v>191</v>
      </c>
      <c r="AA207">
        <v>500</v>
      </c>
      <c r="AB207" t="s">
        <v>192</v>
      </c>
      <c r="AC207">
        <v>30</v>
      </c>
      <c r="AD207" t="s">
        <v>193</v>
      </c>
      <c r="AE207">
        <v>30</v>
      </c>
    </row>
    <row r="208" spans="1:31">
      <c r="A208">
        <v>621</v>
      </c>
      <c r="B208" t="s">
        <v>182</v>
      </c>
      <c r="C208">
        <v>286</v>
      </c>
      <c r="D208" t="s">
        <v>183</v>
      </c>
      <c r="E208" t="s">
        <v>184</v>
      </c>
      <c r="F208">
        <v>119.864</v>
      </c>
      <c r="G208" t="s">
        <v>185</v>
      </c>
      <c r="H208">
        <v>2.2900000000000001E-4</v>
      </c>
      <c r="I208" t="s">
        <v>25</v>
      </c>
      <c r="J208" t="s">
        <v>290</v>
      </c>
      <c r="K208">
        <v>17.89612</v>
      </c>
      <c r="L208" t="s">
        <v>25</v>
      </c>
      <c r="M208" t="s">
        <v>291</v>
      </c>
      <c r="N208">
        <v>2.4699999999999999E-4</v>
      </c>
      <c r="O208" t="s">
        <v>25</v>
      </c>
      <c r="P208" t="s">
        <v>186</v>
      </c>
      <c r="Q208" t="e">
        <f t="shared" si="6"/>
        <v>#NAME?</v>
      </c>
      <c r="R208" t="s">
        <v>25</v>
      </c>
      <c r="S208" t="s">
        <v>24</v>
      </c>
      <c r="T208">
        <v>36.013989000000002</v>
      </c>
      <c r="U208" t="s">
        <v>25</v>
      </c>
      <c r="V208" t="s">
        <v>189</v>
      </c>
      <c r="W208">
        <v>1000000</v>
      </c>
      <c r="X208" t="s">
        <v>190</v>
      </c>
      <c r="Y208">
        <v>25</v>
      </c>
      <c r="Z208" t="s">
        <v>191</v>
      </c>
      <c r="AA208">
        <v>500</v>
      </c>
      <c r="AB208" t="s">
        <v>192</v>
      </c>
      <c r="AC208">
        <v>30</v>
      </c>
      <c r="AD208" t="s">
        <v>193</v>
      </c>
      <c r="AE208">
        <v>30</v>
      </c>
    </row>
    <row r="209" spans="1:31">
      <c r="A209">
        <v>620</v>
      </c>
      <c r="B209" t="s">
        <v>182</v>
      </c>
      <c r="C209">
        <v>343</v>
      </c>
      <c r="D209" t="s">
        <v>183</v>
      </c>
      <c r="E209" t="s">
        <v>184</v>
      </c>
      <c r="F209">
        <v>3.4020000000000001</v>
      </c>
      <c r="G209" t="s">
        <v>185</v>
      </c>
      <c r="H209">
        <v>2.7900000000000001E-4</v>
      </c>
      <c r="I209" t="s">
        <v>25</v>
      </c>
      <c r="J209" t="s">
        <v>290</v>
      </c>
      <c r="K209">
        <v>20.831631000000002</v>
      </c>
      <c r="L209" t="s">
        <v>25</v>
      </c>
      <c r="M209" t="s">
        <v>291</v>
      </c>
      <c r="N209">
        <v>2.9999999999999997E-4</v>
      </c>
      <c r="O209" t="s">
        <v>25</v>
      </c>
      <c r="P209" t="s">
        <v>186</v>
      </c>
      <c r="Q209" t="e">
        <f t="shared" si="6"/>
        <v>#NAME?</v>
      </c>
      <c r="R209" t="s">
        <v>25</v>
      </c>
      <c r="S209" t="s">
        <v>24</v>
      </c>
      <c r="T209">
        <v>45.053037000000003</v>
      </c>
      <c r="U209" t="s">
        <v>25</v>
      </c>
      <c r="V209" t="s">
        <v>189</v>
      </c>
      <c r="W209">
        <v>1000000</v>
      </c>
      <c r="X209" t="s">
        <v>190</v>
      </c>
      <c r="Y209">
        <v>30</v>
      </c>
      <c r="Z209" t="s">
        <v>191</v>
      </c>
      <c r="AA209">
        <v>500</v>
      </c>
      <c r="AB209" t="s">
        <v>192</v>
      </c>
      <c r="AC209">
        <v>30</v>
      </c>
      <c r="AD209" t="s">
        <v>193</v>
      </c>
      <c r="AE209">
        <v>30</v>
      </c>
    </row>
    <row r="210" spans="1:31">
      <c r="A210">
        <v>618</v>
      </c>
      <c r="B210" t="s">
        <v>182</v>
      </c>
      <c r="C210">
        <v>34</v>
      </c>
      <c r="D210" t="s">
        <v>183</v>
      </c>
      <c r="E210" t="s">
        <v>184</v>
      </c>
      <c r="F210">
        <v>1.1539999999999999</v>
      </c>
      <c r="G210" t="s">
        <v>185</v>
      </c>
      <c r="H210">
        <v>1.25E-4</v>
      </c>
      <c r="I210" t="s">
        <v>25</v>
      </c>
      <c r="J210" t="s">
        <v>290</v>
      </c>
      <c r="K210">
        <v>2.3258709999999998</v>
      </c>
      <c r="L210" t="s">
        <v>25</v>
      </c>
      <c r="M210" t="s">
        <v>291</v>
      </c>
      <c r="N210">
        <v>1.3300000000000001E-4</v>
      </c>
      <c r="O210" t="s">
        <v>25</v>
      </c>
      <c r="P210" t="s">
        <v>186</v>
      </c>
      <c r="Q210" t="e">
        <f t="shared" si="6"/>
        <v>#NAME?</v>
      </c>
      <c r="R210" t="s">
        <v>25</v>
      </c>
      <c r="S210" t="s">
        <v>24</v>
      </c>
      <c r="T210">
        <v>5.3710040000000001</v>
      </c>
      <c r="U210" t="s">
        <v>25</v>
      </c>
      <c r="V210" t="s">
        <v>189</v>
      </c>
      <c r="W210">
        <v>300000</v>
      </c>
      <c r="X210" t="s">
        <v>190</v>
      </c>
      <c r="Y210">
        <v>10</v>
      </c>
      <c r="Z210" t="s">
        <v>191</v>
      </c>
      <c r="AA210">
        <v>500</v>
      </c>
      <c r="AB210" t="s">
        <v>192</v>
      </c>
      <c r="AC210">
        <v>20</v>
      </c>
      <c r="AD210" t="s">
        <v>193</v>
      </c>
      <c r="AE210">
        <v>20</v>
      </c>
    </row>
    <row r="211" spans="1:31">
      <c r="A211">
        <v>617</v>
      </c>
      <c r="B211" t="s">
        <v>182</v>
      </c>
      <c r="C211">
        <v>114</v>
      </c>
      <c r="D211" t="s">
        <v>183</v>
      </c>
      <c r="E211" t="s">
        <v>184</v>
      </c>
      <c r="F211">
        <v>2.8260000000000001</v>
      </c>
      <c r="G211" t="s">
        <v>185</v>
      </c>
      <c r="H211">
        <v>1.11E-4</v>
      </c>
      <c r="I211" t="s">
        <v>25</v>
      </c>
      <c r="J211" t="s">
        <v>290</v>
      </c>
      <c r="K211">
        <v>7.8076829999999999</v>
      </c>
      <c r="L211" t="s">
        <v>25</v>
      </c>
      <c r="M211" t="s">
        <v>291</v>
      </c>
      <c r="N211">
        <v>1.1900000000000001E-4</v>
      </c>
      <c r="O211" t="s">
        <v>25</v>
      </c>
      <c r="P211" t="s">
        <v>186</v>
      </c>
      <c r="Q211" t="e">
        <f t="shared" si="6"/>
        <v>#NAME?</v>
      </c>
      <c r="R211" t="s">
        <v>25</v>
      </c>
      <c r="S211" t="s">
        <v>24</v>
      </c>
      <c r="T211">
        <v>18.298926999999999</v>
      </c>
      <c r="U211" t="s">
        <v>25</v>
      </c>
      <c r="V211" t="s">
        <v>189</v>
      </c>
      <c r="W211">
        <v>1000000</v>
      </c>
      <c r="X211" t="s">
        <v>190</v>
      </c>
      <c r="Y211">
        <v>10</v>
      </c>
      <c r="Z211" t="s">
        <v>191</v>
      </c>
      <c r="AA211">
        <v>500</v>
      </c>
      <c r="AB211" t="s">
        <v>192</v>
      </c>
      <c r="AC211">
        <v>20</v>
      </c>
      <c r="AD211" t="s">
        <v>193</v>
      </c>
      <c r="AE211">
        <v>20</v>
      </c>
    </row>
    <row r="212" spans="1:31">
      <c r="A212">
        <v>616</v>
      </c>
      <c r="B212" t="s">
        <v>182</v>
      </c>
      <c r="C212">
        <v>343</v>
      </c>
      <c r="D212" t="s">
        <v>183</v>
      </c>
      <c r="E212" t="s">
        <v>184</v>
      </c>
      <c r="F212">
        <v>7.82</v>
      </c>
      <c r="G212" t="s">
        <v>185</v>
      </c>
      <c r="H212">
        <v>1E-4</v>
      </c>
      <c r="I212" t="s">
        <v>25</v>
      </c>
      <c r="J212" t="s">
        <v>290</v>
      </c>
      <c r="K212">
        <v>22.758199000000001</v>
      </c>
      <c r="L212" t="s">
        <v>25</v>
      </c>
      <c r="M212" t="s">
        <v>291</v>
      </c>
      <c r="N212">
        <v>1.08E-4</v>
      </c>
      <c r="O212" t="s">
        <v>25</v>
      </c>
      <c r="P212" t="s">
        <v>186</v>
      </c>
      <c r="Q212" t="e">
        <f t="shared" si="6"/>
        <v>#NAME?</v>
      </c>
      <c r="R212" t="s">
        <v>25</v>
      </c>
      <c r="S212" t="s">
        <v>24</v>
      </c>
      <c r="T212">
        <v>55.104239</v>
      </c>
      <c r="U212" t="s">
        <v>25</v>
      </c>
      <c r="V212" t="s">
        <v>189</v>
      </c>
      <c r="W212">
        <v>3000000</v>
      </c>
      <c r="X212" t="s">
        <v>190</v>
      </c>
      <c r="Y212">
        <v>10</v>
      </c>
      <c r="Z212" t="s">
        <v>191</v>
      </c>
      <c r="AA212">
        <v>500</v>
      </c>
      <c r="AB212" t="s">
        <v>192</v>
      </c>
      <c r="AC212">
        <v>20</v>
      </c>
      <c r="AD212" t="s">
        <v>193</v>
      </c>
      <c r="AE212">
        <v>20</v>
      </c>
    </row>
    <row r="213" spans="1:31">
      <c r="A213">
        <v>615</v>
      </c>
      <c r="B213" t="s">
        <v>182</v>
      </c>
      <c r="C213">
        <v>572</v>
      </c>
      <c r="D213" t="s">
        <v>183</v>
      </c>
      <c r="E213" t="s">
        <v>184</v>
      </c>
      <c r="F213">
        <v>12.612</v>
      </c>
      <c r="G213" t="s">
        <v>185</v>
      </c>
      <c r="H213">
        <v>1.1900000000000001E-4</v>
      </c>
      <c r="I213" t="s">
        <v>25</v>
      </c>
      <c r="J213" t="s">
        <v>290</v>
      </c>
      <c r="K213">
        <v>36.881985999999998</v>
      </c>
      <c r="L213" t="s">
        <v>25</v>
      </c>
      <c r="M213" t="s">
        <v>291</v>
      </c>
      <c r="N213">
        <v>1.26E-4</v>
      </c>
      <c r="O213" t="s">
        <v>25</v>
      </c>
      <c r="P213" t="s">
        <v>186</v>
      </c>
      <c r="Q213" t="e">
        <f t="shared" si="6"/>
        <v>#NAME?</v>
      </c>
      <c r="R213" t="s">
        <v>25</v>
      </c>
      <c r="S213" t="s">
        <v>24</v>
      </c>
      <c r="T213">
        <v>91.466660000000005</v>
      </c>
      <c r="U213" t="s">
        <v>25</v>
      </c>
      <c r="V213" t="s">
        <v>189</v>
      </c>
      <c r="W213">
        <v>5000000</v>
      </c>
      <c r="X213" t="s">
        <v>190</v>
      </c>
      <c r="Y213">
        <v>10</v>
      </c>
      <c r="Z213" t="s">
        <v>191</v>
      </c>
      <c r="AA213">
        <v>500</v>
      </c>
      <c r="AB213" t="s">
        <v>192</v>
      </c>
      <c r="AC213">
        <v>20</v>
      </c>
      <c r="AD213" t="s">
        <v>193</v>
      </c>
      <c r="AE213">
        <v>20</v>
      </c>
    </row>
    <row r="214" spans="1:31">
      <c r="A214">
        <v>614</v>
      </c>
      <c r="B214" t="s">
        <v>182</v>
      </c>
      <c r="C214">
        <v>801</v>
      </c>
      <c r="D214" t="s">
        <v>183</v>
      </c>
      <c r="E214" t="s">
        <v>184</v>
      </c>
      <c r="F214">
        <v>20.352</v>
      </c>
      <c r="G214" t="s">
        <v>185</v>
      </c>
      <c r="H214">
        <v>9.2999999999999997E-5</v>
      </c>
      <c r="I214" t="s">
        <v>25</v>
      </c>
      <c r="J214" t="s">
        <v>290</v>
      </c>
      <c r="K214">
        <v>52.024482999999996</v>
      </c>
      <c r="L214" t="s">
        <v>25</v>
      </c>
      <c r="M214" t="s">
        <v>291</v>
      </c>
      <c r="N214">
        <v>1E-4</v>
      </c>
      <c r="O214" t="s">
        <v>25</v>
      </c>
      <c r="P214" t="s">
        <v>186</v>
      </c>
      <c r="Q214" t="e">
        <f t="shared" si="6"/>
        <v>#NAME?</v>
      </c>
      <c r="R214" t="s">
        <v>25</v>
      </c>
      <c r="S214" t="s">
        <v>24</v>
      </c>
      <c r="T214">
        <v>132.142078</v>
      </c>
      <c r="U214" t="s">
        <v>25</v>
      </c>
      <c r="V214" t="s">
        <v>189</v>
      </c>
      <c r="W214">
        <v>7000000</v>
      </c>
      <c r="X214" t="s">
        <v>190</v>
      </c>
      <c r="Y214">
        <v>10</v>
      </c>
      <c r="Z214" t="s">
        <v>191</v>
      </c>
      <c r="AA214">
        <v>500</v>
      </c>
      <c r="AB214" t="s">
        <v>192</v>
      </c>
      <c r="AC214">
        <v>20</v>
      </c>
      <c r="AD214" t="s">
        <v>193</v>
      </c>
      <c r="AE214">
        <v>20</v>
      </c>
    </row>
    <row r="215" spans="1:31">
      <c r="A215">
        <v>613</v>
      </c>
      <c r="B215" t="s">
        <v>182</v>
      </c>
      <c r="C215">
        <v>1029</v>
      </c>
      <c r="D215" t="s">
        <v>183</v>
      </c>
      <c r="E215" t="s">
        <v>184</v>
      </c>
      <c r="F215">
        <v>24.7</v>
      </c>
      <c r="G215" t="s">
        <v>185</v>
      </c>
      <c r="H215">
        <v>1.12E-4</v>
      </c>
      <c r="I215" t="s">
        <v>25</v>
      </c>
      <c r="J215" t="s">
        <v>290</v>
      </c>
      <c r="K215">
        <v>67.212698000000003</v>
      </c>
      <c r="L215" t="s">
        <v>25</v>
      </c>
      <c r="M215" t="s">
        <v>291</v>
      </c>
      <c r="N215">
        <v>1.2E-4</v>
      </c>
      <c r="O215" t="s">
        <v>25</v>
      </c>
      <c r="P215" t="s">
        <v>186</v>
      </c>
      <c r="Q215" t="e">
        <f t="shared" si="6"/>
        <v>#NAME?</v>
      </c>
      <c r="R215" t="s">
        <v>25</v>
      </c>
      <c r="S215" t="s">
        <v>24</v>
      </c>
      <c r="T215">
        <v>182.60067699999999</v>
      </c>
      <c r="U215" t="s">
        <v>25</v>
      </c>
      <c r="V215" t="s">
        <v>189</v>
      </c>
      <c r="W215">
        <v>9000000</v>
      </c>
      <c r="X215" t="s">
        <v>190</v>
      </c>
      <c r="Y215">
        <v>10</v>
      </c>
      <c r="Z215" t="s">
        <v>191</v>
      </c>
      <c r="AA215">
        <v>500</v>
      </c>
      <c r="AB215" t="s">
        <v>192</v>
      </c>
      <c r="AC215">
        <v>20</v>
      </c>
      <c r="AD215" t="s">
        <v>193</v>
      </c>
      <c r="AE215">
        <v>20</v>
      </c>
    </row>
    <row r="216" spans="1:31">
      <c r="A216">
        <v>612</v>
      </c>
      <c r="B216" t="s">
        <v>182</v>
      </c>
      <c r="C216">
        <v>114</v>
      </c>
      <c r="D216" t="s">
        <v>183</v>
      </c>
      <c r="E216" t="s">
        <v>184</v>
      </c>
      <c r="F216">
        <v>2.8260000000000001</v>
      </c>
      <c r="G216" t="s">
        <v>185</v>
      </c>
      <c r="H216">
        <v>9.8999999999999994E-5</v>
      </c>
      <c r="I216" t="s">
        <v>25</v>
      </c>
      <c r="J216" t="s">
        <v>290</v>
      </c>
      <c r="K216">
        <v>7.8426400000000003</v>
      </c>
      <c r="L216" t="s">
        <v>25</v>
      </c>
      <c r="M216" t="s">
        <v>291</v>
      </c>
      <c r="N216">
        <v>1.07E-4</v>
      </c>
      <c r="O216" t="s">
        <v>25</v>
      </c>
      <c r="P216" t="s">
        <v>186</v>
      </c>
      <c r="Q216" t="e">
        <f t="shared" si="6"/>
        <v>#NAME?</v>
      </c>
      <c r="R216" t="s">
        <v>25</v>
      </c>
      <c r="S216" t="s">
        <v>24</v>
      </c>
      <c r="T216">
        <v>18.457861000000001</v>
      </c>
      <c r="U216" t="s">
        <v>25</v>
      </c>
      <c r="V216" t="s">
        <v>189</v>
      </c>
      <c r="W216">
        <v>1000000</v>
      </c>
      <c r="X216" t="s">
        <v>190</v>
      </c>
      <c r="Y216">
        <v>10</v>
      </c>
      <c r="Z216" t="s">
        <v>191</v>
      </c>
      <c r="AA216">
        <v>500</v>
      </c>
      <c r="AB216" t="s">
        <v>192</v>
      </c>
      <c r="AC216">
        <v>20</v>
      </c>
      <c r="AD216" t="s">
        <v>193</v>
      </c>
      <c r="AE216">
        <v>20</v>
      </c>
    </row>
    <row r="217" spans="1:31">
      <c r="A217">
        <v>610</v>
      </c>
      <c r="B217" t="s">
        <v>182</v>
      </c>
      <c r="C217">
        <v>228</v>
      </c>
      <c r="D217" t="s">
        <v>183</v>
      </c>
      <c r="E217" t="s">
        <v>184</v>
      </c>
      <c r="F217">
        <v>0</v>
      </c>
      <c r="G217" t="s">
        <v>185</v>
      </c>
      <c r="H217">
        <v>2.04E-4</v>
      </c>
      <c r="I217" t="s">
        <v>25</v>
      </c>
      <c r="J217" t="s">
        <v>290</v>
      </c>
      <c r="K217">
        <v>14.84882</v>
      </c>
      <c r="L217" t="s">
        <v>25</v>
      </c>
      <c r="M217" t="s">
        <v>291</v>
      </c>
      <c r="N217">
        <v>2.1900000000000001E-4</v>
      </c>
      <c r="O217" t="s">
        <v>25</v>
      </c>
      <c r="P217" t="s">
        <v>186</v>
      </c>
      <c r="Q217" t="e">
        <f t="shared" si="6"/>
        <v>#NAME?</v>
      </c>
      <c r="R217" t="s">
        <v>25</v>
      </c>
      <c r="S217" t="s">
        <v>24</v>
      </c>
      <c r="T217">
        <v>44.749999000000003</v>
      </c>
      <c r="U217" t="s">
        <v>25</v>
      </c>
      <c r="V217" t="s">
        <v>189</v>
      </c>
      <c r="W217">
        <v>1000000</v>
      </c>
      <c r="X217" t="s">
        <v>190</v>
      </c>
      <c r="Y217">
        <v>20</v>
      </c>
      <c r="Z217" t="s">
        <v>191</v>
      </c>
      <c r="AA217">
        <v>500</v>
      </c>
      <c r="AB217" t="s">
        <v>192</v>
      </c>
      <c r="AC217">
        <v>20</v>
      </c>
      <c r="AD217" t="s">
        <v>193</v>
      </c>
      <c r="AE217">
        <v>20</v>
      </c>
    </row>
    <row r="218" spans="1:31">
      <c r="A218">
        <v>609</v>
      </c>
      <c r="B218" t="s">
        <v>182</v>
      </c>
      <c r="C218">
        <v>228</v>
      </c>
      <c r="D218" t="s">
        <v>183</v>
      </c>
      <c r="E218" t="s">
        <v>184</v>
      </c>
      <c r="F218">
        <v>0</v>
      </c>
      <c r="G218" t="s">
        <v>185</v>
      </c>
      <c r="H218">
        <v>2.0799999999999999E-4</v>
      </c>
      <c r="I218" t="s">
        <v>25</v>
      </c>
      <c r="J218" t="s">
        <v>290</v>
      </c>
      <c r="K218">
        <v>14.589594</v>
      </c>
      <c r="L218" t="s">
        <v>25</v>
      </c>
      <c r="M218" t="s">
        <v>291</v>
      </c>
      <c r="N218">
        <v>2.23E-4</v>
      </c>
      <c r="O218" t="s">
        <v>25</v>
      </c>
      <c r="P218" t="s">
        <v>186</v>
      </c>
      <c r="Q218" t="e">
        <f t="shared" si="6"/>
        <v>#NAME?</v>
      </c>
      <c r="R218" t="s">
        <v>25</v>
      </c>
      <c r="S218" t="s">
        <v>24</v>
      </c>
      <c r="T218">
        <v>45.117705999999998</v>
      </c>
      <c r="U218" t="s">
        <v>25</v>
      </c>
      <c r="V218" t="s">
        <v>189</v>
      </c>
      <c r="W218">
        <v>1000000</v>
      </c>
      <c r="X218" t="s">
        <v>190</v>
      </c>
      <c r="Y218">
        <v>20</v>
      </c>
      <c r="Z218" t="s">
        <v>191</v>
      </c>
      <c r="AA218">
        <v>500</v>
      </c>
      <c r="AB218" t="s">
        <v>192</v>
      </c>
      <c r="AC218">
        <v>20</v>
      </c>
      <c r="AD218" t="s">
        <v>193</v>
      </c>
      <c r="AE218">
        <v>20</v>
      </c>
    </row>
    <row r="219" spans="1:31">
      <c r="A219">
        <v>608</v>
      </c>
      <c r="B219" t="s">
        <v>182</v>
      </c>
      <c r="C219">
        <v>228</v>
      </c>
      <c r="D219" t="s">
        <v>183</v>
      </c>
      <c r="E219" t="s">
        <v>184</v>
      </c>
      <c r="F219">
        <v>0</v>
      </c>
      <c r="G219" t="s">
        <v>185</v>
      </c>
      <c r="H219">
        <v>2.05E-4</v>
      </c>
      <c r="I219" t="s">
        <v>25</v>
      </c>
      <c r="J219" t="s">
        <v>290</v>
      </c>
      <c r="K219">
        <v>14.526712</v>
      </c>
      <c r="L219" t="s">
        <v>25</v>
      </c>
      <c r="M219" t="s">
        <v>291</v>
      </c>
      <c r="N219">
        <v>2.2000000000000001E-4</v>
      </c>
      <c r="O219" t="s">
        <v>25</v>
      </c>
      <c r="P219" t="s">
        <v>186</v>
      </c>
      <c r="Q219" t="e">
        <f t="shared" si="6"/>
        <v>#NAME?</v>
      </c>
      <c r="R219" t="s">
        <v>25</v>
      </c>
      <c r="S219" t="s">
        <v>24</v>
      </c>
      <c r="T219">
        <v>44.674204000000003</v>
      </c>
      <c r="U219" t="s">
        <v>25</v>
      </c>
      <c r="V219" t="s">
        <v>189</v>
      </c>
      <c r="W219">
        <v>1000000</v>
      </c>
      <c r="X219" t="s">
        <v>190</v>
      </c>
      <c r="Y219">
        <v>20</v>
      </c>
      <c r="Z219" t="s">
        <v>191</v>
      </c>
      <c r="AA219">
        <v>500</v>
      </c>
      <c r="AB219" t="s">
        <v>192</v>
      </c>
      <c r="AC219">
        <v>20</v>
      </c>
      <c r="AD219" t="s">
        <v>193</v>
      </c>
      <c r="AE219">
        <v>20</v>
      </c>
    </row>
    <row r="220" spans="1:31">
      <c r="A220">
        <v>607</v>
      </c>
      <c r="B220" t="s">
        <v>182</v>
      </c>
      <c r="C220">
        <v>114</v>
      </c>
      <c r="D220" t="s">
        <v>183</v>
      </c>
      <c r="E220" t="s">
        <v>184</v>
      </c>
      <c r="F220">
        <v>9.1999999999999998E-2</v>
      </c>
      <c r="G220" t="s">
        <v>185</v>
      </c>
      <c r="H220">
        <v>1.35E-4</v>
      </c>
      <c r="I220" t="s">
        <v>25</v>
      </c>
      <c r="J220" t="s">
        <v>290</v>
      </c>
      <c r="K220">
        <v>7.855359</v>
      </c>
      <c r="L220" t="s">
        <v>25</v>
      </c>
      <c r="M220" t="s">
        <v>291</v>
      </c>
      <c r="N220">
        <v>1.4300000000000001E-4</v>
      </c>
      <c r="O220" t="s">
        <v>25</v>
      </c>
      <c r="P220" t="s">
        <v>186</v>
      </c>
      <c r="Q220" t="e">
        <f t="shared" si="6"/>
        <v>#NAME?</v>
      </c>
      <c r="R220" t="s">
        <v>25</v>
      </c>
      <c r="S220" t="s">
        <v>24</v>
      </c>
      <c r="T220">
        <v>17.034897999999998</v>
      </c>
      <c r="U220" t="s">
        <v>25</v>
      </c>
      <c r="V220" t="s">
        <v>189</v>
      </c>
      <c r="W220">
        <v>1000000</v>
      </c>
      <c r="X220" t="s">
        <v>190</v>
      </c>
      <c r="Y220">
        <v>10</v>
      </c>
      <c r="Z220" t="s">
        <v>191</v>
      </c>
      <c r="AA220">
        <v>500</v>
      </c>
      <c r="AB220" t="s">
        <v>192</v>
      </c>
      <c r="AC220">
        <v>20</v>
      </c>
      <c r="AD220" t="s">
        <v>193</v>
      </c>
      <c r="AE220">
        <v>20</v>
      </c>
    </row>
    <row r="221" spans="1:31">
      <c r="A221">
        <v>607</v>
      </c>
      <c r="B221" t="s">
        <v>182</v>
      </c>
      <c r="C221">
        <v>114</v>
      </c>
      <c r="D221" t="s">
        <v>183</v>
      </c>
      <c r="E221" t="s">
        <v>184</v>
      </c>
      <c r="F221">
        <v>0</v>
      </c>
      <c r="G221" t="s">
        <v>185</v>
      </c>
      <c r="H221">
        <v>1.35E-4</v>
      </c>
      <c r="I221" t="s">
        <v>25</v>
      </c>
      <c r="J221" t="s">
        <v>290</v>
      </c>
      <c r="K221">
        <v>13.061076999999999</v>
      </c>
      <c r="L221" t="s">
        <v>25</v>
      </c>
      <c r="M221" t="s">
        <v>291</v>
      </c>
      <c r="N221">
        <v>1.4799999999999999E-4</v>
      </c>
      <c r="O221" t="s">
        <v>25</v>
      </c>
      <c r="P221" t="s">
        <v>186</v>
      </c>
      <c r="Q221" t="e">
        <f t="shared" si="6"/>
        <v>#NAME?</v>
      </c>
      <c r="R221" t="s">
        <v>25</v>
      </c>
      <c r="S221" t="s">
        <v>24</v>
      </c>
      <c r="T221">
        <v>11.617470000000001</v>
      </c>
      <c r="U221" t="s">
        <v>25</v>
      </c>
      <c r="V221" t="s">
        <v>189</v>
      </c>
      <c r="W221">
        <v>1000000</v>
      </c>
      <c r="X221" t="s">
        <v>190</v>
      </c>
      <c r="Y221">
        <v>10</v>
      </c>
      <c r="Z221" t="s">
        <v>191</v>
      </c>
      <c r="AA221">
        <v>10</v>
      </c>
      <c r="AB221" t="s">
        <v>192</v>
      </c>
      <c r="AC221">
        <v>20</v>
      </c>
      <c r="AD221" t="s">
        <v>193</v>
      </c>
      <c r="AE221">
        <v>20</v>
      </c>
    </row>
    <row r="222" spans="1:31">
      <c r="A222">
        <v>606</v>
      </c>
      <c r="B222" t="s">
        <v>182</v>
      </c>
      <c r="C222">
        <v>114</v>
      </c>
      <c r="D222" t="s">
        <v>183</v>
      </c>
      <c r="E222" t="s">
        <v>184</v>
      </c>
      <c r="F222">
        <v>0</v>
      </c>
      <c r="G222" t="s">
        <v>185</v>
      </c>
      <c r="H222">
        <v>2.2269999999999998E-3</v>
      </c>
      <c r="I222" t="s">
        <v>25</v>
      </c>
      <c r="J222" t="s">
        <v>290</v>
      </c>
      <c r="K222">
        <v>165.5215</v>
      </c>
      <c r="L222" t="s">
        <v>25</v>
      </c>
      <c r="M222" t="s">
        <v>291</v>
      </c>
      <c r="N222">
        <v>2.3930000000000002E-3</v>
      </c>
      <c r="O222" t="s">
        <v>25</v>
      </c>
      <c r="P222" t="s">
        <v>186</v>
      </c>
      <c r="Q222" t="e">
        <f ca="1">-nan(ind)</f>
        <v>#NAME?</v>
      </c>
      <c r="R222" t="s">
        <v>25</v>
      </c>
      <c r="S222" t="s">
        <v>24</v>
      </c>
      <c r="T222">
        <v>198.14707999999999</v>
      </c>
      <c r="U222" t="s">
        <v>25</v>
      </c>
      <c r="V222" t="s">
        <v>189</v>
      </c>
      <c r="W222">
        <v>1000000</v>
      </c>
      <c r="X222" t="s">
        <v>190</v>
      </c>
      <c r="Y222">
        <v>10</v>
      </c>
      <c r="Z222" t="s">
        <v>191</v>
      </c>
      <c r="AA222">
        <v>10</v>
      </c>
      <c r="AB222" t="s">
        <v>192</v>
      </c>
      <c r="AC222">
        <v>20</v>
      </c>
      <c r="AD222" t="s">
        <v>193</v>
      </c>
      <c r="AE222">
        <v>20</v>
      </c>
    </row>
    <row r="223" spans="1:31">
      <c r="A223">
        <v>606</v>
      </c>
      <c r="B223" t="s">
        <v>182</v>
      </c>
      <c r="C223">
        <v>1</v>
      </c>
      <c r="D223" t="s">
        <v>183</v>
      </c>
      <c r="E223" t="s">
        <v>184</v>
      </c>
      <c r="F223">
        <v>0</v>
      </c>
      <c r="G223" t="s">
        <v>185</v>
      </c>
      <c r="H223">
        <v>2.5709999999999999E-3</v>
      </c>
      <c r="I223" t="s">
        <v>25</v>
      </c>
      <c r="J223" t="s">
        <v>290</v>
      </c>
      <c r="K223">
        <v>4.2249999999999996</v>
      </c>
      <c r="L223" t="s">
        <v>25</v>
      </c>
      <c r="M223" t="s">
        <v>291</v>
      </c>
      <c r="N223">
        <v>2.9940000000000001E-3</v>
      </c>
      <c r="O223" t="s">
        <v>25</v>
      </c>
      <c r="P223" t="s">
        <v>186</v>
      </c>
      <c r="Q223" t="e">
        <f ca="1">-nan(ind)</f>
        <v>#NAME?</v>
      </c>
      <c r="R223" t="s">
        <v>25</v>
      </c>
      <c r="S223" t="s">
        <v>24</v>
      </c>
      <c r="T223">
        <v>3.0265900000000001</v>
      </c>
      <c r="U223" t="s">
        <v>25</v>
      </c>
      <c r="V223" t="s">
        <v>189</v>
      </c>
      <c r="W223">
        <v>10000</v>
      </c>
      <c r="X223" t="s">
        <v>190</v>
      </c>
      <c r="Y223">
        <v>10</v>
      </c>
      <c r="Z223" t="s">
        <v>191</v>
      </c>
      <c r="AA223">
        <v>500</v>
      </c>
      <c r="AB223" t="s">
        <v>192</v>
      </c>
      <c r="AC223">
        <v>20</v>
      </c>
      <c r="AD223" t="s">
        <v>193</v>
      </c>
      <c r="AE223">
        <v>20</v>
      </c>
    </row>
    <row r="224" spans="1:31">
      <c r="A224">
        <v>603</v>
      </c>
      <c r="B224" t="s">
        <v>182</v>
      </c>
      <c r="C224">
        <v>34</v>
      </c>
      <c r="D224" t="s">
        <v>183</v>
      </c>
      <c r="E224" t="s">
        <v>184</v>
      </c>
      <c r="F224">
        <v>1.958</v>
      </c>
      <c r="G224" t="s">
        <v>185</v>
      </c>
      <c r="H224">
        <v>1.0900000000000001E-4</v>
      </c>
      <c r="I224" t="s">
        <v>25</v>
      </c>
      <c r="J224" t="s">
        <v>290</v>
      </c>
      <c r="K224">
        <v>2.2022439999999999</v>
      </c>
      <c r="L224" t="s">
        <v>25</v>
      </c>
      <c r="M224" t="s">
        <v>291</v>
      </c>
      <c r="N224">
        <v>1.17E-4</v>
      </c>
      <c r="O224" t="s">
        <v>25</v>
      </c>
      <c r="P224" t="s">
        <v>186</v>
      </c>
      <c r="Q224" t="e">
        <f t="shared" ref="Q224:Q249" si="7">-nan</f>
        <v>#NAME?</v>
      </c>
      <c r="R224" t="s">
        <v>25</v>
      </c>
      <c r="S224" t="s">
        <v>24</v>
      </c>
      <c r="T224">
        <v>6.7069349999999996</v>
      </c>
      <c r="U224" t="s">
        <v>25</v>
      </c>
      <c r="V224" t="s">
        <v>189</v>
      </c>
      <c r="W224">
        <v>300000</v>
      </c>
      <c r="X224" t="s">
        <v>190</v>
      </c>
      <c r="Y224">
        <v>10</v>
      </c>
      <c r="Z224" t="s">
        <v>191</v>
      </c>
      <c r="AA224">
        <v>500</v>
      </c>
      <c r="AB224" t="s">
        <v>192</v>
      </c>
      <c r="AC224">
        <v>20</v>
      </c>
      <c r="AD224" t="s">
        <v>193</v>
      </c>
      <c r="AE224">
        <v>20</v>
      </c>
    </row>
    <row r="225" spans="1:31">
      <c r="A225">
        <v>602</v>
      </c>
      <c r="B225" t="s">
        <v>182</v>
      </c>
      <c r="C225">
        <v>114</v>
      </c>
      <c r="D225" t="s">
        <v>183</v>
      </c>
      <c r="E225" t="s">
        <v>184</v>
      </c>
      <c r="F225">
        <v>1.1240000000000001</v>
      </c>
      <c r="G225" t="s">
        <v>185</v>
      </c>
      <c r="H225">
        <v>9.7999999999999997E-5</v>
      </c>
      <c r="I225" t="s">
        <v>25</v>
      </c>
      <c r="J225" t="s">
        <v>290</v>
      </c>
      <c r="K225">
        <v>7.7657109999999996</v>
      </c>
      <c r="L225" t="s">
        <v>25</v>
      </c>
      <c r="M225" t="s">
        <v>291</v>
      </c>
      <c r="N225">
        <v>1.05E-4</v>
      </c>
      <c r="O225" t="s">
        <v>25</v>
      </c>
      <c r="P225" t="s">
        <v>186</v>
      </c>
      <c r="Q225" t="e">
        <f t="shared" si="7"/>
        <v>#NAME?</v>
      </c>
      <c r="R225" t="s">
        <v>25</v>
      </c>
      <c r="S225" t="s">
        <v>24</v>
      </c>
      <c r="T225">
        <v>9.5626890000000007</v>
      </c>
      <c r="U225" t="s">
        <v>25</v>
      </c>
      <c r="V225" t="s">
        <v>189</v>
      </c>
      <c r="W225">
        <v>1000000</v>
      </c>
      <c r="X225" t="s">
        <v>190</v>
      </c>
      <c r="Y225">
        <v>10</v>
      </c>
      <c r="Z225" t="s">
        <v>191</v>
      </c>
      <c r="AA225">
        <v>500</v>
      </c>
      <c r="AB225" t="s">
        <v>192</v>
      </c>
      <c r="AC225">
        <v>10</v>
      </c>
      <c r="AD225" t="s">
        <v>193</v>
      </c>
      <c r="AE225">
        <v>20</v>
      </c>
    </row>
    <row r="226" spans="1:31">
      <c r="A226">
        <v>601</v>
      </c>
      <c r="B226" t="s">
        <v>182</v>
      </c>
      <c r="C226">
        <v>114</v>
      </c>
      <c r="D226" t="s">
        <v>183</v>
      </c>
      <c r="E226" t="s">
        <v>184</v>
      </c>
      <c r="F226">
        <v>1.1240000000000001</v>
      </c>
      <c r="G226" t="s">
        <v>185</v>
      </c>
      <c r="H226">
        <v>1.02E-4</v>
      </c>
      <c r="I226" t="s">
        <v>25</v>
      </c>
      <c r="J226" t="s">
        <v>290</v>
      </c>
      <c r="K226">
        <v>7.77121</v>
      </c>
      <c r="L226" t="s">
        <v>25</v>
      </c>
      <c r="M226" t="s">
        <v>291</v>
      </c>
      <c r="N226">
        <v>1.0900000000000001E-4</v>
      </c>
      <c r="O226" t="s">
        <v>25</v>
      </c>
      <c r="P226" t="s">
        <v>186</v>
      </c>
      <c r="Q226" t="e">
        <f t="shared" si="7"/>
        <v>#NAME?</v>
      </c>
      <c r="R226" t="s">
        <v>25</v>
      </c>
      <c r="S226" t="s">
        <v>24</v>
      </c>
      <c r="T226">
        <v>9.5142430000000004</v>
      </c>
      <c r="U226" t="s">
        <v>25</v>
      </c>
      <c r="V226" t="s">
        <v>189</v>
      </c>
      <c r="W226">
        <v>1000000</v>
      </c>
      <c r="X226" t="s">
        <v>190</v>
      </c>
      <c r="Y226">
        <v>10</v>
      </c>
      <c r="Z226" t="s">
        <v>191</v>
      </c>
      <c r="AA226">
        <v>500</v>
      </c>
      <c r="AB226" t="s">
        <v>192</v>
      </c>
      <c r="AC226">
        <v>10</v>
      </c>
      <c r="AD226" t="s">
        <v>193</v>
      </c>
      <c r="AE226">
        <v>20</v>
      </c>
    </row>
    <row r="227" spans="1:31">
      <c r="A227">
        <v>600</v>
      </c>
      <c r="B227" t="s">
        <v>182</v>
      </c>
      <c r="C227">
        <v>114</v>
      </c>
      <c r="D227" t="s">
        <v>183</v>
      </c>
      <c r="E227" t="s">
        <v>184</v>
      </c>
      <c r="F227">
        <v>1.1240000000000001</v>
      </c>
      <c r="G227" t="s">
        <v>185</v>
      </c>
      <c r="H227">
        <v>9.8999999999999994E-5</v>
      </c>
      <c r="I227" t="s">
        <v>25</v>
      </c>
      <c r="J227" t="s">
        <v>290</v>
      </c>
      <c r="K227">
        <v>7.9627910000000002</v>
      </c>
      <c r="L227" t="s">
        <v>25</v>
      </c>
      <c r="M227" t="s">
        <v>291</v>
      </c>
      <c r="N227">
        <v>1.07E-4</v>
      </c>
      <c r="O227" t="s">
        <v>25</v>
      </c>
      <c r="P227" t="s">
        <v>186</v>
      </c>
      <c r="Q227" t="e">
        <f t="shared" si="7"/>
        <v>#NAME?</v>
      </c>
      <c r="R227" t="s">
        <v>25</v>
      </c>
      <c r="S227" t="s">
        <v>24</v>
      </c>
      <c r="T227">
        <v>9.5274889999999992</v>
      </c>
      <c r="U227" t="s">
        <v>25</v>
      </c>
      <c r="V227" t="s">
        <v>189</v>
      </c>
      <c r="W227">
        <v>1000000</v>
      </c>
      <c r="X227" t="s">
        <v>190</v>
      </c>
      <c r="Y227">
        <v>10</v>
      </c>
      <c r="Z227" t="s">
        <v>191</v>
      </c>
      <c r="AA227">
        <v>500</v>
      </c>
      <c r="AB227" t="s">
        <v>192</v>
      </c>
      <c r="AC227">
        <v>10</v>
      </c>
      <c r="AD227" t="s">
        <v>193</v>
      </c>
      <c r="AE227">
        <v>20</v>
      </c>
    </row>
    <row r="228" spans="1:31">
      <c r="A228">
        <v>599</v>
      </c>
      <c r="B228" t="s">
        <v>182</v>
      </c>
      <c r="C228">
        <v>114</v>
      </c>
      <c r="D228" t="s">
        <v>183</v>
      </c>
      <c r="E228" t="s">
        <v>184</v>
      </c>
      <c r="F228">
        <v>1.1240000000000001</v>
      </c>
      <c r="G228" t="s">
        <v>185</v>
      </c>
      <c r="H228">
        <v>9.8999999999999994E-5</v>
      </c>
      <c r="I228" t="s">
        <v>25</v>
      </c>
      <c r="J228" t="s">
        <v>290</v>
      </c>
      <c r="K228">
        <v>7.7809609999999996</v>
      </c>
      <c r="L228" t="s">
        <v>25</v>
      </c>
      <c r="M228" t="s">
        <v>291</v>
      </c>
      <c r="N228">
        <v>1.07E-4</v>
      </c>
      <c r="O228" t="s">
        <v>25</v>
      </c>
      <c r="P228" t="s">
        <v>186</v>
      </c>
      <c r="Q228" t="e">
        <f t="shared" si="7"/>
        <v>#NAME?</v>
      </c>
      <c r="R228" t="s">
        <v>25</v>
      </c>
      <c r="S228" t="s">
        <v>24</v>
      </c>
      <c r="T228">
        <v>9.5447729999999993</v>
      </c>
      <c r="U228" t="s">
        <v>25</v>
      </c>
      <c r="V228" t="s">
        <v>189</v>
      </c>
      <c r="W228">
        <v>1000000</v>
      </c>
      <c r="X228" t="s">
        <v>190</v>
      </c>
      <c r="Y228">
        <v>10</v>
      </c>
      <c r="Z228" t="s">
        <v>191</v>
      </c>
      <c r="AA228">
        <v>500</v>
      </c>
      <c r="AB228" t="s">
        <v>192</v>
      </c>
      <c r="AC228">
        <v>10</v>
      </c>
      <c r="AD228" t="s">
        <v>193</v>
      </c>
      <c r="AE228">
        <v>20</v>
      </c>
    </row>
    <row r="229" spans="1:31">
      <c r="A229">
        <v>598</v>
      </c>
      <c r="B229" t="s">
        <v>182</v>
      </c>
      <c r="C229">
        <v>114</v>
      </c>
      <c r="D229" t="s">
        <v>183</v>
      </c>
      <c r="E229" t="s">
        <v>184</v>
      </c>
      <c r="F229">
        <v>1.1240000000000001</v>
      </c>
      <c r="G229" t="s">
        <v>185</v>
      </c>
      <c r="H229">
        <v>9.8999999999999994E-5</v>
      </c>
      <c r="I229" t="s">
        <v>25</v>
      </c>
      <c r="J229" t="s">
        <v>290</v>
      </c>
      <c r="K229">
        <v>7.8788499999999999</v>
      </c>
      <c r="L229" t="s">
        <v>25</v>
      </c>
      <c r="M229" t="s">
        <v>291</v>
      </c>
      <c r="N229">
        <v>1.07E-4</v>
      </c>
      <c r="O229" t="s">
        <v>25</v>
      </c>
      <c r="P229" t="s">
        <v>186</v>
      </c>
      <c r="Q229" t="e">
        <f t="shared" si="7"/>
        <v>#NAME?</v>
      </c>
      <c r="R229" t="s">
        <v>25</v>
      </c>
      <c r="S229" t="s">
        <v>24</v>
      </c>
      <c r="T229">
        <v>9.5474829999999997</v>
      </c>
      <c r="U229" t="s">
        <v>25</v>
      </c>
      <c r="V229" t="s">
        <v>189</v>
      </c>
      <c r="W229">
        <v>1000000</v>
      </c>
      <c r="X229" t="s">
        <v>190</v>
      </c>
      <c r="Y229">
        <v>10</v>
      </c>
      <c r="Z229" t="s">
        <v>191</v>
      </c>
      <c r="AA229">
        <v>500</v>
      </c>
      <c r="AB229" t="s">
        <v>192</v>
      </c>
      <c r="AC229">
        <v>10</v>
      </c>
      <c r="AD229" t="s">
        <v>193</v>
      </c>
      <c r="AE229">
        <v>20</v>
      </c>
    </row>
    <row r="230" spans="1:31">
      <c r="A230">
        <v>597</v>
      </c>
      <c r="B230" t="s">
        <v>182</v>
      </c>
      <c r="C230">
        <v>114</v>
      </c>
      <c r="D230" t="s">
        <v>183</v>
      </c>
      <c r="E230" t="s">
        <v>184</v>
      </c>
      <c r="F230">
        <v>1.1240000000000001</v>
      </c>
      <c r="G230" t="s">
        <v>185</v>
      </c>
      <c r="H230">
        <v>9.8999999999999994E-5</v>
      </c>
      <c r="I230" t="s">
        <v>25</v>
      </c>
      <c r="J230" t="s">
        <v>290</v>
      </c>
      <c r="K230">
        <v>7.5651890000000002</v>
      </c>
      <c r="L230" t="s">
        <v>25</v>
      </c>
      <c r="M230" t="s">
        <v>291</v>
      </c>
      <c r="N230">
        <v>1.07E-4</v>
      </c>
      <c r="O230" t="s">
        <v>25</v>
      </c>
      <c r="P230" t="s">
        <v>186</v>
      </c>
      <c r="Q230" t="e">
        <f t="shared" si="7"/>
        <v>#NAME?</v>
      </c>
      <c r="R230" t="s">
        <v>25</v>
      </c>
      <c r="S230" t="s">
        <v>24</v>
      </c>
      <c r="T230">
        <v>9.7203669999999995</v>
      </c>
      <c r="U230" t="s">
        <v>25</v>
      </c>
      <c r="V230" t="s">
        <v>189</v>
      </c>
      <c r="W230">
        <v>1000000</v>
      </c>
      <c r="X230" t="s">
        <v>190</v>
      </c>
      <c r="Y230">
        <v>10</v>
      </c>
      <c r="Z230" t="s">
        <v>191</v>
      </c>
      <c r="AA230">
        <v>500</v>
      </c>
      <c r="AB230" t="s">
        <v>192</v>
      </c>
      <c r="AC230">
        <v>10</v>
      </c>
      <c r="AD230" t="s">
        <v>193</v>
      </c>
      <c r="AE230">
        <v>20</v>
      </c>
    </row>
    <row r="231" spans="1:31">
      <c r="A231">
        <v>596</v>
      </c>
      <c r="B231" t="s">
        <v>182</v>
      </c>
      <c r="C231">
        <v>114</v>
      </c>
      <c r="D231" t="s">
        <v>183</v>
      </c>
      <c r="E231" t="s">
        <v>184</v>
      </c>
      <c r="F231">
        <v>1.1240000000000001</v>
      </c>
      <c r="G231" t="s">
        <v>185</v>
      </c>
      <c r="H231">
        <v>1E-4</v>
      </c>
      <c r="I231" t="s">
        <v>25</v>
      </c>
      <c r="J231" t="s">
        <v>290</v>
      </c>
      <c r="K231">
        <v>7.7962699999999998</v>
      </c>
      <c r="L231" t="s">
        <v>25</v>
      </c>
      <c r="M231" t="s">
        <v>291</v>
      </c>
      <c r="N231">
        <v>1.08E-4</v>
      </c>
      <c r="O231" t="s">
        <v>25</v>
      </c>
      <c r="P231" t="s">
        <v>186</v>
      </c>
      <c r="Q231" t="e">
        <f t="shared" si="7"/>
        <v>#NAME?</v>
      </c>
      <c r="R231" t="s">
        <v>25</v>
      </c>
      <c r="S231" t="s">
        <v>24</v>
      </c>
      <c r="T231">
        <v>9.5833290000000009</v>
      </c>
      <c r="U231" t="s">
        <v>25</v>
      </c>
      <c r="V231" t="s">
        <v>189</v>
      </c>
      <c r="W231">
        <v>1000000</v>
      </c>
      <c r="X231" t="s">
        <v>190</v>
      </c>
      <c r="Y231">
        <v>10</v>
      </c>
      <c r="Z231" t="s">
        <v>191</v>
      </c>
      <c r="AA231">
        <v>500</v>
      </c>
      <c r="AB231" t="s">
        <v>192</v>
      </c>
      <c r="AC231">
        <v>10</v>
      </c>
      <c r="AD231" t="s">
        <v>193</v>
      </c>
      <c r="AE231">
        <v>20</v>
      </c>
    </row>
    <row r="232" spans="1:31">
      <c r="A232">
        <v>595</v>
      </c>
      <c r="B232" t="s">
        <v>182</v>
      </c>
      <c r="C232">
        <v>114</v>
      </c>
      <c r="D232" t="s">
        <v>183</v>
      </c>
      <c r="E232" t="s">
        <v>184</v>
      </c>
      <c r="F232">
        <v>1.1240000000000001</v>
      </c>
      <c r="G232" t="s">
        <v>185</v>
      </c>
      <c r="H232">
        <v>1E-4</v>
      </c>
      <c r="I232" t="s">
        <v>25</v>
      </c>
      <c r="J232" t="s">
        <v>290</v>
      </c>
      <c r="K232">
        <v>9.1035109999999992</v>
      </c>
      <c r="L232" t="s">
        <v>25</v>
      </c>
      <c r="M232" t="s">
        <v>291</v>
      </c>
      <c r="N232">
        <v>1.0900000000000001E-4</v>
      </c>
      <c r="O232" t="s">
        <v>25</v>
      </c>
      <c r="P232" t="s">
        <v>186</v>
      </c>
      <c r="Q232" t="e">
        <f t="shared" si="7"/>
        <v>#NAME?</v>
      </c>
      <c r="R232" t="s">
        <v>25</v>
      </c>
      <c r="S232" t="s">
        <v>24</v>
      </c>
      <c r="T232">
        <v>9.7614909999999995</v>
      </c>
      <c r="U232" t="s">
        <v>25</v>
      </c>
      <c r="V232" t="s">
        <v>189</v>
      </c>
      <c r="W232">
        <v>1000000</v>
      </c>
      <c r="X232" t="s">
        <v>190</v>
      </c>
      <c r="Y232">
        <v>10</v>
      </c>
      <c r="Z232" t="s">
        <v>191</v>
      </c>
      <c r="AA232">
        <v>500</v>
      </c>
      <c r="AB232" t="s">
        <v>192</v>
      </c>
      <c r="AC232">
        <v>10</v>
      </c>
      <c r="AD232" t="s">
        <v>193</v>
      </c>
      <c r="AE232">
        <v>20</v>
      </c>
    </row>
    <row r="233" spans="1:31">
      <c r="A233">
        <v>594</v>
      </c>
      <c r="B233" t="s">
        <v>182</v>
      </c>
      <c r="C233">
        <v>114</v>
      </c>
      <c r="D233" t="s">
        <v>183</v>
      </c>
      <c r="E233" t="s">
        <v>184</v>
      </c>
      <c r="F233">
        <v>1.1240000000000001</v>
      </c>
      <c r="G233" t="s">
        <v>185</v>
      </c>
      <c r="H233">
        <v>9.3999999999999994E-5</v>
      </c>
      <c r="I233" t="s">
        <v>25</v>
      </c>
      <c r="J233" t="s">
        <v>290</v>
      </c>
      <c r="K233">
        <v>7.7931910000000002</v>
      </c>
      <c r="L233" t="s">
        <v>25</v>
      </c>
      <c r="M233" t="s">
        <v>291</v>
      </c>
      <c r="N233">
        <v>1.01E-4</v>
      </c>
      <c r="O233" t="s">
        <v>25</v>
      </c>
      <c r="P233" t="s">
        <v>186</v>
      </c>
      <c r="Q233" t="e">
        <f t="shared" si="7"/>
        <v>#NAME?</v>
      </c>
      <c r="R233" t="s">
        <v>25</v>
      </c>
      <c r="S233" t="s">
        <v>24</v>
      </c>
      <c r="T233">
        <v>9.5514500000000009</v>
      </c>
      <c r="U233" t="s">
        <v>25</v>
      </c>
      <c r="V233" t="s">
        <v>189</v>
      </c>
      <c r="W233">
        <v>1000000</v>
      </c>
      <c r="X233" t="s">
        <v>190</v>
      </c>
      <c r="Y233">
        <v>10</v>
      </c>
      <c r="Z233" t="s">
        <v>191</v>
      </c>
      <c r="AA233">
        <v>500</v>
      </c>
      <c r="AB233" t="s">
        <v>192</v>
      </c>
      <c r="AC233">
        <v>10</v>
      </c>
      <c r="AD233" t="s">
        <v>193</v>
      </c>
      <c r="AE233">
        <v>20</v>
      </c>
    </row>
    <row r="234" spans="1:31">
      <c r="A234">
        <v>593</v>
      </c>
      <c r="B234" t="s">
        <v>182</v>
      </c>
      <c r="C234">
        <v>114</v>
      </c>
      <c r="D234" t="s">
        <v>183</v>
      </c>
      <c r="E234" t="s">
        <v>184</v>
      </c>
      <c r="F234">
        <v>1.1240000000000001</v>
      </c>
      <c r="G234" t="s">
        <v>185</v>
      </c>
      <c r="H234">
        <v>9.8999999999999994E-5</v>
      </c>
      <c r="I234" t="s">
        <v>25</v>
      </c>
      <c r="J234" t="s">
        <v>290</v>
      </c>
      <c r="K234">
        <v>7.7839</v>
      </c>
      <c r="L234" t="s">
        <v>25</v>
      </c>
      <c r="M234" t="s">
        <v>291</v>
      </c>
      <c r="N234">
        <v>1.07E-4</v>
      </c>
      <c r="O234" t="s">
        <v>25</v>
      </c>
      <c r="P234" t="s">
        <v>186</v>
      </c>
      <c r="Q234" t="e">
        <f t="shared" si="7"/>
        <v>#NAME?</v>
      </c>
      <c r="R234" t="s">
        <v>25</v>
      </c>
      <c r="S234" t="s">
        <v>24</v>
      </c>
      <c r="T234">
        <v>9.5219260000000006</v>
      </c>
      <c r="U234" t="s">
        <v>25</v>
      </c>
      <c r="V234" t="s">
        <v>189</v>
      </c>
      <c r="W234">
        <v>1000000</v>
      </c>
      <c r="X234" t="s">
        <v>190</v>
      </c>
      <c r="Y234">
        <v>10</v>
      </c>
      <c r="Z234" t="s">
        <v>191</v>
      </c>
      <c r="AA234">
        <v>500</v>
      </c>
      <c r="AB234" t="s">
        <v>192</v>
      </c>
      <c r="AC234">
        <v>10</v>
      </c>
      <c r="AD234" t="s">
        <v>193</v>
      </c>
      <c r="AE234">
        <v>20</v>
      </c>
    </row>
    <row r="235" spans="1:31">
      <c r="A235">
        <v>592</v>
      </c>
      <c r="B235" t="s">
        <v>182</v>
      </c>
      <c r="C235">
        <v>114</v>
      </c>
      <c r="D235" t="s">
        <v>183</v>
      </c>
      <c r="E235" t="s">
        <v>184</v>
      </c>
      <c r="F235">
        <v>1.1240000000000001</v>
      </c>
      <c r="G235" t="s">
        <v>185</v>
      </c>
      <c r="H235">
        <v>9.7E-5</v>
      </c>
      <c r="I235" t="s">
        <v>25</v>
      </c>
      <c r="J235" t="s">
        <v>290</v>
      </c>
      <c r="K235">
        <v>8.0021389999999997</v>
      </c>
      <c r="L235" t="s">
        <v>25</v>
      </c>
      <c r="M235" t="s">
        <v>291</v>
      </c>
      <c r="N235">
        <v>1.05E-4</v>
      </c>
      <c r="O235" t="s">
        <v>25</v>
      </c>
      <c r="P235" t="s">
        <v>186</v>
      </c>
      <c r="Q235" t="e">
        <f t="shared" si="7"/>
        <v>#NAME?</v>
      </c>
      <c r="R235" t="s">
        <v>25</v>
      </c>
      <c r="S235" t="s">
        <v>24</v>
      </c>
      <c r="T235">
        <v>9.5200820000000004</v>
      </c>
      <c r="U235" t="s">
        <v>25</v>
      </c>
      <c r="V235" t="s">
        <v>189</v>
      </c>
      <c r="W235">
        <v>1000000</v>
      </c>
      <c r="X235" t="s">
        <v>190</v>
      </c>
      <c r="Y235">
        <v>10</v>
      </c>
      <c r="Z235" t="s">
        <v>191</v>
      </c>
      <c r="AA235">
        <v>500</v>
      </c>
      <c r="AB235" t="s">
        <v>192</v>
      </c>
      <c r="AC235">
        <v>10</v>
      </c>
      <c r="AD235" t="s">
        <v>193</v>
      </c>
      <c r="AE235">
        <v>20</v>
      </c>
    </row>
    <row r="236" spans="1:31">
      <c r="A236">
        <v>591</v>
      </c>
      <c r="B236" t="s">
        <v>182</v>
      </c>
      <c r="C236">
        <v>114</v>
      </c>
      <c r="D236" t="s">
        <v>183</v>
      </c>
      <c r="E236" t="s">
        <v>184</v>
      </c>
      <c r="F236">
        <v>0</v>
      </c>
      <c r="G236" t="s">
        <v>185</v>
      </c>
      <c r="H236">
        <v>9.5000000000000005E-5</v>
      </c>
      <c r="I236" t="s">
        <v>25</v>
      </c>
      <c r="J236" t="s">
        <v>290</v>
      </c>
      <c r="K236">
        <v>7.787007</v>
      </c>
      <c r="L236" t="s">
        <v>25</v>
      </c>
      <c r="M236" t="s">
        <v>291</v>
      </c>
      <c r="N236">
        <v>1.03E-4</v>
      </c>
      <c r="O236" t="s">
        <v>25</v>
      </c>
      <c r="P236" t="s">
        <v>186</v>
      </c>
      <c r="Q236" t="e">
        <f t="shared" si="7"/>
        <v>#NAME?</v>
      </c>
      <c r="R236" t="s">
        <v>25</v>
      </c>
      <c r="S236" t="s">
        <v>24</v>
      </c>
      <c r="T236">
        <v>4.0632339999999996</v>
      </c>
      <c r="U236" t="s">
        <v>25</v>
      </c>
      <c r="V236" t="s">
        <v>189</v>
      </c>
      <c r="W236">
        <v>1000000</v>
      </c>
      <c r="X236" t="s">
        <v>190</v>
      </c>
      <c r="Y236">
        <v>10</v>
      </c>
      <c r="Z236" t="s">
        <v>191</v>
      </c>
      <c r="AA236">
        <v>500</v>
      </c>
      <c r="AB236" t="s">
        <v>192</v>
      </c>
      <c r="AC236">
        <v>10</v>
      </c>
      <c r="AD236" t="s">
        <v>193</v>
      </c>
      <c r="AE236">
        <v>20</v>
      </c>
    </row>
    <row r="237" spans="1:31">
      <c r="A237">
        <v>590</v>
      </c>
      <c r="B237" t="s">
        <v>182</v>
      </c>
      <c r="C237">
        <v>114</v>
      </c>
      <c r="D237" t="s">
        <v>183</v>
      </c>
      <c r="E237" t="s">
        <v>184</v>
      </c>
      <c r="F237">
        <v>0</v>
      </c>
      <c r="G237" t="s">
        <v>185</v>
      </c>
      <c r="H237">
        <v>1.27E-4</v>
      </c>
      <c r="I237" t="s">
        <v>25</v>
      </c>
      <c r="J237" t="s">
        <v>290</v>
      </c>
      <c r="K237">
        <v>7.7511979999999996</v>
      </c>
      <c r="L237" t="s">
        <v>25</v>
      </c>
      <c r="M237" t="s">
        <v>291</v>
      </c>
      <c r="N237">
        <v>1.35E-4</v>
      </c>
      <c r="O237" t="s">
        <v>25</v>
      </c>
      <c r="P237" t="s">
        <v>186</v>
      </c>
      <c r="Q237" t="e">
        <f t="shared" si="7"/>
        <v>#NAME?</v>
      </c>
      <c r="R237" t="s">
        <v>25</v>
      </c>
      <c r="S237" t="s">
        <v>24</v>
      </c>
      <c r="T237">
        <v>7.1691269999999996</v>
      </c>
      <c r="U237" t="s">
        <v>25</v>
      </c>
      <c r="V237" t="s">
        <v>189</v>
      </c>
      <c r="W237">
        <v>1000000</v>
      </c>
      <c r="X237" t="s">
        <v>190</v>
      </c>
      <c r="Y237">
        <v>10</v>
      </c>
      <c r="Z237" t="s">
        <v>191</v>
      </c>
      <c r="AA237">
        <v>500</v>
      </c>
      <c r="AB237" t="s">
        <v>192</v>
      </c>
      <c r="AC237">
        <v>10</v>
      </c>
      <c r="AD237" t="s">
        <v>193</v>
      </c>
      <c r="AE237">
        <v>20</v>
      </c>
    </row>
    <row r="238" spans="1:31">
      <c r="A238">
        <v>589</v>
      </c>
      <c r="B238" t="s">
        <v>182</v>
      </c>
      <c r="C238">
        <v>114</v>
      </c>
      <c r="D238" t="s">
        <v>183</v>
      </c>
      <c r="E238" t="s">
        <v>184</v>
      </c>
      <c r="F238">
        <v>0</v>
      </c>
      <c r="G238" t="s">
        <v>185</v>
      </c>
      <c r="H238">
        <v>1.25E-4</v>
      </c>
      <c r="I238" t="s">
        <v>25</v>
      </c>
      <c r="J238" t="s">
        <v>290</v>
      </c>
      <c r="K238">
        <v>7.7012609999999997</v>
      </c>
      <c r="L238" t="s">
        <v>25</v>
      </c>
      <c r="M238" t="s">
        <v>291</v>
      </c>
      <c r="N238">
        <v>1.3300000000000001E-4</v>
      </c>
      <c r="O238" t="s">
        <v>25</v>
      </c>
      <c r="P238" t="s">
        <v>186</v>
      </c>
      <c r="Q238" t="e">
        <f t="shared" si="7"/>
        <v>#NAME?</v>
      </c>
      <c r="R238" t="s">
        <v>25</v>
      </c>
      <c r="S238" t="s">
        <v>24</v>
      </c>
      <c r="T238">
        <v>7.1876819999999997</v>
      </c>
      <c r="U238" t="s">
        <v>25</v>
      </c>
      <c r="V238" t="s">
        <v>189</v>
      </c>
      <c r="W238">
        <v>1000000</v>
      </c>
      <c r="X238" t="s">
        <v>190</v>
      </c>
      <c r="Y238">
        <v>10</v>
      </c>
      <c r="Z238" t="s">
        <v>191</v>
      </c>
      <c r="AA238">
        <v>500</v>
      </c>
      <c r="AB238" t="s">
        <v>192</v>
      </c>
      <c r="AC238">
        <v>10</v>
      </c>
      <c r="AD238" t="s">
        <v>193</v>
      </c>
      <c r="AE238">
        <v>20</v>
      </c>
    </row>
    <row r="239" spans="1:31">
      <c r="A239">
        <v>588</v>
      </c>
      <c r="B239" t="s">
        <v>182</v>
      </c>
      <c r="C239">
        <v>114</v>
      </c>
      <c r="D239" t="s">
        <v>183</v>
      </c>
      <c r="E239" t="s">
        <v>184</v>
      </c>
      <c r="F239">
        <v>0</v>
      </c>
      <c r="G239" t="s">
        <v>185</v>
      </c>
      <c r="H239">
        <v>1.25E-4</v>
      </c>
      <c r="I239" t="s">
        <v>25</v>
      </c>
      <c r="J239" t="s">
        <v>290</v>
      </c>
      <c r="K239">
        <v>7.6686589999999999</v>
      </c>
      <c r="L239" t="s">
        <v>25</v>
      </c>
      <c r="M239" t="s">
        <v>291</v>
      </c>
      <c r="N239">
        <v>1.3300000000000001E-4</v>
      </c>
      <c r="O239" t="s">
        <v>25</v>
      </c>
      <c r="P239" t="s">
        <v>186</v>
      </c>
      <c r="Q239" t="e">
        <f t="shared" si="7"/>
        <v>#NAME?</v>
      </c>
      <c r="R239" t="s">
        <v>25</v>
      </c>
      <c r="S239" t="s">
        <v>24</v>
      </c>
      <c r="T239">
        <v>7.1906800000000004</v>
      </c>
      <c r="U239" t="s">
        <v>25</v>
      </c>
      <c r="V239" t="s">
        <v>189</v>
      </c>
      <c r="W239">
        <v>1000000</v>
      </c>
      <c r="X239" t="s">
        <v>190</v>
      </c>
      <c r="Y239">
        <v>10</v>
      </c>
      <c r="Z239" t="s">
        <v>191</v>
      </c>
      <c r="AA239">
        <v>500</v>
      </c>
      <c r="AB239" t="s">
        <v>192</v>
      </c>
      <c r="AC239">
        <v>10</v>
      </c>
      <c r="AD239" t="s">
        <v>193</v>
      </c>
      <c r="AE239">
        <v>20</v>
      </c>
    </row>
    <row r="240" spans="1:31">
      <c r="A240">
        <v>587</v>
      </c>
      <c r="B240" t="s">
        <v>182</v>
      </c>
      <c r="C240">
        <v>114</v>
      </c>
      <c r="D240" t="s">
        <v>183</v>
      </c>
      <c r="E240" t="s">
        <v>184</v>
      </c>
      <c r="F240">
        <v>0</v>
      </c>
      <c r="G240" t="s">
        <v>185</v>
      </c>
      <c r="H240">
        <v>1.25E-4</v>
      </c>
      <c r="I240" t="s">
        <v>25</v>
      </c>
      <c r="J240" t="s">
        <v>290</v>
      </c>
      <c r="K240">
        <v>7.7577489999999996</v>
      </c>
      <c r="L240" t="s">
        <v>25</v>
      </c>
      <c r="M240" t="s">
        <v>291</v>
      </c>
      <c r="N240">
        <v>1.3300000000000001E-4</v>
      </c>
      <c r="O240" t="s">
        <v>25</v>
      </c>
      <c r="P240" t="s">
        <v>186</v>
      </c>
      <c r="Q240" t="e">
        <f t="shared" si="7"/>
        <v>#NAME?</v>
      </c>
      <c r="R240" t="s">
        <v>25</v>
      </c>
      <c r="S240" t="s">
        <v>24</v>
      </c>
      <c r="T240">
        <v>7.21122</v>
      </c>
      <c r="U240" t="s">
        <v>25</v>
      </c>
      <c r="V240" t="s">
        <v>189</v>
      </c>
      <c r="W240">
        <v>1000000</v>
      </c>
      <c r="X240" t="s">
        <v>190</v>
      </c>
      <c r="Y240">
        <v>10</v>
      </c>
      <c r="Z240" t="s">
        <v>191</v>
      </c>
      <c r="AA240">
        <v>500</v>
      </c>
      <c r="AB240" t="s">
        <v>192</v>
      </c>
      <c r="AC240">
        <v>10</v>
      </c>
      <c r="AD240" t="s">
        <v>193</v>
      </c>
      <c r="AE240">
        <v>20</v>
      </c>
    </row>
    <row r="241" spans="1:31">
      <c r="A241">
        <v>586</v>
      </c>
      <c r="B241" t="s">
        <v>182</v>
      </c>
      <c r="C241">
        <v>114</v>
      </c>
      <c r="D241" t="s">
        <v>183</v>
      </c>
      <c r="E241" t="s">
        <v>184</v>
      </c>
      <c r="F241">
        <v>0</v>
      </c>
      <c r="G241" t="s">
        <v>185</v>
      </c>
      <c r="H241">
        <v>1.27E-4</v>
      </c>
      <c r="I241" t="s">
        <v>25</v>
      </c>
      <c r="J241" t="s">
        <v>290</v>
      </c>
      <c r="K241">
        <v>7.724418</v>
      </c>
      <c r="L241" t="s">
        <v>25</v>
      </c>
      <c r="M241" t="s">
        <v>291</v>
      </c>
      <c r="N241">
        <v>1.34E-4</v>
      </c>
      <c r="O241" t="s">
        <v>25</v>
      </c>
      <c r="P241" t="s">
        <v>186</v>
      </c>
      <c r="Q241" t="e">
        <f t="shared" si="7"/>
        <v>#NAME?</v>
      </c>
      <c r="R241" t="s">
        <v>25</v>
      </c>
      <c r="S241" t="s">
        <v>24</v>
      </c>
      <c r="T241">
        <v>7.1994090000000002</v>
      </c>
      <c r="U241" t="s">
        <v>25</v>
      </c>
      <c r="V241" t="s">
        <v>189</v>
      </c>
      <c r="W241">
        <v>1000000</v>
      </c>
      <c r="X241" t="s">
        <v>190</v>
      </c>
      <c r="Y241">
        <v>10</v>
      </c>
      <c r="Z241" t="s">
        <v>191</v>
      </c>
      <c r="AA241">
        <v>500</v>
      </c>
      <c r="AB241" t="s">
        <v>192</v>
      </c>
      <c r="AC241">
        <v>10</v>
      </c>
      <c r="AD241" t="s">
        <v>193</v>
      </c>
      <c r="AE241">
        <v>20</v>
      </c>
    </row>
    <row r="242" spans="1:31">
      <c r="A242">
        <v>585</v>
      </c>
      <c r="B242" t="s">
        <v>182</v>
      </c>
      <c r="C242">
        <v>114</v>
      </c>
      <c r="D242" t="s">
        <v>183</v>
      </c>
      <c r="E242" t="s">
        <v>184</v>
      </c>
      <c r="F242">
        <v>0</v>
      </c>
      <c r="G242" t="s">
        <v>185</v>
      </c>
      <c r="H242">
        <v>1.34E-4</v>
      </c>
      <c r="I242" t="s">
        <v>25</v>
      </c>
      <c r="J242" t="s">
        <v>290</v>
      </c>
      <c r="K242">
        <v>7.6378880000000002</v>
      </c>
      <c r="L242" t="s">
        <v>25</v>
      </c>
      <c r="M242" t="s">
        <v>291</v>
      </c>
      <c r="N242">
        <v>1.4200000000000001E-4</v>
      </c>
      <c r="O242" t="s">
        <v>25</v>
      </c>
      <c r="P242" t="s">
        <v>186</v>
      </c>
      <c r="Q242" t="e">
        <f t="shared" si="7"/>
        <v>#NAME?</v>
      </c>
      <c r="R242" t="s">
        <v>25</v>
      </c>
      <c r="S242" t="s">
        <v>24</v>
      </c>
      <c r="T242">
        <v>7.2073090000000004</v>
      </c>
      <c r="U242" t="s">
        <v>25</v>
      </c>
      <c r="V242" t="s">
        <v>189</v>
      </c>
      <c r="W242">
        <v>1000000</v>
      </c>
      <c r="X242" t="s">
        <v>190</v>
      </c>
      <c r="Y242">
        <v>10</v>
      </c>
      <c r="Z242" t="s">
        <v>191</v>
      </c>
      <c r="AA242">
        <v>500</v>
      </c>
      <c r="AB242" t="s">
        <v>192</v>
      </c>
      <c r="AC242">
        <v>10</v>
      </c>
      <c r="AD242" t="s">
        <v>193</v>
      </c>
      <c r="AE242">
        <v>20</v>
      </c>
    </row>
    <row r="243" spans="1:31">
      <c r="A243">
        <v>584</v>
      </c>
      <c r="B243" t="s">
        <v>182</v>
      </c>
      <c r="C243">
        <v>114</v>
      </c>
      <c r="D243" t="s">
        <v>183</v>
      </c>
      <c r="E243" t="s">
        <v>184</v>
      </c>
      <c r="F243">
        <v>0</v>
      </c>
      <c r="G243" t="s">
        <v>185</v>
      </c>
      <c r="H243">
        <v>1.26E-4</v>
      </c>
      <c r="I243" t="s">
        <v>25</v>
      </c>
      <c r="J243" t="s">
        <v>290</v>
      </c>
      <c r="K243">
        <v>7.7243490000000001</v>
      </c>
      <c r="L243" t="s">
        <v>25</v>
      </c>
      <c r="M243" t="s">
        <v>291</v>
      </c>
      <c r="N243">
        <v>1.34E-4</v>
      </c>
      <c r="O243" t="s">
        <v>25</v>
      </c>
      <c r="P243" t="s">
        <v>186</v>
      </c>
      <c r="Q243" t="e">
        <f t="shared" si="7"/>
        <v>#NAME?</v>
      </c>
      <c r="R243" t="s">
        <v>25</v>
      </c>
      <c r="S243" t="s">
        <v>24</v>
      </c>
      <c r="T243">
        <v>7.218451</v>
      </c>
      <c r="U243" t="s">
        <v>25</v>
      </c>
      <c r="V243" t="s">
        <v>189</v>
      </c>
      <c r="W243">
        <v>1000000</v>
      </c>
      <c r="X243" t="s">
        <v>190</v>
      </c>
      <c r="Y243">
        <v>10</v>
      </c>
      <c r="Z243" t="s">
        <v>191</v>
      </c>
      <c r="AA243">
        <v>500</v>
      </c>
      <c r="AB243" t="s">
        <v>192</v>
      </c>
      <c r="AC243">
        <v>10</v>
      </c>
      <c r="AD243" t="s">
        <v>193</v>
      </c>
      <c r="AE243">
        <v>20</v>
      </c>
    </row>
    <row r="244" spans="1:31">
      <c r="A244">
        <v>583</v>
      </c>
      <c r="B244" t="s">
        <v>182</v>
      </c>
      <c r="C244">
        <v>114</v>
      </c>
      <c r="D244" t="s">
        <v>183</v>
      </c>
      <c r="E244" t="s">
        <v>184</v>
      </c>
      <c r="F244">
        <v>0</v>
      </c>
      <c r="G244" t="s">
        <v>185</v>
      </c>
      <c r="H244">
        <v>1.27E-4</v>
      </c>
      <c r="I244" t="s">
        <v>25</v>
      </c>
      <c r="J244" t="s">
        <v>290</v>
      </c>
      <c r="K244">
        <v>7.6651889999999998</v>
      </c>
      <c r="L244" t="s">
        <v>25</v>
      </c>
      <c r="M244" t="s">
        <v>291</v>
      </c>
      <c r="N244">
        <v>1.34E-4</v>
      </c>
      <c r="O244" t="s">
        <v>25</v>
      </c>
      <c r="P244" t="s">
        <v>186</v>
      </c>
      <c r="Q244" t="e">
        <f t="shared" si="7"/>
        <v>#NAME?</v>
      </c>
      <c r="R244" t="s">
        <v>25</v>
      </c>
      <c r="S244" t="s">
        <v>24</v>
      </c>
      <c r="T244">
        <v>7.2562319999999998</v>
      </c>
      <c r="U244" t="s">
        <v>25</v>
      </c>
      <c r="V244" t="s">
        <v>189</v>
      </c>
      <c r="W244">
        <v>1000000</v>
      </c>
      <c r="X244" t="s">
        <v>190</v>
      </c>
      <c r="Y244">
        <v>10</v>
      </c>
      <c r="Z244" t="s">
        <v>191</v>
      </c>
      <c r="AA244">
        <v>500</v>
      </c>
      <c r="AB244" t="s">
        <v>192</v>
      </c>
      <c r="AC244">
        <v>10</v>
      </c>
      <c r="AD244" t="s">
        <v>193</v>
      </c>
      <c r="AE244">
        <v>20</v>
      </c>
    </row>
    <row r="245" spans="1:31">
      <c r="A245">
        <v>582</v>
      </c>
      <c r="B245" t="s">
        <v>182</v>
      </c>
      <c r="C245">
        <v>114</v>
      </c>
      <c r="D245" t="s">
        <v>183</v>
      </c>
      <c r="E245" t="s">
        <v>184</v>
      </c>
      <c r="F245">
        <v>0</v>
      </c>
      <c r="G245" t="s">
        <v>185</v>
      </c>
      <c r="H245">
        <v>1.27E-4</v>
      </c>
      <c r="I245" t="s">
        <v>25</v>
      </c>
      <c r="J245" t="s">
        <v>290</v>
      </c>
      <c r="K245">
        <v>7.5819289999999997</v>
      </c>
      <c r="L245" t="s">
        <v>25</v>
      </c>
      <c r="M245" t="s">
        <v>291</v>
      </c>
      <c r="N245">
        <v>1.35E-4</v>
      </c>
      <c r="O245" t="s">
        <v>25</v>
      </c>
      <c r="P245" t="s">
        <v>186</v>
      </c>
      <c r="Q245" t="e">
        <f t="shared" si="7"/>
        <v>#NAME?</v>
      </c>
      <c r="R245" t="s">
        <v>25</v>
      </c>
      <c r="S245" t="s">
        <v>24</v>
      </c>
      <c r="T245">
        <v>7.1415980000000001</v>
      </c>
      <c r="U245" t="s">
        <v>25</v>
      </c>
      <c r="V245" t="s">
        <v>189</v>
      </c>
      <c r="W245">
        <v>1000000</v>
      </c>
      <c r="X245" t="s">
        <v>190</v>
      </c>
      <c r="Y245">
        <v>10</v>
      </c>
      <c r="Z245" t="s">
        <v>191</v>
      </c>
      <c r="AA245">
        <v>500</v>
      </c>
      <c r="AB245" t="s">
        <v>192</v>
      </c>
      <c r="AC245">
        <v>10</v>
      </c>
      <c r="AD245" t="s">
        <v>193</v>
      </c>
      <c r="AE245">
        <v>20</v>
      </c>
    </row>
    <row r="246" spans="1:31">
      <c r="A246">
        <v>581</v>
      </c>
      <c r="B246" t="s">
        <v>182</v>
      </c>
      <c r="C246">
        <v>114</v>
      </c>
      <c r="D246" t="s">
        <v>183</v>
      </c>
      <c r="E246" t="s">
        <v>184</v>
      </c>
      <c r="F246">
        <v>0</v>
      </c>
      <c r="G246" t="s">
        <v>185</v>
      </c>
      <c r="H246">
        <v>1.27E-4</v>
      </c>
      <c r="I246" t="s">
        <v>25</v>
      </c>
      <c r="J246" t="s">
        <v>290</v>
      </c>
      <c r="K246">
        <v>7.6903589999999999</v>
      </c>
      <c r="L246" t="s">
        <v>25</v>
      </c>
      <c r="M246" t="s">
        <v>291</v>
      </c>
      <c r="N246">
        <v>1.35E-4</v>
      </c>
      <c r="O246" t="s">
        <v>25</v>
      </c>
      <c r="P246" t="s">
        <v>186</v>
      </c>
      <c r="Q246" t="e">
        <f t="shared" si="7"/>
        <v>#NAME?</v>
      </c>
      <c r="R246" t="s">
        <v>25</v>
      </c>
      <c r="S246" t="s">
        <v>24</v>
      </c>
      <c r="T246">
        <v>7.2034859999999998</v>
      </c>
      <c r="U246" t="s">
        <v>25</v>
      </c>
      <c r="V246" t="s">
        <v>189</v>
      </c>
      <c r="W246">
        <v>1000000</v>
      </c>
      <c r="X246" t="s">
        <v>190</v>
      </c>
      <c r="Y246">
        <v>10</v>
      </c>
      <c r="Z246" t="s">
        <v>191</v>
      </c>
      <c r="AA246">
        <v>500</v>
      </c>
      <c r="AB246" t="s">
        <v>192</v>
      </c>
      <c r="AC246">
        <v>10</v>
      </c>
      <c r="AD246" t="s">
        <v>193</v>
      </c>
      <c r="AE246">
        <v>20</v>
      </c>
    </row>
    <row r="247" spans="1:31">
      <c r="A247">
        <v>580</v>
      </c>
      <c r="B247" t="s">
        <v>182</v>
      </c>
      <c r="C247">
        <v>114</v>
      </c>
      <c r="D247" t="s">
        <v>183</v>
      </c>
      <c r="E247" t="s">
        <v>184</v>
      </c>
      <c r="F247">
        <v>6.02</v>
      </c>
      <c r="G247" t="s">
        <v>185</v>
      </c>
      <c r="H247">
        <v>1.2300000000000001E-4</v>
      </c>
      <c r="I247" t="s">
        <v>25</v>
      </c>
      <c r="J247" t="s">
        <v>290</v>
      </c>
      <c r="K247">
        <v>7.6023149999999999</v>
      </c>
      <c r="L247" t="s">
        <v>25</v>
      </c>
      <c r="M247" t="s">
        <v>291</v>
      </c>
      <c r="N247">
        <v>1.2999999999999999E-4</v>
      </c>
      <c r="O247" t="s">
        <v>25</v>
      </c>
      <c r="P247" t="s">
        <v>186</v>
      </c>
      <c r="Q247" t="e">
        <f t="shared" si="7"/>
        <v>#NAME?</v>
      </c>
      <c r="R247" t="s">
        <v>25</v>
      </c>
      <c r="S247" t="s">
        <v>24</v>
      </c>
      <c r="T247">
        <v>23.066849999999999</v>
      </c>
      <c r="U247" t="s">
        <v>25</v>
      </c>
      <c r="V247" t="s">
        <v>189</v>
      </c>
      <c r="W247">
        <v>1000000</v>
      </c>
      <c r="X247" t="s">
        <v>190</v>
      </c>
      <c r="Y247">
        <v>10</v>
      </c>
      <c r="Z247" t="s">
        <v>191</v>
      </c>
      <c r="AA247">
        <v>500</v>
      </c>
      <c r="AB247" t="s">
        <v>192</v>
      </c>
      <c r="AC247">
        <v>20</v>
      </c>
      <c r="AD247" t="s">
        <v>193</v>
      </c>
      <c r="AE247">
        <v>20</v>
      </c>
    </row>
    <row r="248" spans="1:31">
      <c r="A248">
        <v>579</v>
      </c>
      <c r="B248" t="s">
        <v>182</v>
      </c>
      <c r="C248">
        <v>114</v>
      </c>
      <c r="D248" t="s">
        <v>183</v>
      </c>
      <c r="E248" t="s">
        <v>184</v>
      </c>
      <c r="F248">
        <v>6.02</v>
      </c>
      <c r="G248" t="s">
        <v>185</v>
      </c>
      <c r="H248">
        <v>1.25E-4</v>
      </c>
      <c r="I248" t="s">
        <v>25</v>
      </c>
      <c r="J248" t="s">
        <v>290</v>
      </c>
      <c r="K248">
        <v>7.412115</v>
      </c>
      <c r="L248" t="s">
        <v>25</v>
      </c>
      <c r="M248" t="s">
        <v>291</v>
      </c>
      <c r="N248">
        <v>1.3200000000000001E-4</v>
      </c>
      <c r="O248" t="s">
        <v>25</v>
      </c>
      <c r="P248" t="s">
        <v>186</v>
      </c>
      <c r="Q248" t="e">
        <f t="shared" si="7"/>
        <v>#NAME?</v>
      </c>
      <c r="R248" t="s">
        <v>25</v>
      </c>
      <c r="S248" t="s">
        <v>24</v>
      </c>
      <c r="T248">
        <v>23.050912</v>
      </c>
      <c r="U248" t="s">
        <v>25</v>
      </c>
      <c r="V248" t="s">
        <v>189</v>
      </c>
      <c r="W248">
        <v>1000000</v>
      </c>
      <c r="X248" t="s">
        <v>190</v>
      </c>
      <c r="Y248">
        <v>10</v>
      </c>
      <c r="Z248" t="s">
        <v>191</v>
      </c>
      <c r="AA248">
        <v>500</v>
      </c>
      <c r="AB248" t="s">
        <v>192</v>
      </c>
      <c r="AC248">
        <v>20</v>
      </c>
      <c r="AD248" t="s">
        <v>193</v>
      </c>
      <c r="AE248">
        <v>20</v>
      </c>
    </row>
    <row r="249" spans="1:31">
      <c r="A249">
        <v>578</v>
      </c>
      <c r="B249" t="s">
        <v>182</v>
      </c>
      <c r="C249">
        <v>114</v>
      </c>
      <c r="D249" t="s">
        <v>183</v>
      </c>
      <c r="E249" t="s">
        <v>184</v>
      </c>
      <c r="F249">
        <v>6.02</v>
      </c>
      <c r="G249" t="s">
        <v>185</v>
      </c>
      <c r="H249">
        <v>1.22E-4</v>
      </c>
      <c r="I249" t="s">
        <v>25</v>
      </c>
      <c r="J249" t="s">
        <v>290</v>
      </c>
      <c r="K249">
        <v>7.6225579999999997</v>
      </c>
      <c r="L249" t="s">
        <v>25</v>
      </c>
      <c r="M249" t="s">
        <v>291</v>
      </c>
      <c r="N249">
        <v>1.2999999999999999E-4</v>
      </c>
      <c r="O249" t="s">
        <v>25</v>
      </c>
      <c r="P249" t="s">
        <v>186</v>
      </c>
      <c r="Q249" t="e">
        <f t="shared" si="7"/>
        <v>#NAME?</v>
      </c>
      <c r="R249" t="s">
        <v>25</v>
      </c>
      <c r="S249" t="s">
        <v>24</v>
      </c>
      <c r="T249">
        <v>23.019124999999999</v>
      </c>
      <c r="U249" t="s">
        <v>25</v>
      </c>
      <c r="V249" t="s">
        <v>189</v>
      </c>
      <c r="W249">
        <v>1000000</v>
      </c>
      <c r="X249" t="s">
        <v>190</v>
      </c>
      <c r="Y249">
        <v>10</v>
      </c>
      <c r="Z249" t="s">
        <v>191</v>
      </c>
      <c r="AA249">
        <v>500</v>
      </c>
      <c r="AB249" t="s">
        <v>192</v>
      </c>
      <c r="AC249">
        <v>20</v>
      </c>
      <c r="AD249" t="s">
        <v>193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HEM_expand</vt:lpstr>
      <vt:lpstr>pHEM5DD-avxOR</vt:lpstr>
      <vt:lpstr>pHEM</vt:lpstr>
      <vt:lpstr>HEM5DD-avxOR</vt:lpstr>
      <vt:lpstr>PSTB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2015-06-12T18:19:00Z</dcterms:created>
  <dcterms:modified xsi:type="dcterms:W3CDTF">2022-05-13T18:09:25Z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